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C:\Users\user\Downloads\"/>
    </mc:Choice>
  </mc:AlternateContent>
  <xr:revisionPtr revIDLastSave="0" documentId="8_{0F30FD48-69C1-482C-A641-FB3F16677293}" xr6:coauthVersionLast="47" xr6:coauthVersionMax="47" xr10:uidLastSave="{00000000-0000-0000-0000-000000000000}"/>
  <bookViews>
    <workbookView xWindow="-108" yWindow="-108" windowWidth="30936" windowHeight="16776" tabRatio="759" xr2:uid="{00000000-000D-0000-FFFF-FFFF00000000}"/>
  </bookViews>
  <sheets>
    <sheet name="СОДЕРЖАНИЕ" sheetId="21" r:id="rId1"/>
    <sheet name="Jasmart" sheetId="8" r:id="rId2"/>
    <sheet name="JUNG" sheetId="9" r:id="rId3"/>
    <sheet name="EcoLed" sheetId="19" r:id="rId4"/>
    <sheet name="GVS" sheetId="3" r:id="rId5"/>
    <sheet name="MEITON" sheetId="15" r:id="rId6"/>
    <sheet name="MATECH" sheetId="17" r:id="rId7"/>
    <sheet name="АТОМ" sheetId="13" r:id="rId8"/>
    <sheet name="TIMIUX" sheetId="20" r:id="rId9"/>
    <sheet name="Somfy" sheetId="23" r:id="rId10"/>
    <sheet name="Рекламные материалы" sheetId="22" r:id="rId11"/>
  </sheets>
  <definedNames>
    <definedName name="_xlnm._FilterDatabase" localSheetId="3" hidden="1">EcoLed!$C$4:$H$527</definedName>
    <definedName name="_xlnm._FilterDatabase" localSheetId="4" hidden="1">GVS!$A$7:$F$7</definedName>
    <definedName name="_xlnm._FilterDatabase" localSheetId="1" hidden="1">Jasmart!$B$4:$F$759</definedName>
    <definedName name="_xlnm._FilterDatabase" localSheetId="2" hidden="1">JUNG!$A$4:$G$14648</definedName>
    <definedName name="_xlnm._FilterDatabase" localSheetId="8" hidden="1">TIMIUX!$A$4:$E$59</definedName>
    <definedName name="А1">#REF!</definedName>
    <definedName name="_xlnm.Print_Area" localSheetId="4">GVS!$A$3:$F$340</definedName>
    <definedName name="_xlnm.Print_Area" localSheetId="1">Jasmart!$B$1:$F$759</definedName>
    <definedName name="_xlnm.Print_Area" localSheetId="7">АТОМ!$A$3:$E$16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775" i="8" l="1"/>
  <c r="H775" i="8" s="1"/>
  <c r="G776" i="8"/>
  <c r="H776" i="8" s="1"/>
  <c r="G777" i="8"/>
  <c r="H777" i="8" s="1"/>
  <c r="G778" i="8"/>
  <c r="H778" i="8" s="1"/>
  <c r="G779" i="8"/>
  <c r="H779" i="8" s="1"/>
  <c r="G780" i="8"/>
  <c r="H780" i="8" s="1"/>
  <c r="G781" i="8"/>
  <c r="H781" i="8" s="1"/>
  <c r="G782" i="8"/>
  <c r="H782" i="8" s="1"/>
  <c r="G783" i="8"/>
  <c r="H783" i="8" s="1"/>
  <c r="G784" i="8"/>
  <c r="H784" i="8" s="1"/>
  <c r="G785" i="8"/>
  <c r="H785" i="8" s="1"/>
  <c r="G786" i="8"/>
  <c r="H786" i="8" s="1"/>
  <c r="G787" i="8"/>
  <c r="H787" i="8" s="1"/>
  <c r="G788" i="8"/>
  <c r="H788" i="8" s="1"/>
  <c r="G789" i="8"/>
  <c r="H789" i="8" s="1"/>
  <c r="G790" i="8"/>
  <c r="H790" i="8" s="1"/>
  <c r="G791" i="8"/>
  <c r="H791" i="8" s="1"/>
  <c r="G792" i="8"/>
  <c r="H792" i="8" s="1"/>
  <c r="G793" i="8"/>
  <c r="H793" i="8" s="1"/>
  <c r="G794" i="8"/>
  <c r="H794" i="8" s="1"/>
  <c r="G795" i="8"/>
  <c r="H795" i="8" s="1"/>
  <c r="G796" i="8"/>
  <c r="H796" i="8" s="1"/>
  <c r="G797" i="8"/>
  <c r="H797" i="8" s="1"/>
  <c r="G798" i="8"/>
  <c r="H798" i="8" s="1"/>
  <c r="G799" i="8"/>
  <c r="H799" i="8" s="1"/>
  <c r="G800" i="8"/>
  <c r="H800" i="8" s="1"/>
  <c r="G801" i="8"/>
  <c r="H801" i="8" s="1"/>
  <c r="G802" i="8"/>
  <c r="H802" i="8" s="1"/>
  <c r="G803" i="8"/>
  <c r="H803" i="8" s="1"/>
  <c r="G804" i="8"/>
  <c r="H804" i="8" s="1"/>
  <c r="G805" i="8"/>
  <c r="H805" i="8" s="1"/>
  <c r="G806" i="8"/>
  <c r="H806" i="8" s="1"/>
  <c r="G807" i="8"/>
  <c r="H807" i="8" s="1"/>
  <c r="G808" i="8"/>
  <c r="H808" i="8" s="1"/>
  <c r="G809" i="8"/>
  <c r="H809" i="8" s="1"/>
  <c r="G810" i="8"/>
  <c r="H810" i="8" s="1"/>
  <c r="G811" i="8"/>
  <c r="H811" i="8" s="1"/>
  <c r="G812" i="8"/>
  <c r="H812" i="8" s="1"/>
  <c r="G813" i="8"/>
  <c r="H813" i="8" s="1"/>
  <c r="G814" i="8"/>
  <c r="H814" i="8" s="1"/>
  <c r="G815" i="8"/>
  <c r="H815" i="8" s="1"/>
  <c r="G816" i="8"/>
  <c r="H816" i="8" s="1"/>
  <c r="G817" i="8"/>
  <c r="H817" i="8" s="1"/>
  <c r="G818" i="8"/>
  <c r="H818" i="8" s="1"/>
  <c r="G819" i="8"/>
  <c r="H819" i="8" s="1"/>
  <c r="G820" i="8"/>
  <c r="H820" i="8" s="1"/>
  <c r="G821" i="8"/>
  <c r="H821" i="8" s="1"/>
  <c r="G822" i="8"/>
  <c r="H822" i="8" s="1"/>
  <c r="G823" i="8"/>
  <c r="H823" i="8" s="1"/>
  <c r="G824" i="8"/>
  <c r="H824" i="8" s="1"/>
  <c r="G825" i="8"/>
  <c r="H825" i="8" s="1"/>
  <c r="G826" i="8"/>
  <c r="H826" i="8" s="1"/>
  <c r="G827" i="8"/>
  <c r="H827" i="8" s="1"/>
  <c r="G828" i="8"/>
  <c r="H828" i="8" s="1"/>
  <c r="G829" i="8"/>
  <c r="H829" i="8" s="1"/>
  <c r="G830" i="8"/>
  <c r="H830" i="8" s="1"/>
  <c r="G831" i="8"/>
  <c r="H831" i="8" s="1"/>
  <c r="G832" i="8"/>
  <c r="H832" i="8" s="1"/>
  <c r="G833" i="8"/>
  <c r="H833" i="8" s="1"/>
  <c r="G834" i="8"/>
  <c r="H834" i="8" s="1"/>
  <c r="G835" i="8"/>
  <c r="H835" i="8" s="1"/>
  <c r="G836" i="8"/>
  <c r="H836" i="8" s="1"/>
  <c r="G837" i="8"/>
  <c r="H837" i="8" s="1"/>
  <c r="G838" i="8"/>
  <c r="H838" i="8" s="1"/>
  <c r="G839" i="8"/>
  <c r="H839" i="8" s="1"/>
  <c r="G840" i="8"/>
  <c r="H840" i="8" s="1"/>
  <c r="G841" i="8"/>
  <c r="H841" i="8" s="1"/>
  <c r="G842" i="8"/>
  <c r="H842" i="8" s="1"/>
  <c r="G843" i="8"/>
  <c r="H843" i="8" s="1"/>
  <c r="G844" i="8"/>
  <c r="H844" i="8" s="1"/>
  <c r="G845" i="8"/>
  <c r="H845" i="8" s="1"/>
  <c r="G846" i="8"/>
  <c r="H846" i="8" s="1"/>
  <c r="G847" i="8"/>
  <c r="H847" i="8" s="1"/>
  <c r="G848" i="8"/>
  <c r="H848" i="8" s="1"/>
  <c r="G849" i="8"/>
  <c r="H849" i="8" s="1"/>
  <c r="G850" i="8"/>
  <c r="H850" i="8" s="1"/>
  <c r="G851" i="8"/>
  <c r="H851" i="8" s="1"/>
  <c r="G852" i="8"/>
  <c r="H852" i="8" s="1"/>
  <c r="G853" i="8"/>
  <c r="H853" i="8" s="1"/>
  <c r="G854" i="8"/>
  <c r="H854" i="8" s="1"/>
  <c r="G855" i="8"/>
  <c r="H855" i="8" s="1"/>
  <c r="G856" i="8"/>
  <c r="H856" i="8" s="1"/>
  <c r="G857" i="8"/>
  <c r="H857" i="8" s="1"/>
  <c r="G858" i="8"/>
  <c r="H858" i="8" s="1"/>
  <c r="G859" i="8"/>
  <c r="H859" i="8" s="1"/>
  <c r="G860" i="8"/>
  <c r="H860" i="8" s="1"/>
  <c r="G861" i="8"/>
  <c r="H861" i="8" s="1"/>
  <c r="G862" i="8"/>
  <c r="H862" i="8" s="1"/>
  <c r="G863" i="8"/>
  <c r="H863" i="8" s="1"/>
  <c r="G864" i="8"/>
  <c r="H864" i="8" s="1"/>
  <c r="G865" i="8"/>
  <c r="H865" i="8" s="1"/>
  <c r="G866" i="8"/>
  <c r="H866" i="8" s="1"/>
  <c r="G867" i="8"/>
  <c r="H867" i="8" s="1"/>
  <c r="G868" i="8"/>
  <c r="H868" i="8" s="1"/>
  <c r="G869" i="8"/>
  <c r="H869" i="8" s="1"/>
  <c r="G870" i="8"/>
  <c r="H870" i="8" s="1"/>
  <c r="G871" i="8"/>
  <c r="H871" i="8" s="1"/>
  <c r="G872" i="8"/>
  <c r="H872" i="8" s="1"/>
  <c r="G873" i="8"/>
  <c r="H873" i="8" s="1"/>
  <c r="G874" i="8"/>
  <c r="H874" i="8" s="1"/>
  <c r="G875" i="8"/>
  <c r="H875" i="8" s="1"/>
  <c r="G876" i="8"/>
  <c r="H876" i="8" s="1"/>
  <c r="G877" i="8"/>
  <c r="H877" i="8" s="1"/>
  <c r="G878" i="8"/>
  <c r="H878" i="8" s="1"/>
  <c r="G879" i="8"/>
  <c r="H879" i="8" s="1"/>
  <c r="G880" i="8"/>
  <c r="H880" i="8" s="1"/>
  <c r="G881" i="8"/>
  <c r="H881" i="8" s="1"/>
  <c r="G882" i="8"/>
  <c r="H882" i="8" s="1"/>
  <c r="G883" i="8"/>
  <c r="H883" i="8" s="1"/>
  <c r="G884" i="8"/>
  <c r="H884" i="8" s="1"/>
  <c r="G885" i="8"/>
  <c r="H885" i="8" s="1"/>
  <c r="G886" i="8"/>
  <c r="H886" i="8" s="1"/>
  <c r="G887" i="8"/>
  <c r="H887" i="8" s="1"/>
  <c r="G888" i="8"/>
  <c r="H888" i="8" s="1"/>
  <c r="G889" i="8"/>
  <c r="H889" i="8" s="1"/>
  <c r="G890" i="8"/>
  <c r="H890" i="8" s="1"/>
  <c r="H891" i="8"/>
  <c r="E888" i="8"/>
  <c r="E887" i="8"/>
  <c r="E886" i="8"/>
  <c r="E885" i="8"/>
  <c r="E884" i="8"/>
  <c r="E883" i="8"/>
  <c r="E882" i="8"/>
  <c r="E881" i="8"/>
  <c r="E880" i="8"/>
  <c r="E879" i="8"/>
  <c r="E878" i="8"/>
  <c r="E877" i="8"/>
  <c r="E876" i="8"/>
  <c r="E875" i="8"/>
  <c r="E874" i="8"/>
  <c r="E873" i="8"/>
  <c r="E872" i="8"/>
  <c r="E871" i="8"/>
  <c r="E870" i="8"/>
  <c r="E869" i="8"/>
  <c r="E868" i="8"/>
  <c r="E867" i="8"/>
  <c r="E866" i="8"/>
  <c r="E865" i="8"/>
  <c r="E864" i="8"/>
  <c r="E863" i="8"/>
  <c r="E862" i="8"/>
  <c r="E861" i="8"/>
  <c r="E860" i="8"/>
  <c r="E859" i="8"/>
  <c r="E858" i="8"/>
  <c r="E857" i="8"/>
  <c r="E856" i="8"/>
  <c r="E855" i="8"/>
  <c r="E854" i="8"/>
  <c r="E853" i="8"/>
  <c r="E852" i="8"/>
  <c r="E851" i="8"/>
  <c r="E850" i="8"/>
  <c r="E849" i="8"/>
  <c r="E848" i="8"/>
  <c r="E847" i="8"/>
  <c r="E846" i="8"/>
  <c r="E845" i="8"/>
  <c r="E844" i="8"/>
  <c r="E843" i="8"/>
  <c r="E842" i="8"/>
  <c r="E841" i="8"/>
  <c r="E840" i="8"/>
  <c r="E839" i="8"/>
  <c r="E838" i="8"/>
  <c r="E837" i="8"/>
  <c r="E836" i="8"/>
  <c r="E835" i="8"/>
  <c r="E834" i="8"/>
  <c r="E833" i="8"/>
  <c r="E832" i="8"/>
  <c r="E831" i="8"/>
  <c r="E830" i="8"/>
  <c r="E829" i="8"/>
  <c r="E828" i="8"/>
  <c r="E827" i="8"/>
  <c r="E826" i="8"/>
  <c r="E825" i="8"/>
  <c r="E824" i="8"/>
  <c r="E823" i="8"/>
  <c r="E822" i="8"/>
  <c r="E821" i="8"/>
  <c r="E820" i="8"/>
  <c r="E819" i="8"/>
  <c r="E818" i="8"/>
  <c r="E817" i="8"/>
  <c r="E816" i="8"/>
  <c r="E815" i="8"/>
  <c r="E814" i="8"/>
  <c r="E813" i="8"/>
  <c r="E812" i="8"/>
  <c r="E811" i="8"/>
  <c r="E810" i="8"/>
  <c r="E809" i="8"/>
  <c r="E808" i="8"/>
  <c r="E807" i="8"/>
  <c r="E806" i="8"/>
  <c r="E805" i="8"/>
  <c r="E804" i="8"/>
  <c r="E803" i="8"/>
  <c r="E802" i="8"/>
  <c r="E801" i="8"/>
  <c r="E800" i="8"/>
  <c r="E799" i="8"/>
  <c r="E798" i="8"/>
  <c r="E797" i="8"/>
  <c r="E796" i="8"/>
  <c r="E795" i="8"/>
  <c r="E794" i="8"/>
  <c r="E793" i="8"/>
  <c r="E792" i="8"/>
  <c r="E791" i="8"/>
  <c r="E790" i="8"/>
  <c r="E789" i="8"/>
  <c r="E788" i="8"/>
  <c r="E787" i="8"/>
  <c r="E786" i="8"/>
  <c r="E785" i="8"/>
  <c r="E784" i="8"/>
  <c r="E783" i="8"/>
  <c r="E782" i="8"/>
  <c r="E781" i="8"/>
  <c r="E780" i="8"/>
  <c r="E779" i="8"/>
  <c r="E778" i="8"/>
  <c r="E777" i="8"/>
  <c r="E776" i="8"/>
  <c r="E775" i="8"/>
  <c r="G896" i="8"/>
  <c r="G894" i="8"/>
  <c r="H894" i="8" s="1"/>
  <c r="G893" i="8"/>
  <c r="H893" i="8" s="1"/>
  <c r="G774" i="8"/>
  <c r="H774" i="8" s="1"/>
  <c r="G773" i="8"/>
  <c r="H773" i="8" s="1"/>
  <c r="G772" i="8"/>
  <c r="H772" i="8" s="1"/>
  <c r="G771" i="8"/>
  <c r="H771" i="8" s="1"/>
  <c r="G770" i="8"/>
  <c r="H770" i="8" s="1"/>
  <c r="G769" i="8"/>
  <c r="H769" i="8" s="1"/>
  <c r="G768" i="8"/>
  <c r="H768" i="8" s="1"/>
  <c r="G767" i="8"/>
  <c r="H767" i="8" s="1"/>
  <c r="G766" i="8"/>
  <c r="H766" i="8" s="1"/>
  <c r="G765" i="8"/>
  <c r="G764" i="8"/>
  <c r="H764" i="8" s="1"/>
  <c r="G763" i="8"/>
  <c r="H763" i="8" s="1"/>
  <c r="G762" i="8"/>
  <c r="G761" i="8"/>
  <c r="H761" i="8" s="1"/>
  <c r="G760" i="8"/>
  <c r="H760" i="8" s="1"/>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3" i="8"/>
  <c r="G54" i="8"/>
  <c r="G55" i="8"/>
  <c r="G56" i="8"/>
  <c r="G57" i="8"/>
  <c r="G58" i="8"/>
  <c r="G59" i="8"/>
  <c r="G60" i="8"/>
  <c r="G61" i="8"/>
  <c r="G62" i="8"/>
  <c r="G63" i="8"/>
  <c r="G64" i="8"/>
  <c r="G65" i="8"/>
  <c r="G66" i="8"/>
  <c r="G67" i="8"/>
  <c r="G68" i="8"/>
  <c r="G69" i="8"/>
  <c r="G70" i="8"/>
  <c r="G71" i="8"/>
  <c r="G72" i="8"/>
  <c r="G73" i="8"/>
  <c r="G74" i="8"/>
  <c r="G75" i="8"/>
  <c r="G76" i="8"/>
  <c r="G77" i="8"/>
  <c r="G78" i="8"/>
  <c r="G79" i="8"/>
  <c r="G80" i="8"/>
  <c r="G81" i="8"/>
  <c r="G82" i="8"/>
  <c r="G83" i="8"/>
  <c r="G84" i="8"/>
  <c r="G85" i="8"/>
  <c r="G86" i="8"/>
  <c r="G87" i="8"/>
  <c r="G88" i="8"/>
  <c r="G89" i="8"/>
  <c r="G90" i="8"/>
  <c r="G91" i="8"/>
  <c r="G92" i="8"/>
  <c r="G93" i="8"/>
  <c r="G94" i="8"/>
  <c r="G95" i="8"/>
  <c r="G96" i="8"/>
  <c r="G97" i="8"/>
  <c r="G98" i="8"/>
  <c r="G99" i="8"/>
  <c r="G100" i="8"/>
  <c r="G101" i="8"/>
  <c r="G102" i="8"/>
  <c r="G103" i="8"/>
  <c r="G104" i="8"/>
  <c r="G105" i="8"/>
  <c r="G106" i="8"/>
  <c r="G107" i="8"/>
  <c r="G108" i="8"/>
  <c r="G109" i="8"/>
  <c r="G110" i="8"/>
  <c r="G111" i="8"/>
  <c r="G112" i="8"/>
  <c r="G113" i="8"/>
  <c r="G114" i="8"/>
  <c r="G115" i="8"/>
  <c r="G116" i="8"/>
  <c r="G117" i="8"/>
  <c r="G118" i="8"/>
  <c r="G119" i="8"/>
  <c r="G120" i="8"/>
  <c r="G121" i="8"/>
  <c r="G122" i="8"/>
  <c r="G123" i="8"/>
  <c r="G124" i="8"/>
  <c r="G125" i="8"/>
  <c r="G126" i="8"/>
  <c r="G127" i="8"/>
  <c r="G128" i="8"/>
  <c r="G129" i="8"/>
  <c r="G130" i="8"/>
  <c r="G131" i="8"/>
  <c r="G132" i="8"/>
  <c r="G133" i="8"/>
  <c r="G134" i="8"/>
  <c r="G135" i="8"/>
  <c r="G136" i="8"/>
  <c r="G137" i="8"/>
  <c r="G138" i="8"/>
  <c r="G139" i="8"/>
  <c r="G140" i="8"/>
  <c r="G141" i="8"/>
  <c r="G142" i="8"/>
  <c r="G143" i="8"/>
  <c r="G144" i="8"/>
  <c r="G145" i="8"/>
  <c r="G146" i="8"/>
  <c r="G147" i="8"/>
  <c r="G148" i="8"/>
  <c r="G149" i="8"/>
  <c r="G150" i="8"/>
  <c r="G151" i="8"/>
  <c r="G152" i="8"/>
  <c r="G153" i="8"/>
  <c r="G154" i="8"/>
  <c r="G155" i="8"/>
  <c r="G156" i="8"/>
  <c r="G157" i="8"/>
  <c r="G158" i="8"/>
  <c r="G159" i="8"/>
  <c r="G160" i="8"/>
  <c r="G161" i="8"/>
  <c r="G162" i="8"/>
  <c r="G163" i="8"/>
  <c r="G164" i="8"/>
  <c r="G165" i="8"/>
  <c r="G166" i="8"/>
  <c r="G167" i="8"/>
  <c r="G168" i="8"/>
  <c r="G169" i="8"/>
  <c r="G170" i="8"/>
  <c r="G171" i="8"/>
  <c r="G172" i="8"/>
  <c r="G173" i="8"/>
  <c r="G174" i="8"/>
  <c r="G175" i="8"/>
  <c r="G176" i="8"/>
  <c r="G177" i="8"/>
  <c r="G178" i="8"/>
  <c r="G179" i="8"/>
  <c r="G180" i="8"/>
  <c r="G181" i="8"/>
  <c r="G182" i="8"/>
  <c r="G183" i="8"/>
  <c r="G184" i="8"/>
  <c r="G185" i="8"/>
  <c r="G186" i="8"/>
  <c r="G187" i="8"/>
  <c r="G188" i="8"/>
  <c r="G189" i="8"/>
  <c r="G190" i="8"/>
  <c r="G191" i="8"/>
  <c r="G192" i="8"/>
  <c r="G193" i="8"/>
  <c r="G194" i="8"/>
  <c r="G195" i="8"/>
  <c r="G196" i="8"/>
  <c r="G197" i="8"/>
  <c r="G198" i="8"/>
  <c r="G199" i="8"/>
  <c r="G200" i="8"/>
  <c r="G201" i="8"/>
  <c r="G202" i="8"/>
  <c r="G203" i="8"/>
  <c r="G204" i="8"/>
  <c r="G205" i="8"/>
  <c r="G206" i="8"/>
  <c r="G207" i="8"/>
  <c r="G208" i="8"/>
  <c r="G209" i="8"/>
  <c r="G210" i="8"/>
  <c r="G211" i="8"/>
  <c r="G212" i="8"/>
  <c r="G213" i="8"/>
  <c r="G214" i="8"/>
  <c r="G215" i="8"/>
  <c r="G216" i="8"/>
  <c r="G217" i="8"/>
  <c r="G218" i="8"/>
  <c r="G219" i="8"/>
  <c r="G220" i="8"/>
  <c r="G221" i="8"/>
  <c r="G222" i="8"/>
  <c r="G223" i="8"/>
  <c r="G224" i="8"/>
  <c r="G225" i="8"/>
  <c r="G226" i="8"/>
  <c r="G227" i="8"/>
  <c r="G228" i="8"/>
  <c r="G229" i="8"/>
  <c r="G230" i="8"/>
  <c r="G231" i="8"/>
  <c r="G232" i="8"/>
  <c r="G233" i="8"/>
  <c r="G234" i="8"/>
  <c r="G235" i="8"/>
  <c r="G236" i="8"/>
  <c r="G237" i="8"/>
  <c r="G238" i="8"/>
  <c r="G239" i="8"/>
  <c r="G240" i="8"/>
  <c r="G241" i="8"/>
  <c r="G242" i="8"/>
  <c r="G243" i="8"/>
  <c r="G244" i="8"/>
  <c r="G245" i="8"/>
  <c r="G246" i="8"/>
  <c r="G247" i="8"/>
  <c r="G248" i="8"/>
  <c r="G249" i="8"/>
  <c r="G250" i="8"/>
  <c r="G251" i="8"/>
  <c r="G252" i="8"/>
  <c r="G253" i="8"/>
  <c r="G254" i="8"/>
  <c r="G255" i="8"/>
  <c r="G256" i="8"/>
  <c r="G257" i="8"/>
  <c r="G258" i="8"/>
  <c r="G259" i="8"/>
  <c r="G260" i="8"/>
  <c r="G261" i="8"/>
  <c r="G262" i="8"/>
  <c r="G263" i="8"/>
  <c r="G264" i="8"/>
  <c r="G265" i="8"/>
  <c r="G266" i="8"/>
  <c r="G267" i="8"/>
  <c r="G268" i="8"/>
  <c r="G269" i="8"/>
  <c r="G270" i="8"/>
  <c r="G271" i="8"/>
  <c r="G272" i="8"/>
  <c r="G273" i="8"/>
  <c r="G274" i="8"/>
  <c r="G275" i="8"/>
  <c r="G276" i="8"/>
  <c r="G277" i="8"/>
  <c r="G278" i="8"/>
  <c r="G279" i="8"/>
  <c r="G280" i="8"/>
  <c r="G281" i="8"/>
  <c r="G282" i="8"/>
  <c r="G283" i="8"/>
  <c r="G284" i="8"/>
  <c r="G285" i="8"/>
  <c r="G286" i="8"/>
  <c r="G287" i="8"/>
  <c r="G288" i="8"/>
  <c r="G289" i="8"/>
  <c r="G290" i="8"/>
  <c r="G291" i="8"/>
  <c r="G292" i="8"/>
  <c r="G293" i="8"/>
  <c r="G294" i="8"/>
  <c r="G295" i="8"/>
  <c r="G296" i="8"/>
  <c r="G297" i="8"/>
  <c r="G298" i="8"/>
  <c r="G299" i="8"/>
  <c r="G300" i="8"/>
  <c r="G301" i="8"/>
  <c r="G302" i="8"/>
  <c r="G303" i="8"/>
  <c r="G304" i="8"/>
  <c r="G305" i="8"/>
  <c r="G306" i="8"/>
  <c r="G307" i="8"/>
  <c r="G308" i="8"/>
  <c r="G309" i="8"/>
  <c r="G310" i="8"/>
  <c r="G311" i="8"/>
  <c r="G312" i="8"/>
  <c r="G313" i="8"/>
  <c r="G314" i="8"/>
  <c r="G315" i="8"/>
  <c r="G316" i="8"/>
  <c r="G317" i="8"/>
  <c r="G318" i="8"/>
  <c r="G319" i="8"/>
  <c r="G320" i="8"/>
  <c r="G321" i="8"/>
  <c r="G322" i="8"/>
  <c r="G323" i="8"/>
  <c r="G324" i="8"/>
  <c r="G325" i="8"/>
  <c r="G326" i="8"/>
  <c r="G327" i="8"/>
  <c r="G328" i="8"/>
  <c r="G329" i="8"/>
  <c r="G330" i="8"/>
  <c r="G331" i="8"/>
  <c r="G332" i="8"/>
  <c r="G333" i="8"/>
  <c r="G334" i="8"/>
  <c r="G335" i="8"/>
  <c r="G336" i="8"/>
  <c r="G337" i="8"/>
  <c r="G338" i="8"/>
  <c r="G339" i="8"/>
  <c r="G340" i="8"/>
  <c r="G341" i="8"/>
  <c r="G342" i="8"/>
  <c r="G343" i="8"/>
  <c r="G344" i="8"/>
  <c r="G345" i="8"/>
  <c r="G346" i="8"/>
  <c r="G347" i="8"/>
  <c r="G348" i="8"/>
  <c r="G349" i="8"/>
  <c r="G350" i="8"/>
  <c r="G351" i="8"/>
  <c r="G352" i="8"/>
  <c r="G353" i="8"/>
  <c r="G354" i="8"/>
  <c r="G355" i="8"/>
  <c r="G356" i="8"/>
  <c r="G357" i="8"/>
  <c r="G358" i="8"/>
  <c r="G359" i="8"/>
  <c r="G360" i="8"/>
  <c r="G361" i="8"/>
  <c r="G362" i="8"/>
  <c r="G363" i="8"/>
  <c r="G364" i="8"/>
  <c r="G365" i="8"/>
  <c r="G366" i="8"/>
  <c r="G367" i="8"/>
  <c r="G368" i="8"/>
  <c r="G369" i="8"/>
  <c r="G370" i="8"/>
  <c r="G371" i="8"/>
  <c r="G372" i="8"/>
  <c r="G373" i="8"/>
  <c r="G374" i="8"/>
  <c r="G375" i="8"/>
  <c r="G376" i="8"/>
  <c r="G377" i="8"/>
  <c r="G378" i="8"/>
  <c r="G379" i="8"/>
  <c r="G380" i="8"/>
  <c r="G381" i="8"/>
  <c r="G382" i="8"/>
  <c r="G383" i="8"/>
  <c r="G384" i="8"/>
  <c r="G385" i="8"/>
  <c r="G386" i="8"/>
  <c r="G387" i="8"/>
  <c r="G388" i="8"/>
  <c r="G389" i="8"/>
  <c r="G390" i="8"/>
  <c r="G391" i="8"/>
  <c r="G392" i="8"/>
  <c r="G393" i="8"/>
  <c r="G394" i="8"/>
  <c r="G395" i="8"/>
  <c r="G396" i="8"/>
  <c r="G397" i="8"/>
  <c r="G398" i="8"/>
  <c r="G399" i="8"/>
  <c r="G400" i="8"/>
  <c r="G401" i="8"/>
  <c r="G402" i="8"/>
  <c r="G403" i="8"/>
  <c r="G404" i="8"/>
  <c r="G405" i="8"/>
  <c r="G406" i="8"/>
  <c r="G407" i="8"/>
  <c r="G408" i="8"/>
  <c r="G409" i="8"/>
  <c r="G410" i="8"/>
  <c r="G411" i="8"/>
  <c r="G412" i="8"/>
  <c r="G413" i="8"/>
  <c r="G414" i="8"/>
  <c r="G415" i="8"/>
  <c r="G416" i="8"/>
  <c r="G417" i="8"/>
  <c r="G418" i="8"/>
  <c r="G419" i="8"/>
  <c r="G420" i="8"/>
  <c r="G421" i="8"/>
  <c r="G422" i="8"/>
  <c r="G423" i="8"/>
  <c r="G424" i="8"/>
  <c r="G425" i="8"/>
  <c r="G426" i="8"/>
  <c r="G427" i="8"/>
  <c r="G428" i="8"/>
  <c r="G429" i="8"/>
  <c r="G430" i="8"/>
  <c r="G431" i="8"/>
  <c r="G432" i="8"/>
  <c r="G433" i="8"/>
  <c r="G434" i="8"/>
  <c r="G435" i="8"/>
  <c r="G436" i="8"/>
  <c r="G437" i="8"/>
  <c r="G438" i="8"/>
  <c r="G439" i="8"/>
  <c r="G440" i="8"/>
  <c r="G441" i="8"/>
  <c r="G442" i="8"/>
  <c r="G443" i="8"/>
  <c r="G444" i="8"/>
  <c r="H444" i="8" s="1"/>
  <c r="G445" i="8"/>
  <c r="H445" i="8" s="1"/>
  <c r="G6" i="8"/>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G32" i="20" s="1"/>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G60" i="20" s="1"/>
  <c r="F61" i="20"/>
  <c r="G61" i="20" s="1"/>
  <c r="F62" i="20"/>
  <c r="G62" i="20" s="1"/>
  <c r="F63" i="20"/>
  <c r="G63" i="20" s="1"/>
  <c r="F64" i="20"/>
  <c r="G64" i="20" s="1"/>
  <c r="F65" i="20"/>
  <c r="G65" i="20" s="1"/>
  <c r="F66" i="20"/>
  <c r="F67" i="20"/>
  <c r="F68" i="20"/>
  <c r="F69" i="20"/>
  <c r="G69" i="20" s="1"/>
  <c r="F70" i="20"/>
  <c r="G70" i="20" s="1"/>
  <c r="F71" i="20"/>
  <c r="G71" i="20" s="1"/>
  <c r="F72" i="20"/>
  <c r="G72" i="20" s="1"/>
  <c r="F73" i="20"/>
  <c r="G73" i="20" s="1"/>
  <c r="G68" i="20"/>
  <c r="G67" i="20"/>
  <c r="G66" i="20"/>
  <c r="G58" i="23"/>
  <c r="G59" i="23"/>
  <c r="G60" i="23"/>
  <c r="G61" i="23"/>
  <c r="G62" i="23"/>
  <c r="G63" i="23"/>
  <c r="G64" i="23"/>
  <c r="H64" i="23" s="1"/>
  <c r="I64" i="23" s="1"/>
  <c r="G65" i="23"/>
  <c r="H65" i="23" s="1"/>
  <c r="I65" i="23" s="1"/>
  <c r="G66" i="23"/>
  <c r="G67" i="23"/>
  <c r="G68" i="23"/>
  <c r="G69" i="23"/>
  <c r="G70" i="23"/>
  <c r="G71" i="23"/>
  <c r="G72" i="23"/>
  <c r="G73" i="23"/>
  <c r="G74" i="23"/>
  <c r="H74" i="23" s="1"/>
  <c r="I74" i="23" s="1"/>
  <c r="G75" i="23"/>
  <c r="H75" i="23" s="1"/>
  <c r="I75" i="23" s="1"/>
  <c r="G76" i="23"/>
  <c r="G77" i="23"/>
  <c r="G78" i="23"/>
  <c r="G79" i="23"/>
  <c r="G80" i="23"/>
  <c r="G57" i="23"/>
  <c r="H57" i="23" s="1"/>
  <c r="I57" i="23" s="1"/>
  <c r="D57" i="23"/>
  <c r="D58" i="23"/>
  <c r="D59" i="23"/>
  <c r="D60" i="23"/>
  <c r="D61" i="23"/>
  <c r="D62" i="23"/>
  <c r="D63" i="23"/>
  <c r="D64" i="23"/>
  <c r="D65" i="23"/>
  <c r="D66" i="23"/>
  <c r="D67" i="23"/>
  <c r="D68" i="23"/>
  <c r="D69" i="23"/>
  <c r="D70" i="23"/>
  <c r="D71" i="23"/>
  <c r="D72" i="23"/>
  <c r="D73" i="23"/>
  <c r="D74" i="23"/>
  <c r="D75" i="23"/>
  <c r="D76" i="23"/>
  <c r="D77" i="23"/>
  <c r="D78" i="23"/>
  <c r="D79" i="23"/>
  <c r="D80" i="23"/>
  <c r="D6" i="23"/>
  <c r="G52" i="23"/>
  <c r="G53" i="23"/>
  <c r="G54" i="23"/>
  <c r="G45" i="23"/>
  <c r="G46" i="23"/>
  <c r="G47" i="23"/>
  <c r="G48" i="23"/>
  <c r="G49" i="23"/>
  <c r="G50" i="23"/>
  <c r="G36" i="23"/>
  <c r="G37" i="23"/>
  <c r="G38" i="23"/>
  <c r="G39" i="23"/>
  <c r="G40" i="23"/>
  <c r="G41" i="23"/>
  <c r="G42" i="23"/>
  <c r="G43" i="23"/>
  <c r="G32" i="23"/>
  <c r="G33" i="23"/>
  <c r="G34" i="23"/>
  <c r="G26" i="23"/>
  <c r="G27" i="23"/>
  <c r="G28" i="23"/>
  <c r="G29" i="23"/>
  <c r="G30" i="23"/>
  <c r="G23" i="23"/>
  <c r="G19" i="23"/>
  <c r="G20" i="23"/>
  <c r="G21" i="23"/>
  <c r="G17" i="23"/>
  <c r="G11" i="23"/>
  <c r="G12" i="23"/>
  <c r="G13" i="23"/>
  <c r="G14" i="23"/>
  <c r="G15" i="23"/>
  <c r="G7" i="23"/>
  <c r="G8" i="23"/>
  <c r="G9" i="23"/>
  <c r="G6" i="23"/>
  <c r="D7" i="23"/>
  <c r="D8" i="23"/>
  <c r="D9" i="23"/>
  <c r="D11" i="23"/>
  <c r="D12" i="23"/>
  <c r="D13" i="23"/>
  <c r="D14" i="23"/>
  <c r="D15" i="23"/>
  <c r="D17" i="23"/>
  <c r="D19" i="23"/>
  <c r="D20" i="23"/>
  <c r="D21" i="23"/>
  <c r="D23" i="23"/>
  <c r="D26" i="23"/>
  <c r="D27" i="23"/>
  <c r="D28" i="23"/>
  <c r="D29" i="23"/>
  <c r="D30" i="23"/>
  <c r="D32" i="23"/>
  <c r="D33" i="23"/>
  <c r="D34" i="23"/>
  <c r="D36" i="23"/>
  <c r="D37" i="23"/>
  <c r="D38" i="23"/>
  <c r="D39" i="23"/>
  <c r="D40" i="23"/>
  <c r="D41" i="23"/>
  <c r="D42" i="23"/>
  <c r="D43" i="23"/>
  <c r="D45" i="23"/>
  <c r="D46" i="23"/>
  <c r="D47" i="23"/>
  <c r="D48" i="23"/>
  <c r="D49" i="23"/>
  <c r="D50" i="23"/>
  <c r="D52" i="23"/>
  <c r="D53" i="23"/>
  <c r="D54" i="23"/>
  <c r="I7" i="13"/>
  <c r="H762" i="8"/>
  <c r="H765" i="8"/>
  <c r="E893" i="8"/>
  <c r="E894" i="8"/>
  <c r="G18" i="13"/>
  <c r="H18" i="13" s="1"/>
  <c r="I18" i="13" s="1"/>
  <c r="G19" i="13"/>
  <c r="H19" i="13" s="1"/>
  <c r="I19" i="13" s="1"/>
  <c r="G20" i="13"/>
  <c r="H20" i="13" s="1"/>
  <c r="I20" i="13" s="1"/>
  <c r="G21" i="13"/>
  <c r="H21" i="13" s="1"/>
  <c r="I21" i="13" s="1"/>
  <c r="G22" i="13"/>
  <c r="H22" i="13" s="1"/>
  <c r="I22" i="13" s="1"/>
  <c r="G23" i="13"/>
  <c r="H23" i="13" s="1"/>
  <c r="I23" i="13" s="1"/>
  <c r="G24" i="13"/>
  <c r="H24" i="13" s="1"/>
  <c r="I24" i="13" s="1"/>
  <c r="G25" i="13"/>
  <c r="H25" i="13" s="1"/>
  <c r="I25" i="13" s="1"/>
  <c r="G26" i="13"/>
  <c r="H26" i="13" s="1"/>
  <c r="I26" i="13" s="1"/>
  <c r="G27" i="13"/>
  <c r="H27" i="13" s="1"/>
  <c r="I27" i="13" s="1"/>
  <c r="G28" i="13"/>
  <c r="H28" i="13" s="1"/>
  <c r="I28" i="13" s="1"/>
  <c r="G29" i="13"/>
  <c r="H29" i="13" s="1"/>
  <c r="I29" i="13" s="1"/>
  <c r="G30" i="13"/>
  <c r="H30" i="13" s="1"/>
  <c r="I30" i="13" s="1"/>
  <c r="G31" i="13"/>
  <c r="H31" i="13" s="1"/>
  <c r="I31" i="13" s="1"/>
  <c r="G32" i="13"/>
  <c r="H32" i="13" s="1"/>
  <c r="I32" i="13" s="1"/>
  <c r="G33" i="13"/>
  <c r="H33" i="13" s="1"/>
  <c r="I33" i="13" s="1"/>
  <c r="G34" i="13"/>
  <c r="H34" i="13" s="1"/>
  <c r="I34" i="13" s="1"/>
  <c r="G35" i="13"/>
  <c r="H35" i="13" s="1"/>
  <c r="I35" i="13" s="1"/>
  <c r="G36" i="13"/>
  <c r="H36" i="13" s="1"/>
  <c r="I36" i="13" s="1"/>
  <c r="G37" i="13"/>
  <c r="H37" i="13" s="1"/>
  <c r="I37" i="13" s="1"/>
  <c r="G38" i="13"/>
  <c r="H38" i="13" s="1"/>
  <c r="I38" i="13" s="1"/>
  <c r="G39" i="13"/>
  <c r="H39" i="13" s="1"/>
  <c r="I39" i="13" s="1"/>
  <c r="G40" i="13"/>
  <c r="H40" i="13" s="1"/>
  <c r="I40" i="13" s="1"/>
  <c r="G42" i="13"/>
  <c r="H42" i="13" s="1"/>
  <c r="I42" i="13" s="1"/>
  <c r="G43" i="13"/>
  <c r="H43" i="13" s="1"/>
  <c r="I43" i="13" s="1"/>
  <c r="G44" i="13"/>
  <c r="H44" i="13" s="1"/>
  <c r="I44" i="13" s="1"/>
  <c r="G45" i="13"/>
  <c r="H45" i="13" s="1"/>
  <c r="I45" i="13" s="1"/>
  <c r="G46" i="13"/>
  <c r="H46" i="13" s="1"/>
  <c r="I46" i="13" s="1"/>
  <c r="G47" i="13"/>
  <c r="H47" i="13" s="1"/>
  <c r="I47" i="13" s="1"/>
  <c r="G48" i="13"/>
  <c r="H48" i="13" s="1"/>
  <c r="I48" i="13" s="1"/>
  <c r="G49" i="13"/>
  <c r="H49" i="13" s="1"/>
  <c r="I49" i="13" s="1"/>
  <c r="G50" i="13"/>
  <c r="H50" i="13" s="1"/>
  <c r="I50" i="13" s="1"/>
  <c r="G51" i="13"/>
  <c r="H51" i="13" s="1"/>
  <c r="I51" i="13" s="1"/>
  <c r="G52" i="13"/>
  <c r="H52" i="13" s="1"/>
  <c r="I52" i="13" s="1"/>
  <c r="G53" i="13"/>
  <c r="H53" i="13" s="1"/>
  <c r="I53" i="13" s="1"/>
  <c r="G54" i="13"/>
  <c r="H54" i="13" s="1"/>
  <c r="I54" i="13" s="1"/>
  <c r="G55" i="13"/>
  <c r="H55" i="13" s="1"/>
  <c r="I55" i="13" s="1"/>
  <c r="G56" i="13"/>
  <c r="H56" i="13" s="1"/>
  <c r="I56" i="13" s="1"/>
  <c r="G58" i="13"/>
  <c r="H58" i="13" s="1"/>
  <c r="I58" i="13" s="1"/>
  <c r="G59" i="13"/>
  <c r="H59" i="13" s="1"/>
  <c r="I59" i="13" s="1"/>
  <c r="G60" i="13"/>
  <c r="H60" i="13" s="1"/>
  <c r="I60" i="13" s="1"/>
  <c r="G61" i="13"/>
  <c r="H61" i="13" s="1"/>
  <c r="I61" i="13" s="1"/>
  <c r="G62" i="13"/>
  <c r="H62" i="13" s="1"/>
  <c r="I62" i="13" s="1"/>
  <c r="G63" i="13"/>
  <c r="H63" i="13" s="1"/>
  <c r="I63" i="13" s="1"/>
  <c r="G64" i="13"/>
  <c r="H64" i="13" s="1"/>
  <c r="I64" i="13" s="1"/>
  <c r="G65" i="13"/>
  <c r="H65" i="13" s="1"/>
  <c r="I65" i="13" s="1"/>
  <c r="G66" i="13"/>
  <c r="H66" i="13" s="1"/>
  <c r="I66" i="13" s="1"/>
  <c r="G67" i="13"/>
  <c r="H67" i="13" s="1"/>
  <c r="I67" i="13" s="1"/>
  <c r="G68" i="13"/>
  <c r="H68" i="13" s="1"/>
  <c r="I68" i="13" s="1"/>
  <c r="G69" i="13"/>
  <c r="H69" i="13" s="1"/>
  <c r="I69" i="13" s="1"/>
  <c r="G70" i="13"/>
  <c r="H70" i="13" s="1"/>
  <c r="I70" i="13" s="1"/>
  <c r="G71" i="13"/>
  <c r="H71" i="13" s="1"/>
  <c r="I71" i="13" s="1"/>
  <c r="G72" i="13"/>
  <c r="H72" i="13" s="1"/>
  <c r="I72" i="13" s="1"/>
  <c r="G73" i="13"/>
  <c r="H73" i="13" s="1"/>
  <c r="I73" i="13" s="1"/>
  <c r="G74" i="13"/>
  <c r="H74" i="13" s="1"/>
  <c r="I74" i="13" s="1"/>
  <c r="G75" i="13"/>
  <c r="H75" i="13" s="1"/>
  <c r="I75" i="13" s="1"/>
  <c r="G76" i="13"/>
  <c r="H76" i="13" s="1"/>
  <c r="I76" i="13" s="1"/>
  <c r="G77" i="13"/>
  <c r="H77" i="13" s="1"/>
  <c r="I77" i="13" s="1"/>
  <c r="G78" i="13"/>
  <c r="H78" i="13" s="1"/>
  <c r="I78" i="13" s="1"/>
  <c r="G79" i="13"/>
  <c r="H79" i="13" s="1"/>
  <c r="I79" i="13" s="1"/>
  <c r="G80" i="13"/>
  <c r="H80" i="13" s="1"/>
  <c r="I80" i="13" s="1"/>
  <c r="G81" i="13"/>
  <c r="H81" i="13" s="1"/>
  <c r="I81" i="13" s="1"/>
  <c r="G82" i="13"/>
  <c r="H82" i="13" s="1"/>
  <c r="I82" i="13" s="1"/>
  <c r="G83" i="13"/>
  <c r="H83" i="13" s="1"/>
  <c r="I83" i="13" s="1"/>
  <c r="G84" i="13"/>
  <c r="H84" i="13" s="1"/>
  <c r="I84" i="13" s="1"/>
  <c r="G85" i="13"/>
  <c r="H85" i="13" s="1"/>
  <c r="I85" i="13" s="1"/>
  <c r="G86" i="13"/>
  <c r="H86" i="13" s="1"/>
  <c r="I86" i="13" s="1"/>
  <c r="G88" i="13"/>
  <c r="H88" i="13" s="1"/>
  <c r="I88" i="13" s="1"/>
  <c r="G89" i="13"/>
  <c r="H89" i="13" s="1"/>
  <c r="I89" i="13" s="1"/>
  <c r="G90" i="13"/>
  <c r="H90" i="13" s="1"/>
  <c r="I90" i="13" s="1"/>
  <c r="G91" i="13"/>
  <c r="H91" i="13" s="1"/>
  <c r="I91" i="13" s="1"/>
  <c r="G92" i="13"/>
  <c r="H92" i="13" s="1"/>
  <c r="I92" i="13" s="1"/>
  <c r="G93" i="13"/>
  <c r="H93" i="13" s="1"/>
  <c r="I93" i="13" s="1"/>
  <c r="G94" i="13"/>
  <c r="H94" i="13" s="1"/>
  <c r="I94" i="13" s="1"/>
  <c r="G95" i="13"/>
  <c r="H95" i="13" s="1"/>
  <c r="I95" i="13" s="1"/>
  <c r="G96" i="13"/>
  <c r="H96" i="13" s="1"/>
  <c r="I96" i="13" s="1"/>
  <c r="G97" i="13"/>
  <c r="H97" i="13" s="1"/>
  <c r="I97" i="13" s="1"/>
  <c r="G98" i="13"/>
  <c r="H98" i="13" s="1"/>
  <c r="I98" i="13" s="1"/>
  <c r="G99" i="13"/>
  <c r="H99" i="13" s="1"/>
  <c r="I99" i="13" s="1"/>
  <c r="G100" i="13"/>
  <c r="H100" i="13" s="1"/>
  <c r="I100" i="13" s="1"/>
  <c r="G101" i="13"/>
  <c r="H101" i="13" s="1"/>
  <c r="I101" i="13" s="1"/>
  <c r="G102" i="13"/>
  <c r="H102" i="13" s="1"/>
  <c r="I102" i="13" s="1"/>
  <c r="G103" i="13"/>
  <c r="H103" i="13" s="1"/>
  <c r="I103" i="13" s="1"/>
  <c r="G104" i="13"/>
  <c r="H104" i="13" s="1"/>
  <c r="I104" i="13" s="1"/>
  <c r="G105" i="13"/>
  <c r="H105" i="13" s="1"/>
  <c r="I105" i="13" s="1"/>
  <c r="G106" i="13"/>
  <c r="H106" i="13" s="1"/>
  <c r="I106" i="13" s="1"/>
  <c r="G107" i="13"/>
  <c r="H107" i="13" s="1"/>
  <c r="I107" i="13" s="1"/>
  <c r="G108" i="13"/>
  <c r="H108" i="13" s="1"/>
  <c r="I108" i="13" s="1"/>
  <c r="G109" i="13"/>
  <c r="H109" i="13" s="1"/>
  <c r="I109" i="13" s="1"/>
  <c r="G110" i="13"/>
  <c r="H110" i="13" s="1"/>
  <c r="I110" i="13" s="1"/>
  <c r="G111" i="13"/>
  <c r="H111" i="13" s="1"/>
  <c r="I111" i="13" s="1"/>
  <c r="G112" i="13"/>
  <c r="H112" i="13" s="1"/>
  <c r="I112" i="13" s="1"/>
  <c r="G113" i="13"/>
  <c r="H113" i="13" s="1"/>
  <c r="I113" i="13" s="1"/>
  <c r="G114" i="13"/>
  <c r="H114" i="13" s="1"/>
  <c r="I114" i="13" s="1"/>
  <c r="G115" i="13"/>
  <c r="H115" i="13" s="1"/>
  <c r="I115" i="13" s="1"/>
  <c r="D467" i="8"/>
  <c r="G467" i="8" s="1"/>
  <c r="D466" i="8"/>
  <c r="G466" i="8" s="1"/>
  <c r="D465" i="8"/>
  <c r="D464" i="8"/>
  <c r="G464" i="8" s="1"/>
  <c r="D462" i="8"/>
  <c r="G462" i="8" s="1"/>
  <c r="D461" i="8"/>
  <c r="G461" i="8" s="1"/>
  <c r="D460" i="8"/>
  <c r="D459" i="8"/>
  <c r="G459" i="8" s="1"/>
  <c r="D458" i="8"/>
  <c r="G458" i="8" s="1"/>
  <c r="D457" i="8"/>
  <c r="G457" i="8" s="1"/>
  <c r="D456" i="8"/>
  <c r="D455" i="8"/>
  <c r="G455" i="8" s="1"/>
  <c r="D454" i="8"/>
  <c r="G454" i="8" s="1"/>
  <c r="D453" i="8"/>
  <c r="G453" i="8" s="1"/>
  <c r="D452" i="8"/>
  <c r="D451" i="8"/>
  <c r="G451" i="8" s="1"/>
  <c r="D450" i="8"/>
  <c r="G450" i="8" s="1"/>
  <c r="D449" i="8"/>
  <c r="G449" i="8" s="1"/>
  <c r="D448" i="8"/>
  <c r="D447" i="8"/>
  <c r="G447" i="8" s="1"/>
  <c r="F5" i="20"/>
  <c r="G5" i="20" s="1"/>
  <c r="H71" i="23" l="1"/>
  <c r="I71" i="23" s="1"/>
  <c r="H46" i="23"/>
  <c r="I46" i="23" s="1"/>
  <c r="H61" i="23"/>
  <c r="I61" i="23" s="1"/>
  <c r="H78" i="23"/>
  <c r="I78" i="23" s="1"/>
  <c r="H68" i="23"/>
  <c r="I68" i="23" s="1"/>
  <c r="H58" i="23"/>
  <c r="I58" i="23" s="1"/>
  <c r="G448" i="8"/>
  <c r="H448" i="8" s="1"/>
  <c r="G452" i="8"/>
  <c r="H452" i="8" s="1"/>
  <c r="G456" i="8"/>
  <c r="H456" i="8" s="1"/>
  <c r="G460" i="8"/>
  <c r="H460" i="8" s="1"/>
  <c r="G465" i="8"/>
  <c r="H465" i="8" s="1"/>
  <c r="H449" i="8"/>
  <c r="H453" i="8"/>
  <c r="H457" i="8"/>
  <c r="H461" i="8"/>
  <c r="H450" i="8"/>
  <c r="H454" i="8"/>
  <c r="H458" i="8"/>
  <c r="H462" i="8"/>
  <c r="H467" i="8"/>
  <c r="H466" i="8"/>
  <c r="H447" i="8"/>
  <c r="H451" i="8"/>
  <c r="H455" i="8"/>
  <c r="H459" i="8"/>
  <c r="H464" i="8"/>
  <c r="H77" i="23"/>
  <c r="I77" i="23" s="1"/>
  <c r="H67" i="23"/>
  <c r="I67" i="23" s="1"/>
  <c r="H76" i="23"/>
  <c r="I76" i="23" s="1"/>
  <c r="H66" i="23"/>
  <c r="I66" i="23" s="1"/>
  <c r="H73" i="23"/>
  <c r="I73" i="23" s="1"/>
  <c r="H63" i="23"/>
  <c r="I63" i="23" s="1"/>
  <c r="H72" i="23"/>
  <c r="I72" i="23" s="1"/>
  <c r="H62" i="23"/>
  <c r="I62" i="23" s="1"/>
  <c r="H80" i="23"/>
  <c r="I80" i="23" s="1"/>
  <c r="H70" i="23"/>
  <c r="I70" i="23" s="1"/>
  <c r="H60" i="23"/>
  <c r="I60" i="23" s="1"/>
  <c r="H79" i="23"/>
  <c r="I79" i="23" s="1"/>
  <c r="H69" i="23"/>
  <c r="I69" i="23" s="1"/>
  <c r="H59" i="23"/>
  <c r="I59" i="23" s="1"/>
  <c r="H7" i="23"/>
  <c r="I7" i="23" s="1"/>
  <c r="H23" i="23"/>
  <c r="I23" i="23" s="1"/>
  <c r="H47" i="23"/>
  <c r="I47" i="23" s="1"/>
  <c r="H21" i="23"/>
  <c r="I21" i="23" s="1"/>
  <c r="H50" i="23"/>
  <c r="I50" i="23" s="1"/>
  <c r="H9" i="23"/>
  <c r="I9" i="23" s="1"/>
  <c r="H20" i="23"/>
  <c r="I20" i="23" s="1"/>
  <c r="H49" i="23"/>
  <c r="I49" i="23" s="1"/>
  <c r="H6" i="23"/>
  <c r="I6" i="23" s="1"/>
  <c r="H8" i="23"/>
  <c r="I8" i="23" s="1"/>
  <c r="H48" i="23"/>
  <c r="I48" i="23" s="1"/>
  <c r="H33" i="23"/>
  <c r="I33" i="23" s="1"/>
  <c r="H32" i="23"/>
  <c r="I32" i="23" s="1"/>
  <c r="H15" i="23"/>
  <c r="I15" i="23" s="1"/>
  <c r="H14" i="23"/>
  <c r="I14" i="23" s="1"/>
  <c r="H29" i="23"/>
  <c r="I29" i="23" s="1"/>
  <c r="H40" i="23"/>
  <c r="I40" i="23" s="1"/>
  <c r="H45" i="23"/>
  <c r="I45" i="23" s="1"/>
  <c r="H54" i="23"/>
  <c r="I54" i="23" s="1"/>
  <c r="H43" i="23"/>
  <c r="I43" i="23" s="1"/>
  <c r="H13" i="23"/>
  <c r="I13" i="23" s="1"/>
  <c r="H12" i="23"/>
  <c r="I12" i="23" s="1"/>
  <c r="H27" i="23"/>
  <c r="I27" i="23" s="1"/>
  <c r="H38" i="23"/>
  <c r="I38" i="23" s="1"/>
  <c r="H53" i="23"/>
  <c r="I53" i="23" s="1"/>
  <c r="H19" i="23"/>
  <c r="I19" i="23" s="1"/>
  <c r="H30" i="23"/>
  <c r="I30" i="23" s="1"/>
  <c r="H39" i="23"/>
  <c r="I39" i="23" s="1"/>
  <c r="H11" i="23"/>
  <c r="I11" i="23" s="1"/>
  <c r="H26" i="23"/>
  <c r="I26" i="23" s="1"/>
  <c r="H37" i="23"/>
  <c r="I37" i="23" s="1"/>
  <c r="H52" i="23"/>
  <c r="I52" i="23" s="1"/>
  <c r="H42" i="23"/>
  <c r="I42" i="23" s="1"/>
  <c r="H41" i="23"/>
  <c r="I41" i="23" s="1"/>
  <c r="H28" i="23"/>
  <c r="I28" i="23" s="1"/>
  <c r="H17" i="23"/>
  <c r="I17" i="23" s="1"/>
  <c r="H34" i="23"/>
  <c r="I34" i="23" s="1"/>
  <c r="H36" i="23"/>
  <c r="I36" i="23" s="1"/>
  <c r="G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9" i="15"/>
  <c r="G10" i="15"/>
  <c r="G11" i="15"/>
  <c r="G12" i="15"/>
  <c r="G13" i="15"/>
  <c r="G14" i="15"/>
  <c r="G15" i="15"/>
  <c r="G16" i="15"/>
  <c r="G17" i="15"/>
  <c r="G18" i="15"/>
  <c r="G19" i="15"/>
  <c r="G20" i="15"/>
  <c r="G21" i="15"/>
  <c r="G22" i="15"/>
  <c r="G23" i="15"/>
  <c r="G24" i="15"/>
  <c r="G25" i="15"/>
  <c r="G26" i="15"/>
  <c r="G27" i="15"/>
  <c r="G28" i="15"/>
  <c r="G29" i="15"/>
  <c r="G30" i="15"/>
  <c r="G31" i="15"/>
  <c r="G32" i="15"/>
  <c r="G33" i="15"/>
  <c r="G34" i="15"/>
  <c r="G35" i="15"/>
  <c r="G36" i="15"/>
  <c r="G37" i="15"/>
  <c r="G38" i="15"/>
  <c r="G39" i="15"/>
  <c r="G40" i="15"/>
  <c r="G41" i="15"/>
  <c r="G42" i="15"/>
  <c r="G43" i="15"/>
  <c r="G44" i="15"/>
  <c r="G45" i="15"/>
  <c r="G46" i="15"/>
  <c r="G47" i="15"/>
  <c r="G48" i="15"/>
  <c r="G49" i="15"/>
  <c r="G50" i="15"/>
  <c r="G51" i="15"/>
  <c r="G52" i="15"/>
  <c r="G53" i="15"/>
  <c r="G54" i="15"/>
  <c r="G55" i="15"/>
  <c r="G56" i="15"/>
  <c r="G57" i="15"/>
  <c r="G58" i="15"/>
  <c r="G59" i="15"/>
  <c r="G60" i="15"/>
  <c r="G61" i="15"/>
  <c r="G62" i="15"/>
  <c r="G63" i="15"/>
  <c r="G64" i="15"/>
  <c r="G65" i="15"/>
  <c r="G66" i="15"/>
  <c r="G67" i="15"/>
  <c r="G68" i="15"/>
  <c r="G69" i="15"/>
  <c r="G70" i="15"/>
  <c r="G71" i="15"/>
  <c r="G72" i="15"/>
  <c r="G73" i="15"/>
  <c r="G74" i="15"/>
  <c r="G75" i="15"/>
  <c r="G76" i="15"/>
  <c r="G77" i="15"/>
  <c r="G78" i="15"/>
  <c r="G79" i="15"/>
  <c r="G80" i="15"/>
  <c r="G81" i="15"/>
  <c r="G82" i="15"/>
  <c r="G83" i="15"/>
  <c r="G84" i="15"/>
  <c r="G85" i="15"/>
  <c r="G86" i="15"/>
  <c r="G87" i="15"/>
  <c r="G88" i="15"/>
  <c r="G89" i="15"/>
  <c r="G90" i="15"/>
  <c r="G91" i="15"/>
  <c r="G92" i="15"/>
  <c r="G93" i="15"/>
  <c r="G94" i="15"/>
  <c r="G95" i="15"/>
  <c r="D6" i="15"/>
  <c r="D7" i="15"/>
  <c r="D8" i="15"/>
  <c r="D9" i="15"/>
  <c r="D10" i="15"/>
  <c r="D11" i="15"/>
  <c r="D12" i="15"/>
  <c r="D13" i="15"/>
  <c r="D14" i="15"/>
  <c r="D15" i="15"/>
  <c r="D16" i="15"/>
  <c r="D17" i="15"/>
  <c r="D18" i="15"/>
  <c r="D19" i="15"/>
  <c r="D20" i="15"/>
  <c r="D21" i="15"/>
  <c r="D22" i="15"/>
  <c r="D23" i="15"/>
  <c r="H23" i="15" s="1"/>
  <c r="I23" i="15" s="1"/>
  <c r="D24" i="15"/>
  <c r="D25" i="15"/>
  <c r="D26" i="15"/>
  <c r="D27" i="15"/>
  <c r="D28" i="15"/>
  <c r="D29" i="15"/>
  <c r="H29" i="15" s="1"/>
  <c r="I29" i="15" s="1"/>
  <c r="D30" i="15"/>
  <c r="D31" i="15"/>
  <c r="D32" i="15"/>
  <c r="D33" i="15"/>
  <c r="H33" i="15" s="1"/>
  <c r="I33" i="15" s="1"/>
  <c r="D34" i="15"/>
  <c r="D35" i="15"/>
  <c r="D36" i="15"/>
  <c r="D37" i="15"/>
  <c r="D38" i="15"/>
  <c r="D39" i="15"/>
  <c r="D40" i="15"/>
  <c r="D41" i="15"/>
  <c r="D42" i="15"/>
  <c r="D43" i="15"/>
  <c r="H43" i="15" s="1"/>
  <c r="I43" i="15" s="1"/>
  <c r="D44" i="15"/>
  <c r="D45" i="15"/>
  <c r="D46" i="15"/>
  <c r="D47" i="15"/>
  <c r="D48" i="15"/>
  <c r="D49" i="15"/>
  <c r="D50" i="15"/>
  <c r="D51" i="15"/>
  <c r="D52" i="15"/>
  <c r="D53" i="15"/>
  <c r="H53" i="15" s="1"/>
  <c r="I53" i="15" s="1"/>
  <c r="D54" i="15"/>
  <c r="H54" i="15" s="1"/>
  <c r="I54" i="15" s="1"/>
  <c r="D55" i="15"/>
  <c r="D56" i="15"/>
  <c r="D57" i="15"/>
  <c r="D58" i="15"/>
  <c r="D59" i="15"/>
  <c r="D60" i="15"/>
  <c r="D61" i="15"/>
  <c r="D62" i="15"/>
  <c r="D63" i="15"/>
  <c r="D64" i="15"/>
  <c r="D65" i="15"/>
  <c r="D66" i="15"/>
  <c r="D67" i="15"/>
  <c r="D68" i="15"/>
  <c r="D69" i="15"/>
  <c r="H69" i="15" s="1"/>
  <c r="I69" i="15" s="1"/>
  <c r="D70" i="15"/>
  <c r="D71" i="15"/>
  <c r="D72" i="15"/>
  <c r="D73" i="15"/>
  <c r="H73" i="15" s="1"/>
  <c r="I73" i="15" s="1"/>
  <c r="D74" i="15"/>
  <c r="H74" i="15" s="1"/>
  <c r="I74" i="15" s="1"/>
  <c r="D75" i="15"/>
  <c r="D76" i="15"/>
  <c r="D77" i="15"/>
  <c r="D78" i="15"/>
  <c r="D79" i="15"/>
  <c r="D80" i="15"/>
  <c r="D81" i="15"/>
  <c r="D82" i="15"/>
  <c r="D83" i="15"/>
  <c r="H83" i="15" s="1"/>
  <c r="I83" i="15" s="1"/>
  <c r="D84" i="15"/>
  <c r="D85" i="15"/>
  <c r="D86" i="15"/>
  <c r="D87" i="15"/>
  <c r="D88" i="15"/>
  <c r="D89" i="15"/>
  <c r="D90" i="15"/>
  <c r="D91" i="15"/>
  <c r="D92" i="15"/>
  <c r="D93" i="15"/>
  <c r="H93" i="15" s="1"/>
  <c r="I93" i="15" s="1"/>
  <c r="D94" i="15"/>
  <c r="D95" i="15"/>
  <c r="D5" i="15"/>
  <c r="G5" i="15"/>
  <c r="H5" i="15" s="1"/>
  <c r="I5" i="15" s="1"/>
  <c r="G6" i="15"/>
  <c r="G7" i="15"/>
  <c r="G8" i="15"/>
  <c r="E519" i="19"/>
  <c r="G519" i="19" s="1"/>
  <c r="H519" i="19" s="1"/>
  <c r="E520" i="19"/>
  <c r="G520" i="19" s="1"/>
  <c r="H520" i="19" s="1"/>
  <c r="E521" i="19"/>
  <c r="G521" i="19" s="1"/>
  <c r="H521" i="19" s="1"/>
  <c r="E522" i="19"/>
  <c r="G522" i="19" s="1"/>
  <c r="H522" i="19" s="1"/>
  <c r="E523" i="19"/>
  <c r="G523" i="19" s="1"/>
  <c r="H523" i="19" s="1"/>
  <c r="E524" i="19"/>
  <c r="G524" i="19" s="1"/>
  <c r="H524" i="19" s="1"/>
  <c r="E525" i="19"/>
  <c r="G525" i="19" s="1"/>
  <c r="H525" i="19" s="1"/>
  <c r="E526" i="19"/>
  <c r="G526" i="19" s="1"/>
  <c r="H526" i="19" s="1"/>
  <c r="E527" i="19"/>
  <c r="G527" i="19" s="1"/>
  <c r="H527" i="19" s="1"/>
  <c r="E518" i="19"/>
  <c r="G518" i="19" s="1"/>
  <c r="H518" i="19" s="1"/>
  <c r="E473" i="19"/>
  <c r="G473" i="19" s="1"/>
  <c r="H473" i="19" s="1"/>
  <c r="E474" i="19"/>
  <c r="G474" i="19" s="1"/>
  <c r="H474" i="19" s="1"/>
  <c r="E475" i="19"/>
  <c r="G475" i="19" s="1"/>
  <c r="H475" i="19" s="1"/>
  <c r="E476" i="19"/>
  <c r="G476" i="19" s="1"/>
  <c r="H476" i="19" s="1"/>
  <c r="E477" i="19"/>
  <c r="G477" i="19" s="1"/>
  <c r="H477" i="19" s="1"/>
  <c r="E478" i="19"/>
  <c r="G478" i="19" s="1"/>
  <c r="H478" i="19" s="1"/>
  <c r="E479" i="19"/>
  <c r="G479" i="19" s="1"/>
  <c r="H479" i="19" s="1"/>
  <c r="E480" i="19"/>
  <c r="G480" i="19" s="1"/>
  <c r="H480" i="19" s="1"/>
  <c r="E481" i="19"/>
  <c r="G481" i="19" s="1"/>
  <c r="H481" i="19" s="1"/>
  <c r="E482" i="19"/>
  <c r="G482" i="19" s="1"/>
  <c r="H482" i="19" s="1"/>
  <c r="E483" i="19"/>
  <c r="E484" i="19"/>
  <c r="G484" i="19" s="1"/>
  <c r="H484" i="19" s="1"/>
  <c r="E485" i="19"/>
  <c r="G485" i="19" s="1"/>
  <c r="H485" i="19" s="1"/>
  <c r="E486" i="19"/>
  <c r="G486" i="19" s="1"/>
  <c r="H486" i="19" s="1"/>
  <c r="E487" i="19"/>
  <c r="G487" i="19" s="1"/>
  <c r="H487" i="19" s="1"/>
  <c r="E488" i="19"/>
  <c r="G488" i="19" s="1"/>
  <c r="H488" i="19" s="1"/>
  <c r="E489" i="19"/>
  <c r="G489" i="19" s="1"/>
  <c r="H489" i="19" s="1"/>
  <c r="E490" i="19"/>
  <c r="G490" i="19" s="1"/>
  <c r="H490" i="19" s="1"/>
  <c r="E491" i="19"/>
  <c r="G491" i="19" s="1"/>
  <c r="H491" i="19" s="1"/>
  <c r="E492" i="19"/>
  <c r="G492" i="19" s="1"/>
  <c r="H492" i="19" s="1"/>
  <c r="E493" i="19"/>
  <c r="G493" i="19" s="1"/>
  <c r="H493" i="19" s="1"/>
  <c r="E494" i="19"/>
  <c r="G494" i="19" s="1"/>
  <c r="H494" i="19" s="1"/>
  <c r="E495" i="19"/>
  <c r="G495" i="19" s="1"/>
  <c r="H495" i="19" s="1"/>
  <c r="E496" i="19"/>
  <c r="E497" i="19"/>
  <c r="G497" i="19" s="1"/>
  <c r="H497" i="19" s="1"/>
  <c r="E498" i="19"/>
  <c r="G498" i="19" s="1"/>
  <c r="H498" i="19" s="1"/>
  <c r="E499" i="19"/>
  <c r="G499" i="19" s="1"/>
  <c r="H499" i="19" s="1"/>
  <c r="E500" i="19"/>
  <c r="E501" i="19"/>
  <c r="G501" i="19" s="1"/>
  <c r="H501" i="19" s="1"/>
  <c r="E502" i="19"/>
  <c r="G502" i="19" s="1"/>
  <c r="H502" i="19" s="1"/>
  <c r="E503" i="19"/>
  <c r="E504" i="19"/>
  <c r="G504" i="19" s="1"/>
  <c r="H504" i="19" s="1"/>
  <c r="E505" i="19"/>
  <c r="G505" i="19" s="1"/>
  <c r="H505" i="19" s="1"/>
  <c r="E506" i="19"/>
  <c r="G506" i="19" s="1"/>
  <c r="H506" i="19" s="1"/>
  <c r="E507" i="19"/>
  <c r="G507" i="19" s="1"/>
  <c r="H507" i="19" s="1"/>
  <c r="E508" i="19"/>
  <c r="E509" i="19"/>
  <c r="G509" i="19" s="1"/>
  <c r="H509" i="19" s="1"/>
  <c r="E510" i="19"/>
  <c r="G510" i="19" s="1"/>
  <c r="H510" i="19" s="1"/>
  <c r="E511" i="19"/>
  <c r="G511" i="19" s="1"/>
  <c r="H511" i="19" s="1"/>
  <c r="E512" i="19"/>
  <c r="G512" i="19" s="1"/>
  <c r="H512" i="19" s="1"/>
  <c r="E513" i="19"/>
  <c r="G513" i="19" s="1"/>
  <c r="H513" i="19" s="1"/>
  <c r="E514" i="19"/>
  <c r="G514" i="19" s="1"/>
  <c r="H514" i="19" s="1"/>
  <c r="E515" i="19"/>
  <c r="G515" i="19" s="1"/>
  <c r="H515" i="19" s="1"/>
  <c r="E516" i="19"/>
  <c r="G516" i="19" s="1"/>
  <c r="H516" i="19" s="1"/>
  <c r="E472" i="19"/>
  <c r="G472" i="19" s="1"/>
  <c r="H472" i="19" s="1"/>
  <c r="E469" i="19"/>
  <c r="G469" i="19" s="1"/>
  <c r="H469" i="19" s="1"/>
  <c r="E470" i="19"/>
  <c r="G470" i="19" s="1"/>
  <c r="H470" i="19" s="1"/>
  <c r="E468" i="19"/>
  <c r="G468" i="19" s="1"/>
  <c r="H468" i="19" s="1"/>
  <c r="E445" i="19"/>
  <c r="G445" i="19" s="1"/>
  <c r="H445" i="19" s="1"/>
  <c r="E446" i="19"/>
  <c r="G446" i="19" s="1"/>
  <c r="H446" i="19" s="1"/>
  <c r="E447" i="19"/>
  <c r="G447" i="19" s="1"/>
  <c r="H447" i="19" s="1"/>
  <c r="E448" i="19"/>
  <c r="G448" i="19" s="1"/>
  <c r="H448" i="19" s="1"/>
  <c r="E449" i="19"/>
  <c r="G449" i="19" s="1"/>
  <c r="H449" i="19" s="1"/>
  <c r="E450" i="19"/>
  <c r="G450" i="19" s="1"/>
  <c r="H450" i="19" s="1"/>
  <c r="E451" i="19"/>
  <c r="G451" i="19" s="1"/>
  <c r="H451" i="19" s="1"/>
  <c r="E452" i="19"/>
  <c r="E453" i="19"/>
  <c r="G453" i="19" s="1"/>
  <c r="H453" i="19" s="1"/>
  <c r="E454" i="19"/>
  <c r="G454" i="19" s="1"/>
  <c r="H454" i="19" s="1"/>
  <c r="E455" i="19"/>
  <c r="E456" i="19"/>
  <c r="G456" i="19" s="1"/>
  <c r="H456" i="19" s="1"/>
  <c r="E457" i="19"/>
  <c r="G457" i="19" s="1"/>
  <c r="H457" i="19" s="1"/>
  <c r="E458" i="19"/>
  <c r="G458" i="19" s="1"/>
  <c r="H458" i="19" s="1"/>
  <c r="E459" i="19"/>
  <c r="G459" i="19" s="1"/>
  <c r="H459" i="19" s="1"/>
  <c r="E460" i="19"/>
  <c r="G460" i="19" s="1"/>
  <c r="H460" i="19" s="1"/>
  <c r="E461" i="19"/>
  <c r="G461" i="19" s="1"/>
  <c r="H461" i="19" s="1"/>
  <c r="E462" i="19"/>
  <c r="G462" i="19" s="1"/>
  <c r="H462" i="19" s="1"/>
  <c r="E463" i="19"/>
  <c r="G463" i="19" s="1"/>
  <c r="H463" i="19" s="1"/>
  <c r="E464" i="19"/>
  <c r="E465" i="19"/>
  <c r="G465" i="19" s="1"/>
  <c r="H465" i="19" s="1"/>
  <c r="E466" i="19"/>
  <c r="G466" i="19" s="1"/>
  <c r="H466" i="19" s="1"/>
  <c r="E444" i="19"/>
  <c r="G444" i="19" s="1"/>
  <c r="H444" i="19" s="1"/>
  <c r="E416" i="19"/>
  <c r="G416" i="19" s="1"/>
  <c r="H416" i="19" s="1"/>
  <c r="E417" i="19"/>
  <c r="G417" i="19" s="1"/>
  <c r="H417" i="19" s="1"/>
  <c r="E418" i="19"/>
  <c r="G418" i="19" s="1"/>
  <c r="H418" i="19" s="1"/>
  <c r="E419" i="19"/>
  <c r="G419" i="19" s="1"/>
  <c r="H419" i="19" s="1"/>
  <c r="E420" i="19"/>
  <c r="E421" i="19"/>
  <c r="G421" i="19" s="1"/>
  <c r="H421" i="19" s="1"/>
  <c r="E422" i="19"/>
  <c r="G422" i="19" s="1"/>
  <c r="H422" i="19" s="1"/>
  <c r="E423" i="19"/>
  <c r="G423" i="19" s="1"/>
  <c r="H423" i="19" s="1"/>
  <c r="E424" i="19"/>
  <c r="G424" i="19" s="1"/>
  <c r="H424" i="19" s="1"/>
  <c r="E425" i="19"/>
  <c r="G425" i="19" s="1"/>
  <c r="H425" i="19" s="1"/>
  <c r="E426" i="19"/>
  <c r="G426" i="19" s="1"/>
  <c r="H426" i="19" s="1"/>
  <c r="E427" i="19"/>
  <c r="G427" i="19" s="1"/>
  <c r="H427" i="19" s="1"/>
  <c r="E428" i="19"/>
  <c r="G428" i="19" s="1"/>
  <c r="H428" i="19" s="1"/>
  <c r="E429" i="19"/>
  <c r="G429" i="19" s="1"/>
  <c r="H429" i="19" s="1"/>
  <c r="E430" i="19"/>
  <c r="G430" i="19" s="1"/>
  <c r="H430" i="19" s="1"/>
  <c r="E431" i="19"/>
  <c r="G431" i="19" s="1"/>
  <c r="H431" i="19" s="1"/>
  <c r="E432" i="19"/>
  <c r="E433" i="19"/>
  <c r="G433" i="19" s="1"/>
  <c r="H433" i="19" s="1"/>
  <c r="E434" i="19"/>
  <c r="G434" i="19" s="1"/>
  <c r="H434" i="19" s="1"/>
  <c r="E435" i="19"/>
  <c r="G435" i="19" s="1"/>
  <c r="H435" i="19" s="1"/>
  <c r="E436" i="19"/>
  <c r="G436" i="19" s="1"/>
  <c r="H436" i="19" s="1"/>
  <c r="E437" i="19"/>
  <c r="G437" i="19" s="1"/>
  <c r="H437" i="19" s="1"/>
  <c r="E438" i="19"/>
  <c r="G438" i="19" s="1"/>
  <c r="H438" i="19" s="1"/>
  <c r="E439" i="19"/>
  <c r="G439" i="19" s="1"/>
  <c r="H439" i="19" s="1"/>
  <c r="E440" i="19"/>
  <c r="G440" i="19" s="1"/>
  <c r="H440" i="19" s="1"/>
  <c r="E441" i="19"/>
  <c r="G441" i="19" s="1"/>
  <c r="H441" i="19" s="1"/>
  <c r="E442" i="19"/>
  <c r="G442" i="19" s="1"/>
  <c r="H442" i="19" s="1"/>
  <c r="E415" i="19"/>
  <c r="E327" i="19"/>
  <c r="G327" i="19" s="1"/>
  <c r="H327" i="19" s="1"/>
  <c r="E328" i="19"/>
  <c r="G328" i="19" s="1"/>
  <c r="H328" i="19" s="1"/>
  <c r="E329" i="19"/>
  <c r="G329" i="19" s="1"/>
  <c r="H329" i="19" s="1"/>
  <c r="E330" i="19"/>
  <c r="G330" i="19" s="1"/>
  <c r="H330" i="19" s="1"/>
  <c r="E331" i="19"/>
  <c r="E332" i="19"/>
  <c r="G332" i="19" s="1"/>
  <c r="H332" i="19" s="1"/>
  <c r="E333" i="19"/>
  <c r="G333" i="19" s="1"/>
  <c r="H333" i="19" s="1"/>
  <c r="E334" i="19"/>
  <c r="G334" i="19" s="1"/>
  <c r="H334" i="19" s="1"/>
  <c r="E335" i="19"/>
  <c r="G335" i="19" s="1"/>
  <c r="H335" i="19" s="1"/>
  <c r="E336" i="19"/>
  <c r="G336" i="19" s="1"/>
  <c r="H336" i="19" s="1"/>
  <c r="E337" i="19"/>
  <c r="G337" i="19" s="1"/>
  <c r="H337" i="19" s="1"/>
  <c r="E338" i="19"/>
  <c r="G338" i="19" s="1"/>
  <c r="H338" i="19" s="1"/>
  <c r="E339" i="19"/>
  <c r="G339" i="19" s="1"/>
  <c r="H339" i="19" s="1"/>
  <c r="E340" i="19"/>
  <c r="G340" i="19" s="1"/>
  <c r="H340" i="19" s="1"/>
  <c r="E341" i="19"/>
  <c r="G341" i="19" s="1"/>
  <c r="H341" i="19" s="1"/>
  <c r="E342" i="19"/>
  <c r="G342" i="19" s="1"/>
  <c r="H342" i="19" s="1"/>
  <c r="E343" i="19"/>
  <c r="E344" i="19"/>
  <c r="G344" i="19" s="1"/>
  <c r="H344" i="19" s="1"/>
  <c r="E345" i="19"/>
  <c r="G345" i="19" s="1"/>
  <c r="H345" i="19" s="1"/>
  <c r="E346" i="19"/>
  <c r="G346" i="19" s="1"/>
  <c r="H346" i="19" s="1"/>
  <c r="E347" i="19"/>
  <c r="G347" i="19" s="1"/>
  <c r="H347" i="19" s="1"/>
  <c r="E348" i="19"/>
  <c r="G348" i="19" s="1"/>
  <c r="H348" i="19" s="1"/>
  <c r="E349" i="19"/>
  <c r="G349" i="19" s="1"/>
  <c r="H349" i="19" s="1"/>
  <c r="E350" i="19"/>
  <c r="G350" i="19" s="1"/>
  <c r="H350" i="19" s="1"/>
  <c r="E351" i="19"/>
  <c r="G351" i="19" s="1"/>
  <c r="H351" i="19" s="1"/>
  <c r="E352" i="19"/>
  <c r="G352" i="19" s="1"/>
  <c r="H352" i="19" s="1"/>
  <c r="E353" i="19"/>
  <c r="G353" i="19" s="1"/>
  <c r="H353" i="19" s="1"/>
  <c r="E354" i="19"/>
  <c r="G354" i="19" s="1"/>
  <c r="H354" i="19" s="1"/>
  <c r="E355" i="19"/>
  <c r="G355" i="19" s="1"/>
  <c r="H355" i="19" s="1"/>
  <c r="E356" i="19"/>
  <c r="G356" i="19" s="1"/>
  <c r="H356" i="19" s="1"/>
  <c r="E357" i="19"/>
  <c r="G357" i="19" s="1"/>
  <c r="H357" i="19" s="1"/>
  <c r="E358" i="19"/>
  <c r="G358" i="19" s="1"/>
  <c r="H358" i="19" s="1"/>
  <c r="E359" i="19"/>
  <c r="G359" i="19" s="1"/>
  <c r="H359" i="19" s="1"/>
  <c r="E360" i="19"/>
  <c r="G360" i="19" s="1"/>
  <c r="H360" i="19" s="1"/>
  <c r="E361" i="19"/>
  <c r="G361" i="19" s="1"/>
  <c r="H361" i="19" s="1"/>
  <c r="E362" i="19"/>
  <c r="G362" i="19" s="1"/>
  <c r="H362" i="19" s="1"/>
  <c r="E363" i="19"/>
  <c r="G363" i="19" s="1"/>
  <c r="H363" i="19" s="1"/>
  <c r="E364" i="19"/>
  <c r="G364" i="19" s="1"/>
  <c r="H364" i="19" s="1"/>
  <c r="E365" i="19"/>
  <c r="G365" i="19" s="1"/>
  <c r="H365" i="19" s="1"/>
  <c r="E366" i="19"/>
  <c r="G366" i="19" s="1"/>
  <c r="H366" i="19" s="1"/>
  <c r="E367" i="19"/>
  <c r="E368" i="19"/>
  <c r="G368" i="19" s="1"/>
  <c r="H368" i="19" s="1"/>
  <c r="E369" i="19"/>
  <c r="G369" i="19" s="1"/>
  <c r="H369" i="19" s="1"/>
  <c r="E370" i="19"/>
  <c r="G370" i="19" s="1"/>
  <c r="H370" i="19" s="1"/>
  <c r="E371" i="19"/>
  <c r="G371" i="19" s="1"/>
  <c r="H371" i="19" s="1"/>
  <c r="E372" i="19"/>
  <c r="G372" i="19" s="1"/>
  <c r="H372" i="19" s="1"/>
  <c r="E373" i="19"/>
  <c r="G373" i="19" s="1"/>
  <c r="H373" i="19" s="1"/>
  <c r="E374" i="19"/>
  <c r="G374" i="19" s="1"/>
  <c r="H374" i="19" s="1"/>
  <c r="E375" i="19"/>
  <c r="E376" i="19"/>
  <c r="G376" i="19" s="1"/>
  <c r="H376" i="19" s="1"/>
  <c r="E377" i="19"/>
  <c r="G377" i="19" s="1"/>
  <c r="H377" i="19" s="1"/>
  <c r="E378" i="19"/>
  <c r="G378" i="19" s="1"/>
  <c r="H378" i="19" s="1"/>
  <c r="E379" i="19"/>
  <c r="G379" i="19" s="1"/>
  <c r="H379" i="19" s="1"/>
  <c r="E380" i="19"/>
  <c r="G380" i="19" s="1"/>
  <c r="H380" i="19" s="1"/>
  <c r="E381" i="19"/>
  <c r="G381" i="19" s="1"/>
  <c r="H381" i="19" s="1"/>
  <c r="E382" i="19"/>
  <c r="G382" i="19" s="1"/>
  <c r="H382" i="19" s="1"/>
  <c r="E383" i="19"/>
  <c r="G383" i="19" s="1"/>
  <c r="H383" i="19" s="1"/>
  <c r="E384" i="19"/>
  <c r="G384" i="19" s="1"/>
  <c r="H384" i="19" s="1"/>
  <c r="E385" i="19"/>
  <c r="G385" i="19" s="1"/>
  <c r="H385" i="19" s="1"/>
  <c r="E386" i="19"/>
  <c r="G386" i="19" s="1"/>
  <c r="H386" i="19" s="1"/>
  <c r="E387" i="19"/>
  <c r="G387" i="19" s="1"/>
  <c r="H387" i="19" s="1"/>
  <c r="E388" i="19"/>
  <c r="G388" i="19" s="1"/>
  <c r="H388" i="19" s="1"/>
  <c r="E389" i="19"/>
  <c r="G389" i="19" s="1"/>
  <c r="H389" i="19" s="1"/>
  <c r="E390" i="19"/>
  <c r="G390" i="19" s="1"/>
  <c r="H390" i="19" s="1"/>
  <c r="E391" i="19"/>
  <c r="G391" i="19" s="1"/>
  <c r="H391" i="19" s="1"/>
  <c r="E392" i="19"/>
  <c r="G392" i="19" s="1"/>
  <c r="H392" i="19" s="1"/>
  <c r="E393" i="19"/>
  <c r="G393" i="19" s="1"/>
  <c r="H393" i="19" s="1"/>
  <c r="E394" i="19"/>
  <c r="G394" i="19" s="1"/>
  <c r="H394" i="19" s="1"/>
  <c r="E395" i="19"/>
  <c r="E396" i="19"/>
  <c r="G396" i="19" s="1"/>
  <c r="H396" i="19" s="1"/>
  <c r="E397" i="19"/>
  <c r="G397" i="19" s="1"/>
  <c r="H397" i="19" s="1"/>
  <c r="E398" i="19"/>
  <c r="G398" i="19" s="1"/>
  <c r="H398" i="19" s="1"/>
  <c r="E399" i="19"/>
  <c r="G399" i="19" s="1"/>
  <c r="H399" i="19" s="1"/>
  <c r="E400" i="19"/>
  <c r="G400" i="19" s="1"/>
  <c r="H400" i="19" s="1"/>
  <c r="E401" i="19"/>
  <c r="G401" i="19" s="1"/>
  <c r="H401" i="19" s="1"/>
  <c r="E402" i="19"/>
  <c r="G402" i="19" s="1"/>
  <c r="H402" i="19" s="1"/>
  <c r="E403" i="19"/>
  <c r="G403" i="19" s="1"/>
  <c r="H403" i="19" s="1"/>
  <c r="E404" i="19"/>
  <c r="G404" i="19" s="1"/>
  <c r="H404" i="19" s="1"/>
  <c r="E405" i="19"/>
  <c r="G405" i="19" s="1"/>
  <c r="H405" i="19" s="1"/>
  <c r="E406" i="19"/>
  <c r="G406" i="19" s="1"/>
  <c r="H406" i="19" s="1"/>
  <c r="E407" i="19"/>
  <c r="G407" i="19" s="1"/>
  <c r="H407" i="19" s="1"/>
  <c r="E408" i="19"/>
  <c r="G408" i="19" s="1"/>
  <c r="H408" i="19" s="1"/>
  <c r="E409" i="19"/>
  <c r="G409" i="19" s="1"/>
  <c r="H409" i="19" s="1"/>
  <c r="E410" i="19"/>
  <c r="G410" i="19" s="1"/>
  <c r="H410" i="19" s="1"/>
  <c r="E411" i="19"/>
  <c r="G411" i="19" s="1"/>
  <c r="H411" i="19" s="1"/>
  <c r="E412" i="19"/>
  <c r="G412" i="19" s="1"/>
  <c r="H412" i="19" s="1"/>
  <c r="E413" i="19"/>
  <c r="G413" i="19" s="1"/>
  <c r="H413" i="19" s="1"/>
  <c r="E326" i="19"/>
  <c r="G326" i="19" s="1"/>
  <c r="H326" i="19" s="1"/>
  <c r="E277" i="19"/>
  <c r="G277" i="19" s="1"/>
  <c r="H277" i="19" s="1"/>
  <c r="E278" i="19"/>
  <c r="G278" i="19" s="1"/>
  <c r="H278" i="19" s="1"/>
  <c r="E279" i="19"/>
  <c r="G279" i="19" s="1"/>
  <c r="H279" i="19" s="1"/>
  <c r="E280" i="19"/>
  <c r="G280" i="19" s="1"/>
  <c r="H280" i="19" s="1"/>
  <c r="E281" i="19"/>
  <c r="G281" i="19" s="1"/>
  <c r="H281" i="19" s="1"/>
  <c r="E282" i="19"/>
  <c r="G282" i="19" s="1"/>
  <c r="H282" i="19" s="1"/>
  <c r="E283" i="19"/>
  <c r="G283" i="19" s="1"/>
  <c r="H283" i="19" s="1"/>
  <c r="E284" i="19"/>
  <c r="G284" i="19" s="1"/>
  <c r="H284" i="19" s="1"/>
  <c r="E285" i="19"/>
  <c r="G285" i="19" s="1"/>
  <c r="H285" i="19" s="1"/>
  <c r="E286" i="19"/>
  <c r="G286" i="19" s="1"/>
  <c r="H286" i="19" s="1"/>
  <c r="E287" i="19"/>
  <c r="G287" i="19" s="1"/>
  <c r="H287" i="19" s="1"/>
  <c r="E288" i="19"/>
  <c r="G288" i="19" s="1"/>
  <c r="H288" i="19" s="1"/>
  <c r="E289" i="19"/>
  <c r="G289" i="19" s="1"/>
  <c r="H289" i="19" s="1"/>
  <c r="E290" i="19"/>
  <c r="G290" i="19" s="1"/>
  <c r="H290" i="19" s="1"/>
  <c r="E291" i="19"/>
  <c r="G291" i="19" s="1"/>
  <c r="H291" i="19" s="1"/>
  <c r="E292" i="19"/>
  <c r="G292" i="19" s="1"/>
  <c r="H292" i="19" s="1"/>
  <c r="E293" i="19"/>
  <c r="G293" i="19" s="1"/>
  <c r="H293" i="19" s="1"/>
  <c r="E294" i="19"/>
  <c r="G294" i="19" s="1"/>
  <c r="H294" i="19" s="1"/>
  <c r="E295" i="19"/>
  <c r="G295" i="19" s="1"/>
  <c r="H295" i="19" s="1"/>
  <c r="E296" i="19"/>
  <c r="G296" i="19" s="1"/>
  <c r="H296" i="19" s="1"/>
  <c r="E297" i="19"/>
  <c r="G297" i="19" s="1"/>
  <c r="H297" i="19" s="1"/>
  <c r="E298" i="19"/>
  <c r="G298" i="19" s="1"/>
  <c r="H298" i="19" s="1"/>
  <c r="E299" i="19"/>
  <c r="G299" i="19" s="1"/>
  <c r="H299" i="19" s="1"/>
  <c r="E300" i="19"/>
  <c r="G300" i="19" s="1"/>
  <c r="H300" i="19" s="1"/>
  <c r="E301" i="19"/>
  <c r="G301" i="19" s="1"/>
  <c r="H301" i="19" s="1"/>
  <c r="E302" i="19"/>
  <c r="G302" i="19" s="1"/>
  <c r="H302" i="19" s="1"/>
  <c r="E303" i="19"/>
  <c r="G303" i="19" s="1"/>
  <c r="H303" i="19" s="1"/>
  <c r="E304" i="19"/>
  <c r="G304" i="19" s="1"/>
  <c r="H304" i="19" s="1"/>
  <c r="E305" i="19"/>
  <c r="G305" i="19" s="1"/>
  <c r="H305" i="19" s="1"/>
  <c r="E306" i="19"/>
  <c r="G306" i="19" s="1"/>
  <c r="H306" i="19" s="1"/>
  <c r="E307" i="19"/>
  <c r="G307" i="19" s="1"/>
  <c r="H307" i="19" s="1"/>
  <c r="E308" i="19"/>
  <c r="G308" i="19" s="1"/>
  <c r="H308" i="19" s="1"/>
  <c r="E309" i="19"/>
  <c r="G309" i="19" s="1"/>
  <c r="H309" i="19" s="1"/>
  <c r="E310" i="19"/>
  <c r="G310" i="19" s="1"/>
  <c r="H310" i="19" s="1"/>
  <c r="E311" i="19"/>
  <c r="G311" i="19" s="1"/>
  <c r="H311" i="19" s="1"/>
  <c r="E312" i="19"/>
  <c r="G312" i="19" s="1"/>
  <c r="H312" i="19" s="1"/>
  <c r="E313" i="19"/>
  <c r="G313" i="19" s="1"/>
  <c r="H313" i="19" s="1"/>
  <c r="E314" i="19"/>
  <c r="G314" i="19" s="1"/>
  <c r="H314" i="19" s="1"/>
  <c r="E315" i="19"/>
  <c r="G315" i="19" s="1"/>
  <c r="H315" i="19" s="1"/>
  <c r="E316" i="19"/>
  <c r="G316" i="19" s="1"/>
  <c r="H316" i="19" s="1"/>
  <c r="E317" i="19"/>
  <c r="G317" i="19" s="1"/>
  <c r="H317" i="19" s="1"/>
  <c r="E318" i="19"/>
  <c r="G318" i="19" s="1"/>
  <c r="H318" i="19" s="1"/>
  <c r="E319" i="19"/>
  <c r="G319" i="19" s="1"/>
  <c r="H319" i="19" s="1"/>
  <c r="E320" i="19"/>
  <c r="G320" i="19" s="1"/>
  <c r="H320" i="19" s="1"/>
  <c r="E321" i="19"/>
  <c r="G321" i="19" s="1"/>
  <c r="H321" i="19" s="1"/>
  <c r="E322" i="19"/>
  <c r="G322" i="19" s="1"/>
  <c r="H322" i="19" s="1"/>
  <c r="E323" i="19"/>
  <c r="G323" i="19" s="1"/>
  <c r="H323" i="19" s="1"/>
  <c r="E324" i="19"/>
  <c r="G324" i="19" s="1"/>
  <c r="H324" i="19" s="1"/>
  <c r="E276" i="19"/>
  <c r="E225" i="19"/>
  <c r="G225" i="19" s="1"/>
  <c r="H225" i="19" s="1"/>
  <c r="E226" i="19"/>
  <c r="G226" i="19" s="1"/>
  <c r="H226" i="19" s="1"/>
  <c r="E227" i="19"/>
  <c r="G227" i="19" s="1"/>
  <c r="H227" i="19" s="1"/>
  <c r="E228" i="19"/>
  <c r="G228" i="19" s="1"/>
  <c r="H228" i="19" s="1"/>
  <c r="E229" i="19"/>
  <c r="G229" i="19" s="1"/>
  <c r="H229" i="19" s="1"/>
  <c r="E230" i="19"/>
  <c r="G230" i="19" s="1"/>
  <c r="H230" i="19" s="1"/>
  <c r="E231" i="19"/>
  <c r="G231" i="19" s="1"/>
  <c r="H231" i="19" s="1"/>
  <c r="E232" i="19"/>
  <c r="G232" i="19" s="1"/>
  <c r="H232" i="19" s="1"/>
  <c r="E233" i="19"/>
  <c r="G233" i="19" s="1"/>
  <c r="H233" i="19" s="1"/>
  <c r="E234" i="19"/>
  <c r="G234" i="19" s="1"/>
  <c r="H234" i="19" s="1"/>
  <c r="E235" i="19"/>
  <c r="G235" i="19" s="1"/>
  <c r="H235" i="19" s="1"/>
  <c r="E236" i="19"/>
  <c r="G236" i="19" s="1"/>
  <c r="H236" i="19" s="1"/>
  <c r="E237" i="19"/>
  <c r="G237" i="19" s="1"/>
  <c r="H237" i="19" s="1"/>
  <c r="E238" i="19"/>
  <c r="G238" i="19" s="1"/>
  <c r="H238" i="19" s="1"/>
  <c r="E239" i="19"/>
  <c r="G239" i="19" s="1"/>
  <c r="H239" i="19" s="1"/>
  <c r="E240" i="19"/>
  <c r="G240" i="19" s="1"/>
  <c r="H240" i="19" s="1"/>
  <c r="E241" i="19"/>
  <c r="G241" i="19" s="1"/>
  <c r="H241" i="19" s="1"/>
  <c r="E242" i="19"/>
  <c r="G242" i="19" s="1"/>
  <c r="H242" i="19" s="1"/>
  <c r="E243" i="19"/>
  <c r="G243" i="19" s="1"/>
  <c r="H243" i="19" s="1"/>
  <c r="E244" i="19"/>
  <c r="G244" i="19" s="1"/>
  <c r="H244" i="19" s="1"/>
  <c r="E245" i="19"/>
  <c r="G245" i="19" s="1"/>
  <c r="H245" i="19" s="1"/>
  <c r="E246" i="19"/>
  <c r="G246" i="19" s="1"/>
  <c r="H246" i="19" s="1"/>
  <c r="E247" i="19"/>
  <c r="G247" i="19" s="1"/>
  <c r="H247" i="19" s="1"/>
  <c r="E248" i="19"/>
  <c r="G248" i="19" s="1"/>
  <c r="H248" i="19" s="1"/>
  <c r="E249" i="19"/>
  <c r="G249" i="19" s="1"/>
  <c r="H249" i="19" s="1"/>
  <c r="E250" i="19"/>
  <c r="G250" i="19" s="1"/>
  <c r="H250" i="19" s="1"/>
  <c r="E251" i="19"/>
  <c r="G251" i="19" s="1"/>
  <c r="H251" i="19" s="1"/>
  <c r="E252" i="19"/>
  <c r="G252" i="19" s="1"/>
  <c r="H252" i="19" s="1"/>
  <c r="E253" i="19"/>
  <c r="G253" i="19" s="1"/>
  <c r="H253" i="19" s="1"/>
  <c r="E254" i="19"/>
  <c r="G254" i="19" s="1"/>
  <c r="H254" i="19" s="1"/>
  <c r="E255" i="19"/>
  <c r="G255" i="19" s="1"/>
  <c r="H255" i="19" s="1"/>
  <c r="E256" i="19"/>
  <c r="E257" i="19"/>
  <c r="G257" i="19" s="1"/>
  <c r="H257" i="19" s="1"/>
  <c r="E258" i="19"/>
  <c r="G258" i="19" s="1"/>
  <c r="H258" i="19" s="1"/>
  <c r="E259" i="19"/>
  <c r="G259" i="19" s="1"/>
  <c r="H259" i="19" s="1"/>
  <c r="E260" i="19"/>
  <c r="G260" i="19" s="1"/>
  <c r="H260" i="19" s="1"/>
  <c r="E261" i="19"/>
  <c r="G261" i="19" s="1"/>
  <c r="H261" i="19" s="1"/>
  <c r="E262" i="19"/>
  <c r="G262" i="19" s="1"/>
  <c r="H262" i="19" s="1"/>
  <c r="E263" i="19"/>
  <c r="G263" i="19" s="1"/>
  <c r="H263" i="19" s="1"/>
  <c r="E264" i="19"/>
  <c r="G264" i="19" s="1"/>
  <c r="H264" i="19" s="1"/>
  <c r="E265" i="19"/>
  <c r="G265" i="19" s="1"/>
  <c r="H265" i="19" s="1"/>
  <c r="E266" i="19"/>
  <c r="G266" i="19" s="1"/>
  <c r="H266" i="19" s="1"/>
  <c r="E267" i="19"/>
  <c r="G267" i="19" s="1"/>
  <c r="H267" i="19" s="1"/>
  <c r="E268" i="19"/>
  <c r="G268" i="19" s="1"/>
  <c r="H268" i="19" s="1"/>
  <c r="E269" i="19"/>
  <c r="G269" i="19" s="1"/>
  <c r="H269" i="19" s="1"/>
  <c r="E270" i="19"/>
  <c r="G270" i="19" s="1"/>
  <c r="H270" i="19" s="1"/>
  <c r="E271" i="19"/>
  <c r="G271" i="19" s="1"/>
  <c r="H271" i="19" s="1"/>
  <c r="E272" i="19"/>
  <c r="G272" i="19" s="1"/>
  <c r="H272" i="19" s="1"/>
  <c r="E273" i="19"/>
  <c r="G273" i="19" s="1"/>
  <c r="H273" i="19" s="1"/>
  <c r="E274" i="19"/>
  <c r="G274" i="19" s="1"/>
  <c r="H274" i="19" s="1"/>
  <c r="E224" i="19"/>
  <c r="G224" i="19" s="1"/>
  <c r="H224" i="19" s="1"/>
  <c r="E223" i="19"/>
  <c r="E183" i="19"/>
  <c r="G183" i="19" s="1"/>
  <c r="H183" i="19" s="1"/>
  <c r="E184" i="19"/>
  <c r="G184" i="19" s="1"/>
  <c r="H184" i="19" s="1"/>
  <c r="E185" i="19"/>
  <c r="G185" i="19" s="1"/>
  <c r="H185" i="19" s="1"/>
  <c r="E186" i="19"/>
  <c r="G186" i="19" s="1"/>
  <c r="H186" i="19" s="1"/>
  <c r="E187" i="19"/>
  <c r="G187" i="19" s="1"/>
  <c r="H187" i="19" s="1"/>
  <c r="E188" i="19"/>
  <c r="G188" i="19" s="1"/>
  <c r="H188" i="19" s="1"/>
  <c r="E189" i="19"/>
  <c r="G189" i="19" s="1"/>
  <c r="H189" i="19" s="1"/>
  <c r="E190" i="19"/>
  <c r="G190" i="19" s="1"/>
  <c r="H190" i="19" s="1"/>
  <c r="E191" i="19"/>
  <c r="G191" i="19" s="1"/>
  <c r="H191" i="19" s="1"/>
  <c r="E192" i="19"/>
  <c r="G192" i="19" s="1"/>
  <c r="H192" i="19" s="1"/>
  <c r="E193" i="19"/>
  <c r="G193" i="19" s="1"/>
  <c r="H193" i="19" s="1"/>
  <c r="E194" i="19"/>
  <c r="G194" i="19" s="1"/>
  <c r="H194" i="19" s="1"/>
  <c r="E195" i="19"/>
  <c r="G195" i="19" s="1"/>
  <c r="H195" i="19" s="1"/>
  <c r="E196" i="19"/>
  <c r="G196" i="19" s="1"/>
  <c r="H196" i="19" s="1"/>
  <c r="E197" i="19"/>
  <c r="G197" i="19" s="1"/>
  <c r="H197" i="19" s="1"/>
  <c r="E198" i="19"/>
  <c r="G198" i="19" s="1"/>
  <c r="H198" i="19" s="1"/>
  <c r="E199" i="19"/>
  <c r="G199" i="19" s="1"/>
  <c r="H199" i="19" s="1"/>
  <c r="E200" i="19"/>
  <c r="G200" i="19" s="1"/>
  <c r="H200" i="19" s="1"/>
  <c r="E201" i="19"/>
  <c r="G201" i="19" s="1"/>
  <c r="H201" i="19" s="1"/>
  <c r="E202" i="19"/>
  <c r="G202" i="19" s="1"/>
  <c r="H202" i="19" s="1"/>
  <c r="E203" i="19"/>
  <c r="G203" i="19" s="1"/>
  <c r="H203" i="19" s="1"/>
  <c r="E204" i="19"/>
  <c r="G204" i="19" s="1"/>
  <c r="H204" i="19" s="1"/>
  <c r="E205" i="19"/>
  <c r="G205" i="19" s="1"/>
  <c r="H205" i="19" s="1"/>
  <c r="E206" i="19"/>
  <c r="G206" i="19" s="1"/>
  <c r="H206" i="19" s="1"/>
  <c r="E207" i="19"/>
  <c r="G207" i="19" s="1"/>
  <c r="H207" i="19" s="1"/>
  <c r="E208" i="19"/>
  <c r="G208" i="19" s="1"/>
  <c r="H208" i="19" s="1"/>
  <c r="E209" i="19"/>
  <c r="G209" i="19" s="1"/>
  <c r="H209" i="19" s="1"/>
  <c r="E210" i="19"/>
  <c r="G210" i="19" s="1"/>
  <c r="H210" i="19" s="1"/>
  <c r="E211" i="19"/>
  <c r="G211" i="19" s="1"/>
  <c r="H211" i="19" s="1"/>
  <c r="E212" i="19"/>
  <c r="G212" i="19" s="1"/>
  <c r="H212" i="19" s="1"/>
  <c r="E213" i="19"/>
  <c r="G213" i="19" s="1"/>
  <c r="H213" i="19" s="1"/>
  <c r="E214" i="19"/>
  <c r="G214" i="19" s="1"/>
  <c r="H214" i="19" s="1"/>
  <c r="E215" i="19"/>
  <c r="G215" i="19" s="1"/>
  <c r="H215" i="19" s="1"/>
  <c r="E216" i="19"/>
  <c r="G216" i="19" s="1"/>
  <c r="H216" i="19" s="1"/>
  <c r="E217" i="19"/>
  <c r="G217" i="19" s="1"/>
  <c r="H217" i="19" s="1"/>
  <c r="E218" i="19"/>
  <c r="G218" i="19" s="1"/>
  <c r="H218" i="19" s="1"/>
  <c r="E219" i="19"/>
  <c r="G219" i="19" s="1"/>
  <c r="H219" i="19" s="1"/>
  <c r="E220" i="19"/>
  <c r="G220" i="19" s="1"/>
  <c r="H220" i="19" s="1"/>
  <c r="E221" i="19"/>
  <c r="G221" i="19" s="1"/>
  <c r="H221" i="19" s="1"/>
  <c r="E182" i="19"/>
  <c r="G182" i="19" s="1"/>
  <c r="H182" i="19" s="1"/>
  <c r="E7" i="19"/>
  <c r="G7" i="19" s="1"/>
  <c r="H7" i="19" s="1"/>
  <c r="E8" i="19"/>
  <c r="G8" i="19" s="1"/>
  <c r="H8" i="19" s="1"/>
  <c r="E9" i="19"/>
  <c r="G9" i="19" s="1"/>
  <c r="H9" i="19" s="1"/>
  <c r="E10" i="19"/>
  <c r="G10" i="19" s="1"/>
  <c r="H10" i="19" s="1"/>
  <c r="E11" i="19"/>
  <c r="G11" i="19" s="1"/>
  <c r="H11" i="19" s="1"/>
  <c r="E12" i="19"/>
  <c r="G12" i="19" s="1"/>
  <c r="H12" i="19" s="1"/>
  <c r="E13" i="19"/>
  <c r="G13" i="19" s="1"/>
  <c r="H13" i="19" s="1"/>
  <c r="E14" i="19"/>
  <c r="E15" i="19"/>
  <c r="G15" i="19" s="1"/>
  <c r="H15" i="19" s="1"/>
  <c r="E16" i="19"/>
  <c r="G16" i="19" s="1"/>
  <c r="H16" i="19" s="1"/>
  <c r="E17" i="19"/>
  <c r="G17" i="19" s="1"/>
  <c r="H17" i="19" s="1"/>
  <c r="E18" i="19"/>
  <c r="G18" i="19" s="1"/>
  <c r="H18" i="19" s="1"/>
  <c r="E19" i="19"/>
  <c r="G19" i="19" s="1"/>
  <c r="H19" i="19" s="1"/>
  <c r="E20" i="19"/>
  <c r="G20" i="19" s="1"/>
  <c r="H20" i="19" s="1"/>
  <c r="E21" i="19"/>
  <c r="G21" i="19" s="1"/>
  <c r="H21" i="19" s="1"/>
  <c r="E22" i="19"/>
  <c r="G22" i="19" s="1"/>
  <c r="H22" i="19" s="1"/>
  <c r="E23" i="19"/>
  <c r="G23" i="19" s="1"/>
  <c r="H23" i="19" s="1"/>
  <c r="E24" i="19"/>
  <c r="G24" i="19" s="1"/>
  <c r="H24" i="19" s="1"/>
  <c r="E25" i="19"/>
  <c r="G25" i="19" s="1"/>
  <c r="H25" i="19" s="1"/>
  <c r="E26" i="19"/>
  <c r="G26" i="19" s="1"/>
  <c r="H26" i="19" s="1"/>
  <c r="E27" i="19"/>
  <c r="G27" i="19" s="1"/>
  <c r="H27" i="19" s="1"/>
  <c r="E28" i="19"/>
  <c r="G28" i="19" s="1"/>
  <c r="H28" i="19" s="1"/>
  <c r="E29" i="19"/>
  <c r="G29" i="19" s="1"/>
  <c r="H29" i="19" s="1"/>
  <c r="E30" i="19"/>
  <c r="G30" i="19" s="1"/>
  <c r="H30" i="19" s="1"/>
  <c r="E31" i="19"/>
  <c r="G31" i="19" s="1"/>
  <c r="H31" i="19" s="1"/>
  <c r="E32" i="19"/>
  <c r="G32" i="19" s="1"/>
  <c r="H32" i="19" s="1"/>
  <c r="E33" i="19"/>
  <c r="G33" i="19" s="1"/>
  <c r="H33" i="19" s="1"/>
  <c r="E34" i="19"/>
  <c r="G34" i="19" s="1"/>
  <c r="H34" i="19" s="1"/>
  <c r="E35" i="19"/>
  <c r="G35" i="19" s="1"/>
  <c r="H35" i="19" s="1"/>
  <c r="E36" i="19"/>
  <c r="G36" i="19" s="1"/>
  <c r="H36" i="19" s="1"/>
  <c r="E37" i="19"/>
  <c r="G37" i="19" s="1"/>
  <c r="H37" i="19" s="1"/>
  <c r="E38" i="19"/>
  <c r="G38" i="19" s="1"/>
  <c r="H38" i="19" s="1"/>
  <c r="E39" i="19"/>
  <c r="G39" i="19" s="1"/>
  <c r="H39" i="19" s="1"/>
  <c r="E40" i="19"/>
  <c r="G40" i="19" s="1"/>
  <c r="H40" i="19" s="1"/>
  <c r="E41" i="19"/>
  <c r="G41" i="19" s="1"/>
  <c r="H41" i="19" s="1"/>
  <c r="E42" i="19"/>
  <c r="G42" i="19" s="1"/>
  <c r="H42" i="19" s="1"/>
  <c r="E43" i="19"/>
  <c r="G43" i="19" s="1"/>
  <c r="H43" i="19" s="1"/>
  <c r="E44" i="19"/>
  <c r="G44" i="19" s="1"/>
  <c r="H44" i="19" s="1"/>
  <c r="E45" i="19"/>
  <c r="G45" i="19" s="1"/>
  <c r="H45" i="19" s="1"/>
  <c r="E46" i="19"/>
  <c r="E47" i="19"/>
  <c r="G47" i="19" s="1"/>
  <c r="H47" i="19" s="1"/>
  <c r="E48" i="19"/>
  <c r="G48" i="19" s="1"/>
  <c r="H48" i="19" s="1"/>
  <c r="E49" i="19"/>
  <c r="G49" i="19" s="1"/>
  <c r="H49" i="19" s="1"/>
  <c r="E50" i="19"/>
  <c r="G50" i="19" s="1"/>
  <c r="H50" i="19" s="1"/>
  <c r="E51" i="19"/>
  <c r="G51" i="19" s="1"/>
  <c r="H51" i="19" s="1"/>
  <c r="E52" i="19"/>
  <c r="G52" i="19" s="1"/>
  <c r="H52" i="19" s="1"/>
  <c r="E53" i="19"/>
  <c r="G53" i="19" s="1"/>
  <c r="H53" i="19" s="1"/>
  <c r="E54" i="19"/>
  <c r="G54" i="19" s="1"/>
  <c r="H54" i="19" s="1"/>
  <c r="E55" i="19"/>
  <c r="G55" i="19" s="1"/>
  <c r="H55" i="19" s="1"/>
  <c r="E56" i="19"/>
  <c r="G56" i="19" s="1"/>
  <c r="H56" i="19" s="1"/>
  <c r="E57" i="19"/>
  <c r="G57" i="19" s="1"/>
  <c r="H57" i="19" s="1"/>
  <c r="E58" i="19"/>
  <c r="G58" i="19" s="1"/>
  <c r="H58" i="19" s="1"/>
  <c r="E59" i="19"/>
  <c r="G59" i="19" s="1"/>
  <c r="H59" i="19" s="1"/>
  <c r="E60" i="19"/>
  <c r="G60" i="19" s="1"/>
  <c r="H60" i="19" s="1"/>
  <c r="E61" i="19"/>
  <c r="G61" i="19" s="1"/>
  <c r="H61" i="19" s="1"/>
  <c r="E62" i="19"/>
  <c r="G62" i="19" s="1"/>
  <c r="H62" i="19" s="1"/>
  <c r="E63" i="19"/>
  <c r="G63" i="19" s="1"/>
  <c r="H63" i="19" s="1"/>
  <c r="E64" i="19"/>
  <c r="G64" i="19" s="1"/>
  <c r="H64" i="19" s="1"/>
  <c r="E65" i="19"/>
  <c r="G65" i="19" s="1"/>
  <c r="H65" i="19" s="1"/>
  <c r="E66" i="19"/>
  <c r="E67" i="19"/>
  <c r="G67" i="19" s="1"/>
  <c r="H67" i="19" s="1"/>
  <c r="E68" i="19"/>
  <c r="G68" i="19" s="1"/>
  <c r="H68" i="19" s="1"/>
  <c r="E69" i="19"/>
  <c r="E70" i="19"/>
  <c r="G70" i="19" s="1"/>
  <c r="H70" i="19" s="1"/>
  <c r="E71" i="19"/>
  <c r="G71" i="19" s="1"/>
  <c r="H71" i="19" s="1"/>
  <c r="E72" i="19"/>
  <c r="G72" i="19" s="1"/>
  <c r="H72" i="19" s="1"/>
  <c r="E73" i="19"/>
  <c r="G73" i="19" s="1"/>
  <c r="H73" i="19" s="1"/>
  <c r="E74" i="19"/>
  <c r="G74" i="19" s="1"/>
  <c r="H74" i="19" s="1"/>
  <c r="E75" i="19"/>
  <c r="G75" i="19" s="1"/>
  <c r="H75" i="19" s="1"/>
  <c r="E76" i="19"/>
  <c r="G76" i="19" s="1"/>
  <c r="H76" i="19" s="1"/>
  <c r="E77" i="19"/>
  <c r="G77" i="19" s="1"/>
  <c r="H77" i="19" s="1"/>
  <c r="E78" i="19"/>
  <c r="G78" i="19" s="1"/>
  <c r="H78" i="19" s="1"/>
  <c r="E79" i="19"/>
  <c r="G79" i="19" s="1"/>
  <c r="H79" i="19" s="1"/>
  <c r="E80" i="19"/>
  <c r="G80" i="19" s="1"/>
  <c r="H80" i="19" s="1"/>
  <c r="E81" i="19"/>
  <c r="G81" i="19" s="1"/>
  <c r="H81" i="19" s="1"/>
  <c r="E82" i="19"/>
  <c r="G82" i="19" s="1"/>
  <c r="H82" i="19" s="1"/>
  <c r="E83" i="19"/>
  <c r="G83" i="19" s="1"/>
  <c r="H83" i="19" s="1"/>
  <c r="E84" i="19"/>
  <c r="G84" i="19" s="1"/>
  <c r="H84" i="19" s="1"/>
  <c r="E85" i="19"/>
  <c r="G85" i="19" s="1"/>
  <c r="H85" i="19" s="1"/>
  <c r="E86" i="19"/>
  <c r="E87" i="19"/>
  <c r="G87" i="19" s="1"/>
  <c r="H87" i="19" s="1"/>
  <c r="E88" i="19"/>
  <c r="G88" i="19" s="1"/>
  <c r="H88" i="19" s="1"/>
  <c r="E89" i="19"/>
  <c r="G89" i="19" s="1"/>
  <c r="H89" i="19" s="1"/>
  <c r="E90" i="19"/>
  <c r="G90" i="19" s="1"/>
  <c r="H90" i="19" s="1"/>
  <c r="E91" i="19"/>
  <c r="G91" i="19" s="1"/>
  <c r="H91" i="19" s="1"/>
  <c r="E92" i="19"/>
  <c r="G92" i="19" s="1"/>
  <c r="H92" i="19" s="1"/>
  <c r="E93" i="19"/>
  <c r="G93" i="19" s="1"/>
  <c r="H93" i="19" s="1"/>
  <c r="E94" i="19"/>
  <c r="G94" i="19" s="1"/>
  <c r="H94" i="19" s="1"/>
  <c r="E95" i="19"/>
  <c r="G95" i="19" s="1"/>
  <c r="H95" i="19" s="1"/>
  <c r="E96" i="19"/>
  <c r="G96" i="19" s="1"/>
  <c r="H96" i="19" s="1"/>
  <c r="E97" i="19"/>
  <c r="G97" i="19" s="1"/>
  <c r="H97" i="19" s="1"/>
  <c r="E98" i="19"/>
  <c r="G98" i="19" s="1"/>
  <c r="H98" i="19" s="1"/>
  <c r="E99" i="19"/>
  <c r="G99" i="19" s="1"/>
  <c r="H99" i="19" s="1"/>
  <c r="E100" i="19"/>
  <c r="G100" i="19" s="1"/>
  <c r="H100" i="19" s="1"/>
  <c r="E101" i="19"/>
  <c r="G101" i="19" s="1"/>
  <c r="H101" i="19" s="1"/>
  <c r="E102" i="19"/>
  <c r="G102" i="19" s="1"/>
  <c r="H102" i="19" s="1"/>
  <c r="E103" i="19"/>
  <c r="G103" i="19" s="1"/>
  <c r="H103" i="19" s="1"/>
  <c r="E104" i="19"/>
  <c r="G104" i="19" s="1"/>
  <c r="H104" i="19" s="1"/>
  <c r="E105" i="19"/>
  <c r="G105" i="19" s="1"/>
  <c r="H105" i="19" s="1"/>
  <c r="E106" i="19"/>
  <c r="E107" i="19"/>
  <c r="G107" i="19" s="1"/>
  <c r="H107" i="19" s="1"/>
  <c r="E108" i="19"/>
  <c r="G108" i="19" s="1"/>
  <c r="H108" i="19" s="1"/>
  <c r="E109" i="19"/>
  <c r="G109" i="19" s="1"/>
  <c r="H109" i="19" s="1"/>
  <c r="E110" i="19"/>
  <c r="G110" i="19" s="1"/>
  <c r="H110" i="19" s="1"/>
  <c r="E111" i="19"/>
  <c r="G111" i="19" s="1"/>
  <c r="H111" i="19" s="1"/>
  <c r="E112" i="19"/>
  <c r="G112" i="19" s="1"/>
  <c r="H112" i="19" s="1"/>
  <c r="E113" i="19"/>
  <c r="G113" i="19" s="1"/>
  <c r="H113" i="19" s="1"/>
  <c r="E114" i="19"/>
  <c r="G114" i="19" s="1"/>
  <c r="H114" i="19" s="1"/>
  <c r="E115" i="19"/>
  <c r="G115" i="19" s="1"/>
  <c r="H115" i="19" s="1"/>
  <c r="E116" i="19"/>
  <c r="G116" i="19" s="1"/>
  <c r="H116" i="19" s="1"/>
  <c r="E117" i="19"/>
  <c r="G117" i="19" s="1"/>
  <c r="H117" i="19" s="1"/>
  <c r="E118" i="19"/>
  <c r="G118" i="19" s="1"/>
  <c r="H118" i="19" s="1"/>
  <c r="E119" i="19"/>
  <c r="G119" i="19" s="1"/>
  <c r="H119" i="19" s="1"/>
  <c r="E120" i="19"/>
  <c r="G120" i="19" s="1"/>
  <c r="H120" i="19" s="1"/>
  <c r="E121" i="19"/>
  <c r="G121" i="19" s="1"/>
  <c r="H121" i="19" s="1"/>
  <c r="E122" i="19"/>
  <c r="G122" i="19" s="1"/>
  <c r="H122" i="19" s="1"/>
  <c r="E123" i="19"/>
  <c r="G123" i="19" s="1"/>
  <c r="H123" i="19" s="1"/>
  <c r="E124" i="19"/>
  <c r="G124" i="19" s="1"/>
  <c r="H124" i="19" s="1"/>
  <c r="E125" i="19"/>
  <c r="G125" i="19" s="1"/>
  <c r="H125" i="19" s="1"/>
  <c r="E126" i="19"/>
  <c r="G126" i="19" s="1"/>
  <c r="H126" i="19" s="1"/>
  <c r="E127" i="19"/>
  <c r="G127" i="19" s="1"/>
  <c r="H127" i="19" s="1"/>
  <c r="E128" i="19"/>
  <c r="G128" i="19" s="1"/>
  <c r="H128" i="19" s="1"/>
  <c r="E129" i="19"/>
  <c r="G129" i="19" s="1"/>
  <c r="H129" i="19" s="1"/>
  <c r="E130" i="19"/>
  <c r="G130" i="19" s="1"/>
  <c r="H130" i="19" s="1"/>
  <c r="E131" i="19"/>
  <c r="G131" i="19" s="1"/>
  <c r="H131" i="19" s="1"/>
  <c r="E132" i="19"/>
  <c r="G132" i="19" s="1"/>
  <c r="H132" i="19" s="1"/>
  <c r="E133" i="19"/>
  <c r="G133" i="19" s="1"/>
  <c r="H133" i="19" s="1"/>
  <c r="E134" i="19"/>
  <c r="G134" i="19" s="1"/>
  <c r="H134" i="19" s="1"/>
  <c r="E135" i="19"/>
  <c r="G135" i="19" s="1"/>
  <c r="H135" i="19" s="1"/>
  <c r="E136" i="19"/>
  <c r="G136" i="19" s="1"/>
  <c r="H136" i="19" s="1"/>
  <c r="E137" i="19"/>
  <c r="G137" i="19" s="1"/>
  <c r="H137" i="19" s="1"/>
  <c r="E138" i="19"/>
  <c r="G138" i="19" s="1"/>
  <c r="H138" i="19" s="1"/>
  <c r="E139" i="19"/>
  <c r="G139" i="19" s="1"/>
  <c r="H139" i="19" s="1"/>
  <c r="E140" i="19"/>
  <c r="G140" i="19" s="1"/>
  <c r="H140" i="19" s="1"/>
  <c r="E141" i="19"/>
  <c r="G141" i="19" s="1"/>
  <c r="H141" i="19" s="1"/>
  <c r="E142" i="19"/>
  <c r="G142" i="19" s="1"/>
  <c r="H142" i="19" s="1"/>
  <c r="E143" i="19"/>
  <c r="G143" i="19" s="1"/>
  <c r="H143" i="19" s="1"/>
  <c r="E144" i="19"/>
  <c r="G144" i="19" s="1"/>
  <c r="H144" i="19" s="1"/>
  <c r="E145" i="19"/>
  <c r="G145" i="19" s="1"/>
  <c r="H145" i="19" s="1"/>
  <c r="E146" i="19"/>
  <c r="E147" i="19"/>
  <c r="G147" i="19" s="1"/>
  <c r="H147" i="19" s="1"/>
  <c r="E148" i="19"/>
  <c r="G148" i="19" s="1"/>
  <c r="H148" i="19" s="1"/>
  <c r="E149" i="19"/>
  <c r="G149" i="19" s="1"/>
  <c r="H149" i="19" s="1"/>
  <c r="E150" i="19"/>
  <c r="G150" i="19" s="1"/>
  <c r="H150" i="19" s="1"/>
  <c r="E151" i="19"/>
  <c r="G151" i="19" s="1"/>
  <c r="H151" i="19" s="1"/>
  <c r="E152" i="19"/>
  <c r="G152" i="19" s="1"/>
  <c r="H152" i="19" s="1"/>
  <c r="E153" i="19"/>
  <c r="G153" i="19" s="1"/>
  <c r="H153" i="19" s="1"/>
  <c r="E154" i="19"/>
  <c r="G154" i="19" s="1"/>
  <c r="H154" i="19" s="1"/>
  <c r="E155" i="19"/>
  <c r="G155" i="19" s="1"/>
  <c r="H155" i="19" s="1"/>
  <c r="E156" i="19"/>
  <c r="G156" i="19" s="1"/>
  <c r="H156" i="19" s="1"/>
  <c r="E157" i="19"/>
  <c r="G157" i="19" s="1"/>
  <c r="H157" i="19" s="1"/>
  <c r="E158" i="19"/>
  <c r="G158" i="19" s="1"/>
  <c r="H158" i="19" s="1"/>
  <c r="E159" i="19"/>
  <c r="G159" i="19" s="1"/>
  <c r="H159" i="19" s="1"/>
  <c r="E160" i="19"/>
  <c r="G160" i="19" s="1"/>
  <c r="H160" i="19" s="1"/>
  <c r="E161" i="19"/>
  <c r="G161" i="19" s="1"/>
  <c r="H161" i="19" s="1"/>
  <c r="E162" i="19"/>
  <c r="G162" i="19" s="1"/>
  <c r="H162" i="19" s="1"/>
  <c r="E163" i="19"/>
  <c r="G163" i="19" s="1"/>
  <c r="H163" i="19" s="1"/>
  <c r="E164" i="19"/>
  <c r="G164" i="19" s="1"/>
  <c r="H164" i="19" s="1"/>
  <c r="E165" i="19"/>
  <c r="G165" i="19" s="1"/>
  <c r="H165" i="19" s="1"/>
  <c r="E166" i="19"/>
  <c r="E167" i="19"/>
  <c r="G167" i="19" s="1"/>
  <c r="H167" i="19" s="1"/>
  <c r="E168" i="19"/>
  <c r="G168" i="19" s="1"/>
  <c r="H168" i="19" s="1"/>
  <c r="E169" i="19"/>
  <c r="G169" i="19" s="1"/>
  <c r="H169" i="19" s="1"/>
  <c r="E170" i="19"/>
  <c r="G170" i="19" s="1"/>
  <c r="H170" i="19" s="1"/>
  <c r="E171" i="19"/>
  <c r="G171" i="19" s="1"/>
  <c r="H171" i="19" s="1"/>
  <c r="E172" i="19"/>
  <c r="G172" i="19" s="1"/>
  <c r="H172" i="19" s="1"/>
  <c r="E173" i="19"/>
  <c r="E174" i="19"/>
  <c r="E175" i="19"/>
  <c r="G175" i="19" s="1"/>
  <c r="H175" i="19" s="1"/>
  <c r="E176" i="19"/>
  <c r="G176" i="19" s="1"/>
  <c r="H176" i="19" s="1"/>
  <c r="E177" i="19"/>
  <c r="G177" i="19" s="1"/>
  <c r="H177" i="19" s="1"/>
  <c r="E178" i="19"/>
  <c r="G178" i="19" s="1"/>
  <c r="H178" i="19" s="1"/>
  <c r="E179" i="19"/>
  <c r="G179" i="19" s="1"/>
  <c r="H179" i="19" s="1"/>
  <c r="E180" i="19"/>
  <c r="G180" i="19" s="1"/>
  <c r="H180" i="19" s="1"/>
  <c r="G14" i="19"/>
  <c r="H14" i="19" s="1"/>
  <c r="G46" i="19"/>
  <c r="H46" i="19" s="1"/>
  <c r="G66" i="19"/>
  <c r="H66" i="19" s="1"/>
  <c r="G69" i="19"/>
  <c r="H69" i="19" s="1"/>
  <c r="G86" i="19"/>
  <c r="H86" i="19" s="1"/>
  <c r="G106" i="19"/>
  <c r="H106" i="19" s="1"/>
  <c r="G146" i="19"/>
  <c r="H146" i="19" s="1"/>
  <c r="G166" i="19"/>
  <c r="H166" i="19" s="1"/>
  <c r="G173" i="19"/>
  <c r="H173" i="19" s="1"/>
  <c r="G174" i="19"/>
  <c r="H174" i="19" s="1"/>
  <c r="G223" i="19"/>
  <c r="H223" i="19" s="1"/>
  <c r="G256" i="19"/>
  <c r="H256" i="19" s="1"/>
  <c r="G276" i="19"/>
  <c r="H276" i="19" s="1"/>
  <c r="G331" i="19"/>
  <c r="H331" i="19" s="1"/>
  <c r="G343" i="19"/>
  <c r="H343" i="19" s="1"/>
  <c r="G367" i="19"/>
  <c r="H367" i="19" s="1"/>
  <c r="G375" i="19"/>
  <c r="H375" i="19" s="1"/>
  <c r="G395" i="19"/>
  <c r="H395" i="19" s="1"/>
  <c r="G415" i="19"/>
  <c r="H415" i="19" s="1"/>
  <c r="G420" i="19"/>
  <c r="H420" i="19" s="1"/>
  <c r="G432" i="19"/>
  <c r="H432" i="19" s="1"/>
  <c r="G452" i="19"/>
  <c r="H452" i="19" s="1"/>
  <c r="G455" i="19"/>
  <c r="H455" i="19" s="1"/>
  <c r="G464" i="19"/>
  <c r="H464" i="19" s="1"/>
  <c r="G483" i="19"/>
  <c r="H483" i="19" s="1"/>
  <c r="G496" i="19"/>
  <c r="H496" i="19" s="1"/>
  <c r="G500" i="19"/>
  <c r="H500" i="19" s="1"/>
  <c r="G503" i="19"/>
  <c r="H503" i="19" s="1"/>
  <c r="G508" i="19"/>
  <c r="H508" i="19" s="1"/>
  <c r="E6" i="19"/>
  <c r="D9" i="9"/>
  <c r="F9" i="9"/>
  <c r="G9" i="9" s="1"/>
  <c r="D10" i="9"/>
  <c r="F10" i="9"/>
  <c r="G10" i="9" s="1"/>
  <c r="D11" i="9"/>
  <c r="F11" i="9"/>
  <c r="G11" i="9" s="1"/>
  <c r="D12" i="9"/>
  <c r="F12" i="9"/>
  <c r="G12" i="9" s="1"/>
  <c r="D13" i="9"/>
  <c r="F13" i="9"/>
  <c r="G13" i="9" s="1"/>
  <c r="D14" i="9"/>
  <c r="F14" i="9"/>
  <c r="G14" i="9" s="1"/>
  <c r="D15" i="9"/>
  <c r="F15" i="9"/>
  <c r="G15" i="9" s="1"/>
  <c r="D16" i="9"/>
  <c r="F16" i="9"/>
  <c r="G16" i="9" s="1"/>
  <c r="D17" i="9"/>
  <c r="F17" i="9"/>
  <c r="G17" i="9" s="1"/>
  <c r="D18" i="9"/>
  <c r="F18" i="9"/>
  <c r="G18" i="9" s="1"/>
  <c r="D19" i="9"/>
  <c r="F19" i="9"/>
  <c r="G19" i="9" s="1"/>
  <c r="D20" i="9"/>
  <c r="F20" i="9"/>
  <c r="G20" i="9" s="1"/>
  <c r="D21" i="9"/>
  <c r="F21" i="9"/>
  <c r="G21" i="9" s="1"/>
  <c r="D22" i="9"/>
  <c r="F22" i="9"/>
  <c r="G22" i="9" s="1"/>
  <c r="D23" i="9"/>
  <c r="F23" i="9"/>
  <c r="G23" i="9" s="1"/>
  <c r="D24" i="9"/>
  <c r="F24" i="9"/>
  <c r="G24" i="9" s="1"/>
  <c r="D25" i="9"/>
  <c r="F25" i="9"/>
  <c r="G25" i="9" s="1"/>
  <c r="D26" i="9"/>
  <c r="F26" i="9"/>
  <c r="G26" i="9" s="1"/>
  <c r="D27" i="9"/>
  <c r="F27" i="9"/>
  <c r="G27" i="9" s="1"/>
  <c r="D28" i="9"/>
  <c r="F28" i="9"/>
  <c r="G28" i="9" s="1"/>
  <c r="D29" i="9"/>
  <c r="F29" i="9"/>
  <c r="G29" i="9" s="1"/>
  <c r="D30" i="9"/>
  <c r="F30" i="9"/>
  <c r="G30" i="9" s="1"/>
  <c r="D31" i="9"/>
  <c r="F31" i="9"/>
  <c r="G31" i="9" s="1"/>
  <c r="D32" i="9"/>
  <c r="F32" i="9"/>
  <c r="G32" i="9" s="1"/>
  <c r="D33" i="9"/>
  <c r="F33" i="9"/>
  <c r="G33" i="9" s="1"/>
  <c r="D34" i="9"/>
  <c r="F34" i="9"/>
  <c r="G34" i="9" s="1"/>
  <c r="D35" i="9"/>
  <c r="F35" i="9"/>
  <c r="G35" i="9" s="1"/>
  <c r="D36" i="9"/>
  <c r="F36" i="9"/>
  <c r="G36" i="9" s="1"/>
  <c r="D37" i="9"/>
  <c r="F37" i="9"/>
  <c r="G37" i="9" s="1"/>
  <c r="D38" i="9"/>
  <c r="F38" i="9"/>
  <c r="G38" i="9" s="1"/>
  <c r="D39" i="9"/>
  <c r="F39" i="9"/>
  <c r="G39" i="9" s="1"/>
  <c r="D40" i="9"/>
  <c r="F40" i="9"/>
  <c r="G40" i="9" s="1"/>
  <c r="D41" i="9"/>
  <c r="F41" i="9"/>
  <c r="G41" i="9" s="1"/>
  <c r="D42" i="9"/>
  <c r="F42" i="9"/>
  <c r="G42" i="9" s="1"/>
  <c r="D43" i="9"/>
  <c r="F43" i="9"/>
  <c r="G43" i="9" s="1"/>
  <c r="D44" i="9"/>
  <c r="F44" i="9"/>
  <c r="G44" i="9" s="1"/>
  <c r="D45" i="9"/>
  <c r="F45" i="9"/>
  <c r="G45" i="9" s="1"/>
  <c r="D46" i="9"/>
  <c r="F46" i="9"/>
  <c r="G46" i="9" s="1"/>
  <c r="D47" i="9"/>
  <c r="F47" i="9"/>
  <c r="G47" i="9" s="1"/>
  <c r="D48" i="9"/>
  <c r="F48" i="9"/>
  <c r="G48" i="9" s="1"/>
  <c r="D49" i="9"/>
  <c r="F49" i="9"/>
  <c r="G49" i="9" s="1"/>
  <c r="D50" i="9"/>
  <c r="F50" i="9"/>
  <c r="G50" i="9" s="1"/>
  <c r="D51" i="9"/>
  <c r="F51" i="9"/>
  <c r="G51" i="9" s="1"/>
  <c r="D52" i="9"/>
  <c r="F52" i="9"/>
  <c r="G52" i="9" s="1"/>
  <c r="D53" i="9"/>
  <c r="F53" i="9"/>
  <c r="G53" i="9" s="1"/>
  <c r="D54" i="9"/>
  <c r="F54" i="9"/>
  <c r="G54" i="9" s="1"/>
  <c r="D55" i="9"/>
  <c r="F55" i="9"/>
  <c r="G55" i="9" s="1"/>
  <c r="D56" i="9"/>
  <c r="F56" i="9"/>
  <c r="G56" i="9" s="1"/>
  <c r="D57" i="9"/>
  <c r="F57" i="9"/>
  <c r="G57" i="9" s="1"/>
  <c r="D58" i="9"/>
  <c r="F58" i="9"/>
  <c r="G58" i="9" s="1"/>
  <c r="D59" i="9"/>
  <c r="F59" i="9"/>
  <c r="G59" i="9" s="1"/>
  <c r="D60" i="9"/>
  <c r="F60" i="9"/>
  <c r="G60" i="9" s="1"/>
  <c r="D61" i="9"/>
  <c r="F61" i="9"/>
  <c r="G61" i="9" s="1"/>
  <c r="D62" i="9"/>
  <c r="F62" i="9"/>
  <c r="G62" i="9" s="1"/>
  <c r="D63" i="9"/>
  <c r="F63" i="9"/>
  <c r="G63" i="9" s="1"/>
  <c r="D64" i="9"/>
  <c r="F64" i="9"/>
  <c r="G64" i="9" s="1"/>
  <c r="D65" i="9"/>
  <c r="F65" i="9"/>
  <c r="G65" i="9" s="1"/>
  <c r="D66" i="9"/>
  <c r="F66" i="9"/>
  <c r="G66" i="9" s="1"/>
  <c r="D67" i="9"/>
  <c r="F67" i="9"/>
  <c r="G67" i="9" s="1"/>
  <c r="D68" i="9"/>
  <c r="F68" i="9"/>
  <c r="G68" i="9" s="1"/>
  <c r="D69" i="9"/>
  <c r="F69" i="9"/>
  <c r="G69" i="9" s="1"/>
  <c r="D70" i="9"/>
  <c r="F70" i="9"/>
  <c r="G70" i="9" s="1"/>
  <c r="D71" i="9"/>
  <c r="F71" i="9"/>
  <c r="G71" i="9" s="1"/>
  <c r="D72" i="9"/>
  <c r="F72" i="9"/>
  <c r="G72" i="9" s="1"/>
  <c r="D73" i="9"/>
  <c r="F73" i="9"/>
  <c r="G73" i="9" s="1"/>
  <c r="D74" i="9"/>
  <c r="F74" i="9"/>
  <c r="G74" i="9" s="1"/>
  <c r="D75" i="9"/>
  <c r="F75" i="9"/>
  <c r="G75" i="9" s="1"/>
  <c r="D76" i="9"/>
  <c r="F76" i="9"/>
  <c r="G76" i="9" s="1"/>
  <c r="D77" i="9"/>
  <c r="F77" i="9"/>
  <c r="G77" i="9" s="1"/>
  <c r="D78" i="9"/>
  <c r="F78" i="9"/>
  <c r="G78" i="9" s="1"/>
  <c r="D79" i="9"/>
  <c r="F79" i="9"/>
  <c r="G79" i="9" s="1"/>
  <c r="D80" i="9"/>
  <c r="F80" i="9"/>
  <c r="G80" i="9" s="1"/>
  <c r="D81" i="9"/>
  <c r="F81" i="9"/>
  <c r="G81" i="9" s="1"/>
  <c r="D82" i="9"/>
  <c r="F82" i="9"/>
  <c r="G82" i="9" s="1"/>
  <c r="D83" i="9"/>
  <c r="F83" i="9"/>
  <c r="G83" i="9" s="1"/>
  <c r="D84" i="9"/>
  <c r="F84" i="9"/>
  <c r="G84" i="9" s="1"/>
  <c r="D85" i="9"/>
  <c r="F85" i="9"/>
  <c r="G85" i="9" s="1"/>
  <c r="D86" i="9"/>
  <c r="F86" i="9"/>
  <c r="G86" i="9" s="1"/>
  <c r="D87" i="9"/>
  <c r="F87" i="9"/>
  <c r="G87" i="9" s="1"/>
  <c r="D88" i="9"/>
  <c r="F88" i="9"/>
  <c r="G88" i="9" s="1"/>
  <c r="D89" i="9"/>
  <c r="F89" i="9"/>
  <c r="G89" i="9" s="1"/>
  <c r="D90" i="9"/>
  <c r="F90" i="9"/>
  <c r="G90" i="9" s="1"/>
  <c r="D91" i="9"/>
  <c r="F91" i="9"/>
  <c r="G91" i="9" s="1"/>
  <c r="D92" i="9"/>
  <c r="F92" i="9"/>
  <c r="G92" i="9" s="1"/>
  <c r="D93" i="9"/>
  <c r="F93" i="9"/>
  <c r="G93" i="9" s="1"/>
  <c r="D94" i="9"/>
  <c r="F94" i="9"/>
  <c r="G94" i="9" s="1"/>
  <c r="D95" i="9"/>
  <c r="F95" i="9"/>
  <c r="G95" i="9" s="1"/>
  <c r="D96" i="9"/>
  <c r="F96" i="9"/>
  <c r="G96" i="9" s="1"/>
  <c r="D97" i="9"/>
  <c r="F97" i="9"/>
  <c r="G97" i="9" s="1"/>
  <c r="D98" i="9"/>
  <c r="F98" i="9"/>
  <c r="G98" i="9" s="1"/>
  <c r="D99" i="9"/>
  <c r="F99" i="9"/>
  <c r="G99" i="9" s="1"/>
  <c r="D100" i="9"/>
  <c r="F100" i="9"/>
  <c r="G100" i="9" s="1"/>
  <c r="D101" i="9"/>
  <c r="F101" i="9"/>
  <c r="G101" i="9" s="1"/>
  <c r="D102" i="9"/>
  <c r="F102" i="9"/>
  <c r="G102" i="9" s="1"/>
  <c r="D103" i="9"/>
  <c r="F103" i="9"/>
  <c r="G103" i="9" s="1"/>
  <c r="D104" i="9"/>
  <c r="F104" i="9"/>
  <c r="G104" i="9" s="1"/>
  <c r="D105" i="9"/>
  <c r="F105" i="9"/>
  <c r="G105" i="9" s="1"/>
  <c r="D106" i="9"/>
  <c r="F106" i="9"/>
  <c r="G106" i="9" s="1"/>
  <c r="D107" i="9"/>
  <c r="F107" i="9"/>
  <c r="G107" i="9" s="1"/>
  <c r="D108" i="9"/>
  <c r="F108" i="9"/>
  <c r="G108" i="9" s="1"/>
  <c r="D109" i="9"/>
  <c r="F109" i="9"/>
  <c r="G109" i="9" s="1"/>
  <c r="D110" i="9"/>
  <c r="F110" i="9"/>
  <c r="G110" i="9" s="1"/>
  <c r="D111" i="9"/>
  <c r="F111" i="9"/>
  <c r="G111" i="9" s="1"/>
  <c r="D112" i="9"/>
  <c r="F112" i="9"/>
  <c r="G112" i="9" s="1"/>
  <c r="D113" i="9"/>
  <c r="F113" i="9"/>
  <c r="G113" i="9" s="1"/>
  <c r="D114" i="9"/>
  <c r="F114" i="9"/>
  <c r="G114" i="9" s="1"/>
  <c r="D115" i="9"/>
  <c r="F115" i="9"/>
  <c r="G115" i="9" s="1"/>
  <c r="D116" i="9"/>
  <c r="F116" i="9"/>
  <c r="G116" i="9" s="1"/>
  <c r="D117" i="9"/>
  <c r="F117" i="9"/>
  <c r="G117" i="9" s="1"/>
  <c r="D118" i="9"/>
  <c r="F118" i="9"/>
  <c r="G118" i="9" s="1"/>
  <c r="D119" i="9"/>
  <c r="F119" i="9"/>
  <c r="G119" i="9" s="1"/>
  <c r="D120" i="9"/>
  <c r="F120" i="9"/>
  <c r="G120" i="9" s="1"/>
  <c r="D121" i="9"/>
  <c r="F121" i="9"/>
  <c r="G121" i="9" s="1"/>
  <c r="D122" i="9"/>
  <c r="F122" i="9"/>
  <c r="G122" i="9" s="1"/>
  <c r="D123" i="9"/>
  <c r="F123" i="9"/>
  <c r="G123" i="9" s="1"/>
  <c r="D124" i="9"/>
  <c r="F124" i="9"/>
  <c r="G124" i="9" s="1"/>
  <c r="D125" i="9"/>
  <c r="F125" i="9"/>
  <c r="G125" i="9" s="1"/>
  <c r="D126" i="9"/>
  <c r="F126" i="9"/>
  <c r="G126" i="9" s="1"/>
  <c r="D127" i="9"/>
  <c r="F127" i="9"/>
  <c r="G127" i="9" s="1"/>
  <c r="D128" i="9"/>
  <c r="F128" i="9"/>
  <c r="G128" i="9" s="1"/>
  <c r="D129" i="9"/>
  <c r="F129" i="9"/>
  <c r="G129" i="9" s="1"/>
  <c r="D130" i="9"/>
  <c r="F130" i="9"/>
  <c r="G130" i="9" s="1"/>
  <c r="D131" i="9"/>
  <c r="F131" i="9"/>
  <c r="G131" i="9" s="1"/>
  <c r="D132" i="9"/>
  <c r="F132" i="9"/>
  <c r="G132" i="9" s="1"/>
  <c r="D133" i="9"/>
  <c r="F133" i="9"/>
  <c r="G133" i="9" s="1"/>
  <c r="D134" i="9"/>
  <c r="F134" i="9"/>
  <c r="G134" i="9" s="1"/>
  <c r="D135" i="9"/>
  <c r="F135" i="9"/>
  <c r="G135" i="9" s="1"/>
  <c r="D136" i="9"/>
  <c r="F136" i="9"/>
  <c r="G136" i="9" s="1"/>
  <c r="D137" i="9"/>
  <c r="F137" i="9"/>
  <c r="G137" i="9" s="1"/>
  <c r="D138" i="9"/>
  <c r="F138" i="9"/>
  <c r="G138" i="9" s="1"/>
  <c r="D139" i="9"/>
  <c r="F139" i="9"/>
  <c r="G139" i="9" s="1"/>
  <c r="D140" i="9"/>
  <c r="F140" i="9"/>
  <c r="G140" i="9" s="1"/>
  <c r="D141" i="9"/>
  <c r="F141" i="9"/>
  <c r="G141" i="9" s="1"/>
  <c r="D142" i="9"/>
  <c r="F142" i="9"/>
  <c r="G142" i="9" s="1"/>
  <c r="D143" i="9"/>
  <c r="F143" i="9"/>
  <c r="G143" i="9" s="1"/>
  <c r="D144" i="9"/>
  <c r="F144" i="9"/>
  <c r="G144" i="9" s="1"/>
  <c r="D145" i="9"/>
  <c r="F145" i="9"/>
  <c r="G145" i="9" s="1"/>
  <c r="D146" i="9"/>
  <c r="F146" i="9"/>
  <c r="G146" i="9" s="1"/>
  <c r="D147" i="9"/>
  <c r="F147" i="9"/>
  <c r="G147" i="9" s="1"/>
  <c r="D148" i="9"/>
  <c r="F148" i="9"/>
  <c r="G148" i="9" s="1"/>
  <c r="D149" i="9"/>
  <c r="F149" i="9"/>
  <c r="G149" i="9" s="1"/>
  <c r="D150" i="9"/>
  <c r="F150" i="9"/>
  <c r="G150" i="9" s="1"/>
  <c r="D151" i="9"/>
  <c r="F151" i="9"/>
  <c r="G151" i="9" s="1"/>
  <c r="D152" i="9"/>
  <c r="F152" i="9"/>
  <c r="G152" i="9" s="1"/>
  <c r="D153" i="9"/>
  <c r="F153" i="9"/>
  <c r="G153" i="9" s="1"/>
  <c r="D154" i="9"/>
  <c r="F154" i="9"/>
  <c r="G154" i="9" s="1"/>
  <c r="D155" i="9"/>
  <c r="F155" i="9"/>
  <c r="G155" i="9" s="1"/>
  <c r="D156" i="9"/>
  <c r="F156" i="9"/>
  <c r="G156" i="9" s="1"/>
  <c r="D157" i="9"/>
  <c r="F157" i="9"/>
  <c r="G157" i="9" s="1"/>
  <c r="D158" i="9"/>
  <c r="F158" i="9"/>
  <c r="G158" i="9" s="1"/>
  <c r="D159" i="9"/>
  <c r="F159" i="9"/>
  <c r="G159" i="9" s="1"/>
  <c r="D160" i="9"/>
  <c r="F160" i="9"/>
  <c r="G160" i="9" s="1"/>
  <c r="D161" i="9"/>
  <c r="F161" i="9"/>
  <c r="G161" i="9" s="1"/>
  <c r="D162" i="9"/>
  <c r="F162" i="9"/>
  <c r="G162" i="9" s="1"/>
  <c r="D163" i="9"/>
  <c r="F163" i="9"/>
  <c r="G163" i="9" s="1"/>
  <c r="D164" i="9"/>
  <c r="F164" i="9"/>
  <c r="G164" i="9" s="1"/>
  <c r="D165" i="9"/>
  <c r="F165" i="9"/>
  <c r="G165" i="9" s="1"/>
  <c r="D166" i="9"/>
  <c r="F166" i="9"/>
  <c r="G166" i="9" s="1"/>
  <c r="D167" i="9"/>
  <c r="F167" i="9"/>
  <c r="G167" i="9" s="1"/>
  <c r="D168" i="9"/>
  <c r="F168" i="9"/>
  <c r="G168" i="9" s="1"/>
  <c r="D169" i="9"/>
  <c r="F169" i="9"/>
  <c r="G169" i="9" s="1"/>
  <c r="D170" i="9"/>
  <c r="F170" i="9"/>
  <c r="G170" i="9" s="1"/>
  <c r="D171" i="9"/>
  <c r="F171" i="9"/>
  <c r="G171" i="9" s="1"/>
  <c r="D172" i="9"/>
  <c r="F172" i="9"/>
  <c r="G172" i="9" s="1"/>
  <c r="D173" i="9"/>
  <c r="F173" i="9"/>
  <c r="G173" i="9" s="1"/>
  <c r="D174" i="9"/>
  <c r="F174" i="9"/>
  <c r="G174" i="9" s="1"/>
  <c r="D175" i="9"/>
  <c r="F175" i="9"/>
  <c r="G175" i="9" s="1"/>
  <c r="D176" i="9"/>
  <c r="F176" i="9"/>
  <c r="G176" i="9" s="1"/>
  <c r="D177" i="9"/>
  <c r="F177" i="9"/>
  <c r="G177" i="9" s="1"/>
  <c r="D178" i="9"/>
  <c r="F178" i="9"/>
  <c r="G178" i="9" s="1"/>
  <c r="D179" i="9"/>
  <c r="F179" i="9"/>
  <c r="G179" i="9" s="1"/>
  <c r="D180" i="9"/>
  <c r="F180" i="9"/>
  <c r="G180" i="9" s="1"/>
  <c r="D181" i="9"/>
  <c r="F181" i="9"/>
  <c r="G181" i="9" s="1"/>
  <c r="D182" i="9"/>
  <c r="F182" i="9"/>
  <c r="G182" i="9" s="1"/>
  <c r="D183" i="9"/>
  <c r="F183" i="9"/>
  <c r="G183" i="9" s="1"/>
  <c r="D184" i="9"/>
  <c r="F184" i="9"/>
  <c r="G184" i="9" s="1"/>
  <c r="D185" i="9"/>
  <c r="F185" i="9"/>
  <c r="G185" i="9" s="1"/>
  <c r="D186" i="9"/>
  <c r="F186" i="9"/>
  <c r="G186" i="9" s="1"/>
  <c r="D187" i="9"/>
  <c r="F187" i="9"/>
  <c r="G187" i="9" s="1"/>
  <c r="D188" i="9"/>
  <c r="F188" i="9"/>
  <c r="G188" i="9" s="1"/>
  <c r="D189" i="9"/>
  <c r="F189" i="9"/>
  <c r="G189" i="9" s="1"/>
  <c r="D190" i="9"/>
  <c r="F190" i="9"/>
  <c r="G190" i="9" s="1"/>
  <c r="D191" i="9"/>
  <c r="F191" i="9"/>
  <c r="G191" i="9" s="1"/>
  <c r="D192" i="9"/>
  <c r="F192" i="9"/>
  <c r="G192" i="9" s="1"/>
  <c r="D193" i="9"/>
  <c r="F193" i="9"/>
  <c r="G193" i="9" s="1"/>
  <c r="D194" i="9"/>
  <c r="F194" i="9"/>
  <c r="G194" i="9" s="1"/>
  <c r="D195" i="9"/>
  <c r="F195" i="9"/>
  <c r="G195" i="9" s="1"/>
  <c r="D196" i="9"/>
  <c r="F196" i="9"/>
  <c r="G196" i="9" s="1"/>
  <c r="D197" i="9"/>
  <c r="F197" i="9"/>
  <c r="G197" i="9" s="1"/>
  <c r="D198" i="9"/>
  <c r="F198" i="9"/>
  <c r="G198" i="9" s="1"/>
  <c r="D199" i="9"/>
  <c r="F199" i="9"/>
  <c r="G199" i="9" s="1"/>
  <c r="D200" i="9"/>
  <c r="F200" i="9"/>
  <c r="G200" i="9" s="1"/>
  <c r="D201" i="9"/>
  <c r="F201" i="9"/>
  <c r="G201" i="9" s="1"/>
  <c r="D202" i="9"/>
  <c r="F202" i="9"/>
  <c r="G202" i="9" s="1"/>
  <c r="D203" i="9"/>
  <c r="F203" i="9"/>
  <c r="G203" i="9" s="1"/>
  <c r="D204" i="9"/>
  <c r="F204" i="9"/>
  <c r="G204" i="9" s="1"/>
  <c r="D205" i="9"/>
  <c r="F205" i="9"/>
  <c r="G205" i="9" s="1"/>
  <c r="D206" i="9"/>
  <c r="F206" i="9"/>
  <c r="G206" i="9" s="1"/>
  <c r="D207" i="9"/>
  <c r="F207" i="9"/>
  <c r="G207" i="9" s="1"/>
  <c r="D208" i="9"/>
  <c r="F208" i="9"/>
  <c r="G208" i="9" s="1"/>
  <c r="D209" i="9"/>
  <c r="F209" i="9"/>
  <c r="G209" i="9" s="1"/>
  <c r="D210" i="9"/>
  <c r="F210" i="9"/>
  <c r="G210" i="9" s="1"/>
  <c r="D211" i="9"/>
  <c r="F211" i="9"/>
  <c r="G211" i="9" s="1"/>
  <c r="D212" i="9"/>
  <c r="F212" i="9"/>
  <c r="G212" i="9" s="1"/>
  <c r="D213" i="9"/>
  <c r="F213" i="9"/>
  <c r="G213" i="9" s="1"/>
  <c r="D214" i="9"/>
  <c r="F214" i="9"/>
  <c r="G214" i="9" s="1"/>
  <c r="D215" i="9"/>
  <c r="F215" i="9"/>
  <c r="G215" i="9" s="1"/>
  <c r="D216" i="9"/>
  <c r="F216" i="9"/>
  <c r="G216" i="9" s="1"/>
  <c r="D217" i="9"/>
  <c r="F217" i="9"/>
  <c r="G217" i="9" s="1"/>
  <c r="D218" i="9"/>
  <c r="F218" i="9"/>
  <c r="G218" i="9" s="1"/>
  <c r="D219" i="9"/>
  <c r="F219" i="9"/>
  <c r="G219" i="9" s="1"/>
  <c r="D220" i="9"/>
  <c r="F220" i="9"/>
  <c r="G220" i="9" s="1"/>
  <c r="D221" i="9"/>
  <c r="F221" i="9"/>
  <c r="G221" i="9" s="1"/>
  <c r="D222" i="9"/>
  <c r="F222" i="9"/>
  <c r="G222" i="9" s="1"/>
  <c r="D223" i="9"/>
  <c r="F223" i="9"/>
  <c r="G223" i="9" s="1"/>
  <c r="D224" i="9"/>
  <c r="F224" i="9"/>
  <c r="G224" i="9" s="1"/>
  <c r="D225" i="9"/>
  <c r="F225" i="9"/>
  <c r="G225" i="9" s="1"/>
  <c r="D226" i="9"/>
  <c r="F226" i="9"/>
  <c r="G226" i="9" s="1"/>
  <c r="D227" i="9"/>
  <c r="F227" i="9"/>
  <c r="G227" i="9" s="1"/>
  <c r="D228" i="9"/>
  <c r="F228" i="9"/>
  <c r="G228" i="9" s="1"/>
  <c r="D229" i="9"/>
  <c r="F229" i="9"/>
  <c r="G229" i="9" s="1"/>
  <c r="D230" i="9"/>
  <c r="F230" i="9"/>
  <c r="G230" i="9" s="1"/>
  <c r="D231" i="9"/>
  <c r="F231" i="9"/>
  <c r="G231" i="9" s="1"/>
  <c r="D232" i="9"/>
  <c r="F232" i="9"/>
  <c r="G232" i="9" s="1"/>
  <c r="D233" i="9"/>
  <c r="F233" i="9"/>
  <c r="G233" i="9" s="1"/>
  <c r="D234" i="9"/>
  <c r="F234" i="9"/>
  <c r="G234" i="9" s="1"/>
  <c r="D235" i="9"/>
  <c r="F235" i="9"/>
  <c r="G235" i="9" s="1"/>
  <c r="D236" i="9"/>
  <c r="F236" i="9"/>
  <c r="G236" i="9" s="1"/>
  <c r="D237" i="9"/>
  <c r="F237" i="9"/>
  <c r="G237" i="9" s="1"/>
  <c r="D238" i="9"/>
  <c r="F238" i="9"/>
  <c r="G238" i="9" s="1"/>
  <c r="D239" i="9"/>
  <c r="F239" i="9"/>
  <c r="G239" i="9" s="1"/>
  <c r="D240" i="9"/>
  <c r="F240" i="9"/>
  <c r="G240" i="9" s="1"/>
  <c r="D241" i="9"/>
  <c r="F241" i="9"/>
  <c r="G241" i="9" s="1"/>
  <c r="D242" i="9"/>
  <c r="F242" i="9"/>
  <c r="G242" i="9" s="1"/>
  <c r="D243" i="9"/>
  <c r="F243" i="9"/>
  <c r="G243" i="9" s="1"/>
  <c r="D244" i="9"/>
  <c r="F244" i="9"/>
  <c r="G244" i="9" s="1"/>
  <c r="D245" i="9"/>
  <c r="F245" i="9"/>
  <c r="G245" i="9" s="1"/>
  <c r="D246" i="9"/>
  <c r="F246" i="9"/>
  <c r="G246" i="9" s="1"/>
  <c r="D247" i="9"/>
  <c r="F247" i="9"/>
  <c r="G247" i="9" s="1"/>
  <c r="D248" i="9"/>
  <c r="F248" i="9"/>
  <c r="G248" i="9" s="1"/>
  <c r="D249" i="9"/>
  <c r="F249" i="9"/>
  <c r="G249" i="9" s="1"/>
  <c r="D250" i="9"/>
  <c r="F250" i="9"/>
  <c r="G250" i="9" s="1"/>
  <c r="D251" i="9"/>
  <c r="F251" i="9"/>
  <c r="G251" i="9" s="1"/>
  <c r="D252" i="9"/>
  <c r="F252" i="9"/>
  <c r="G252" i="9" s="1"/>
  <c r="D253" i="9"/>
  <c r="F253" i="9"/>
  <c r="G253" i="9" s="1"/>
  <c r="D254" i="9"/>
  <c r="F254" i="9"/>
  <c r="G254" i="9" s="1"/>
  <c r="D255" i="9"/>
  <c r="F255" i="9"/>
  <c r="G255" i="9" s="1"/>
  <c r="D256" i="9"/>
  <c r="F256" i="9"/>
  <c r="G256" i="9" s="1"/>
  <c r="D257" i="9"/>
  <c r="F257" i="9"/>
  <c r="G257" i="9" s="1"/>
  <c r="D258" i="9"/>
  <c r="F258" i="9"/>
  <c r="G258" i="9" s="1"/>
  <c r="D259" i="9"/>
  <c r="F259" i="9"/>
  <c r="G259" i="9" s="1"/>
  <c r="D260" i="9"/>
  <c r="F260" i="9"/>
  <c r="G260" i="9" s="1"/>
  <c r="D261" i="9"/>
  <c r="F261" i="9"/>
  <c r="G261" i="9" s="1"/>
  <c r="D262" i="9"/>
  <c r="F262" i="9"/>
  <c r="G262" i="9" s="1"/>
  <c r="D263" i="9"/>
  <c r="F263" i="9"/>
  <c r="G263" i="9" s="1"/>
  <c r="D264" i="9"/>
  <c r="F264" i="9"/>
  <c r="G264" i="9" s="1"/>
  <c r="D265" i="9"/>
  <c r="F265" i="9"/>
  <c r="G265" i="9" s="1"/>
  <c r="D266" i="9"/>
  <c r="F266" i="9"/>
  <c r="G266" i="9" s="1"/>
  <c r="D267" i="9"/>
  <c r="F267" i="9"/>
  <c r="G267" i="9" s="1"/>
  <c r="D268" i="9"/>
  <c r="F268" i="9"/>
  <c r="G268" i="9" s="1"/>
  <c r="D269" i="9"/>
  <c r="F269" i="9"/>
  <c r="G269" i="9" s="1"/>
  <c r="D270" i="9"/>
  <c r="F270" i="9"/>
  <c r="G270" i="9" s="1"/>
  <c r="D271" i="9"/>
  <c r="F271" i="9"/>
  <c r="G271" i="9" s="1"/>
  <c r="D272" i="9"/>
  <c r="F272" i="9"/>
  <c r="G272" i="9" s="1"/>
  <c r="D273" i="9"/>
  <c r="F273" i="9"/>
  <c r="G273" i="9" s="1"/>
  <c r="D274" i="9"/>
  <c r="F274" i="9"/>
  <c r="G274" i="9" s="1"/>
  <c r="D275" i="9"/>
  <c r="F275" i="9"/>
  <c r="G275" i="9" s="1"/>
  <c r="D276" i="9"/>
  <c r="F276" i="9"/>
  <c r="G276" i="9" s="1"/>
  <c r="D277" i="9"/>
  <c r="F277" i="9"/>
  <c r="G277" i="9" s="1"/>
  <c r="D278" i="9"/>
  <c r="F278" i="9"/>
  <c r="G278" i="9" s="1"/>
  <c r="D279" i="9"/>
  <c r="F279" i="9"/>
  <c r="G279" i="9" s="1"/>
  <c r="D280" i="9"/>
  <c r="F280" i="9"/>
  <c r="G280" i="9" s="1"/>
  <c r="D281" i="9"/>
  <c r="F281" i="9"/>
  <c r="G281" i="9" s="1"/>
  <c r="D282" i="9"/>
  <c r="F282" i="9"/>
  <c r="G282" i="9" s="1"/>
  <c r="D283" i="9"/>
  <c r="F283" i="9"/>
  <c r="G283" i="9" s="1"/>
  <c r="D284" i="9"/>
  <c r="F284" i="9"/>
  <c r="G284" i="9" s="1"/>
  <c r="D285" i="9"/>
  <c r="F285" i="9"/>
  <c r="G285" i="9" s="1"/>
  <c r="D286" i="9"/>
  <c r="F286" i="9"/>
  <c r="G286" i="9" s="1"/>
  <c r="D287" i="9"/>
  <c r="F287" i="9"/>
  <c r="G287" i="9" s="1"/>
  <c r="D288" i="9"/>
  <c r="F288" i="9"/>
  <c r="G288" i="9" s="1"/>
  <c r="D289" i="9"/>
  <c r="F289" i="9"/>
  <c r="G289" i="9" s="1"/>
  <c r="D290" i="9"/>
  <c r="F290" i="9"/>
  <c r="G290" i="9" s="1"/>
  <c r="D291" i="9"/>
  <c r="F291" i="9"/>
  <c r="G291" i="9" s="1"/>
  <c r="D292" i="9"/>
  <c r="F292" i="9"/>
  <c r="G292" i="9" s="1"/>
  <c r="D293" i="9"/>
  <c r="F293" i="9"/>
  <c r="G293" i="9" s="1"/>
  <c r="D294" i="9"/>
  <c r="F294" i="9"/>
  <c r="G294" i="9" s="1"/>
  <c r="D295" i="9"/>
  <c r="F295" i="9"/>
  <c r="G295" i="9" s="1"/>
  <c r="D296" i="9"/>
  <c r="F296" i="9"/>
  <c r="G296" i="9" s="1"/>
  <c r="D297" i="9"/>
  <c r="F297" i="9"/>
  <c r="G297" i="9" s="1"/>
  <c r="D298" i="9"/>
  <c r="F298" i="9"/>
  <c r="G298" i="9" s="1"/>
  <c r="D299" i="9"/>
  <c r="F299" i="9"/>
  <c r="G299" i="9" s="1"/>
  <c r="D300" i="9"/>
  <c r="F300" i="9"/>
  <c r="G300" i="9" s="1"/>
  <c r="D301" i="9"/>
  <c r="F301" i="9"/>
  <c r="G301" i="9" s="1"/>
  <c r="D302" i="9"/>
  <c r="F302" i="9"/>
  <c r="G302" i="9" s="1"/>
  <c r="D303" i="9"/>
  <c r="F303" i="9"/>
  <c r="G303" i="9" s="1"/>
  <c r="D304" i="9"/>
  <c r="F304" i="9"/>
  <c r="G304" i="9" s="1"/>
  <c r="D305" i="9"/>
  <c r="F305" i="9"/>
  <c r="G305" i="9" s="1"/>
  <c r="D306" i="9"/>
  <c r="F306" i="9"/>
  <c r="G306" i="9" s="1"/>
  <c r="D307" i="9"/>
  <c r="F307" i="9"/>
  <c r="G307" i="9" s="1"/>
  <c r="D308" i="9"/>
  <c r="F308" i="9"/>
  <c r="G308" i="9" s="1"/>
  <c r="D309" i="9"/>
  <c r="F309" i="9"/>
  <c r="G309" i="9" s="1"/>
  <c r="D310" i="9"/>
  <c r="F310" i="9"/>
  <c r="G310" i="9" s="1"/>
  <c r="D311" i="9"/>
  <c r="F311" i="9"/>
  <c r="G311" i="9" s="1"/>
  <c r="D312" i="9"/>
  <c r="F312" i="9"/>
  <c r="G312" i="9" s="1"/>
  <c r="D313" i="9"/>
  <c r="F313" i="9"/>
  <c r="G313" i="9" s="1"/>
  <c r="D314" i="9"/>
  <c r="F314" i="9"/>
  <c r="G314" i="9" s="1"/>
  <c r="D315" i="9"/>
  <c r="F315" i="9"/>
  <c r="G315" i="9" s="1"/>
  <c r="D316" i="9"/>
  <c r="F316" i="9"/>
  <c r="G316" i="9" s="1"/>
  <c r="D317" i="9"/>
  <c r="F317" i="9"/>
  <c r="G317" i="9" s="1"/>
  <c r="D318" i="9"/>
  <c r="F318" i="9"/>
  <c r="G318" i="9" s="1"/>
  <c r="D319" i="9"/>
  <c r="F319" i="9"/>
  <c r="G319" i="9" s="1"/>
  <c r="D320" i="9"/>
  <c r="F320" i="9"/>
  <c r="G320" i="9" s="1"/>
  <c r="D321" i="9"/>
  <c r="F321" i="9"/>
  <c r="G321" i="9" s="1"/>
  <c r="D322" i="9"/>
  <c r="F322" i="9"/>
  <c r="G322" i="9" s="1"/>
  <c r="D323" i="9"/>
  <c r="F323" i="9"/>
  <c r="G323" i="9" s="1"/>
  <c r="D324" i="9"/>
  <c r="F324" i="9"/>
  <c r="G324" i="9" s="1"/>
  <c r="D325" i="9"/>
  <c r="F325" i="9"/>
  <c r="G325" i="9" s="1"/>
  <c r="D326" i="9"/>
  <c r="F326" i="9"/>
  <c r="G326" i="9" s="1"/>
  <c r="D327" i="9"/>
  <c r="F327" i="9"/>
  <c r="G327" i="9" s="1"/>
  <c r="D328" i="9"/>
  <c r="F328" i="9"/>
  <c r="G328" i="9" s="1"/>
  <c r="D329" i="9"/>
  <c r="F329" i="9"/>
  <c r="G329" i="9" s="1"/>
  <c r="D330" i="9"/>
  <c r="F330" i="9"/>
  <c r="G330" i="9" s="1"/>
  <c r="D331" i="9"/>
  <c r="F331" i="9"/>
  <c r="G331" i="9" s="1"/>
  <c r="D332" i="9"/>
  <c r="F332" i="9"/>
  <c r="G332" i="9" s="1"/>
  <c r="D333" i="9"/>
  <c r="F333" i="9"/>
  <c r="G333" i="9" s="1"/>
  <c r="D334" i="9"/>
  <c r="F334" i="9"/>
  <c r="G334" i="9" s="1"/>
  <c r="D335" i="9"/>
  <c r="F335" i="9"/>
  <c r="G335" i="9" s="1"/>
  <c r="D336" i="9"/>
  <c r="F336" i="9"/>
  <c r="G336" i="9" s="1"/>
  <c r="D337" i="9"/>
  <c r="F337" i="9"/>
  <c r="G337" i="9" s="1"/>
  <c r="D338" i="9"/>
  <c r="F338" i="9"/>
  <c r="G338" i="9" s="1"/>
  <c r="D339" i="9"/>
  <c r="F339" i="9"/>
  <c r="G339" i="9" s="1"/>
  <c r="D340" i="9"/>
  <c r="F340" i="9"/>
  <c r="G340" i="9" s="1"/>
  <c r="D341" i="9"/>
  <c r="F341" i="9"/>
  <c r="G341" i="9" s="1"/>
  <c r="D342" i="9"/>
  <c r="F342" i="9"/>
  <c r="G342" i="9" s="1"/>
  <c r="D343" i="9"/>
  <c r="F343" i="9"/>
  <c r="G343" i="9" s="1"/>
  <c r="D344" i="9"/>
  <c r="F344" i="9"/>
  <c r="G344" i="9" s="1"/>
  <c r="D345" i="9"/>
  <c r="F345" i="9"/>
  <c r="G345" i="9" s="1"/>
  <c r="D346" i="9"/>
  <c r="F346" i="9"/>
  <c r="G346" i="9" s="1"/>
  <c r="D347" i="9"/>
  <c r="F347" i="9"/>
  <c r="G347" i="9" s="1"/>
  <c r="D348" i="9"/>
  <c r="F348" i="9"/>
  <c r="G348" i="9" s="1"/>
  <c r="D349" i="9"/>
  <c r="F349" i="9"/>
  <c r="G349" i="9" s="1"/>
  <c r="D350" i="9"/>
  <c r="F350" i="9"/>
  <c r="G350" i="9" s="1"/>
  <c r="D351" i="9"/>
  <c r="F351" i="9"/>
  <c r="G351" i="9" s="1"/>
  <c r="D352" i="9"/>
  <c r="F352" i="9"/>
  <c r="G352" i="9" s="1"/>
  <c r="D353" i="9"/>
  <c r="F353" i="9"/>
  <c r="G353" i="9" s="1"/>
  <c r="D354" i="9"/>
  <c r="F354" i="9"/>
  <c r="G354" i="9" s="1"/>
  <c r="D355" i="9"/>
  <c r="F355" i="9"/>
  <c r="G355" i="9" s="1"/>
  <c r="D356" i="9"/>
  <c r="F356" i="9"/>
  <c r="G356" i="9" s="1"/>
  <c r="D357" i="9"/>
  <c r="F357" i="9"/>
  <c r="G357" i="9" s="1"/>
  <c r="D358" i="9"/>
  <c r="F358" i="9"/>
  <c r="G358" i="9" s="1"/>
  <c r="D359" i="9"/>
  <c r="F359" i="9"/>
  <c r="G359" i="9" s="1"/>
  <c r="D360" i="9"/>
  <c r="F360" i="9"/>
  <c r="G360" i="9" s="1"/>
  <c r="D361" i="9"/>
  <c r="F361" i="9"/>
  <c r="G361" i="9" s="1"/>
  <c r="D362" i="9"/>
  <c r="F362" i="9"/>
  <c r="G362" i="9" s="1"/>
  <c r="D363" i="9"/>
  <c r="F363" i="9"/>
  <c r="G363" i="9" s="1"/>
  <c r="D364" i="9"/>
  <c r="F364" i="9"/>
  <c r="G364" i="9" s="1"/>
  <c r="D365" i="9"/>
  <c r="F365" i="9"/>
  <c r="G365" i="9" s="1"/>
  <c r="D366" i="9"/>
  <c r="F366" i="9"/>
  <c r="G366" i="9" s="1"/>
  <c r="D367" i="9"/>
  <c r="F367" i="9"/>
  <c r="G367" i="9" s="1"/>
  <c r="D368" i="9"/>
  <c r="F368" i="9"/>
  <c r="G368" i="9" s="1"/>
  <c r="D369" i="9"/>
  <c r="F369" i="9"/>
  <c r="G369" i="9" s="1"/>
  <c r="D370" i="9"/>
  <c r="F370" i="9"/>
  <c r="G370" i="9" s="1"/>
  <c r="D371" i="9"/>
  <c r="F371" i="9"/>
  <c r="G371" i="9" s="1"/>
  <c r="D372" i="9"/>
  <c r="F372" i="9"/>
  <c r="G372" i="9" s="1"/>
  <c r="D373" i="9"/>
  <c r="F373" i="9"/>
  <c r="G373" i="9" s="1"/>
  <c r="D374" i="9"/>
  <c r="F374" i="9"/>
  <c r="G374" i="9" s="1"/>
  <c r="D375" i="9"/>
  <c r="F375" i="9"/>
  <c r="G375" i="9" s="1"/>
  <c r="D376" i="9"/>
  <c r="F376" i="9"/>
  <c r="G376" i="9" s="1"/>
  <c r="D377" i="9"/>
  <c r="F377" i="9"/>
  <c r="G377" i="9" s="1"/>
  <c r="D378" i="9"/>
  <c r="F378" i="9"/>
  <c r="G378" i="9" s="1"/>
  <c r="D379" i="9"/>
  <c r="F379" i="9"/>
  <c r="G379" i="9" s="1"/>
  <c r="D380" i="9"/>
  <c r="F380" i="9"/>
  <c r="G380" i="9" s="1"/>
  <c r="D381" i="9"/>
  <c r="F381" i="9"/>
  <c r="G381" i="9" s="1"/>
  <c r="D382" i="9"/>
  <c r="F382" i="9"/>
  <c r="G382" i="9" s="1"/>
  <c r="D383" i="9"/>
  <c r="F383" i="9"/>
  <c r="G383" i="9" s="1"/>
  <c r="D384" i="9"/>
  <c r="F384" i="9"/>
  <c r="G384" i="9" s="1"/>
  <c r="D385" i="9"/>
  <c r="F385" i="9"/>
  <c r="G385" i="9" s="1"/>
  <c r="D386" i="9"/>
  <c r="F386" i="9"/>
  <c r="G386" i="9" s="1"/>
  <c r="D387" i="9"/>
  <c r="F387" i="9"/>
  <c r="G387" i="9" s="1"/>
  <c r="D388" i="9"/>
  <c r="F388" i="9"/>
  <c r="G388" i="9" s="1"/>
  <c r="D389" i="9"/>
  <c r="F389" i="9"/>
  <c r="G389" i="9" s="1"/>
  <c r="D390" i="9"/>
  <c r="F390" i="9"/>
  <c r="G390" i="9" s="1"/>
  <c r="D391" i="9"/>
  <c r="F391" i="9"/>
  <c r="G391" i="9" s="1"/>
  <c r="D392" i="9"/>
  <c r="F392" i="9"/>
  <c r="G392" i="9" s="1"/>
  <c r="D393" i="9"/>
  <c r="F393" i="9"/>
  <c r="G393" i="9" s="1"/>
  <c r="D394" i="9"/>
  <c r="F394" i="9"/>
  <c r="G394" i="9" s="1"/>
  <c r="D395" i="9"/>
  <c r="F395" i="9"/>
  <c r="G395" i="9" s="1"/>
  <c r="D396" i="9"/>
  <c r="F396" i="9"/>
  <c r="G396" i="9" s="1"/>
  <c r="D397" i="9"/>
  <c r="F397" i="9"/>
  <c r="G397" i="9" s="1"/>
  <c r="D398" i="9"/>
  <c r="F398" i="9"/>
  <c r="G398" i="9" s="1"/>
  <c r="D399" i="9"/>
  <c r="F399" i="9"/>
  <c r="G399" i="9" s="1"/>
  <c r="D400" i="9"/>
  <c r="F400" i="9"/>
  <c r="G400" i="9" s="1"/>
  <c r="D401" i="9"/>
  <c r="F401" i="9"/>
  <c r="G401" i="9" s="1"/>
  <c r="D402" i="9"/>
  <c r="F402" i="9"/>
  <c r="G402" i="9" s="1"/>
  <c r="D403" i="9"/>
  <c r="F403" i="9"/>
  <c r="G403" i="9" s="1"/>
  <c r="D404" i="9"/>
  <c r="F404" i="9"/>
  <c r="G404" i="9" s="1"/>
  <c r="D405" i="9"/>
  <c r="F405" i="9"/>
  <c r="G405" i="9" s="1"/>
  <c r="D406" i="9"/>
  <c r="F406" i="9"/>
  <c r="G406" i="9" s="1"/>
  <c r="D407" i="9"/>
  <c r="F407" i="9"/>
  <c r="G407" i="9" s="1"/>
  <c r="D408" i="9"/>
  <c r="F408" i="9"/>
  <c r="G408" i="9" s="1"/>
  <c r="D409" i="9"/>
  <c r="F409" i="9"/>
  <c r="G409" i="9" s="1"/>
  <c r="D410" i="9"/>
  <c r="F410" i="9"/>
  <c r="G410" i="9" s="1"/>
  <c r="D411" i="9"/>
  <c r="F411" i="9"/>
  <c r="G411" i="9" s="1"/>
  <c r="D412" i="9"/>
  <c r="F412" i="9"/>
  <c r="G412" i="9" s="1"/>
  <c r="D413" i="9"/>
  <c r="F413" i="9"/>
  <c r="G413" i="9" s="1"/>
  <c r="D414" i="9"/>
  <c r="F414" i="9"/>
  <c r="G414" i="9" s="1"/>
  <c r="D415" i="9"/>
  <c r="F415" i="9"/>
  <c r="G415" i="9" s="1"/>
  <c r="D416" i="9"/>
  <c r="F416" i="9"/>
  <c r="G416" i="9" s="1"/>
  <c r="D417" i="9"/>
  <c r="F417" i="9"/>
  <c r="G417" i="9" s="1"/>
  <c r="D418" i="9"/>
  <c r="F418" i="9"/>
  <c r="G418" i="9" s="1"/>
  <c r="D419" i="9"/>
  <c r="F419" i="9"/>
  <c r="G419" i="9" s="1"/>
  <c r="D420" i="9"/>
  <c r="F420" i="9"/>
  <c r="G420" i="9" s="1"/>
  <c r="D421" i="9"/>
  <c r="F421" i="9"/>
  <c r="G421" i="9" s="1"/>
  <c r="D422" i="9"/>
  <c r="F422" i="9"/>
  <c r="G422" i="9" s="1"/>
  <c r="D423" i="9"/>
  <c r="F423" i="9"/>
  <c r="G423" i="9" s="1"/>
  <c r="D424" i="9"/>
  <c r="F424" i="9"/>
  <c r="G424" i="9" s="1"/>
  <c r="D425" i="9"/>
  <c r="F425" i="9"/>
  <c r="G425" i="9" s="1"/>
  <c r="D426" i="9"/>
  <c r="F426" i="9"/>
  <c r="G426" i="9" s="1"/>
  <c r="D427" i="9"/>
  <c r="F427" i="9"/>
  <c r="G427" i="9" s="1"/>
  <c r="D428" i="9"/>
  <c r="F428" i="9"/>
  <c r="G428" i="9" s="1"/>
  <c r="D429" i="9"/>
  <c r="F429" i="9"/>
  <c r="G429" i="9" s="1"/>
  <c r="D430" i="9"/>
  <c r="F430" i="9"/>
  <c r="G430" i="9" s="1"/>
  <c r="D431" i="9"/>
  <c r="F431" i="9"/>
  <c r="G431" i="9" s="1"/>
  <c r="D432" i="9"/>
  <c r="F432" i="9"/>
  <c r="G432" i="9" s="1"/>
  <c r="D433" i="9"/>
  <c r="F433" i="9"/>
  <c r="G433" i="9" s="1"/>
  <c r="D434" i="9"/>
  <c r="F434" i="9"/>
  <c r="G434" i="9" s="1"/>
  <c r="D435" i="9"/>
  <c r="F435" i="9"/>
  <c r="G435" i="9" s="1"/>
  <c r="D436" i="9"/>
  <c r="F436" i="9"/>
  <c r="G436" i="9" s="1"/>
  <c r="D437" i="9"/>
  <c r="F437" i="9"/>
  <c r="G437" i="9" s="1"/>
  <c r="D438" i="9"/>
  <c r="F438" i="9"/>
  <c r="G438" i="9" s="1"/>
  <c r="D439" i="9"/>
  <c r="F439" i="9"/>
  <c r="G439" i="9" s="1"/>
  <c r="D440" i="9"/>
  <c r="F440" i="9"/>
  <c r="G440" i="9" s="1"/>
  <c r="D441" i="9"/>
  <c r="F441" i="9"/>
  <c r="G441" i="9" s="1"/>
  <c r="D442" i="9"/>
  <c r="F442" i="9"/>
  <c r="G442" i="9" s="1"/>
  <c r="D443" i="9"/>
  <c r="F443" i="9"/>
  <c r="G443" i="9" s="1"/>
  <c r="D444" i="9"/>
  <c r="F444" i="9"/>
  <c r="G444" i="9" s="1"/>
  <c r="D445" i="9"/>
  <c r="F445" i="9"/>
  <c r="G445" i="9" s="1"/>
  <c r="D446" i="9"/>
  <c r="F446" i="9"/>
  <c r="G446" i="9" s="1"/>
  <c r="D447" i="9"/>
  <c r="F447" i="9"/>
  <c r="G447" i="9" s="1"/>
  <c r="D448" i="9"/>
  <c r="F448" i="9"/>
  <c r="G448" i="9" s="1"/>
  <c r="D449" i="9"/>
  <c r="F449" i="9"/>
  <c r="G449" i="9" s="1"/>
  <c r="D450" i="9"/>
  <c r="F450" i="9"/>
  <c r="G450" i="9" s="1"/>
  <c r="D451" i="9"/>
  <c r="F451" i="9"/>
  <c r="G451" i="9" s="1"/>
  <c r="D452" i="9"/>
  <c r="F452" i="9"/>
  <c r="G452" i="9" s="1"/>
  <c r="D453" i="9"/>
  <c r="F453" i="9"/>
  <c r="G453" i="9" s="1"/>
  <c r="D454" i="9"/>
  <c r="F454" i="9"/>
  <c r="G454" i="9" s="1"/>
  <c r="D455" i="9"/>
  <c r="F455" i="9"/>
  <c r="G455" i="9" s="1"/>
  <c r="D456" i="9"/>
  <c r="F456" i="9"/>
  <c r="G456" i="9" s="1"/>
  <c r="D457" i="9"/>
  <c r="F457" i="9"/>
  <c r="G457" i="9" s="1"/>
  <c r="D458" i="9"/>
  <c r="F458" i="9"/>
  <c r="G458" i="9" s="1"/>
  <c r="D459" i="9"/>
  <c r="F459" i="9"/>
  <c r="G459" i="9" s="1"/>
  <c r="D460" i="9"/>
  <c r="F460" i="9"/>
  <c r="G460" i="9" s="1"/>
  <c r="D461" i="9"/>
  <c r="F461" i="9"/>
  <c r="G461" i="9" s="1"/>
  <c r="D462" i="9"/>
  <c r="F462" i="9"/>
  <c r="G462" i="9" s="1"/>
  <c r="D463" i="9"/>
  <c r="F463" i="9"/>
  <c r="G463" i="9" s="1"/>
  <c r="D464" i="9"/>
  <c r="F464" i="9"/>
  <c r="G464" i="9" s="1"/>
  <c r="D465" i="9"/>
  <c r="F465" i="9"/>
  <c r="G465" i="9" s="1"/>
  <c r="D466" i="9"/>
  <c r="F466" i="9"/>
  <c r="G466" i="9" s="1"/>
  <c r="D467" i="9"/>
  <c r="F467" i="9"/>
  <c r="G467" i="9" s="1"/>
  <c r="D468" i="9"/>
  <c r="F468" i="9"/>
  <c r="G468" i="9" s="1"/>
  <c r="D469" i="9"/>
  <c r="F469" i="9"/>
  <c r="G469" i="9" s="1"/>
  <c r="D470" i="9"/>
  <c r="F470" i="9"/>
  <c r="G470" i="9" s="1"/>
  <c r="D471" i="9"/>
  <c r="F471" i="9"/>
  <c r="G471" i="9" s="1"/>
  <c r="D472" i="9"/>
  <c r="F472" i="9"/>
  <c r="G472" i="9" s="1"/>
  <c r="D473" i="9"/>
  <c r="F473" i="9"/>
  <c r="G473" i="9" s="1"/>
  <c r="D474" i="9"/>
  <c r="F474" i="9"/>
  <c r="G474" i="9" s="1"/>
  <c r="D475" i="9"/>
  <c r="F475" i="9"/>
  <c r="G475" i="9" s="1"/>
  <c r="D476" i="9"/>
  <c r="F476" i="9"/>
  <c r="G476" i="9" s="1"/>
  <c r="D477" i="9"/>
  <c r="F477" i="9"/>
  <c r="G477" i="9" s="1"/>
  <c r="D478" i="9"/>
  <c r="F478" i="9"/>
  <c r="G478" i="9" s="1"/>
  <c r="D479" i="9"/>
  <c r="F479" i="9"/>
  <c r="G479" i="9" s="1"/>
  <c r="D480" i="9"/>
  <c r="F480" i="9"/>
  <c r="G480" i="9" s="1"/>
  <c r="D481" i="9"/>
  <c r="F481" i="9"/>
  <c r="G481" i="9" s="1"/>
  <c r="D482" i="9"/>
  <c r="F482" i="9"/>
  <c r="G482" i="9" s="1"/>
  <c r="D483" i="9"/>
  <c r="F483" i="9"/>
  <c r="G483" i="9" s="1"/>
  <c r="D484" i="9"/>
  <c r="F484" i="9"/>
  <c r="G484" i="9" s="1"/>
  <c r="D485" i="9"/>
  <c r="F485" i="9"/>
  <c r="G485" i="9" s="1"/>
  <c r="D486" i="9"/>
  <c r="F486" i="9"/>
  <c r="G486" i="9" s="1"/>
  <c r="D487" i="9"/>
  <c r="F487" i="9"/>
  <c r="G487" i="9" s="1"/>
  <c r="D488" i="9"/>
  <c r="F488" i="9"/>
  <c r="G488" i="9" s="1"/>
  <c r="D489" i="9"/>
  <c r="F489" i="9"/>
  <c r="G489" i="9" s="1"/>
  <c r="D490" i="9"/>
  <c r="F490" i="9"/>
  <c r="G490" i="9" s="1"/>
  <c r="D491" i="9"/>
  <c r="F491" i="9"/>
  <c r="G491" i="9" s="1"/>
  <c r="D492" i="9"/>
  <c r="F492" i="9"/>
  <c r="G492" i="9" s="1"/>
  <c r="D493" i="9"/>
  <c r="F493" i="9"/>
  <c r="G493" i="9" s="1"/>
  <c r="D494" i="9"/>
  <c r="F494" i="9"/>
  <c r="G494" i="9" s="1"/>
  <c r="D495" i="9"/>
  <c r="F495" i="9"/>
  <c r="G495" i="9" s="1"/>
  <c r="D496" i="9"/>
  <c r="F496" i="9"/>
  <c r="G496" i="9" s="1"/>
  <c r="D497" i="9"/>
  <c r="F497" i="9"/>
  <c r="G497" i="9" s="1"/>
  <c r="D498" i="9"/>
  <c r="F498" i="9"/>
  <c r="G498" i="9" s="1"/>
  <c r="D499" i="9"/>
  <c r="F499" i="9"/>
  <c r="G499" i="9" s="1"/>
  <c r="D500" i="9"/>
  <c r="F500" i="9"/>
  <c r="G500" i="9" s="1"/>
  <c r="D501" i="9"/>
  <c r="F501" i="9"/>
  <c r="G501" i="9" s="1"/>
  <c r="D502" i="9"/>
  <c r="F502" i="9"/>
  <c r="G502" i="9" s="1"/>
  <c r="D503" i="9"/>
  <c r="F503" i="9"/>
  <c r="G503" i="9" s="1"/>
  <c r="D504" i="9"/>
  <c r="F504" i="9"/>
  <c r="G504" i="9" s="1"/>
  <c r="D505" i="9"/>
  <c r="F505" i="9"/>
  <c r="G505" i="9" s="1"/>
  <c r="D506" i="9"/>
  <c r="F506" i="9"/>
  <c r="G506" i="9" s="1"/>
  <c r="D507" i="9"/>
  <c r="F507" i="9"/>
  <c r="G507" i="9" s="1"/>
  <c r="D508" i="9"/>
  <c r="F508" i="9"/>
  <c r="G508" i="9" s="1"/>
  <c r="D509" i="9"/>
  <c r="F509" i="9"/>
  <c r="G509" i="9" s="1"/>
  <c r="D510" i="9"/>
  <c r="F510" i="9"/>
  <c r="G510" i="9" s="1"/>
  <c r="D511" i="9"/>
  <c r="F511" i="9"/>
  <c r="G511" i="9" s="1"/>
  <c r="D512" i="9"/>
  <c r="F512" i="9"/>
  <c r="G512" i="9" s="1"/>
  <c r="D513" i="9"/>
  <c r="F513" i="9"/>
  <c r="G513" i="9" s="1"/>
  <c r="D514" i="9"/>
  <c r="F514" i="9"/>
  <c r="G514" i="9" s="1"/>
  <c r="D515" i="9"/>
  <c r="F515" i="9"/>
  <c r="G515" i="9" s="1"/>
  <c r="D516" i="9"/>
  <c r="F516" i="9"/>
  <c r="G516" i="9" s="1"/>
  <c r="D517" i="9"/>
  <c r="F517" i="9"/>
  <c r="G517" i="9" s="1"/>
  <c r="D518" i="9"/>
  <c r="F518" i="9"/>
  <c r="G518" i="9" s="1"/>
  <c r="D519" i="9"/>
  <c r="F519" i="9"/>
  <c r="G519" i="9" s="1"/>
  <c r="D520" i="9"/>
  <c r="F520" i="9"/>
  <c r="G520" i="9" s="1"/>
  <c r="D521" i="9"/>
  <c r="F521" i="9"/>
  <c r="G521" i="9" s="1"/>
  <c r="D522" i="9"/>
  <c r="F522" i="9"/>
  <c r="G522" i="9" s="1"/>
  <c r="D523" i="9"/>
  <c r="F523" i="9"/>
  <c r="G523" i="9" s="1"/>
  <c r="D524" i="9"/>
  <c r="F524" i="9"/>
  <c r="G524" i="9" s="1"/>
  <c r="D525" i="9"/>
  <c r="F525" i="9"/>
  <c r="G525" i="9" s="1"/>
  <c r="D526" i="9"/>
  <c r="F526" i="9"/>
  <c r="G526" i="9" s="1"/>
  <c r="D527" i="9"/>
  <c r="F527" i="9"/>
  <c r="G527" i="9" s="1"/>
  <c r="D528" i="9"/>
  <c r="F528" i="9"/>
  <c r="G528" i="9" s="1"/>
  <c r="D529" i="9"/>
  <c r="F529" i="9"/>
  <c r="G529" i="9" s="1"/>
  <c r="D530" i="9"/>
  <c r="F530" i="9"/>
  <c r="G530" i="9" s="1"/>
  <c r="D531" i="9"/>
  <c r="F531" i="9"/>
  <c r="G531" i="9" s="1"/>
  <c r="D532" i="9"/>
  <c r="F532" i="9"/>
  <c r="G532" i="9" s="1"/>
  <c r="D533" i="9"/>
  <c r="F533" i="9"/>
  <c r="G533" i="9" s="1"/>
  <c r="D534" i="9"/>
  <c r="F534" i="9"/>
  <c r="G534" i="9" s="1"/>
  <c r="D535" i="9"/>
  <c r="F535" i="9"/>
  <c r="G535" i="9" s="1"/>
  <c r="D536" i="9"/>
  <c r="F536" i="9"/>
  <c r="G536" i="9" s="1"/>
  <c r="D537" i="9"/>
  <c r="F537" i="9"/>
  <c r="G537" i="9" s="1"/>
  <c r="D538" i="9"/>
  <c r="F538" i="9"/>
  <c r="G538" i="9" s="1"/>
  <c r="D539" i="9"/>
  <c r="F539" i="9"/>
  <c r="G539" i="9" s="1"/>
  <c r="D540" i="9"/>
  <c r="F540" i="9"/>
  <c r="G540" i="9" s="1"/>
  <c r="D541" i="9"/>
  <c r="F541" i="9"/>
  <c r="G541" i="9" s="1"/>
  <c r="D542" i="9"/>
  <c r="F542" i="9"/>
  <c r="G542" i="9" s="1"/>
  <c r="D543" i="9"/>
  <c r="F543" i="9"/>
  <c r="G543" i="9" s="1"/>
  <c r="D544" i="9"/>
  <c r="F544" i="9"/>
  <c r="G544" i="9" s="1"/>
  <c r="D545" i="9"/>
  <c r="F545" i="9"/>
  <c r="G545" i="9" s="1"/>
  <c r="D546" i="9"/>
  <c r="F546" i="9"/>
  <c r="G546" i="9" s="1"/>
  <c r="D547" i="9"/>
  <c r="F547" i="9"/>
  <c r="G547" i="9" s="1"/>
  <c r="D548" i="9"/>
  <c r="F548" i="9"/>
  <c r="G548" i="9" s="1"/>
  <c r="D549" i="9"/>
  <c r="F549" i="9"/>
  <c r="G549" i="9" s="1"/>
  <c r="D550" i="9"/>
  <c r="F550" i="9"/>
  <c r="G550" i="9" s="1"/>
  <c r="D551" i="9"/>
  <c r="F551" i="9"/>
  <c r="G551" i="9" s="1"/>
  <c r="D552" i="9"/>
  <c r="F552" i="9"/>
  <c r="G552" i="9" s="1"/>
  <c r="D553" i="9"/>
  <c r="F553" i="9"/>
  <c r="G553" i="9" s="1"/>
  <c r="D554" i="9"/>
  <c r="F554" i="9"/>
  <c r="G554" i="9" s="1"/>
  <c r="D555" i="9"/>
  <c r="F555" i="9"/>
  <c r="G555" i="9" s="1"/>
  <c r="D556" i="9"/>
  <c r="F556" i="9"/>
  <c r="G556" i="9" s="1"/>
  <c r="D557" i="9"/>
  <c r="F557" i="9"/>
  <c r="G557" i="9" s="1"/>
  <c r="D558" i="9"/>
  <c r="F558" i="9"/>
  <c r="G558" i="9" s="1"/>
  <c r="D559" i="9"/>
  <c r="F559" i="9"/>
  <c r="G559" i="9" s="1"/>
  <c r="D560" i="9"/>
  <c r="F560" i="9"/>
  <c r="G560" i="9" s="1"/>
  <c r="D561" i="9"/>
  <c r="F561" i="9"/>
  <c r="G561" i="9" s="1"/>
  <c r="D562" i="9"/>
  <c r="F562" i="9"/>
  <c r="G562" i="9" s="1"/>
  <c r="D563" i="9"/>
  <c r="F563" i="9"/>
  <c r="G563" i="9" s="1"/>
  <c r="D564" i="9"/>
  <c r="F564" i="9"/>
  <c r="G564" i="9" s="1"/>
  <c r="D565" i="9"/>
  <c r="F565" i="9"/>
  <c r="G565" i="9" s="1"/>
  <c r="D566" i="9"/>
  <c r="F566" i="9"/>
  <c r="G566" i="9" s="1"/>
  <c r="D567" i="9"/>
  <c r="F567" i="9"/>
  <c r="G567" i="9" s="1"/>
  <c r="D568" i="9"/>
  <c r="F568" i="9"/>
  <c r="G568" i="9" s="1"/>
  <c r="D569" i="9"/>
  <c r="F569" i="9"/>
  <c r="G569" i="9" s="1"/>
  <c r="D570" i="9"/>
  <c r="F570" i="9"/>
  <c r="G570" i="9" s="1"/>
  <c r="D571" i="9"/>
  <c r="F571" i="9"/>
  <c r="G571" i="9" s="1"/>
  <c r="D572" i="9"/>
  <c r="F572" i="9"/>
  <c r="G572" i="9" s="1"/>
  <c r="D573" i="9"/>
  <c r="F573" i="9"/>
  <c r="G573" i="9" s="1"/>
  <c r="D574" i="9"/>
  <c r="F574" i="9"/>
  <c r="G574" i="9" s="1"/>
  <c r="D575" i="9"/>
  <c r="F575" i="9"/>
  <c r="G575" i="9" s="1"/>
  <c r="D576" i="9"/>
  <c r="F576" i="9"/>
  <c r="G576" i="9" s="1"/>
  <c r="D577" i="9"/>
  <c r="F577" i="9"/>
  <c r="G577" i="9" s="1"/>
  <c r="D578" i="9"/>
  <c r="F578" i="9"/>
  <c r="G578" i="9" s="1"/>
  <c r="D579" i="9"/>
  <c r="F579" i="9"/>
  <c r="G579" i="9" s="1"/>
  <c r="D580" i="9"/>
  <c r="F580" i="9"/>
  <c r="G580" i="9" s="1"/>
  <c r="D581" i="9"/>
  <c r="F581" i="9"/>
  <c r="G581" i="9" s="1"/>
  <c r="D582" i="9"/>
  <c r="F582" i="9"/>
  <c r="G582" i="9" s="1"/>
  <c r="D583" i="9"/>
  <c r="F583" i="9"/>
  <c r="G583" i="9" s="1"/>
  <c r="D584" i="9"/>
  <c r="F584" i="9"/>
  <c r="G584" i="9" s="1"/>
  <c r="D585" i="9"/>
  <c r="F585" i="9"/>
  <c r="G585" i="9" s="1"/>
  <c r="D586" i="9"/>
  <c r="F586" i="9"/>
  <c r="G586" i="9" s="1"/>
  <c r="D587" i="9"/>
  <c r="F587" i="9"/>
  <c r="G587" i="9" s="1"/>
  <c r="D588" i="9"/>
  <c r="F588" i="9"/>
  <c r="G588" i="9" s="1"/>
  <c r="D589" i="9"/>
  <c r="F589" i="9"/>
  <c r="G589" i="9" s="1"/>
  <c r="D590" i="9"/>
  <c r="F590" i="9"/>
  <c r="G590" i="9" s="1"/>
  <c r="D591" i="9"/>
  <c r="F591" i="9"/>
  <c r="G591" i="9" s="1"/>
  <c r="D592" i="9"/>
  <c r="F592" i="9"/>
  <c r="G592" i="9" s="1"/>
  <c r="D593" i="9"/>
  <c r="F593" i="9"/>
  <c r="G593" i="9" s="1"/>
  <c r="D594" i="9"/>
  <c r="F594" i="9"/>
  <c r="G594" i="9" s="1"/>
  <c r="D595" i="9"/>
  <c r="F595" i="9"/>
  <c r="G595" i="9" s="1"/>
  <c r="D596" i="9"/>
  <c r="F596" i="9"/>
  <c r="G596" i="9" s="1"/>
  <c r="D597" i="9"/>
  <c r="F597" i="9"/>
  <c r="G597" i="9" s="1"/>
  <c r="D598" i="9"/>
  <c r="F598" i="9"/>
  <c r="G598" i="9" s="1"/>
  <c r="D599" i="9"/>
  <c r="F599" i="9"/>
  <c r="G599" i="9" s="1"/>
  <c r="D600" i="9"/>
  <c r="F600" i="9"/>
  <c r="G600" i="9" s="1"/>
  <c r="D601" i="9"/>
  <c r="F601" i="9"/>
  <c r="G601" i="9" s="1"/>
  <c r="D602" i="9"/>
  <c r="F602" i="9"/>
  <c r="G602" i="9" s="1"/>
  <c r="D603" i="9"/>
  <c r="F603" i="9"/>
  <c r="G603" i="9" s="1"/>
  <c r="D604" i="9"/>
  <c r="F604" i="9"/>
  <c r="G604" i="9" s="1"/>
  <c r="D605" i="9"/>
  <c r="F605" i="9"/>
  <c r="G605" i="9" s="1"/>
  <c r="D606" i="9"/>
  <c r="F606" i="9"/>
  <c r="G606" i="9" s="1"/>
  <c r="D607" i="9"/>
  <c r="F607" i="9"/>
  <c r="G607" i="9" s="1"/>
  <c r="D608" i="9"/>
  <c r="F608" i="9"/>
  <c r="G608" i="9" s="1"/>
  <c r="D609" i="9"/>
  <c r="F609" i="9"/>
  <c r="G609" i="9" s="1"/>
  <c r="D610" i="9"/>
  <c r="F610" i="9"/>
  <c r="G610" i="9" s="1"/>
  <c r="D611" i="9"/>
  <c r="F611" i="9"/>
  <c r="G611" i="9" s="1"/>
  <c r="D612" i="9"/>
  <c r="F612" i="9"/>
  <c r="G612" i="9" s="1"/>
  <c r="D613" i="9"/>
  <c r="F613" i="9"/>
  <c r="G613" i="9" s="1"/>
  <c r="D614" i="9"/>
  <c r="F614" i="9"/>
  <c r="G614" i="9" s="1"/>
  <c r="D615" i="9"/>
  <c r="F615" i="9"/>
  <c r="G615" i="9" s="1"/>
  <c r="D616" i="9"/>
  <c r="F616" i="9"/>
  <c r="G616" i="9" s="1"/>
  <c r="D617" i="9"/>
  <c r="F617" i="9"/>
  <c r="G617" i="9" s="1"/>
  <c r="D618" i="9"/>
  <c r="F618" i="9"/>
  <c r="G618" i="9" s="1"/>
  <c r="D619" i="9"/>
  <c r="F619" i="9"/>
  <c r="G619" i="9" s="1"/>
  <c r="D620" i="9"/>
  <c r="F620" i="9"/>
  <c r="G620" i="9" s="1"/>
  <c r="D621" i="9"/>
  <c r="F621" i="9"/>
  <c r="G621" i="9" s="1"/>
  <c r="D622" i="9"/>
  <c r="F622" i="9"/>
  <c r="G622" i="9" s="1"/>
  <c r="D623" i="9"/>
  <c r="F623" i="9"/>
  <c r="G623" i="9" s="1"/>
  <c r="D624" i="9"/>
  <c r="F624" i="9"/>
  <c r="G624" i="9" s="1"/>
  <c r="D625" i="9"/>
  <c r="F625" i="9"/>
  <c r="G625" i="9" s="1"/>
  <c r="D626" i="9"/>
  <c r="F626" i="9"/>
  <c r="G626" i="9" s="1"/>
  <c r="D627" i="9"/>
  <c r="F627" i="9"/>
  <c r="G627" i="9" s="1"/>
  <c r="D628" i="9"/>
  <c r="F628" i="9"/>
  <c r="G628" i="9" s="1"/>
  <c r="D629" i="9"/>
  <c r="F629" i="9"/>
  <c r="G629" i="9" s="1"/>
  <c r="D630" i="9"/>
  <c r="F630" i="9"/>
  <c r="G630" i="9" s="1"/>
  <c r="D631" i="9"/>
  <c r="F631" i="9"/>
  <c r="G631" i="9" s="1"/>
  <c r="D632" i="9"/>
  <c r="F632" i="9"/>
  <c r="G632" i="9" s="1"/>
  <c r="D633" i="9"/>
  <c r="F633" i="9"/>
  <c r="G633" i="9" s="1"/>
  <c r="D634" i="9"/>
  <c r="F634" i="9"/>
  <c r="G634" i="9" s="1"/>
  <c r="D635" i="9"/>
  <c r="F635" i="9"/>
  <c r="G635" i="9" s="1"/>
  <c r="D636" i="9"/>
  <c r="F636" i="9"/>
  <c r="G636" i="9" s="1"/>
  <c r="D637" i="9"/>
  <c r="F637" i="9"/>
  <c r="G637" i="9" s="1"/>
  <c r="D638" i="9"/>
  <c r="F638" i="9"/>
  <c r="G638" i="9" s="1"/>
  <c r="D639" i="9"/>
  <c r="F639" i="9"/>
  <c r="G639" i="9" s="1"/>
  <c r="D640" i="9"/>
  <c r="F640" i="9"/>
  <c r="G640" i="9" s="1"/>
  <c r="D641" i="9"/>
  <c r="F641" i="9"/>
  <c r="G641" i="9" s="1"/>
  <c r="D642" i="9"/>
  <c r="F642" i="9"/>
  <c r="G642" i="9" s="1"/>
  <c r="D643" i="9"/>
  <c r="F643" i="9"/>
  <c r="G643" i="9" s="1"/>
  <c r="D644" i="9"/>
  <c r="F644" i="9"/>
  <c r="G644" i="9" s="1"/>
  <c r="D645" i="9"/>
  <c r="F645" i="9"/>
  <c r="G645" i="9" s="1"/>
  <c r="D646" i="9"/>
  <c r="F646" i="9"/>
  <c r="G646" i="9" s="1"/>
  <c r="D647" i="9"/>
  <c r="F647" i="9"/>
  <c r="G647" i="9" s="1"/>
  <c r="D648" i="9"/>
  <c r="F648" i="9"/>
  <c r="G648" i="9" s="1"/>
  <c r="D649" i="9"/>
  <c r="F649" i="9"/>
  <c r="G649" i="9" s="1"/>
  <c r="D650" i="9"/>
  <c r="F650" i="9"/>
  <c r="G650" i="9" s="1"/>
  <c r="D651" i="9"/>
  <c r="F651" i="9"/>
  <c r="G651" i="9" s="1"/>
  <c r="D652" i="9"/>
  <c r="F652" i="9"/>
  <c r="G652" i="9" s="1"/>
  <c r="D653" i="9"/>
  <c r="F653" i="9"/>
  <c r="G653" i="9" s="1"/>
  <c r="D654" i="9"/>
  <c r="F654" i="9"/>
  <c r="G654" i="9" s="1"/>
  <c r="D655" i="9"/>
  <c r="F655" i="9"/>
  <c r="G655" i="9" s="1"/>
  <c r="D656" i="9"/>
  <c r="F656" i="9"/>
  <c r="G656" i="9" s="1"/>
  <c r="D657" i="9"/>
  <c r="F657" i="9"/>
  <c r="G657" i="9" s="1"/>
  <c r="D658" i="9"/>
  <c r="F658" i="9"/>
  <c r="G658" i="9" s="1"/>
  <c r="D659" i="9"/>
  <c r="F659" i="9"/>
  <c r="G659" i="9" s="1"/>
  <c r="D660" i="9"/>
  <c r="F660" i="9"/>
  <c r="G660" i="9" s="1"/>
  <c r="D661" i="9"/>
  <c r="F661" i="9"/>
  <c r="G661" i="9" s="1"/>
  <c r="D662" i="9"/>
  <c r="F662" i="9"/>
  <c r="G662" i="9" s="1"/>
  <c r="D663" i="9"/>
  <c r="F663" i="9"/>
  <c r="G663" i="9" s="1"/>
  <c r="D664" i="9"/>
  <c r="F664" i="9"/>
  <c r="G664" i="9" s="1"/>
  <c r="D665" i="9"/>
  <c r="F665" i="9"/>
  <c r="G665" i="9" s="1"/>
  <c r="D666" i="9"/>
  <c r="F666" i="9"/>
  <c r="G666" i="9" s="1"/>
  <c r="D667" i="9"/>
  <c r="F667" i="9"/>
  <c r="G667" i="9" s="1"/>
  <c r="D668" i="9"/>
  <c r="F668" i="9"/>
  <c r="G668" i="9" s="1"/>
  <c r="D669" i="9"/>
  <c r="F669" i="9"/>
  <c r="G669" i="9" s="1"/>
  <c r="D670" i="9"/>
  <c r="F670" i="9"/>
  <c r="G670" i="9" s="1"/>
  <c r="D671" i="9"/>
  <c r="F671" i="9"/>
  <c r="G671" i="9" s="1"/>
  <c r="D672" i="9"/>
  <c r="F672" i="9"/>
  <c r="G672" i="9" s="1"/>
  <c r="D673" i="9"/>
  <c r="F673" i="9"/>
  <c r="G673" i="9" s="1"/>
  <c r="D674" i="9"/>
  <c r="F674" i="9"/>
  <c r="G674" i="9" s="1"/>
  <c r="D675" i="9"/>
  <c r="F675" i="9"/>
  <c r="G675" i="9" s="1"/>
  <c r="D676" i="9"/>
  <c r="F676" i="9"/>
  <c r="G676" i="9" s="1"/>
  <c r="D677" i="9"/>
  <c r="F677" i="9"/>
  <c r="G677" i="9" s="1"/>
  <c r="D678" i="9"/>
  <c r="F678" i="9"/>
  <c r="G678" i="9" s="1"/>
  <c r="D679" i="9"/>
  <c r="F679" i="9"/>
  <c r="G679" i="9" s="1"/>
  <c r="D680" i="9"/>
  <c r="F680" i="9"/>
  <c r="G680" i="9" s="1"/>
  <c r="D681" i="9"/>
  <c r="F681" i="9"/>
  <c r="G681" i="9" s="1"/>
  <c r="D682" i="9"/>
  <c r="F682" i="9"/>
  <c r="G682" i="9" s="1"/>
  <c r="D683" i="9"/>
  <c r="F683" i="9"/>
  <c r="G683" i="9" s="1"/>
  <c r="D684" i="9"/>
  <c r="F684" i="9"/>
  <c r="G684" i="9" s="1"/>
  <c r="D685" i="9"/>
  <c r="F685" i="9"/>
  <c r="G685" i="9" s="1"/>
  <c r="D686" i="9"/>
  <c r="F686" i="9"/>
  <c r="G686" i="9" s="1"/>
  <c r="D687" i="9"/>
  <c r="F687" i="9"/>
  <c r="G687" i="9" s="1"/>
  <c r="D688" i="9"/>
  <c r="F688" i="9"/>
  <c r="G688" i="9" s="1"/>
  <c r="D689" i="9"/>
  <c r="F689" i="9"/>
  <c r="G689" i="9" s="1"/>
  <c r="D690" i="9"/>
  <c r="F690" i="9"/>
  <c r="G690" i="9" s="1"/>
  <c r="D691" i="9"/>
  <c r="F691" i="9"/>
  <c r="G691" i="9" s="1"/>
  <c r="D692" i="9"/>
  <c r="F692" i="9"/>
  <c r="G692" i="9" s="1"/>
  <c r="D693" i="9"/>
  <c r="F693" i="9"/>
  <c r="G693" i="9" s="1"/>
  <c r="D694" i="9"/>
  <c r="F694" i="9"/>
  <c r="G694" i="9" s="1"/>
  <c r="D695" i="9"/>
  <c r="F695" i="9"/>
  <c r="G695" i="9" s="1"/>
  <c r="D696" i="9"/>
  <c r="F696" i="9"/>
  <c r="G696" i="9" s="1"/>
  <c r="D697" i="9"/>
  <c r="F697" i="9"/>
  <c r="G697" i="9" s="1"/>
  <c r="D698" i="9"/>
  <c r="F698" i="9"/>
  <c r="G698" i="9" s="1"/>
  <c r="D699" i="9"/>
  <c r="F699" i="9"/>
  <c r="G699" i="9" s="1"/>
  <c r="D700" i="9"/>
  <c r="F700" i="9"/>
  <c r="G700" i="9" s="1"/>
  <c r="D701" i="9"/>
  <c r="F701" i="9"/>
  <c r="G701" i="9" s="1"/>
  <c r="D702" i="9"/>
  <c r="F702" i="9"/>
  <c r="G702" i="9" s="1"/>
  <c r="D703" i="9"/>
  <c r="F703" i="9"/>
  <c r="G703" i="9" s="1"/>
  <c r="D704" i="9"/>
  <c r="F704" i="9"/>
  <c r="G704" i="9" s="1"/>
  <c r="D705" i="9"/>
  <c r="F705" i="9"/>
  <c r="G705" i="9" s="1"/>
  <c r="D706" i="9"/>
  <c r="F706" i="9"/>
  <c r="G706" i="9" s="1"/>
  <c r="D707" i="9"/>
  <c r="F707" i="9"/>
  <c r="G707" i="9" s="1"/>
  <c r="D708" i="9"/>
  <c r="F708" i="9"/>
  <c r="G708" i="9" s="1"/>
  <c r="D709" i="9"/>
  <c r="F709" i="9"/>
  <c r="G709" i="9" s="1"/>
  <c r="D710" i="9"/>
  <c r="F710" i="9"/>
  <c r="G710" i="9" s="1"/>
  <c r="D711" i="9"/>
  <c r="F711" i="9"/>
  <c r="G711" i="9" s="1"/>
  <c r="D712" i="9"/>
  <c r="F712" i="9"/>
  <c r="G712" i="9" s="1"/>
  <c r="D713" i="9"/>
  <c r="F713" i="9"/>
  <c r="G713" i="9" s="1"/>
  <c r="D714" i="9"/>
  <c r="F714" i="9"/>
  <c r="G714" i="9" s="1"/>
  <c r="D715" i="9"/>
  <c r="F715" i="9"/>
  <c r="G715" i="9" s="1"/>
  <c r="D716" i="9"/>
  <c r="F716" i="9"/>
  <c r="G716" i="9" s="1"/>
  <c r="D717" i="9"/>
  <c r="F717" i="9"/>
  <c r="G717" i="9" s="1"/>
  <c r="D718" i="9"/>
  <c r="F718" i="9"/>
  <c r="G718" i="9" s="1"/>
  <c r="D719" i="9"/>
  <c r="F719" i="9"/>
  <c r="G719" i="9" s="1"/>
  <c r="D720" i="9"/>
  <c r="F720" i="9"/>
  <c r="G720" i="9" s="1"/>
  <c r="D721" i="9"/>
  <c r="F721" i="9"/>
  <c r="G721" i="9" s="1"/>
  <c r="D722" i="9"/>
  <c r="F722" i="9"/>
  <c r="G722" i="9" s="1"/>
  <c r="D723" i="9"/>
  <c r="F723" i="9"/>
  <c r="G723" i="9" s="1"/>
  <c r="D724" i="9"/>
  <c r="F724" i="9"/>
  <c r="G724" i="9" s="1"/>
  <c r="D725" i="9"/>
  <c r="F725" i="9"/>
  <c r="G725" i="9" s="1"/>
  <c r="D726" i="9"/>
  <c r="F726" i="9"/>
  <c r="G726" i="9" s="1"/>
  <c r="D727" i="9"/>
  <c r="F727" i="9"/>
  <c r="G727" i="9" s="1"/>
  <c r="D728" i="9"/>
  <c r="F728" i="9"/>
  <c r="G728" i="9" s="1"/>
  <c r="D729" i="9"/>
  <c r="F729" i="9"/>
  <c r="G729" i="9" s="1"/>
  <c r="D730" i="9"/>
  <c r="F730" i="9"/>
  <c r="G730" i="9" s="1"/>
  <c r="D731" i="9"/>
  <c r="F731" i="9"/>
  <c r="G731" i="9" s="1"/>
  <c r="D732" i="9"/>
  <c r="F732" i="9"/>
  <c r="G732" i="9" s="1"/>
  <c r="D733" i="9"/>
  <c r="F733" i="9"/>
  <c r="G733" i="9" s="1"/>
  <c r="D734" i="9"/>
  <c r="F734" i="9"/>
  <c r="G734" i="9" s="1"/>
  <c r="D735" i="9"/>
  <c r="F735" i="9"/>
  <c r="G735" i="9" s="1"/>
  <c r="D736" i="9"/>
  <c r="F736" i="9"/>
  <c r="G736" i="9" s="1"/>
  <c r="D737" i="9"/>
  <c r="F737" i="9"/>
  <c r="G737" i="9" s="1"/>
  <c r="D738" i="9"/>
  <c r="F738" i="9"/>
  <c r="G738" i="9" s="1"/>
  <c r="D739" i="9"/>
  <c r="F739" i="9"/>
  <c r="G739" i="9" s="1"/>
  <c r="D740" i="9"/>
  <c r="F740" i="9"/>
  <c r="G740" i="9" s="1"/>
  <c r="D741" i="9"/>
  <c r="F741" i="9"/>
  <c r="G741" i="9" s="1"/>
  <c r="D742" i="9"/>
  <c r="F742" i="9"/>
  <c r="G742" i="9" s="1"/>
  <c r="D743" i="9"/>
  <c r="F743" i="9"/>
  <c r="G743" i="9" s="1"/>
  <c r="D744" i="9"/>
  <c r="F744" i="9"/>
  <c r="G744" i="9" s="1"/>
  <c r="D745" i="9"/>
  <c r="F745" i="9"/>
  <c r="G745" i="9" s="1"/>
  <c r="D746" i="9"/>
  <c r="F746" i="9"/>
  <c r="G746" i="9" s="1"/>
  <c r="D747" i="9"/>
  <c r="F747" i="9"/>
  <c r="G747" i="9" s="1"/>
  <c r="D748" i="9"/>
  <c r="F748" i="9"/>
  <c r="G748" i="9" s="1"/>
  <c r="D749" i="9"/>
  <c r="F749" i="9"/>
  <c r="G749" i="9" s="1"/>
  <c r="D750" i="9"/>
  <c r="F750" i="9"/>
  <c r="G750" i="9" s="1"/>
  <c r="D751" i="9"/>
  <c r="F751" i="9"/>
  <c r="G751" i="9" s="1"/>
  <c r="D752" i="9"/>
  <c r="F752" i="9"/>
  <c r="G752" i="9" s="1"/>
  <c r="D753" i="9"/>
  <c r="F753" i="9"/>
  <c r="G753" i="9" s="1"/>
  <c r="D754" i="9"/>
  <c r="F754" i="9"/>
  <c r="G754" i="9" s="1"/>
  <c r="D755" i="9"/>
  <c r="F755" i="9"/>
  <c r="G755" i="9" s="1"/>
  <c r="D756" i="9"/>
  <c r="F756" i="9"/>
  <c r="G756" i="9" s="1"/>
  <c r="D757" i="9"/>
  <c r="F757" i="9"/>
  <c r="G757" i="9" s="1"/>
  <c r="D758" i="9"/>
  <c r="F758" i="9"/>
  <c r="G758" i="9" s="1"/>
  <c r="D759" i="9"/>
  <c r="F759" i="9"/>
  <c r="G759" i="9" s="1"/>
  <c r="D760" i="9"/>
  <c r="F760" i="9"/>
  <c r="G760" i="9" s="1"/>
  <c r="D761" i="9"/>
  <c r="F761" i="9"/>
  <c r="G761" i="9" s="1"/>
  <c r="D762" i="9"/>
  <c r="F762" i="9"/>
  <c r="G762" i="9" s="1"/>
  <c r="D763" i="9"/>
  <c r="F763" i="9"/>
  <c r="G763" i="9" s="1"/>
  <c r="D764" i="9"/>
  <c r="F764" i="9"/>
  <c r="G764" i="9" s="1"/>
  <c r="D765" i="9"/>
  <c r="F765" i="9"/>
  <c r="G765" i="9" s="1"/>
  <c r="D766" i="9"/>
  <c r="F766" i="9"/>
  <c r="G766" i="9" s="1"/>
  <c r="D767" i="9"/>
  <c r="F767" i="9"/>
  <c r="G767" i="9" s="1"/>
  <c r="D768" i="9"/>
  <c r="F768" i="9"/>
  <c r="G768" i="9" s="1"/>
  <c r="D769" i="9"/>
  <c r="F769" i="9"/>
  <c r="G769" i="9" s="1"/>
  <c r="D770" i="9"/>
  <c r="F770" i="9"/>
  <c r="G770" i="9" s="1"/>
  <c r="D771" i="9"/>
  <c r="F771" i="9"/>
  <c r="G771" i="9" s="1"/>
  <c r="D772" i="9"/>
  <c r="F772" i="9"/>
  <c r="G772" i="9" s="1"/>
  <c r="D773" i="9"/>
  <c r="F773" i="9"/>
  <c r="G773" i="9" s="1"/>
  <c r="D774" i="9"/>
  <c r="F774" i="9"/>
  <c r="G774" i="9" s="1"/>
  <c r="D775" i="9"/>
  <c r="F775" i="9"/>
  <c r="G775" i="9" s="1"/>
  <c r="D776" i="9"/>
  <c r="F776" i="9"/>
  <c r="G776" i="9" s="1"/>
  <c r="D777" i="9"/>
  <c r="F777" i="9"/>
  <c r="G777" i="9" s="1"/>
  <c r="D778" i="9"/>
  <c r="F778" i="9"/>
  <c r="G778" i="9" s="1"/>
  <c r="D779" i="9"/>
  <c r="F779" i="9"/>
  <c r="G779" i="9" s="1"/>
  <c r="D780" i="9"/>
  <c r="F780" i="9"/>
  <c r="G780" i="9" s="1"/>
  <c r="D781" i="9"/>
  <c r="F781" i="9"/>
  <c r="G781" i="9" s="1"/>
  <c r="D782" i="9"/>
  <c r="F782" i="9"/>
  <c r="G782" i="9" s="1"/>
  <c r="D783" i="9"/>
  <c r="F783" i="9"/>
  <c r="G783" i="9" s="1"/>
  <c r="D784" i="9"/>
  <c r="F784" i="9"/>
  <c r="G784" i="9" s="1"/>
  <c r="D785" i="9"/>
  <c r="F785" i="9"/>
  <c r="G785" i="9" s="1"/>
  <c r="D786" i="9"/>
  <c r="F786" i="9"/>
  <c r="G786" i="9" s="1"/>
  <c r="D787" i="9"/>
  <c r="F787" i="9"/>
  <c r="G787" i="9" s="1"/>
  <c r="D788" i="9"/>
  <c r="F788" i="9"/>
  <c r="G788" i="9" s="1"/>
  <c r="D789" i="9"/>
  <c r="F789" i="9"/>
  <c r="G789" i="9" s="1"/>
  <c r="D790" i="9"/>
  <c r="F790" i="9"/>
  <c r="G790" i="9" s="1"/>
  <c r="D791" i="9"/>
  <c r="F791" i="9"/>
  <c r="G791" i="9" s="1"/>
  <c r="D792" i="9"/>
  <c r="F792" i="9"/>
  <c r="G792" i="9" s="1"/>
  <c r="D793" i="9"/>
  <c r="F793" i="9"/>
  <c r="G793" i="9" s="1"/>
  <c r="D794" i="9"/>
  <c r="F794" i="9"/>
  <c r="G794" i="9" s="1"/>
  <c r="D795" i="9"/>
  <c r="F795" i="9"/>
  <c r="G795" i="9" s="1"/>
  <c r="D796" i="9"/>
  <c r="F796" i="9"/>
  <c r="G796" i="9" s="1"/>
  <c r="D797" i="9"/>
  <c r="F797" i="9"/>
  <c r="G797" i="9" s="1"/>
  <c r="D798" i="9"/>
  <c r="F798" i="9"/>
  <c r="G798" i="9" s="1"/>
  <c r="D799" i="9"/>
  <c r="F799" i="9"/>
  <c r="G799" i="9" s="1"/>
  <c r="D800" i="9"/>
  <c r="F800" i="9"/>
  <c r="G800" i="9" s="1"/>
  <c r="D801" i="9"/>
  <c r="F801" i="9"/>
  <c r="G801" i="9" s="1"/>
  <c r="D802" i="9"/>
  <c r="F802" i="9"/>
  <c r="G802" i="9" s="1"/>
  <c r="D803" i="9"/>
  <c r="F803" i="9"/>
  <c r="G803" i="9" s="1"/>
  <c r="D804" i="9"/>
  <c r="F804" i="9"/>
  <c r="G804" i="9" s="1"/>
  <c r="D805" i="9"/>
  <c r="F805" i="9"/>
  <c r="G805" i="9" s="1"/>
  <c r="D806" i="9"/>
  <c r="F806" i="9"/>
  <c r="G806" i="9" s="1"/>
  <c r="D807" i="9"/>
  <c r="F807" i="9"/>
  <c r="G807" i="9" s="1"/>
  <c r="D808" i="9"/>
  <c r="F808" i="9"/>
  <c r="G808" i="9" s="1"/>
  <c r="D809" i="9"/>
  <c r="F809" i="9"/>
  <c r="G809" i="9" s="1"/>
  <c r="D810" i="9"/>
  <c r="F810" i="9"/>
  <c r="G810" i="9" s="1"/>
  <c r="D811" i="9"/>
  <c r="F811" i="9"/>
  <c r="G811" i="9" s="1"/>
  <c r="D812" i="9"/>
  <c r="F812" i="9"/>
  <c r="G812" i="9" s="1"/>
  <c r="D813" i="9"/>
  <c r="F813" i="9"/>
  <c r="G813" i="9" s="1"/>
  <c r="D814" i="9"/>
  <c r="F814" i="9"/>
  <c r="G814" i="9" s="1"/>
  <c r="D815" i="9"/>
  <c r="F815" i="9"/>
  <c r="G815" i="9" s="1"/>
  <c r="D816" i="9"/>
  <c r="F816" i="9"/>
  <c r="G816" i="9" s="1"/>
  <c r="D817" i="9"/>
  <c r="F817" i="9"/>
  <c r="G817" i="9" s="1"/>
  <c r="D818" i="9"/>
  <c r="F818" i="9"/>
  <c r="G818" i="9" s="1"/>
  <c r="D819" i="9"/>
  <c r="F819" i="9"/>
  <c r="G819" i="9" s="1"/>
  <c r="D820" i="9"/>
  <c r="F820" i="9"/>
  <c r="G820" i="9" s="1"/>
  <c r="D821" i="9"/>
  <c r="F821" i="9"/>
  <c r="G821" i="9" s="1"/>
  <c r="D822" i="9"/>
  <c r="F822" i="9"/>
  <c r="G822" i="9" s="1"/>
  <c r="D823" i="9"/>
  <c r="F823" i="9"/>
  <c r="G823" i="9" s="1"/>
  <c r="D824" i="9"/>
  <c r="F824" i="9"/>
  <c r="G824" i="9" s="1"/>
  <c r="D825" i="9"/>
  <c r="F825" i="9"/>
  <c r="G825" i="9" s="1"/>
  <c r="D826" i="9"/>
  <c r="F826" i="9"/>
  <c r="G826" i="9" s="1"/>
  <c r="D827" i="9"/>
  <c r="F827" i="9"/>
  <c r="G827" i="9" s="1"/>
  <c r="D828" i="9"/>
  <c r="F828" i="9"/>
  <c r="G828" i="9" s="1"/>
  <c r="D829" i="9"/>
  <c r="F829" i="9"/>
  <c r="G829" i="9" s="1"/>
  <c r="D830" i="9"/>
  <c r="F830" i="9"/>
  <c r="G830" i="9" s="1"/>
  <c r="D831" i="9"/>
  <c r="F831" i="9"/>
  <c r="G831" i="9" s="1"/>
  <c r="D832" i="9"/>
  <c r="F832" i="9"/>
  <c r="G832" i="9" s="1"/>
  <c r="D833" i="9"/>
  <c r="F833" i="9"/>
  <c r="G833" i="9" s="1"/>
  <c r="D834" i="9"/>
  <c r="F834" i="9"/>
  <c r="G834" i="9" s="1"/>
  <c r="D835" i="9"/>
  <c r="F835" i="9"/>
  <c r="G835" i="9" s="1"/>
  <c r="D836" i="9"/>
  <c r="F836" i="9"/>
  <c r="G836" i="9" s="1"/>
  <c r="D837" i="9"/>
  <c r="F837" i="9"/>
  <c r="G837" i="9" s="1"/>
  <c r="D838" i="9"/>
  <c r="F838" i="9"/>
  <c r="G838" i="9" s="1"/>
  <c r="D839" i="9"/>
  <c r="F839" i="9"/>
  <c r="G839" i="9" s="1"/>
  <c r="D840" i="9"/>
  <c r="F840" i="9"/>
  <c r="G840" i="9" s="1"/>
  <c r="D841" i="9"/>
  <c r="F841" i="9"/>
  <c r="G841" i="9" s="1"/>
  <c r="D842" i="9"/>
  <c r="F842" i="9"/>
  <c r="G842" i="9" s="1"/>
  <c r="D843" i="9"/>
  <c r="F843" i="9"/>
  <c r="G843" i="9" s="1"/>
  <c r="D844" i="9"/>
  <c r="F844" i="9"/>
  <c r="G844" i="9" s="1"/>
  <c r="D845" i="9"/>
  <c r="F845" i="9"/>
  <c r="G845" i="9" s="1"/>
  <c r="D846" i="9"/>
  <c r="F846" i="9"/>
  <c r="G846" i="9" s="1"/>
  <c r="D847" i="9"/>
  <c r="F847" i="9"/>
  <c r="G847" i="9" s="1"/>
  <c r="D848" i="9"/>
  <c r="F848" i="9"/>
  <c r="G848" i="9" s="1"/>
  <c r="D849" i="9"/>
  <c r="F849" i="9"/>
  <c r="G849" i="9" s="1"/>
  <c r="D850" i="9"/>
  <c r="F850" i="9"/>
  <c r="G850" i="9" s="1"/>
  <c r="D851" i="9"/>
  <c r="F851" i="9"/>
  <c r="G851" i="9" s="1"/>
  <c r="D852" i="9"/>
  <c r="F852" i="9"/>
  <c r="G852" i="9" s="1"/>
  <c r="D853" i="9"/>
  <c r="F853" i="9"/>
  <c r="G853" i="9" s="1"/>
  <c r="D854" i="9"/>
  <c r="F854" i="9"/>
  <c r="G854" i="9" s="1"/>
  <c r="D855" i="9"/>
  <c r="F855" i="9"/>
  <c r="G855" i="9" s="1"/>
  <c r="D856" i="9"/>
  <c r="F856" i="9"/>
  <c r="G856" i="9" s="1"/>
  <c r="D857" i="9"/>
  <c r="F857" i="9"/>
  <c r="G857" i="9" s="1"/>
  <c r="D858" i="9"/>
  <c r="F858" i="9"/>
  <c r="G858" i="9" s="1"/>
  <c r="D859" i="9"/>
  <c r="F859" i="9"/>
  <c r="G859" i="9" s="1"/>
  <c r="D860" i="9"/>
  <c r="F860" i="9"/>
  <c r="G860" i="9" s="1"/>
  <c r="D861" i="9"/>
  <c r="F861" i="9"/>
  <c r="G861" i="9" s="1"/>
  <c r="D862" i="9"/>
  <c r="F862" i="9"/>
  <c r="G862" i="9" s="1"/>
  <c r="D863" i="9"/>
  <c r="F863" i="9"/>
  <c r="G863" i="9" s="1"/>
  <c r="D864" i="9"/>
  <c r="F864" i="9"/>
  <c r="G864" i="9" s="1"/>
  <c r="D865" i="9"/>
  <c r="F865" i="9"/>
  <c r="G865" i="9" s="1"/>
  <c r="D866" i="9"/>
  <c r="F866" i="9"/>
  <c r="G866" i="9" s="1"/>
  <c r="D867" i="9"/>
  <c r="F867" i="9"/>
  <c r="G867" i="9" s="1"/>
  <c r="D868" i="9"/>
  <c r="F868" i="9"/>
  <c r="G868" i="9" s="1"/>
  <c r="D869" i="9"/>
  <c r="F869" i="9"/>
  <c r="G869" i="9" s="1"/>
  <c r="D870" i="9"/>
  <c r="F870" i="9"/>
  <c r="G870" i="9" s="1"/>
  <c r="D871" i="9"/>
  <c r="F871" i="9"/>
  <c r="G871" i="9" s="1"/>
  <c r="D872" i="9"/>
  <c r="F872" i="9"/>
  <c r="G872" i="9" s="1"/>
  <c r="D873" i="9"/>
  <c r="F873" i="9"/>
  <c r="G873" i="9" s="1"/>
  <c r="D874" i="9"/>
  <c r="F874" i="9"/>
  <c r="G874" i="9" s="1"/>
  <c r="D875" i="9"/>
  <c r="F875" i="9"/>
  <c r="G875" i="9" s="1"/>
  <c r="D876" i="9"/>
  <c r="F876" i="9"/>
  <c r="G876" i="9" s="1"/>
  <c r="D877" i="9"/>
  <c r="F877" i="9"/>
  <c r="G877" i="9" s="1"/>
  <c r="D878" i="9"/>
  <c r="F878" i="9"/>
  <c r="G878" i="9" s="1"/>
  <c r="D879" i="9"/>
  <c r="F879" i="9"/>
  <c r="G879" i="9" s="1"/>
  <c r="D880" i="9"/>
  <c r="F880" i="9"/>
  <c r="G880" i="9" s="1"/>
  <c r="D881" i="9"/>
  <c r="F881" i="9"/>
  <c r="G881" i="9" s="1"/>
  <c r="D882" i="9"/>
  <c r="F882" i="9"/>
  <c r="G882" i="9" s="1"/>
  <c r="D883" i="9"/>
  <c r="F883" i="9"/>
  <c r="G883" i="9" s="1"/>
  <c r="D884" i="9"/>
  <c r="F884" i="9"/>
  <c r="G884" i="9" s="1"/>
  <c r="D885" i="9"/>
  <c r="F885" i="9"/>
  <c r="G885" i="9" s="1"/>
  <c r="D886" i="9"/>
  <c r="F886" i="9"/>
  <c r="G886" i="9" s="1"/>
  <c r="D887" i="9"/>
  <c r="F887" i="9"/>
  <c r="G887" i="9" s="1"/>
  <c r="D888" i="9"/>
  <c r="F888" i="9"/>
  <c r="G888" i="9" s="1"/>
  <c r="D889" i="9"/>
  <c r="F889" i="9"/>
  <c r="G889" i="9" s="1"/>
  <c r="D890" i="9"/>
  <c r="F890" i="9"/>
  <c r="G890" i="9" s="1"/>
  <c r="D891" i="9"/>
  <c r="F891" i="9"/>
  <c r="G891" i="9" s="1"/>
  <c r="D892" i="9"/>
  <c r="F892" i="9"/>
  <c r="G892" i="9" s="1"/>
  <c r="D893" i="9"/>
  <c r="F893" i="9"/>
  <c r="G893" i="9" s="1"/>
  <c r="D894" i="9"/>
  <c r="F894" i="9"/>
  <c r="G894" i="9" s="1"/>
  <c r="D895" i="9"/>
  <c r="F895" i="9"/>
  <c r="G895" i="9" s="1"/>
  <c r="D896" i="9"/>
  <c r="F896" i="9"/>
  <c r="G896" i="9" s="1"/>
  <c r="D897" i="9"/>
  <c r="F897" i="9"/>
  <c r="G897" i="9" s="1"/>
  <c r="D898" i="9"/>
  <c r="F898" i="9"/>
  <c r="G898" i="9" s="1"/>
  <c r="D899" i="9"/>
  <c r="F899" i="9"/>
  <c r="G899" i="9" s="1"/>
  <c r="D900" i="9"/>
  <c r="F900" i="9"/>
  <c r="G900" i="9" s="1"/>
  <c r="D901" i="9"/>
  <c r="F901" i="9"/>
  <c r="G901" i="9" s="1"/>
  <c r="D902" i="9"/>
  <c r="F902" i="9"/>
  <c r="G902" i="9" s="1"/>
  <c r="D903" i="9"/>
  <c r="F903" i="9"/>
  <c r="G903" i="9" s="1"/>
  <c r="D904" i="9"/>
  <c r="F904" i="9"/>
  <c r="G904" i="9" s="1"/>
  <c r="D905" i="9"/>
  <c r="F905" i="9"/>
  <c r="G905" i="9" s="1"/>
  <c r="D906" i="9"/>
  <c r="F906" i="9"/>
  <c r="G906" i="9" s="1"/>
  <c r="D907" i="9"/>
  <c r="F907" i="9"/>
  <c r="G907" i="9" s="1"/>
  <c r="D908" i="9"/>
  <c r="F908" i="9"/>
  <c r="G908" i="9" s="1"/>
  <c r="D909" i="9"/>
  <c r="F909" i="9"/>
  <c r="G909" i="9" s="1"/>
  <c r="D910" i="9"/>
  <c r="F910" i="9"/>
  <c r="G910" i="9" s="1"/>
  <c r="D911" i="9"/>
  <c r="F911" i="9"/>
  <c r="G911" i="9" s="1"/>
  <c r="D912" i="9"/>
  <c r="F912" i="9"/>
  <c r="G912" i="9" s="1"/>
  <c r="D913" i="9"/>
  <c r="F913" i="9"/>
  <c r="G913" i="9" s="1"/>
  <c r="D914" i="9"/>
  <c r="F914" i="9"/>
  <c r="G914" i="9" s="1"/>
  <c r="D915" i="9"/>
  <c r="F915" i="9"/>
  <c r="G915" i="9" s="1"/>
  <c r="D916" i="9"/>
  <c r="F916" i="9"/>
  <c r="G916" i="9" s="1"/>
  <c r="D917" i="9"/>
  <c r="F917" i="9"/>
  <c r="G917" i="9" s="1"/>
  <c r="D918" i="9"/>
  <c r="F918" i="9"/>
  <c r="G918" i="9" s="1"/>
  <c r="D919" i="9"/>
  <c r="F919" i="9"/>
  <c r="G919" i="9" s="1"/>
  <c r="D920" i="9"/>
  <c r="F920" i="9"/>
  <c r="G920" i="9" s="1"/>
  <c r="D921" i="9"/>
  <c r="F921" i="9"/>
  <c r="G921" i="9" s="1"/>
  <c r="D922" i="9"/>
  <c r="F922" i="9"/>
  <c r="G922" i="9" s="1"/>
  <c r="D923" i="9"/>
  <c r="F923" i="9"/>
  <c r="G923" i="9" s="1"/>
  <c r="D924" i="9"/>
  <c r="F924" i="9"/>
  <c r="G924" i="9" s="1"/>
  <c r="D925" i="9"/>
  <c r="F925" i="9"/>
  <c r="G925" i="9" s="1"/>
  <c r="D926" i="9"/>
  <c r="F926" i="9"/>
  <c r="G926" i="9" s="1"/>
  <c r="D927" i="9"/>
  <c r="F927" i="9"/>
  <c r="G927" i="9" s="1"/>
  <c r="D928" i="9"/>
  <c r="F928" i="9"/>
  <c r="G928" i="9" s="1"/>
  <c r="D929" i="9"/>
  <c r="F929" i="9"/>
  <c r="G929" i="9" s="1"/>
  <c r="D930" i="9"/>
  <c r="F930" i="9"/>
  <c r="G930" i="9" s="1"/>
  <c r="D931" i="9"/>
  <c r="F931" i="9"/>
  <c r="G931" i="9" s="1"/>
  <c r="D932" i="9"/>
  <c r="F932" i="9"/>
  <c r="G932" i="9" s="1"/>
  <c r="D933" i="9"/>
  <c r="F933" i="9"/>
  <c r="G933" i="9" s="1"/>
  <c r="D934" i="9"/>
  <c r="F934" i="9"/>
  <c r="G934" i="9" s="1"/>
  <c r="D935" i="9"/>
  <c r="F935" i="9"/>
  <c r="G935" i="9" s="1"/>
  <c r="D936" i="9"/>
  <c r="F936" i="9"/>
  <c r="G936" i="9" s="1"/>
  <c r="D937" i="9"/>
  <c r="F937" i="9"/>
  <c r="G937" i="9" s="1"/>
  <c r="D938" i="9"/>
  <c r="F938" i="9"/>
  <c r="G938" i="9" s="1"/>
  <c r="D939" i="9"/>
  <c r="F939" i="9"/>
  <c r="G939" i="9" s="1"/>
  <c r="D940" i="9"/>
  <c r="F940" i="9"/>
  <c r="G940" i="9" s="1"/>
  <c r="D941" i="9"/>
  <c r="F941" i="9"/>
  <c r="G941" i="9" s="1"/>
  <c r="D942" i="9"/>
  <c r="F942" i="9"/>
  <c r="G942" i="9" s="1"/>
  <c r="D943" i="9"/>
  <c r="F943" i="9"/>
  <c r="G943" i="9" s="1"/>
  <c r="D944" i="9"/>
  <c r="F944" i="9"/>
  <c r="G944" i="9" s="1"/>
  <c r="D945" i="9"/>
  <c r="F945" i="9"/>
  <c r="G945" i="9" s="1"/>
  <c r="D946" i="9"/>
  <c r="F946" i="9"/>
  <c r="G946" i="9" s="1"/>
  <c r="D947" i="9"/>
  <c r="F947" i="9"/>
  <c r="G947" i="9" s="1"/>
  <c r="D948" i="9"/>
  <c r="F948" i="9"/>
  <c r="G948" i="9" s="1"/>
  <c r="D949" i="9"/>
  <c r="F949" i="9"/>
  <c r="G949" i="9" s="1"/>
  <c r="D950" i="9"/>
  <c r="F950" i="9"/>
  <c r="G950" i="9" s="1"/>
  <c r="D951" i="9"/>
  <c r="F951" i="9"/>
  <c r="G951" i="9" s="1"/>
  <c r="D952" i="9"/>
  <c r="F952" i="9"/>
  <c r="G952" i="9" s="1"/>
  <c r="D953" i="9"/>
  <c r="F953" i="9"/>
  <c r="G953" i="9" s="1"/>
  <c r="D954" i="9"/>
  <c r="F954" i="9"/>
  <c r="G954" i="9" s="1"/>
  <c r="D955" i="9"/>
  <c r="F955" i="9"/>
  <c r="G955" i="9" s="1"/>
  <c r="D956" i="9"/>
  <c r="F956" i="9"/>
  <c r="G956" i="9" s="1"/>
  <c r="D957" i="9"/>
  <c r="F957" i="9"/>
  <c r="G957" i="9" s="1"/>
  <c r="D958" i="9"/>
  <c r="F958" i="9"/>
  <c r="G958" i="9" s="1"/>
  <c r="D959" i="9"/>
  <c r="F959" i="9"/>
  <c r="G959" i="9" s="1"/>
  <c r="D960" i="9"/>
  <c r="F960" i="9"/>
  <c r="G960" i="9" s="1"/>
  <c r="D961" i="9"/>
  <c r="F961" i="9"/>
  <c r="G961" i="9" s="1"/>
  <c r="D962" i="9"/>
  <c r="F962" i="9"/>
  <c r="G962" i="9" s="1"/>
  <c r="D963" i="9"/>
  <c r="F963" i="9"/>
  <c r="G963" i="9" s="1"/>
  <c r="D964" i="9"/>
  <c r="F964" i="9"/>
  <c r="G964" i="9" s="1"/>
  <c r="D965" i="9"/>
  <c r="F965" i="9"/>
  <c r="G965" i="9" s="1"/>
  <c r="D966" i="9"/>
  <c r="F966" i="9"/>
  <c r="G966" i="9" s="1"/>
  <c r="D967" i="9"/>
  <c r="F967" i="9"/>
  <c r="G967" i="9" s="1"/>
  <c r="D968" i="9"/>
  <c r="F968" i="9"/>
  <c r="G968" i="9" s="1"/>
  <c r="D969" i="9"/>
  <c r="F969" i="9"/>
  <c r="G969" i="9" s="1"/>
  <c r="D970" i="9"/>
  <c r="F970" i="9"/>
  <c r="G970" i="9" s="1"/>
  <c r="D971" i="9"/>
  <c r="F971" i="9"/>
  <c r="G971" i="9" s="1"/>
  <c r="D972" i="9"/>
  <c r="F972" i="9"/>
  <c r="G972" i="9" s="1"/>
  <c r="D973" i="9"/>
  <c r="F973" i="9"/>
  <c r="G973" i="9" s="1"/>
  <c r="D974" i="9"/>
  <c r="F974" i="9"/>
  <c r="G974" i="9" s="1"/>
  <c r="D975" i="9"/>
  <c r="F975" i="9"/>
  <c r="G975" i="9" s="1"/>
  <c r="D976" i="9"/>
  <c r="F976" i="9"/>
  <c r="G976" i="9" s="1"/>
  <c r="D977" i="9"/>
  <c r="F977" i="9"/>
  <c r="G977" i="9" s="1"/>
  <c r="D978" i="9"/>
  <c r="F978" i="9"/>
  <c r="G978" i="9" s="1"/>
  <c r="D979" i="9"/>
  <c r="F979" i="9"/>
  <c r="G979" i="9" s="1"/>
  <c r="D980" i="9"/>
  <c r="F980" i="9"/>
  <c r="G980" i="9" s="1"/>
  <c r="D981" i="9"/>
  <c r="F981" i="9"/>
  <c r="G981" i="9" s="1"/>
  <c r="D982" i="9"/>
  <c r="F982" i="9"/>
  <c r="G982" i="9" s="1"/>
  <c r="D983" i="9"/>
  <c r="F983" i="9"/>
  <c r="G983" i="9" s="1"/>
  <c r="D984" i="9"/>
  <c r="F984" i="9"/>
  <c r="G984" i="9" s="1"/>
  <c r="D985" i="9"/>
  <c r="F985" i="9"/>
  <c r="G985" i="9" s="1"/>
  <c r="D986" i="9"/>
  <c r="F986" i="9"/>
  <c r="G986" i="9" s="1"/>
  <c r="D987" i="9"/>
  <c r="F987" i="9"/>
  <c r="G987" i="9" s="1"/>
  <c r="D988" i="9"/>
  <c r="F988" i="9"/>
  <c r="G988" i="9" s="1"/>
  <c r="D989" i="9"/>
  <c r="F989" i="9"/>
  <c r="G989" i="9" s="1"/>
  <c r="D990" i="9"/>
  <c r="F990" i="9"/>
  <c r="G990" i="9" s="1"/>
  <c r="D991" i="9"/>
  <c r="F991" i="9"/>
  <c r="G991" i="9" s="1"/>
  <c r="D992" i="9"/>
  <c r="F992" i="9"/>
  <c r="G992" i="9" s="1"/>
  <c r="D993" i="9"/>
  <c r="F993" i="9"/>
  <c r="G993" i="9" s="1"/>
  <c r="D994" i="9"/>
  <c r="F994" i="9"/>
  <c r="G994" i="9" s="1"/>
  <c r="D995" i="9"/>
  <c r="F995" i="9"/>
  <c r="G995" i="9" s="1"/>
  <c r="D996" i="9"/>
  <c r="F996" i="9"/>
  <c r="G996" i="9" s="1"/>
  <c r="D997" i="9"/>
  <c r="F997" i="9"/>
  <c r="G997" i="9" s="1"/>
  <c r="D998" i="9"/>
  <c r="F998" i="9"/>
  <c r="G998" i="9" s="1"/>
  <c r="D999" i="9"/>
  <c r="F999" i="9"/>
  <c r="G999" i="9" s="1"/>
  <c r="D1000" i="9"/>
  <c r="F1000" i="9"/>
  <c r="G1000" i="9" s="1"/>
  <c r="D1001" i="9"/>
  <c r="F1001" i="9"/>
  <c r="G1001" i="9" s="1"/>
  <c r="D1002" i="9"/>
  <c r="F1002" i="9"/>
  <c r="G1002" i="9" s="1"/>
  <c r="D1003" i="9"/>
  <c r="F1003" i="9"/>
  <c r="G1003" i="9" s="1"/>
  <c r="D1004" i="9"/>
  <c r="F1004" i="9"/>
  <c r="G1004" i="9" s="1"/>
  <c r="D1005" i="9"/>
  <c r="F1005" i="9"/>
  <c r="G1005" i="9" s="1"/>
  <c r="D1006" i="9"/>
  <c r="F1006" i="9"/>
  <c r="G1006" i="9" s="1"/>
  <c r="D1007" i="9"/>
  <c r="F1007" i="9"/>
  <c r="G1007" i="9" s="1"/>
  <c r="D1008" i="9"/>
  <c r="F1008" i="9"/>
  <c r="G1008" i="9" s="1"/>
  <c r="D1009" i="9"/>
  <c r="F1009" i="9"/>
  <c r="G1009" i="9" s="1"/>
  <c r="D1010" i="9"/>
  <c r="F1010" i="9"/>
  <c r="G1010" i="9" s="1"/>
  <c r="D1011" i="9"/>
  <c r="F1011" i="9"/>
  <c r="G1011" i="9" s="1"/>
  <c r="D1012" i="9"/>
  <c r="F1012" i="9"/>
  <c r="G1012" i="9" s="1"/>
  <c r="D1013" i="9"/>
  <c r="F1013" i="9"/>
  <c r="G1013" i="9" s="1"/>
  <c r="D1014" i="9"/>
  <c r="F1014" i="9"/>
  <c r="G1014" i="9" s="1"/>
  <c r="D1015" i="9"/>
  <c r="F1015" i="9"/>
  <c r="G1015" i="9" s="1"/>
  <c r="D1016" i="9"/>
  <c r="F1016" i="9"/>
  <c r="G1016" i="9" s="1"/>
  <c r="D1017" i="9"/>
  <c r="F1017" i="9"/>
  <c r="G1017" i="9" s="1"/>
  <c r="D1018" i="9"/>
  <c r="F1018" i="9"/>
  <c r="G1018" i="9" s="1"/>
  <c r="D1019" i="9"/>
  <c r="F1019" i="9"/>
  <c r="G1019" i="9" s="1"/>
  <c r="D1020" i="9"/>
  <c r="F1020" i="9"/>
  <c r="G1020" i="9" s="1"/>
  <c r="D1021" i="9"/>
  <c r="F1021" i="9"/>
  <c r="G1021" i="9" s="1"/>
  <c r="D1022" i="9"/>
  <c r="F1022" i="9"/>
  <c r="G1022" i="9" s="1"/>
  <c r="D1023" i="9"/>
  <c r="F1023" i="9"/>
  <c r="G1023" i="9" s="1"/>
  <c r="D1024" i="9"/>
  <c r="F1024" i="9"/>
  <c r="G1024" i="9" s="1"/>
  <c r="D1025" i="9"/>
  <c r="F1025" i="9"/>
  <c r="G1025" i="9" s="1"/>
  <c r="D1026" i="9"/>
  <c r="F1026" i="9"/>
  <c r="G1026" i="9" s="1"/>
  <c r="D1027" i="9"/>
  <c r="F1027" i="9"/>
  <c r="G1027" i="9" s="1"/>
  <c r="D1028" i="9"/>
  <c r="F1028" i="9"/>
  <c r="G1028" i="9" s="1"/>
  <c r="D1029" i="9"/>
  <c r="F1029" i="9"/>
  <c r="G1029" i="9" s="1"/>
  <c r="D1030" i="9"/>
  <c r="F1030" i="9"/>
  <c r="G1030" i="9" s="1"/>
  <c r="D1031" i="9"/>
  <c r="F1031" i="9"/>
  <c r="G1031" i="9" s="1"/>
  <c r="D1032" i="9"/>
  <c r="F1032" i="9"/>
  <c r="G1032" i="9" s="1"/>
  <c r="D1033" i="9"/>
  <c r="F1033" i="9"/>
  <c r="G1033" i="9" s="1"/>
  <c r="D1034" i="9"/>
  <c r="F1034" i="9"/>
  <c r="G1034" i="9" s="1"/>
  <c r="D1035" i="9"/>
  <c r="F1035" i="9"/>
  <c r="G1035" i="9" s="1"/>
  <c r="D1036" i="9"/>
  <c r="F1036" i="9"/>
  <c r="G1036" i="9" s="1"/>
  <c r="D1037" i="9"/>
  <c r="F1037" i="9"/>
  <c r="G1037" i="9" s="1"/>
  <c r="D1038" i="9"/>
  <c r="F1038" i="9"/>
  <c r="G1038" i="9" s="1"/>
  <c r="D1039" i="9"/>
  <c r="F1039" i="9"/>
  <c r="G1039" i="9" s="1"/>
  <c r="D1040" i="9"/>
  <c r="F1040" i="9"/>
  <c r="G1040" i="9" s="1"/>
  <c r="D1041" i="9"/>
  <c r="F1041" i="9"/>
  <c r="G1041" i="9" s="1"/>
  <c r="D1042" i="9"/>
  <c r="F1042" i="9"/>
  <c r="G1042" i="9" s="1"/>
  <c r="D1043" i="9"/>
  <c r="F1043" i="9"/>
  <c r="G1043" i="9" s="1"/>
  <c r="D1044" i="9"/>
  <c r="F1044" i="9"/>
  <c r="G1044" i="9" s="1"/>
  <c r="D1045" i="9"/>
  <c r="F1045" i="9"/>
  <c r="G1045" i="9" s="1"/>
  <c r="D1046" i="9"/>
  <c r="F1046" i="9"/>
  <c r="G1046" i="9" s="1"/>
  <c r="D1047" i="9"/>
  <c r="F1047" i="9"/>
  <c r="G1047" i="9" s="1"/>
  <c r="D1048" i="9"/>
  <c r="F1048" i="9"/>
  <c r="G1048" i="9" s="1"/>
  <c r="D1049" i="9"/>
  <c r="F1049" i="9"/>
  <c r="G1049" i="9" s="1"/>
  <c r="D1050" i="9"/>
  <c r="F1050" i="9"/>
  <c r="G1050" i="9" s="1"/>
  <c r="D1051" i="9"/>
  <c r="F1051" i="9"/>
  <c r="G1051" i="9" s="1"/>
  <c r="D1052" i="9"/>
  <c r="F1052" i="9"/>
  <c r="G1052" i="9" s="1"/>
  <c r="D1053" i="9"/>
  <c r="F1053" i="9"/>
  <c r="G1053" i="9" s="1"/>
  <c r="D1054" i="9"/>
  <c r="F1054" i="9"/>
  <c r="G1054" i="9" s="1"/>
  <c r="D1055" i="9"/>
  <c r="F1055" i="9"/>
  <c r="G1055" i="9" s="1"/>
  <c r="D1056" i="9"/>
  <c r="F1056" i="9"/>
  <c r="G1056" i="9" s="1"/>
  <c r="D1057" i="9"/>
  <c r="F1057" i="9"/>
  <c r="G1057" i="9" s="1"/>
  <c r="D1058" i="9"/>
  <c r="F1058" i="9"/>
  <c r="G1058" i="9" s="1"/>
  <c r="D1059" i="9"/>
  <c r="F1059" i="9"/>
  <c r="G1059" i="9" s="1"/>
  <c r="D1060" i="9"/>
  <c r="F1060" i="9"/>
  <c r="G1060" i="9" s="1"/>
  <c r="D1061" i="9"/>
  <c r="F1061" i="9"/>
  <c r="G1061" i="9" s="1"/>
  <c r="D1062" i="9"/>
  <c r="F1062" i="9"/>
  <c r="G1062" i="9" s="1"/>
  <c r="D1063" i="9"/>
  <c r="F1063" i="9"/>
  <c r="G1063" i="9" s="1"/>
  <c r="D1064" i="9"/>
  <c r="F1064" i="9"/>
  <c r="G1064" i="9" s="1"/>
  <c r="D1065" i="9"/>
  <c r="F1065" i="9"/>
  <c r="G1065" i="9" s="1"/>
  <c r="D1066" i="9"/>
  <c r="F1066" i="9"/>
  <c r="G1066" i="9" s="1"/>
  <c r="D1067" i="9"/>
  <c r="F1067" i="9"/>
  <c r="G1067" i="9" s="1"/>
  <c r="D1068" i="9"/>
  <c r="F1068" i="9"/>
  <c r="G1068" i="9" s="1"/>
  <c r="D1069" i="9"/>
  <c r="F1069" i="9"/>
  <c r="G1069" i="9" s="1"/>
  <c r="D1070" i="9"/>
  <c r="F1070" i="9"/>
  <c r="G1070" i="9" s="1"/>
  <c r="D1071" i="9"/>
  <c r="F1071" i="9"/>
  <c r="G1071" i="9" s="1"/>
  <c r="D1072" i="9"/>
  <c r="F1072" i="9"/>
  <c r="G1072" i="9" s="1"/>
  <c r="D1073" i="9"/>
  <c r="F1073" i="9"/>
  <c r="G1073" i="9" s="1"/>
  <c r="D1074" i="9"/>
  <c r="F1074" i="9"/>
  <c r="G1074" i="9" s="1"/>
  <c r="D1075" i="9"/>
  <c r="F1075" i="9"/>
  <c r="G1075" i="9" s="1"/>
  <c r="D1076" i="9"/>
  <c r="F1076" i="9"/>
  <c r="G1076" i="9" s="1"/>
  <c r="D1077" i="9"/>
  <c r="F1077" i="9"/>
  <c r="G1077" i="9" s="1"/>
  <c r="D1078" i="9"/>
  <c r="F1078" i="9"/>
  <c r="G1078" i="9" s="1"/>
  <c r="D1079" i="9"/>
  <c r="F1079" i="9"/>
  <c r="G1079" i="9" s="1"/>
  <c r="D1080" i="9"/>
  <c r="F1080" i="9"/>
  <c r="G1080" i="9" s="1"/>
  <c r="D1081" i="9"/>
  <c r="F1081" i="9"/>
  <c r="G1081" i="9" s="1"/>
  <c r="D1082" i="9"/>
  <c r="F1082" i="9"/>
  <c r="G1082" i="9" s="1"/>
  <c r="D1083" i="9"/>
  <c r="F1083" i="9"/>
  <c r="G1083" i="9" s="1"/>
  <c r="D1084" i="9"/>
  <c r="F1084" i="9"/>
  <c r="G1084" i="9" s="1"/>
  <c r="D1085" i="9"/>
  <c r="F1085" i="9"/>
  <c r="G1085" i="9" s="1"/>
  <c r="D1086" i="9"/>
  <c r="F1086" i="9"/>
  <c r="G1086" i="9" s="1"/>
  <c r="D1087" i="9"/>
  <c r="F1087" i="9"/>
  <c r="G1087" i="9" s="1"/>
  <c r="D1088" i="9"/>
  <c r="F1088" i="9"/>
  <c r="G1088" i="9" s="1"/>
  <c r="D1089" i="9"/>
  <c r="F1089" i="9"/>
  <c r="G1089" i="9" s="1"/>
  <c r="D1090" i="9"/>
  <c r="F1090" i="9"/>
  <c r="G1090" i="9" s="1"/>
  <c r="D1091" i="9"/>
  <c r="F1091" i="9"/>
  <c r="G1091" i="9" s="1"/>
  <c r="D1092" i="9"/>
  <c r="F1092" i="9"/>
  <c r="G1092" i="9" s="1"/>
  <c r="D1093" i="9"/>
  <c r="F1093" i="9"/>
  <c r="G1093" i="9" s="1"/>
  <c r="D1094" i="9"/>
  <c r="F1094" i="9"/>
  <c r="G1094" i="9" s="1"/>
  <c r="D1095" i="9"/>
  <c r="F1095" i="9"/>
  <c r="G1095" i="9" s="1"/>
  <c r="D1096" i="9"/>
  <c r="F1096" i="9"/>
  <c r="G1096" i="9" s="1"/>
  <c r="D1097" i="9"/>
  <c r="F1097" i="9"/>
  <c r="G1097" i="9" s="1"/>
  <c r="D1098" i="9"/>
  <c r="F1098" i="9"/>
  <c r="G1098" i="9" s="1"/>
  <c r="D1099" i="9"/>
  <c r="F1099" i="9"/>
  <c r="G1099" i="9" s="1"/>
  <c r="D1100" i="9"/>
  <c r="F1100" i="9"/>
  <c r="G1100" i="9" s="1"/>
  <c r="D1101" i="9"/>
  <c r="F1101" i="9"/>
  <c r="G1101" i="9" s="1"/>
  <c r="D1102" i="9"/>
  <c r="F1102" i="9"/>
  <c r="G1102" i="9" s="1"/>
  <c r="D1103" i="9"/>
  <c r="F1103" i="9"/>
  <c r="G1103" i="9" s="1"/>
  <c r="D1104" i="9"/>
  <c r="F1104" i="9"/>
  <c r="G1104" i="9" s="1"/>
  <c r="D1105" i="9"/>
  <c r="F1105" i="9"/>
  <c r="G1105" i="9" s="1"/>
  <c r="D1106" i="9"/>
  <c r="F1106" i="9"/>
  <c r="G1106" i="9" s="1"/>
  <c r="D1107" i="9"/>
  <c r="F1107" i="9"/>
  <c r="G1107" i="9" s="1"/>
  <c r="D1108" i="9"/>
  <c r="F1108" i="9"/>
  <c r="G1108" i="9" s="1"/>
  <c r="D1109" i="9"/>
  <c r="F1109" i="9"/>
  <c r="G1109" i="9" s="1"/>
  <c r="D1110" i="9"/>
  <c r="F1110" i="9"/>
  <c r="G1110" i="9" s="1"/>
  <c r="D1111" i="9"/>
  <c r="F1111" i="9"/>
  <c r="G1111" i="9" s="1"/>
  <c r="D1112" i="9"/>
  <c r="F1112" i="9"/>
  <c r="G1112" i="9" s="1"/>
  <c r="D1113" i="9"/>
  <c r="F1113" i="9"/>
  <c r="G1113" i="9" s="1"/>
  <c r="D1114" i="9"/>
  <c r="F1114" i="9"/>
  <c r="G1114" i="9" s="1"/>
  <c r="D1115" i="9"/>
  <c r="F1115" i="9"/>
  <c r="G1115" i="9" s="1"/>
  <c r="D1116" i="9"/>
  <c r="F1116" i="9"/>
  <c r="G1116" i="9" s="1"/>
  <c r="D1117" i="9"/>
  <c r="F1117" i="9"/>
  <c r="G1117" i="9" s="1"/>
  <c r="D1118" i="9"/>
  <c r="F1118" i="9"/>
  <c r="G1118" i="9" s="1"/>
  <c r="D1119" i="9"/>
  <c r="F1119" i="9"/>
  <c r="G1119" i="9" s="1"/>
  <c r="D1120" i="9"/>
  <c r="F1120" i="9"/>
  <c r="G1120" i="9" s="1"/>
  <c r="D1121" i="9"/>
  <c r="F1121" i="9"/>
  <c r="G1121" i="9" s="1"/>
  <c r="D1122" i="9"/>
  <c r="F1122" i="9"/>
  <c r="G1122" i="9" s="1"/>
  <c r="D1123" i="9"/>
  <c r="F1123" i="9"/>
  <c r="G1123" i="9" s="1"/>
  <c r="D1124" i="9"/>
  <c r="F1124" i="9"/>
  <c r="G1124" i="9" s="1"/>
  <c r="D1125" i="9"/>
  <c r="F1125" i="9"/>
  <c r="G1125" i="9" s="1"/>
  <c r="D1126" i="9"/>
  <c r="F1126" i="9"/>
  <c r="G1126" i="9" s="1"/>
  <c r="D1127" i="9"/>
  <c r="F1127" i="9"/>
  <c r="G1127" i="9" s="1"/>
  <c r="D1128" i="9"/>
  <c r="F1128" i="9"/>
  <c r="G1128" i="9" s="1"/>
  <c r="D1129" i="9"/>
  <c r="F1129" i="9"/>
  <c r="G1129" i="9" s="1"/>
  <c r="D1130" i="9"/>
  <c r="F1130" i="9"/>
  <c r="G1130" i="9" s="1"/>
  <c r="D1131" i="9"/>
  <c r="F1131" i="9"/>
  <c r="G1131" i="9" s="1"/>
  <c r="D1132" i="9"/>
  <c r="F1132" i="9"/>
  <c r="G1132" i="9" s="1"/>
  <c r="D1133" i="9"/>
  <c r="F1133" i="9"/>
  <c r="G1133" i="9" s="1"/>
  <c r="D1134" i="9"/>
  <c r="F1134" i="9"/>
  <c r="G1134" i="9" s="1"/>
  <c r="D1135" i="9"/>
  <c r="F1135" i="9"/>
  <c r="G1135" i="9" s="1"/>
  <c r="D1136" i="9"/>
  <c r="F1136" i="9"/>
  <c r="G1136" i="9" s="1"/>
  <c r="D1137" i="9"/>
  <c r="F1137" i="9"/>
  <c r="G1137" i="9" s="1"/>
  <c r="D1138" i="9"/>
  <c r="F1138" i="9"/>
  <c r="G1138" i="9" s="1"/>
  <c r="D1139" i="9"/>
  <c r="F1139" i="9"/>
  <c r="G1139" i="9" s="1"/>
  <c r="D1140" i="9"/>
  <c r="F1140" i="9"/>
  <c r="G1140" i="9" s="1"/>
  <c r="D1141" i="9"/>
  <c r="F1141" i="9"/>
  <c r="G1141" i="9" s="1"/>
  <c r="D1142" i="9"/>
  <c r="F1142" i="9"/>
  <c r="G1142" i="9" s="1"/>
  <c r="D1143" i="9"/>
  <c r="F1143" i="9"/>
  <c r="G1143" i="9" s="1"/>
  <c r="D1144" i="9"/>
  <c r="F1144" i="9"/>
  <c r="G1144" i="9" s="1"/>
  <c r="D1145" i="9"/>
  <c r="F1145" i="9"/>
  <c r="G1145" i="9" s="1"/>
  <c r="D1146" i="9"/>
  <c r="F1146" i="9"/>
  <c r="G1146" i="9" s="1"/>
  <c r="D1147" i="9"/>
  <c r="F1147" i="9"/>
  <c r="G1147" i="9" s="1"/>
  <c r="D1148" i="9"/>
  <c r="F1148" i="9"/>
  <c r="G1148" i="9" s="1"/>
  <c r="D1149" i="9"/>
  <c r="F1149" i="9"/>
  <c r="G1149" i="9" s="1"/>
  <c r="D1150" i="9"/>
  <c r="F1150" i="9"/>
  <c r="G1150" i="9" s="1"/>
  <c r="D1151" i="9"/>
  <c r="F1151" i="9"/>
  <c r="G1151" i="9" s="1"/>
  <c r="D1152" i="9"/>
  <c r="F1152" i="9"/>
  <c r="G1152" i="9" s="1"/>
  <c r="D1153" i="9"/>
  <c r="F1153" i="9"/>
  <c r="G1153" i="9" s="1"/>
  <c r="D1154" i="9"/>
  <c r="F1154" i="9"/>
  <c r="G1154" i="9" s="1"/>
  <c r="D1155" i="9"/>
  <c r="F1155" i="9"/>
  <c r="G1155" i="9" s="1"/>
  <c r="D1156" i="9"/>
  <c r="F1156" i="9"/>
  <c r="G1156" i="9" s="1"/>
  <c r="D1157" i="9"/>
  <c r="F1157" i="9"/>
  <c r="G1157" i="9" s="1"/>
  <c r="D1158" i="9"/>
  <c r="F1158" i="9"/>
  <c r="G1158" i="9" s="1"/>
  <c r="D1159" i="9"/>
  <c r="F1159" i="9"/>
  <c r="G1159" i="9" s="1"/>
  <c r="D1160" i="9"/>
  <c r="F1160" i="9"/>
  <c r="G1160" i="9" s="1"/>
  <c r="D1161" i="9"/>
  <c r="F1161" i="9"/>
  <c r="G1161" i="9" s="1"/>
  <c r="D1162" i="9"/>
  <c r="F1162" i="9"/>
  <c r="G1162" i="9" s="1"/>
  <c r="D1163" i="9"/>
  <c r="F1163" i="9"/>
  <c r="G1163" i="9" s="1"/>
  <c r="D1164" i="9"/>
  <c r="F1164" i="9"/>
  <c r="G1164" i="9" s="1"/>
  <c r="D1165" i="9"/>
  <c r="F1165" i="9"/>
  <c r="G1165" i="9" s="1"/>
  <c r="D1166" i="9"/>
  <c r="F1166" i="9"/>
  <c r="G1166" i="9" s="1"/>
  <c r="D1167" i="9"/>
  <c r="F1167" i="9"/>
  <c r="G1167" i="9" s="1"/>
  <c r="D1168" i="9"/>
  <c r="F1168" i="9"/>
  <c r="G1168" i="9" s="1"/>
  <c r="D1169" i="9"/>
  <c r="F1169" i="9"/>
  <c r="G1169" i="9" s="1"/>
  <c r="D1170" i="9"/>
  <c r="F1170" i="9"/>
  <c r="G1170" i="9" s="1"/>
  <c r="D1171" i="9"/>
  <c r="F1171" i="9"/>
  <c r="G1171" i="9" s="1"/>
  <c r="D1172" i="9"/>
  <c r="F1172" i="9"/>
  <c r="G1172" i="9" s="1"/>
  <c r="D1173" i="9"/>
  <c r="F1173" i="9"/>
  <c r="G1173" i="9" s="1"/>
  <c r="D1174" i="9"/>
  <c r="F1174" i="9"/>
  <c r="G1174" i="9" s="1"/>
  <c r="D1175" i="9"/>
  <c r="F1175" i="9"/>
  <c r="G1175" i="9" s="1"/>
  <c r="D1176" i="9"/>
  <c r="F1176" i="9"/>
  <c r="G1176" i="9" s="1"/>
  <c r="D1177" i="9"/>
  <c r="F1177" i="9"/>
  <c r="G1177" i="9" s="1"/>
  <c r="D1178" i="9"/>
  <c r="F1178" i="9"/>
  <c r="G1178" i="9" s="1"/>
  <c r="D1179" i="9"/>
  <c r="F1179" i="9"/>
  <c r="G1179" i="9" s="1"/>
  <c r="D1180" i="9"/>
  <c r="F1180" i="9"/>
  <c r="G1180" i="9" s="1"/>
  <c r="D1181" i="9"/>
  <c r="F1181" i="9"/>
  <c r="G1181" i="9" s="1"/>
  <c r="D1182" i="9"/>
  <c r="F1182" i="9"/>
  <c r="G1182" i="9" s="1"/>
  <c r="D1183" i="9"/>
  <c r="F1183" i="9"/>
  <c r="G1183" i="9" s="1"/>
  <c r="D1184" i="9"/>
  <c r="F1184" i="9"/>
  <c r="G1184" i="9" s="1"/>
  <c r="D1185" i="9"/>
  <c r="F1185" i="9"/>
  <c r="G1185" i="9" s="1"/>
  <c r="D1186" i="9"/>
  <c r="F1186" i="9"/>
  <c r="G1186" i="9" s="1"/>
  <c r="D1187" i="9"/>
  <c r="F1187" i="9"/>
  <c r="G1187" i="9" s="1"/>
  <c r="D1188" i="9"/>
  <c r="F1188" i="9"/>
  <c r="G1188" i="9" s="1"/>
  <c r="D1189" i="9"/>
  <c r="F1189" i="9"/>
  <c r="G1189" i="9" s="1"/>
  <c r="D1190" i="9"/>
  <c r="F1190" i="9"/>
  <c r="G1190" i="9" s="1"/>
  <c r="D1191" i="9"/>
  <c r="F1191" i="9"/>
  <c r="G1191" i="9" s="1"/>
  <c r="D1192" i="9"/>
  <c r="F1192" i="9"/>
  <c r="G1192" i="9" s="1"/>
  <c r="D1193" i="9"/>
  <c r="F1193" i="9"/>
  <c r="G1193" i="9" s="1"/>
  <c r="D1194" i="9"/>
  <c r="F1194" i="9"/>
  <c r="G1194" i="9" s="1"/>
  <c r="D1195" i="9"/>
  <c r="F1195" i="9"/>
  <c r="G1195" i="9" s="1"/>
  <c r="D1196" i="9"/>
  <c r="F1196" i="9"/>
  <c r="G1196" i="9" s="1"/>
  <c r="D1197" i="9"/>
  <c r="F1197" i="9"/>
  <c r="G1197" i="9" s="1"/>
  <c r="D1198" i="9"/>
  <c r="F1198" i="9"/>
  <c r="G1198" i="9" s="1"/>
  <c r="D1199" i="9"/>
  <c r="F1199" i="9"/>
  <c r="G1199" i="9" s="1"/>
  <c r="D1200" i="9"/>
  <c r="F1200" i="9"/>
  <c r="G1200" i="9" s="1"/>
  <c r="D1201" i="9"/>
  <c r="F1201" i="9"/>
  <c r="G1201" i="9" s="1"/>
  <c r="D1202" i="9"/>
  <c r="F1202" i="9"/>
  <c r="G1202" i="9" s="1"/>
  <c r="D1203" i="9"/>
  <c r="F1203" i="9"/>
  <c r="G1203" i="9" s="1"/>
  <c r="D1204" i="9"/>
  <c r="F1204" i="9"/>
  <c r="G1204" i="9" s="1"/>
  <c r="D1205" i="9"/>
  <c r="F1205" i="9"/>
  <c r="G1205" i="9" s="1"/>
  <c r="D1206" i="9"/>
  <c r="F1206" i="9"/>
  <c r="G1206" i="9" s="1"/>
  <c r="D1207" i="9"/>
  <c r="F1207" i="9"/>
  <c r="G1207" i="9" s="1"/>
  <c r="D1208" i="9"/>
  <c r="F1208" i="9"/>
  <c r="G1208" i="9" s="1"/>
  <c r="D1209" i="9"/>
  <c r="F1209" i="9"/>
  <c r="G1209" i="9" s="1"/>
  <c r="D1210" i="9"/>
  <c r="F1210" i="9"/>
  <c r="G1210" i="9" s="1"/>
  <c r="D1211" i="9"/>
  <c r="F1211" i="9"/>
  <c r="G1211" i="9" s="1"/>
  <c r="D1212" i="9"/>
  <c r="F1212" i="9"/>
  <c r="G1212" i="9" s="1"/>
  <c r="D1213" i="9"/>
  <c r="F1213" i="9"/>
  <c r="G1213" i="9" s="1"/>
  <c r="D1214" i="9"/>
  <c r="F1214" i="9"/>
  <c r="G1214" i="9" s="1"/>
  <c r="D1215" i="9"/>
  <c r="F1215" i="9"/>
  <c r="G1215" i="9" s="1"/>
  <c r="D1216" i="9"/>
  <c r="F1216" i="9"/>
  <c r="G1216" i="9" s="1"/>
  <c r="D1217" i="9"/>
  <c r="F1217" i="9"/>
  <c r="G1217" i="9" s="1"/>
  <c r="D1218" i="9"/>
  <c r="F1218" i="9"/>
  <c r="G1218" i="9" s="1"/>
  <c r="D1219" i="9"/>
  <c r="F1219" i="9"/>
  <c r="G1219" i="9" s="1"/>
  <c r="D1220" i="9"/>
  <c r="F1220" i="9"/>
  <c r="G1220" i="9" s="1"/>
  <c r="D1221" i="9"/>
  <c r="F1221" i="9"/>
  <c r="G1221" i="9" s="1"/>
  <c r="D1222" i="9"/>
  <c r="F1222" i="9"/>
  <c r="G1222" i="9" s="1"/>
  <c r="D1223" i="9"/>
  <c r="F1223" i="9"/>
  <c r="G1223" i="9" s="1"/>
  <c r="D1224" i="9"/>
  <c r="F1224" i="9"/>
  <c r="G1224" i="9" s="1"/>
  <c r="D1225" i="9"/>
  <c r="F1225" i="9"/>
  <c r="G1225" i="9" s="1"/>
  <c r="D1226" i="9"/>
  <c r="F1226" i="9"/>
  <c r="G1226" i="9" s="1"/>
  <c r="D1227" i="9"/>
  <c r="F1227" i="9"/>
  <c r="G1227" i="9" s="1"/>
  <c r="D1228" i="9"/>
  <c r="F1228" i="9"/>
  <c r="G1228" i="9" s="1"/>
  <c r="D1229" i="9"/>
  <c r="F1229" i="9"/>
  <c r="G1229" i="9" s="1"/>
  <c r="D1230" i="9"/>
  <c r="F1230" i="9"/>
  <c r="G1230" i="9" s="1"/>
  <c r="D1231" i="9"/>
  <c r="F1231" i="9"/>
  <c r="G1231" i="9" s="1"/>
  <c r="D1232" i="9"/>
  <c r="F1232" i="9"/>
  <c r="G1232" i="9" s="1"/>
  <c r="D1233" i="9"/>
  <c r="F1233" i="9"/>
  <c r="G1233" i="9" s="1"/>
  <c r="D1234" i="9"/>
  <c r="F1234" i="9"/>
  <c r="G1234" i="9" s="1"/>
  <c r="D1235" i="9"/>
  <c r="F1235" i="9"/>
  <c r="G1235" i="9" s="1"/>
  <c r="D1236" i="9"/>
  <c r="F1236" i="9"/>
  <c r="G1236" i="9" s="1"/>
  <c r="D1237" i="9"/>
  <c r="F1237" i="9"/>
  <c r="G1237" i="9" s="1"/>
  <c r="D1238" i="9"/>
  <c r="F1238" i="9"/>
  <c r="G1238" i="9" s="1"/>
  <c r="D1239" i="9"/>
  <c r="F1239" i="9"/>
  <c r="G1239" i="9" s="1"/>
  <c r="D1240" i="9"/>
  <c r="F1240" i="9"/>
  <c r="G1240" i="9" s="1"/>
  <c r="D1241" i="9"/>
  <c r="F1241" i="9"/>
  <c r="G1241" i="9" s="1"/>
  <c r="D1242" i="9"/>
  <c r="F1242" i="9"/>
  <c r="G1242" i="9" s="1"/>
  <c r="D1243" i="9"/>
  <c r="F1243" i="9"/>
  <c r="G1243" i="9" s="1"/>
  <c r="D1244" i="9"/>
  <c r="F1244" i="9"/>
  <c r="G1244" i="9" s="1"/>
  <c r="D1245" i="9"/>
  <c r="F1245" i="9"/>
  <c r="G1245" i="9" s="1"/>
  <c r="D1246" i="9"/>
  <c r="F1246" i="9"/>
  <c r="G1246" i="9" s="1"/>
  <c r="D1247" i="9"/>
  <c r="F1247" i="9"/>
  <c r="G1247" i="9" s="1"/>
  <c r="D1248" i="9"/>
  <c r="F1248" i="9"/>
  <c r="G1248" i="9" s="1"/>
  <c r="D1249" i="9"/>
  <c r="F1249" i="9"/>
  <c r="G1249" i="9" s="1"/>
  <c r="D1250" i="9"/>
  <c r="F1250" i="9"/>
  <c r="G1250" i="9" s="1"/>
  <c r="D1251" i="9"/>
  <c r="F1251" i="9"/>
  <c r="G1251" i="9" s="1"/>
  <c r="D1252" i="9"/>
  <c r="F1252" i="9"/>
  <c r="G1252" i="9" s="1"/>
  <c r="D1253" i="9"/>
  <c r="F1253" i="9"/>
  <c r="G1253" i="9" s="1"/>
  <c r="D1254" i="9"/>
  <c r="F1254" i="9"/>
  <c r="G1254" i="9" s="1"/>
  <c r="D1255" i="9"/>
  <c r="F1255" i="9"/>
  <c r="G1255" i="9" s="1"/>
  <c r="D1256" i="9"/>
  <c r="F1256" i="9"/>
  <c r="G1256" i="9" s="1"/>
  <c r="D1257" i="9"/>
  <c r="F1257" i="9"/>
  <c r="G1257" i="9" s="1"/>
  <c r="D1258" i="9"/>
  <c r="F1258" i="9"/>
  <c r="G1258" i="9" s="1"/>
  <c r="D1259" i="9"/>
  <c r="F1259" i="9"/>
  <c r="G1259" i="9" s="1"/>
  <c r="D1260" i="9"/>
  <c r="F1260" i="9"/>
  <c r="G1260" i="9" s="1"/>
  <c r="D1261" i="9"/>
  <c r="F1261" i="9"/>
  <c r="G1261" i="9" s="1"/>
  <c r="D1262" i="9"/>
  <c r="F1262" i="9"/>
  <c r="G1262" i="9" s="1"/>
  <c r="D1263" i="9"/>
  <c r="F1263" i="9"/>
  <c r="G1263" i="9" s="1"/>
  <c r="D1264" i="9"/>
  <c r="F1264" i="9"/>
  <c r="G1264" i="9" s="1"/>
  <c r="D1265" i="9"/>
  <c r="F1265" i="9"/>
  <c r="G1265" i="9" s="1"/>
  <c r="D1266" i="9"/>
  <c r="F1266" i="9"/>
  <c r="G1266" i="9" s="1"/>
  <c r="D1267" i="9"/>
  <c r="F1267" i="9"/>
  <c r="G1267" i="9" s="1"/>
  <c r="D1268" i="9"/>
  <c r="F1268" i="9"/>
  <c r="G1268" i="9" s="1"/>
  <c r="D1269" i="9"/>
  <c r="F1269" i="9"/>
  <c r="G1269" i="9" s="1"/>
  <c r="D1270" i="9"/>
  <c r="F1270" i="9"/>
  <c r="G1270" i="9" s="1"/>
  <c r="D1271" i="9"/>
  <c r="F1271" i="9"/>
  <c r="G1271" i="9" s="1"/>
  <c r="D1272" i="9"/>
  <c r="F1272" i="9"/>
  <c r="G1272" i="9" s="1"/>
  <c r="D1273" i="9"/>
  <c r="F1273" i="9"/>
  <c r="G1273" i="9" s="1"/>
  <c r="D1274" i="9"/>
  <c r="F1274" i="9"/>
  <c r="G1274" i="9" s="1"/>
  <c r="D1275" i="9"/>
  <c r="F1275" i="9"/>
  <c r="G1275" i="9" s="1"/>
  <c r="D1276" i="9"/>
  <c r="F1276" i="9"/>
  <c r="G1276" i="9" s="1"/>
  <c r="D1277" i="9"/>
  <c r="F1277" i="9"/>
  <c r="G1277" i="9" s="1"/>
  <c r="D1278" i="9"/>
  <c r="F1278" i="9"/>
  <c r="G1278" i="9" s="1"/>
  <c r="D1279" i="9"/>
  <c r="F1279" i="9"/>
  <c r="G1279" i="9" s="1"/>
  <c r="D1280" i="9"/>
  <c r="F1280" i="9"/>
  <c r="G1280" i="9" s="1"/>
  <c r="D1281" i="9"/>
  <c r="F1281" i="9"/>
  <c r="G1281" i="9" s="1"/>
  <c r="D1282" i="9"/>
  <c r="F1282" i="9"/>
  <c r="G1282" i="9" s="1"/>
  <c r="D1283" i="9"/>
  <c r="F1283" i="9"/>
  <c r="G1283" i="9" s="1"/>
  <c r="D1284" i="9"/>
  <c r="F1284" i="9"/>
  <c r="G1284" i="9" s="1"/>
  <c r="D1285" i="9"/>
  <c r="F1285" i="9"/>
  <c r="G1285" i="9" s="1"/>
  <c r="D1286" i="9"/>
  <c r="F1286" i="9"/>
  <c r="G1286" i="9" s="1"/>
  <c r="D1287" i="9"/>
  <c r="F1287" i="9"/>
  <c r="G1287" i="9" s="1"/>
  <c r="D1288" i="9"/>
  <c r="F1288" i="9"/>
  <c r="G1288" i="9" s="1"/>
  <c r="D1289" i="9"/>
  <c r="F1289" i="9"/>
  <c r="G1289" i="9" s="1"/>
  <c r="D1290" i="9"/>
  <c r="F1290" i="9"/>
  <c r="G1290" i="9" s="1"/>
  <c r="D1291" i="9"/>
  <c r="F1291" i="9"/>
  <c r="G1291" i="9" s="1"/>
  <c r="D1292" i="9"/>
  <c r="F1292" i="9"/>
  <c r="G1292" i="9" s="1"/>
  <c r="D1293" i="9"/>
  <c r="F1293" i="9"/>
  <c r="G1293" i="9" s="1"/>
  <c r="D1294" i="9"/>
  <c r="F1294" i="9"/>
  <c r="G1294" i="9" s="1"/>
  <c r="D1295" i="9"/>
  <c r="F1295" i="9"/>
  <c r="G1295" i="9" s="1"/>
  <c r="D1296" i="9"/>
  <c r="F1296" i="9"/>
  <c r="G1296" i="9" s="1"/>
  <c r="D1297" i="9"/>
  <c r="F1297" i="9"/>
  <c r="G1297" i="9" s="1"/>
  <c r="D1298" i="9"/>
  <c r="F1298" i="9"/>
  <c r="G1298" i="9" s="1"/>
  <c r="D1299" i="9"/>
  <c r="F1299" i="9"/>
  <c r="G1299" i="9" s="1"/>
  <c r="D1300" i="9"/>
  <c r="F1300" i="9"/>
  <c r="G1300" i="9" s="1"/>
  <c r="D1301" i="9"/>
  <c r="F1301" i="9"/>
  <c r="G1301" i="9" s="1"/>
  <c r="D1302" i="9"/>
  <c r="F1302" i="9"/>
  <c r="G1302" i="9" s="1"/>
  <c r="D1303" i="9"/>
  <c r="F1303" i="9"/>
  <c r="G1303" i="9" s="1"/>
  <c r="D1304" i="9"/>
  <c r="F1304" i="9"/>
  <c r="G1304" i="9" s="1"/>
  <c r="D1305" i="9"/>
  <c r="F1305" i="9"/>
  <c r="G1305" i="9" s="1"/>
  <c r="D1306" i="9"/>
  <c r="F1306" i="9"/>
  <c r="G1306" i="9" s="1"/>
  <c r="D1307" i="9"/>
  <c r="F1307" i="9"/>
  <c r="G1307" i="9" s="1"/>
  <c r="D1308" i="9"/>
  <c r="F1308" i="9"/>
  <c r="G1308" i="9" s="1"/>
  <c r="D1309" i="9"/>
  <c r="F1309" i="9"/>
  <c r="G1309" i="9" s="1"/>
  <c r="D1310" i="9"/>
  <c r="F1310" i="9"/>
  <c r="G1310" i="9" s="1"/>
  <c r="D1311" i="9"/>
  <c r="F1311" i="9"/>
  <c r="G1311" i="9" s="1"/>
  <c r="D1312" i="9"/>
  <c r="F1312" i="9"/>
  <c r="G1312" i="9" s="1"/>
  <c r="D1313" i="9"/>
  <c r="F1313" i="9"/>
  <c r="G1313" i="9" s="1"/>
  <c r="D1314" i="9"/>
  <c r="F1314" i="9"/>
  <c r="G1314" i="9" s="1"/>
  <c r="D1315" i="9"/>
  <c r="F1315" i="9"/>
  <c r="G1315" i="9" s="1"/>
  <c r="D1316" i="9"/>
  <c r="F1316" i="9"/>
  <c r="G1316" i="9" s="1"/>
  <c r="D1317" i="9"/>
  <c r="F1317" i="9"/>
  <c r="G1317" i="9" s="1"/>
  <c r="D1318" i="9"/>
  <c r="F1318" i="9"/>
  <c r="G1318" i="9" s="1"/>
  <c r="D1319" i="9"/>
  <c r="F1319" i="9"/>
  <c r="G1319" i="9" s="1"/>
  <c r="D1320" i="9"/>
  <c r="F1320" i="9"/>
  <c r="G1320" i="9" s="1"/>
  <c r="D1321" i="9"/>
  <c r="F1321" i="9"/>
  <c r="G1321" i="9" s="1"/>
  <c r="D1322" i="9"/>
  <c r="F1322" i="9"/>
  <c r="G1322" i="9" s="1"/>
  <c r="D1323" i="9"/>
  <c r="F1323" i="9"/>
  <c r="G1323" i="9" s="1"/>
  <c r="D1324" i="9"/>
  <c r="F1324" i="9"/>
  <c r="G1324" i="9" s="1"/>
  <c r="D1325" i="9"/>
  <c r="F1325" i="9"/>
  <c r="G1325" i="9" s="1"/>
  <c r="D1326" i="9"/>
  <c r="F1326" i="9"/>
  <c r="G1326" i="9" s="1"/>
  <c r="D1327" i="9"/>
  <c r="F1327" i="9"/>
  <c r="G1327" i="9" s="1"/>
  <c r="D1328" i="9"/>
  <c r="F1328" i="9"/>
  <c r="G1328" i="9" s="1"/>
  <c r="D1329" i="9"/>
  <c r="F1329" i="9"/>
  <c r="G1329" i="9" s="1"/>
  <c r="D1330" i="9"/>
  <c r="F1330" i="9"/>
  <c r="G1330" i="9" s="1"/>
  <c r="D1331" i="9"/>
  <c r="F1331" i="9"/>
  <c r="G1331" i="9" s="1"/>
  <c r="D1332" i="9"/>
  <c r="F1332" i="9"/>
  <c r="G1332" i="9" s="1"/>
  <c r="D1333" i="9"/>
  <c r="F1333" i="9"/>
  <c r="G1333" i="9" s="1"/>
  <c r="D1334" i="9"/>
  <c r="F1334" i="9"/>
  <c r="G1334" i="9" s="1"/>
  <c r="D1335" i="9"/>
  <c r="F1335" i="9"/>
  <c r="G1335" i="9" s="1"/>
  <c r="D1336" i="9"/>
  <c r="F1336" i="9"/>
  <c r="G1336" i="9" s="1"/>
  <c r="D1337" i="9"/>
  <c r="F1337" i="9"/>
  <c r="G1337" i="9" s="1"/>
  <c r="D1338" i="9"/>
  <c r="F1338" i="9"/>
  <c r="G1338" i="9" s="1"/>
  <c r="D1339" i="9"/>
  <c r="F1339" i="9"/>
  <c r="G1339" i="9" s="1"/>
  <c r="D1340" i="9"/>
  <c r="F1340" i="9"/>
  <c r="G1340" i="9" s="1"/>
  <c r="D1341" i="9"/>
  <c r="F1341" i="9"/>
  <c r="G1341" i="9" s="1"/>
  <c r="D1342" i="9"/>
  <c r="F1342" i="9"/>
  <c r="G1342" i="9" s="1"/>
  <c r="D1343" i="9"/>
  <c r="F1343" i="9"/>
  <c r="G1343" i="9" s="1"/>
  <c r="D1344" i="9"/>
  <c r="F1344" i="9"/>
  <c r="G1344" i="9" s="1"/>
  <c r="D1345" i="9"/>
  <c r="F1345" i="9"/>
  <c r="G1345" i="9" s="1"/>
  <c r="D1346" i="9"/>
  <c r="F1346" i="9"/>
  <c r="G1346" i="9" s="1"/>
  <c r="D1347" i="9"/>
  <c r="F1347" i="9"/>
  <c r="G1347" i="9" s="1"/>
  <c r="D1348" i="9"/>
  <c r="F1348" i="9"/>
  <c r="G1348" i="9" s="1"/>
  <c r="D1349" i="9"/>
  <c r="F1349" i="9"/>
  <c r="G1349" i="9" s="1"/>
  <c r="D1350" i="9"/>
  <c r="F1350" i="9"/>
  <c r="G1350" i="9" s="1"/>
  <c r="D1351" i="9"/>
  <c r="F1351" i="9"/>
  <c r="G1351" i="9" s="1"/>
  <c r="D1352" i="9"/>
  <c r="F1352" i="9"/>
  <c r="G1352" i="9" s="1"/>
  <c r="D1353" i="9"/>
  <c r="F1353" i="9"/>
  <c r="G1353" i="9" s="1"/>
  <c r="D1354" i="9"/>
  <c r="F1354" i="9"/>
  <c r="G1354" i="9" s="1"/>
  <c r="D1355" i="9"/>
  <c r="F1355" i="9"/>
  <c r="G1355" i="9" s="1"/>
  <c r="D1356" i="9"/>
  <c r="F1356" i="9"/>
  <c r="G1356" i="9" s="1"/>
  <c r="D1357" i="9"/>
  <c r="F1357" i="9"/>
  <c r="G1357" i="9" s="1"/>
  <c r="D1358" i="9"/>
  <c r="F1358" i="9"/>
  <c r="G1358" i="9" s="1"/>
  <c r="D1359" i="9"/>
  <c r="F1359" i="9"/>
  <c r="G1359" i="9" s="1"/>
  <c r="D1360" i="9"/>
  <c r="F1360" i="9"/>
  <c r="G1360" i="9" s="1"/>
  <c r="D1361" i="9"/>
  <c r="F1361" i="9"/>
  <c r="G1361" i="9" s="1"/>
  <c r="D1362" i="9"/>
  <c r="F1362" i="9"/>
  <c r="G1362" i="9" s="1"/>
  <c r="D1363" i="9"/>
  <c r="F1363" i="9"/>
  <c r="G1363" i="9" s="1"/>
  <c r="D1364" i="9"/>
  <c r="F1364" i="9"/>
  <c r="G1364" i="9" s="1"/>
  <c r="D1365" i="9"/>
  <c r="F1365" i="9"/>
  <c r="G1365" i="9" s="1"/>
  <c r="D1366" i="9"/>
  <c r="F1366" i="9"/>
  <c r="G1366" i="9" s="1"/>
  <c r="D1367" i="9"/>
  <c r="F1367" i="9"/>
  <c r="G1367" i="9" s="1"/>
  <c r="D1368" i="9"/>
  <c r="F1368" i="9"/>
  <c r="G1368" i="9" s="1"/>
  <c r="D1369" i="9"/>
  <c r="F1369" i="9"/>
  <c r="G1369" i="9" s="1"/>
  <c r="D1370" i="9"/>
  <c r="F1370" i="9"/>
  <c r="G1370" i="9" s="1"/>
  <c r="D1371" i="9"/>
  <c r="F1371" i="9"/>
  <c r="G1371" i="9" s="1"/>
  <c r="D1372" i="9"/>
  <c r="F1372" i="9"/>
  <c r="G1372" i="9" s="1"/>
  <c r="D1373" i="9"/>
  <c r="F1373" i="9"/>
  <c r="G1373" i="9" s="1"/>
  <c r="D1374" i="9"/>
  <c r="F1374" i="9"/>
  <c r="G1374" i="9" s="1"/>
  <c r="D1375" i="9"/>
  <c r="F1375" i="9"/>
  <c r="G1375" i="9" s="1"/>
  <c r="D1376" i="9"/>
  <c r="F1376" i="9"/>
  <c r="G1376" i="9" s="1"/>
  <c r="D1377" i="9"/>
  <c r="F1377" i="9"/>
  <c r="G1377" i="9" s="1"/>
  <c r="D1378" i="9"/>
  <c r="F1378" i="9"/>
  <c r="G1378" i="9" s="1"/>
  <c r="D1379" i="9"/>
  <c r="F1379" i="9"/>
  <c r="G1379" i="9" s="1"/>
  <c r="D1380" i="9"/>
  <c r="F1380" i="9"/>
  <c r="G1380" i="9" s="1"/>
  <c r="D1381" i="9"/>
  <c r="F1381" i="9"/>
  <c r="G1381" i="9" s="1"/>
  <c r="D1382" i="9"/>
  <c r="F1382" i="9"/>
  <c r="G1382" i="9" s="1"/>
  <c r="D1383" i="9"/>
  <c r="F1383" i="9"/>
  <c r="G1383" i="9" s="1"/>
  <c r="D1384" i="9"/>
  <c r="F1384" i="9"/>
  <c r="G1384" i="9" s="1"/>
  <c r="D1385" i="9"/>
  <c r="F1385" i="9"/>
  <c r="G1385" i="9" s="1"/>
  <c r="D1386" i="9"/>
  <c r="F1386" i="9"/>
  <c r="G1386" i="9" s="1"/>
  <c r="D1387" i="9"/>
  <c r="F1387" i="9"/>
  <c r="G1387" i="9" s="1"/>
  <c r="D1388" i="9"/>
  <c r="F1388" i="9"/>
  <c r="G1388" i="9" s="1"/>
  <c r="D1389" i="9"/>
  <c r="F1389" i="9"/>
  <c r="G1389" i="9" s="1"/>
  <c r="D1390" i="9"/>
  <c r="F1390" i="9"/>
  <c r="G1390" i="9" s="1"/>
  <c r="D1391" i="9"/>
  <c r="F1391" i="9"/>
  <c r="G1391" i="9" s="1"/>
  <c r="D1392" i="9"/>
  <c r="F1392" i="9"/>
  <c r="G1392" i="9" s="1"/>
  <c r="D1393" i="9"/>
  <c r="F1393" i="9"/>
  <c r="G1393" i="9" s="1"/>
  <c r="D1394" i="9"/>
  <c r="F1394" i="9"/>
  <c r="G1394" i="9" s="1"/>
  <c r="D1395" i="9"/>
  <c r="F1395" i="9"/>
  <c r="G1395" i="9" s="1"/>
  <c r="D1396" i="9"/>
  <c r="F1396" i="9"/>
  <c r="G1396" i="9" s="1"/>
  <c r="D1397" i="9"/>
  <c r="F1397" i="9"/>
  <c r="G1397" i="9" s="1"/>
  <c r="D1398" i="9"/>
  <c r="F1398" i="9"/>
  <c r="G1398" i="9" s="1"/>
  <c r="D1399" i="9"/>
  <c r="F1399" i="9"/>
  <c r="G1399" i="9" s="1"/>
  <c r="D1400" i="9"/>
  <c r="F1400" i="9"/>
  <c r="G1400" i="9" s="1"/>
  <c r="D1401" i="9"/>
  <c r="F1401" i="9"/>
  <c r="G1401" i="9" s="1"/>
  <c r="D1402" i="9"/>
  <c r="F1402" i="9"/>
  <c r="G1402" i="9" s="1"/>
  <c r="D1403" i="9"/>
  <c r="F1403" i="9"/>
  <c r="G1403" i="9" s="1"/>
  <c r="D1404" i="9"/>
  <c r="F1404" i="9"/>
  <c r="G1404" i="9" s="1"/>
  <c r="D1405" i="9"/>
  <c r="F1405" i="9"/>
  <c r="G1405" i="9" s="1"/>
  <c r="D1406" i="9"/>
  <c r="F1406" i="9"/>
  <c r="G1406" i="9" s="1"/>
  <c r="D1407" i="9"/>
  <c r="F1407" i="9"/>
  <c r="G1407" i="9" s="1"/>
  <c r="D1408" i="9"/>
  <c r="F1408" i="9"/>
  <c r="G1408" i="9" s="1"/>
  <c r="D1409" i="9"/>
  <c r="F1409" i="9"/>
  <c r="G1409" i="9" s="1"/>
  <c r="D1410" i="9"/>
  <c r="F1410" i="9"/>
  <c r="G1410" i="9" s="1"/>
  <c r="D1411" i="9"/>
  <c r="F1411" i="9"/>
  <c r="G1411" i="9" s="1"/>
  <c r="D1412" i="9"/>
  <c r="F1412" i="9"/>
  <c r="G1412" i="9" s="1"/>
  <c r="D1413" i="9"/>
  <c r="F1413" i="9"/>
  <c r="G1413" i="9" s="1"/>
  <c r="D1414" i="9"/>
  <c r="F1414" i="9"/>
  <c r="G1414" i="9" s="1"/>
  <c r="D1415" i="9"/>
  <c r="F1415" i="9"/>
  <c r="G1415" i="9" s="1"/>
  <c r="D1416" i="9"/>
  <c r="F1416" i="9"/>
  <c r="G1416" i="9" s="1"/>
  <c r="D1417" i="9"/>
  <c r="F1417" i="9"/>
  <c r="G1417" i="9" s="1"/>
  <c r="D1418" i="9"/>
  <c r="F1418" i="9"/>
  <c r="G1418" i="9" s="1"/>
  <c r="D1419" i="9"/>
  <c r="F1419" i="9"/>
  <c r="G1419" i="9" s="1"/>
  <c r="D1420" i="9"/>
  <c r="F1420" i="9"/>
  <c r="G1420" i="9" s="1"/>
  <c r="D1421" i="9"/>
  <c r="F1421" i="9"/>
  <c r="G1421" i="9" s="1"/>
  <c r="D1422" i="9"/>
  <c r="F1422" i="9"/>
  <c r="G1422" i="9" s="1"/>
  <c r="D1423" i="9"/>
  <c r="F1423" i="9"/>
  <c r="G1423" i="9" s="1"/>
  <c r="D1424" i="9"/>
  <c r="F1424" i="9"/>
  <c r="G1424" i="9" s="1"/>
  <c r="D1425" i="9"/>
  <c r="F1425" i="9"/>
  <c r="G1425" i="9" s="1"/>
  <c r="D1426" i="9"/>
  <c r="F1426" i="9"/>
  <c r="G1426" i="9" s="1"/>
  <c r="D1427" i="9"/>
  <c r="F1427" i="9"/>
  <c r="G1427" i="9" s="1"/>
  <c r="D1428" i="9"/>
  <c r="F1428" i="9"/>
  <c r="G1428" i="9" s="1"/>
  <c r="D1429" i="9"/>
  <c r="F1429" i="9"/>
  <c r="G1429" i="9" s="1"/>
  <c r="D1430" i="9"/>
  <c r="F1430" i="9"/>
  <c r="G1430" i="9" s="1"/>
  <c r="D1431" i="9"/>
  <c r="F1431" i="9"/>
  <c r="G1431" i="9" s="1"/>
  <c r="D1432" i="9"/>
  <c r="F1432" i="9"/>
  <c r="G1432" i="9" s="1"/>
  <c r="D1433" i="9"/>
  <c r="F1433" i="9"/>
  <c r="G1433" i="9" s="1"/>
  <c r="D1434" i="9"/>
  <c r="F1434" i="9"/>
  <c r="G1434" i="9" s="1"/>
  <c r="D1435" i="9"/>
  <c r="F1435" i="9"/>
  <c r="G1435" i="9" s="1"/>
  <c r="D1436" i="9"/>
  <c r="F1436" i="9"/>
  <c r="G1436" i="9" s="1"/>
  <c r="D1437" i="9"/>
  <c r="F1437" i="9"/>
  <c r="G1437" i="9" s="1"/>
  <c r="D1438" i="9"/>
  <c r="F1438" i="9"/>
  <c r="G1438" i="9" s="1"/>
  <c r="D1439" i="9"/>
  <c r="F1439" i="9"/>
  <c r="G1439" i="9" s="1"/>
  <c r="D1440" i="9"/>
  <c r="F1440" i="9"/>
  <c r="G1440" i="9" s="1"/>
  <c r="D1441" i="9"/>
  <c r="F1441" i="9"/>
  <c r="G1441" i="9" s="1"/>
  <c r="D1442" i="9"/>
  <c r="F1442" i="9"/>
  <c r="G1442" i="9" s="1"/>
  <c r="D1443" i="9"/>
  <c r="F1443" i="9"/>
  <c r="G1443" i="9" s="1"/>
  <c r="D1444" i="9"/>
  <c r="F1444" i="9"/>
  <c r="G1444" i="9" s="1"/>
  <c r="D1445" i="9"/>
  <c r="F1445" i="9"/>
  <c r="G1445" i="9" s="1"/>
  <c r="D1446" i="9"/>
  <c r="F1446" i="9"/>
  <c r="G1446" i="9" s="1"/>
  <c r="D1447" i="9"/>
  <c r="F1447" i="9"/>
  <c r="G1447" i="9" s="1"/>
  <c r="D1448" i="9"/>
  <c r="F1448" i="9"/>
  <c r="G1448" i="9" s="1"/>
  <c r="D1449" i="9"/>
  <c r="F1449" i="9"/>
  <c r="G1449" i="9" s="1"/>
  <c r="D1450" i="9"/>
  <c r="F1450" i="9"/>
  <c r="G1450" i="9" s="1"/>
  <c r="D1451" i="9"/>
  <c r="F1451" i="9"/>
  <c r="G1451" i="9" s="1"/>
  <c r="D1452" i="9"/>
  <c r="F1452" i="9"/>
  <c r="G1452" i="9" s="1"/>
  <c r="D1453" i="9"/>
  <c r="F1453" i="9"/>
  <c r="G1453" i="9" s="1"/>
  <c r="D1454" i="9"/>
  <c r="F1454" i="9"/>
  <c r="G1454" i="9" s="1"/>
  <c r="D1455" i="9"/>
  <c r="F1455" i="9"/>
  <c r="G1455" i="9" s="1"/>
  <c r="D1456" i="9"/>
  <c r="F1456" i="9"/>
  <c r="G1456" i="9" s="1"/>
  <c r="D1457" i="9"/>
  <c r="F1457" i="9"/>
  <c r="G1457" i="9" s="1"/>
  <c r="D1458" i="9"/>
  <c r="F1458" i="9"/>
  <c r="G1458" i="9" s="1"/>
  <c r="D1459" i="9"/>
  <c r="F1459" i="9"/>
  <c r="G1459" i="9" s="1"/>
  <c r="D1460" i="9"/>
  <c r="F1460" i="9"/>
  <c r="G1460" i="9" s="1"/>
  <c r="D1461" i="9"/>
  <c r="F1461" i="9"/>
  <c r="G1461" i="9" s="1"/>
  <c r="D1462" i="9"/>
  <c r="F1462" i="9"/>
  <c r="G1462" i="9" s="1"/>
  <c r="D1463" i="9"/>
  <c r="F1463" i="9"/>
  <c r="G1463" i="9" s="1"/>
  <c r="D1464" i="9"/>
  <c r="F1464" i="9"/>
  <c r="G1464" i="9" s="1"/>
  <c r="D1465" i="9"/>
  <c r="F1465" i="9"/>
  <c r="G1465" i="9" s="1"/>
  <c r="D1466" i="9"/>
  <c r="F1466" i="9"/>
  <c r="G1466" i="9" s="1"/>
  <c r="D1467" i="9"/>
  <c r="F1467" i="9"/>
  <c r="G1467" i="9" s="1"/>
  <c r="D1468" i="9"/>
  <c r="F1468" i="9"/>
  <c r="G1468" i="9" s="1"/>
  <c r="D1469" i="9"/>
  <c r="F1469" i="9"/>
  <c r="G1469" i="9" s="1"/>
  <c r="D1470" i="9"/>
  <c r="F1470" i="9"/>
  <c r="G1470" i="9" s="1"/>
  <c r="D1471" i="9"/>
  <c r="F1471" i="9"/>
  <c r="G1471" i="9" s="1"/>
  <c r="D1472" i="9"/>
  <c r="F1472" i="9"/>
  <c r="G1472" i="9" s="1"/>
  <c r="D1473" i="9"/>
  <c r="F1473" i="9"/>
  <c r="G1473" i="9" s="1"/>
  <c r="D1474" i="9"/>
  <c r="F1474" i="9"/>
  <c r="G1474" i="9" s="1"/>
  <c r="D1475" i="9"/>
  <c r="F1475" i="9"/>
  <c r="G1475" i="9" s="1"/>
  <c r="D1476" i="9"/>
  <c r="F1476" i="9"/>
  <c r="G1476" i="9" s="1"/>
  <c r="D1477" i="9"/>
  <c r="F1477" i="9"/>
  <c r="G1477" i="9" s="1"/>
  <c r="D1478" i="9"/>
  <c r="F1478" i="9"/>
  <c r="G1478" i="9" s="1"/>
  <c r="D1479" i="9"/>
  <c r="F1479" i="9"/>
  <c r="G1479" i="9" s="1"/>
  <c r="D1480" i="9"/>
  <c r="F1480" i="9"/>
  <c r="G1480" i="9" s="1"/>
  <c r="D1481" i="9"/>
  <c r="F1481" i="9"/>
  <c r="G1481" i="9" s="1"/>
  <c r="D1482" i="9"/>
  <c r="F1482" i="9"/>
  <c r="G1482" i="9" s="1"/>
  <c r="D1483" i="9"/>
  <c r="F1483" i="9"/>
  <c r="G1483" i="9" s="1"/>
  <c r="D1484" i="9"/>
  <c r="F1484" i="9"/>
  <c r="G1484" i="9" s="1"/>
  <c r="D1485" i="9"/>
  <c r="F1485" i="9"/>
  <c r="G1485" i="9" s="1"/>
  <c r="D1486" i="9"/>
  <c r="F1486" i="9"/>
  <c r="G1486" i="9" s="1"/>
  <c r="D1487" i="9"/>
  <c r="F1487" i="9"/>
  <c r="G1487" i="9" s="1"/>
  <c r="D1488" i="9"/>
  <c r="F1488" i="9"/>
  <c r="G1488" i="9" s="1"/>
  <c r="D1489" i="9"/>
  <c r="F1489" i="9"/>
  <c r="G1489" i="9" s="1"/>
  <c r="D1490" i="9"/>
  <c r="F1490" i="9"/>
  <c r="G1490" i="9" s="1"/>
  <c r="D1491" i="9"/>
  <c r="F1491" i="9"/>
  <c r="G1491" i="9" s="1"/>
  <c r="D1492" i="9"/>
  <c r="F1492" i="9"/>
  <c r="G1492" i="9" s="1"/>
  <c r="D1493" i="9"/>
  <c r="F1493" i="9"/>
  <c r="G1493" i="9" s="1"/>
  <c r="D1494" i="9"/>
  <c r="F1494" i="9"/>
  <c r="G1494" i="9" s="1"/>
  <c r="D1495" i="9"/>
  <c r="F1495" i="9"/>
  <c r="G1495" i="9" s="1"/>
  <c r="D1496" i="9"/>
  <c r="F1496" i="9"/>
  <c r="G1496" i="9" s="1"/>
  <c r="D1497" i="9"/>
  <c r="F1497" i="9"/>
  <c r="G1497" i="9" s="1"/>
  <c r="D1498" i="9"/>
  <c r="F1498" i="9"/>
  <c r="G1498" i="9" s="1"/>
  <c r="D1499" i="9"/>
  <c r="F1499" i="9"/>
  <c r="G1499" i="9" s="1"/>
  <c r="D1500" i="9"/>
  <c r="F1500" i="9"/>
  <c r="G1500" i="9" s="1"/>
  <c r="D1501" i="9"/>
  <c r="F1501" i="9"/>
  <c r="G1501" i="9" s="1"/>
  <c r="D1502" i="9"/>
  <c r="F1502" i="9"/>
  <c r="G1502" i="9" s="1"/>
  <c r="D1503" i="9"/>
  <c r="F1503" i="9"/>
  <c r="G1503" i="9" s="1"/>
  <c r="D1504" i="9"/>
  <c r="F1504" i="9"/>
  <c r="G1504" i="9" s="1"/>
  <c r="D1505" i="9"/>
  <c r="F1505" i="9"/>
  <c r="G1505" i="9" s="1"/>
  <c r="D1506" i="9"/>
  <c r="F1506" i="9"/>
  <c r="G1506" i="9" s="1"/>
  <c r="D1507" i="9"/>
  <c r="F1507" i="9"/>
  <c r="G1507" i="9" s="1"/>
  <c r="D1508" i="9"/>
  <c r="F1508" i="9"/>
  <c r="G1508" i="9" s="1"/>
  <c r="D1509" i="9"/>
  <c r="F1509" i="9"/>
  <c r="G1509" i="9" s="1"/>
  <c r="D1510" i="9"/>
  <c r="F1510" i="9"/>
  <c r="G1510" i="9" s="1"/>
  <c r="D1511" i="9"/>
  <c r="F1511" i="9"/>
  <c r="G1511" i="9" s="1"/>
  <c r="D1512" i="9"/>
  <c r="F1512" i="9"/>
  <c r="G1512" i="9" s="1"/>
  <c r="D1513" i="9"/>
  <c r="F1513" i="9"/>
  <c r="G1513" i="9" s="1"/>
  <c r="D1514" i="9"/>
  <c r="F1514" i="9"/>
  <c r="G1514" i="9" s="1"/>
  <c r="D1515" i="9"/>
  <c r="F1515" i="9"/>
  <c r="G1515" i="9" s="1"/>
  <c r="D1516" i="9"/>
  <c r="F1516" i="9"/>
  <c r="G1516" i="9" s="1"/>
  <c r="D1517" i="9"/>
  <c r="F1517" i="9"/>
  <c r="G1517" i="9" s="1"/>
  <c r="D1518" i="9"/>
  <c r="F1518" i="9"/>
  <c r="G1518" i="9" s="1"/>
  <c r="D1519" i="9"/>
  <c r="F1519" i="9"/>
  <c r="G1519" i="9" s="1"/>
  <c r="D1520" i="9"/>
  <c r="F1520" i="9"/>
  <c r="G1520" i="9" s="1"/>
  <c r="D1521" i="9"/>
  <c r="F1521" i="9"/>
  <c r="G1521" i="9" s="1"/>
  <c r="D1522" i="9"/>
  <c r="F1522" i="9"/>
  <c r="G1522" i="9" s="1"/>
  <c r="D1523" i="9"/>
  <c r="F1523" i="9"/>
  <c r="G1523" i="9" s="1"/>
  <c r="D1524" i="9"/>
  <c r="F1524" i="9"/>
  <c r="G1524" i="9" s="1"/>
  <c r="D1525" i="9"/>
  <c r="F1525" i="9"/>
  <c r="G1525" i="9" s="1"/>
  <c r="D1526" i="9"/>
  <c r="F1526" i="9"/>
  <c r="G1526" i="9" s="1"/>
  <c r="D1527" i="9"/>
  <c r="F1527" i="9"/>
  <c r="G1527" i="9" s="1"/>
  <c r="D1528" i="9"/>
  <c r="F1528" i="9"/>
  <c r="G1528" i="9" s="1"/>
  <c r="D1529" i="9"/>
  <c r="F1529" i="9"/>
  <c r="G1529" i="9" s="1"/>
  <c r="D1530" i="9"/>
  <c r="F1530" i="9"/>
  <c r="G1530" i="9" s="1"/>
  <c r="D1531" i="9"/>
  <c r="F1531" i="9"/>
  <c r="G1531" i="9" s="1"/>
  <c r="D1532" i="9"/>
  <c r="F1532" i="9"/>
  <c r="G1532" i="9" s="1"/>
  <c r="D1533" i="9"/>
  <c r="F1533" i="9"/>
  <c r="G1533" i="9" s="1"/>
  <c r="D1534" i="9"/>
  <c r="F1534" i="9"/>
  <c r="G1534" i="9" s="1"/>
  <c r="D1535" i="9"/>
  <c r="F1535" i="9"/>
  <c r="G1535" i="9" s="1"/>
  <c r="D1536" i="9"/>
  <c r="F1536" i="9"/>
  <c r="G1536" i="9" s="1"/>
  <c r="D1537" i="9"/>
  <c r="F1537" i="9"/>
  <c r="G1537" i="9" s="1"/>
  <c r="D1538" i="9"/>
  <c r="F1538" i="9"/>
  <c r="G1538" i="9" s="1"/>
  <c r="D1539" i="9"/>
  <c r="F1539" i="9"/>
  <c r="G1539" i="9" s="1"/>
  <c r="D1540" i="9"/>
  <c r="F1540" i="9"/>
  <c r="G1540" i="9" s="1"/>
  <c r="D1541" i="9"/>
  <c r="F1541" i="9"/>
  <c r="G1541" i="9" s="1"/>
  <c r="D1542" i="9"/>
  <c r="F1542" i="9"/>
  <c r="G1542" i="9" s="1"/>
  <c r="D1543" i="9"/>
  <c r="F1543" i="9"/>
  <c r="G1543" i="9" s="1"/>
  <c r="D1544" i="9"/>
  <c r="F1544" i="9"/>
  <c r="G1544" i="9" s="1"/>
  <c r="D1545" i="9"/>
  <c r="F1545" i="9"/>
  <c r="G1545" i="9" s="1"/>
  <c r="D1546" i="9"/>
  <c r="F1546" i="9"/>
  <c r="G1546" i="9" s="1"/>
  <c r="D1547" i="9"/>
  <c r="F1547" i="9"/>
  <c r="G1547" i="9" s="1"/>
  <c r="D1548" i="9"/>
  <c r="F1548" i="9"/>
  <c r="G1548" i="9" s="1"/>
  <c r="D1549" i="9"/>
  <c r="F1549" i="9"/>
  <c r="G1549" i="9" s="1"/>
  <c r="D1550" i="9"/>
  <c r="F1550" i="9"/>
  <c r="G1550" i="9" s="1"/>
  <c r="D1551" i="9"/>
  <c r="F1551" i="9"/>
  <c r="G1551" i="9" s="1"/>
  <c r="D1552" i="9"/>
  <c r="F1552" i="9"/>
  <c r="G1552" i="9" s="1"/>
  <c r="D1553" i="9"/>
  <c r="F1553" i="9"/>
  <c r="G1553" i="9" s="1"/>
  <c r="D1554" i="9"/>
  <c r="F1554" i="9"/>
  <c r="G1554" i="9" s="1"/>
  <c r="D1555" i="9"/>
  <c r="F1555" i="9"/>
  <c r="G1555" i="9" s="1"/>
  <c r="D1556" i="9"/>
  <c r="F1556" i="9"/>
  <c r="G1556" i="9" s="1"/>
  <c r="D1557" i="9"/>
  <c r="F1557" i="9"/>
  <c r="G1557" i="9" s="1"/>
  <c r="D1558" i="9"/>
  <c r="F1558" i="9"/>
  <c r="G1558" i="9" s="1"/>
  <c r="D1559" i="9"/>
  <c r="F1559" i="9"/>
  <c r="G1559" i="9" s="1"/>
  <c r="D1560" i="9"/>
  <c r="F1560" i="9"/>
  <c r="G1560" i="9" s="1"/>
  <c r="D1561" i="9"/>
  <c r="F1561" i="9"/>
  <c r="G1561" i="9" s="1"/>
  <c r="D1562" i="9"/>
  <c r="F1562" i="9"/>
  <c r="G1562" i="9" s="1"/>
  <c r="D1563" i="9"/>
  <c r="F1563" i="9"/>
  <c r="G1563" i="9" s="1"/>
  <c r="D1564" i="9"/>
  <c r="F1564" i="9"/>
  <c r="G1564" i="9" s="1"/>
  <c r="D1565" i="9"/>
  <c r="F1565" i="9"/>
  <c r="G1565" i="9" s="1"/>
  <c r="D1566" i="9"/>
  <c r="F1566" i="9"/>
  <c r="G1566" i="9" s="1"/>
  <c r="D1567" i="9"/>
  <c r="F1567" i="9"/>
  <c r="G1567" i="9" s="1"/>
  <c r="D1568" i="9"/>
  <c r="F1568" i="9"/>
  <c r="G1568" i="9" s="1"/>
  <c r="D1569" i="9"/>
  <c r="F1569" i="9"/>
  <c r="G1569" i="9" s="1"/>
  <c r="D1570" i="9"/>
  <c r="F1570" i="9"/>
  <c r="G1570" i="9" s="1"/>
  <c r="D1571" i="9"/>
  <c r="F1571" i="9"/>
  <c r="G1571" i="9" s="1"/>
  <c r="D1572" i="9"/>
  <c r="F1572" i="9"/>
  <c r="G1572" i="9" s="1"/>
  <c r="D1573" i="9"/>
  <c r="F1573" i="9"/>
  <c r="G1573" i="9" s="1"/>
  <c r="D1574" i="9"/>
  <c r="F1574" i="9"/>
  <c r="G1574" i="9" s="1"/>
  <c r="D1575" i="9"/>
  <c r="F1575" i="9"/>
  <c r="G1575" i="9" s="1"/>
  <c r="D1576" i="9"/>
  <c r="F1576" i="9"/>
  <c r="G1576" i="9" s="1"/>
  <c r="D1577" i="9"/>
  <c r="F1577" i="9"/>
  <c r="G1577" i="9" s="1"/>
  <c r="D1578" i="9"/>
  <c r="F1578" i="9"/>
  <c r="G1578" i="9" s="1"/>
  <c r="D1579" i="9"/>
  <c r="F1579" i="9"/>
  <c r="G1579" i="9" s="1"/>
  <c r="D1580" i="9"/>
  <c r="F1580" i="9"/>
  <c r="G1580" i="9" s="1"/>
  <c r="D1581" i="9"/>
  <c r="F1581" i="9"/>
  <c r="G1581" i="9" s="1"/>
  <c r="D1582" i="9"/>
  <c r="F1582" i="9"/>
  <c r="G1582" i="9" s="1"/>
  <c r="D1583" i="9"/>
  <c r="F1583" i="9"/>
  <c r="G1583" i="9" s="1"/>
  <c r="D1584" i="9"/>
  <c r="F1584" i="9"/>
  <c r="G1584" i="9" s="1"/>
  <c r="D1585" i="9"/>
  <c r="F1585" i="9"/>
  <c r="G1585" i="9" s="1"/>
  <c r="D1586" i="9"/>
  <c r="F1586" i="9"/>
  <c r="G1586" i="9" s="1"/>
  <c r="D1587" i="9"/>
  <c r="F1587" i="9"/>
  <c r="G1587" i="9" s="1"/>
  <c r="D1588" i="9"/>
  <c r="F1588" i="9"/>
  <c r="G1588" i="9" s="1"/>
  <c r="D1589" i="9"/>
  <c r="F1589" i="9"/>
  <c r="G1589" i="9" s="1"/>
  <c r="D1590" i="9"/>
  <c r="F1590" i="9"/>
  <c r="G1590" i="9" s="1"/>
  <c r="D1591" i="9"/>
  <c r="F1591" i="9"/>
  <c r="G1591" i="9" s="1"/>
  <c r="D1592" i="9"/>
  <c r="F1592" i="9"/>
  <c r="G1592" i="9" s="1"/>
  <c r="D1593" i="9"/>
  <c r="F1593" i="9"/>
  <c r="G1593" i="9" s="1"/>
  <c r="D1594" i="9"/>
  <c r="F1594" i="9"/>
  <c r="G1594" i="9" s="1"/>
  <c r="D1595" i="9"/>
  <c r="F1595" i="9"/>
  <c r="G1595" i="9" s="1"/>
  <c r="D1596" i="9"/>
  <c r="F1596" i="9"/>
  <c r="G1596" i="9" s="1"/>
  <c r="D1597" i="9"/>
  <c r="F1597" i="9"/>
  <c r="G1597" i="9" s="1"/>
  <c r="D1598" i="9"/>
  <c r="F1598" i="9"/>
  <c r="G1598" i="9" s="1"/>
  <c r="D1599" i="9"/>
  <c r="F1599" i="9"/>
  <c r="G1599" i="9" s="1"/>
  <c r="D1600" i="9"/>
  <c r="F1600" i="9"/>
  <c r="G1600" i="9" s="1"/>
  <c r="D1601" i="9"/>
  <c r="F1601" i="9"/>
  <c r="G1601" i="9" s="1"/>
  <c r="D1602" i="9"/>
  <c r="F1602" i="9"/>
  <c r="G1602" i="9" s="1"/>
  <c r="D1603" i="9"/>
  <c r="F1603" i="9"/>
  <c r="G1603" i="9" s="1"/>
  <c r="D1604" i="9"/>
  <c r="F1604" i="9"/>
  <c r="G1604" i="9" s="1"/>
  <c r="D1605" i="9"/>
  <c r="F1605" i="9"/>
  <c r="G1605" i="9" s="1"/>
  <c r="D1606" i="9"/>
  <c r="F1606" i="9"/>
  <c r="G1606" i="9" s="1"/>
  <c r="D1607" i="9"/>
  <c r="F1607" i="9"/>
  <c r="G1607" i="9" s="1"/>
  <c r="D1608" i="9"/>
  <c r="F1608" i="9"/>
  <c r="G1608" i="9" s="1"/>
  <c r="D1609" i="9"/>
  <c r="F1609" i="9"/>
  <c r="G1609" i="9" s="1"/>
  <c r="D1610" i="9"/>
  <c r="F1610" i="9"/>
  <c r="G1610" i="9" s="1"/>
  <c r="D1611" i="9"/>
  <c r="F1611" i="9"/>
  <c r="G1611" i="9" s="1"/>
  <c r="D1612" i="9"/>
  <c r="F1612" i="9"/>
  <c r="G1612" i="9" s="1"/>
  <c r="D1613" i="9"/>
  <c r="F1613" i="9"/>
  <c r="G1613" i="9" s="1"/>
  <c r="D1614" i="9"/>
  <c r="F1614" i="9"/>
  <c r="G1614" i="9" s="1"/>
  <c r="D1615" i="9"/>
  <c r="F1615" i="9"/>
  <c r="G1615" i="9" s="1"/>
  <c r="D1616" i="9"/>
  <c r="F1616" i="9"/>
  <c r="G1616" i="9" s="1"/>
  <c r="D1617" i="9"/>
  <c r="F1617" i="9"/>
  <c r="G1617" i="9" s="1"/>
  <c r="D1618" i="9"/>
  <c r="F1618" i="9"/>
  <c r="G1618" i="9" s="1"/>
  <c r="D1619" i="9"/>
  <c r="F1619" i="9"/>
  <c r="G1619" i="9" s="1"/>
  <c r="D1620" i="9"/>
  <c r="F1620" i="9"/>
  <c r="G1620" i="9" s="1"/>
  <c r="D1621" i="9"/>
  <c r="F1621" i="9"/>
  <c r="G1621" i="9" s="1"/>
  <c r="D1622" i="9"/>
  <c r="F1622" i="9"/>
  <c r="G1622" i="9" s="1"/>
  <c r="D1623" i="9"/>
  <c r="F1623" i="9"/>
  <c r="G1623" i="9" s="1"/>
  <c r="D1624" i="9"/>
  <c r="F1624" i="9"/>
  <c r="G1624" i="9" s="1"/>
  <c r="D1625" i="9"/>
  <c r="F1625" i="9"/>
  <c r="G1625" i="9" s="1"/>
  <c r="D1626" i="9"/>
  <c r="F1626" i="9"/>
  <c r="G1626" i="9" s="1"/>
  <c r="D1627" i="9"/>
  <c r="F1627" i="9"/>
  <c r="G1627" i="9" s="1"/>
  <c r="D1628" i="9"/>
  <c r="F1628" i="9"/>
  <c r="G1628" i="9" s="1"/>
  <c r="D1629" i="9"/>
  <c r="F1629" i="9"/>
  <c r="G1629" i="9" s="1"/>
  <c r="D1630" i="9"/>
  <c r="F1630" i="9"/>
  <c r="G1630" i="9" s="1"/>
  <c r="D1631" i="9"/>
  <c r="F1631" i="9"/>
  <c r="G1631" i="9" s="1"/>
  <c r="D1632" i="9"/>
  <c r="F1632" i="9"/>
  <c r="G1632" i="9" s="1"/>
  <c r="D1633" i="9"/>
  <c r="F1633" i="9"/>
  <c r="G1633" i="9" s="1"/>
  <c r="D1634" i="9"/>
  <c r="F1634" i="9"/>
  <c r="G1634" i="9" s="1"/>
  <c r="D1635" i="9"/>
  <c r="F1635" i="9"/>
  <c r="G1635" i="9" s="1"/>
  <c r="D1636" i="9"/>
  <c r="F1636" i="9"/>
  <c r="G1636" i="9" s="1"/>
  <c r="D1637" i="9"/>
  <c r="F1637" i="9"/>
  <c r="G1637" i="9" s="1"/>
  <c r="D1638" i="9"/>
  <c r="F1638" i="9"/>
  <c r="G1638" i="9" s="1"/>
  <c r="D1639" i="9"/>
  <c r="F1639" i="9"/>
  <c r="G1639" i="9" s="1"/>
  <c r="D1640" i="9"/>
  <c r="F1640" i="9"/>
  <c r="G1640" i="9" s="1"/>
  <c r="D1641" i="9"/>
  <c r="F1641" i="9"/>
  <c r="G1641" i="9" s="1"/>
  <c r="D1642" i="9"/>
  <c r="F1642" i="9"/>
  <c r="G1642" i="9" s="1"/>
  <c r="D1643" i="9"/>
  <c r="F1643" i="9"/>
  <c r="G1643" i="9" s="1"/>
  <c r="D1644" i="9"/>
  <c r="F1644" i="9"/>
  <c r="G1644" i="9" s="1"/>
  <c r="D1645" i="9"/>
  <c r="F1645" i="9"/>
  <c r="G1645" i="9" s="1"/>
  <c r="D1646" i="9"/>
  <c r="F1646" i="9"/>
  <c r="G1646" i="9" s="1"/>
  <c r="D1647" i="9"/>
  <c r="F1647" i="9"/>
  <c r="G1647" i="9" s="1"/>
  <c r="D1648" i="9"/>
  <c r="F1648" i="9"/>
  <c r="G1648" i="9" s="1"/>
  <c r="D1649" i="9"/>
  <c r="F1649" i="9"/>
  <c r="G1649" i="9" s="1"/>
  <c r="D1650" i="9"/>
  <c r="F1650" i="9"/>
  <c r="G1650" i="9" s="1"/>
  <c r="D1651" i="9"/>
  <c r="F1651" i="9"/>
  <c r="G1651" i="9" s="1"/>
  <c r="D1652" i="9"/>
  <c r="F1652" i="9"/>
  <c r="G1652" i="9" s="1"/>
  <c r="D1653" i="9"/>
  <c r="F1653" i="9"/>
  <c r="G1653" i="9" s="1"/>
  <c r="D1654" i="9"/>
  <c r="F1654" i="9"/>
  <c r="G1654" i="9" s="1"/>
  <c r="D1655" i="9"/>
  <c r="F1655" i="9"/>
  <c r="G1655" i="9" s="1"/>
  <c r="D1656" i="9"/>
  <c r="F1656" i="9"/>
  <c r="G1656" i="9" s="1"/>
  <c r="D1657" i="9"/>
  <c r="F1657" i="9"/>
  <c r="G1657" i="9" s="1"/>
  <c r="D1658" i="9"/>
  <c r="F1658" i="9"/>
  <c r="G1658" i="9" s="1"/>
  <c r="D1659" i="9"/>
  <c r="F1659" i="9"/>
  <c r="G1659" i="9" s="1"/>
  <c r="D1660" i="9"/>
  <c r="F1660" i="9"/>
  <c r="G1660" i="9" s="1"/>
  <c r="D1661" i="9"/>
  <c r="F1661" i="9"/>
  <c r="G1661" i="9" s="1"/>
  <c r="D1662" i="9"/>
  <c r="F1662" i="9"/>
  <c r="G1662" i="9" s="1"/>
  <c r="D1663" i="9"/>
  <c r="F1663" i="9"/>
  <c r="G1663" i="9" s="1"/>
  <c r="D1664" i="9"/>
  <c r="F1664" i="9"/>
  <c r="G1664" i="9" s="1"/>
  <c r="D1665" i="9"/>
  <c r="F1665" i="9"/>
  <c r="G1665" i="9" s="1"/>
  <c r="D1666" i="9"/>
  <c r="F1666" i="9"/>
  <c r="G1666" i="9" s="1"/>
  <c r="D1667" i="9"/>
  <c r="F1667" i="9"/>
  <c r="G1667" i="9" s="1"/>
  <c r="D1668" i="9"/>
  <c r="F1668" i="9"/>
  <c r="G1668" i="9" s="1"/>
  <c r="D1669" i="9"/>
  <c r="F1669" i="9"/>
  <c r="G1669" i="9" s="1"/>
  <c r="D1670" i="9"/>
  <c r="F1670" i="9"/>
  <c r="G1670" i="9" s="1"/>
  <c r="D1671" i="9"/>
  <c r="F1671" i="9"/>
  <c r="G1671" i="9" s="1"/>
  <c r="D1672" i="9"/>
  <c r="F1672" i="9"/>
  <c r="G1672" i="9" s="1"/>
  <c r="D1673" i="9"/>
  <c r="F1673" i="9"/>
  <c r="G1673" i="9" s="1"/>
  <c r="D1674" i="9"/>
  <c r="F1674" i="9"/>
  <c r="G1674" i="9" s="1"/>
  <c r="D1675" i="9"/>
  <c r="F1675" i="9"/>
  <c r="G1675" i="9" s="1"/>
  <c r="D1676" i="9"/>
  <c r="F1676" i="9"/>
  <c r="G1676" i="9" s="1"/>
  <c r="D1677" i="9"/>
  <c r="F1677" i="9"/>
  <c r="G1677" i="9" s="1"/>
  <c r="D1678" i="9"/>
  <c r="F1678" i="9"/>
  <c r="G1678" i="9" s="1"/>
  <c r="D1679" i="9"/>
  <c r="F1679" i="9"/>
  <c r="G1679" i="9" s="1"/>
  <c r="D1680" i="9"/>
  <c r="F1680" i="9"/>
  <c r="G1680" i="9" s="1"/>
  <c r="D1681" i="9"/>
  <c r="F1681" i="9"/>
  <c r="G1681" i="9" s="1"/>
  <c r="D1682" i="9"/>
  <c r="F1682" i="9"/>
  <c r="G1682" i="9" s="1"/>
  <c r="D1683" i="9"/>
  <c r="F1683" i="9"/>
  <c r="G1683" i="9" s="1"/>
  <c r="D1684" i="9"/>
  <c r="F1684" i="9"/>
  <c r="G1684" i="9" s="1"/>
  <c r="D1685" i="9"/>
  <c r="F1685" i="9"/>
  <c r="G1685" i="9" s="1"/>
  <c r="D1686" i="9"/>
  <c r="F1686" i="9"/>
  <c r="G1686" i="9" s="1"/>
  <c r="D1687" i="9"/>
  <c r="F1687" i="9"/>
  <c r="G1687" i="9" s="1"/>
  <c r="D1688" i="9"/>
  <c r="F1688" i="9"/>
  <c r="G1688" i="9" s="1"/>
  <c r="D1689" i="9"/>
  <c r="F1689" i="9"/>
  <c r="G1689" i="9" s="1"/>
  <c r="D1690" i="9"/>
  <c r="F1690" i="9"/>
  <c r="G1690" i="9" s="1"/>
  <c r="D1691" i="9"/>
  <c r="F1691" i="9"/>
  <c r="G1691" i="9" s="1"/>
  <c r="D1692" i="9"/>
  <c r="F1692" i="9"/>
  <c r="G1692" i="9" s="1"/>
  <c r="D1693" i="9"/>
  <c r="F1693" i="9"/>
  <c r="G1693" i="9" s="1"/>
  <c r="D1694" i="9"/>
  <c r="F1694" i="9"/>
  <c r="G1694" i="9" s="1"/>
  <c r="D1695" i="9"/>
  <c r="F1695" i="9"/>
  <c r="G1695" i="9" s="1"/>
  <c r="D1696" i="9"/>
  <c r="F1696" i="9"/>
  <c r="G1696" i="9" s="1"/>
  <c r="D1697" i="9"/>
  <c r="F1697" i="9"/>
  <c r="G1697" i="9" s="1"/>
  <c r="D1698" i="9"/>
  <c r="F1698" i="9"/>
  <c r="G1698" i="9" s="1"/>
  <c r="D1699" i="9"/>
  <c r="F1699" i="9"/>
  <c r="G1699" i="9" s="1"/>
  <c r="D1700" i="9"/>
  <c r="F1700" i="9"/>
  <c r="G1700" i="9" s="1"/>
  <c r="D1701" i="9"/>
  <c r="F1701" i="9"/>
  <c r="G1701" i="9" s="1"/>
  <c r="D1702" i="9"/>
  <c r="F1702" i="9"/>
  <c r="G1702" i="9" s="1"/>
  <c r="D1703" i="9"/>
  <c r="F1703" i="9"/>
  <c r="G1703" i="9" s="1"/>
  <c r="D1704" i="9"/>
  <c r="F1704" i="9"/>
  <c r="G1704" i="9" s="1"/>
  <c r="D1705" i="9"/>
  <c r="F1705" i="9"/>
  <c r="G1705" i="9" s="1"/>
  <c r="D1706" i="9"/>
  <c r="F1706" i="9"/>
  <c r="G1706" i="9" s="1"/>
  <c r="D1707" i="9"/>
  <c r="F1707" i="9"/>
  <c r="G1707" i="9" s="1"/>
  <c r="D1708" i="9"/>
  <c r="F1708" i="9"/>
  <c r="G1708" i="9" s="1"/>
  <c r="D1709" i="9"/>
  <c r="F1709" i="9"/>
  <c r="G1709" i="9" s="1"/>
  <c r="D1710" i="9"/>
  <c r="F1710" i="9"/>
  <c r="G1710" i="9" s="1"/>
  <c r="D1711" i="9"/>
  <c r="F1711" i="9"/>
  <c r="G1711" i="9" s="1"/>
  <c r="D1712" i="9"/>
  <c r="F1712" i="9"/>
  <c r="G1712" i="9" s="1"/>
  <c r="D1713" i="9"/>
  <c r="F1713" i="9"/>
  <c r="G1713" i="9" s="1"/>
  <c r="D1714" i="9"/>
  <c r="F1714" i="9"/>
  <c r="G1714" i="9" s="1"/>
  <c r="D1715" i="9"/>
  <c r="F1715" i="9"/>
  <c r="G1715" i="9" s="1"/>
  <c r="D1716" i="9"/>
  <c r="F1716" i="9"/>
  <c r="G1716" i="9" s="1"/>
  <c r="D1717" i="9"/>
  <c r="F1717" i="9"/>
  <c r="G1717" i="9" s="1"/>
  <c r="D1718" i="9"/>
  <c r="F1718" i="9"/>
  <c r="G1718" i="9" s="1"/>
  <c r="D1719" i="9"/>
  <c r="F1719" i="9"/>
  <c r="G1719" i="9" s="1"/>
  <c r="D1720" i="9"/>
  <c r="F1720" i="9"/>
  <c r="G1720" i="9" s="1"/>
  <c r="D1721" i="9"/>
  <c r="F1721" i="9"/>
  <c r="G1721" i="9" s="1"/>
  <c r="D1722" i="9"/>
  <c r="F1722" i="9"/>
  <c r="G1722" i="9" s="1"/>
  <c r="D1723" i="9"/>
  <c r="F1723" i="9"/>
  <c r="G1723" i="9" s="1"/>
  <c r="D1724" i="9"/>
  <c r="F1724" i="9"/>
  <c r="G1724" i="9" s="1"/>
  <c r="D1725" i="9"/>
  <c r="F1725" i="9"/>
  <c r="G1725" i="9" s="1"/>
  <c r="D1726" i="9"/>
  <c r="F1726" i="9"/>
  <c r="G1726" i="9" s="1"/>
  <c r="D1727" i="9"/>
  <c r="F1727" i="9"/>
  <c r="G1727" i="9" s="1"/>
  <c r="D1728" i="9"/>
  <c r="F1728" i="9"/>
  <c r="G1728" i="9" s="1"/>
  <c r="D1729" i="9"/>
  <c r="F1729" i="9"/>
  <c r="G1729" i="9" s="1"/>
  <c r="D1730" i="9"/>
  <c r="F1730" i="9"/>
  <c r="G1730" i="9" s="1"/>
  <c r="D1731" i="9"/>
  <c r="F1731" i="9"/>
  <c r="G1731" i="9" s="1"/>
  <c r="D1732" i="9"/>
  <c r="F1732" i="9"/>
  <c r="G1732" i="9" s="1"/>
  <c r="D1733" i="9"/>
  <c r="F1733" i="9"/>
  <c r="G1733" i="9" s="1"/>
  <c r="D1734" i="9"/>
  <c r="F1734" i="9"/>
  <c r="G1734" i="9" s="1"/>
  <c r="D1735" i="9"/>
  <c r="F1735" i="9"/>
  <c r="G1735" i="9" s="1"/>
  <c r="D1736" i="9"/>
  <c r="F1736" i="9"/>
  <c r="G1736" i="9" s="1"/>
  <c r="D1737" i="9"/>
  <c r="F1737" i="9"/>
  <c r="G1737" i="9" s="1"/>
  <c r="D1738" i="9"/>
  <c r="F1738" i="9"/>
  <c r="G1738" i="9" s="1"/>
  <c r="D1739" i="9"/>
  <c r="F1739" i="9"/>
  <c r="G1739" i="9" s="1"/>
  <c r="D1740" i="9"/>
  <c r="F1740" i="9"/>
  <c r="G1740" i="9" s="1"/>
  <c r="D1741" i="9"/>
  <c r="F1741" i="9"/>
  <c r="G1741" i="9" s="1"/>
  <c r="D1742" i="9"/>
  <c r="F1742" i="9"/>
  <c r="G1742" i="9" s="1"/>
  <c r="D1743" i="9"/>
  <c r="F1743" i="9"/>
  <c r="G1743" i="9" s="1"/>
  <c r="D1744" i="9"/>
  <c r="F1744" i="9"/>
  <c r="G1744" i="9" s="1"/>
  <c r="D1745" i="9"/>
  <c r="F1745" i="9"/>
  <c r="G1745" i="9" s="1"/>
  <c r="D1746" i="9"/>
  <c r="F1746" i="9"/>
  <c r="G1746" i="9" s="1"/>
  <c r="D1747" i="9"/>
  <c r="F1747" i="9"/>
  <c r="G1747" i="9" s="1"/>
  <c r="D1748" i="9"/>
  <c r="F1748" i="9"/>
  <c r="G1748" i="9" s="1"/>
  <c r="D1749" i="9"/>
  <c r="F1749" i="9"/>
  <c r="G1749" i="9" s="1"/>
  <c r="D1750" i="9"/>
  <c r="F1750" i="9"/>
  <c r="G1750" i="9" s="1"/>
  <c r="D1751" i="9"/>
  <c r="F1751" i="9"/>
  <c r="G1751" i="9" s="1"/>
  <c r="D1752" i="9"/>
  <c r="F1752" i="9"/>
  <c r="G1752" i="9" s="1"/>
  <c r="D1753" i="9"/>
  <c r="F1753" i="9"/>
  <c r="G1753" i="9" s="1"/>
  <c r="D1754" i="9"/>
  <c r="F1754" i="9"/>
  <c r="G1754" i="9" s="1"/>
  <c r="D1755" i="9"/>
  <c r="F1755" i="9"/>
  <c r="G1755" i="9" s="1"/>
  <c r="D1756" i="9"/>
  <c r="F1756" i="9"/>
  <c r="G1756" i="9" s="1"/>
  <c r="D1757" i="9"/>
  <c r="F1757" i="9"/>
  <c r="G1757" i="9" s="1"/>
  <c r="D1758" i="9"/>
  <c r="F1758" i="9"/>
  <c r="G1758" i="9" s="1"/>
  <c r="D1759" i="9"/>
  <c r="F1759" i="9"/>
  <c r="G1759" i="9" s="1"/>
  <c r="D1760" i="9"/>
  <c r="F1760" i="9"/>
  <c r="G1760" i="9" s="1"/>
  <c r="D1761" i="9"/>
  <c r="F1761" i="9"/>
  <c r="G1761" i="9" s="1"/>
  <c r="D1762" i="9"/>
  <c r="F1762" i="9"/>
  <c r="G1762" i="9" s="1"/>
  <c r="D1763" i="9"/>
  <c r="F1763" i="9"/>
  <c r="G1763" i="9" s="1"/>
  <c r="D1764" i="9"/>
  <c r="F1764" i="9"/>
  <c r="G1764" i="9" s="1"/>
  <c r="D1765" i="9"/>
  <c r="F1765" i="9"/>
  <c r="G1765" i="9" s="1"/>
  <c r="D1766" i="9"/>
  <c r="F1766" i="9"/>
  <c r="G1766" i="9" s="1"/>
  <c r="D1767" i="9"/>
  <c r="F1767" i="9"/>
  <c r="G1767" i="9" s="1"/>
  <c r="D1768" i="9"/>
  <c r="F1768" i="9"/>
  <c r="G1768" i="9" s="1"/>
  <c r="D1769" i="9"/>
  <c r="F1769" i="9"/>
  <c r="G1769" i="9" s="1"/>
  <c r="D1770" i="9"/>
  <c r="F1770" i="9"/>
  <c r="G1770" i="9" s="1"/>
  <c r="D1771" i="9"/>
  <c r="F1771" i="9"/>
  <c r="G1771" i="9" s="1"/>
  <c r="D1772" i="9"/>
  <c r="F1772" i="9"/>
  <c r="G1772" i="9" s="1"/>
  <c r="D1773" i="9"/>
  <c r="F1773" i="9"/>
  <c r="G1773" i="9" s="1"/>
  <c r="D1774" i="9"/>
  <c r="F1774" i="9"/>
  <c r="G1774" i="9" s="1"/>
  <c r="D1775" i="9"/>
  <c r="F1775" i="9"/>
  <c r="G1775" i="9" s="1"/>
  <c r="D1776" i="9"/>
  <c r="F1776" i="9"/>
  <c r="G1776" i="9" s="1"/>
  <c r="D1777" i="9"/>
  <c r="F1777" i="9"/>
  <c r="G1777" i="9" s="1"/>
  <c r="D1778" i="9"/>
  <c r="F1778" i="9"/>
  <c r="G1778" i="9" s="1"/>
  <c r="D1779" i="9"/>
  <c r="F1779" i="9"/>
  <c r="G1779" i="9" s="1"/>
  <c r="D1780" i="9"/>
  <c r="F1780" i="9"/>
  <c r="G1780" i="9" s="1"/>
  <c r="D1781" i="9"/>
  <c r="F1781" i="9"/>
  <c r="G1781" i="9" s="1"/>
  <c r="D1782" i="9"/>
  <c r="F1782" i="9"/>
  <c r="G1782" i="9" s="1"/>
  <c r="D1783" i="9"/>
  <c r="F1783" i="9"/>
  <c r="G1783" i="9" s="1"/>
  <c r="D1784" i="9"/>
  <c r="F1784" i="9"/>
  <c r="G1784" i="9" s="1"/>
  <c r="D1785" i="9"/>
  <c r="F1785" i="9"/>
  <c r="G1785" i="9" s="1"/>
  <c r="D1786" i="9"/>
  <c r="F1786" i="9"/>
  <c r="G1786" i="9" s="1"/>
  <c r="D1787" i="9"/>
  <c r="F1787" i="9"/>
  <c r="G1787" i="9" s="1"/>
  <c r="D1788" i="9"/>
  <c r="F1788" i="9"/>
  <c r="G1788" i="9" s="1"/>
  <c r="D1789" i="9"/>
  <c r="F1789" i="9"/>
  <c r="G1789" i="9" s="1"/>
  <c r="D1790" i="9"/>
  <c r="F1790" i="9"/>
  <c r="G1790" i="9" s="1"/>
  <c r="D1791" i="9"/>
  <c r="F1791" i="9"/>
  <c r="G1791" i="9" s="1"/>
  <c r="D1792" i="9"/>
  <c r="F1792" i="9"/>
  <c r="G1792" i="9" s="1"/>
  <c r="D1793" i="9"/>
  <c r="F1793" i="9"/>
  <c r="G1793" i="9" s="1"/>
  <c r="D1794" i="9"/>
  <c r="F1794" i="9"/>
  <c r="G1794" i="9" s="1"/>
  <c r="D1795" i="9"/>
  <c r="F1795" i="9"/>
  <c r="G1795" i="9" s="1"/>
  <c r="D1796" i="9"/>
  <c r="F1796" i="9"/>
  <c r="G1796" i="9" s="1"/>
  <c r="D1797" i="9"/>
  <c r="F1797" i="9"/>
  <c r="G1797" i="9" s="1"/>
  <c r="D1798" i="9"/>
  <c r="F1798" i="9"/>
  <c r="G1798" i="9" s="1"/>
  <c r="D1799" i="9"/>
  <c r="F1799" i="9"/>
  <c r="G1799" i="9" s="1"/>
  <c r="D1800" i="9"/>
  <c r="F1800" i="9"/>
  <c r="G1800" i="9" s="1"/>
  <c r="D1801" i="9"/>
  <c r="F1801" i="9"/>
  <c r="G1801" i="9" s="1"/>
  <c r="D1802" i="9"/>
  <c r="F1802" i="9"/>
  <c r="G1802" i="9" s="1"/>
  <c r="D1803" i="9"/>
  <c r="F1803" i="9"/>
  <c r="G1803" i="9" s="1"/>
  <c r="D1804" i="9"/>
  <c r="F1804" i="9"/>
  <c r="G1804" i="9" s="1"/>
  <c r="D1805" i="9"/>
  <c r="F1805" i="9"/>
  <c r="G1805" i="9" s="1"/>
  <c r="D1806" i="9"/>
  <c r="F1806" i="9"/>
  <c r="G1806" i="9" s="1"/>
  <c r="D1807" i="9"/>
  <c r="F1807" i="9"/>
  <c r="G1807" i="9" s="1"/>
  <c r="D1808" i="9"/>
  <c r="F1808" i="9"/>
  <c r="G1808" i="9" s="1"/>
  <c r="D1809" i="9"/>
  <c r="F1809" i="9"/>
  <c r="G1809" i="9" s="1"/>
  <c r="D1810" i="9"/>
  <c r="F1810" i="9"/>
  <c r="G1810" i="9" s="1"/>
  <c r="D1811" i="9"/>
  <c r="F1811" i="9"/>
  <c r="G1811" i="9" s="1"/>
  <c r="D1812" i="9"/>
  <c r="F1812" i="9"/>
  <c r="G1812" i="9" s="1"/>
  <c r="D1813" i="9"/>
  <c r="F1813" i="9"/>
  <c r="G1813" i="9" s="1"/>
  <c r="D1814" i="9"/>
  <c r="F1814" i="9"/>
  <c r="G1814" i="9" s="1"/>
  <c r="D1815" i="9"/>
  <c r="F1815" i="9"/>
  <c r="G1815" i="9" s="1"/>
  <c r="D1816" i="9"/>
  <c r="F1816" i="9"/>
  <c r="G1816" i="9" s="1"/>
  <c r="D1817" i="9"/>
  <c r="F1817" i="9"/>
  <c r="G1817" i="9" s="1"/>
  <c r="D1818" i="9"/>
  <c r="F1818" i="9"/>
  <c r="G1818" i="9" s="1"/>
  <c r="D1819" i="9"/>
  <c r="F1819" i="9"/>
  <c r="G1819" i="9" s="1"/>
  <c r="D1820" i="9"/>
  <c r="F1820" i="9"/>
  <c r="G1820" i="9" s="1"/>
  <c r="D1821" i="9"/>
  <c r="F1821" i="9"/>
  <c r="G1821" i="9" s="1"/>
  <c r="D1822" i="9"/>
  <c r="F1822" i="9"/>
  <c r="G1822" i="9" s="1"/>
  <c r="D1823" i="9"/>
  <c r="F1823" i="9"/>
  <c r="G1823" i="9" s="1"/>
  <c r="D1824" i="9"/>
  <c r="F1824" i="9"/>
  <c r="G1824" i="9" s="1"/>
  <c r="D1825" i="9"/>
  <c r="F1825" i="9"/>
  <c r="G1825" i="9" s="1"/>
  <c r="D1826" i="9"/>
  <c r="F1826" i="9"/>
  <c r="G1826" i="9" s="1"/>
  <c r="D1827" i="9"/>
  <c r="F1827" i="9"/>
  <c r="G1827" i="9" s="1"/>
  <c r="D1828" i="9"/>
  <c r="F1828" i="9"/>
  <c r="G1828" i="9" s="1"/>
  <c r="D1829" i="9"/>
  <c r="F1829" i="9"/>
  <c r="G1829" i="9" s="1"/>
  <c r="D1830" i="9"/>
  <c r="F1830" i="9"/>
  <c r="G1830" i="9" s="1"/>
  <c r="D1831" i="9"/>
  <c r="F1831" i="9"/>
  <c r="G1831" i="9" s="1"/>
  <c r="D1832" i="9"/>
  <c r="F1832" i="9"/>
  <c r="G1832" i="9" s="1"/>
  <c r="D1833" i="9"/>
  <c r="F1833" i="9"/>
  <c r="G1833" i="9" s="1"/>
  <c r="D1834" i="9"/>
  <c r="F1834" i="9"/>
  <c r="G1834" i="9" s="1"/>
  <c r="D1835" i="9"/>
  <c r="F1835" i="9"/>
  <c r="G1835" i="9" s="1"/>
  <c r="D1836" i="9"/>
  <c r="F1836" i="9"/>
  <c r="G1836" i="9" s="1"/>
  <c r="D1837" i="9"/>
  <c r="F1837" i="9"/>
  <c r="G1837" i="9" s="1"/>
  <c r="D1838" i="9"/>
  <c r="F1838" i="9"/>
  <c r="G1838" i="9" s="1"/>
  <c r="D1839" i="9"/>
  <c r="F1839" i="9"/>
  <c r="G1839" i="9" s="1"/>
  <c r="D1840" i="9"/>
  <c r="F1840" i="9"/>
  <c r="G1840" i="9" s="1"/>
  <c r="D1841" i="9"/>
  <c r="F1841" i="9"/>
  <c r="G1841" i="9" s="1"/>
  <c r="D1842" i="9"/>
  <c r="F1842" i="9"/>
  <c r="G1842" i="9" s="1"/>
  <c r="D1843" i="9"/>
  <c r="F1843" i="9"/>
  <c r="G1843" i="9" s="1"/>
  <c r="D1844" i="9"/>
  <c r="F1844" i="9"/>
  <c r="G1844" i="9" s="1"/>
  <c r="D1845" i="9"/>
  <c r="F1845" i="9"/>
  <c r="G1845" i="9" s="1"/>
  <c r="D1846" i="9"/>
  <c r="F1846" i="9"/>
  <c r="G1846" i="9" s="1"/>
  <c r="D1847" i="9"/>
  <c r="F1847" i="9"/>
  <c r="G1847" i="9" s="1"/>
  <c r="D1848" i="9"/>
  <c r="F1848" i="9"/>
  <c r="G1848" i="9" s="1"/>
  <c r="D1849" i="9"/>
  <c r="F1849" i="9"/>
  <c r="G1849" i="9" s="1"/>
  <c r="D1850" i="9"/>
  <c r="F1850" i="9"/>
  <c r="G1850" i="9" s="1"/>
  <c r="D1851" i="9"/>
  <c r="F1851" i="9"/>
  <c r="G1851" i="9" s="1"/>
  <c r="D1852" i="9"/>
  <c r="F1852" i="9"/>
  <c r="G1852" i="9" s="1"/>
  <c r="D1853" i="9"/>
  <c r="F1853" i="9"/>
  <c r="G1853" i="9" s="1"/>
  <c r="D1854" i="9"/>
  <c r="F1854" i="9"/>
  <c r="G1854" i="9" s="1"/>
  <c r="D1855" i="9"/>
  <c r="F1855" i="9"/>
  <c r="G1855" i="9" s="1"/>
  <c r="D1856" i="9"/>
  <c r="F1856" i="9"/>
  <c r="G1856" i="9" s="1"/>
  <c r="D1857" i="9"/>
  <c r="F1857" i="9"/>
  <c r="G1857" i="9" s="1"/>
  <c r="D1858" i="9"/>
  <c r="F1858" i="9"/>
  <c r="G1858" i="9" s="1"/>
  <c r="D1859" i="9"/>
  <c r="F1859" i="9"/>
  <c r="G1859" i="9" s="1"/>
  <c r="D1860" i="9"/>
  <c r="F1860" i="9"/>
  <c r="G1860" i="9" s="1"/>
  <c r="D1861" i="9"/>
  <c r="F1861" i="9"/>
  <c r="G1861" i="9" s="1"/>
  <c r="D1862" i="9"/>
  <c r="F1862" i="9"/>
  <c r="G1862" i="9" s="1"/>
  <c r="D1863" i="9"/>
  <c r="F1863" i="9"/>
  <c r="G1863" i="9" s="1"/>
  <c r="D1864" i="9"/>
  <c r="F1864" i="9"/>
  <c r="G1864" i="9" s="1"/>
  <c r="D1865" i="9"/>
  <c r="F1865" i="9"/>
  <c r="G1865" i="9" s="1"/>
  <c r="D1866" i="9"/>
  <c r="F1866" i="9"/>
  <c r="G1866" i="9" s="1"/>
  <c r="D1867" i="9"/>
  <c r="F1867" i="9"/>
  <c r="G1867" i="9" s="1"/>
  <c r="D1868" i="9"/>
  <c r="F1868" i="9"/>
  <c r="G1868" i="9" s="1"/>
  <c r="D1869" i="9"/>
  <c r="F1869" i="9"/>
  <c r="G1869" i="9" s="1"/>
  <c r="D1870" i="9"/>
  <c r="F1870" i="9"/>
  <c r="G1870" i="9" s="1"/>
  <c r="D1871" i="9"/>
  <c r="F1871" i="9"/>
  <c r="G1871" i="9" s="1"/>
  <c r="D1872" i="9"/>
  <c r="F1872" i="9"/>
  <c r="G1872" i="9" s="1"/>
  <c r="D1873" i="9"/>
  <c r="F1873" i="9"/>
  <c r="G1873" i="9" s="1"/>
  <c r="D1874" i="9"/>
  <c r="F1874" i="9"/>
  <c r="G1874" i="9" s="1"/>
  <c r="D1875" i="9"/>
  <c r="F1875" i="9"/>
  <c r="G1875" i="9" s="1"/>
  <c r="D1876" i="9"/>
  <c r="F1876" i="9"/>
  <c r="G1876" i="9" s="1"/>
  <c r="D1877" i="9"/>
  <c r="F1877" i="9"/>
  <c r="G1877" i="9" s="1"/>
  <c r="D1878" i="9"/>
  <c r="F1878" i="9"/>
  <c r="G1878" i="9" s="1"/>
  <c r="D1879" i="9"/>
  <c r="F1879" i="9"/>
  <c r="G1879" i="9" s="1"/>
  <c r="D1880" i="9"/>
  <c r="F1880" i="9"/>
  <c r="G1880" i="9" s="1"/>
  <c r="D1881" i="9"/>
  <c r="F1881" i="9"/>
  <c r="G1881" i="9" s="1"/>
  <c r="D1882" i="9"/>
  <c r="F1882" i="9"/>
  <c r="G1882" i="9" s="1"/>
  <c r="D1883" i="9"/>
  <c r="F1883" i="9"/>
  <c r="G1883" i="9" s="1"/>
  <c r="D1884" i="9"/>
  <c r="F1884" i="9"/>
  <c r="G1884" i="9" s="1"/>
  <c r="D1885" i="9"/>
  <c r="F1885" i="9"/>
  <c r="G1885" i="9" s="1"/>
  <c r="D1886" i="9"/>
  <c r="F1886" i="9"/>
  <c r="G1886" i="9" s="1"/>
  <c r="D1887" i="9"/>
  <c r="F1887" i="9"/>
  <c r="G1887" i="9" s="1"/>
  <c r="D1888" i="9"/>
  <c r="F1888" i="9"/>
  <c r="G1888" i="9" s="1"/>
  <c r="D1889" i="9"/>
  <c r="F1889" i="9"/>
  <c r="G1889" i="9" s="1"/>
  <c r="D1890" i="9"/>
  <c r="F1890" i="9"/>
  <c r="G1890" i="9" s="1"/>
  <c r="D1891" i="9"/>
  <c r="F1891" i="9"/>
  <c r="G1891" i="9" s="1"/>
  <c r="D1892" i="9"/>
  <c r="F1892" i="9"/>
  <c r="G1892" i="9" s="1"/>
  <c r="D1893" i="9"/>
  <c r="F1893" i="9"/>
  <c r="G1893" i="9" s="1"/>
  <c r="D1894" i="9"/>
  <c r="F1894" i="9"/>
  <c r="G1894" i="9" s="1"/>
  <c r="D1895" i="9"/>
  <c r="F1895" i="9"/>
  <c r="G1895" i="9" s="1"/>
  <c r="D1896" i="9"/>
  <c r="F1896" i="9"/>
  <c r="G1896" i="9" s="1"/>
  <c r="D1897" i="9"/>
  <c r="F1897" i="9"/>
  <c r="G1897" i="9" s="1"/>
  <c r="D1898" i="9"/>
  <c r="F1898" i="9"/>
  <c r="G1898" i="9" s="1"/>
  <c r="D1899" i="9"/>
  <c r="F1899" i="9"/>
  <c r="G1899" i="9" s="1"/>
  <c r="D1900" i="9"/>
  <c r="F1900" i="9"/>
  <c r="G1900" i="9" s="1"/>
  <c r="D1901" i="9"/>
  <c r="F1901" i="9"/>
  <c r="G1901" i="9" s="1"/>
  <c r="D1902" i="9"/>
  <c r="F1902" i="9"/>
  <c r="G1902" i="9" s="1"/>
  <c r="D1903" i="9"/>
  <c r="F1903" i="9"/>
  <c r="G1903" i="9" s="1"/>
  <c r="D1904" i="9"/>
  <c r="F1904" i="9"/>
  <c r="G1904" i="9" s="1"/>
  <c r="D1905" i="9"/>
  <c r="F1905" i="9"/>
  <c r="G1905" i="9" s="1"/>
  <c r="D1906" i="9"/>
  <c r="F1906" i="9"/>
  <c r="G1906" i="9" s="1"/>
  <c r="D1907" i="9"/>
  <c r="F1907" i="9"/>
  <c r="G1907" i="9" s="1"/>
  <c r="D1908" i="9"/>
  <c r="F1908" i="9"/>
  <c r="G1908" i="9" s="1"/>
  <c r="D1909" i="9"/>
  <c r="F1909" i="9"/>
  <c r="G1909" i="9" s="1"/>
  <c r="D1910" i="9"/>
  <c r="F1910" i="9"/>
  <c r="G1910" i="9" s="1"/>
  <c r="D1911" i="9"/>
  <c r="F1911" i="9"/>
  <c r="G1911" i="9" s="1"/>
  <c r="D1912" i="9"/>
  <c r="F1912" i="9"/>
  <c r="G1912" i="9" s="1"/>
  <c r="D1913" i="9"/>
  <c r="F1913" i="9"/>
  <c r="G1913" i="9" s="1"/>
  <c r="D1914" i="9"/>
  <c r="F1914" i="9"/>
  <c r="G1914" i="9" s="1"/>
  <c r="D1915" i="9"/>
  <c r="F1915" i="9"/>
  <c r="G1915" i="9" s="1"/>
  <c r="D1916" i="9"/>
  <c r="F1916" i="9"/>
  <c r="G1916" i="9" s="1"/>
  <c r="D1917" i="9"/>
  <c r="F1917" i="9"/>
  <c r="G1917" i="9" s="1"/>
  <c r="D1918" i="9"/>
  <c r="F1918" i="9"/>
  <c r="G1918" i="9" s="1"/>
  <c r="D1919" i="9"/>
  <c r="F1919" i="9"/>
  <c r="G1919" i="9" s="1"/>
  <c r="D1920" i="9"/>
  <c r="F1920" i="9"/>
  <c r="G1920" i="9" s="1"/>
  <c r="D1921" i="9"/>
  <c r="F1921" i="9"/>
  <c r="G1921" i="9" s="1"/>
  <c r="D1922" i="9"/>
  <c r="F1922" i="9"/>
  <c r="G1922" i="9" s="1"/>
  <c r="D1923" i="9"/>
  <c r="F1923" i="9"/>
  <c r="G1923" i="9" s="1"/>
  <c r="D1924" i="9"/>
  <c r="F1924" i="9"/>
  <c r="G1924" i="9" s="1"/>
  <c r="D1925" i="9"/>
  <c r="F1925" i="9"/>
  <c r="G1925" i="9" s="1"/>
  <c r="D1926" i="9"/>
  <c r="F1926" i="9"/>
  <c r="G1926" i="9" s="1"/>
  <c r="D1927" i="9"/>
  <c r="F1927" i="9"/>
  <c r="G1927" i="9" s="1"/>
  <c r="D1928" i="9"/>
  <c r="F1928" i="9"/>
  <c r="G1928" i="9" s="1"/>
  <c r="D1929" i="9"/>
  <c r="F1929" i="9"/>
  <c r="G1929" i="9" s="1"/>
  <c r="D1930" i="9"/>
  <c r="F1930" i="9"/>
  <c r="G1930" i="9" s="1"/>
  <c r="D1931" i="9"/>
  <c r="F1931" i="9"/>
  <c r="G1931" i="9" s="1"/>
  <c r="D1932" i="9"/>
  <c r="F1932" i="9"/>
  <c r="G1932" i="9" s="1"/>
  <c r="D1933" i="9"/>
  <c r="F1933" i="9"/>
  <c r="G1933" i="9" s="1"/>
  <c r="D1934" i="9"/>
  <c r="F1934" i="9"/>
  <c r="G1934" i="9" s="1"/>
  <c r="D1935" i="9"/>
  <c r="F1935" i="9"/>
  <c r="G1935" i="9" s="1"/>
  <c r="D1936" i="9"/>
  <c r="F1936" i="9"/>
  <c r="G1936" i="9" s="1"/>
  <c r="D1937" i="9"/>
  <c r="F1937" i="9"/>
  <c r="G1937" i="9" s="1"/>
  <c r="D1938" i="9"/>
  <c r="F1938" i="9"/>
  <c r="G1938" i="9" s="1"/>
  <c r="D1939" i="9"/>
  <c r="F1939" i="9"/>
  <c r="G1939" i="9" s="1"/>
  <c r="D1940" i="9"/>
  <c r="F1940" i="9"/>
  <c r="G1940" i="9" s="1"/>
  <c r="D1941" i="9"/>
  <c r="F1941" i="9"/>
  <c r="G1941" i="9" s="1"/>
  <c r="D1942" i="9"/>
  <c r="F1942" i="9"/>
  <c r="G1942" i="9" s="1"/>
  <c r="D1943" i="9"/>
  <c r="F1943" i="9"/>
  <c r="G1943" i="9" s="1"/>
  <c r="D1944" i="9"/>
  <c r="F1944" i="9"/>
  <c r="G1944" i="9" s="1"/>
  <c r="D1945" i="9"/>
  <c r="F1945" i="9"/>
  <c r="G1945" i="9" s="1"/>
  <c r="D1946" i="9"/>
  <c r="F1946" i="9"/>
  <c r="G1946" i="9" s="1"/>
  <c r="D1947" i="9"/>
  <c r="F1947" i="9"/>
  <c r="G1947" i="9" s="1"/>
  <c r="D1948" i="9"/>
  <c r="F1948" i="9"/>
  <c r="G1948" i="9" s="1"/>
  <c r="D1949" i="9"/>
  <c r="F1949" i="9"/>
  <c r="G1949" i="9" s="1"/>
  <c r="D1950" i="9"/>
  <c r="F1950" i="9"/>
  <c r="G1950" i="9" s="1"/>
  <c r="D1951" i="9"/>
  <c r="F1951" i="9"/>
  <c r="G1951" i="9" s="1"/>
  <c r="D1952" i="9"/>
  <c r="F1952" i="9"/>
  <c r="G1952" i="9" s="1"/>
  <c r="D1953" i="9"/>
  <c r="F1953" i="9"/>
  <c r="G1953" i="9" s="1"/>
  <c r="D1954" i="9"/>
  <c r="F1954" i="9"/>
  <c r="G1954" i="9" s="1"/>
  <c r="D1955" i="9"/>
  <c r="F1955" i="9"/>
  <c r="G1955" i="9" s="1"/>
  <c r="D1956" i="9"/>
  <c r="F1956" i="9"/>
  <c r="G1956" i="9" s="1"/>
  <c r="D1957" i="9"/>
  <c r="F1957" i="9"/>
  <c r="G1957" i="9" s="1"/>
  <c r="D1958" i="9"/>
  <c r="F1958" i="9"/>
  <c r="G1958" i="9" s="1"/>
  <c r="D1959" i="9"/>
  <c r="F1959" i="9"/>
  <c r="G1959" i="9" s="1"/>
  <c r="D1960" i="9"/>
  <c r="F1960" i="9"/>
  <c r="G1960" i="9" s="1"/>
  <c r="D1961" i="9"/>
  <c r="F1961" i="9"/>
  <c r="G1961" i="9" s="1"/>
  <c r="D1962" i="9"/>
  <c r="F1962" i="9"/>
  <c r="G1962" i="9" s="1"/>
  <c r="D1963" i="9"/>
  <c r="F1963" i="9"/>
  <c r="G1963" i="9" s="1"/>
  <c r="D1964" i="9"/>
  <c r="F1964" i="9"/>
  <c r="G1964" i="9" s="1"/>
  <c r="D1965" i="9"/>
  <c r="F1965" i="9"/>
  <c r="G1965" i="9" s="1"/>
  <c r="D1966" i="9"/>
  <c r="F1966" i="9"/>
  <c r="G1966" i="9" s="1"/>
  <c r="D1967" i="9"/>
  <c r="F1967" i="9"/>
  <c r="G1967" i="9" s="1"/>
  <c r="D1968" i="9"/>
  <c r="F1968" i="9"/>
  <c r="G1968" i="9" s="1"/>
  <c r="D1969" i="9"/>
  <c r="F1969" i="9"/>
  <c r="G1969" i="9" s="1"/>
  <c r="D1970" i="9"/>
  <c r="F1970" i="9"/>
  <c r="G1970" i="9" s="1"/>
  <c r="D1971" i="9"/>
  <c r="F1971" i="9"/>
  <c r="G1971" i="9" s="1"/>
  <c r="D1972" i="9"/>
  <c r="F1972" i="9"/>
  <c r="G1972" i="9" s="1"/>
  <c r="D1973" i="9"/>
  <c r="F1973" i="9"/>
  <c r="G1973" i="9" s="1"/>
  <c r="D1974" i="9"/>
  <c r="F1974" i="9"/>
  <c r="G1974" i="9" s="1"/>
  <c r="D1975" i="9"/>
  <c r="F1975" i="9"/>
  <c r="G1975" i="9" s="1"/>
  <c r="D1976" i="9"/>
  <c r="F1976" i="9"/>
  <c r="G1976" i="9" s="1"/>
  <c r="D1977" i="9"/>
  <c r="F1977" i="9"/>
  <c r="G1977" i="9" s="1"/>
  <c r="D1978" i="9"/>
  <c r="F1978" i="9"/>
  <c r="G1978" i="9" s="1"/>
  <c r="D1979" i="9"/>
  <c r="F1979" i="9"/>
  <c r="G1979" i="9" s="1"/>
  <c r="D1980" i="9"/>
  <c r="F1980" i="9"/>
  <c r="G1980" i="9" s="1"/>
  <c r="D1981" i="9"/>
  <c r="F1981" i="9"/>
  <c r="G1981" i="9" s="1"/>
  <c r="D1982" i="9"/>
  <c r="F1982" i="9"/>
  <c r="G1982" i="9" s="1"/>
  <c r="D1983" i="9"/>
  <c r="F1983" i="9"/>
  <c r="G1983" i="9" s="1"/>
  <c r="D1984" i="9"/>
  <c r="F1984" i="9"/>
  <c r="G1984" i="9" s="1"/>
  <c r="D1985" i="9"/>
  <c r="F1985" i="9"/>
  <c r="G1985" i="9" s="1"/>
  <c r="D1986" i="9"/>
  <c r="F1986" i="9"/>
  <c r="G1986" i="9" s="1"/>
  <c r="D1987" i="9"/>
  <c r="F1987" i="9"/>
  <c r="G1987" i="9" s="1"/>
  <c r="D1988" i="9"/>
  <c r="F1988" i="9"/>
  <c r="G1988" i="9" s="1"/>
  <c r="D1989" i="9"/>
  <c r="F1989" i="9"/>
  <c r="G1989" i="9" s="1"/>
  <c r="D1990" i="9"/>
  <c r="F1990" i="9"/>
  <c r="G1990" i="9" s="1"/>
  <c r="D1991" i="9"/>
  <c r="F1991" i="9"/>
  <c r="G1991" i="9" s="1"/>
  <c r="D1992" i="9"/>
  <c r="F1992" i="9"/>
  <c r="G1992" i="9" s="1"/>
  <c r="D1993" i="9"/>
  <c r="F1993" i="9"/>
  <c r="G1993" i="9" s="1"/>
  <c r="D1994" i="9"/>
  <c r="F1994" i="9"/>
  <c r="G1994" i="9" s="1"/>
  <c r="D1995" i="9"/>
  <c r="F1995" i="9"/>
  <c r="G1995" i="9" s="1"/>
  <c r="D1996" i="9"/>
  <c r="F1996" i="9"/>
  <c r="G1996" i="9" s="1"/>
  <c r="D1997" i="9"/>
  <c r="F1997" i="9"/>
  <c r="G1997" i="9" s="1"/>
  <c r="D1998" i="9"/>
  <c r="F1998" i="9"/>
  <c r="G1998" i="9" s="1"/>
  <c r="D1999" i="9"/>
  <c r="F1999" i="9"/>
  <c r="G1999" i="9" s="1"/>
  <c r="D2000" i="9"/>
  <c r="F2000" i="9"/>
  <c r="G2000" i="9" s="1"/>
  <c r="D2001" i="9"/>
  <c r="F2001" i="9"/>
  <c r="G2001" i="9" s="1"/>
  <c r="D2002" i="9"/>
  <c r="F2002" i="9"/>
  <c r="G2002" i="9" s="1"/>
  <c r="D2003" i="9"/>
  <c r="F2003" i="9"/>
  <c r="G2003" i="9" s="1"/>
  <c r="D2004" i="9"/>
  <c r="F2004" i="9"/>
  <c r="G2004" i="9" s="1"/>
  <c r="D2005" i="9"/>
  <c r="F2005" i="9"/>
  <c r="G2005" i="9" s="1"/>
  <c r="D2006" i="9"/>
  <c r="F2006" i="9"/>
  <c r="G2006" i="9" s="1"/>
  <c r="D2007" i="9"/>
  <c r="F2007" i="9"/>
  <c r="G2007" i="9" s="1"/>
  <c r="D2008" i="9"/>
  <c r="F2008" i="9"/>
  <c r="G2008" i="9" s="1"/>
  <c r="D2009" i="9"/>
  <c r="F2009" i="9"/>
  <c r="G2009" i="9" s="1"/>
  <c r="D2010" i="9"/>
  <c r="F2010" i="9"/>
  <c r="G2010" i="9" s="1"/>
  <c r="D2011" i="9"/>
  <c r="F2011" i="9"/>
  <c r="G2011" i="9" s="1"/>
  <c r="D2012" i="9"/>
  <c r="F2012" i="9"/>
  <c r="G2012" i="9" s="1"/>
  <c r="D2013" i="9"/>
  <c r="F2013" i="9"/>
  <c r="G2013" i="9" s="1"/>
  <c r="D2014" i="9"/>
  <c r="F2014" i="9"/>
  <c r="G2014" i="9" s="1"/>
  <c r="D2015" i="9"/>
  <c r="F2015" i="9"/>
  <c r="G2015" i="9" s="1"/>
  <c r="D2016" i="9"/>
  <c r="F2016" i="9"/>
  <c r="G2016" i="9" s="1"/>
  <c r="D2017" i="9"/>
  <c r="F2017" i="9"/>
  <c r="G2017" i="9" s="1"/>
  <c r="D2018" i="9"/>
  <c r="F2018" i="9"/>
  <c r="G2018" i="9" s="1"/>
  <c r="D2019" i="9"/>
  <c r="F2019" i="9"/>
  <c r="G2019" i="9" s="1"/>
  <c r="D2020" i="9"/>
  <c r="F2020" i="9"/>
  <c r="G2020" i="9" s="1"/>
  <c r="D2021" i="9"/>
  <c r="F2021" i="9"/>
  <c r="G2021" i="9" s="1"/>
  <c r="D2022" i="9"/>
  <c r="F2022" i="9"/>
  <c r="G2022" i="9" s="1"/>
  <c r="D2023" i="9"/>
  <c r="F2023" i="9"/>
  <c r="G2023" i="9" s="1"/>
  <c r="D2024" i="9"/>
  <c r="F2024" i="9"/>
  <c r="G2024" i="9" s="1"/>
  <c r="D2025" i="9"/>
  <c r="F2025" i="9"/>
  <c r="G2025" i="9" s="1"/>
  <c r="D2026" i="9"/>
  <c r="F2026" i="9"/>
  <c r="G2026" i="9" s="1"/>
  <c r="D2027" i="9"/>
  <c r="F2027" i="9"/>
  <c r="G2027" i="9" s="1"/>
  <c r="D2028" i="9"/>
  <c r="F2028" i="9"/>
  <c r="G2028" i="9" s="1"/>
  <c r="D2029" i="9"/>
  <c r="F2029" i="9"/>
  <c r="G2029" i="9" s="1"/>
  <c r="D2030" i="9"/>
  <c r="F2030" i="9"/>
  <c r="G2030" i="9" s="1"/>
  <c r="D2031" i="9"/>
  <c r="F2031" i="9"/>
  <c r="G2031" i="9" s="1"/>
  <c r="D2032" i="9"/>
  <c r="F2032" i="9"/>
  <c r="G2032" i="9" s="1"/>
  <c r="D2033" i="9"/>
  <c r="F2033" i="9"/>
  <c r="G2033" i="9" s="1"/>
  <c r="D2034" i="9"/>
  <c r="F2034" i="9"/>
  <c r="G2034" i="9" s="1"/>
  <c r="D2035" i="9"/>
  <c r="F2035" i="9"/>
  <c r="G2035" i="9" s="1"/>
  <c r="D2036" i="9"/>
  <c r="F2036" i="9"/>
  <c r="G2036" i="9" s="1"/>
  <c r="D2037" i="9"/>
  <c r="F2037" i="9"/>
  <c r="G2037" i="9" s="1"/>
  <c r="D2038" i="9"/>
  <c r="F2038" i="9"/>
  <c r="G2038" i="9" s="1"/>
  <c r="D2039" i="9"/>
  <c r="F2039" i="9"/>
  <c r="G2039" i="9" s="1"/>
  <c r="D2040" i="9"/>
  <c r="F2040" i="9"/>
  <c r="G2040" i="9" s="1"/>
  <c r="D2041" i="9"/>
  <c r="F2041" i="9"/>
  <c r="G2041" i="9" s="1"/>
  <c r="D2042" i="9"/>
  <c r="F2042" i="9"/>
  <c r="G2042" i="9" s="1"/>
  <c r="D2043" i="9"/>
  <c r="F2043" i="9"/>
  <c r="G2043" i="9" s="1"/>
  <c r="D2044" i="9"/>
  <c r="F2044" i="9"/>
  <c r="G2044" i="9" s="1"/>
  <c r="D2045" i="9"/>
  <c r="F2045" i="9"/>
  <c r="G2045" i="9" s="1"/>
  <c r="D2046" i="9"/>
  <c r="F2046" i="9"/>
  <c r="G2046" i="9" s="1"/>
  <c r="D2047" i="9"/>
  <c r="F2047" i="9"/>
  <c r="G2047" i="9" s="1"/>
  <c r="D2048" i="9"/>
  <c r="F2048" i="9"/>
  <c r="G2048" i="9" s="1"/>
  <c r="D2049" i="9"/>
  <c r="F2049" i="9"/>
  <c r="G2049" i="9" s="1"/>
  <c r="D2050" i="9"/>
  <c r="F2050" i="9"/>
  <c r="G2050" i="9" s="1"/>
  <c r="D2051" i="9"/>
  <c r="F2051" i="9"/>
  <c r="G2051" i="9" s="1"/>
  <c r="D2052" i="9"/>
  <c r="F2052" i="9"/>
  <c r="G2052" i="9" s="1"/>
  <c r="D2053" i="9"/>
  <c r="F2053" i="9"/>
  <c r="G2053" i="9" s="1"/>
  <c r="D2054" i="9"/>
  <c r="F2054" i="9"/>
  <c r="G2054" i="9" s="1"/>
  <c r="D2055" i="9"/>
  <c r="F2055" i="9"/>
  <c r="G2055" i="9" s="1"/>
  <c r="D2056" i="9"/>
  <c r="F2056" i="9"/>
  <c r="G2056" i="9" s="1"/>
  <c r="D2057" i="9"/>
  <c r="F2057" i="9"/>
  <c r="G2057" i="9" s="1"/>
  <c r="D2058" i="9"/>
  <c r="F2058" i="9"/>
  <c r="G2058" i="9" s="1"/>
  <c r="D2059" i="9"/>
  <c r="F2059" i="9"/>
  <c r="G2059" i="9" s="1"/>
  <c r="D2060" i="9"/>
  <c r="F2060" i="9"/>
  <c r="G2060" i="9" s="1"/>
  <c r="D2061" i="9"/>
  <c r="F2061" i="9"/>
  <c r="G2061" i="9" s="1"/>
  <c r="D2062" i="9"/>
  <c r="F2062" i="9"/>
  <c r="G2062" i="9" s="1"/>
  <c r="D2063" i="9"/>
  <c r="F2063" i="9"/>
  <c r="G2063" i="9" s="1"/>
  <c r="D2064" i="9"/>
  <c r="F2064" i="9"/>
  <c r="G2064" i="9" s="1"/>
  <c r="D2065" i="9"/>
  <c r="F2065" i="9"/>
  <c r="G2065" i="9" s="1"/>
  <c r="D2066" i="9"/>
  <c r="F2066" i="9"/>
  <c r="G2066" i="9" s="1"/>
  <c r="D2067" i="9"/>
  <c r="F2067" i="9"/>
  <c r="G2067" i="9" s="1"/>
  <c r="D2068" i="9"/>
  <c r="F2068" i="9"/>
  <c r="G2068" i="9" s="1"/>
  <c r="D2069" i="9"/>
  <c r="F2069" i="9"/>
  <c r="G2069" i="9" s="1"/>
  <c r="D2070" i="9"/>
  <c r="F2070" i="9"/>
  <c r="G2070" i="9" s="1"/>
  <c r="D2071" i="9"/>
  <c r="F2071" i="9"/>
  <c r="G2071" i="9" s="1"/>
  <c r="D2072" i="9"/>
  <c r="F2072" i="9"/>
  <c r="G2072" i="9" s="1"/>
  <c r="D2073" i="9"/>
  <c r="F2073" i="9"/>
  <c r="G2073" i="9" s="1"/>
  <c r="D2074" i="9"/>
  <c r="F2074" i="9"/>
  <c r="G2074" i="9" s="1"/>
  <c r="D2075" i="9"/>
  <c r="F2075" i="9"/>
  <c r="G2075" i="9" s="1"/>
  <c r="D2076" i="9"/>
  <c r="F2076" i="9"/>
  <c r="G2076" i="9" s="1"/>
  <c r="D2077" i="9"/>
  <c r="F2077" i="9"/>
  <c r="G2077" i="9" s="1"/>
  <c r="D2078" i="9"/>
  <c r="F2078" i="9"/>
  <c r="G2078" i="9" s="1"/>
  <c r="D2079" i="9"/>
  <c r="F2079" i="9"/>
  <c r="G2079" i="9" s="1"/>
  <c r="D2080" i="9"/>
  <c r="F2080" i="9"/>
  <c r="G2080" i="9" s="1"/>
  <c r="D2081" i="9"/>
  <c r="F2081" i="9"/>
  <c r="G2081" i="9" s="1"/>
  <c r="D2082" i="9"/>
  <c r="F2082" i="9"/>
  <c r="G2082" i="9" s="1"/>
  <c r="D2083" i="9"/>
  <c r="F2083" i="9"/>
  <c r="G2083" i="9" s="1"/>
  <c r="D2084" i="9"/>
  <c r="F2084" i="9"/>
  <c r="G2084" i="9" s="1"/>
  <c r="D2085" i="9"/>
  <c r="F2085" i="9"/>
  <c r="G2085" i="9" s="1"/>
  <c r="D2086" i="9"/>
  <c r="F2086" i="9"/>
  <c r="G2086" i="9" s="1"/>
  <c r="D2087" i="9"/>
  <c r="F2087" i="9"/>
  <c r="G2087" i="9" s="1"/>
  <c r="D2088" i="9"/>
  <c r="F2088" i="9"/>
  <c r="G2088" i="9" s="1"/>
  <c r="D2089" i="9"/>
  <c r="F2089" i="9"/>
  <c r="G2089" i="9" s="1"/>
  <c r="D2090" i="9"/>
  <c r="F2090" i="9"/>
  <c r="G2090" i="9" s="1"/>
  <c r="D2091" i="9"/>
  <c r="F2091" i="9"/>
  <c r="G2091" i="9" s="1"/>
  <c r="D2092" i="9"/>
  <c r="F2092" i="9"/>
  <c r="G2092" i="9" s="1"/>
  <c r="D2093" i="9"/>
  <c r="F2093" i="9"/>
  <c r="G2093" i="9" s="1"/>
  <c r="D2094" i="9"/>
  <c r="F2094" i="9"/>
  <c r="G2094" i="9" s="1"/>
  <c r="D2095" i="9"/>
  <c r="F2095" i="9"/>
  <c r="G2095" i="9" s="1"/>
  <c r="D2096" i="9"/>
  <c r="F2096" i="9"/>
  <c r="G2096" i="9" s="1"/>
  <c r="D2097" i="9"/>
  <c r="F2097" i="9"/>
  <c r="G2097" i="9" s="1"/>
  <c r="D2098" i="9"/>
  <c r="F2098" i="9"/>
  <c r="G2098" i="9" s="1"/>
  <c r="D2099" i="9"/>
  <c r="F2099" i="9"/>
  <c r="G2099" i="9" s="1"/>
  <c r="D2100" i="9"/>
  <c r="F2100" i="9"/>
  <c r="G2100" i="9" s="1"/>
  <c r="D2101" i="9"/>
  <c r="F2101" i="9"/>
  <c r="G2101" i="9" s="1"/>
  <c r="D2102" i="9"/>
  <c r="F2102" i="9"/>
  <c r="G2102" i="9" s="1"/>
  <c r="D2103" i="9"/>
  <c r="F2103" i="9"/>
  <c r="G2103" i="9" s="1"/>
  <c r="D2104" i="9"/>
  <c r="F2104" i="9"/>
  <c r="G2104" i="9" s="1"/>
  <c r="D2105" i="9"/>
  <c r="F2105" i="9"/>
  <c r="G2105" i="9" s="1"/>
  <c r="D2106" i="9"/>
  <c r="F2106" i="9"/>
  <c r="G2106" i="9" s="1"/>
  <c r="D2107" i="9"/>
  <c r="F2107" i="9"/>
  <c r="G2107" i="9" s="1"/>
  <c r="D2108" i="9"/>
  <c r="F2108" i="9"/>
  <c r="G2108" i="9" s="1"/>
  <c r="D2109" i="9"/>
  <c r="F2109" i="9"/>
  <c r="G2109" i="9" s="1"/>
  <c r="D2110" i="9"/>
  <c r="F2110" i="9"/>
  <c r="G2110" i="9" s="1"/>
  <c r="D2111" i="9"/>
  <c r="F2111" i="9"/>
  <c r="G2111" i="9" s="1"/>
  <c r="D2112" i="9"/>
  <c r="F2112" i="9"/>
  <c r="G2112" i="9" s="1"/>
  <c r="D2113" i="9"/>
  <c r="F2113" i="9"/>
  <c r="G2113" i="9" s="1"/>
  <c r="D2114" i="9"/>
  <c r="F2114" i="9"/>
  <c r="G2114" i="9" s="1"/>
  <c r="D2115" i="9"/>
  <c r="F2115" i="9"/>
  <c r="G2115" i="9" s="1"/>
  <c r="D2116" i="9"/>
  <c r="F2116" i="9"/>
  <c r="G2116" i="9" s="1"/>
  <c r="D2117" i="9"/>
  <c r="F2117" i="9"/>
  <c r="G2117" i="9" s="1"/>
  <c r="D2118" i="9"/>
  <c r="F2118" i="9"/>
  <c r="G2118" i="9" s="1"/>
  <c r="D2119" i="9"/>
  <c r="F2119" i="9"/>
  <c r="G2119" i="9" s="1"/>
  <c r="D2120" i="9"/>
  <c r="F2120" i="9"/>
  <c r="G2120" i="9" s="1"/>
  <c r="D2121" i="9"/>
  <c r="F2121" i="9"/>
  <c r="G2121" i="9" s="1"/>
  <c r="D2122" i="9"/>
  <c r="F2122" i="9"/>
  <c r="G2122" i="9" s="1"/>
  <c r="D2123" i="9"/>
  <c r="F2123" i="9"/>
  <c r="G2123" i="9" s="1"/>
  <c r="D2124" i="9"/>
  <c r="F2124" i="9"/>
  <c r="G2124" i="9" s="1"/>
  <c r="D2125" i="9"/>
  <c r="F2125" i="9"/>
  <c r="G2125" i="9" s="1"/>
  <c r="D2126" i="9"/>
  <c r="F2126" i="9"/>
  <c r="G2126" i="9" s="1"/>
  <c r="D2127" i="9"/>
  <c r="F2127" i="9"/>
  <c r="G2127" i="9" s="1"/>
  <c r="D2128" i="9"/>
  <c r="F2128" i="9"/>
  <c r="G2128" i="9" s="1"/>
  <c r="D2129" i="9"/>
  <c r="F2129" i="9"/>
  <c r="G2129" i="9" s="1"/>
  <c r="D2130" i="9"/>
  <c r="F2130" i="9"/>
  <c r="G2130" i="9" s="1"/>
  <c r="D2131" i="9"/>
  <c r="F2131" i="9"/>
  <c r="G2131" i="9" s="1"/>
  <c r="D2132" i="9"/>
  <c r="F2132" i="9"/>
  <c r="G2132" i="9" s="1"/>
  <c r="D2133" i="9"/>
  <c r="F2133" i="9"/>
  <c r="G2133" i="9" s="1"/>
  <c r="D2134" i="9"/>
  <c r="F2134" i="9"/>
  <c r="G2134" i="9" s="1"/>
  <c r="D2135" i="9"/>
  <c r="F2135" i="9"/>
  <c r="G2135" i="9" s="1"/>
  <c r="D2136" i="9"/>
  <c r="F2136" i="9"/>
  <c r="G2136" i="9" s="1"/>
  <c r="D2137" i="9"/>
  <c r="F2137" i="9"/>
  <c r="G2137" i="9" s="1"/>
  <c r="D2138" i="9"/>
  <c r="F2138" i="9"/>
  <c r="G2138" i="9" s="1"/>
  <c r="D2139" i="9"/>
  <c r="F2139" i="9"/>
  <c r="G2139" i="9" s="1"/>
  <c r="D2140" i="9"/>
  <c r="F2140" i="9"/>
  <c r="G2140" i="9" s="1"/>
  <c r="D2141" i="9"/>
  <c r="F2141" i="9"/>
  <c r="G2141" i="9" s="1"/>
  <c r="D2142" i="9"/>
  <c r="F2142" i="9"/>
  <c r="G2142" i="9" s="1"/>
  <c r="D2143" i="9"/>
  <c r="F2143" i="9"/>
  <c r="G2143" i="9" s="1"/>
  <c r="D2144" i="9"/>
  <c r="F2144" i="9"/>
  <c r="G2144" i="9" s="1"/>
  <c r="D2145" i="9"/>
  <c r="F2145" i="9"/>
  <c r="G2145" i="9" s="1"/>
  <c r="D2146" i="9"/>
  <c r="F2146" i="9"/>
  <c r="G2146" i="9" s="1"/>
  <c r="D2147" i="9"/>
  <c r="F2147" i="9"/>
  <c r="G2147" i="9" s="1"/>
  <c r="D2148" i="9"/>
  <c r="F2148" i="9"/>
  <c r="G2148" i="9" s="1"/>
  <c r="D2149" i="9"/>
  <c r="F2149" i="9"/>
  <c r="G2149" i="9" s="1"/>
  <c r="D2150" i="9"/>
  <c r="F2150" i="9"/>
  <c r="G2150" i="9" s="1"/>
  <c r="D2151" i="9"/>
  <c r="F2151" i="9"/>
  <c r="G2151" i="9" s="1"/>
  <c r="D2152" i="9"/>
  <c r="F2152" i="9"/>
  <c r="G2152" i="9" s="1"/>
  <c r="D2153" i="9"/>
  <c r="F2153" i="9"/>
  <c r="G2153" i="9" s="1"/>
  <c r="D2154" i="9"/>
  <c r="F2154" i="9"/>
  <c r="G2154" i="9" s="1"/>
  <c r="D2155" i="9"/>
  <c r="F2155" i="9"/>
  <c r="G2155" i="9" s="1"/>
  <c r="D2156" i="9"/>
  <c r="F2156" i="9"/>
  <c r="G2156" i="9" s="1"/>
  <c r="D2157" i="9"/>
  <c r="F2157" i="9"/>
  <c r="G2157" i="9" s="1"/>
  <c r="D2158" i="9"/>
  <c r="F2158" i="9"/>
  <c r="G2158" i="9" s="1"/>
  <c r="D2159" i="9"/>
  <c r="F2159" i="9"/>
  <c r="G2159" i="9" s="1"/>
  <c r="D2160" i="9"/>
  <c r="F2160" i="9"/>
  <c r="G2160" i="9" s="1"/>
  <c r="D2161" i="9"/>
  <c r="F2161" i="9"/>
  <c r="G2161" i="9" s="1"/>
  <c r="D2162" i="9"/>
  <c r="F2162" i="9"/>
  <c r="G2162" i="9" s="1"/>
  <c r="D2163" i="9"/>
  <c r="F2163" i="9"/>
  <c r="G2163" i="9" s="1"/>
  <c r="D2164" i="9"/>
  <c r="F2164" i="9"/>
  <c r="G2164" i="9" s="1"/>
  <c r="D2165" i="9"/>
  <c r="F2165" i="9"/>
  <c r="G2165" i="9" s="1"/>
  <c r="D2166" i="9"/>
  <c r="F2166" i="9"/>
  <c r="G2166" i="9" s="1"/>
  <c r="D2167" i="9"/>
  <c r="F2167" i="9"/>
  <c r="G2167" i="9" s="1"/>
  <c r="D2168" i="9"/>
  <c r="F2168" i="9"/>
  <c r="G2168" i="9" s="1"/>
  <c r="D2169" i="9"/>
  <c r="F2169" i="9"/>
  <c r="G2169" i="9" s="1"/>
  <c r="D2170" i="9"/>
  <c r="F2170" i="9"/>
  <c r="G2170" i="9" s="1"/>
  <c r="D2171" i="9"/>
  <c r="F2171" i="9"/>
  <c r="G2171" i="9" s="1"/>
  <c r="D2172" i="9"/>
  <c r="F2172" i="9"/>
  <c r="G2172" i="9" s="1"/>
  <c r="D2173" i="9"/>
  <c r="F2173" i="9"/>
  <c r="G2173" i="9" s="1"/>
  <c r="D2174" i="9"/>
  <c r="F2174" i="9"/>
  <c r="G2174" i="9" s="1"/>
  <c r="D2175" i="9"/>
  <c r="F2175" i="9"/>
  <c r="G2175" i="9" s="1"/>
  <c r="D2176" i="9"/>
  <c r="F2176" i="9"/>
  <c r="G2176" i="9" s="1"/>
  <c r="D2177" i="9"/>
  <c r="F2177" i="9"/>
  <c r="G2177" i="9" s="1"/>
  <c r="D2178" i="9"/>
  <c r="F2178" i="9"/>
  <c r="G2178" i="9" s="1"/>
  <c r="D2179" i="9"/>
  <c r="F2179" i="9"/>
  <c r="G2179" i="9" s="1"/>
  <c r="D2180" i="9"/>
  <c r="F2180" i="9"/>
  <c r="G2180" i="9" s="1"/>
  <c r="D2181" i="9"/>
  <c r="F2181" i="9"/>
  <c r="G2181" i="9" s="1"/>
  <c r="D2182" i="9"/>
  <c r="F2182" i="9"/>
  <c r="G2182" i="9" s="1"/>
  <c r="D2183" i="9"/>
  <c r="F2183" i="9"/>
  <c r="G2183" i="9" s="1"/>
  <c r="D2184" i="9"/>
  <c r="F2184" i="9"/>
  <c r="G2184" i="9" s="1"/>
  <c r="D2185" i="9"/>
  <c r="F2185" i="9"/>
  <c r="G2185" i="9" s="1"/>
  <c r="D2186" i="9"/>
  <c r="F2186" i="9"/>
  <c r="G2186" i="9" s="1"/>
  <c r="D2187" i="9"/>
  <c r="F2187" i="9"/>
  <c r="G2187" i="9" s="1"/>
  <c r="D2188" i="9"/>
  <c r="F2188" i="9"/>
  <c r="G2188" i="9" s="1"/>
  <c r="D2189" i="9"/>
  <c r="F2189" i="9"/>
  <c r="G2189" i="9" s="1"/>
  <c r="D2190" i="9"/>
  <c r="F2190" i="9"/>
  <c r="G2190" i="9" s="1"/>
  <c r="D2191" i="9"/>
  <c r="F2191" i="9"/>
  <c r="G2191" i="9" s="1"/>
  <c r="D2192" i="9"/>
  <c r="F2192" i="9"/>
  <c r="G2192" i="9" s="1"/>
  <c r="D2193" i="9"/>
  <c r="F2193" i="9"/>
  <c r="G2193" i="9" s="1"/>
  <c r="D2194" i="9"/>
  <c r="F2194" i="9"/>
  <c r="G2194" i="9" s="1"/>
  <c r="D2195" i="9"/>
  <c r="F2195" i="9"/>
  <c r="G2195" i="9" s="1"/>
  <c r="D2196" i="9"/>
  <c r="F2196" i="9"/>
  <c r="G2196" i="9" s="1"/>
  <c r="D2197" i="9"/>
  <c r="F2197" i="9"/>
  <c r="G2197" i="9" s="1"/>
  <c r="D2198" i="9"/>
  <c r="F2198" i="9"/>
  <c r="G2198" i="9" s="1"/>
  <c r="D2199" i="9"/>
  <c r="F2199" i="9"/>
  <c r="G2199" i="9" s="1"/>
  <c r="D2200" i="9"/>
  <c r="F2200" i="9"/>
  <c r="G2200" i="9" s="1"/>
  <c r="D2201" i="9"/>
  <c r="F2201" i="9"/>
  <c r="G2201" i="9" s="1"/>
  <c r="D2202" i="9"/>
  <c r="F2202" i="9"/>
  <c r="G2202" i="9" s="1"/>
  <c r="D2203" i="9"/>
  <c r="F2203" i="9"/>
  <c r="G2203" i="9" s="1"/>
  <c r="D2204" i="9"/>
  <c r="F2204" i="9"/>
  <c r="G2204" i="9" s="1"/>
  <c r="D2205" i="9"/>
  <c r="F2205" i="9"/>
  <c r="G2205" i="9" s="1"/>
  <c r="D2206" i="9"/>
  <c r="F2206" i="9"/>
  <c r="G2206" i="9" s="1"/>
  <c r="D2207" i="9"/>
  <c r="F2207" i="9"/>
  <c r="G2207" i="9" s="1"/>
  <c r="D2208" i="9"/>
  <c r="F2208" i="9"/>
  <c r="G2208" i="9" s="1"/>
  <c r="D2209" i="9"/>
  <c r="F2209" i="9"/>
  <c r="G2209" i="9" s="1"/>
  <c r="D2210" i="9"/>
  <c r="F2210" i="9"/>
  <c r="G2210" i="9" s="1"/>
  <c r="D2211" i="9"/>
  <c r="F2211" i="9"/>
  <c r="G2211" i="9" s="1"/>
  <c r="D2212" i="9"/>
  <c r="F2212" i="9"/>
  <c r="G2212" i="9" s="1"/>
  <c r="D2213" i="9"/>
  <c r="F2213" i="9"/>
  <c r="G2213" i="9" s="1"/>
  <c r="D2214" i="9"/>
  <c r="F2214" i="9"/>
  <c r="G2214" i="9" s="1"/>
  <c r="D2215" i="9"/>
  <c r="F2215" i="9"/>
  <c r="G2215" i="9" s="1"/>
  <c r="D2216" i="9"/>
  <c r="F2216" i="9"/>
  <c r="G2216" i="9" s="1"/>
  <c r="D2217" i="9"/>
  <c r="F2217" i="9"/>
  <c r="G2217" i="9" s="1"/>
  <c r="D2218" i="9"/>
  <c r="F2218" i="9"/>
  <c r="G2218" i="9" s="1"/>
  <c r="D2219" i="9"/>
  <c r="F2219" i="9"/>
  <c r="G2219" i="9" s="1"/>
  <c r="D2220" i="9"/>
  <c r="F2220" i="9"/>
  <c r="G2220" i="9" s="1"/>
  <c r="D2221" i="9"/>
  <c r="F2221" i="9"/>
  <c r="G2221" i="9" s="1"/>
  <c r="D2222" i="9"/>
  <c r="F2222" i="9"/>
  <c r="G2222" i="9" s="1"/>
  <c r="D2223" i="9"/>
  <c r="F2223" i="9"/>
  <c r="G2223" i="9" s="1"/>
  <c r="D2224" i="9"/>
  <c r="F2224" i="9"/>
  <c r="G2224" i="9" s="1"/>
  <c r="D2225" i="9"/>
  <c r="F2225" i="9"/>
  <c r="G2225" i="9" s="1"/>
  <c r="D2226" i="9"/>
  <c r="F2226" i="9"/>
  <c r="G2226" i="9" s="1"/>
  <c r="D2227" i="9"/>
  <c r="F2227" i="9"/>
  <c r="G2227" i="9" s="1"/>
  <c r="D2228" i="9"/>
  <c r="F2228" i="9"/>
  <c r="G2228" i="9" s="1"/>
  <c r="D2229" i="9"/>
  <c r="F2229" i="9"/>
  <c r="G2229" i="9" s="1"/>
  <c r="D2230" i="9"/>
  <c r="F2230" i="9"/>
  <c r="G2230" i="9" s="1"/>
  <c r="D2231" i="9"/>
  <c r="F2231" i="9"/>
  <c r="G2231" i="9" s="1"/>
  <c r="D2232" i="9"/>
  <c r="F2232" i="9"/>
  <c r="G2232" i="9" s="1"/>
  <c r="D2233" i="9"/>
  <c r="F2233" i="9"/>
  <c r="G2233" i="9" s="1"/>
  <c r="D2234" i="9"/>
  <c r="F2234" i="9"/>
  <c r="G2234" i="9" s="1"/>
  <c r="D2235" i="9"/>
  <c r="F2235" i="9"/>
  <c r="G2235" i="9" s="1"/>
  <c r="D2236" i="9"/>
  <c r="F2236" i="9"/>
  <c r="G2236" i="9" s="1"/>
  <c r="D2237" i="9"/>
  <c r="F2237" i="9"/>
  <c r="G2237" i="9" s="1"/>
  <c r="D2238" i="9"/>
  <c r="F2238" i="9"/>
  <c r="G2238" i="9" s="1"/>
  <c r="D2239" i="9"/>
  <c r="F2239" i="9"/>
  <c r="G2239" i="9" s="1"/>
  <c r="D2240" i="9"/>
  <c r="F2240" i="9"/>
  <c r="G2240" i="9" s="1"/>
  <c r="D2241" i="9"/>
  <c r="F2241" i="9"/>
  <c r="G2241" i="9" s="1"/>
  <c r="D2242" i="9"/>
  <c r="F2242" i="9"/>
  <c r="G2242" i="9" s="1"/>
  <c r="D2243" i="9"/>
  <c r="F2243" i="9"/>
  <c r="G2243" i="9" s="1"/>
  <c r="D2244" i="9"/>
  <c r="F2244" i="9"/>
  <c r="G2244" i="9" s="1"/>
  <c r="D2245" i="9"/>
  <c r="F2245" i="9"/>
  <c r="G2245" i="9" s="1"/>
  <c r="D2246" i="9"/>
  <c r="F2246" i="9"/>
  <c r="G2246" i="9" s="1"/>
  <c r="D2247" i="9"/>
  <c r="F2247" i="9"/>
  <c r="G2247" i="9" s="1"/>
  <c r="D2248" i="9"/>
  <c r="F2248" i="9"/>
  <c r="G2248" i="9" s="1"/>
  <c r="D2249" i="9"/>
  <c r="F2249" i="9"/>
  <c r="G2249" i="9" s="1"/>
  <c r="D2250" i="9"/>
  <c r="F2250" i="9"/>
  <c r="G2250" i="9" s="1"/>
  <c r="D2251" i="9"/>
  <c r="F2251" i="9"/>
  <c r="G2251" i="9" s="1"/>
  <c r="D2252" i="9"/>
  <c r="F2252" i="9"/>
  <c r="G2252" i="9" s="1"/>
  <c r="D2253" i="9"/>
  <c r="F2253" i="9"/>
  <c r="G2253" i="9" s="1"/>
  <c r="D2254" i="9"/>
  <c r="F2254" i="9"/>
  <c r="G2254" i="9" s="1"/>
  <c r="D2255" i="9"/>
  <c r="F2255" i="9"/>
  <c r="G2255" i="9" s="1"/>
  <c r="D2256" i="9"/>
  <c r="F2256" i="9"/>
  <c r="G2256" i="9" s="1"/>
  <c r="D2257" i="9"/>
  <c r="F2257" i="9"/>
  <c r="G2257" i="9" s="1"/>
  <c r="D2258" i="9"/>
  <c r="F2258" i="9"/>
  <c r="G2258" i="9" s="1"/>
  <c r="D2259" i="9"/>
  <c r="F2259" i="9"/>
  <c r="G2259" i="9" s="1"/>
  <c r="D2260" i="9"/>
  <c r="F2260" i="9"/>
  <c r="G2260" i="9" s="1"/>
  <c r="D2261" i="9"/>
  <c r="F2261" i="9"/>
  <c r="G2261" i="9" s="1"/>
  <c r="D2262" i="9"/>
  <c r="F2262" i="9"/>
  <c r="G2262" i="9" s="1"/>
  <c r="D2263" i="9"/>
  <c r="F2263" i="9"/>
  <c r="G2263" i="9" s="1"/>
  <c r="D2264" i="9"/>
  <c r="F2264" i="9"/>
  <c r="G2264" i="9" s="1"/>
  <c r="D2265" i="9"/>
  <c r="F2265" i="9"/>
  <c r="G2265" i="9" s="1"/>
  <c r="D2266" i="9"/>
  <c r="F2266" i="9"/>
  <c r="G2266" i="9" s="1"/>
  <c r="D2267" i="9"/>
  <c r="F2267" i="9"/>
  <c r="G2267" i="9" s="1"/>
  <c r="D2268" i="9"/>
  <c r="F2268" i="9"/>
  <c r="G2268" i="9" s="1"/>
  <c r="D2269" i="9"/>
  <c r="F2269" i="9"/>
  <c r="G2269" i="9" s="1"/>
  <c r="D2270" i="9"/>
  <c r="F2270" i="9"/>
  <c r="G2270" i="9" s="1"/>
  <c r="D2271" i="9"/>
  <c r="F2271" i="9"/>
  <c r="G2271" i="9" s="1"/>
  <c r="D2272" i="9"/>
  <c r="F2272" i="9"/>
  <c r="G2272" i="9" s="1"/>
  <c r="D2273" i="9"/>
  <c r="F2273" i="9"/>
  <c r="G2273" i="9" s="1"/>
  <c r="D2274" i="9"/>
  <c r="F2274" i="9"/>
  <c r="G2274" i="9" s="1"/>
  <c r="D2275" i="9"/>
  <c r="F2275" i="9"/>
  <c r="G2275" i="9" s="1"/>
  <c r="D2276" i="9"/>
  <c r="F2276" i="9"/>
  <c r="G2276" i="9" s="1"/>
  <c r="D2277" i="9"/>
  <c r="F2277" i="9"/>
  <c r="G2277" i="9" s="1"/>
  <c r="D2278" i="9"/>
  <c r="F2278" i="9"/>
  <c r="G2278" i="9" s="1"/>
  <c r="D2279" i="9"/>
  <c r="F2279" i="9"/>
  <c r="G2279" i="9" s="1"/>
  <c r="D2280" i="9"/>
  <c r="F2280" i="9"/>
  <c r="G2280" i="9" s="1"/>
  <c r="D2281" i="9"/>
  <c r="F2281" i="9"/>
  <c r="G2281" i="9" s="1"/>
  <c r="D2282" i="9"/>
  <c r="F2282" i="9"/>
  <c r="G2282" i="9" s="1"/>
  <c r="D2283" i="9"/>
  <c r="F2283" i="9"/>
  <c r="G2283" i="9" s="1"/>
  <c r="D2284" i="9"/>
  <c r="F2284" i="9"/>
  <c r="G2284" i="9" s="1"/>
  <c r="D2285" i="9"/>
  <c r="F2285" i="9"/>
  <c r="G2285" i="9" s="1"/>
  <c r="D2286" i="9"/>
  <c r="F2286" i="9"/>
  <c r="G2286" i="9" s="1"/>
  <c r="D2287" i="9"/>
  <c r="F2287" i="9"/>
  <c r="G2287" i="9" s="1"/>
  <c r="D2288" i="9"/>
  <c r="F2288" i="9"/>
  <c r="G2288" i="9" s="1"/>
  <c r="D2289" i="9"/>
  <c r="F2289" i="9"/>
  <c r="G2289" i="9" s="1"/>
  <c r="D2290" i="9"/>
  <c r="F2290" i="9"/>
  <c r="G2290" i="9" s="1"/>
  <c r="D2291" i="9"/>
  <c r="F2291" i="9"/>
  <c r="G2291" i="9" s="1"/>
  <c r="D2292" i="9"/>
  <c r="F2292" i="9"/>
  <c r="G2292" i="9" s="1"/>
  <c r="D2293" i="9"/>
  <c r="F2293" i="9"/>
  <c r="G2293" i="9" s="1"/>
  <c r="D2294" i="9"/>
  <c r="F2294" i="9"/>
  <c r="G2294" i="9" s="1"/>
  <c r="D2295" i="9"/>
  <c r="F2295" i="9"/>
  <c r="G2295" i="9" s="1"/>
  <c r="D2296" i="9"/>
  <c r="F2296" i="9"/>
  <c r="G2296" i="9" s="1"/>
  <c r="D2297" i="9"/>
  <c r="F2297" i="9"/>
  <c r="G2297" i="9" s="1"/>
  <c r="D2298" i="9"/>
  <c r="F2298" i="9"/>
  <c r="G2298" i="9" s="1"/>
  <c r="D2299" i="9"/>
  <c r="F2299" i="9"/>
  <c r="G2299" i="9" s="1"/>
  <c r="D2300" i="9"/>
  <c r="F2300" i="9"/>
  <c r="G2300" i="9" s="1"/>
  <c r="D2301" i="9"/>
  <c r="F2301" i="9"/>
  <c r="G2301" i="9" s="1"/>
  <c r="D2302" i="9"/>
  <c r="F2302" i="9"/>
  <c r="G2302" i="9" s="1"/>
  <c r="D2303" i="9"/>
  <c r="F2303" i="9"/>
  <c r="G2303" i="9" s="1"/>
  <c r="D2304" i="9"/>
  <c r="F2304" i="9"/>
  <c r="G2304" i="9" s="1"/>
  <c r="D2305" i="9"/>
  <c r="F2305" i="9"/>
  <c r="G2305" i="9" s="1"/>
  <c r="D2306" i="9"/>
  <c r="F2306" i="9"/>
  <c r="G2306" i="9" s="1"/>
  <c r="D2307" i="9"/>
  <c r="F2307" i="9"/>
  <c r="G2307" i="9" s="1"/>
  <c r="D2308" i="9"/>
  <c r="F2308" i="9"/>
  <c r="G2308" i="9" s="1"/>
  <c r="D2309" i="9"/>
  <c r="F2309" i="9"/>
  <c r="G2309" i="9" s="1"/>
  <c r="D2310" i="9"/>
  <c r="F2310" i="9"/>
  <c r="G2310" i="9" s="1"/>
  <c r="D2311" i="9"/>
  <c r="F2311" i="9"/>
  <c r="G2311" i="9" s="1"/>
  <c r="D2312" i="9"/>
  <c r="F2312" i="9"/>
  <c r="G2312" i="9" s="1"/>
  <c r="D2313" i="9"/>
  <c r="F2313" i="9"/>
  <c r="G2313" i="9" s="1"/>
  <c r="D2314" i="9"/>
  <c r="F2314" i="9"/>
  <c r="G2314" i="9" s="1"/>
  <c r="D2315" i="9"/>
  <c r="F2315" i="9"/>
  <c r="G2315" i="9" s="1"/>
  <c r="D2316" i="9"/>
  <c r="F2316" i="9"/>
  <c r="G2316" i="9" s="1"/>
  <c r="D2317" i="9"/>
  <c r="F2317" i="9"/>
  <c r="G2317" i="9" s="1"/>
  <c r="D2318" i="9"/>
  <c r="F2318" i="9"/>
  <c r="G2318" i="9" s="1"/>
  <c r="D2319" i="9"/>
  <c r="F2319" i="9"/>
  <c r="G2319" i="9" s="1"/>
  <c r="D2320" i="9"/>
  <c r="F2320" i="9"/>
  <c r="G2320" i="9" s="1"/>
  <c r="D2321" i="9"/>
  <c r="F2321" i="9"/>
  <c r="G2321" i="9" s="1"/>
  <c r="D2322" i="9"/>
  <c r="F2322" i="9"/>
  <c r="G2322" i="9" s="1"/>
  <c r="D2323" i="9"/>
  <c r="F2323" i="9"/>
  <c r="G2323" i="9" s="1"/>
  <c r="D2324" i="9"/>
  <c r="F2324" i="9"/>
  <c r="G2324" i="9" s="1"/>
  <c r="D2325" i="9"/>
  <c r="F2325" i="9"/>
  <c r="G2325" i="9" s="1"/>
  <c r="D2326" i="9"/>
  <c r="F2326" i="9"/>
  <c r="G2326" i="9" s="1"/>
  <c r="D2327" i="9"/>
  <c r="F2327" i="9"/>
  <c r="G2327" i="9" s="1"/>
  <c r="D2328" i="9"/>
  <c r="F2328" i="9"/>
  <c r="G2328" i="9" s="1"/>
  <c r="D2329" i="9"/>
  <c r="F2329" i="9"/>
  <c r="G2329" i="9" s="1"/>
  <c r="D2330" i="9"/>
  <c r="F2330" i="9"/>
  <c r="G2330" i="9" s="1"/>
  <c r="D2331" i="9"/>
  <c r="F2331" i="9"/>
  <c r="G2331" i="9" s="1"/>
  <c r="D2332" i="9"/>
  <c r="F2332" i="9"/>
  <c r="G2332" i="9" s="1"/>
  <c r="D2333" i="9"/>
  <c r="F2333" i="9"/>
  <c r="G2333" i="9" s="1"/>
  <c r="D2334" i="9"/>
  <c r="F2334" i="9"/>
  <c r="G2334" i="9" s="1"/>
  <c r="D2335" i="9"/>
  <c r="F2335" i="9"/>
  <c r="G2335" i="9" s="1"/>
  <c r="D2336" i="9"/>
  <c r="F2336" i="9"/>
  <c r="G2336" i="9" s="1"/>
  <c r="D2337" i="9"/>
  <c r="F2337" i="9"/>
  <c r="G2337" i="9" s="1"/>
  <c r="D2338" i="9"/>
  <c r="F2338" i="9"/>
  <c r="G2338" i="9" s="1"/>
  <c r="D2339" i="9"/>
  <c r="F2339" i="9"/>
  <c r="G2339" i="9" s="1"/>
  <c r="D2340" i="9"/>
  <c r="F2340" i="9"/>
  <c r="G2340" i="9" s="1"/>
  <c r="D2341" i="9"/>
  <c r="F2341" i="9"/>
  <c r="G2341" i="9" s="1"/>
  <c r="D2342" i="9"/>
  <c r="F2342" i="9"/>
  <c r="G2342" i="9" s="1"/>
  <c r="D2343" i="9"/>
  <c r="F2343" i="9"/>
  <c r="G2343" i="9" s="1"/>
  <c r="D2344" i="9"/>
  <c r="F2344" i="9"/>
  <c r="G2344" i="9" s="1"/>
  <c r="D2345" i="9"/>
  <c r="F2345" i="9"/>
  <c r="G2345" i="9" s="1"/>
  <c r="D2346" i="9"/>
  <c r="F2346" i="9"/>
  <c r="G2346" i="9" s="1"/>
  <c r="D2347" i="9"/>
  <c r="F2347" i="9"/>
  <c r="G2347" i="9" s="1"/>
  <c r="D2348" i="9"/>
  <c r="F2348" i="9"/>
  <c r="G2348" i="9" s="1"/>
  <c r="D2349" i="9"/>
  <c r="F2349" i="9"/>
  <c r="G2349" i="9" s="1"/>
  <c r="D2350" i="9"/>
  <c r="F2350" i="9"/>
  <c r="G2350" i="9" s="1"/>
  <c r="D2351" i="9"/>
  <c r="F2351" i="9"/>
  <c r="G2351" i="9" s="1"/>
  <c r="D2352" i="9"/>
  <c r="F2352" i="9"/>
  <c r="G2352" i="9" s="1"/>
  <c r="D2353" i="9"/>
  <c r="F2353" i="9"/>
  <c r="G2353" i="9" s="1"/>
  <c r="D2354" i="9"/>
  <c r="F2354" i="9"/>
  <c r="G2354" i="9" s="1"/>
  <c r="D2355" i="9"/>
  <c r="F2355" i="9"/>
  <c r="G2355" i="9" s="1"/>
  <c r="D2356" i="9"/>
  <c r="F2356" i="9"/>
  <c r="G2356" i="9" s="1"/>
  <c r="D2357" i="9"/>
  <c r="F2357" i="9"/>
  <c r="G2357" i="9" s="1"/>
  <c r="D2358" i="9"/>
  <c r="F2358" i="9"/>
  <c r="G2358" i="9" s="1"/>
  <c r="D2359" i="9"/>
  <c r="F2359" i="9"/>
  <c r="G2359" i="9" s="1"/>
  <c r="D2360" i="9"/>
  <c r="F2360" i="9"/>
  <c r="G2360" i="9" s="1"/>
  <c r="D2361" i="9"/>
  <c r="F2361" i="9"/>
  <c r="G2361" i="9" s="1"/>
  <c r="D2362" i="9"/>
  <c r="F2362" i="9"/>
  <c r="G2362" i="9" s="1"/>
  <c r="D2363" i="9"/>
  <c r="F2363" i="9"/>
  <c r="G2363" i="9" s="1"/>
  <c r="D2364" i="9"/>
  <c r="F2364" i="9"/>
  <c r="G2364" i="9" s="1"/>
  <c r="D2365" i="9"/>
  <c r="F2365" i="9"/>
  <c r="G2365" i="9" s="1"/>
  <c r="D2366" i="9"/>
  <c r="F2366" i="9"/>
  <c r="G2366" i="9" s="1"/>
  <c r="D2367" i="9"/>
  <c r="F2367" i="9"/>
  <c r="G2367" i="9" s="1"/>
  <c r="D2368" i="9"/>
  <c r="F2368" i="9"/>
  <c r="G2368" i="9" s="1"/>
  <c r="D2369" i="9"/>
  <c r="F2369" i="9"/>
  <c r="G2369" i="9" s="1"/>
  <c r="D2370" i="9"/>
  <c r="F2370" i="9"/>
  <c r="G2370" i="9" s="1"/>
  <c r="D2371" i="9"/>
  <c r="F2371" i="9"/>
  <c r="G2371" i="9" s="1"/>
  <c r="D2372" i="9"/>
  <c r="F2372" i="9"/>
  <c r="G2372" i="9" s="1"/>
  <c r="D2373" i="9"/>
  <c r="F2373" i="9"/>
  <c r="G2373" i="9" s="1"/>
  <c r="D2374" i="9"/>
  <c r="F2374" i="9"/>
  <c r="G2374" i="9" s="1"/>
  <c r="D2375" i="9"/>
  <c r="F2375" i="9"/>
  <c r="G2375" i="9" s="1"/>
  <c r="D2376" i="9"/>
  <c r="F2376" i="9"/>
  <c r="G2376" i="9" s="1"/>
  <c r="D2377" i="9"/>
  <c r="F2377" i="9"/>
  <c r="G2377" i="9" s="1"/>
  <c r="D2378" i="9"/>
  <c r="F2378" i="9"/>
  <c r="G2378" i="9" s="1"/>
  <c r="D2379" i="9"/>
  <c r="F2379" i="9"/>
  <c r="G2379" i="9" s="1"/>
  <c r="D2380" i="9"/>
  <c r="F2380" i="9"/>
  <c r="G2380" i="9" s="1"/>
  <c r="D2381" i="9"/>
  <c r="F2381" i="9"/>
  <c r="G2381" i="9" s="1"/>
  <c r="D2382" i="9"/>
  <c r="F2382" i="9"/>
  <c r="G2382" i="9" s="1"/>
  <c r="D2383" i="9"/>
  <c r="F2383" i="9"/>
  <c r="G2383" i="9" s="1"/>
  <c r="D2384" i="9"/>
  <c r="F2384" i="9"/>
  <c r="G2384" i="9" s="1"/>
  <c r="D2385" i="9"/>
  <c r="F2385" i="9"/>
  <c r="G2385" i="9" s="1"/>
  <c r="D2386" i="9"/>
  <c r="F2386" i="9"/>
  <c r="G2386" i="9" s="1"/>
  <c r="D2387" i="9"/>
  <c r="F2387" i="9"/>
  <c r="G2387" i="9" s="1"/>
  <c r="D2388" i="9"/>
  <c r="F2388" i="9"/>
  <c r="G2388" i="9" s="1"/>
  <c r="D2389" i="9"/>
  <c r="F2389" i="9"/>
  <c r="G2389" i="9" s="1"/>
  <c r="D2390" i="9"/>
  <c r="F2390" i="9"/>
  <c r="G2390" i="9" s="1"/>
  <c r="D2391" i="9"/>
  <c r="F2391" i="9"/>
  <c r="G2391" i="9" s="1"/>
  <c r="D2392" i="9"/>
  <c r="F2392" i="9"/>
  <c r="G2392" i="9" s="1"/>
  <c r="D2393" i="9"/>
  <c r="F2393" i="9"/>
  <c r="G2393" i="9" s="1"/>
  <c r="D2394" i="9"/>
  <c r="F2394" i="9"/>
  <c r="G2394" i="9" s="1"/>
  <c r="D2395" i="9"/>
  <c r="F2395" i="9"/>
  <c r="G2395" i="9" s="1"/>
  <c r="D2396" i="9"/>
  <c r="F2396" i="9"/>
  <c r="G2396" i="9" s="1"/>
  <c r="D2397" i="9"/>
  <c r="F2397" i="9"/>
  <c r="G2397" i="9" s="1"/>
  <c r="D2398" i="9"/>
  <c r="F2398" i="9"/>
  <c r="G2398" i="9" s="1"/>
  <c r="D2399" i="9"/>
  <c r="F2399" i="9"/>
  <c r="G2399" i="9" s="1"/>
  <c r="D2400" i="9"/>
  <c r="F2400" i="9"/>
  <c r="G2400" i="9" s="1"/>
  <c r="D2401" i="9"/>
  <c r="F2401" i="9"/>
  <c r="G2401" i="9" s="1"/>
  <c r="D2402" i="9"/>
  <c r="F2402" i="9"/>
  <c r="G2402" i="9" s="1"/>
  <c r="D2403" i="9"/>
  <c r="F2403" i="9"/>
  <c r="G2403" i="9" s="1"/>
  <c r="D2404" i="9"/>
  <c r="F2404" i="9"/>
  <c r="G2404" i="9" s="1"/>
  <c r="D2405" i="9"/>
  <c r="F2405" i="9"/>
  <c r="G2405" i="9" s="1"/>
  <c r="D2406" i="9"/>
  <c r="F2406" i="9"/>
  <c r="G2406" i="9" s="1"/>
  <c r="D2407" i="9"/>
  <c r="F2407" i="9"/>
  <c r="G2407" i="9" s="1"/>
  <c r="D2408" i="9"/>
  <c r="F2408" i="9"/>
  <c r="G2408" i="9" s="1"/>
  <c r="D2409" i="9"/>
  <c r="F2409" i="9"/>
  <c r="G2409" i="9" s="1"/>
  <c r="D2410" i="9"/>
  <c r="F2410" i="9"/>
  <c r="G2410" i="9" s="1"/>
  <c r="D2411" i="9"/>
  <c r="F2411" i="9"/>
  <c r="G2411" i="9" s="1"/>
  <c r="D2412" i="9"/>
  <c r="F2412" i="9"/>
  <c r="G2412" i="9" s="1"/>
  <c r="D2413" i="9"/>
  <c r="F2413" i="9"/>
  <c r="G2413" i="9" s="1"/>
  <c r="D2414" i="9"/>
  <c r="F2414" i="9"/>
  <c r="G2414" i="9" s="1"/>
  <c r="D2415" i="9"/>
  <c r="F2415" i="9"/>
  <c r="G2415" i="9" s="1"/>
  <c r="D2416" i="9"/>
  <c r="F2416" i="9"/>
  <c r="G2416" i="9" s="1"/>
  <c r="D2417" i="9"/>
  <c r="F2417" i="9"/>
  <c r="G2417" i="9" s="1"/>
  <c r="D2418" i="9"/>
  <c r="F2418" i="9"/>
  <c r="G2418" i="9" s="1"/>
  <c r="D2419" i="9"/>
  <c r="F2419" i="9"/>
  <c r="G2419" i="9" s="1"/>
  <c r="D2420" i="9"/>
  <c r="F2420" i="9"/>
  <c r="G2420" i="9" s="1"/>
  <c r="D2421" i="9"/>
  <c r="F2421" i="9"/>
  <c r="G2421" i="9" s="1"/>
  <c r="D2422" i="9"/>
  <c r="F2422" i="9"/>
  <c r="G2422" i="9" s="1"/>
  <c r="D2423" i="9"/>
  <c r="F2423" i="9"/>
  <c r="G2423" i="9" s="1"/>
  <c r="D2424" i="9"/>
  <c r="F2424" i="9"/>
  <c r="G2424" i="9" s="1"/>
  <c r="D2425" i="9"/>
  <c r="F2425" i="9"/>
  <c r="G2425" i="9" s="1"/>
  <c r="D2426" i="9"/>
  <c r="F2426" i="9"/>
  <c r="G2426" i="9" s="1"/>
  <c r="D2427" i="9"/>
  <c r="F2427" i="9"/>
  <c r="G2427" i="9" s="1"/>
  <c r="D2428" i="9"/>
  <c r="F2428" i="9"/>
  <c r="G2428" i="9" s="1"/>
  <c r="D2429" i="9"/>
  <c r="F2429" i="9"/>
  <c r="G2429" i="9" s="1"/>
  <c r="D2430" i="9"/>
  <c r="F2430" i="9"/>
  <c r="G2430" i="9" s="1"/>
  <c r="D2431" i="9"/>
  <c r="F2431" i="9"/>
  <c r="G2431" i="9" s="1"/>
  <c r="D2432" i="9"/>
  <c r="F2432" i="9"/>
  <c r="G2432" i="9" s="1"/>
  <c r="D2433" i="9"/>
  <c r="F2433" i="9"/>
  <c r="G2433" i="9" s="1"/>
  <c r="D2434" i="9"/>
  <c r="F2434" i="9"/>
  <c r="G2434" i="9" s="1"/>
  <c r="D2435" i="9"/>
  <c r="F2435" i="9"/>
  <c r="G2435" i="9" s="1"/>
  <c r="D2436" i="9"/>
  <c r="F2436" i="9"/>
  <c r="G2436" i="9" s="1"/>
  <c r="D2437" i="9"/>
  <c r="F2437" i="9"/>
  <c r="G2437" i="9" s="1"/>
  <c r="D2438" i="9"/>
  <c r="F2438" i="9"/>
  <c r="G2438" i="9" s="1"/>
  <c r="D2439" i="9"/>
  <c r="F2439" i="9"/>
  <c r="G2439" i="9" s="1"/>
  <c r="D2440" i="9"/>
  <c r="F2440" i="9"/>
  <c r="G2440" i="9" s="1"/>
  <c r="D2441" i="9"/>
  <c r="F2441" i="9"/>
  <c r="G2441" i="9" s="1"/>
  <c r="D2442" i="9"/>
  <c r="F2442" i="9"/>
  <c r="G2442" i="9" s="1"/>
  <c r="D2443" i="9"/>
  <c r="F2443" i="9"/>
  <c r="G2443" i="9" s="1"/>
  <c r="D2444" i="9"/>
  <c r="F2444" i="9"/>
  <c r="G2444" i="9" s="1"/>
  <c r="D2445" i="9"/>
  <c r="F2445" i="9"/>
  <c r="G2445" i="9" s="1"/>
  <c r="D2446" i="9"/>
  <c r="F2446" i="9"/>
  <c r="G2446" i="9" s="1"/>
  <c r="D2447" i="9"/>
  <c r="F2447" i="9"/>
  <c r="G2447" i="9" s="1"/>
  <c r="D2448" i="9"/>
  <c r="F2448" i="9"/>
  <c r="G2448" i="9" s="1"/>
  <c r="D2449" i="9"/>
  <c r="F2449" i="9"/>
  <c r="G2449" i="9" s="1"/>
  <c r="D2450" i="9"/>
  <c r="F2450" i="9"/>
  <c r="G2450" i="9" s="1"/>
  <c r="D2451" i="9"/>
  <c r="F2451" i="9"/>
  <c r="G2451" i="9" s="1"/>
  <c r="D2452" i="9"/>
  <c r="F2452" i="9"/>
  <c r="G2452" i="9" s="1"/>
  <c r="D2453" i="9"/>
  <c r="F2453" i="9"/>
  <c r="G2453" i="9" s="1"/>
  <c r="D2454" i="9"/>
  <c r="F2454" i="9"/>
  <c r="G2454" i="9" s="1"/>
  <c r="D2455" i="9"/>
  <c r="F2455" i="9"/>
  <c r="G2455" i="9" s="1"/>
  <c r="D2456" i="9"/>
  <c r="F2456" i="9"/>
  <c r="G2456" i="9" s="1"/>
  <c r="D2457" i="9"/>
  <c r="F2457" i="9"/>
  <c r="G2457" i="9" s="1"/>
  <c r="D2458" i="9"/>
  <c r="F2458" i="9"/>
  <c r="G2458" i="9" s="1"/>
  <c r="D2459" i="9"/>
  <c r="F2459" i="9"/>
  <c r="G2459" i="9" s="1"/>
  <c r="D2460" i="9"/>
  <c r="F2460" i="9"/>
  <c r="G2460" i="9" s="1"/>
  <c r="D2461" i="9"/>
  <c r="F2461" i="9"/>
  <c r="G2461" i="9" s="1"/>
  <c r="D2462" i="9"/>
  <c r="F2462" i="9"/>
  <c r="G2462" i="9" s="1"/>
  <c r="D2463" i="9"/>
  <c r="F2463" i="9"/>
  <c r="G2463" i="9" s="1"/>
  <c r="D2464" i="9"/>
  <c r="F2464" i="9"/>
  <c r="G2464" i="9" s="1"/>
  <c r="D2465" i="9"/>
  <c r="F2465" i="9"/>
  <c r="G2465" i="9" s="1"/>
  <c r="D2466" i="9"/>
  <c r="F2466" i="9"/>
  <c r="G2466" i="9" s="1"/>
  <c r="D2467" i="9"/>
  <c r="F2467" i="9"/>
  <c r="G2467" i="9" s="1"/>
  <c r="D2468" i="9"/>
  <c r="F2468" i="9"/>
  <c r="G2468" i="9" s="1"/>
  <c r="D2469" i="9"/>
  <c r="F2469" i="9"/>
  <c r="G2469" i="9" s="1"/>
  <c r="D2470" i="9"/>
  <c r="F2470" i="9"/>
  <c r="G2470" i="9" s="1"/>
  <c r="D2471" i="9"/>
  <c r="F2471" i="9"/>
  <c r="G2471" i="9" s="1"/>
  <c r="D2472" i="9"/>
  <c r="F2472" i="9"/>
  <c r="G2472" i="9" s="1"/>
  <c r="D2473" i="9"/>
  <c r="F2473" i="9"/>
  <c r="G2473" i="9" s="1"/>
  <c r="D2474" i="9"/>
  <c r="F2474" i="9"/>
  <c r="G2474" i="9" s="1"/>
  <c r="D2475" i="9"/>
  <c r="F2475" i="9"/>
  <c r="G2475" i="9" s="1"/>
  <c r="D2476" i="9"/>
  <c r="F2476" i="9"/>
  <c r="G2476" i="9" s="1"/>
  <c r="D2477" i="9"/>
  <c r="F2477" i="9"/>
  <c r="G2477" i="9" s="1"/>
  <c r="D2478" i="9"/>
  <c r="F2478" i="9"/>
  <c r="G2478" i="9" s="1"/>
  <c r="D2479" i="9"/>
  <c r="F2479" i="9"/>
  <c r="G2479" i="9" s="1"/>
  <c r="D2480" i="9"/>
  <c r="F2480" i="9"/>
  <c r="G2480" i="9" s="1"/>
  <c r="D2481" i="9"/>
  <c r="F2481" i="9"/>
  <c r="G2481" i="9" s="1"/>
  <c r="D2482" i="9"/>
  <c r="F2482" i="9"/>
  <c r="G2482" i="9" s="1"/>
  <c r="D2483" i="9"/>
  <c r="F2483" i="9"/>
  <c r="G2483" i="9" s="1"/>
  <c r="D2484" i="9"/>
  <c r="F2484" i="9"/>
  <c r="G2484" i="9" s="1"/>
  <c r="D2485" i="9"/>
  <c r="F2485" i="9"/>
  <c r="G2485" i="9" s="1"/>
  <c r="D2486" i="9"/>
  <c r="F2486" i="9"/>
  <c r="G2486" i="9" s="1"/>
  <c r="D2487" i="9"/>
  <c r="F2487" i="9"/>
  <c r="G2487" i="9" s="1"/>
  <c r="D2488" i="9"/>
  <c r="F2488" i="9"/>
  <c r="G2488" i="9" s="1"/>
  <c r="D2489" i="9"/>
  <c r="F2489" i="9"/>
  <c r="G2489" i="9" s="1"/>
  <c r="D2490" i="9"/>
  <c r="F2490" i="9"/>
  <c r="G2490" i="9" s="1"/>
  <c r="D2491" i="9"/>
  <c r="F2491" i="9"/>
  <c r="G2491" i="9" s="1"/>
  <c r="D2492" i="9"/>
  <c r="F2492" i="9"/>
  <c r="G2492" i="9" s="1"/>
  <c r="D2493" i="9"/>
  <c r="F2493" i="9"/>
  <c r="G2493" i="9" s="1"/>
  <c r="D2494" i="9"/>
  <c r="F2494" i="9"/>
  <c r="G2494" i="9" s="1"/>
  <c r="D2495" i="9"/>
  <c r="F2495" i="9"/>
  <c r="G2495" i="9" s="1"/>
  <c r="D2496" i="9"/>
  <c r="F2496" i="9"/>
  <c r="G2496" i="9" s="1"/>
  <c r="D2497" i="9"/>
  <c r="F2497" i="9"/>
  <c r="G2497" i="9" s="1"/>
  <c r="D2498" i="9"/>
  <c r="F2498" i="9"/>
  <c r="G2498" i="9" s="1"/>
  <c r="D2499" i="9"/>
  <c r="F2499" i="9"/>
  <c r="G2499" i="9" s="1"/>
  <c r="D2500" i="9"/>
  <c r="F2500" i="9"/>
  <c r="G2500" i="9" s="1"/>
  <c r="D2501" i="9"/>
  <c r="F2501" i="9"/>
  <c r="G2501" i="9" s="1"/>
  <c r="D2502" i="9"/>
  <c r="F2502" i="9"/>
  <c r="G2502" i="9" s="1"/>
  <c r="D2503" i="9"/>
  <c r="F2503" i="9"/>
  <c r="G2503" i="9" s="1"/>
  <c r="D2504" i="9"/>
  <c r="F2504" i="9"/>
  <c r="G2504" i="9" s="1"/>
  <c r="D2505" i="9"/>
  <c r="F2505" i="9"/>
  <c r="G2505" i="9" s="1"/>
  <c r="D2506" i="9"/>
  <c r="F2506" i="9"/>
  <c r="G2506" i="9" s="1"/>
  <c r="D2507" i="9"/>
  <c r="F2507" i="9"/>
  <c r="G2507" i="9" s="1"/>
  <c r="D2508" i="9"/>
  <c r="F2508" i="9"/>
  <c r="G2508" i="9" s="1"/>
  <c r="D2509" i="9"/>
  <c r="F2509" i="9"/>
  <c r="G2509" i="9" s="1"/>
  <c r="D2510" i="9"/>
  <c r="F2510" i="9"/>
  <c r="G2510" i="9" s="1"/>
  <c r="D2511" i="9"/>
  <c r="F2511" i="9"/>
  <c r="G2511" i="9" s="1"/>
  <c r="D2512" i="9"/>
  <c r="F2512" i="9"/>
  <c r="G2512" i="9" s="1"/>
  <c r="D2513" i="9"/>
  <c r="F2513" i="9"/>
  <c r="G2513" i="9" s="1"/>
  <c r="D2514" i="9"/>
  <c r="F2514" i="9"/>
  <c r="G2514" i="9" s="1"/>
  <c r="D2515" i="9"/>
  <c r="F2515" i="9"/>
  <c r="G2515" i="9" s="1"/>
  <c r="D2516" i="9"/>
  <c r="F2516" i="9"/>
  <c r="G2516" i="9" s="1"/>
  <c r="D2517" i="9"/>
  <c r="F2517" i="9"/>
  <c r="G2517" i="9" s="1"/>
  <c r="D2518" i="9"/>
  <c r="F2518" i="9"/>
  <c r="G2518" i="9" s="1"/>
  <c r="D2519" i="9"/>
  <c r="F2519" i="9"/>
  <c r="G2519" i="9" s="1"/>
  <c r="D2520" i="9"/>
  <c r="F2520" i="9"/>
  <c r="G2520" i="9" s="1"/>
  <c r="D2521" i="9"/>
  <c r="F2521" i="9"/>
  <c r="G2521" i="9" s="1"/>
  <c r="D2522" i="9"/>
  <c r="F2522" i="9"/>
  <c r="G2522" i="9" s="1"/>
  <c r="D2523" i="9"/>
  <c r="F2523" i="9"/>
  <c r="G2523" i="9" s="1"/>
  <c r="D2524" i="9"/>
  <c r="F2524" i="9"/>
  <c r="G2524" i="9" s="1"/>
  <c r="D2525" i="9"/>
  <c r="F2525" i="9"/>
  <c r="G2525" i="9" s="1"/>
  <c r="D2526" i="9"/>
  <c r="F2526" i="9"/>
  <c r="G2526" i="9" s="1"/>
  <c r="D2527" i="9"/>
  <c r="F2527" i="9"/>
  <c r="G2527" i="9" s="1"/>
  <c r="D2528" i="9"/>
  <c r="F2528" i="9"/>
  <c r="G2528" i="9" s="1"/>
  <c r="D2529" i="9"/>
  <c r="F2529" i="9"/>
  <c r="G2529" i="9" s="1"/>
  <c r="D2530" i="9"/>
  <c r="F2530" i="9"/>
  <c r="G2530" i="9" s="1"/>
  <c r="D2531" i="9"/>
  <c r="F2531" i="9"/>
  <c r="G2531" i="9" s="1"/>
  <c r="D2532" i="9"/>
  <c r="F2532" i="9"/>
  <c r="G2532" i="9" s="1"/>
  <c r="D2533" i="9"/>
  <c r="F2533" i="9"/>
  <c r="G2533" i="9" s="1"/>
  <c r="D2534" i="9"/>
  <c r="F2534" i="9"/>
  <c r="G2534" i="9" s="1"/>
  <c r="D2535" i="9"/>
  <c r="F2535" i="9"/>
  <c r="G2535" i="9" s="1"/>
  <c r="D2536" i="9"/>
  <c r="F2536" i="9"/>
  <c r="G2536" i="9" s="1"/>
  <c r="D2537" i="9"/>
  <c r="F2537" i="9"/>
  <c r="G2537" i="9" s="1"/>
  <c r="D2538" i="9"/>
  <c r="F2538" i="9"/>
  <c r="G2538" i="9" s="1"/>
  <c r="D2539" i="9"/>
  <c r="F2539" i="9"/>
  <c r="G2539" i="9" s="1"/>
  <c r="D2540" i="9"/>
  <c r="F2540" i="9"/>
  <c r="G2540" i="9" s="1"/>
  <c r="D2541" i="9"/>
  <c r="F2541" i="9"/>
  <c r="G2541" i="9" s="1"/>
  <c r="D2542" i="9"/>
  <c r="F2542" i="9"/>
  <c r="G2542" i="9" s="1"/>
  <c r="D2543" i="9"/>
  <c r="F2543" i="9"/>
  <c r="G2543" i="9" s="1"/>
  <c r="D2544" i="9"/>
  <c r="F2544" i="9"/>
  <c r="G2544" i="9" s="1"/>
  <c r="D2545" i="9"/>
  <c r="F2545" i="9"/>
  <c r="G2545" i="9" s="1"/>
  <c r="D2546" i="9"/>
  <c r="F2546" i="9"/>
  <c r="G2546" i="9" s="1"/>
  <c r="D2547" i="9"/>
  <c r="F2547" i="9"/>
  <c r="G2547" i="9" s="1"/>
  <c r="D2548" i="9"/>
  <c r="F2548" i="9"/>
  <c r="G2548" i="9" s="1"/>
  <c r="D2549" i="9"/>
  <c r="F2549" i="9"/>
  <c r="G2549" i="9" s="1"/>
  <c r="D2550" i="9"/>
  <c r="F2550" i="9"/>
  <c r="G2550" i="9" s="1"/>
  <c r="D2551" i="9"/>
  <c r="F2551" i="9"/>
  <c r="G2551" i="9" s="1"/>
  <c r="D2552" i="9"/>
  <c r="F2552" i="9"/>
  <c r="G2552" i="9" s="1"/>
  <c r="D2553" i="9"/>
  <c r="F2553" i="9"/>
  <c r="G2553" i="9" s="1"/>
  <c r="D2554" i="9"/>
  <c r="F2554" i="9"/>
  <c r="G2554" i="9" s="1"/>
  <c r="D2555" i="9"/>
  <c r="F2555" i="9"/>
  <c r="G2555" i="9" s="1"/>
  <c r="D2556" i="9"/>
  <c r="F2556" i="9"/>
  <c r="G2556" i="9" s="1"/>
  <c r="D2557" i="9"/>
  <c r="F2557" i="9"/>
  <c r="G2557" i="9" s="1"/>
  <c r="D2558" i="9"/>
  <c r="F2558" i="9"/>
  <c r="G2558" i="9" s="1"/>
  <c r="D2559" i="9"/>
  <c r="F2559" i="9"/>
  <c r="G2559" i="9" s="1"/>
  <c r="D2560" i="9"/>
  <c r="F2560" i="9"/>
  <c r="G2560" i="9" s="1"/>
  <c r="D2561" i="9"/>
  <c r="F2561" i="9"/>
  <c r="G2561" i="9" s="1"/>
  <c r="D2562" i="9"/>
  <c r="F2562" i="9"/>
  <c r="G2562" i="9" s="1"/>
  <c r="D2563" i="9"/>
  <c r="F2563" i="9"/>
  <c r="G2563" i="9" s="1"/>
  <c r="D2564" i="9"/>
  <c r="F2564" i="9"/>
  <c r="G2564" i="9" s="1"/>
  <c r="D2565" i="9"/>
  <c r="F2565" i="9"/>
  <c r="G2565" i="9" s="1"/>
  <c r="D2566" i="9"/>
  <c r="F2566" i="9"/>
  <c r="G2566" i="9" s="1"/>
  <c r="D2567" i="9"/>
  <c r="F2567" i="9"/>
  <c r="G2567" i="9" s="1"/>
  <c r="D2568" i="9"/>
  <c r="F2568" i="9"/>
  <c r="G2568" i="9" s="1"/>
  <c r="D2569" i="9"/>
  <c r="F2569" i="9"/>
  <c r="G2569" i="9" s="1"/>
  <c r="D2570" i="9"/>
  <c r="F2570" i="9"/>
  <c r="G2570" i="9" s="1"/>
  <c r="D2571" i="9"/>
  <c r="F2571" i="9"/>
  <c r="G2571" i="9" s="1"/>
  <c r="D2572" i="9"/>
  <c r="F2572" i="9"/>
  <c r="G2572" i="9" s="1"/>
  <c r="D2573" i="9"/>
  <c r="F2573" i="9"/>
  <c r="G2573" i="9" s="1"/>
  <c r="D2574" i="9"/>
  <c r="F2574" i="9"/>
  <c r="G2574" i="9" s="1"/>
  <c r="D2575" i="9"/>
  <c r="F2575" i="9"/>
  <c r="G2575" i="9" s="1"/>
  <c r="D2576" i="9"/>
  <c r="F2576" i="9"/>
  <c r="G2576" i="9" s="1"/>
  <c r="D2577" i="9"/>
  <c r="F2577" i="9"/>
  <c r="G2577" i="9" s="1"/>
  <c r="D2578" i="9"/>
  <c r="F2578" i="9"/>
  <c r="G2578" i="9" s="1"/>
  <c r="D2579" i="9"/>
  <c r="F2579" i="9"/>
  <c r="G2579" i="9" s="1"/>
  <c r="D2580" i="9"/>
  <c r="F2580" i="9"/>
  <c r="G2580" i="9" s="1"/>
  <c r="D2581" i="9"/>
  <c r="F2581" i="9"/>
  <c r="G2581" i="9" s="1"/>
  <c r="D2582" i="9"/>
  <c r="F2582" i="9"/>
  <c r="G2582" i="9" s="1"/>
  <c r="D2583" i="9"/>
  <c r="F2583" i="9"/>
  <c r="G2583" i="9" s="1"/>
  <c r="D2584" i="9"/>
  <c r="F2584" i="9"/>
  <c r="G2584" i="9" s="1"/>
  <c r="D2585" i="9"/>
  <c r="F2585" i="9"/>
  <c r="G2585" i="9" s="1"/>
  <c r="D2586" i="9"/>
  <c r="F2586" i="9"/>
  <c r="G2586" i="9" s="1"/>
  <c r="D2587" i="9"/>
  <c r="F2587" i="9"/>
  <c r="G2587" i="9" s="1"/>
  <c r="D2588" i="9"/>
  <c r="F2588" i="9"/>
  <c r="G2588" i="9" s="1"/>
  <c r="D2589" i="9"/>
  <c r="F2589" i="9"/>
  <c r="G2589" i="9" s="1"/>
  <c r="D2590" i="9"/>
  <c r="F2590" i="9"/>
  <c r="G2590" i="9" s="1"/>
  <c r="D2591" i="9"/>
  <c r="F2591" i="9"/>
  <c r="G2591" i="9" s="1"/>
  <c r="D2592" i="9"/>
  <c r="F2592" i="9"/>
  <c r="G2592" i="9" s="1"/>
  <c r="D2593" i="9"/>
  <c r="F2593" i="9"/>
  <c r="G2593" i="9" s="1"/>
  <c r="D2594" i="9"/>
  <c r="F2594" i="9"/>
  <c r="G2594" i="9" s="1"/>
  <c r="D2595" i="9"/>
  <c r="F2595" i="9"/>
  <c r="G2595" i="9" s="1"/>
  <c r="D2596" i="9"/>
  <c r="F2596" i="9"/>
  <c r="G2596" i="9" s="1"/>
  <c r="D2597" i="9"/>
  <c r="F2597" i="9"/>
  <c r="G2597" i="9" s="1"/>
  <c r="D2598" i="9"/>
  <c r="F2598" i="9"/>
  <c r="G2598" i="9" s="1"/>
  <c r="D2599" i="9"/>
  <c r="F2599" i="9"/>
  <c r="G2599" i="9" s="1"/>
  <c r="D2600" i="9"/>
  <c r="F2600" i="9"/>
  <c r="G2600" i="9" s="1"/>
  <c r="D2601" i="9"/>
  <c r="F2601" i="9"/>
  <c r="G2601" i="9" s="1"/>
  <c r="D2602" i="9"/>
  <c r="F2602" i="9"/>
  <c r="G2602" i="9" s="1"/>
  <c r="D2603" i="9"/>
  <c r="F2603" i="9"/>
  <c r="G2603" i="9" s="1"/>
  <c r="D2604" i="9"/>
  <c r="F2604" i="9"/>
  <c r="G2604" i="9" s="1"/>
  <c r="D2605" i="9"/>
  <c r="F2605" i="9"/>
  <c r="G2605" i="9" s="1"/>
  <c r="D2606" i="9"/>
  <c r="F2606" i="9"/>
  <c r="G2606" i="9" s="1"/>
  <c r="D2607" i="9"/>
  <c r="F2607" i="9"/>
  <c r="G2607" i="9" s="1"/>
  <c r="D2608" i="9"/>
  <c r="F2608" i="9"/>
  <c r="G2608" i="9" s="1"/>
  <c r="D2609" i="9"/>
  <c r="F2609" i="9"/>
  <c r="G2609" i="9" s="1"/>
  <c r="D2610" i="9"/>
  <c r="F2610" i="9"/>
  <c r="G2610" i="9" s="1"/>
  <c r="D2611" i="9"/>
  <c r="F2611" i="9"/>
  <c r="G2611" i="9" s="1"/>
  <c r="D2612" i="9"/>
  <c r="F2612" i="9"/>
  <c r="G2612" i="9" s="1"/>
  <c r="D2613" i="9"/>
  <c r="F2613" i="9"/>
  <c r="G2613" i="9" s="1"/>
  <c r="D2614" i="9"/>
  <c r="F2614" i="9"/>
  <c r="G2614" i="9" s="1"/>
  <c r="D2615" i="9"/>
  <c r="F2615" i="9"/>
  <c r="G2615" i="9" s="1"/>
  <c r="D2616" i="9"/>
  <c r="F2616" i="9"/>
  <c r="G2616" i="9" s="1"/>
  <c r="D2617" i="9"/>
  <c r="F2617" i="9"/>
  <c r="G2617" i="9" s="1"/>
  <c r="D2618" i="9"/>
  <c r="F2618" i="9"/>
  <c r="G2618" i="9" s="1"/>
  <c r="D2619" i="9"/>
  <c r="F2619" i="9"/>
  <c r="G2619" i="9" s="1"/>
  <c r="D2620" i="9"/>
  <c r="F2620" i="9"/>
  <c r="G2620" i="9" s="1"/>
  <c r="D2621" i="9"/>
  <c r="F2621" i="9"/>
  <c r="G2621" i="9" s="1"/>
  <c r="D2622" i="9"/>
  <c r="F2622" i="9"/>
  <c r="G2622" i="9" s="1"/>
  <c r="D2623" i="9"/>
  <c r="F2623" i="9"/>
  <c r="G2623" i="9" s="1"/>
  <c r="D2624" i="9"/>
  <c r="F2624" i="9"/>
  <c r="G2624" i="9" s="1"/>
  <c r="D2625" i="9"/>
  <c r="F2625" i="9"/>
  <c r="G2625" i="9" s="1"/>
  <c r="D2626" i="9"/>
  <c r="F2626" i="9"/>
  <c r="G2626" i="9" s="1"/>
  <c r="D2627" i="9"/>
  <c r="F2627" i="9"/>
  <c r="G2627" i="9" s="1"/>
  <c r="D2628" i="9"/>
  <c r="F2628" i="9"/>
  <c r="G2628" i="9" s="1"/>
  <c r="D2629" i="9"/>
  <c r="F2629" i="9"/>
  <c r="G2629" i="9" s="1"/>
  <c r="D2630" i="9"/>
  <c r="F2630" i="9"/>
  <c r="G2630" i="9" s="1"/>
  <c r="D2631" i="9"/>
  <c r="F2631" i="9"/>
  <c r="G2631" i="9" s="1"/>
  <c r="D2632" i="9"/>
  <c r="F2632" i="9"/>
  <c r="G2632" i="9" s="1"/>
  <c r="D2633" i="9"/>
  <c r="F2633" i="9"/>
  <c r="G2633" i="9" s="1"/>
  <c r="D2634" i="9"/>
  <c r="F2634" i="9"/>
  <c r="G2634" i="9" s="1"/>
  <c r="D2635" i="9"/>
  <c r="F2635" i="9"/>
  <c r="G2635" i="9" s="1"/>
  <c r="D2636" i="9"/>
  <c r="F2636" i="9"/>
  <c r="G2636" i="9" s="1"/>
  <c r="D2637" i="9"/>
  <c r="F2637" i="9"/>
  <c r="G2637" i="9" s="1"/>
  <c r="D2638" i="9"/>
  <c r="F2638" i="9"/>
  <c r="G2638" i="9" s="1"/>
  <c r="D2639" i="9"/>
  <c r="F2639" i="9"/>
  <c r="G2639" i="9" s="1"/>
  <c r="D2640" i="9"/>
  <c r="F2640" i="9"/>
  <c r="G2640" i="9" s="1"/>
  <c r="D2641" i="9"/>
  <c r="F2641" i="9"/>
  <c r="G2641" i="9" s="1"/>
  <c r="D2642" i="9"/>
  <c r="F2642" i="9"/>
  <c r="G2642" i="9" s="1"/>
  <c r="D2643" i="9"/>
  <c r="F2643" i="9"/>
  <c r="G2643" i="9" s="1"/>
  <c r="D2644" i="9"/>
  <c r="F2644" i="9"/>
  <c r="G2644" i="9" s="1"/>
  <c r="D2645" i="9"/>
  <c r="F2645" i="9"/>
  <c r="G2645" i="9" s="1"/>
  <c r="D2646" i="9"/>
  <c r="F2646" i="9"/>
  <c r="G2646" i="9" s="1"/>
  <c r="D2647" i="9"/>
  <c r="F2647" i="9"/>
  <c r="G2647" i="9" s="1"/>
  <c r="D2648" i="9"/>
  <c r="F2648" i="9"/>
  <c r="G2648" i="9" s="1"/>
  <c r="D2649" i="9"/>
  <c r="F2649" i="9"/>
  <c r="G2649" i="9" s="1"/>
  <c r="D2650" i="9"/>
  <c r="F2650" i="9"/>
  <c r="G2650" i="9" s="1"/>
  <c r="D2651" i="9"/>
  <c r="F2651" i="9"/>
  <c r="G2651" i="9" s="1"/>
  <c r="D2652" i="9"/>
  <c r="F2652" i="9"/>
  <c r="G2652" i="9" s="1"/>
  <c r="D2653" i="9"/>
  <c r="F2653" i="9"/>
  <c r="G2653" i="9" s="1"/>
  <c r="D2654" i="9"/>
  <c r="F2654" i="9"/>
  <c r="G2654" i="9" s="1"/>
  <c r="D2655" i="9"/>
  <c r="F2655" i="9"/>
  <c r="G2655" i="9" s="1"/>
  <c r="D2656" i="9"/>
  <c r="F2656" i="9"/>
  <c r="G2656" i="9" s="1"/>
  <c r="D2657" i="9"/>
  <c r="F2657" i="9"/>
  <c r="G2657" i="9" s="1"/>
  <c r="D2658" i="9"/>
  <c r="F2658" i="9"/>
  <c r="G2658" i="9" s="1"/>
  <c r="D2659" i="9"/>
  <c r="F2659" i="9"/>
  <c r="G2659" i="9" s="1"/>
  <c r="D2660" i="9"/>
  <c r="F2660" i="9"/>
  <c r="G2660" i="9" s="1"/>
  <c r="D2661" i="9"/>
  <c r="F2661" i="9"/>
  <c r="G2661" i="9" s="1"/>
  <c r="D2662" i="9"/>
  <c r="F2662" i="9"/>
  <c r="G2662" i="9" s="1"/>
  <c r="D2663" i="9"/>
  <c r="F2663" i="9"/>
  <c r="G2663" i="9" s="1"/>
  <c r="D2664" i="9"/>
  <c r="F2664" i="9"/>
  <c r="G2664" i="9" s="1"/>
  <c r="D2665" i="9"/>
  <c r="F2665" i="9"/>
  <c r="G2665" i="9" s="1"/>
  <c r="D2666" i="9"/>
  <c r="F2666" i="9"/>
  <c r="G2666" i="9" s="1"/>
  <c r="D2667" i="9"/>
  <c r="F2667" i="9"/>
  <c r="G2667" i="9" s="1"/>
  <c r="D2668" i="9"/>
  <c r="F2668" i="9"/>
  <c r="G2668" i="9" s="1"/>
  <c r="D2669" i="9"/>
  <c r="F2669" i="9"/>
  <c r="G2669" i="9" s="1"/>
  <c r="D2670" i="9"/>
  <c r="F2670" i="9"/>
  <c r="G2670" i="9" s="1"/>
  <c r="D2671" i="9"/>
  <c r="F2671" i="9"/>
  <c r="G2671" i="9" s="1"/>
  <c r="D2672" i="9"/>
  <c r="F2672" i="9"/>
  <c r="G2672" i="9" s="1"/>
  <c r="D2673" i="9"/>
  <c r="F2673" i="9"/>
  <c r="G2673" i="9" s="1"/>
  <c r="D2674" i="9"/>
  <c r="F2674" i="9"/>
  <c r="G2674" i="9" s="1"/>
  <c r="D2675" i="9"/>
  <c r="F2675" i="9"/>
  <c r="G2675" i="9" s="1"/>
  <c r="D2676" i="9"/>
  <c r="F2676" i="9"/>
  <c r="G2676" i="9" s="1"/>
  <c r="D2677" i="9"/>
  <c r="F2677" i="9"/>
  <c r="G2677" i="9" s="1"/>
  <c r="D2678" i="9"/>
  <c r="F2678" i="9"/>
  <c r="G2678" i="9" s="1"/>
  <c r="D2679" i="9"/>
  <c r="F2679" i="9"/>
  <c r="G2679" i="9" s="1"/>
  <c r="D2680" i="9"/>
  <c r="F2680" i="9"/>
  <c r="G2680" i="9" s="1"/>
  <c r="D2681" i="9"/>
  <c r="F2681" i="9"/>
  <c r="G2681" i="9" s="1"/>
  <c r="D2682" i="9"/>
  <c r="F2682" i="9"/>
  <c r="G2682" i="9" s="1"/>
  <c r="D2683" i="9"/>
  <c r="F2683" i="9"/>
  <c r="G2683" i="9" s="1"/>
  <c r="D2684" i="9"/>
  <c r="F2684" i="9"/>
  <c r="G2684" i="9" s="1"/>
  <c r="D2685" i="9"/>
  <c r="F2685" i="9"/>
  <c r="G2685" i="9" s="1"/>
  <c r="D2686" i="9"/>
  <c r="F2686" i="9"/>
  <c r="G2686" i="9" s="1"/>
  <c r="D2687" i="9"/>
  <c r="F2687" i="9"/>
  <c r="G2687" i="9" s="1"/>
  <c r="D2688" i="9"/>
  <c r="F2688" i="9"/>
  <c r="G2688" i="9" s="1"/>
  <c r="D2689" i="9"/>
  <c r="F2689" i="9"/>
  <c r="G2689" i="9" s="1"/>
  <c r="D2690" i="9"/>
  <c r="F2690" i="9"/>
  <c r="G2690" i="9" s="1"/>
  <c r="D2691" i="9"/>
  <c r="F2691" i="9"/>
  <c r="G2691" i="9" s="1"/>
  <c r="D2692" i="9"/>
  <c r="F2692" i="9"/>
  <c r="G2692" i="9" s="1"/>
  <c r="D2693" i="9"/>
  <c r="F2693" i="9"/>
  <c r="G2693" i="9" s="1"/>
  <c r="D2694" i="9"/>
  <c r="F2694" i="9"/>
  <c r="G2694" i="9" s="1"/>
  <c r="D2695" i="9"/>
  <c r="F2695" i="9"/>
  <c r="G2695" i="9" s="1"/>
  <c r="D2696" i="9"/>
  <c r="F2696" i="9"/>
  <c r="G2696" i="9" s="1"/>
  <c r="D2697" i="9"/>
  <c r="F2697" i="9"/>
  <c r="G2697" i="9" s="1"/>
  <c r="D2698" i="9"/>
  <c r="F2698" i="9"/>
  <c r="G2698" i="9" s="1"/>
  <c r="D2699" i="9"/>
  <c r="F2699" i="9"/>
  <c r="G2699" i="9" s="1"/>
  <c r="D2700" i="9"/>
  <c r="F2700" i="9"/>
  <c r="G2700" i="9" s="1"/>
  <c r="D2701" i="9"/>
  <c r="F2701" i="9"/>
  <c r="G2701" i="9" s="1"/>
  <c r="D2702" i="9"/>
  <c r="F2702" i="9"/>
  <c r="G2702" i="9" s="1"/>
  <c r="D2703" i="9"/>
  <c r="F2703" i="9"/>
  <c r="G2703" i="9" s="1"/>
  <c r="D2704" i="9"/>
  <c r="F2704" i="9"/>
  <c r="G2704" i="9" s="1"/>
  <c r="D2705" i="9"/>
  <c r="F2705" i="9"/>
  <c r="G2705" i="9" s="1"/>
  <c r="D2706" i="9"/>
  <c r="F2706" i="9"/>
  <c r="G2706" i="9" s="1"/>
  <c r="D2707" i="9"/>
  <c r="F2707" i="9"/>
  <c r="G2707" i="9" s="1"/>
  <c r="D2708" i="9"/>
  <c r="F2708" i="9"/>
  <c r="G2708" i="9" s="1"/>
  <c r="D2709" i="9"/>
  <c r="F2709" i="9"/>
  <c r="G2709" i="9" s="1"/>
  <c r="D2710" i="9"/>
  <c r="F2710" i="9"/>
  <c r="G2710" i="9" s="1"/>
  <c r="D2711" i="9"/>
  <c r="F2711" i="9"/>
  <c r="G2711" i="9" s="1"/>
  <c r="D2712" i="9"/>
  <c r="F2712" i="9"/>
  <c r="G2712" i="9" s="1"/>
  <c r="D2713" i="9"/>
  <c r="F2713" i="9"/>
  <c r="G2713" i="9" s="1"/>
  <c r="D2714" i="9"/>
  <c r="F2714" i="9"/>
  <c r="G2714" i="9" s="1"/>
  <c r="D2715" i="9"/>
  <c r="F2715" i="9"/>
  <c r="G2715" i="9" s="1"/>
  <c r="D2716" i="9"/>
  <c r="F2716" i="9"/>
  <c r="G2716" i="9" s="1"/>
  <c r="D2717" i="9"/>
  <c r="F2717" i="9"/>
  <c r="G2717" i="9" s="1"/>
  <c r="D2718" i="9"/>
  <c r="F2718" i="9"/>
  <c r="G2718" i="9" s="1"/>
  <c r="D2719" i="9"/>
  <c r="F2719" i="9"/>
  <c r="G2719" i="9" s="1"/>
  <c r="D2720" i="9"/>
  <c r="F2720" i="9"/>
  <c r="G2720" i="9" s="1"/>
  <c r="D2721" i="9"/>
  <c r="F2721" i="9"/>
  <c r="G2721" i="9" s="1"/>
  <c r="D2722" i="9"/>
  <c r="F2722" i="9"/>
  <c r="G2722" i="9" s="1"/>
  <c r="D2723" i="9"/>
  <c r="F2723" i="9"/>
  <c r="G2723" i="9" s="1"/>
  <c r="D2724" i="9"/>
  <c r="F2724" i="9"/>
  <c r="G2724" i="9" s="1"/>
  <c r="D2725" i="9"/>
  <c r="F2725" i="9"/>
  <c r="G2725" i="9" s="1"/>
  <c r="D2726" i="9"/>
  <c r="F2726" i="9"/>
  <c r="G2726" i="9" s="1"/>
  <c r="D2727" i="9"/>
  <c r="F2727" i="9"/>
  <c r="G2727" i="9" s="1"/>
  <c r="D2728" i="9"/>
  <c r="F2728" i="9"/>
  <c r="G2728" i="9" s="1"/>
  <c r="D2729" i="9"/>
  <c r="F2729" i="9"/>
  <c r="G2729" i="9" s="1"/>
  <c r="D2730" i="9"/>
  <c r="F2730" i="9"/>
  <c r="G2730" i="9" s="1"/>
  <c r="D2731" i="9"/>
  <c r="F2731" i="9"/>
  <c r="G2731" i="9" s="1"/>
  <c r="D2732" i="9"/>
  <c r="F2732" i="9"/>
  <c r="G2732" i="9" s="1"/>
  <c r="D2733" i="9"/>
  <c r="F2733" i="9"/>
  <c r="G2733" i="9" s="1"/>
  <c r="D2734" i="9"/>
  <c r="F2734" i="9"/>
  <c r="G2734" i="9" s="1"/>
  <c r="D2735" i="9"/>
  <c r="F2735" i="9"/>
  <c r="G2735" i="9" s="1"/>
  <c r="D2736" i="9"/>
  <c r="F2736" i="9"/>
  <c r="G2736" i="9" s="1"/>
  <c r="D2737" i="9"/>
  <c r="F2737" i="9"/>
  <c r="G2737" i="9" s="1"/>
  <c r="D2738" i="9"/>
  <c r="F2738" i="9"/>
  <c r="G2738" i="9" s="1"/>
  <c r="D2739" i="9"/>
  <c r="F2739" i="9"/>
  <c r="G2739" i="9" s="1"/>
  <c r="D2740" i="9"/>
  <c r="F2740" i="9"/>
  <c r="G2740" i="9" s="1"/>
  <c r="D2741" i="9"/>
  <c r="F2741" i="9"/>
  <c r="G2741" i="9" s="1"/>
  <c r="D2742" i="9"/>
  <c r="F2742" i="9"/>
  <c r="G2742" i="9" s="1"/>
  <c r="D2743" i="9"/>
  <c r="F2743" i="9"/>
  <c r="G2743" i="9" s="1"/>
  <c r="D2744" i="9"/>
  <c r="F2744" i="9"/>
  <c r="G2744" i="9" s="1"/>
  <c r="D2745" i="9"/>
  <c r="F2745" i="9"/>
  <c r="G2745" i="9" s="1"/>
  <c r="D2746" i="9"/>
  <c r="F2746" i="9"/>
  <c r="G2746" i="9" s="1"/>
  <c r="D2747" i="9"/>
  <c r="F2747" i="9"/>
  <c r="G2747" i="9" s="1"/>
  <c r="D2748" i="9"/>
  <c r="F2748" i="9"/>
  <c r="G2748" i="9" s="1"/>
  <c r="D2749" i="9"/>
  <c r="F2749" i="9"/>
  <c r="G2749" i="9" s="1"/>
  <c r="D2750" i="9"/>
  <c r="F2750" i="9"/>
  <c r="G2750" i="9" s="1"/>
  <c r="D2751" i="9"/>
  <c r="F2751" i="9"/>
  <c r="G2751" i="9" s="1"/>
  <c r="D2752" i="9"/>
  <c r="F2752" i="9"/>
  <c r="G2752" i="9" s="1"/>
  <c r="D2753" i="9"/>
  <c r="F2753" i="9"/>
  <c r="G2753" i="9" s="1"/>
  <c r="D2754" i="9"/>
  <c r="F2754" i="9"/>
  <c r="G2754" i="9" s="1"/>
  <c r="D2755" i="9"/>
  <c r="F2755" i="9"/>
  <c r="G2755" i="9" s="1"/>
  <c r="D2756" i="9"/>
  <c r="F2756" i="9"/>
  <c r="G2756" i="9" s="1"/>
  <c r="D2757" i="9"/>
  <c r="F2757" i="9"/>
  <c r="G2757" i="9" s="1"/>
  <c r="D2758" i="9"/>
  <c r="F2758" i="9"/>
  <c r="G2758" i="9" s="1"/>
  <c r="D2759" i="9"/>
  <c r="F2759" i="9"/>
  <c r="G2759" i="9" s="1"/>
  <c r="D2760" i="9"/>
  <c r="F2760" i="9"/>
  <c r="G2760" i="9" s="1"/>
  <c r="D2761" i="9"/>
  <c r="F2761" i="9"/>
  <c r="G2761" i="9" s="1"/>
  <c r="D2762" i="9"/>
  <c r="F2762" i="9"/>
  <c r="G2762" i="9" s="1"/>
  <c r="D2763" i="9"/>
  <c r="F2763" i="9"/>
  <c r="G2763" i="9" s="1"/>
  <c r="D2764" i="9"/>
  <c r="F2764" i="9"/>
  <c r="G2764" i="9" s="1"/>
  <c r="D2765" i="9"/>
  <c r="F2765" i="9"/>
  <c r="G2765" i="9" s="1"/>
  <c r="D2766" i="9"/>
  <c r="F2766" i="9"/>
  <c r="G2766" i="9" s="1"/>
  <c r="D2767" i="9"/>
  <c r="F2767" i="9"/>
  <c r="G2767" i="9" s="1"/>
  <c r="D2768" i="9"/>
  <c r="F2768" i="9"/>
  <c r="G2768" i="9" s="1"/>
  <c r="D2769" i="9"/>
  <c r="F2769" i="9"/>
  <c r="G2769" i="9" s="1"/>
  <c r="D2770" i="9"/>
  <c r="F2770" i="9"/>
  <c r="G2770" i="9" s="1"/>
  <c r="D2771" i="9"/>
  <c r="F2771" i="9"/>
  <c r="G2771" i="9" s="1"/>
  <c r="D2772" i="9"/>
  <c r="F2772" i="9"/>
  <c r="G2772" i="9" s="1"/>
  <c r="D2773" i="9"/>
  <c r="F2773" i="9"/>
  <c r="G2773" i="9" s="1"/>
  <c r="D2774" i="9"/>
  <c r="F2774" i="9"/>
  <c r="G2774" i="9" s="1"/>
  <c r="D2775" i="9"/>
  <c r="F2775" i="9"/>
  <c r="G2775" i="9" s="1"/>
  <c r="D2776" i="9"/>
  <c r="F2776" i="9"/>
  <c r="G2776" i="9" s="1"/>
  <c r="D2777" i="9"/>
  <c r="F2777" i="9"/>
  <c r="G2777" i="9" s="1"/>
  <c r="D2778" i="9"/>
  <c r="F2778" i="9"/>
  <c r="G2778" i="9" s="1"/>
  <c r="D2779" i="9"/>
  <c r="F2779" i="9"/>
  <c r="G2779" i="9" s="1"/>
  <c r="D2780" i="9"/>
  <c r="F2780" i="9"/>
  <c r="G2780" i="9" s="1"/>
  <c r="D2781" i="9"/>
  <c r="F2781" i="9"/>
  <c r="G2781" i="9" s="1"/>
  <c r="D2782" i="9"/>
  <c r="F2782" i="9"/>
  <c r="G2782" i="9" s="1"/>
  <c r="D2783" i="9"/>
  <c r="F2783" i="9"/>
  <c r="G2783" i="9" s="1"/>
  <c r="D2784" i="9"/>
  <c r="F2784" i="9"/>
  <c r="G2784" i="9" s="1"/>
  <c r="D2785" i="9"/>
  <c r="F2785" i="9"/>
  <c r="G2785" i="9" s="1"/>
  <c r="D2786" i="9"/>
  <c r="F2786" i="9"/>
  <c r="G2786" i="9" s="1"/>
  <c r="D2787" i="9"/>
  <c r="F2787" i="9"/>
  <c r="G2787" i="9" s="1"/>
  <c r="D2788" i="9"/>
  <c r="F2788" i="9"/>
  <c r="G2788" i="9" s="1"/>
  <c r="D2789" i="9"/>
  <c r="F2789" i="9"/>
  <c r="G2789" i="9" s="1"/>
  <c r="D2790" i="9"/>
  <c r="F2790" i="9"/>
  <c r="G2790" i="9" s="1"/>
  <c r="D2791" i="9"/>
  <c r="F2791" i="9"/>
  <c r="G2791" i="9" s="1"/>
  <c r="D2792" i="9"/>
  <c r="F2792" i="9"/>
  <c r="G2792" i="9" s="1"/>
  <c r="D2793" i="9"/>
  <c r="F2793" i="9"/>
  <c r="G2793" i="9" s="1"/>
  <c r="D2794" i="9"/>
  <c r="F2794" i="9"/>
  <c r="G2794" i="9" s="1"/>
  <c r="D2795" i="9"/>
  <c r="F2795" i="9"/>
  <c r="G2795" i="9" s="1"/>
  <c r="D2796" i="9"/>
  <c r="F2796" i="9"/>
  <c r="G2796" i="9" s="1"/>
  <c r="D2797" i="9"/>
  <c r="F2797" i="9"/>
  <c r="G2797" i="9" s="1"/>
  <c r="D2798" i="9"/>
  <c r="F2798" i="9"/>
  <c r="G2798" i="9" s="1"/>
  <c r="D2799" i="9"/>
  <c r="F2799" i="9"/>
  <c r="G2799" i="9" s="1"/>
  <c r="D2800" i="9"/>
  <c r="F2800" i="9"/>
  <c r="G2800" i="9" s="1"/>
  <c r="D2801" i="9"/>
  <c r="F2801" i="9"/>
  <c r="G2801" i="9" s="1"/>
  <c r="D2802" i="9"/>
  <c r="F2802" i="9"/>
  <c r="G2802" i="9" s="1"/>
  <c r="D2803" i="9"/>
  <c r="F2803" i="9"/>
  <c r="G2803" i="9" s="1"/>
  <c r="D2804" i="9"/>
  <c r="F2804" i="9"/>
  <c r="G2804" i="9" s="1"/>
  <c r="D2805" i="9"/>
  <c r="F2805" i="9"/>
  <c r="G2805" i="9" s="1"/>
  <c r="D2806" i="9"/>
  <c r="F2806" i="9"/>
  <c r="G2806" i="9" s="1"/>
  <c r="D2807" i="9"/>
  <c r="F2807" i="9"/>
  <c r="G2807" i="9" s="1"/>
  <c r="D2808" i="9"/>
  <c r="F2808" i="9"/>
  <c r="G2808" i="9" s="1"/>
  <c r="D2809" i="9"/>
  <c r="F2809" i="9"/>
  <c r="G2809" i="9" s="1"/>
  <c r="D2810" i="9"/>
  <c r="F2810" i="9"/>
  <c r="G2810" i="9" s="1"/>
  <c r="D2811" i="9"/>
  <c r="F2811" i="9"/>
  <c r="G2811" i="9" s="1"/>
  <c r="D2812" i="9"/>
  <c r="F2812" i="9"/>
  <c r="G2812" i="9" s="1"/>
  <c r="D2813" i="9"/>
  <c r="F2813" i="9"/>
  <c r="G2813" i="9" s="1"/>
  <c r="D2814" i="9"/>
  <c r="F2814" i="9"/>
  <c r="G2814" i="9" s="1"/>
  <c r="D2815" i="9"/>
  <c r="F2815" i="9"/>
  <c r="G2815" i="9" s="1"/>
  <c r="D2816" i="9"/>
  <c r="F2816" i="9"/>
  <c r="G2816" i="9" s="1"/>
  <c r="D2817" i="9"/>
  <c r="F2817" i="9"/>
  <c r="G2817" i="9" s="1"/>
  <c r="D2818" i="9"/>
  <c r="F2818" i="9"/>
  <c r="G2818" i="9" s="1"/>
  <c r="D2819" i="9"/>
  <c r="F2819" i="9"/>
  <c r="G2819" i="9" s="1"/>
  <c r="D2820" i="9"/>
  <c r="F2820" i="9"/>
  <c r="G2820" i="9" s="1"/>
  <c r="D2821" i="9"/>
  <c r="F2821" i="9"/>
  <c r="G2821" i="9" s="1"/>
  <c r="D2822" i="9"/>
  <c r="F2822" i="9"/>
  <c r="G2822" i="9" s="1"/>
  <c r="D2823" i="9"/>
  <c r="F2823" i="9"/>
  <c r="G2823" i="9" s="1"/>
  <c r="D2824" i="9"/>
  <c r="F2824" i="9"/>
  <c r="G2824" i="9" s="1"/>
  <c r="D2825" i="9"/>
  <c r="F2825" i="9"/>
  <c r="G2825" i="9" s="1"/>
  <c r="D2826" i="9"/>
  <c r="F2826" i="9"/>
  <c r="G2826" i="9" s="1"/>
  <c r="D2827" i="9"/>
  <c r="F2827" i="9"/>
  <c r="G2827" i="9" s="1"/>
  <c r="D2828" i="9"/>
  <c r="F2828" i="9"/>
  <c r="G2828" i="9" s="1"/>
  <c r="D2829" i="9"/>
  <c r="F2829" i="9"/>
  <c r="G2829" i="9" s="1"/>
  <c r="D2830" i="9"/>
  <c r="F2830" i="9"/>
  <c r="G2830" i="9" s="1"/>
  <c r="D2831" i="9"/>
  <c r="F2831" i="9"/>
  <c r="G2831" i="9" s="1"/>
  <c r="D2832" i="9"/>
  <c r="F2832" i="9"/>
  <c r="G2832" i="9" s="1"/>
  <c r="D2833" i="9"/>
  <c r="F2833" i="9"/>
  <c r="G2833" i="9" s="1"/>
  <c r="D2834" i="9"/>
  <c r="F2834" i="9"/>
  <c r="G2834" i="9" s="1"/>
  <c r="D2835" i="9"/>
  <c r="F2835" i="9"/>
  <c r="G2835" i="9" s="1"/>
  <c r="D2836" i="9"/>
  <c r="F2836" i="9"/>
  <c r="G2836" i="9" s="1"/>
  <c r="D2837" i="9"/>
  <c r="F2837" i="9"/>
  <c r="G2837" i="9" s="1"/>
  <c r="D2838" i="9"/>
  <c r="F2838" i="9"/>
  <c r="G2838" i="9" s="1"/>
  <c r="D2839" i="9"/>
  <c r="F2839" i="9"/>
  <c r="G2839" i="9" s="1"/>
  <c r="D2840" i="9"/>
  <c r="F2840" i="9"/>
  <c r="G2840" i="9" s="1"/>
  <c r="D2841" i="9"/>
  <c r="F2841" i="9"/>
  <c r="G2841" i="9" s="1"/>
  <c r="D2842" i="9"/>
  <c r="F2842" i="9"/>
  <c r="G2842" i="9" s="1"/>
  <c r="D2843" i="9"/>
  <c r="F2843" i="9"/>
  <c r="G2843" i="9" s="1"/>
  <c r="D2844" i="9"/>
  <c r="F2844" i="9"/>
  <c r="G2844" i="9" s="1"/>
  <c r="D2845" i="9"/>
  <c r="F2845" i="9"/>
  <c r="G2845" i="9" s="1"/>
  <c r="D2846" i="9"/>
  <c r="F2846" i="9"/>
  <c r="G2846" i="9" s="1"/>
  <c r="D2847" i="9"/>
  <c r="F2847" i="9"/>
  <c r="G2847" i="9" s="1"/>
  <c r="D2848" i="9"/>
  <c r="F2848" i="9"/>
  <c r="G2848" i="9" s="1"/>
  <c r="D2849" i="9"/>
  <c r="F2849" i="9"/>
  <c r="G2849" i="9" s="1"/>
  <c r="D2850" i="9"/>
  <c r="F2850" i="9"/>
  <c r="G2850" i="9" s="1"/>
  <c r="D2851" i="9"/>
  <c r="F2851" i="9"/>
  <c r="G2851" i="9" s="1"/>
  <c r="D2852" i="9"/>
  <c r="F2852" i="9"/>
  <c r="G2852" i="9" s="1"/>
  <c r="D2853" i="9"/>
  <c r="F2853" i="9"/>
  <c r="G2853" i="9" s="1"/>
  <c r="D2854" i="9"/>
  <c r="F2854" i="9"/>
  <c r="G2854" i="9" s="1"/>
  <c r="D2855" i="9"/>
  <c r="F2855" i="9"/>
  <c r="G2855" i="9" s="1"/>
  <c r="D2856" i="9"/>
  <c r="F2856" i="9"/>
  <c r="G2856" i="9" s="1"/>
  <c r="D2857" i="9"/>
  <c r="F2857" i="9"/>
  <c r="G2857" i="9" s="1"/>
  <c r="D2858" i="9"/>
  <c r="F2858" i="9"/>
  <c r="G2858" i="9" s="1"/>
  <c r="D2859" i="9"/>
  <c r="F2859" i="9"/>
  <c r="G2859" i="9" s="1"/>
  <c r="D2860" i="9"/>
  <c r="F2860" i="9"/>
  <c r="G2860" i="9" s="1"/>
  <c r="D2861" i="9"/>
  <c r="F2861" i="9"/>
  <c r="G2861" i="9" s="1"/>
  <c r="D2862" i="9"/>
  <c r="F2862" i="9"/>
  <c r="G2862" i="9" s="1"/>
  <c r="D2863" i="9"/>
  <c r="F2863" i="9"/>
  <c r="G2863" i="9" s="1"/>
  <c r="D2864" i="9"/>
  <c r="F2864" i="9"/>
  <c r="G2864" i="9" s="1"/>
  <c r="D2865" i="9"/>
  <c r="F2865" i="9"/>
  <c r="G2865" i="9" s="1"/>
  <c r="D2866" i="9"/>
  <c r="F2866" i="9"/>
  <c r="G2866" i="9" s="1"/>
  <c r="D2867" i="9"/>
  <c r="F2867" i="9"/>
  <c r="G2867" i="9" s="1"/>
  <c r="D2868" i="9"/>
  <c r="F2868" i="9"/>
  <c r="G2868" i="9" s="1"/>
  <c r="D2869" i="9"/>
  <c r="F2869" i="9"/>
  <c r="G2869" i="9" s="1"/>
  <c r="D2870" i="9"/>
  <c r="F2870" i="9"/>
  <c r="G2870" i="9" s="1"/>
  <c r="D2871" i="9"/>
  <c r="F2871" i="9"/>
  <c r="G2871" i="9" s="1"/>
  <c r="D2872" i="9"/>
  <c r="F2872" i="9"/>
  <c r="G2872" i="9" s="1"/>
  <c r="D2873" i="9"/>
  <c r="F2873" i="9"/>
  <c r="G2873" i="9" s="1"/>
  <c r="D2874" i="9"/>
  <c r="F2874" i="9"/>
  <c r="G2874" i="9" s="1"/>
  <c r="D2875" i="9"/>
  <c r="F2875" i="9"/>
  <c r="G2875" i="9" s="1"/>
  <c r="D2876" i="9"/>
  <c r="F2876" i="9"/>
  <c r="G2876" i="9" s="1"/>
  <c r="D2877" i="9"/>
  <c r="F2877" i="9"/>
  <c r="G2877" i="9" s="1"/>
  <c r="D2878" i="9"/>
  <c r="F2878" i="9"/>
  <c r="G2878" i="9" s="1"/>
  <c r="D2879" i="9"/>
  <c r="F2879" i="9"/>
  <c r="G2879" i="9" s="1"/>
  <c r="D2880" i="9"/>
  <c r="F2880" i="9"/>
  <c r="G2880" i="9" s="1"/>
  <c r="D2881" i="9"/>
  <c r="F2881" i="9"/>
  <c r="G2881" i="9" s="1"/>
  <c r="D2882" i="9"/>
  <c r="F2882" i="9"/>
  <c r="G2882" i="9" s="1"/>
  <c r="D2883" i="9"/>
  <c r="F2883" i="9"/>
  <c r="G2883" i="9" s="1"/>
  <c r="D2884" i="9"/>
  <c r="F2884" i="9"/>
  <c r="G2884" i="9" s="1"/>
  <c r="D2885" i="9"/>
  <c r="F2885" i="9"/>
  <c r="G2885" i="9" s="1"/>
  <c r="D2886" i="9"/>
  <c r="F2886" i="9"/>
  <c r="G2886" i="9" s="1"/>
  <c r="D2887" i="9"/>
  <c r="F2887" i="9"/>
  <c r="G2887" i="9" s="1"/>
  <c r="D2888" i="9"/>
  <c r="F2888" i="9"/>
  <c r="G2888" i="9" s="1"/>
  <c r="D2889" i="9"/>
  <c r="F2889" i="9"/>
  <c r="G2889" i="9" s="1"/>
  <c r="D2890" i="9"/>
  <c r="F2890" i="9"/>
  <c r="G2890" i="9" s="1"/>
  <c r="D2891" i="9"/>
  <c r="F2891" i="9"/>
  <c r="G2891" i="9" s="1"/>
  <c r="D2892" i="9"/>
  <c r="F2892" i="9"/>
  <c r="G2892" i="9" s="1"/>
  <c r="D2893" i="9"/>
  <c r="F2893" i="9"/>
  <c r="G2893" i="9" s="1"/>
  <c r="D2894" i="9"/>
  <c r="F2894" i="9"/>
  <c r="G2894" i="9" s="1"/>
  <c r="D2895" i="9"/>
  <c r="F2895" i="9"/>
  <c r="G2895" i="9" s="1"/>
  <c r="D2896" i="9"/>
  <c r="F2896" i="9"/>
  <c r="G2896" i="9" s="1"/>
  <c r="D2897" i="9"/>
  <c r="F2897" i="9"/>
  <c r="G2897" i="9" s="1"/>
  <c r="D2898" i="9"/>
  <c r="F2898" i="9"/>
  <c r="G2898" i="9" s="1"/>
  <c r="D2899" i="9"/>
  <c r="F2899" i="9"/>
  <c r="G2899" i="9" s="1"/>
  <c r="D2900" i="9"/>
  <c r="F2900" i="9"/>
  <c r="G2900" i="9" s="1"/>
  <c r="D2901" i="9"/>
  <c r="F2901" i="9"/>
  <c r="G2901" i="9" s="1"/>
  <c r="D2902" i="9"/>
  <c r="F2902" i="9"/>
  <c r="G2902" i="9" s="1"/>
  <c r="D2903" i="9"/>
  <c r="F2903" i="9"/>
  <c r="G2903" i="9" s="1"/>
  <c r="D2904" i="9"/>
  <c r="F2904" i="9"/>
  <c r="G2904" i="9" s="1"/>
  <c r="D2905" i="9"/>
  <c r="F2905" i="9"/>
  <c r="G2905" i="9" s="1"/>
  <c r="D2906" i="9"/>
  <c r="F2906" i="9"/>
  <c r="G2906" i="9" s="1"/>
  <c r="D2907" i="9"/>
  <c r="F2907" i="9"/>
  <c r="G2907" i="9" s="1"/>
  <c r="D2908" i="9"/>
  <c r="F2908" i="9"/>
  <c r="G2908" i="9" s="1"/>
  <c r="D2909" i="9"/>
  <c r="F2909" i="9"/>
  <c r="G2909" i="9" s="1"/>
  <c r="D2910" i="9"/>
  <c r="F2910" i="9"/>
  <c r="G2910" i="9" s="1"/>
  <c r="D2911" i="9"/>
  <c r="F2911" i="9"/>
  <c r="G2911" i="9" s="1"/>
  <c r="D2912" i="9"/>
  <c r="F2912" i="9"/>
  <c r="G2912" i="9" s="1"/>
  <c r="D2913" i="9"/>
  <c r="F2913" i="9"/>
  <c r="G2913" i="9" s="1"/>
  <c r="D2914" i="9"/>
  <c r="F2914" i="9"/>
  <c r="G2914" i="9" s="1"/>
  <c r="D2915" i="9"/>
  <c r="F2915" i="9"/>
  <c r="G2915" i="9" s="1"/>
  <c r="D2916" i="9"/>
  <c r="F2916" i="9"/>
  <c r="G2916" i="9" s="1"/>
  <c r="D2917" i="9"/>
  <c r="F2917" i="9"/>
  <c r="G2917" i="9" s="1"/>
  <c r="D2918" i="9"/>
  <c r="F2918" i="9"/>
  <c r="G2918" i="9" s="1"/>
  <c r="D2919" i="9"/>
  <c r="F2919" i="9"/>
  <c r="G2919" i="9" s="1"/>
  <c r="D2920" i="9"/>
  <c r="F2920" i="9"/>
  <c r="G2920" i="9" s="1"/>
  <c r="D2921" i="9"/>
  <c r="F2921" i="9"/>
  <c r="G2921" i="9" s="1"/>
  <c r="D2922" i="9"/>
  <c r="F2922" i="9"/>
  <c r="G2922" i="9" s="1"/>
  <c r="D2923" i="9"/>
  <c r="F2923" i="9"/>
  <c r="G2923" i="9" s="1"/>
  <c r="D2924" i="9"/>
  <c r="F2924" i="9"/>
  <c r="G2924" i="9" s="1"/>
  <c r="D2925" i="9"/>
  <c r="F2925" i="9"/>
  <c r="G2925" i="9" s="1"/>
  <c r="D2926" i="9"/>
  <c r="F2926" i="9"/>
  <c r="G2926" i="9" s="1"/>
  <c r="D2927" i="9"/>
  <c r="F2927" i="9"/>
  <c r="G2927" i="9" s="1"/>
  <c r="D2928" i="9"/>
  <c r="F2928" i="9"/>
  <c r="G2928" i="9" s="1"/>
  <c r="D2929" i="9"/>
  <c r="F2929" i="9"/>
  <c r="G2929" i="9" s="1"/>
  <c r="D2930" i="9"/>
  <c r="F2930" i="9"/>
  <c r="G2930" i="9" s="1"/>
  <c r="D2931" i="9"/>
  <c r="F2931" i="9"/>
  <c r="G2931" i="9" s="1"/>
  <c r="D2932" i="9"/>
  <c r="F2932" i="9"/>
  <c r="G2932" i="9" s="1"/>
  <c r="D2933" i="9"/>
  <c r="F2933" i="9"/>
  <c r="G2933" i="9" s="1"/>
  <c r="D2934" i="9"/>
  <c r="F2934" i="9"/>
  <c r="G2934" i="9" s="1"/>
  <c r="D2935" i="9"/>
  <c r="F2935" i="9"/>
  <c r="G2935" i="9" s="1"/>
  <c r="D2936" i="9"/>
  <c r="F2936" i="9"/>
  <c r="G2936" i="9" s="1"/>
  <c r="D2937" i="9"/>
  <c r="F2937" i="9"/>
  <c r="G2937" i="9" s="1"/>
  <c r="D2938" i="9"/>
  <c r="F2938" i="9"/>
  <c r="G2938" i="9" s="1"/>
  <c r="D2939" i="9"/>
  <c r="F2939" i="9"/>
  <c r="G2939" i="9" s="1"/>
  <c r="D2940" i="9"/>
  <c r="F2940" i="9"/>
  <c r="G2940" i="9" s="1"/>
  <c r="D2941" i="9"/>
  <c r="F2941" i="9"/>
  <c r="G2941" i="9" s="1"/>
  <c r="D2942" i="9"/>
  <c r="F2942" i="9"/>
  <c r="G2942" i="9" s="1"/>
  <c r="D2943" i="9"/>
  <c r="F2943" i="9"/>
  <c r="G2943" i="9" s="1"/>
  <c r="D2944" i="9"/>
  <c r="F2944" i="9"/>
  <c r="G2944" i="9" s="1"/>
  <c r="D2945" i="9"/>
  <c r="F2945" i="9"/>
  <c r="G2945" i="9" s="1"/>
  <c r="D2946" i="9"/>
  <c r="F2946" i="9"/>
  <c r="G2946" i="9" s="1"/>
  <c r="D2947" i="9"/>
  <c r="F2947" i="9"/>
  <c r="G2947" i="9" s="1"/>
  <c r="D2948" i="9"/>
  <c r="F2948" i="9"/>
  <c r="G2948" i="9" s="1"/>
  <c r="D2949" i="9"/>
  <c r="F2949" i="9"/>
  <c r="G2949" i="9" s="1"/>
  <c r="D2950" i="9"/>
  <c r="F2950" i="9"/>
  <c r="G2950" i="9" s="1"/>
  <c r="D2951" i="9"/>
  <c r="F2951" i="9"/>
  <c r="G2951" i="9" s="1"/>
  <c r="D2952" i="9"/>
  <c r="F2952" i="9"/>
  <c r="G2952" i="9" s="1"/>
  <c r="D2953" i="9"/>
  <c r="F2953" i="9"/>
  <c r="G2953" i="9" s="1"/>
  <c r="D2954" i="9"/>
  <c r="F2954" i="9"/>
  <c r="G2954" i="9" s="1"/>
  <c r="D2955" i="9"/>
  <c r="F2955" i="9"/>
  <c r="G2955" i="9" s="1"/>
  <c r="D2956" i="9"/>
  <c r="F2956" i="9"/>
  <c r="G2956" i="9" s="1"/>
  <c r="D2957" i="9"/>
  <c r="F2957" i="9"/>
  <c r="G2957" i="9" s="1"/>
  <c r="D2958" i="9"/>
  <c r="F2958" i="9"/>
  <c r="G2958" i="9" s="1"/>
  <c r="D2959" i="9"/>
  <c r="F2959" i="9"/>
  <c r="G2959" i="9" s="1"/>
  <c r="D2960" i="9"/>
  <c r="F2960" i="9"/>
  <c r="G2960" i="9" s="1"/>
  <c r="D2961" i="9"/>
  <c r="F2961" i="9"/>
  <c r="G2961" i="9" s="1"/>
  <c r="D2962" i="9"/>
  <c r="F2962" i="9"/>
  <c r="G2962" i="9" s="1"/>
  <c r="D2963" i="9"/>
  <c r="F2963" i="9"/>
  <c r="G2963" i="9" s="1"/>
  <c r="D2964" i="9"/>
  <c r="F2964" i="9"/>
  <c r="G2964" i="9" s="1"/>
  <c r="D2965" i="9"/>
  <c r="F2965" i="9"/>
  <c r="G2965" i="9" s="1"/>
  <c r="D2966" i="9"/>
  <c r="F2966" i="9"/>
  <c r="G2966" i="9" s="1"/>
  <c r="D2967" i="9"/>
  <c r="F2967" i="9"/>
  <c r="G2967" i="9" s="1"/>
  <c r="D2968" i="9"/>
  <c r="F2968" i="9"/>
  <c r="G2968" i="9" s="1"/>
  <c r="D2969" i="9"/>
  <c r="F2969" i="9"/>
  <c r="G2969" i="9" s="1"/>
  <c r="D2970" i="9"/>
  <c r="F2970" i="9"/>
  <c r="G2970" i="9" s="1"/>
  <c r="D2971" i="9"/>
  <c r="F2971" i="9"/>
  <c r="G2971" i="9" s="1"/>
  <c r="D2972" i="9"/>
  <c r="F2972" i="9"/>
  <c r="G2972" i="9" s="1"/>
  <c r="D2973" i="9"/>
  <c r="F2973" i="9"/>
  <c r="G2973" i="9" s="1"/>
  <c r="D2974" i="9"/>
  <c r="F2974" i="9"/>
  <c r="G2974" i="9" s="1"/>
  <c r="D2975" i="9"/>
  <c r="F2975" i="9"/>
  <c r="G2975" i="9" s="1"/>
  <c r="D2976" i="9"/>
  <c r="F2976" i="9"/>
  <c r="G2976" i="9" s="1"/>
  <c r="D2977" i="9"/>
  <c r="F2977" i="9"/>
  <c r="G2977" i="9" s="1"/>
  <c r="D2978" i="9"/>
  <c r="F2978" i="9"/>
  <c r="G2978" i="9" s="1"/>
  <c r="D2979" i="9"/>
  <c r="F2979" i="9"/>
  <c r="G2979" i="9" s="1"/>
  <c r="D2980" i="9"/>
  <c r="F2980" i="9"/>
  <c r="G2980" i="9" s="1"/>
  <c r="D2981" i="9"/>
  <c r="F2981" i="9"/>
  <c r="G2981" i="9" s="1"/>
  <c r="D2982" i="9"/>
  <c r="F2982" i="9"/>
  <c r="G2982" i="9" s="1"/>
  <c r="D2983" i="9"/>
  <c r="F2983" i="9"/>
  <c r="G2983" i="9" s="1"/>
  <c r="D2984" i="9"/>
  <c r="F2984" i="9"/>
  <c r="G2984" i="9" s="1"/>
  <c r="D2985" i="9"/>
  <c r="F2985" i="9"/>
  <c r="G2985" i="9" s="1"/>
  <c r="D2986" i="9"/>
  <c r="F2986" i="9"/>
  <c r="G2986" i="9" s="1"/>
  <c r="D2987" i="9"/>
  <c r="F2987" i="9"/>
  <c r="G2987" i="9" s="1"/>
  <c r="D2988" i="9"/>
  <c r="F2988" i="9"/>
  <c r="G2988" i="9" s="1"/>
  <c r="D2989" i="9"/>
  <c r="F2989" i="9"/>
  <c r="G2989" i="9" s="1"/>
  <c r="D2990" i="9"/>
  <c r="F2990" i="9"/>
  <c r="G2990" i="9" s="1"/>
  <c r="D2991" i="9"/>
  <c r="F2991" i="9"/>
  <c r="G2991" i="9" s="1"/>
  <c r="D2992" i="9"/>
  <c r="F2992" i="9"/>
  <c r="G2992" i="9" s="1"/>
  <c r="D2993" i="9"/>
  <c r="F2993" i="9"/>
  <c r="G2993" i="9" s="1"/>
  <c r="D2994" i="9"/>
  <c r="F2994" i="9"/>
  <c r="G2994" i="9" s="1"/>
  <c r="D2995" i="9"/>
  <c r="F2995" i="9"/>
  <c r="G2995" i="9" s="1"/>
  <c r="D2996" i="9"/>
  <c r="F2996" i="9"/>
  <c r="G2996" i="9" s="1"/>
  <c r="D2997" i="9"/>
  <c r="F2997" i="9"/>
  <c r="G2997" i="9" s="1"/>
  <c r="D2998" i="9"/>
  <c r="F2998" i="9"/>
  <c r="G2998" i="9" s="1"/>
  <c r="D2999" i="9"/>
  <c r="F2999" i="9"/>
  <c r="G2999" i="9" s="1"/>
  <c r="D3000" i="9"/>
  <c r="F3000" i="9"/>
  <c r="G3000" i="9" s="1"/>
  <c r="D3001" i="9"/>
  <c r="F3001" i="9"/>
  <c r="G3001" i="9" s="1"/>
  <c r="D3002" i="9"/>
  <c r="F3002" i="9"/>
  <c r="G3002" i="9" s="1"/>
  <c r="D3003" i="9"/>
  <c r="F3003" i="9"/>
  <c r="G3003" i="9" s="1"/>
  <c r="D3004" i="9"/>
  <c r="F3004" i="9"/>
  <c r="G3004" i="9" s="1"/>
  <c r="D3005" i="9"/>
  <c r="F3005" i="9"/>
  <c r="G3005" i="9" s="1"/>
  <c r="D3006" i="9"/>
  <c r="F3006" i="9"/>
  <c r="G3006" i="9" s="1"/>
  <c r="D3007" i="9"/>
  <c r="F3007" i="9"/>
  <c r="G3007" i="9" s="1"/>
  <c r="D3008" i="9"/>
  <c r="F3008" i="9"/>
  <c r="G3008" i="9" s="1"/>
  <c r="D3009" i="9"/>
  <c r="F3009" i="9"/>
  <c r="G3009" i="9" s="1"/>
  <c r="D3010" i="9"/>
  <c r="F3010" i="9"/>
  <c r="G3010" i="9" s="1"/>
  <c r="D3011" i="9"/>
  <c r="F3011" i="9"/>
  <c r="G3011" i="9" s="1"/>
  <c r="D3012" i="9"/>
  <c r="F3012" i="9"/>
  <c r="G3012" i="9" s="1"/>
  <c r="D3013" i="9"/>
  <c r="F3013" i="9"/>
  <c r="G3013" i="9" s="1"/>
  <c r="D3014" i="9"/>
  <c r="F3014" i="9"/>
  <c r="G3014" i="9" s="1"/>
  <c r="D3015" i="9"/>
  <c r="F3015" i="9"/>
  <c r="G3015" i="9" s="1"/>
  <c r="D3016" i="9"/>
  <c r="F3016" i="9"/>
  <c r="G3016" i="9" s="1"/>
  <c r="D3017" i="9"/>
  <c r="F3017" i="9"/>
  <c r="G3017" i="9" s="1"/>
  <c r="D3018" i="9"/>
  <c r="F3018" i="9"/>
  <c r="G3018" i="9" s="1"/>
  <c r="D3019" i="9"/>
  <c r="F3019" i="9"/>
  <c r="G3019" i="9" s="1"/>
  <c r="D3020" i="9"/>
  <c r="F3020" i="9"/>
  <c r="G3020" i="9" s="1"/>
  <c r="D3021" i="9"/>
  <c r="F3021" i="9"/>
  <c r="G3021" i="9" s="1"/>
  <c r="D3022" i="9"/>
  <c r="F3022" i="9"/>
  <c r="G3022" i="9" s="1"/>
  <c r="D3023" i="9"/>
  <c r="F3023" i="9"/>
  <c r="G3023" i="9" s="1"/>
  <c r="D3024" i="9"/>
  <c r="F3024" i="9"/>
  <c r="G3024" i="9" s="1"/>
  <c r="D3025" i="9"/>
  <c r="F3025" i="9"/>
  <c r="G3025" i="9" s="1"/>
  <c r="D3026" i="9"/>
  <c r="F3026" i="9"/>
  <c r="G3026" i="9" s="1"/>
  <c r="D3027" i="9"/>
  <c r="F3027" i="9"/>
  <c r="G3027" i="9" s="1"/>
  <c r="D3028" i="9"/>
  <c r="F3028" i="9"/>
  <c r="G3028" i="9" s="1"/>
  <c r="D3029" i="9"/>
  <c r="F3029" i="9"/>
  <c r="G3029" i="9" s="1"/>
  <c r="D3030" i="9"/>
  <c r="F3030" i="9"/>
  <c r="G3030" i="9" s="1"/>
  <c r="D3031" i="9"/>
  <c r="F3031" i="9"/>
  <c r="G3031" i="9" s="1"/>
  <c r="D3032" i="9"/>
  <c r="F3032" i="9"/>
  <c r="G3032" i="9" s="1"/>
  <c r="D3033" i="9"/>
  <c r="F3033" i="9"/>
  <c r="G3033" i="9" s="1"/>
  <c r="D3034" i="9"/>
  <c r="F3034" i="9"/>
  <c r="G3034" i="9" s="1"/>
  <c r="D3035" i="9"/>
  <c r="F3035" i="9"/>
  <c r="G3035" i="9" s="1"/>
  <c r="D3036" i="9"/>
  <c r="F3036" i="9"/>
  <c r="G3036" i="9" s="1"/>
  <c r="D3037" i="9"/>
  <c r="F3037" i="9"/>
  <c r="G3037" i="9" s="1"/>
  <c r="D3038" i="9"/>
  <c r="F3038" i="9"/>
  <c r="G3038" i="9" s="1"/>
  <c r="D3039" i="9"/>
  <c r="F3039" i="9"/>
  <c r="G3039" i="9" s="1"/>
  <c r="D3040" i="9"/>
  <c r="F3040" i="9"/>
  <c r="G3040" i="9" s="1"/>
  <c r="D3041" i="9"/>
  <c r="F3041" i="9"/>
  <c r="G3041" i="9" s="1"/>
  <c r="D3042" i="9"/>
  <c r="F3042" i="9"/>
  <c r="G3042" i="9" s="1"/>
  <c r="D3043" i="9"/>
  <c r="F3043" i="9"/>
  <c r="G3043" i="9" s="1"/>
  <c r="D3044" i="9"/>
  <c r="F3044" i="9"/>
  <c r="G3044" i="9" s="1"/>
  <c r="D3045" i="9"/>
  <c r="F3045" i="9"/>
  <c r="G3045" i="9" s="1"/>
  <c r="D3046" i="9"/>
  <c r="F3046" i="9"/>
  <c r="G3046" i="9" s="1"/>
  <c r="D3047" i="9"/>
  <c r="F3047" i="9"/>
  <c r="G3047" i="9" s="1"/>
  <c r="D3048" i="9"/>
  <c r="F3048" i="9"/>
  <c r="G3048" i="9" s="1"/>
  <c r="D3049" i="9"/>
  <c r="F3049" i="9"/>
  <c r="G3049" i="9" s="1"/>
  <c r="D3050" i="9"/>
  <c r="F3050" i="9"/>
  <c r="G3050" i="9" s="1"/>
  <c r="D3051" i="9"/>
  <c r="F3051" i="9"/>
  <c r="G3051" i="9" s="1"/>
  <c r="D3052" i="9"/>
  <c r="F3052" i="9"/>
  <c r="G3052" i="9" s="1"/>
  <c r="D3053" i="9"/>
  <c r="F3053" i="9"/>
  <c r="G3053" i="9" s="1"/>
  <c r="D3054" i="9"/>
  <c r="F3054" i="9"/>
  <c r="G3054" i="9" s="1"/>
  <c r="D3055" i="9"/>
  <c r="F3055" i="9"/>
  <c r="G3055" i="9" s="1"/>
  <c r="D3056" i="9"/>
  <c r="F3056" i="9"/>
  <c r="G3056" i="9" s="1"/>
  <c r="D3057" i="9"/>
  <c r="F3057" i="9"/>
  <c r="G3057" i="9" s="1"/>
  <c r="D3058" i="9"/>
  <c r="F3058" i="9"/>
  <c r="G3058" i="9" s="1"/>
  <c r="D3059" i="9"/>
  <c r="F3059" i="9"/>
  <c r="G3059" i="9" s="1"/>
  <c r="D3060" i="9"/>
  <c r="F3060" i="9"/>
  <c r="G3060" i="9" s="1"/>
  <c r="D3061" i="9"/>
  <c r="F3061" i="9"/>
  <c r="G3061" i="9" s="1"/>
  <c r="D3062" i="9"/>
  <c r="F3062" i="9"/>
  <c r="G3062" i="9" s="1"/>
  <c r="D3063" i="9"/>
  <c r="F3063" i="9"/>
  <c r="G3063" i="9" s="1"/>
  <c r="D3064" i="9"/>
  <c r="F3064" i="9"/>
  <c r="G3064" i="9" s="1"/>
  <c r="D3065" i="9"/>
  <c r="F3065" i="9"/>
  <c r="G3065" i="9" s="1"/>
  <c r="D3066" i="9"/>
  <c r="F3066" i="9"/>
  <c r="G3066" i="9" s="1"/>
  <c r="D3067" i="9"/>
  <c r="F3067" i="9"/>
  <c r="G3067" i="9" s="1"/>
  <c r="D3068" i="9"/>
  <c r="F3068" i="9"/>
  <c r="G3068" i="9" s="1"/>
  <c r="D3069" i="9"/>
  <c r="F3069" i="9"/>
  <c r="G3069" i="9" s="1"/>
  <c r="D3070" i="9"/>
  <c r="F3070" i="9"/>
  <c r="G3070" i="9" s="1"/>
  <c r="D3071" i="9"/>
  <c r="F3071" i="9"/>
  <c r="G3071" i="9" s="1"/>
  <c r="D3072" i="9"/>
  <c r="F3072" i="9"/>
  <c r="G3072" i="9" s="1"/>
  <c r="D3073" i="9"/>
  <c r="F3073" i="9"/>
  <c r="G3073" i="9" s="1"/>
  <c r="D3074" i="9"/>
  <c r="F3074" i="9"/>
  <c r="G3074" i="9" s="1"/>
  <c r="D3075" i="9"/>
  <c r="F3075" i="9"/>
  <c r="G3075" i="9" s="1"/>
  <c r="D3076" i="9"/>
  <c r="F3076" i="9"/>
  <c r="G3076" i="9" s="1"/>
  <c r="D3077" i="9"/>
  <c r="F3077" i="9"/>
  <c r="G3077" i="9" s="1"/>
  <c r="D3078" i="9"/>
  <c r="F3078" i="9"/>
  <c r="G3078" i="9" s="1"/>
  <c r="D3079" i="9"/>
  <c r="F3079" i="9"/>
  <c r="G3079" i="9" s="1"/>
  <c r="D3080" i="9"/>
  <c r="F3080" i="9"/>
  <c r="G3080" i="9" s="1"/>
  <c r="D3081" i="9"/>
  <c r="F3081" i="9"/>
  <c r="G3081" i="9" s="1"/>
  <c r="D3082" i="9"/>
  <c r="F3082" i="9"/>
  <c r="G3082" i="9" s="1"/>
  <c r="D3083" i="9"/>
  <c r="F3083" i="9"/>
  <c r="G3083" i="9" s="1"/>
  <c r="D3084" i="9"/>
  <c r="F3084" i="9"/>
  <c r="G3084" i="9" s="1"/>
  <c r="D3085" i="9"/>
  <c r="F3085" i="9"/>
  <c r="G3085" i="9" s="1"/>
  <c r="D3086" i="9"/>
  <c r="F3086" i="9"/>
  <c r="G3086" i="9" s="1"/>
  <c r="D3087" i="9"/>
  <c r="F3087" i="9"/>
  <c r="G3087" i="9" s="1"/>
  <c r="D3088" i="9"/>
  <c r="F3088" i="9"/>
  <c r="G3088" i="9" s="1"/>
  <c r="D3089" i="9"/>
  <c r="F3089" i="9"/>
  <c r="G3089" i="9" s="1"/>
  <c r="D3090" i="9"/>
  <c r="F3090" i="9"/>
  <c r="G3090" i="9" s="1"/>
  <c r="D3091" i="9"/>
  <c r="F3091" i="9"/>
  <c r="G3091" i="9" s="1"/>
  <c r="D3092" i="9"/>
  <c r="F3092" i="9"/>
  <c r="G3092" i="9" s="1"/>
  <c r="D3093" i="9"/>
  <c r="F3093" i="9"/>
  <c r="G3093" i="9" s="1"/>
  <c r="D3094" i="9"/>
  <c r="F3094" i="9"/>
  <c r="G3094" i="9" s="1"/>
  <c r="D3095" i="9"/>
  <c r="F3095" i="9"/>
  <c r="G3095" i="9" s="1"/>
  <c r="D3096" i="9"/>
  <c r="F3096" i="9"/>
  <c r="G3096" i="9" s="1"/>
  <c r="D3097" i="9"/>
  <c r="F3097" i="9"/>
  <c r="G3097" i="9" s="1"/>
  <c r="D3098" i="9"/>
  <c r="F3098" i="9"/>
  <c r="G3098" i="9" s="1"/>
  <c r="D3099" i="9"/>
  <c r="F3099" i="9"/>
  <c r="G3099" i="9" s="1"/>
  <c r="D3100" i="9"/>
  <c r="F3100" i="9"/>
  <c r="G3100" i="9" s="1"/>
  <c r="D3101" i="9"/>
  <c r="F3101" i="9"/>
  <c r="G3101" i="9" s="1"/>
  <c r="D3102" i="9"/>
  <c r="F3102" i="9"/>
  <c r="G3102" i="9" s="1"/>
  <c r="D3103" i="9"/>
  <c r="F3103" i="9"/>
  <c r="G3103" i="9" s="1"/>
  <c r="D3104" i="9"/>
  <c r="F3104" i="9"/>
  <c r="G3104" i="9" s="1"/>
  <c r="D3105" i="9"/>
  <c r="F3105" i="9"/>
  <c r="G3105" i="9" s="1"/>
  <c r="D3106" i="9"/>
  <c r="F3106" i="9"/>
  <c r="G3106" i="9" s="1"/>
  <c r="D3107" i="9"/>
  <c r="F3107" i="9"/>
  <c r="G3107" i="9" s="1"/>
  <c r="D3108" i="9"/>
  <c r="F3108" i="9"/>
  <c r="G3108" i="9" s="1"/>
  <c r="D3109" i="9"/>
  <c r="F3109" i="9"/>
  <c r="G3109" i="9" s="1"/>
  <c r="D3110" i="9"/>
  <c r="F3110" i="9"/>
  <c r="G3110" i="9" s="1"/>
  <c r="D3111" i="9"/>
  <c r="F3111" i="9"/>
  <c r="G3111" i="9" s="1"/>
  <c r="D3112" i="9"/>
  <c r="F3112" i="9"/>
  <c r="G3112" i="9" s="1"/>
  <c r="D3113" i="9"/>
  <c r="F3113" i="9"/>
  <c r="G3113" i="9" s="1"/>
  <c r="D3114" i="9"/>
  <c r="F3114" i="9"/>
  <c r="G3114" i="9" s="1"/>
  <c r="D3115" i="9"/>
  <c r="F3115" i="9"/>
  <c r="G3115" i="9" s="1"/>
  <c r="D3116" i="9"/>
  <c r="F3116" i="9"/>
  <c r="G3116" i="9" s="1"/>
  <c r="D3117" i="9"/>
  <c r="F3117" i="9"/>
  <c r="G3117" i="9" s="1"/>
  <c r="D3118" i="9"/>
  <c r="F3118" i="9"/>
  <c r="G3118" i="9" s="1"/>
  <c r="D3119" i="9"/>
  <c r="F3119" i="9"/>
  <c r="G3119" i="9" s="1"/>
  <c r="D3120" i="9"/>
  <c r="F3120" i="9"/>
  <c r="G3120" i="9" s="1"/>
  <c r="D3121" i="9"/>
  <c r="F3121" i="9"/>
  <c r="G3121" i="9" s="1"/>
  <c r="D3122" i="9"/>
  <c r="F3122" i="9"/>
  <c r="G3122" i="9" s="1"/>
  <c r="D3123" i="9"/>
  <c r="F3123" i="9"/>
  <c r="G3123" i="9" s="1"/>
  <c r="D3124" i="9"/>
  <c r="F3124" i="9"/>
  <c r="G3124" i="9" s="1"/>
  <c r="D3125" i="9"/>
  <c r="F3125" i="9"/>
  <c r="G3125" i="9" s="1"/>
  <c r="D3126" i="9"/>
  <c r="F3126" i="9"/>
  <c r="G3126" i="9" s="1"/>
  <c r="D3127" i="9"/>
  <c r="F3127" i="9"/>
  <c r="G3127" i="9" s="1"/>
  <c r="D3128" i="9"/>
  <c r="F3128" i="9"/>
  <c r="G3128" i="9" s="1"/>
  <c r="D3129" i="9"/>
  <c r="F3129" i="9"/>
  <c r="G3129" i="9" s="1"/>
  <c r="D3130" i="9"/>
  <c r="F3130" i="9"/>
  <c r="G3130" i="9" s="1"/>
  <c r="D3131" i="9"/>
  <c r="F3131" i="9"/>
  <c r="G3131" i="9" s="1"/>
  <c r="D3132" i="9"/>
  <c r="F3132" i="9"/>
  <c r="G3132" i="9" s="1"/>
  <c r="D3133" i="9"/>
  <c r="F3133" i="9"/>
  <c r="G3133" i="9" s="1"/>
  <c r="D3134" i="9"/>
  <c r="F3134" i="9"/>
  <c r="G3134" i="9" s="1"/>
  <c r="D3135" i="9"/>
  <c r="F3135" i="9"/>
  <c r="G3135" i="9" s="1"/>
  <c r="D3136" i="9"/>
  <c r="F3136" i="9"/>
  <c r="G3136" i="9" s="1"/>
  <c r="D3137" i="9"/>
  <c r="F3137" i="9"/>
  <c r="G3137" i="9" s="1"/>
  <c r="D3138" i="9"/>
  <c r="F3138" i="9"/>
  <c r="G3138" i="9" s="1"/>
  <c r="D3139" i="9"/>
  <c r="F3139" i="9"/>
  <c r="G3139" i="9" s="1"/>
  <c r="D3140" i="9"/>
  <c r="F3140" i="9"/>
  <c r="G3140" i="9" s="1"/>
  <c r="D3141" i="9"/>
  <c r="F3141" i="9"/>
  <c r="G3141" i="9" s="1"/>
  <c r="D3142" i="9"/>
  <c r="F3142" i="9"/>
  <c r="G3142" i="9" s="1"/>
  <c r="D3143" i="9"/>
  <c r="F3143" i="9"/>
  <c r="G3143" i="9" s="1"/>
  <c r="D3144" i="9"/>
  <c r="F3144" i="9"/>
  <c r="G3144" i="9" s="1"/>
  <c r="D3145" i="9"/>
  <c r="F3145" i="9"/>
  <c r="G3145" i="9" s="1"/>
  <c r="D3146" i="9"/>
  <c r="F3146" i="9"/>
  <c r="G3146" i="9" s="1"/>
  <c r="D3147" i="9"/>
  <c r="F3147" i="9"/>
  <c r="G3147" i="9" s="1"/>
  <c r="D3148" i="9"/>
  <c r="F3148" i="9"/>
  <c r="G3148" i="9" s="1"/>
  <c r="D3149" i="9"/>
  <c r="F3149" i="9"/>
  <c r="G3149" i="9" s="1"/>
  <c r="D3150" i="9"/>
  <c r="F3150" i="9"/>
  <c r="G3150" i="9" s="1"/>
  <c r="D3151" i="9"/>
  <c r="F3151" i="9"/>
  <c r="G3151" i="9" s="1"/>
  <c r="D3152" i="9"/>
  <c r="F3152" i="9"/>
  <c r="G3152" i="9" s="1"/>
  <c r="D3153" i="9"/>
  <c r="F3153" i="9"/>
  <c r="G3153" i="9" s="1"/>
  <c r="D3154" i="9"/>
  <c r="F3154" i="9"/>
  <c r="G3154" i="9" s="1"/>
  <c r="D3155" i="9"/>
  <c r="F3155" i="9"/>
  <c r="G3155" i="9" s="1"/>
  <c r="D3156" i="9"/>
  <c r="F3156" i="9"/>
  <c r="G3156" i="9" s="1"/>
  <c r="D3157" i="9"/>
  <c r="F3157" i="9"/>
  <c r="G3157" i="9" s="1"/>
  <c r="D3158" i="9"/>
  <c r="F3158" i="9"/>
  <c r="G3158" i="9" s="1"/>
  <c r="D3159" i="9"/>
  <c r="F3159" i="9"/>
  <c r="G3159" i="9" s="1"/>
  <c r="D3160" i="9"/>
  <c r="F3160" i="9"/>
  <c r="G3160" i="9" s="1"/>
  <c r="D3161" i="9"/>
  <c r="F3161" i="9"/>
  <c r="G3161" i="9" s="1"/>
  <c r="D3162" i="9"/>
  <c r="F3162" i="9"/>
  <c r="G3162" i="9" s="1"/>
  <c r="D3163" i="9"/>
  <c r="F3163" i="9"/>
  <c r="G3163" i="9" s="1"/>
  <c r="D3164" i="9"/>
  <c r="F3164" i="9"/>
  <c r="G3164" i="9" s="1"/>
  <c r="D3165" i="9"/>
  <c r="F3165" i="9"/>
  <c r="G3165" i="9" s="1"/>
  <c r="D3166" i="9"/>
  <c r="F3166" i="9"/>
  <c r="G3166" i="9" s="1"/>
  <c r="D3167" i="9"/>
  <c r="F3167" i="9"/>
  <c r="G3167" i="9" s="1"/>
  <c r="D3168" i="9"/>
  <c r="F3168" i="9"/>
  <c r="G3168" i="9" s="1"/>
  <c r="D3169" i="9"/>
  <c r="F3169" i="9"/>
  <c r="G3169" i="9" s="1"/>
  <c r="D3170" i="9"/>
  <c r="F3170" i="9"/>
  <c r="G3170" i="9" s="1"/>
  <c r="D3171" i="9"/>
  <c r="F3171" i="9"/>
  <c r="G3171" i="9" s="1"/>
  <c r="D3172" i="9"/>
  <c r="F3172" i="9"/>
  <c r="G3172" i="9" s="1"/>
  <c r="D3173" i="9"/>
  <c r="F3173" i="9"/>
  <c r="G3173" i="9" s="1"/>
  <c r="D3174" i="9"/>
  <c r="F3174" i="9"/>
  <c r="G3174" i="9" s="1"/>
  <c r="D3175" i="9"/>
  <c r="F3175" i="9"/>
  <c r="G3175" i="9" s="1"/>
  <c r="D3176" i="9"/>
  <c r="F3176" i="9"/>
  <c r="G3176" i="9" s="1"/>
  <c r="D3177" i="9"/>
  <c r="F3177" i="9"/>
  <c r="G3177" i="9" s="1"/>
  <c r="D3178" i="9"/>
  <c r="F3178" i="9"/>
  <c r="G3178" i="9" s="1"/>
  <c r="D3179" i="9"/>
  <c r="F3179" i="9"/>
  <c r="G3179" i="9" s="1"/>
  <c r="D3180" i="9"/>
  <c r="F3180" i="9"/>
  <c r="G3180" i="9" s="1"/>
  <c r="D3181" i="9"/>
  <c r="F3181" i="9"/>
  <c r="G3181" i="9" s="1"/>
  <c r="D3182" i="9"/>
  <c r="F3182" i="9"/>
  <c r="G3182" i="9" s="1"/>
  <c r="D3183" i="9"/>
  <c r="F3183" i="9"/>
  <c r="G3183" i="9" s="1"/>
  <c r="D3184" i="9"/>
  <c r="F3184" i="9"/>
  <c r="G3184" i="9" s="1"/>
  <c r="D3185" i="9"/>
  <c r="F3185" i="9"/>
  <c r="G3185" i="9" s="1"/>
  <c r="D3186" i="9"/>
  <c r="F3186" i="9"/>
  <c r="G3186" i="9" s="1"/>
  <c r="D3187" i="9"/>
  <c r="F3187" i="9"/>
  <c r="G3187" i="9" s="1"/>
  <c r="D3188" i="9"/>
  <c r="F3188" i="9"/>
  <c r="G3188" i="9" s="1"/>
  <c r="D3189" i="9"/>
  <c r="F3189" i="9"/>
  <c r="G3189" i="9" s="1"/>
  <c r="D3190" i="9"/>
  <c r="F3190" i="9"/>
  <c r="G3190" i="9" s="1"/>
  <c r="D3191" i="9"/>
  <c r="F3191" i="9"/>
  <c r="G3191" i="9" s="1"/>
  <c r="D3192" i="9"/>
  <c r="F3192" i="9"/>
  <c r="G3192" i="9" s="1"/>
  <c r="D3193" i="9"/>
  <c r="F3193" i="9"/>
  <c r="G3193" i="9" s="1"/>
  <c r="D3194" i="9"/>
  <c r="F3194" i="9"/>
  <c r="G3194" i="9" s="1"/>
  <c r="D3195" i="9"/>
  <c r="F3195" i="9"/>
  <c r="G3195" i="9" s="1"/>
  <c r="D3196" i="9"/>
  <c r="F3196" i="9"/>
  <c r="G3196" i="9" s="1"/>
  <c r="D3197" i="9"/>
  <c r="F3197" i="9"/>
  <c r="G3197" i="9" s="1"/>
  <c r="D3198" i="9"/>
  <c r="F3198" i="9"/>
  <c r="G3198" i="9" s="1"/>
  <c r="D3199" i="9"/>
  <c r="F3199" i="9"/>
  <c r="G3199" i="9" s="1"/>
  <c r="D3200" i="9"/>
  <c r="F3200" i="9"/>
  <c r="G3200" i="9" s="1"/>
  <c r="D3201" i="9"/>
  <c r="F3201" i="9"/>
  <c r="G3201" i="9" s="1"/>
  <c r="D3202" i="9"/>
  <c r="F3202" i="9"/>
  <c r="G3202" i="9" s="1"/>
  <c r="D3203" i="9"/>
  <c r="F3203" i="9"/>
  <c r="G3203" i="9" s="1"/>
  <c r="D3204" i="9"/>
  <c r="F3204" i="9"/>
  <c r="G3204" i="9" s="1"/>
  <c r="D3205" i="9"/>
  <c r="F3205" i="9"/>
  <c r="G3205" i="9" s="1"/>
  <c r="D3206" i="9"/>
  <c r="F3206" i="9"/>
  <c r="G3206" i="9" s="1"/>
  <c r="D3207" i="9"/>
  <c r="F3207" i="9"/>
  <c r="G3207" i="9" s="1"/>
  <c r="D3208" i="9"/>
  <c r="F3208" i="9"/>
  <c r="G3208" i="9" s="1"/>
  <c r="D3209" i="9"/>
  <c r="F3209" i="9"/>
  <c r="G3209" i="9" s="1"/>
  <c r="D3210" i="9"/>
  <c r="F3210" i="9"/>
  <c r="G3210" i="9" s="1"/>
  <c r="D3211" i="9"/>
  <c r="F3211" i="9"/>
  <c r="G3211" i="9" s="1"/>
  <c r="D3212" i="9"/>
  <c r="F3212" i="9"/>
  <c r="G3212" i="9" s="1"/>
  <c r="D3213" i="9"/>
  <c r="F3213" i="9"/>
  <c r="G3213" i="9" s="1"/>
  <c r="D3214" i="9"/>
  <c r="F3214" i="9"/>
  <c r="G3214" i="9" s="1"/>
  <c r="D3215" i="9"/>
  <c r="F3215" i="9"/>
  <c r="G3215" i="9" s="1"/>
  <c r="D3216" i="9"/>
  <c r="F3216" i="9"/>
  <c r="G3216" i="9" s="1"/>
  <c r="D3217" i="9"/>
  <c r="F3217" i="9"/>
  <c r="G3217" i="9" s="1"/>
  <c r="D3218" i="9"/>
  <c r="F3218" i="9"/>
  <c r="G3218" i="9" s="1"/>
  <c r="D3219" i="9"/>
  <c r="F3219" i="9"/>
  <c r="G3219" i="9" s="1"/>
  <c r="D3220" i="9"/>
  <c r="F3220" i="9"/>
  <c r="G3220" i="9" s="1"/>
  <c r="D3221" i="9"/>
  <c r="F3221" i="9"/>
  <c r="G3221" i="9" s="1"/>
  <c r="D3222" i="9"/>
  <c r="F3222" i="9"/>
  <c r="G3222" i="9" s="1"/>
  <c r="D3223" i="9"/>
  <c r="F3223" i="9"/>
  <c r="G3223" i="9" s="1"/>
  <c r="D3224" i="9"/>
  <c r="F3224" i="9"/>
  <c r="G3224" i="9" s="1"/>
  <c r="D3225" i="9"/>
  <c r="F3225" i="9"/>
  <c r="G3225" i="9" s="1"/>
  <c r="D3226" i="9"/>
  <c r="F3226" i="9"/>
  <c r="G3226" i="9" s="1"/>
  <c r="D3227" i="9"/>
  <c r="F3227" i="9"/>
  <c r="G3227" i="9" s="1"/>
  <c r="D3228" i="9"/>
  <c r="F3228" i="9"/>
  <c r="G3228" i="9" s="1"/>
  <c r="D3229" i="9"/>
  <c r="F3229" i="9"/>
  <c r="G3229" i="9" s="1"/>
  <c r="D3230" i="9"/>
  <c r="F3230" i="9"/>
  <c r="G3230" i="9" s="1"/>
  <c r="D3231" i="9"/>
  <c r="F3231" i="9"/>
  <c r="G3231" i="9" s="1"/>
  <c r="D3232" i="9"/>
  <c r="F3232" i="9"/>
  <c r="G3232" i="9" s="1"/>
  <c r="D3233" i="9"/>
  <c r="F3233" i="9"/>
  <c r="G3233" i="9" s="1"/>
  <c r="D3234" i="9"/>
  <c r="F3234" i="9"/>
  <c r="G3234" i="9" s="1"/>
  <c r="D3235" i="9"/>
  <c r="F3235" i="9"/>
  <c r="G3235" i="9" s="1"/>
  <c r="D3236" i="9"/>
  <c r="F3236" i="9"/>
  <c r="G3236" i="9" s="1"/>
  <c r="D3237" i="9"/>
  <c r="F3237" i="9"/>
  <c r="G3237" i="9" s="1"/>
  <c r="D3238" i="9"/>
  <c r="F3238" i="9"/>
  <c r="G3238" i="9" s="1"/>
  <c r="D3239" i="9"/>
  <c r="F3239" i="9"/>
  <c r="G3239" i="9" s="1"/>
  <c r="D3240" i="9"/>
  <c r="F3240" i="9"/>
  <c r="G3240" i="9" s="1"/>
  <c r="D3241" i="9"/>
  <c r="F3241" i="9"/>
  <c r="G3241" i="9" s="1"/>
  <c r="D3242" i="9"/>
  <c r="F3242" i="9"/>
  <c r="G3242" i="9" s="1"/>
  <c r="D3243" i="9"/>
  <c r="F3243" i="9"/>
  <c r="G3243" i="9" s="1"/>
  <c r="D3244" i="9"/>
  <c r="F3244" i="9"/>
  <c r="G3244" i="9" s="1"/>
  <c r="D3245" i="9"/>
  <c r="F3245" i="9"/>
  <c r="G3245" i="9" s="1"/>
  <c r="D3246" i="9"/>
  <c r="F3246" i="9"/>
  <c r="G3246" i="9" s="1"/>
  <c r="D3247" i="9"/>
  <c r="F3247" i="9"/>
  <c r="G3247" i="9" s="1"/>
  <c r="D3248" i="9"/>
  <c r="F3248" i="9"/>
  <c r="G3248" i="9" s="1"/>
  <c r="D3249" i="9"/>
  <c r="F3249" i="9"/>
  <c r="G3249" i="9" s="1"/>
  <c r="D3250" i="9"/>
  <c r="F3250" i="9"/>
  <c r="G3250" i="9" s="1"/>
  <c r="D3251" i="9"/>
  <c r="F3251" i="9"/>
  <c r="G3251" i="9" s="1"/>
  <c r="D3252" i="9"/>
  <c r="F3252" i="9"/>
  <c r="G3252" i="9" s="1"/>
  <c r="D3253" i="9"/>
  <c r="F3253" i="9"/>
  <c r="G3253" i="9" s="1"/>
  <c r="D3254" i="9"/>
  <c r="F3254" i="9"/>
  <c r="G3254" i="9" s="1"/>
  <c r="D3255" i="9"/>
  <c r="F3255" i="9"/>
  <c r="G3255" i="9" s="1"/>
  <c r="D3256" i="9"/>
  <c r="F3256" i="9"/>
  <c r="G3256" i="9" s="1"/>
  <c r="D3257" i="9"/>
  <c r="F3257" i="9"/>
  <c r="G3257" i="9" s="1"/>
  <c r="D3258" i="9"/>
  <c r="F3258" i="9"/>
  <c r="G3258" i="9" s="1"/>
  <c r="D3259" i="9"/>
  <c r="F3259" i="9"/>
  <c r="G3259" i="9" s="1"/>
  <c r="D3260" i="9"/>
  <c r="F3260" i="9"/>
  <c r="G3260" i="9" s="1"/>
  <c r="D3261" i="9"/>
  <c r="F3261" i="9"/>
  <c r="G3261" i="9" s="1"/>
  <c r="D3262" i="9"/>
  <c r="F3262" i="9"/>
  <c r="G3262" i="9" s="1"/>
  <c r="D3263" i="9"/>
  <c r="F3263" i="9"/>
  <c r="G3263" i="9" s="1"/>
  <c r="D3264" i="9"/>
  <c r="F3264" i="9"/>
  <c r="G3264" i="9" s="1"/>
  <c r="D3265" i="9"/>
  <c r="F3265" i="9"/>
  <c r="G3265" i="9" s="1"/>
  <c r="D3266" i="9"/>
  <c r="F3266" i="9"/>
  <c r="G3266" i="9" s="1"/>
  <c r="D3267" i="9"/>
  <c r="F3267" i="9"/>
  <c r="G3267" i="9" s="1"/>
  <c r="D3268" i="9"/>
  <c r="F3268" i="9"/>
  <c r="G3268" i="9" s="1"/>
  <c r="D3269" i="9"/>
  <c r="F3269" i="9"/>
  <c r="G3269" i="9" s="1"/>
  <c r="D3270" i="9"/>
  <c r="F3270" i="9"/>
  <c r="G3270" i="9" s="1"/>
  <c r="D3271" i="9"/>
  <c r="F3271" i="9"/>
  <c r="G3271" i="9" s="1"/>
  <c r="D3272" i="9"/>
  <c r="F3272" i="9"/>
  <c r="G3272" i="9" s="1"/>
  <c r="D3273" i="9"/>
  <c r="F3273" i="9"/>
  <c r="G3273" i="9" s="1"/>
  <c r="D3274" i="9"/>
  <c r="F3274" i="9"/>
  <c r="G3274" i="9" s="1"/>
  <c r="D3275" i="9"/>
  <c r="F3275" i="9"/>
  <c r="G3275" i="9" s="1"/>
  <c r="D3276" i="9"/>
  <c r="F3276" i="9"/>
  <c r="G3276" i="9" s="1"/>
  <c r="D3277" i="9"/>
  <c r="F3277" i="9"/>
  <c r="G3277" i="9" s="1"/>
  <c r="D3278" i="9"/>
  <c r="F3278" i="9"/>
  <c r="G3278" i="9" s="1"/>
  <c r="D3279" i="9"/>
  <c r="F3279" i="9"/>
  <c r="G3279" i="9" s="1"/>
  <c r="D3280" i="9"/>
  <c r="F3280" i="9"/>
  <c r="G3280" i="9" s="1"/>
  <c r="D3281" i="9"/>
  <c r="F3281" i="9"/>
  <c r="G3281" i="9" s="1"/>
  <c r="D3282" i="9"/>
  <c r="F3282" i="9"/>
  <c r="G3282" i="9" s="1"/>
  <c r="D3283" i="9"/>
  <c r="F3283" i="9"/>
  <c r="G3283" i="9" s="1"/>
  <c r="D3284" i="9"/>
  <c r="F3284" i="9"/>
  <c r="G3284" i="9" s="1"/>
  <c r="D3285" i="9"/>
  <c r="F3285" i="9"/>
  <c r="G3285" i="9" s="1"/>
  <c r="D3286" i="9"/>
  <c r="F3286" i="9"/>
  <c r="G3286" i="9" s="1"/>
  <c r="D3287" i="9"/>
  <c r="F3287" i="9"/>
  <c r="G3287" i="9" s="1"/>
  <c r="D3288" i="9"/>
  <c r="F3288" i="9"/>
  <c r="G3288" i="9" s="1"/>
  <c r="D3289" i="9"/>
  <c r="F3289" i="9"/>
  <c r="G3289" i="9" s="1"/>
  <c r="D3290" i="9"/>
  <c r="F3290" i="9"/>
  <c r="G3290" i="9" s="1"/>
  <c r="D3291" i="9"/>
  <c r="F3291" i="9"/>
  <c r="G3291" i="9" s="1"/>
  <c r="D3292" i="9"/>
  <c r="F3292" i="9"/>
  <c r="G3292" i="9" s="1"/>
  <c r="D3293" i="9"/>
  <c r="F3293" i="9"/>
  <c r="G3293" i="9" s="1"/>
  <c r="D3294" i="9"/>
  <c r="F3294" i="9"/>
  <c r="G3294" i="9" s="1"/>
  <c r="D3295" i="9"/>
  <c r="F3295" i="9"/>
  <c r="G3295" i="9" s="1"/>
  <c r="D3296" i="9"/>
  <c r="F3296" i="9"/>
  <c r="G3296" i="9" s="1"/>
  <c r="D3297" i="9"/>
  <c r="F3297" i="9"/>
  <c r="G3297" i="9" s="1"/>
  <c r="D3298" i="9"/>
  <c r="F3298" i="9"/>
  <c r="G3298" i="9" s="1"/>
  <c r="D3299" i="9"/>
  <c r="F3299" i="9"/>
  <c r="G3299" i="9" s="1"/>
  <c r="D3300" i="9"/>
  <c r="F3300" i="9"/>
  <c r="G3300" i="9" s="1"/>
  <c r="D3301" i="9"/>
  <c r="F3301" i="9"/>
  <c r="G3301" i="9" s="1"/>
  <c r="D3302" i="9"/>
  <c r="F3302" i="9"/>
  <c r="G3302" i="9" s="1"/>
  <c r="D3303" i="9"/>
  <c r="F3303" i="9"/>
  <c r="G3303" i="9" s="1"/>
  <c r="D3304" i="9"/>
  <c r="F3304" i="9"/>
  <c r="G3304" i="9" s="1"/>
  <c r="D3305" i="9"/>
  <c r="F3305" i="9"/>
  <c r="G3305" i="9" s="1"/>
  <c r="D3306" i="9"/>
  <c r="F3306" i="9"/>
  <c r="G3306" i="9" s="1"/>
  <c r="D3307" i="9"/>
  <c r="F3307" i="9"/>
  <c r="G3307" i="9" s="1"/>
  <c r="D3308" i="9"/>
  <c r="F3308" i="9"/>
  <c r="G3308" i="9" s="1"/>
  <c r="D3309" i="9"/>
  <c r="F3309" i="9"/>
  <c r="G3309" i="9" s="1"/>
  <c r="D3310" i="9"/>
  <c r="F3310" i="9"/>
  <c r="G3310" i="9" s="1"/>
  <c r="D3311" i="9"/>
  <c r="F3311" i="9"/>
  <c r="G3311" i="9" s="1"/>
  <c r="D3312" i="9"/>
  <c r="F3312" i="9"/>
  <c r="G3312" i="9" s="1"/>
  <c r="D3313" i="9"/>
  <c r="F3313" i="9"/>
  <c r="G3313" i="9" s="1"/>
  <c r="D3314" i="9"/>
  <c r="F3314" i="9"/>
  <c r="G3314" i="9" s="1"/>
  <c r="D3315" i="9"/>
  <c r="F3315" i="9"/>
  <c r="G3315" i="9" s="1"/>
  <c r="D3316" i="9"/>
  <c r="F3316" i="9"/>
  <c r="G3316" i="9" s="1"/>
  <c r="D3317" i="9"/>
  <c r="F3317" i="9"/>
  <c r="G3317" i="9" s="1"/>
  <c r="D3318" i="9"/>
  <c r="F3318" i="9"/>
  <c r="G3318" i="9" s="1"/>
  <c r="D3319" i="9"/>
  <c r="F3319" i="9"/>
  <c r="G3319" i="9" s="1"/>
  <c r="D3320" i="9"/>
  <c r="F3320" i="9"/>
  <c r="G3320" i="9" s="1"/>
  <c r="D3321" i="9"/>
  <c r="F3321" i="9"/>
  <c r="G3321" i="9" s="1"/>
  <c r="D3322" i="9"/>
  <c r="F3322" i="9"/>
  <c r="G3322" i="9" s="1"/>
  <c r="D3323" i="9"/>
  <c r="F3323" i="9"/>
  <c r="G3323" i="9" s="1"/>
  <c r="D3324" i="9"/>
  <c r="F3324" i="9"/>
  <c r="G3324" i="9" s="1"/>
  <c r="D3325" i="9"/>
  <c r="F3325" i="9"/>
  <c r="G3325" i="9" s="1"/>
  <c r="D3326" i="9"/>
  <c r="F3326" i="9"/>
  <c r="G3326" i="9" s="1"/>
  <c r="D3327" i="9"/>
  <c r="F3327" i="9"/>
  <c r="G3327" i="9" s="1"/>
  <c r="D3328" i="9"/>
  <c r="F3328" i="9"/>
  <c r="G3328" i="9" s="1"/>
  <c r="D3329" i="9"/>
  <c r="F3329" i="9"/>
  <c r="G3329" i="9" s="1"/>
  <c r="D3330" i="9"/>
  <c r="F3330" i="9"/>
  <c r="G3330" i="9" s="1"/>
  <c r="D3331" i="9"/>
  <c r="F3331" i="9"/>
  <c r="G3331" i="9" s="1"/>
  <c r="D3332" i="9"/>
  <c r="F3332" i="9"/>
  <c r="G3332" i="9" s="1"/>
  <c r="D3333" i="9"/>
  <c r="F3333" i="9"/>
  <c r="G3333" i="9" s="1"/>
  <c r="D3334" i="9"/>
  <c r="F3334" i="9"/>
  <c r="G3334" i="9" s="1"/>
  <c r="D3335" i="9"/>
  <c r="F3335" i="9"/>
  <c r="G3335" i="9" s="1"/>
  <c r="D3336" i="9"/>
  <c r="F3336" i="9"/>
  <c r="G3336" i="9" s="1"/>
  <c r="D3337" i="9"/>
  <c r="F3337" i="9"/>
  <c r="G3337" i="9" s="1"/>
  <c r="D3338" i="9"/>
  <c r="F3338" i="9"/>
  <c r="G3338" i="9" s="1"/>
  <c r="D3339" i="9"/>
  <c r="F3339" i="9"/>
  <c r="G3339" i="9" s="1"/>
  <c r="D3340" i="9"/>
  <c r="F3340" i="9"/>
  <c r="G3340" i="9" s="1"/>
  <c r="D3341" i="9"/>
  <c r="F3341" i="9"/>
  <c r="G3341" i="9" s="1"/>
  <c r="D3342" i="9"/>
  <c r="F3342" i="9"/>
  <c r="G3342" i="9" s="1"/>
  <c r="D3343" i="9"/>
  <c r="F3343" i="9"/>
  <c r="G3343" i="9" s="1"/>
  <c r="D3344" i="9"/>
  <c r="F3344" i="9"/>
  <c r="G3344" i="9" s="1"/>
  <c r="D3345" i="9"/>
  <c r="F3345" i="9"/>
  <c r="G3345" i="9" s="1"/>
  <c r="D3346" i="9"/>
  <c r="F3346" i="9"/>
  <c r="G3346" i="9" s="1"/>
  <c r="D3347" i="9"/>
  <c r="F3347" i="9"/>
  <c r="G3347" i="9" s="1"/>
  <c r="D3348" i="9"/>
  <c r="F3348" i="9"/>
  <c r="G3348" i="9" s="1"/>
  <c r="D3349" i="9"/>
  <c r="F3349" i="9"/>
  <c r="G3349" i="9" s="1"/>
  <c r="D3350" i="9"/>
  <c r="F3350" i="9"/>
  <c r="G3350" i="9" s="1"/>
  <c r="D3351" i="9"/>
  <c r="F3351" i="9"/>
  <c r="G3351" i="9" s="1"/>
  <c r="D3352" i="9"/>
  <c r="F3352" i="9"/>
  <c r="G3352" i="9" s="1"/>
  <c r="D3353" i="9"/>
  <c r="F3353" i="9"/>
  <c r="G3353" i="9" s="1"/>
  <c r="D3354" i="9"/>
  <c r="F3354" i="9"/>
  <c r="G3354" i="9" s="1"/>
  <c r="D3355" i="9"/>
  <c r="F3355" i="9"/>
  <c r="G3355" i="9" s="1"/>
  <c r="D3356" i="9"/>
  <c r="F3356" i="9"/>
  <c r="G3356" i="9" s="1"/>
  <c r="D3357" i="9"/>
  <c r="F3357" i="9"/>
  <c r="G3357" i="9" s="1"/>
  <c r="D3358" i="9"/>
  <c r="F3358" i="9"/>
  <c r="G3358" i="9" s="1"/>
  <c r="D3359" i="9"/>
  <c r="F3359" i="9"/>
  <c r="G3359" i="9" s="1"/>
  <c r="D3360" i="9"/>
  <c r="F3360" i="9"/>
  <c r="G3360" i="9" s="1"/>
  <c r="D3361" i="9"/>
  <c r="F3361" i="9"/>
  <c r="G3361" i="9" s="1"/>
  <c r="D3362" i="9"/>
  <c r="F3362" i="9"/>
  <c r="G3362" i="9" s="1"/>
  <c r="D3363" i="9"/>
  <c r="F3363" i="9"/>
  <c r="G3363" i="9" s="1"/>
  <c r="D3364" i="9"/>
  <c r="F3364" i="9"/>
  <c r="G3364" i="9" s="1"/>
  <c r="D3365" i="9"/>
  <c r="F3365" i="9"/>
  <c r="G3365" i="9" s="1"/>
  <c r="D3366" i="9"/>
  <c r="F3366" i="9"/>
  <c r="G3366" i="9" s="1"/>
  <c r="D3367" i="9"/>
  <c r="F3367" i="9"/>
  <c r="G3367" i="9" s="1"/>
  <c r="D3368" i="9"/>
  <c r="F3368" i="9"/>
  <c r="G3368" i="9" s="1"/>
  <c r="D3369" i="9"/>
  <c r="F3369" i="9"/>
  <c r="G3369" i="9" s="1"/>
  <c r="D3370" i="9"/>
  <c r="F3370" i="9"/>
  <c r="G3370" i="9" s="1"/>
  <c r="D3371" i="9"/>
  <c r="F3371" i="9"/>
  <c r="G3371" i="9" s="1"/>
  <c r="D3372" i="9"/>
  <c r="F3372" i="9"/>
  <c r="G3372" i="9" s="1"/>
  <c r="D3373" i="9"/>
  <c r="F3373" i="9"/>
  <c r="G3373" i="9" s="1"/>
  <c r="D3374" i="9"/>
  <c r="F3374" i="9"/>
  <c r="G3374" i="9" s="1"/>
  <c r="D3375" i="9"/>
  <c r="F3375" i="9"/>
  <c r="G3375" i="9" s="1"/>
  <c r="D3376" i="9"/>
  <c r="F3376" i="9"/>
  <c r="G3376" i="9" s="1"/>
  <c r="D3377" i="9"/>
  <c r="F3377" i="9"/>
  <c r="G3377" i="9" s="1"/>
  <c r="D3378" i="9"/>
  <c r="F3378" i="9"/>
  <c r="G3378" i="9" s="1"/>
  <c r="D3379" i="9"/>
  <c r="F3379" i="9"/>
  <c r="G3379" i="9" s="1"/>
  <c r="D3380" i="9"/>
  <c r="F3380" i="9"/>
  <c r="G3380" i="9" s="1"/>
  <c r="D3381" i="9"/>
  <c r="F3381" i="9"/>
  <c r="G3381" i="9" s="1"/>
  <c r="D3382" i="9"/>
  <c r="F3382" i="9"/>
  <c r="G3382" i="9" s="1"/>
  <c r="D3383" i="9"/>
  <c r="F3383" i="9"/>
  <c r="G3383" i="9" s="1"/>
  <c r="D3384" i="9"/>
  <c r="F3384" i="9"/>
  <c r="G3384" i="9" s="1"/>
  <c r="D3385" i="9"/>
  <c r="F3385" i="9"/>
  <c r="G3385" i="9" s="1"/>
  <c r="D3386" i="9"/>
  <c r="F3386" i="9"/>
  <c r="G3386" i="9" s="1"/>
  <c r="D3387" i="9"/>
  <c r="F3387" i="9"/>
  <c r="G3387" i="9" s="1"/>
  <c r="D3388" i="9"/>
  <c r="F3388" i="9"/>
  <c r="G3388" i="9" s="1"/>
  <c r="D3389" i="9"/>
  <c r="F3389" i="9"/>
  <c r="G3389" i="9" s="1"/>
  <c r="D3390" i="9"/>
  <c r="F3390" i="9"/>
  <c r="G3390" i="9" s="1"/>
  <c r="D3391" i="9"/>
  <c r="F3391" i="9"/>
  <c r="G3391" i="9" s="1"/>
  <c r="D3392" i="9"/>
  <c r="F3392" i="9"/>
  <c r="G3392" i="9" s="1"/>
  <c r="D3393" i="9"/>
  <c r="F3393" i="9"/>
  <c r="G3393" i="9" s="1"/>
  <c r="D3394" i="9"/>
  <c r="F3394" i="9"/>
  <c r="G3394" i="9" s="1"/>
  <c r="D3395" i="9"/>
  <c r="F3395" i="9"/>
  <c r="G3395" i="9" s="1"/>
  <c r="D3396" i="9"/>
  <c r="F3396" i="9"/>
  <c r="G3396" i="9" s="1"/>
  <c r="D3397" i="9"/>
  <c r="F3397" i="9"/>
  <c r="G3397" i="9" s="1"/>
  <c r="D3398" i="9"/>
  <c r="F3398" i="9"/>
  <c r="G3398" i="9" s="1"/>
  <c r="D3399" i="9"/>
  <c r="F3399" i="9"/>
  <c r="G3399" i="9" s="1"/>
  <c r="D3400" i="9"/>
  <c r="F3400" i="9"/>
  <c r="G3400" i="9" s="1"/>
  <c r="D3401" i="9"/>
  <c r="F3401" i="9"/>
  <c r="G3401" i="9" s="1"/>
  <c r="D3402" i="9"/>
  <c r="F3402" i="9"/>
  <c r="G3402" i="9" s="1"/>
  <c r="D3403" i="9"/>
  <c r="F3403" i="9"/>
  <c r="G3403" i="9" s="1"/>
  <c r="D3404" i="9"/>
  <c r="F3404" i="9"/>
  <c r="G3404" i="9" s="1"/>
  <c r="D3405" i="9"/>
  <c r="F3405" i="9"/>
  <c r="G3405" i="9" s="1"/>
  <c r="D3406" i="9"/>
  <c r="F3406" i="9"/>
  <c r="G3406" i="9" s="1"/>
  <c r="D3407" i="9"/>
  <c r="F3407" i="9"/>
  <c r="G3407" i="9" s="1"/>
  <c r="D3408" i="9"/>
  <c r="F3408" i="9"/>
  <c r="G3408" i="9" s="1"/>
  <c r="D3409" i="9"/>
  <c r="F3409" i="9"/>
  <c r="G3409" i="9" s="1"/>
  <c r="D3410" i="9"/>
  <c r="F3410" i="9"/>
  <c r="G3410" i="9" s="1"/>
  <c r="D3411" i="9"/>
  <c r="F3411" i="9"/>
  <c r="G3411" i="9" s="1"/>
  <c r="D3412" i="9"/>
  <c r="F3412" i="9"/>
  <c r="G3412" i="9" s="1"/>
  <c r="D3413" i="9"/>
  <c r="F3413" i="9"/>
  <c r="G3413" i="9" s="1"/>
  <c r="D3414" i="9"/>
  <c r="F3414" i="9"/>
  <c r="G3414" i="9" s="1"/>
  <c r="D3415" i="9"/>
  <c r="F3415" i="9"/>
  <c r="G3415" i="9" s="1"/>
  <c r="D3416" i="9"/>
  <c r="F3416" i="9"/>
  <c r="G3416" i="9" s="1"/>
  <c r="D3417" i="9"/>
  <c r="F3417" i="9"/>
  <c r="G3417" i="9" s="1"/>
  <c r="D3418" i="9"/>
  <c r="F3418" i="9"/>
  <c r="G3418" i="9" s="1"/>
  <c r="D3419" i="9"/>
  <c r="F3419" i="9"/>
  <c r="G3419" i="9" s="1"/>
  <c r="D3420" i="9"/>
  <c r="F3420" i="9"/>
  <c r="G3420" i="9" s="1"/>
  <c r="D3421" i="9"/>
  <c r="F3421" i="9"/>
  <c r="G3421" i="9" s="1"/>
  <c r="D3422" i="9"/>
  <c r="F3422" i="9"/>
  <c r="G3422" i="9" s="1"/>
  <c r="D3423" i="9"/>
  <c r="F3423" i="9"/>
  <c r="G3423" i="9" s="1"/>
  <c r="D3424" i="9"/>
  <c r="F3424" i="9"/>
  <c r="G3424" i="9" s="1"/>
  <c r="D3425" i="9"/>
  <c r="F3425" i="9"/>
  <c r="G3425" i="9" s="1"/>
  <c r="D3426" i="9"/>
  <c r="F3426" i="9"/>
  <c r="G3426" i="9" s="1"/>
  <c r="D3427" i="9"/>
  <c r="F3427" i="9"/>
  <c r="G3427" i="9" s="1"/>
  <c r="D3428" i="9"/>
  <c r="F3428" i="9"/>
  <c r="G3428" i="9" s="1"/>
  <c r="D3429" i="9"/>
  <c r="F3429" i="9"/>
  <c r="G3429" i="9" s="1"/>
  <c r="D3430" i="9"/>
  <c r="F3430" i="9"/>
  <c r="G3430" i="9" s="1"/>
  <c r="D3431" i="9"/>
  <c r="F3431" i="9"/>
  <c r="G3431" i="9" s="1"/>
  <c r="D3432" i="9"/>
  <c r="F3432" i="9"/>
  <c r="G3432" i="9" s="1"/>
  <c r="D3433" i="9"/>
  <c r="F3433" i="9"/>
  <c r="G3433" i="9" s="1"/>
  <c r="D3434" i="9"/>
  <c r="F3434" i="9"/>
  <c r="G3434" i="9" s="1"/>
  <c r="D3435" i="9"/>
  <c r="F3435" i="9"/>
  <c r="G3435" i="9" s="1"/>
  <c r="D3436" i="9"/>
  <c r="F3436" i="9"/>
  <c r="G3436" i="9" s="1"/>
  <c r="D3437" i="9"/>
  <c r="F3437" i="9"/>
  <c r="G3437" i="9" s="1"/>
  <c r="D3438" i="9"/>
  <c r="F3438" i="9"/>
  <c r="G3438" i="9" s="1"/>
  <c r="D3439" i="9"/>
  <c r="F3439" i="9"/>
  <c r="G3439" i="9" s="1"/>
  <c r="D3440" i="9"/>
  <c r="F3440" i="9"/>
  <c r="G3440" i="9" s="1"/>
  <c r="D3441" i="9"/>
  <c r="F3441" i="9"/>
  <c r="G3441" i="9" s="1"/>
  <c r="D3442" i="9"/>
  <c r="F3442" i="9"/>
  <c r="G3442" i="9" s="1"/>
  <c r="D3443" i="9"/>
  <c r="F3443" i="9"/>
  <c r="G3443" i="9" s="1"/>
  <c r="D3444" i="9"/>
  <c r="F3444" i="9"/>
  <c r="G3444" i="9" s="1"/>
  <c r="D3445" i="9"/>
  <c r="F3445" i="9"/>
  <c r="G3445" i="9" s="1"/>
  <c r="D3446" i="9"/>
  <c r="F3446" i="9"/>
  <c r="G3446" i="9" s="1"/>
  <c r="D3447" i="9"/>
  <c r="F3447" i="9"/>
  <c r="G3447" i="9" s="1"/>
  <c r="D3448" i="9"/>
  <c r="F3448" i="9"/>
  <c r="G3448" i="9" s="1"/>
  <c r="D3449" i="9"/>
  <c r="F3449" i="9"/>
  <c r="G3449" i="9" s="1"/>
  <c r="D3450" i="9"/>
  <c r="F3450" i="9"/>
  <c r="G3450" i="9" s="1"/>
  <c r="D3451" i="9"/>
  <c r="F3451" i="9"/>
  <c r="G3451" i="9" s="1"/>
  <c r="D3452" i="9"/>
  <c r="F3452" i="9"/>
  <c r="G3452" i="9" s="1"/>
  <c r="D3453" i="9"/>
  <c r="F3453" i="9"/>
  <c r="G3453" i="9" s="1"/>
  <c r="D3454" i="9"/>
  <c r="F3454" i="9"/>
  <c r="G3454" i="9" s="1"/>
  <c r="D3455" i="9"/>
  <c r="F3455" i="9"/>
  <c r="G3455" i="9" s="1"/>
  <c r="D3456" i="9"/>
  <c r="F3456" i="9"/>
  <c r="G3456" i="9" s="1"/>
  <c r="D3457" i="9"/>
  <c r="F3457" i="9"/>
  <c r="G3457" i="9" s="1"/>
  <c r="D3458" i="9"/>
  <c r="F3458" i="9"/>
  <c r="G3458" i="9" s="1"/>
  <c r="D3459" i="9"/>
  <c r="F3459" i="9"/>
  <c r="G3459" i="9" s="1"/>
  <c r="D3460" i="9"/>
  <c r="F3460" i="9"/>
  <c r="G3460" i="9" s="1"/>
  <c r="D3461" i="9"/>
  <c r="F3461" i="9"/>
  <c r="G3461" i="9" s="1"/>
  <c r="D3462" i="9"/>
  <c r="F3462" i="9"/>
  <c r="G3462" i="9" s="1"/>
  <c r="D3463" i="9"/>
  <c r="F3463" i="9"/>
  <c r="G3463" i="9" s="1"/>
  <c r="D3464" i="9"/>
  <c r="F3464" i="9"/>
  <c r="G3464" i="9" s="1"/>
  <c r="D3465" i="9"/>
  <c r="F3465" i="9"/>
  <c r="G3465" i="9" s="1"/>
  <c r="D3466" i="9"/>
  <c r="F3466" i="9"/>
  <c r="G3466" i="9" s="1"/>
  <c r="D3467" i="9"/>
  <c r="F3467" i="9"/>
  <c r="G3467" i="9" s="1"/>
  <c r="D3468" i="9"/>
  <c r="F3468" i="9"/>
  <c r="G3468" i="9" s="1"/>
  <c r="D3469" i="9"/>
  <c r="F3469" i="9"/>
  <c r="G3469" i="9" s="1"/>
  <c r="D3470" i="9"/>
  <c r="F3470" i="9"/>
  <c r="G3470" i="9" s="1"/>
  <c r="D3471" i="9"/>
  <c r="F3471" i="9"/>
  <c r="G3471" i="9" s="1"/>
  <c r="D3472" i="9"/>
  <c r="F3472" i="9"/>
  <c r="G3472" i="9" s="1"/>
  <c r="D3473" i="9"/>
  <c r="F3473" i="9"/>
  <c r="G3473" i="9" s="1"/>
  <c r="D3474" i="9"/>
  <c r="F3474" i="9"/>
  <c r="G3474" i="9" s="1"/>
  <c r="D3475" i="9"/>
  <c r="F3475" i="9"/>
  <c r="G3475" i="9" s="1"/>
  <c r="D3476" i="9"/>
  <c r="F3476" i="9"/>
  <c r="G3476" i="9" s="1"/>
  <c r="D3477" i="9"/>
  <c r="F3477" i="9"/>
  <c r="G3477" i="9" s="1"/>
  <c r="D3478" i="9"/>
  <c r="F3478" i="9"/>
  <c r="G3478" i="9" s="1"/>
  <c r="D3479" i="9"/>
  <c r="F3479" i="9"/>
  <c r="G3479" i="9" s="1"/>
  <c r="D3480" i="9"/>
  <c r="F3480" i="9"/>
  <c r="G3480" i="9" s="1"/>
  <c r="D3481" i="9"/>
  <c r="F3481" i="9"/>
  <c r="G3481" i="9" s="1"/>
  <c r="D3482" i="9"/>
  <c r="F3482" i="9"/>
  <c r="G3482" i="9" s="1"/>
  <c r="D3483" i="9"/>
  <c r="F3483" i="9"/>
  <c r="G3483" i="9" s="1"/>
  <c r="D3484" i="9"/>
  <c r="F3484" i="9"/>
  <c r="G3484" i="9" s="1"/>
  <c r="D3485" i="9"/>
  <c r="F3485" i="9"/>
  <c r="G3485" i="9" s="1"/>
  <c r="D3486" i="9"/>
  <c r="F3486" i="9"/>
  <c r="G3486" i="9" s="1"/>
  <c r="D3487" i="9"/>
  <c r="F3487" i="9"/>
  <c r="G3487" i="9" s="1"/>
  <c r="D3488" i="9"/>
  <c r="F3488" i="9"/>
  <c r="G3488" i="9" s="1"/>
  <c r="D3489" i="9"/>
  <c r="F3489" i="9"/>
  <c r="G3489" i="9" s="1"/>
  <c r="D3490" i="9"/>
  <c r="F3490" i="9"/>
  <c r="G3490" i="9" s="1"/>
  <c r="D3491" i="9"/>
  <c r="F3491" i="9"/>
  <c r="G3491" i="9" s="1"/>
  <c r="D3492" i="9"/>
  <c r="F3492" i="9"/>
  <c r="G3492" i="9" s="1"/>
  <c r="D3493" i="9"/>
  <c r="F3493" i="9"/>
  <c r="G3493" i="9" s="1"/>
  <c r="D3494" i="9"/>
  <c r="F3494" i="9"/>
  <c r="G3494" i="9" s="1"/>
  <c r="D3495" i="9"/>
  <c r="F3495" i="9"/>
  <c r="G3495" i="9" s="1"/>
  <c r="D3496" i="9"/>
  <c r="F3496" i="9"/>
  <c r="G3496" i="9" s="1"/>
  <c r="D3497" i="9"/>
  <c r="F3497" i="9"/>
  <c r="G3497" i="9" s="1"/>
  <c r="D3498" i="9"/>
  <c r="F3498" i="9"/>
  <c r="G3498" i="9" s="1"/>
  <c r="D3499" i="9"/>
  <c r="F3499" i="9"/>
  <c r="G3499" i="9" s="1"/>
  <c r="D3500" i="9"/>
  <c r="F3500" i="9"/>
  <c r="G3500" i="9" s="1"/>
  <c r="D3501" i="9"/>
  <c r="F3501" i="9"/>
  <c r="G3501" i="9" s="1"/>
  <c r="D3502" i="9"/>
  <c r="F3502" i="9"/>
  <c r="G3502" i="9" s="1"/>
  <c r="D3503" i="9"/>
  <c r="F3503" i="9"/>
  <c r="G3503" i="9" s="1"/>
  <c r="D3504" i="9"/>
  <c r="F3504" i="9"/>
  <c r="G3504" i="9" s="1"/>
  <c r="D3505" i="9"/>
  <c r="F3505" i="9"/>
  <c r="G3505" i="9" s="1"/>
  <c r="D3506" i="9"/>
  <c r="F3506" i="9"/>
  <c r="G3506" i="9" s="1"/>
  <c r="D3507" i="9"/>
  <c r="F3507" i="9"/>
  <c r="G3507" i="9" s="1"/>
  <c r="D3508" i="9"/>
  <c r="F3508" i="9"/>
  <c r="G3508" i="9" s="1"/>
  <c r="D3509" i="9"/>
  <c r="F3509" i="9"/>
  <c r="G3509" i="9" s="1"/>
  <c r="D3510" i="9"/>
  <c r="F3510" i="9"/>
  <c r="G3510" i="9" s="1"/>
  <c r="D3511" i="9"/>
  <c r="F3511" i="9"/>
  <c r="G3511" i="9" s="1"/>
  <c r="D3512" i="9"/>
  <c r="F3512" i="9"/>
  <c r="G3512" i="9" s="1"/>
  <c r="D3513" i="9"/>
  <c r="F3513" i="9"/>
  <c r="G3513" i="9" s="1"/>
  <c r="D3514" i="9"/>
  <c r="F3514" i="9"/>
  <c r="G3514" i="9" s="1"/>
  <c r="D3515" i="9"/>
  <c r="F3515" i="9"/>
  <c r="G3515" i="9" s="1"/>
  <c r="D3516" i="9"/>
  <c r="F3516" i="9"/>
  <c r="G3516" i="9" s="1"/>
  <c r="D3517" i="9"/>
  <c r="F3517" i="9"/>
  <c r="G3517" i="9" s="1"/>
  <c r="D3518" i="9"/>
  <c r="F3518" i="9"/>
  <c r="G3518" i="9" s="1"/>
  <c r="D3519" i="9"/>
  <c r="F3519" i="9"/>
  <c r="G3519" i="9" s="1"/>
  <c r="D3520" i="9"/>
  <c r="F3520" i="9"/>
  <c r="G3520" i="9" s="1"/>
  <c r="D3521" i="9"/>
  <c r="F3521" i="9"/>
  <c r="G3521" i="9" s="1"/>
  <c r="D3522" i="9"/>
  <c r="F3522" i="9"/>
  <c r="G3522" i="9" s="1"/>
  <c r="D3523" i="9"/>
  <c r="F3523" i="9"/>
  <c r="G3523" i="9" s="1"/>
  <c r="D3524" i="9"/>
  <c r="F3524" i="9"/>
  <c r="G3524" i="9" s="1"/>
  <c r="D3525" i="9"/>
  <c r="F3525" i="9"/>
  <c r="G3525" i="9" s="1"/>
  <c r="D3526" i="9"/>
  <c r="F3526" i="9"/>
  <c r="G3526" i="9" s="1"/>
  <c r="D3527" i="9"/>
  <c r="F3527" i="9"/>
  <c r="G3527" i="9" s="1"/>
  <c r="D3528" i="9"/>
  <c r="F3528" i="9"/>
  <c r="G3528" i="9" s="1"/>
  <c r="D3529" i="9"/>
  <c r="F3529" i="9"/>
  <c r="G3529" i="9" s="1"/>
  <c r="D3530" i="9"/>
  <c r="F3530" i="9"/>
  <c r="G3530" i="9" s="1"/>
  <c r="D3531" i="9"/>
  <c r="F3531" i="9"/>
  <c r="G3531" i="9" s="1"/>
  <c r="D3532" i="9"/>
  <c r="F3532" i="9"/>
  <c r="G3532" i="9" s="1"/>
  <c r="D3533" i="9"/>
  <c r="F3533" i="9"/>
  <c r="G3533" i="9" s="1"/>
  <c r="D3534" i="9"/>
  <c r="F3534" i="9"/>
  <c r="G3534" i="9" s="1"/>
  <c r="D3535" i="9"/>
  <c r="F3535" i="9"/>
  <c r="G3535" i="9" s="1"/>
  <c r="D3536" i="9"/>
  <c r="F3536" i="9"/>
  <c r="G3536" i="9" s="1"/>
  <c r="D3537" i="9"/>
  <c r="F3537" i="9"/>
  <c r="G3537" i="9" s="1"/>
  <c r="D3538" i="9"/>
  <c r="F3538" i="9"/>
  <c r="G3538" i="9" s="1"/>
  <c r="D3539" i="9"/>
  <c r="F3539" i="9"/>
  <c r="G3539" i="9" s="1"/>
  <c r="D3540" i="9"/>
  <c r="F3540" i="9"/>
  <c r="G3540" i="9" s="1"/>
  <c r="D3541" i="9"/>
  <c r="F3541" i="9"/>
  <c r="G3541" i="9" s="1"/>
  <c r="D3542" i="9"/>
  <c r="F3542" i="9"/>
  <c r="G3542" i="9" s="1"/>
  <c r="D3543" i="9"/>
  <c r="F3543" i="9"/>
  <c r="G3543" i="9" s="1"/>
  <c r="D3544" i="9"/>
  <c r="F3544" i="9"/>
  <c r="G3544" i="9" s="1"/>
  <c r="D3545" i="9"/>
  <c r="F3545" i="9"/>
  <c r="G3545" i="9" s="1"/>
  <c r="D3546" i="9"/>
  <c r="F3546" i="9"/>
  <c r="G3546" i="9" s="1"/>
  <c r="D3547" i="9"/>
  <c r="F3547" i="9"/>
  <c r="G3547" i="9" s="1"/>
  <c r="D3548" i="9"/>
  <c r="F3548" i="9"/>
  <c r="G3548" i="9" s="1"/>
  <c r="D3549" i="9"/>
  <c r="F3549" i="9"/>
  <c r="G3549" i="9" s="1"/>
  <c r="D3550" i="9"/>
  <c r="F3550" i="9"/>
  <c r="G3550" i="9" s="1"/>
  <c r="D3551" i="9"/>
  <c r="F3551" i="9"/>
  <c r="G3551" i="9" s="1"/>
  <c r="D3552" i="9"/>
  <c r="F3552" i="9"/>
  <c r="G3552" i="9" s="1"/>
  <c r="D3553" i="9"/>
  <c r="F3553" i="9"/>
  <c r="G3553" i="9" s="1"/>
  <c r="D3554" i="9"/>
  <c r="F3554" i="9"/>
  <c r="G3554" i="9" s="1"/>
  <c r="D3555" i="9"/>
  <c r="F3555" i="9"/>
  <c r="G3555" i="9" s="1"/>
  <c r="D3556" i="9"/>
  <c r="F3556" i="9"/>
  <c r="G3556" i="9" s="1"/>
  <c r="D3557" i="9"/>
  <c r="F3557" i="9"/>
  <c r="G3557" i="9" s="1"/>
  <c r="D3558" i="9"/>
  <c r="F3558" i="9"/>
  <c r="G3558" i="9" s="1"/>
  <c r="D3559" i="9"/>
  <c r="F3559" i="9"/>
  <c r="G3559" i="9" s="1"/>
  <c r="D3560" i="9"/>
  <c r="F3560" i="9"/>
  <c r="G3560" i="9" s="1"/>
  <c r="D3561" i="9"/>
  <c r="F3561" i="9"/>
  <c r="G3561" i="9" s="1"/>
  <c r="D3562" i="9"/>
  <c r="F3562" i="9"/>
  <c r="G3562" i="9" s="1"/>
  <c r="D3563" i="9"/>
  <c r="F3563" i="9"/>
  <c r="G3563" i="9" s="1"/>
  <c r="D3564" i="9"/>
  <c r="F3564" i="9"/>
  <c r="G3564" i="9" s="1"/>
  <c r="D3565" i="9"/>
  <c r="F3565" i="9"/>
  <c r="G3565" i="9" s="1"/>
  <c r="D3566" i="9"/>
  <c r="F3566" i="9"/>
  <c r="G3566" i="9" s="1"/>
  <c r="D3567" i="9"/>
  <c r="F3567" i="9"/>
  <c r="G3567" i="9" s="1"/>
  <c r="D3568" i="9"/>
  <c r="F3568" i="9"/>
  <c r="G3568" i="9" s="1"/>
  <c r="D3569" i="9"/>
  <c r="F3569" i="9"/>
  <c r="G3569" i="9" s="1"/>
  <c r="D3570" i="9"/>
  <c r="F3570" i="9"/>
  <c r="G3570" i="9" s="1"/>
  <c r="D3571" i="9"/>
  <c r="F3571" i="9"/>
  <c r="G3571" i="9" s="1"/>
  <c r="D3572" i="9"/>
  <c r="F3572" i="9"/>
  <c r="G3572" i="9" s="1"/>
  <c r="D3573" i="9"/>
  <c r="F3573" i="9"/>
  <c r="G3573" i="9" s="1"/>
  <c r="D3574" i="9"/>
  <c r="F3574" i="9"/>
  <c r="G3574" i="9" s="1"/>
  <c r="D3575" i="9"/>
  <c r="F3575" i="9"/>
  <c r="G3575" i="9" s="1"/>
  <c r="D3576" i="9"/>
  <c r="F3576" i="9"/>
  <c r="G3576" i="9" s="1"/>
  <c r="D3577" i="9"/>
  <c r="F3577" i="9"/>
  <c r="G3577" i="9" s="1"/>
  <c r="D3578" i="9"/>
  <c r="F3578" i="9"/>
  <c r="G3578" i="9" s="1"/>
  <c r="D3579" i="9"/>
  <c r="F3579" i="9"/>
  <c r="G3579" i="9" s="1"/>
  <c r="D3580" i="9"/>
  <c r="F3580" i="9"/>
  <c r="G3580" i="9" s="1"/>
  <c r="D3581" i="9"/>
  <c r="F3581" i="9"/>
  <c r="G3581" i="9" s="1"/>
  <c r="D3582" i="9"/>
  <c r="F3582" i="9"/>
  <c r="G3582" i="9" s="1"/>
  <c r="D3583" i="9"/>
  <c r="F3583" i="9"/>
  <c r="G3583" i="9" s="1"/>
  <c r="D3584" i="9"/>
  <c r="F3584" i="9"/>
  <c r="G3584" i="9" s="1"/>
  <c r="D3585" i="9"/>
  <c r="F3585" i="9"/>
  <c r="G3585" i="9" s="1"/>
  <c r="D3586" i="9"/>
  <c r="F3586" i="9"/>
  <c r="G3586" i="9" s="1"/>
  <c r="D3587" i="9"/>
  <c r="F3587" i="9"/>
  <c r="G3587" i="9" s="1"/>
  <c r="D3588" i="9"/>
  <c r="F3588" i="9"/>
  <c r="G3588" i="9" s="1"/>
  <c r="D3589" i="9"/>
  <c r="F3589" i="9"/>
  <c r="G3589" i="9" s="1"/>
  <c r="D3590" i="9"/>
  <c r="F3590" i="9"/>
  <c r="G3590" i="9" s="1"/>
  <c r="D3591" i="9"/>
  <c r="F3591" i="9"/>
  <c r="G3591" i="9" s="1"/>
  <c r="D3592" i="9"/>
  <c r="F3592" i="9"/>
  <c r="G3592" i="9" s="1"/>
  <c r="D3593" i="9"/>
  <c r="F3593" i="9"/>
  <c r="G3593" i="9" s="1"/>
  <c r="D3594" i="9"/>
  <c r="F3594" i="9"/>
  <c r="G3594" i="9" s="1"/>
  <c r="D3595" i="9"/>
  <c r="F3595" i="9"/>
  <c r="G3595" i="9" s="1"/>
  <c r="D3596" i="9"/>
  <c r="F3596" i="9"/>
  <c r="G3596" i="9" s="1"/>
  <c r="D3597" i="9"/>
  <c r="F3597" i="9"/>
  <c r="G3597" i="9" s="1"/>
  <c r="D3598" i="9"/>
  <c r="F3598" i="9"/>
  <c r="G3598" i="9" s="1"/>
  <c r="D3599" i="9"/>
  <c r="F3599" i="9"/>
  <c r="G3599" i="9" s="1"/>
  <c r="D3600" i="9"/>
  <c r="F3600" i="9"/>
  <c r="G3600" i="9" s="1"/>
  <c r="D3601" i="9"/>
  <c r="F3601" i="9"/>
  <c r="G3601" i="9" s="1"/>
  <c r="D3602" i="9"/>
  <c r="F3602" i="9"/>
  <c r="G3602" i="9" s="1"/>
  <c r="D3603" i="9"/>
  <c r="F3603" i="9"/>
  <c r="G3603" i="9" s="1"/>
  <c r="D3604" i="9"/>
  <c r="F3604" i="9"/>
  <c r="G3604" i="9" s="1"/>
  <c r="D3605" i="9"/>
  <c r="F3605" i="9"/>
  <c r="G3605" i="9" s="1"/>
  <c r="D3606" i="9"/>
  <c r="F3606" i="9"/>
  <c r="G3606" i="9" s="1"/>
  <c r="D3607" i="9"/>
  <c r="F3607" i="9"/>
  <c r="G3607" i="9" s="1"/>
  <c r="D3608" i="9"/>
  <c r="F3608" i="9"/>
  <c r="G3608" i="9" s="1"/>
  <c r="D3609" i="9"/>
  <c r="F3609" i="9"/>
  <c r="G3609" i="9" s="1"/>
  <c r="D3610" i="9"/>
  <c r="F3610" i="9"/>
  <c r="G3610" i="9" s="1"/>
  <c r="D3611" i="9"/>
  <c r="F3611" i="9"/>
  <c r="G3611" i="9" s="1"/>
  <c r="D3612" i="9"/>
  <c r="F3612" i="9"/>
  <c r="G3612" i="9" s="1"/>
  <c r="D3613" i="9"/>
  <c r="F3613" i="9"/>
  <c r="G3613" i="9" s="1"/>
  <c r="D3614" i="9"/>
  <c r="F3614" i="9"/>
  <c r="G3614" i="9" s="1"/>
  <c r="D3615" i="9"/>
  <c r="F3615" i="9"/>
  <c r="G3615" i="9" s="1"/>
  <c r="D3616" i="9"/>
  <c r="F3616" i="9"/>
  <c r="G3616" i="9" s="1"/>
  <c r="D3617" i="9"/>
  <c r="F3617" i="9"/>
  <c r="G3617" i="9" s="1"/>
  <c r="D3618" i="9"/>
  <c r="F3618" i="9"/>
  <c r="G3618" i="9" s="1"/>
  <c r="D3619" i="9"/>
  <c r="F3619" i="9"/>
  <c r="G3619" i="9" s="1"/>
  <c r="D3620" i="9"/>
  <c r="F3620" i="9"/>
  <c r="G3620" i="9" s="1"/>
  <c r="D3621" i="9"/>
  <c r="F3621" i="9"/>
  <c r="G3621" i="9" s="1"/>
  <c r="D3622" i="9"/>
  <c r="F3622" i="9"/>
  <c r="G3622" i="9" s="1"/>
  <c r="D3623" i="9"/>
  <c r="F3623" i="9"/>
  <c r="G3623" i="9" s="1"/>
  <c r="D3624" i="9"/>
  <c r="F3624" i="9"/>
  <c r="G3624" i="9" s="1"/>
  <c r="D3625" i="9"/>
  <c r="F3625" i="9"/>
  <c r="G3625" i="9" s="1"/>
  <c r="D3626" i="9"/>
  <c r="F3626" i="9"/>
  <c r="G3626" i="9" s="1"/>
  <c r="D3627" i="9"/>
  <c r="F3627" i="9"/>
  <c r="G3627" i="9" s="1"/>
  <c r="D3628" i="9"/>
  <c r="F3628" i="9"/>
  <c r="G3628" i="9" s="1"/>
  <c r="D3629" i="9"/>
  <c r="F3629" i="9"/>
  <c r="G3629" i="9" s="1"/>
  <c r="D3630" i="9"/>
  <c r="F3630" i="9"/>
  <c r="G3630" i="9" s="1"/>
  <c r="D3631" i="9"/>
  <c r="F3631" i="9"/>
  <c r="G3631" i="9" s="1"/>
  <c r="D3632" i="9"/>
  <c r="F3632" i="9"/>
  <c r="G3632" i="9" s="1"/>
  <c r="D3633" i="9"/>
  <c r="F3633" i="9"/>
  <c r="G3633" i="9" s="1"/>
  <c r="D3634" i="9"/>
  <c r="F3634" i="9"/>
  <c r="G3634" i="9" s="1"/>
  <c r="D3635" i="9"/>
  <c r="F3635" i="9"/>
  <c r="G3635" i="9" s="1"/>
  <c r="D3636" i="9"/>
  <c r="F3636" i="9"/>
  <c r="G3636" i="9" s="1"/>
  <c r="D3637" i="9"/>
  <c r="F3637" i="9"/>
  <c r="G3637" i="9" s="1"/>
  <c r="D3638" i="9"/>
  <c r="F3638" i="9"/>
  <c r="G3638" i="9" s="1"/>
  <c r="D3639" i="9"/>
  <c r="F3639" i="9"/>
  <c r="G3639" i="9" s="1"/>
  <c r="D3640" i="9"/>
  <c r="F3640" i="9"/>
  <c r="G3640" i="9" s="1"/>
  <c r="D3641" i="9"/>
  <c r="F3641" i="9"/>
  <c r="G3641" i="9" s="1"/>
  <c r="D3642" i="9"/>
  <c r="F3642" i="9"/>
  <c r="G3642" i="9" s="1"/>
  <c r="D3643" i="9"/>
  <c r="F3643" i="9"/>
  <c r="G3643" i="9" s="1"/>
  <c r="D3644" i="9"/>
  <c r="F3644" i="9"/>
  <c r="G3644" i="9" s="1"/>
  <c r="D3645" i="9"/>
  <c r="F3645" i="9"/>
  <c r="G3645" i="9" s="1"/>
  <c r="D3646" i="9"/>
  <c r="F3646" i="9"/>
  <c r="G3646" i="9" s="1"/>
  <c r="D3647" i="9"/>
  <c r="F3647" i="9"/>
  <c r="G3647" i="9" s="1"/>
  <c r="D3648" i="9"/>
  <c r="F3648" i="9"/>
  <c r="G3648" i="9" s="1"/>
  <c r="D3649" i="9"/>
  <c r="F3649" i="9"/>
  <c r="G3649" i="9" s="1"/>
  <c r="D3650" i="9"/>
  <c r="F3650" i="9"/>
  <c r="G3650" i="9" s="1"/>
  <c r="D3651" i="9"/>
  <c r="F3651" i="9"/>
  <c r="G3651" i="9" s="1"/>
  <c r="D3652" i="9"/>
  <c r="F3652" i="9"/>
  <c r="G3652" i="9" s="1"/>
  <c r="D3653" i="9"/>
  <c r="F3653" i="9"/>
  <c r="G3653" i="9" s="1"/>
  <c r="D3654" i="9"/>
  <c r="F3654" i="9"/>
  <c r="G3654" i="9" s="1"/>
  <c r="D3655" i="9"/>
  <c r="F3655" i="9"/>
  <c r="G3655" i="9" s="1"/>
  <c r="D3656" i="9"/>
  <c r="F3656" i="9"/>
  <c r="G3656" i="9" s="1"/>
  <c r="D3657" i="9"/>
  <c r="F3657" i="9"/>
  <c r="G3657" i="9" s="1"/>
  <c r="D3658" i="9"/>
  <c r="F3658" i="9"/>
  <c r="G3658" i="9" s="1"/>
  <c r="D3659" i="9"/>
  <c r="F3659" i="9"/>
  <c r="G3659" i="9" s="1"/>
  <c r="D3660" i="9"/>
  <c r="F3660" i="9"/>
  <c r="G3660" i="9" s="1"/>
  <c r="D3661" i="9"/>
  <c r="F3661" i="9"/>
  <c r="G3661" i="9" s="1"/>
  <c r="D3662" i="9"/>
  <c r="F3662" i="9"/>
  <c r="G3662" i="9" s="1"/>
  <c r="D3663" i="9"/>
  <c r="F3663" i="9"/>
  <c r="G3663" i="9" s="1"/>
  <c r="D3664" i="9"/>
  <c r="F3664" i="9"/>
  <c r="G3664" i="9" s="1"/>
  <c r="D3665" i="9"/>
  <c r="F3665" i="9"/>
  <c r="G3665" i="9" s="1"/>
  <c r="D3666" i="9"/>
  <c r="F3666" i="9"/>
  <c r="G3666" i="9" s="1"/>
  <c r="D3667" i="9"/>
  <c r="F3667" i="9"/>
  <c r="G3667" i="9" s="1"/>
  <c r="D3668" i="9"/>
  <c r="F3668" i="9"/>
  <c r="G3668" i="9" s="1"/>
  <c r="D3669" i="9"/>
  <c r="F3669" i="9"/>
  <c r="G3669" i="9" s="1"/>
  <c r="D3670" i="9"/>
  <c r="F3670" i="9"/>
  <c r="G3670" i="9" s="1"/>
  <c r="D3671" i="9"/>
  <c r="F3671" i="9"/>
  <c r="G3671" i="9" s="1"/>
  <c r="D3672" i="9"/>
  <c r="F3672" i="9"/>
  <c r="G3672" i="9" s="1"/>
  <c r="D3673" i="9"/>
  <c r="F3673" i="9"/>
  <c r="G3673" i="9" s="1"/>
  <c r="D3674" i="9"/>
  <c r="F3674" i="9"/>
  <c r="G3674" i="9" s="1"/>
  <c r="D3675" i="9"/>
  <c r="F3675" i="9"/>
  <c r="G3675" i="9" s="1"/>
  <c r="D3676" i="9"/>
  <c r="F3676" i="9"/>
  <c r="G3676" i="9" s="1"/>
  <c r="D3677" i="9"/>
  <c r="F3677" i="9"/>
  <c r="G3677" i="9" s="1"/>
  <c r="D3678" i="9"/>
  <c r="F3678" i="9"/>
  <c r="G3678" i="9" s="1"/>
  <c r="D3679" i="9"/>
  <c r="F3679" i="9"/>
  <c r="G3679" i="9" s="1"/>
  <c r="D3680" i="9"/>
  <c r="F3680" i="9"/>
  <c r="G3680" i="9" s="1"/>
  <c r="D3681" i="9"/>
  <c r="F3681" i="9"/>
  <c r="G3681" i="9" s="1"/>
  <c r="D3682" i="9"/>
  <c r="F3682" i="9"/>
  <c r="G3682" i="9" s="1"/>
  <c r="D3683" i="9"/>
  <c r="F3683" i="9"/>
  <c r="G3683" i="9" s="1"/>
  <c r="D3684" i="9"/>
  <c r="F3684" i="9"/>
  <c r="G3684" i="9" s="1"/>
  <c r="D3685" i="9"/>
  <c r="F3685" i="9"/>
  <c r="G3685" i="9" s="1"/>
  <c r="D3686" i="9"/>
  <c r="F3686" i="9"/>
  <c r="G3686" i="9" s="1"/>
  <c r="D3687" i="9"/>
  <c r="F3687" i="9"/>
  <c r="G3687" i="9" s="1"/>
  <c r="D3688" i="9"/>
  <c r="F3688" i="9"/>
  <c r="G3688" i="9" s="1"/>
  <c r="D3689" i="9"/>
  <c r="F3689" i="9"/>
  <c r="G3689" i="9" s="1"/>
  <c r="D3690" i="9"/>
  <c r="F3690" i="9"/>
  <c r="G3690" i="9" s="1"/>
  <c r="D3691" i="9"/>
  <c r="F3691" i="9"/>
  <c r="G3691" i="9" s="1"/>
  <c r="D3692" i="9"/>
  <c r="F3692" i="9"/>
  <c r="G3692" i="9" s="1"/>
  <c r="D3693" i="9"/>
  <c r="F3693" i="9"/>
  <c r="G3693" i="9" s="1"/>
  <c r="D3694" i="9"/>
  <c r="F3694" i="9"/>
  <c r="G3694" i="9" s="1"/>
  <c r="D3695" i="9"/>
  <c r="F3695" i="9"/>
  <c r="G3695" i="9" s="1"/>
  <c r="D3696" i="9"/>
  <c r="F3696" i="9"/>
  <c r="G3696" i="9" s="1"/>
  <c r="D3697" i="9"/>
  <c r="F3697" i="9"/>
  <c r="G3697" i="9" s="1"/>
  <c r="D3698" i="9"/>
  <c r="F3698" i="9"/>
  <c r="G3698" i="9" s="1"/>
  <c r="D3699" i="9"/>
  <c r="F3699" i="9"/>
  <c r="G3699" i="9" s="1"/>
  <c r="D3700" i="9"/>
  <c r="F3700" i="9"/>
  <c r="G3700" i="9" s="1"/>
  <c r="D3701" i="9"/>
  <c r="F3701" i="9"/>
  <c r="G3701" i="9" s="1"/>
  <c r="D3702" i="9"/>
  <c r="F3702" i="9"/>
  <c r="G3702" i="9" s="1"/>
  <c r="D3703" i="9"/>
  <c r="F3703" i="9"/>
  <c r="G3703" i="9" s="1"/>
  <c r="D3704" i="9"/>
  <c r="F3704" i="9"/>
  <c r="G3704" i="9" s="1"/>
  <c r="D3705" i="9"/>
  <c r="F3705" i="9"/>
  <c r="G3705" i="9" s="1"/>
  <c r="D3706" i="9"/>
  <c r="F3706" i="9"/>
  <c r="G3706" i="9" s="1"/>
  <c r="D3707" i="9"/>
  <c r="F3707" i="9"/>
  <c r="G3707" i="9" s="1"/>
  <c r="D3708" i="9"/>
  <c r="F3708" i="9"/>
  <c r="G3708" i="9" s="1"/>
  <c r="D3709" i="9"/>
  <c r="F3709" i="9"/>
  <c r="G3709" i="9" s="1"/>
  <c r="D3710" i="9"/>
  <c r="F3710" i="9"/>
  <c r="G3710" i="9" s="1"/>
  <c r="D3711" i="9"/>
  <c r="F3711" i="9"/>
  <c r="G3711" i="9" s="1"/>
  <c r="D3712" i="9"/>
  <c r="F3712" i="9"/>
  <c r="G3712" i="9" s="1"/>
  <c r="D3713" i="9"/>
  <c r="F3713" i="9"/>
  <c r="G3713" i="9" s="1"/>
  <c r="D3714" i="9"/>
  <c r="F3714" i="9"/>
  <c r="G3714" i="9" s="1"/>
  <c r="D3715" i="9"/>
  <c r="F3715" i="9"/>
  <c r="G3715" i="9" s="1"/>
  <c r="D3716" i="9"/>
  <c r="F3716" i="9"/>
  <c r="G3716" i="9" s="1"/>
  <c r="D3717" i="9"/>
  <c r="F3717" i="9"/>
  <c r="G3717" i="9" s="1"/>
  <c r="D3718" i="9"/>
  <c r="F3718" i="9"/>
  <c r="G3718" i="9" s="1"/>
  <c r="D3719" i="9"/>
  <c r="F3719" i="9"/>
  <c r="G3719" i="9" s="1"/>
  <c r="D3720" i="9"/>
  <c r="F3720" i="9"/>
  <c r="G3720" i="9" s="1"/>
  <c r="D3721" i="9"/>
  <c r="F3721" i="9"/>
  <c r="G3721" i="9" s="1"/>
  <c r="D3722" i="9"/>
  <c r="F3722" i="9"/>
  <c r="G3722" i="9" s="1"/>
  <c r="D3723" i="9"/>
  <c r="F3723" i="9"/>
  <c r="G3723" i="9" s="1"/>
  <c r="D3724" i="9"/>
  <c r="F3724" i="9"/>
  <c r="G3724" i="9" s="1"/>
  <c r="D3725" i="9"/>
  <c r="F3725" i="9"/>
  <c r="G3725" i="9" s="1"/>
  <c r="D3726" i="9"/>
  <c r="F3726" i="9"/>
  <c r="G3726" i="9" s="1"/>
  <c r="D3727" i="9"/>
  <c r="F3727" i="9"/>
  <c r="G3727" i="9" s="1"/>
  <c r="D3728" i="9"/>
  <c r="F3728" i="9"/>
  <c r="G3728" i="9" s="1"/>
  <c r="D3729" i="9"/>
  <c r="F3729" i="9"/>
  <c r="G3729" i="9" s="1"/>
  <c r="D3730" i="9"/>
  <c r="F3730" i="9"/>
  <c r="G3730" i="9" s="1"/>
  <c r="D3731" i="9"/>
  <c r="F3731" i="9"/>
  <c r="G3731" i="9" s="1"/>
  <c r="D3732" i="9"/>
  <c r="F3732" i="9"/>
  <c r="G3732" i="9" s="1"/>
  <c r="D3733" i="9"/>
  <c r="F3733" i="9"/>
  <c r="G3733" i="9" s="1"/>
  <c r="D3734" i="9"/>
  <c r="F3734" i="9"/>
  <c r="G3734" i="9" s="1"/>
  <c r="D3735" i="9"/>
  <c r="F3735" i="9"/>
  <c r="G3735" i="9" s="1"/>
  <c r="D3736" i="9"/>
  <c r="F3736" i="9"/>
  <c r="G3736" i="9" s="1"/>
  <c r="D3737" i="9"/>
  <c r="F3737" i="9"/>
  <c r="G3737" i="9" s="1"/>
  <c r="D3738" i="9"/>
  <c r="F3738" i="9"/>
  <c r="G3738" i="9" s="1"/>
  <c r="D3739" i="9"/>
  <c r="F3739" i="9"/>
  <c r="G3739" i="9" s="1"/>
  <c r="D3740" i="9"/>
  <c r="F3740" i="9"/>
  <c r="G3740" i="9" s="1"/>
  <c r="D3741" i="9"/>
  <c r="F3741" i="9"/>
  <c r="G3741" i="9" s="1"/>
  <c r="D3742" i="9"/>
  <c r="F3742" i="9"/>
  <c r="G3742" i="9" s="1"/>
  <c r="D3743" i="9"/>
  <c r="F3743" i="9"/>
  <c r="G3743" i="9" s="1"/>
  <c r="D3744" i="9"/>
  <c r="F3744" i="9"/>
  <c r="G3744" i="9" s="1"/>
  <c r="D3745" i="9"/>
  <c r="F3745" i="9"/>
  <c r="G3745" i="9" s="1"/>
  <c r="D3746" i="9"/>
  <c r="F3746" i="9"/>
  <c r="G3746" i="9" s="1"/>
  <c r="D3747" i="9"/>
  <c r="F3747" i="9"/>
  <c r="G3747" i="9" s="1"/>
  <c r="D3748" i="9"/>
  <c r="F3748" i="9"/>
  <c r="G3748" i="9" s="1"/>
  <c r="D3749" i="9"/>
  <c r="F3749" i="9"/>
  <c r="G3749" i="9" s="1"/>
  <c r="D3750" i="9"/>
  <c r="F3750" i="9"/>
  <c r="G3750" i="9" s="1"/>
  <c r="D3751" i="9"/>
  <c r="F3751" i="9"/>
  <c r="G3751" i="9" s="1"/>
  <c r="D3752" i="9"/>
  <c r="F3752" i="9"/>
  <c r="G3752" i="9" s="1"/>
  <c r="D3753" i="9"/>
  <c r="F3753" i="9"/>
  <c r="G3753" i="9" s="1"/>
  <c r="D3754" i="9"/>
  <c r="F3754" i="9"/>
  <c r="G3754" i="9" s="1"/>
  <c r="D3755" i="9"/>
  <c r="F3755" i="9"/>
  <c r="G3755" i="9" s="1"/>
  <c r="D3756" i="9"/>
  <c r="F3756" i="9"/>
  <c r="G3756" i="9" s="1"/>
  <c r="D3757" i="9"/>
  <c r="F3757" i="9"/>
  <c r="G3757" i="9" s="1"/>
  <c r="D3758" i="9"/>
  <c r="F3758" i="9"/>
  <c r="G3758" i="9" s="1"/>
  <c r="D3759" i="9"/>
  <c r="F3759" i="9"/>
  <c r="G3759" i="9" s="1"/>
  <c r="D3760" i="9"/>
  <c r="F3760" i="9"/>
  <c r="G3760" i="9" s="1"/>
  <c r="D3761" i="9"/>
  <c r="F3761" i="9"/>
  <c r="G3761" i="9" s="1"/>
  <c r="D3762" i="9"/>
  <c r="F3762" i="9"/>
  <c r="G3762" i="9" s="1"/>
  <c r="D3763" i="9"/>
  <c r="F3763" i="9"/>
  <c r="G3763" i="9" s="1"/>
  <c r="D3764" i="9"/>
  <c r="F3764" i="9"/>
  <c r="G3764" i="9" s="1"/>
  <c r="D3765" i="9"/>
  <c r="F3765" i="9"/>
  <c r="G3765" i="9" s="1"/>
  <c r="D3766" i="9"/>
  <c r="F3766" i="9"/>
  <c r="G3766" i="9" s="1"/>
  <c r="D3767" i="9"/>
  <c r="F3767" i="9"/>
  <c r="G3767" i="9" s="1"/>
  <c r="D3768" i="9"/>
  <c r="F3768" i="9"/>
  <c r="G3768" i="9" s="1"/>
  <c r="D3769" i="9"/>
  <c r="F3769" i="9"/>
  <c r="G3769" i="9" s="1"/>
  <c r="D3770" i="9"/>
  <c r="F3770" i="9"/>
  <c r="G3770" i="9" s="1"/>
  <c r="D3771" i="9"/>
  <c r="F3771" i="9"/>
  <c r="G3771" i="9" s="1"/>
  <c r="D3772" i="9"/>
  <c r="F3772" i="9"/>
  <c r="G3772" i="9" s="1"/>
  <c r="D3773" i="9"/>
  <c r="F3773" i="9"/>
  <c r="G3773" i="9" s="1"/>
  <c r="D3774" i="9"/>
  <c r="F3774" i="9"/>
  <c r="G3774" i="9" s="1"/>
  <c r="D3775" i="9"/>
  <c r="F3775" i="9"/>
  <c r="G3775" i="9" s="1"/>
  <c r="D3776" i="9"/>
  <c r="F3776" i="9"/>
  <c r="G3776" i="9" s="1"/>
  <c r="D3777" i="9"/>
  <c r="F3777" i="9"/>
  <c r="G3777" i="9" s="1"/>
  <c r="D3778" i="9"/>
  <c r="F3778" i="9"/>
  <c r="G3778" i="9" s="1"/>
  <c r="D3779" i="9"/>
  <c r="F3779" i="9"/>
  <c r="G3779" i="9" s="1"/>
  <c r="D3780" i="9"/>
  <c r="F3780" i="9"/>
  <c r="G3780" i="9" s="1"/>
  <c r="D3781" i="9"/>
  <c r="F3781" i="9"/>
  <c r="G3781" i="9" s="1"/>
  <c r="D3782" i="9"/>
  <c r="F3782" i="9"/>
  <c r="G3782" i="9" s="1"/>
  <c r="D3783" i="9"/>
  <c r="F3783" i="9"/>
  <c r="G3783" i="9" s="1"/>
  <c r="D3784" i="9"/>
  <c r="F3784" i="9"/>
  <c r="G3784" i="9" s="1"/>
  <c r="D3785" i="9"/>
  <c r="F3785" i="9"/>
  <c r="G3785" i="9" s="1"/>
  <c r="D3786" i="9"/>
  <c r="F3786" i="9"/>
  <c r="G3786" i="9" s="1"/>
  <c r="D3787" i="9"/>
  <c r="F3787" i="9"/>
  <c r="G3787" i="9" s="1"/>
  <c r="D3788" i="9"/>
  <c r="F3788" i="9"/>
  <c r="G3788" i="9" s="1"/>
  <c r="D3789" i="9"/>
  <c r="F3789" i="9"/>
  <c r="G3789" i="9" s="1"/>
  <c r="D3790" i="9"/>
  <c r="F3790" i="9"/>
  <c r="G3790" i="9" s="1"/>
  <c r="D3791" i="9"/>
  <c r="F3791" i="9"/>
  <c r="G3791" i="9" s="1"/>
  <c r="D3792" i="9"/>
  <c r="F3792" i="9"/>
  <c r="G3792" i="9" s="1"/>
  <c r="D3793" i="9"/>
  <c r="F3793" i="9"/>
  <c r="G3793" i="9" s="1"/>
  <c r="D3794" i="9"/>
  <c r="F3794" i="9"/>
  <c r="G3794" i="9" s="1"/>
  <c r="D3795" i="9"/>
  <c r="F3795" i="9"/>
  <c r="G3795" i="9" s="1"/>
  <c r="D3796" i="9"/>
  <c r="F3796" i="9"/>
  <c r="G3796" i="9" s="1"/>
  <c r="D3797" i="9"/>
  <c r="F3797" i="9"/>
  <c r="G3797" i="9" s="1"/>
  <c r="D3798" i="9"/>
  <c r="F3798" i="9"/>
  <c r="G3798" i="9" s="1"/>
  <c r="D3799" i="9"/>
  <c r="F3799" i="9"/>
  <c r="G3799" i="9" s="1"/>
  <c r="D3800" i="9"/>
  <c r="F3800" i="9"/>
  <c r="G3800" i="9" s="1"/>
  <c r="D3801" i="9"/>
  <c r="F3801" i="9"/>
  <c r="G3801" i="9" s="1"/>
  <c r="D3802" i="9"/>
  <c r="F3802" i="9"/>
  <c r="G3802" i="9" s="1"/>
  <c r="D3803" i="9"/>
  <c r="F3803" i="9"/>
  <c r="G3803" i="9" s="1"/>
  <c r="D3804" i="9"/>
  <c r="F3804" i="9"/>
  <c r="G3804" i="9" s="1"/>
  <c r="D3805" i="9"/>
  <c r="F3805" i="9"/>
  <c r="G3805" i="9" s="1"/>
  <c r="D3806" i="9"/>
  <c r="F3806" i="9"/>
  <c r="G3806" i="9" s="1"/>
  <c r="D3807" i="9"/>
  <c r="F3807" i="9"/>
  <c r="G3807" i="9" s="1"/>
  <c r="D3808" i="9"/>
  <c r="F3808" i="9"/>
  <c r="G3808" i="9" s="1"/>
  <c r="D3809" i="9"/>
  <c r="F3809" i="9"/>
  <c r="G3809" i="9" s="1"/>
  <c r="D3810" i="9"/>
  <c r="F3810" i="9"/>
  <c r="G3810" i="9" s="1"/>
  <c r="D3811" i="9"/>
  <c r="F3811" i="9"/>
  <c r="G3811" i="9" s="1"/>
  <c r="D3812" i="9"/>
  <c r="F3812" i="9"/>
  <c r="G3812" i="9" s="1"/>
  <c r="D3813" i="9"/>
  <c r="F3813" i="9"/>
  <c r="G3813" i="9" s="1"/>
  <c r="D3814" i="9"/>
  <c r="F3814" i="9"/>
  <c r="G3814" i="9" s="1"/>
  <c r="D3815" i="9"/>
  <c r="F3815" i="9"/>
  <c r="G3815" i="9" s="1"/>
  <c r="D3816" i="9"/>
  <c r="F3816" i="9"/>
  <c r="G3816" i="9" s="1"/>
  <c r="D3817" i="9"/>
  <c r="F3817" i="9"/>
  <c r="G3817" i="9" s="1"/>
  <c r="D3818" i="9"/>
  <c r="F3818" i="9"/>
  <c r="G3818" i="9" s="1"/>
  <c r="D3819" i="9"/>
  <c r="F3819" i="9"/>
  <c r="G3819" i="9" s="1"/>
  <c r="D3820" i="9"/>
  <c r="F3820" i="9"/>
  <c r="G3820" i="9" s="1"/>
  <c r="D3821" i="9"/>
  <c r="F3821" i="9"/>
  <c r="G3821" i="9" s="1"/>
  <c r="D3822" i="9"/>
  <c r="F3822" i="9"/>
  <c r="G3822" i="9" s="1"/>
  <c r="D3823" i="9"/>
  <c r="F3823" i="9"/>
  <c r="G3823" i="9" s="1"/>
  <c r="D3824" i="9"/>
  <c r="F3824" i="9"/>
  <c r="G3824" i="9" s="1"/>
  <c r="D3825" i="9"/>
  <c r="F3825" i="9"/>
  <c r="G3825" i="9" s="1"/>
  <c r="D3826" i="9"/>
  <c r="F3826" i="9"/>
  <c r="G3826" i="9" s="1"/>
  <c r="D3827" i="9"/>
  <c r="F3827" i="9"/>
  <c r="G3827" i="9" s="1"/>
  <c r="D3828" i="9"/>
  <c r="F3828" i="9"/>
  <c r="G3828" i="9" s="1"/>
  <c r="D3829" i="9"/>
  <c r="F3829" i="9"/>
  <c r="G3829" i="9" s="1"/>
  <c r="D3830" i="9"/>
  <c r="F3830" i="9"/>
  <c r="G3830" i="9" s="1"/>
  <c r="D3831" i="9"/>
  <c r="F3831" i="9"/>
  <c r="G3831" i="9" s="1"/>
  <c r="D3832" i="9"/>
  <c r="F3832" i="9"/>
  <c r="G3832" i="9" s="1"/>
  <c r="D3833" i="9"/>
  <c r="F3833" i="9"/>
  <c r="G3833" i="9" s="1"/>
  <c r="D3834" i="9"/>
  <c r="F3834" i="9"/>
  <c r="G3834" i="9" s="1"/>
  <c r="D3835" i="9"/>
  <c r="F3835" i="9"/>
  <c r="G3835" i="9" s="1"/>
  <c r="D3836" i="9"/>
  <c r="F3836" i="9"/>
  <c r="G3836" i="9" s="1"/>
  <c r="D3837" i="9"/>
  <c r="F3837" i="9"/>
  <c r="G3837" i="9" s="1"/>
  <c r="D3838" i="9"/>
  <c r="F3838" i="9"/>
  <c r="G3838" i="9" s="1"/>
  <c r="D3839" i="9"/>
  <c r="F3839" i="9"/>
  <c r="G3839" i="9" s="1"/>
  <c r="D3840" i="9"/>
  <c r="F3840" i="9"/>
  <c r="G3840" i="9" s="1"/>
  <c r="D3841" i="9"/>
  <c r="F3841" i="9"/>
  <c r="G3841" i="9" s="1"/>
  <c r="D3842" i="9"/>
  <c r="F3842" i="9"/>
  <c r="G3842" i="9" s="1"/>
  <c r="D3843" i="9"/>
  <c r="F3843" i="9"/>
  <c r="G3843" i="9" s="1"/>
  <c r="D3844" i="9"/>
  <c r="F3844" i="9"/>
  <c r="G3844" i="9" s="1"/>
  <c r="D3845" i="9"/>
  <c r="F3845" i="9"/>
  <c r="G3845" i="9" s="1"/>
  <c r="D3846" i="9"/>
  <c r="F3846" i="9"/>
  <c r="G3846" i="9" s="1"/>
  <c r="D3847" i="9"/>
  <c r="F3847" i="9"/>
  <c r="G3847" i="9" s="1"/>
  <c r="D3848" i="9"/>
  <c r="F3848" i="9"/>
  <c r="G3848" i="9" s="1"/>
  <c r="D3849" i="9"/>
  <c r="F3849" i="9"/>
  <c r="G3849" i="9" s="1"/>
  <c r="D3850" i="9"/>
  <c r="F3850" i="9"/>
  <c r="G3850" i="9" s="1"/>
  <c r="D3851" i="9"/>
  <c r="F3851" i="9"/>
  <c r="G3851" i="9" s="1"/>
  <c r="D3852" i="9"/>
  <c r="F3852" i="9"/>
  <c r="G3852" i="9" s="1"/>
  <c r="D3853" i="9"/>
  <c r="F3853" i="9"/>
  <c r="G3853" i="9" s="1"/>
  <c r="D3854" i="9"/>
  <c r="F3854" i="9"/>
  <c r="G3854" i="9" s="1"/>
  <c r="D3855" i="9"/>
  <c r="F3855" i="9"/>
  <c r="G3855" i="9" s="1"/>
  <c r="D3856" i="9"/>
  <c r="F3856" i="9"/>
  <c r="G3856" i="9" s="1"/>
  <c r="D3857" i="9"/>
  <c r="F3857" i="9"/>
  <c r="G3857" i="9" s="1"/>
  <c r="D3858" i="9"/>
  <c r="F3858" i="9"/>
  <c r="G3858" i="9" s="1"/>
  <c r="D3859" i="9"/>
  <c r="F3859" i="9"/>
  <c r="G3859" i="9" s="1"/>
  <c r="D3860" i="9"/>
  <c r="F3860" i="9"/>
  <c r="G3860" i="9" s="1"/>
  <c r="D3861" i="9"/>
  <c r="F3861" i="9"/>
  <c r="G3861" i="9" s="1"/>
  <c r="D3862" i="9"/>
  <c r="F3862" i="9"/>
  <c r="G3862" i="9" s="1"/>
  <c r="D3863" i="9"/>
  <c r="F3863" i="9"/>
  <c r="G3863" i="9" s="1"/>
  <c r="D3864" i="9"/>
  <c r="F3864" i="9"/>
  <c r="G3864" i="9" s="1"/>
  <c r="D3865" i="9"/>
  <c r="F3865" i="9"/>
  <c r="G3865" i="9" s="1"/>
  <c r="D3866" i="9"/>
  <c r="F3866" i="9"/>
  <c r="G3866" i="9" s="1"/>
  <c r="D3867" i="9"/>
  <c r="F3867" i="9"/>
  <c r="G3867" i="9" s="1"/>
  <c r="D3868" i="9"/>
  <c r="F3868" i="9"/>
  <c r="G3868" i="9" s="1"/>
  <c r="D3869" i="9"/>
  <c r="F3869" i="9"/>
  <c r="G3869" i="9" s="1"/>
  <c r="D3870" i="9"/>
  <c r="F3870" i="9"/>
  <c r="G3870" i="9" s="1"/>
  <c r="D3871" i="9"/>
  <c r="F3871" i="9"/>
  <c r="G3871" i="9" s="1"/>
  <c r="D3872" i="9"/>
  <c r="F3872" i="9"/>
  <c r="G3872" i="9" s="1"/>
  <c r="D3873" i="9"/>
  <c r="F3873" i="9"/>
  <c r="G3873" i="9" s="1"/>
  <c r="D3874" i="9"/>
  <c r="F3874" i="9"/>
  <c r="G3874" i="9" s="1"/>
  <c r="D3875" i="9"/>
  <c r="F3875" i="9"/>
  <c r="G3875" i="9" s="1"/>
  <c r="D3876" i="9"/>
  <c r="F3876" i="9"/>
  <c r="G3876" i="9" s="1"/>
  <c r="D3877" i="9"/>
  <c r="F3877" i="9"/>
  <c r="G3877" i="9" s="1"/>
  <c r="D3878" i="9"/>
  <c r="F3878" i="9"/>
  <c r="G3878" i="9" s="1"/>
  <c r="D3879" i="9"/>
  <c r="F3879" i="9"/>
  <c r="G3879" i="9" s="1"/>
  <c r="D3880" i="9"/>
  <c r="F3880" i="9"/>
  <c r="G3880" i="9" s="1"/>
  <c r="D3881" i="9"/>
  <c r="F3881" i="9"/>
  <c r="G3881" i="9" s="1"/>
  <c r="D3882" i="9"/>
  <c r="F3882" i="9"/>
  <c r="G3882" i="9" s="1"/>
  <c r="D3883" i="9"/>
  <c r="F3883" i="9"/>
  <c r="G3883" i="9" s="1"/>
  <c r="D3884" i="9"/>
  <c r="F3884" i="9"/>
  <c r="G3884" i="9" s="1"/>
  <c r="D3885" i="9"/>
  <c r="F3885" i="9"/>
  <c r="G3885" i="9" s="1"/>
  <c r="D3886" i="9"/>
  <c r="F3886" i="9"/>
  <c r="G3886" i="9" s="1"/>
  <c r="D3887" i="9"/>
  <c r="F3887" i="9"/>
  <c r="G3887" i="9" s="1"/>
  <c r="D3888" i="9"/>
  <c r="F3888" i="9"/>
  <c r="G3888" i="9" s="1"/>
  <c r="D3889" i="9"/>
  <c r="F3889" i="9"/>
  <c r="G3889" i="9" s="1"/>
  <c r="D3890" i="9"/>
  <c r="F3890" i="9"/>
  <c r="G3890" i="9" s="1"/>
  <c r="D3891" i="9"/>
  <c r="F3891" i="9"/>
  <c r="G3891" i="9" s="1"/>
  <c r="D3892" i="9"/>
  <c r="F3892" i="9"/>
  <c r="G3892" i="9" s="1"/>
  <c r="D3893" i="9"/>
  <c r="F3893" i="9"/>
  <c r="G3893" i="9" s="1"/>
  <c r="D3894" i="9"/>
  <c r="F3894" i="9"/>
  <c r="G3894" i="9" s="1"/>
  <c r="D3895" i="9"/>
  <c r="F3895" i="9"/>
  <c r="G3895" i="9" s="1"/>
  <c r="D3896" i="9"/>
  <c r="F3896" i="9"/>
  <c r="G3896" i="9" s="1"/>
  <c r="D3897" i="9"/>
  <c r="F3897" i="9"/>
  <c r="G3897" i="9" s="1"/>
  <c r="D3898" i="9"/>
  <c r="F3898" i="9"/>
  <c r="G3898" i="9" s="1"/>
  <c r="D3899" i="9"/>
  <c r="F3899" i="9"/>
  <c r="G3899" i="9" s="1"/>
  <c r="D3900" i="9"/>
  <c r="F3900" i="9"/>
  <c r="G3900" i="9" s="1"/>
  <c r="D3901" i="9"/>
  <c r="F3901" i="9"/>
  <c r="G3901" i="9" s="1"/>
  <c r="D3902" i="9"/>
  <c r="F3902" i="9"/>
  <c r="G3902" i="9" s="1"/>
  <c r="D3903" i="9"/>
  <c r="F3903" i="9"/>
  <c r="G3903" i="9" s="1"/>
  <c r="D3904" i="9"/>
  <c r="F3904" i="9"/>
  <c r="G3904" i="9" s="1"/>
  <c r="D3905" i="9"/>
  <c r="F3905" i="9"/>
  <c r="G3905" i="9" s="1"/>
  <c r="D3906" i="9"/>
  <c r="F3906" i="9"/>
  <c r="G3906" i="9" s="1"/>
  <c r="D3907" i="9"/>
  <c r="F3907" i="9"/>
  <c r="G3907" i="9" s="1"/>
  <c r="D3908" i="9"/>
  <c r="F3908" i="9"/>
  <c r="G3908" i="9" s="1"/>
  <c r="D3909" i="9"/>
  <c r="F3909" i="9"/>
  <c r="G3909" i="9" s="1"/>
  <c r="D3910" i="9"/>
  <c r="F3910" i="9"/>
  <c r="G3910" i="9" s="1"/>
  <c r="D3911" i="9"/>
  <c r="F3911" i="9"/>
  <c r="G3911" i="9" s="1"/>
  <c r="D3912" i="9"/>
  <c r="F3912" i="9"/>
  <c r="G3912" i="9" s="1"/>
  <c r="D3913" i="9"/>
  <c r="F3913" i="9"/>
  <c r="G3913" i="9" s="1"/>
  <c r="D3914" i="9"/>
  <c r="F3914" i="9"/>
  <c r="G3914" i="9" s="1"/>
  <c r="D3915" i="9"/>
  <c r="F3915" i="9"/>
  <c r="G3915" i="9" s="1"/>
  <c r="D3916" i="9"/>
  <c r="F3916" i="9"/>
  <c r="G3916" i="9" s="1"/>
  <c r="D3917" i="9"/>
  <c r="F3917" i="9"/>
  <c r="G3917" i="9" s="1"/>
  <c r="D3918" i="9"/>
  <c r="F3918" i="9"/>
  <c r="G3918" i="9" s="1"/>
  <c r="D3919" i="9"/>
  <c r="F3919" i="9"/>
  <c r="G3919" i="9" s="1"/>
  <c r="D3920" i="9"/>
  <c r="F3920" i="9"/>
  <c r="G3920" i="9" s="1"/>
  <c r="D3921" i="9"/>
  <c r="F3921" i="9"/>
  <c r="G3921" i="9" s="1"/>
  <c r="D3922" i="9"/>
  <c r="F3922" i="9"/>
  <c r="G3922" i="9" s="1"/>
  <c r="D3923" i="9"/>
  <c r="F3923" i="9"/>
  <c r="G3923" i="9" s="1"/>
  <c r="D3924" i="9"/>
  <c r="F3924" i="9"/>
  <c r="G3924" i="9" s="1"/>
  <c r="D3925" i="9"/>
  <c r="F3925" i="9"/>
  <c r="G3925" i="9" s="1"/>
  <c r="D3926" i="9"/>
  <c r="F3926" i="9"/>
  <c r="G3926" i="9" s="1"/>
  <c r="D3927" i="9"/>
  <c r="F3927" i="9"/>
  <c r="G3927" i="9" s="1"/>
  <c r="D3928" i="9"/>
  <c r="F3928" i="9"/>
  <c r="G3928" i="9" s="1"/>
  <c r="D3929" i="9"/>
  <c r="F3929" i="9"/>
  <c r="G3929" i="9" s="1"/>
  <c r="D3930" i="9"/>
  <c r="F3930" i="9"/>
  <c r="G3930" i="9" s="1"/>
  <c r="D3931" i="9"/>
  <c r="F3931" i="9"/>
  <c r="G3931" i="9" s="1"/>
  <c r="D3932" i="9"/>
  <c r="F3932" i="9"/>
  <c r="G3932" i="9" s="1"/>
  <c r="D3933" i="9"/>
  <c r="F3933" i="9"/>
  <c r="G3933" i="9" s="1"/>
  <c r="D3934" i="9"/>
  <c r="F3934" i="9"/>
  <c r="G3934" i="9" s="1"/>
  <c r="D3935" i="9"/>
  <c r="F3935" i="9"/>
  <c r="G3935" i="9" s="1"/>
  <c r="D3936" i="9"/>
  <c r="F3936" i="9"/>
  <c r="G3936" i="9" s="1"/>
  <c r="D3937" i="9"/>
  <c r="F3937" i="9"/>
  <c r="G3937" i="9" s="1"/>
  <c r="D3938" i="9"/>
  <c r="F3938" i="9"/>
  <c r="G3938" i="9" s="1"/>
  <c r="D3939" i="9"/>
  <c r="F3939" i="9"/>
  <c r="G3939" i="9" s="1"/>
  <c r="D3940" i="9"/>
  <c r="F3940" i="9"/>
  <c r="G3940" i="9" s="1"/>
  <c r="D3941" i="9"/>
  <c r="F3941" i="9"/>
  <c r="G3941" i="9" s="1"/>
  <c r="D3942" i="9"/>
  <c r="F3942" i="9"/>
  <c r="G3942" i="9" s="1"/>
  <c r="D3943" i="9"/>
  <c r="F3943" i="9"/>
  <c r="G3943" i="9" s="1"/>
  <c r="D3944" i="9"/>
  <c r="F3944" i="9"/>
  <c r="G3944" i="9" s="1"/>
  <c r="D3945" i="9"/>
  <c r="F3945" i="9"/>
  <c r="G3945" i="9" s="1"/>
  <c r="D3946" i="9"/>
  <c r="F3946" i="9"/>
  <c r="G3946" i="9" s="1"/>
  <c r="D3947" i="9"/>
  <c r="F3947" i="9"/>
  <c r="G3947" i="9" s="1"/>
  <c r="D3948" i="9"/>
  <c r="F3948" i="9"/>
  <c r="G3948" i="9" s="1"/>
  <c r="D3949" i="9"/>
  <c r="F3949" i="9"/>
  <c r="G3949" i="9" s="1"/>
  <c r="D3950" i="9"/>
  <c r="F3950" i="9"/>
  <c r="G3950" i="9" s="1"/>
  <c r="D3951" i="9"/>
  <c r="F3951" i="9"/>
  <c r="G3951" i="9" s="1"/>
  <c r="D3952" i="9"/>
  <c r="F3952" i="9"/>
  <c r="G3952" i="9" s="1"/>
  <c r="D3953" i="9"/>
  <c r="F3953" i="9"/>
  <c r="G3953" i="9" s="1"/>
  <c r="D3954" i="9"/>
  <c r="F3954" i="9"/>
  <c r="G3954" i="9" s="1"/>
  <c r="D3955" i="9"/>
  <c r="F3955" i="9"/>
  <c r="G3955" i="9" s="1"/>
  <c r="D3956" i="9"/>
  <c r="F3956" i="9"/>
  <c r="G3956" i="9" s="1"/>
  <c r="D3957" i="9"/>
  <c r="F3957" i="9"/>
  <c r="G3957" i="9" s="1"/>
  <c r="D3958" i="9"/>
  <c r="F3958" i="9"/>
  <c r="G3958" i="9" s="1"/>
  <c r="D3959" i="9"/>
  <c r="F3959" i="9"/>
  <c r="G3959" i="9" s="1"/>
  <c r="D3960" i="9"/>
  <c r="F3960" i="9"/>
  <c r="G3960" i="9" s="1"/>
  <c r="D3961" i="9"/>
  <c r="F3961" i="9"/>
  <c r="G3961" i="9" s="1"/>
  <c r="D3962" i="9"/>
  <c r="F3962" i="9"/>
  <c r="G3962" i="9" s="1"/>
  <c r="D3963" i="9"/>
  <c r="F3963" i="9"/>
  <c r="G3963" i="9" s="1"/>
  <c r="D3964" i="9"/>
  <c r="F3964" i="9"/>
  <c r="G3964" i="9" s="1"/>
  <c r="D3965" i="9"/>
  <c r="F3965" i="9"/>
  <c r="G3965" i="9" s="1"/>
  <c r="D3966" i="9"/>
  <c r="F3966" i="9"/>
  <c r="G3966" i="9" s="1"/>
  <c r="D3967" i="9"/>
  <c r="F3967" i="9"/>
  <c r="G3967" i="9" s="1"/>
  <c r="D3968" i="9"/>
  <c r="F3968" i="9"/>
  <c r="G3968" i="9" s="1"/>
  <c r="D3969" i="9"/>
  <c r="F3969" i="9"/>
  <c r="G3969" i="9" s="1"/>
  <c r="D3970" i="9"/>
  <c r="F3970" i="9"/>
  <c r="G3970" i="9" s="1"/>
  <c r="D3971" i="9"/>
  <c r="F3971" i="9"/>
  <c r="G3971" i="9" s="1"/>
  <c r="D3972" i="9"/>
  <c r="F3972" i="9"/>
  <c r="G3972" i="9" s="1"/>
  <c r="D3973" i="9"/>
  <c r="F3973" i="9"/>
  <c r="G3973" i="9" s="1"/>
  <c r="D3974" i="9"/>
  <c r="F3974" i="9"/>
  <c r="G3974" i="9" s="1"/>
  <c r="D3975" i="9"/>
  <c r="F3975" i="9"/>
  <c r="G3975" i="9" s="1"/>
  <c r="D3976" i="9"/>
  <c r="F3976" i="9"/>
  <c r="G3976" i="9" s="1"/>
  <c r="D3977" i="9"/>
  <c r="F3977" i="9"/>
  <c r="G3977" i="9" s="1"/>
  <c r="D3978" i="9"/>
  <c r="F3978" i="9"/>
  <c r="G3978" i="9" s="1"/>
  <c r="D3979" i="9"/>
  <c r="F3979" i="9"/>
  <c r="G3979" i="9" s="1"/>
  <c r="D3980" i="9"/>
  <c r="F3980" i="9"/>
  <c r="G3980" i="9" s="1"/>
  <c r="D3981" i="9"/>
  <c r="F3981" i="9"/>
  <c r="G3981" i="9" s="1"/>
  <c r="D3982" i="9"/>
  <c r="F3982" i="9"/>
  <c r="G3982" i="9" s="1"/>
  <c r="D3983" i="9"/>
  <c r="F3983" i="9"/>
  <c r="G3983" i="9" s="1"/>
  <c r="D3984" i="9"/>
  <c r="F3984" i="9"/>
  <c r="G3984" i="9" s="1"/>
  <c r="D3985" i="9"/>
  <c r="F3985" i="9"/>
  <c r="G3985" i="9" s="1"/>
  <c r="D3986" i="9"/>
  <c r="F3986" i="9"/>
  <c r="G3986" i="9" s="1"/>
  <c r="D3987" i="9"/>
  <c r="F3987" i="9"/>
  <c r="G3987" i="9" s="1"/>
  <c r="D3988" i="9"/>
  <c r="F3988" i="9"/>
  <c r="G3988" i="9" s="1"/>
  <c r="D3989" i="9"/>
  <c r="F3989" i="9"/>
  <c r="G3989" i="9" s="1"/>
  <c r="D3990" i="9"/>
  <c r="F3990" i="9"/>
  <c r="G3990" i="9" s="1"/>
  <c r="D3991" i="9"/>
  <c r="F3991" i="9"/>
  <c r="G3991" i="9" s="1"/>
  <c r="D3992" i="9"/>
  <c r="F3992" i="9"/>
  <c r="G3992" i="9" s="1"/>
  <c r="D3993" i="9"/>
  <c r="F3993" i="9"/>
  <c r="G3993" i="9" s="1"/>
  <c r="D3994" i="9"/>
  <c r="F3994" i="9"/>
  <c r="G3994" i="9" s="1"/>
  <c r="D3995" i="9"/>
  <c r="F3995" i="9"/>
  <c r="G3995" i="9" s="1"/>
  <c r="D3996" i="9"/>
  <c r="F3996" i="9"/>
  <c r="G3996" i="9" s="1"/>
  <c r="D3997" i="9"/>
  <c r="F3997" i="9"/>
  <c r="G3997" i="9" s="1"/>
  <c r="D3998" i="9"/>
  <c r="F3998" i="9"/>
  <c r="G3998" i="9" s="1"/>
  <c r="D3999" i="9"/>
  <c r="F3999" i="9"/>
  <c r="G3999" i="9" s="1"/>
  <c r="D4000" i="9"/>
  <c r="F4000" i="9"/>
  <c r="G4000" i="9" s="1"/>
  <c r="D4001" i="9"/>
  <c r="F4001" i="9"/>
  <c r="G4001" i="9" s="1"/>
  <c r="D4002" i="9"/>
  <c r="F4002" i="9"/>
  <c r="G4002" i="9" s="1"/>
  <c r="D4003" i="9"/>
  <c r="F4003" i="9"/>
  <c r="G4003" i="9" s="1"/>
  <c r="D4004" i="9"/>
  <c r="F4004" i="9"/>
  <c r="G4004" i="9" s="1"/>
  <c r="D4005" i="9"/>
  <c r="F4005" i="9"/>
  <c r="G4005" i="9" s="1"/>
  <c r="D4006" i="9"/>
  <c r="F4006" i="9"/>
  <c r="G4006" i="9" s="1"/>
  <c r="D4007" i="9"/>
  <c r="F4007" i="9"/>
  <c r="G4007" i="9" s="1"/>
  <c r="D4008" i="9"/>
  <c r="F4008" i="9"/>
  <c r="G4008" i="9" s="1"/>
  <c r="D4009" i="9"/>
  <c r="F4009" i="9"/>
  <c r="G4009" i="9" s="1"/>
  <c r="D4010" i="9"/>
  <c r="F4010" i="9"/>
  <c r="G4010" i="9" s="1"/>
  <c r="D4011" i="9"/>
  <c r="F4011" i="9"/>
  <c r="G4011" i="9" s="1"/>
  <c r="D4012" i="9"/>
  <c r="F4012" i="9"/>
  <c r="G4012" i="9" s="1"/>
  <c r="D4013" i="9"/>
  <c r="F4013" i="9"/>
  <c r="G4013" i="9" s="1"/>
  <c r="D4014" i="9"/>
  <c r="F4014" i="9"/>
  <c r="G4014" i="9" s="1"/>
  <c r="D4015" i="9"/>
  <c r="F4015" i="9"/>
  <c r="G4015" i="9" s="1"/>
  <c r="D4016" i="9"/>
  <c r="F4016" i="9"/>
  <c r="G4016" i="9" s="1"/>
  <c r="D4017" i="9"/>
  <c r="F4017" i="9"/>
  <c r="G4017" i="9" s="1"/>
  <c r="D4018" i="9"/>
  <c r="F4018" i="9"/>
  <c r="G4018" i="9" s="1"/>
  <c r="D4019" i="9"/>
  <c r="F4019" i="9"/>
  <c r="G4019" i="9" s="1"/>
  <c r="D4020" i="9"/>
  <c r="F4020" i="9"/>
  <c r="G4020" i="9" s="1"/>
  <c r="D4021" i="9"/>
  <c r="F4021" i="9"/>
  <c r="G4021" i="9" s="1"/>
  <c r="D4022" i="9"/>
  <c r="F4022" i="9"/>
  <c r="G4022" i="9" s="1"/>
  <c r="D4023" i="9"/>
  <c r="F4023" i="9"/>
  <c r="G4023" i="9" s="1"/>
  <c r="D4024" i="9"/>
  <c r="F4024" i="9"/>
  <c r="G4024" i="9" s="1"/>
  <c r="D4025" i="9"/>
  <c r="F4025" i="9"/>
  <c r="G4025" i="9" s="1"/>
  <c r="D4026" i="9"/>
  <c r="F4026" i="9"/>
  <c r="G4026" i="9" s="1"/>
  <c r="D4027" i="9"/>
  <c r="F4027" i="9"/>
  <c r="G4027" i="9" s="1"/>
  <c r="D4028" i="9"/>
  <c r="F4028" i="9"/>
  <c r="G4028" i="9" s="1"/>
  <c r="D4029" i="9"/>
  <c r="F4029" i="9"/>
  <c r="G4029" i="9" s="1"/>
  <c r="D4030" i="9"/>
  <c r="F4030" i="9"/>
  <c r="G4030" i="9" s="1"/>
  <c r="D4031" i="9"/>
  <c r="F4031" i="9"/>
  <c r="G4031" i="9" s="1"/>
  <c r="D4032" i="9"/>
  <c r="F4032" i="9"/>
  <c r="G4032" i="9" s="1"/>
  <c r="D4033" i="9"/>
  <c r="F4033" i="9"/>
  <c r="G4033" i="9" s="1"/>
  <c r="D4034" i="9"/>
  <c r="F4034" i="9"/>
  <c r="G4034" i="9" s="1"/>
  <c r="D4035" i="9"/>
  <c r="F4035" i="9"/>
  <c r="G4035" i="9" s="1"/>
  <c r="D4036" i="9"/>
  <c r="F4036" i="9"/>
  <c r="G4036" i="9" s="1"/>
  <c r="D4037" i="9"/>
  <c r="F4037" i="9"/>
  <c r="G4037" i="9" s="1"/>
  <c r="D4038" i="9"/>
  <c r="F4038" i="9"/>
  <c r="G4038" i="9" s="1"/>
  <c r="D4039" i="9"/>
  <c r="F4039" i="9"/>
  <c r="G4039" i="9" s="1"/>
  <c r="D4040" i="9"/>
  <c r="F4040" i="9"/>
  <c r="G4040" i="9" s="1"/>
  <c r="D4041" i="9"/>
  <c r="F4041" i="9"/>
  <c r="G4041" i="9" s="1"/>
  <c r="D4042" i="9"/>
  <c r="F4042" i="9"/>
  <c r="G4042" i="9" s="1"/>
  <c r="D4043" i="9"/>
  <c r="F4043" i="9"/>
  <c r="G4043" i="9" s="1"/>
  <c r="D4044" i="9"/>
  <c r="F4044" i="9"/>
  <c r="G4044" i="9" s="1"/>
  <c r="D4045" i="9"/>
  <c r="F4045" i="9"/>
  <c r="G4045" i="9" s="1"/>
  <c r="D4046" i="9"/>
  <c r="F4046" i="9"/>
  <c r="G4046" i="9" s="1"/>
  <c r="D4047" i="9"/>
  <c r="F4047" i="9"/>
  <c r="G4047" i="9" s="1"/>
  <c r="D4048" i="9"/>
  <c r="F4048" i="9"/>
  <c r="G4048" i="9" s="1"/>
  <c r="D4049" i="9"/>
  <c r="F4049" i="9"/>
  <c r="G4049" i="9" s="1"/>
  <c r="D4050" i="9"/>
  <c r="F4050" i="9"/>
  <c r="G4050" i="9" s="1"/>
  <c r="D4051" i="9"/>
  <c r="F4051" i="9"/>
  <c r="G4051" i="9" s="1"/>
  <c r="D4052" i="9"/>
  <c r="F4052" i="9"/>
  <c r="G4052" i="9" s="1"/>
  <c r="D4053" i="9"/>
  <c r="F4053" i="9"/>
  <c r="G4053" i="9" s="1"/>
  <c r="D4054" i="9"/>
  <c r="F4054" i="9"/>
  <c r="G4054" i="9" s="1"/>
  <c r="D4055" i="9"/>
  <c r="F4055" i="9"/>
  <c r="G4055" i="9" s="1"/>
  <c r="D4056" i="9"/>
  <c r="F4056" i="9"/>
  <c r="G4056" i="9" s="1"/>
  <c r="D4057" i="9"/>
  <c r="F4057" i="9"/>
  <c r="G4057" i="9" s="1"/>
  <c r="D4058" i="9"/>
  <c r="F4058" i="9"/>
  <c r="G4058" i="9" s="1"/>
  <c r="D4059" i="9"/>
  <c r="F4059" i="9"/>
  <c r="G4059" i="9" s="1"/>
  <c r="D4060" i="9"/>
  <c r="F4060" i="9"/>
  <c r="G4060" i="9" s="1"/>
  <c r="D4061" i="9"/>
  <c r="F4061" i="9"/>
  <c r="G4061" i="9" s="1"/>
  <c r="D4062" i="9"/>
  <c r="F4062" i="9"/>
  <c r="G4062" i="9" s="1"/>
  <c r="D4063" i="9"/>
  <c r="F4063" i="9"/>
  <c r="G4063" i="9" s="1"/>
  <c r="D4064" i="9"/>
  <c r="F4064" i="9"/>
  <c r="G4064" i="9" s="1"/>
  <c r="D4065" i="9"/>
  <c r="F4065" i="9"/>
  <c r="G4065" i="9" s="1"/>
  <c r="D4066" i="9"/>
  <c r="F4066" i="9"/>
  <c r="G4066" i="9" s="1"/>
  <c r="D4067" i="9"/>
  <c r="F4067" i="9"/>
  <c r="G4067" i="9" s="1"/>
  <c r="D4068" i="9"/>
  <c r="F4068" i="9"/>
  <c r="G4068" i="9" s="1"/>
  <c r="D4069" i="9"/>
  <c r="F4069" i="9"/>
  <c r="G4069" i="9" s="1"/>
  <c r="D4070" i="9"/>
  <c r="F4070" i="9"/>
  <c r="G4070" i="9" s="1"/>
  <c r="D4071" i="9"/>
  <c r="F4071" i="9"/>
  <c r="G4071" i="9" s="1"/>
  <c r="D4072" i="9"/>
  <c r="F4072" i="9"/>
  <c r="G4072" i="9" s="1"/>
  <c r="D4073" i="9"/>
  <c r="F4073" i="9"/>
  <c r="G4073" i="9" s="1"/>
  <c r="D4074" i="9"/>
  <c r="F4074" i="9"/>
  <c r="G4074" i="9" s="1"/>
  <c r="D4075" i="9"/>
  <c r="F4075" i="9"/>
  <c r="G4075" i="9" s="1"/>
  <c r="D4076" i="9"/>
  <c r="F4076" i="9"/>
  <c r="G4076" i="9" s="1"/>
  <c r="D4077" i="9"/>
  <c r="F4077" i="9"/>
  <c r="G4077" i="9" s="1"/>
  <c r="D4078" i="9"/>
  <c r="F4078" i="9"/>
  <c r="G4078" i="9" s="1"/>
  <c r="D4079" i="9"/>
  <c r="F4079" i="9"/>
  <c r="G4079" i="9" s="1"/>
  <c r="D4080" i="9"/>
  <c r="F4080" i="9"/>
  <c r="G4080" i="9" s="1"/>
  <c r="D4081" i="9"/>
  <c r="F4081" i="9"/>
  <c r="G4081" i="9" s="1"/>
  <c r="D4082" i="9"/>
  <c r="F4082" i="9"/>
  <c r="G4082" i="9" s="1"/>
  <c r="D4083" i="9"/>
  <c r="F4083" i="9"/>
  <c r="G4083" i="9" s="1"/>
  <c r="D4084" i="9"/>
  <c r="F4084" i="9"/>
  <c r="G4084" i="9" s="1"/>
  <c r="D4085" i="9"/>
  <c r="F4085" i="9"/>
  <c r="G4085" i="9" s="1"/>
  <c r="D4086" i="9"/>
  <c r="F4086" i="9"/>
  <c r="G4086" i="9" s="1"/>
  <c r="D4087" i="9"/>
  <c r="F4087" i="9"/>
  <c r="G4087" i="9" s="1"/>
  <c r="D4088" i="9"/>
  <c r="F4088" i="9"/>
  <c r="G4088" i="9" s="1"/>
  <c r="D4089" i="9"/>
  <c r="F4089" i="9"/>
  <c r="G4089" i="9" s="1"/>
  <c r="D4090" i="9"/>
  <c r="F4090" i="9"/>
  <c r="G4090" i="9" s="1"/>
  <c r="D4091" i="9"/>
  <c r="F4091" i="9"/>
  <c r="G4091" i="9" s="1"/>
  <c r="D4092" i="9"/>
  <c r="F4092" i="9"/>
  <c r="G4092" i="9" s="1"/>
  <c r="D4093" i="9"/>
  <c r="F4093" i="9"/>
  <c r="G4093" i="9" s="1"/>
  <c r="D4094" i="9"/>
  <c r="F4094" i="9"/>
  <c r="G4094" i="9" s="1"/>
  <c r="D4095" i="9"/>
  <c r="F4095" i="9"/>
  <c r="G4095" i="9" s="1"/>
  <c r="D4096" i="9"/>
  <c r="F4096" i="9"/>
  <c r="G4096" i="9" s="1"/>
  <c r="D4097" i="9"/>
  <c r="F4097" i="9"/>
  <c r="G4097" i="9" s="1"/>
  <c r="D4098" i="9"/>
  <c r="F4098" i="9"/>
  <c r="G4098" i="9" s="1"/>
  <c r="D4099" i="9"/>
  <c r="F4099" i="9"/>
  <c r="G4099" i="9" s="1"/>
  <c r="D4100" i="9"/>
  <c r="F4100" i="9"/>
  <c r="G4100" i="9" s="1"/>
  <c r="D4101" i="9"/>
  <c r="F4101" i="9"/>
  <c r="G4101" i="9" s="1"/>
  <c r="D4102" i="9"/>
  <c r="F4102" i="9"/>
  <c r="G4102" i="9" s="1"/>
  <c r="D4103" i="9"/>
  <c r="F4103" i="9"/>
  <c r="G4103" i="9" s="1"/>
  <c r="D4104" i="9"/>
  <c r="F4104" i="9"/>
  <c r="G4104" i="9" s="1"/>
  <c r="D4105" i="9"/>
  <c r="F4105" i="9"/>
  <c r="G4105" i="9" s="1"/>
  <c r="D4106" i="9"/>
  <c r="F4106" i="9"/>
  <c r="G4106" i="9" s="1"/>
  <c r="D4107" i="9"/>
  <c r="F4107" i="9"/>
  <c r="G4107" i="9" s="1"/>
  <c r="D4108" i="9"/>
  <c r="F4108" i="9"/>
  <c r="G4108" i="9" s="1"/>
  <c r="D4109" i="9"/>
  <c r="F4109" i="9"/>
  <c r="G4109" i="9" s="1"/>
  <c r="D4110" i="9"/>
  <c r="F4110" i="9"/>
  <c r="G4110" i="9" s="1"/>
  <c r="D4111" i="9"/>
  <c r="F4111" i="9"/>
  <c r="G4111" i="9" s="1"/>
  <c r="D4112" i="9"/>
  <c r="F4112" i="9"/>
  <c r="G4112" i="9" s="1"/>
  <c r="D4113" i="9"/>
  <c r="F4113" i="9"/>
  <c r="G4113" i="9" s="1"/>
  <c r="D4114" i="9"/>
  <c r="F4114" i="9"/>
  <c r="G4114" i="9" s="1"/>
  <c r="D4115" i="9"/>
  <c r="F4115" i="9"/>
  <c r="G4115" i="9" s="1"/>
  <c r="D4116" i="9"/>
  <c r="F4116" i="9"/>
  <c r="G4116" i="9" s="1"/>
  <c r="D4117" i="9"/>
  <c r="F4117" i="9"/>
  <c r="G4117" i="9" s="1"/>
  <c r="D4118" i="9"/>
  <c r="F4118" i="9"/>
  <c r="G4118" i="9" s="1"/>
  <c r="D4119" i="9"/>
  <c r="F4119" i="9"/>
  <c r="G4119" i="9" s="1"/>
  <c r="D4120" i="9"/>
  <c r="F4120" i="9"/>
  <c r="G4120" i="9" s="1"/>
  <c r="D4121" i="9"/>
  <c r="F4121" i="9"/>
  <c r="G4121" i="9" s="1"/>
  <c r="D4122" i="9"/>
  <c r="F4122" i="9"/>
  <c r="G4122" i="9" s="1"/>
  <c r="D4123" i="9"/>
  <c r="F4123" i="9"/>
  <c r="G4123" i="9" s="1"/>
  <c r="D4124" i="9"/>
  <c r="F4124" i="9"/>
  <c r="G4124" i="9" s="1"/>
  <c r="D4125" i="9"/>
  <c r="F4125" i="9"/>
  <c r="G4125" i="9" s="1"/>
  <c r="D4126" i="9"/>
  <c r="F4126" i="9"/>
  <c r="G4126" i="9" s="1"/>
  <c r="D4127" i="9"/>
  <c r="F4127" i="9"/>
  <c r="G4127" i="9" s="1"/>
  <c r="D4128" i="9"/>
  <c r="F4128" i="9"/>
  <c r="G4128" i="9" s="1"/>
  <c r="D4129" i="9"/>
  <c r="F4129" i="9"/>
  <c r="G4129" i="9" s="1"/>
  <c r="D4130" i="9"/>
  <c r="F4130" i="9"/>
  <c r="G4130" i="9" s="1"/>
  <c r="D4131" i="9"/>
  <c r="F4131" i="9"/>
  <c r="G4131" i="9" s="1"/>
  <c r="D4132" i="9"/>
  <c r="F4132" i="9"/>
  <c r="G4132" i="9" s="1"/>
  <c r="D4133" i="9"/>
  <c r="F4133" i="9"/>
  <c r="G4133" i="9" s="1"/>
  <c r="D4134" i="9"/>
  <c r="F4134" i="9"/>
  <c r="G4134" i="9" s="1"/>
  <c r="D4135" i="9"/>
  <c r="F4135" i="9"/>
  <c r="G4135" i="9" s="1"/>
  <c r="D4136" i="9"/>
  <c r="F4136" i="9"/>
  <c r="G4136" i="9" s="1"/>
  <c r="D4137" i="9"/>
  <c r="F4137" i="9"/>
  <c r="G4137" i="9" s="1"/>
  <c r="D4138" i="9"/>
  <c r="F4138" i="9"/>
  <c r="G4138" i="9" s="1"/>
  <c r="D4139" i="9"/>
  <c r="F4139" i="9"/>
  <c r="G4139" i="9" s="1"/>
  <c r="D4140" i="9"/>
  <c r="F4140" i="9"/>
  <c r="G4140" i="9" s="1"/>
  <c r="D4141" i="9"/>
  <c r="F4141" i="9"/>
  <c r="G4141" i="9" s="1"/>
  <c r="D4142" i="9"/>
  <c r="F4142" i="9"/>
  <c r="G4142" i="9" s="1"/>
  <c r="D4143" i="9"/>
  <c r="F4143" i="9"/>
  <c r="G4143" i="9" s="1"/>
  <c r="D4144" i="9"/>
  <c r="F4144" i="9"/>
  <c r="G4144" i="9" s="1"/>
  <c r="D4145" i="9"/>
  <c r="F4145" i="9"/>
  <c r="G4145" i="9" s="1"/>
  <c r="D4146" i="9"/>
  <c r="F4146" i="9"/>
  <c r="G4146" i="9" s="1"/>
  <c r="D4147" i="9"/>
  <c r="F4147" i="9"/>
  <c r="G4147" i="9" s="1"/>
  <c r="D4148" i="9"/>
  <c r="F4148" i="9"/>
  <c r="G4148" i="9" s="1"/>
  <c r="D4149" i="9"/>
  <c r="F4149" i="9"/>
  <c r="G4149" i="9" s="1"/>
  <c r="D4150" i="9"/>
  <c r="F4150" i="9"/>
  <c r="G4150" i="9" s="1"/>
  <c r="D4151" i="9"/>
  <c r="F4151" i="9"/>
  <c r="G4151" i="9" s="1"/>
  <c r="D4152" i="9"/>
  <c r="F4152" i="9"/>
  <c r="G4152" i="9" s="1"/>
  <c r="D4153" i="9"/>
  <c r="F4153" i="9"/>
  <c r="G4153" i="9" s="1"/>
  <c r="D4154" i="9"/>
  <c r="F4154" i="9"/>
  <c r="G4154" i="9" s="1"/>
  <c r="D4155" i="9"/>
  <c r="F4155" i="9"/>
  <c r="G4155" i="9" s="1"/>
  <c r="D4156" i="9"/>
  <c r="F4156" i="9"/>
  <c r="G4156" i="9" s="1"/>
  <c r="D4157" i="9"/>
  <c r="F4157" i="9"/>
  <c r="G4157" i="9" s="1"/>
  <c r="D4158" i="9"/>
  <c r="F4158" i="9"/>
  <c r="G4158" i="9" s="1"/>
  <c r="D4159" i="9"/>
  <c r="F4159" i="9"/>
  <c r="G4159" i="9" s="1"/>
  <c r="D4160" i="9"/>
  <c r="F4160" i="9"/>
  <c r="G4160" i="9" s="1"/>
  <c r="D4161" i="9"/>
  <c r="F4161" i="9"/>
  <c r="G4161" i="9" s="1"/>
  <c r="D4162" i="9"/>
  <c r="F4162" i="9"/>
  <c r="G4162" i="9" s="1"/>
  <c r="D4163" i="9"/>
  <c r="F4163" i="9"/>
  <c r="G4163" i="9" s="1"/>
  <c r="D4164" i="9"/>
  <c r="F4164" i="9"/>
  <c r="G4164" i="9" s="1"/>
  <c r="D4165" i="9"/>
  <c r="F4165" i="9"/>
  <c r="G4165" i="9" s="1"/>
  <c r="D4166" i="9"/>
  <c r="F4166" i="9"/>
  <c r="G4166" i="9" s="1"/>
  <c r="D4167" i="9"/>
  <c r="F4167" i="9"/>
  <c r="G4167" i="9" s="1"/>
  <c r="D4168" i="9"/>
  <c r="F4168" i="9"/>
  <c r="G4168" i="9" s="1"/>
  <c r="D4169" i="9"/>
  <c r="F4169" i="9"/>
  <c r="G4169" i="9" s="1"/>
  <c r="D4170" i="9"/>
  <c r="F4170" i="9"/>
  <c r="G4170" i="9" s="1"/>
  <c r="D4171" i="9"/>
  <c r="F4171" i="9"/>
  <c r="G4171" i="9" s="1"/>
  <c r="D4172" i="9"/>
  <c r="F4172" i="9"/>
  <c r="G4172" i="9" s="1"/>
  <c r="D4173" i="9"/>
  <c r="F4173" i="9"/>
  <c r="G4173" i="9" s="1"/>
  <c r="D4174" i="9"/>
  <c r="F4174" i="9"/>
  <c r="G4174" i="9" s="1"/>
  <c r="D4175" i="9"/>
  <c r="F4175" i="9"/>
  <c r="G4175" i="9" s="1"/>
  <c r="D4176" i="9"/>
  <c r="F4176" i="9"/>
  <c r="G4176" i="9" s="1"/>
  <c r="D4177" i="9"/>
  <c r="F4177" i="9"/>
  <c r="G4177" i="9" s="1"/>
  <c r="D4178" i="9"/>
  <c r="F4178" i="9"/>
  <c r="G4178" i="9" s="1"/>
  <c r="D4179" i="9"/>
  <c r="F4179" i="9"/>
  <c r="G4179" i="9" s="1"/>
  <c r="D4180" i="9"/>
  <c r="F4180" i="9"/>
  <c r="G4180" i="9" s="1"/>
  <c r="D4181" i="9"/>
  <c r="F4181" i="9"/>
  <c r="G4181" i="9" s="1"/>
  <c r="D4182" i="9"/>
  <c r="F4182" i="9"/>
  <c r="G4182" i="9" s="1"/>
  <c r="D4183" i="9"/>
  <c r="F4183" i="9"/>
  <c r="G4183" i="9" s="1"/>
  <c r="D4184" i="9"/>
  <c r="F4184" i="9"/>
  <c r="G4184" i="9" s="1"/>
  <c r="D4185" i="9"/>
  <c r="F4185" i="9"/>
  <c r="G4185" i="9" s="1"/>
  <c r="D4186" i="9"/>
  <c r="F4186" i="9"/>
  <c r="G4186" i="9" s="1"/>
  <c r="D4187" i="9"/>
  <c r="F4187" i="9"/>
  <c r="G4187" i="9" s="1"/>
  <c r="D4188" i="9"/>
  <c r="F4188" i="9"/>
  <c r="G4188" i="9" s="1"/>
  <c r="D4189" i="9"/>
  <c r="F4189" i="9"/>
  <c r="G4189" i="9" s="1"/>
  <c r="D4190" i="9"/>
  <c r="F4190" i="9"/>
  <c r="G4190" i="9" s="1"/>
  <c r="D4191" i="9"/>
  <c r="F4191" i="9"/>
  <c r="G4191" i="9" s="1"/>
  <c r="D4192" i="9"/>
  <c r="F4192" i="9"/>
  <c r="G4192" i="9" s="1"/>
  <c r="D4193" i="9"/>
  <c r="F4193" i="9"/>
  <c r="G4193" i="9" s="1"/>
  <c r="D4194" i="9"/>
  <c r="F4194" i="9"/>
  <c r="G4194" i="9" s="1"/>
  <c r="D4195" i="9"/>
  <c r="F4195" i="9"/>
  <c r="G4195" i="9" s="1"/>
  <c r="D4196" i="9"/>
  <c r="F4196" i="9"/>
  <c r="G4196" i="9" s="1"/>
  <c r="D4197" i="9"/>
  <c r="F4197" i="9"/>
  <c r="G4197" i="9" s="1"/>
  <c r="D4198" i="9"/>
  <c r="F4198" i="9"/>
  <c r="G4198" i="9" s="1"/>
  <c r="D4199" i="9"/>
  <c r="F4199" i="9"/>
  <c r="G4199" i="9" s="1"/>
  <c r="D4200" i="9"/>
  <c r="F4200" i="9"/>
  <c r="G4200" i="9" s="1"/>
  <c r="D4201" i="9"/>
  <c r="F4201" i="9"/>
  <c r="G4201" i="9" s="1"/>
  <c r="D4202" i="9"/>
  <c r="F4202" i="9"/>
  <c r="G4202" i="9" s="1"/>
  <c r="D4203" i="9"/>
  <c r="F4203" i="9"/>
  <c r="G4203" i="9" s="1"/>
  <c r="D4204" i="9"/>
  <c r="F4204" i="9"/>
  <c r="G4204" i="9" s="1"/>
  <c r="D4205" i="9"/>
  <c r="F4205" i="9"/>
  <c r="G4205" i="9" s="1"/>
  <c r="D4206" i="9"/>
  <c r="F4206" i="9"/>
  <c r="G4206" i="9" s="1"/>
  <c r="D4207" i="9"/>
  <c r="F4207" i="9"/>
  <c r="G4207" i="9" s="1"/>
  <c r="D4208" i="9"/>
  <c r="F4208" i="9"/>
  <c r="G4208" i="9" s="1"/>
  <c r="D4209" i="9"/>
  <c r="F4209" i="9"/>
  <c r="G4209" i="9" s="1"/>
  <c r="D4210" i="9"/>
  <c r="F4210" i="9"/>
  <c r="G4210" i="9" s="1"/>
  <c r="D4211" i="9"/>
  <c r="F4211" i="9"/>
  <c r="G4211" i="9" s="1"/>
  <c r="D4212" i="9"/>
  <c r="F4212" i="9"/>
  <c r="G4212" i="9" s="1"/>
  <c r="D4213" i="9"/>
  <c r="F4213" i="9"/>
  <c r="G4213" i="9" s="1"/>
  <c r="D4214" i="9"/>
  <c r="F4214" i="9"/>
  <c r="G4214" i="9" s="1"/>
  <c r="D4215" i="9"/>
  <c r="F4215" i="9"/>
  <c r="G4215" i="9" s="1"/>
  <c r="D4216" i="9"/>
  <c r="F4216" i="9"/>
  <c r="G4216" i="9" s="1"/>
  <c r="D4217" i="9"/>
  <c r="F4217" i="9"/>
  <c r="G4217" i="9" s="1"/>
  <c r="D4218" i="9"/>
  <c r="F4218" i="9"/>
  <c r="G4218" i="9" s="1"/>
  <c r="D4219" i="9"/>
  <c r="F4219" i="9"/>
  <c r="G4219" i="9" s="1"/>
  <c r="D4220" i="9"/>
  <c r="F4220" i="9"/>
  <c r="G4220" i="9" s="1"/>
  <c r="D4221" i="9"/>
  <c r="F4221" i="9"/>
  <c r="G4221" i="9" s="1"/>
  <c r="D4222" i="9"/>
  <c r="F4222" i="9"/>
  <c r="G4222" i="9" s="1"/>
  <c r="D4223" i="9"/>
  <c r="F4223" i="9"/>
  <c r="G4223" i="9" s="1"/>
  <c r="D4224" i="9"/>
  <c r="F4224" i="9"/>
  <c r="G4224" i="9" s="1"/>
  <c r="D4225" i="9"/>
  <c r="F4225" i="9"/>
  <c r="G4225" i="9" s="1"/>
  <c r="D4226" i="9"/>
  <c r="F4226" i="9"/>
  <c r="G4226" i="9" s="1"/>
  <c r="D4227" i="9"/>
  <c r="F4227" i="9"/>
  <c r="G4227" i="9" s="1"/>
  <c r="D4228" i="9"/>
  <c r="F4228" i="9"/>
  <c r="G4228" i="9" s="1"/>
  <c r="D4229" i="9"/>
  <c r="F4229" i="9"/>
  <c r="G4229" i="9" s="1"/>
  <c r="D4230" i="9"/>
  <c r="F4230" i="9"/>
  <c r="G4230" i="9" s="1"/>
  <c r="D4231" i="9"/>
  <c r="F4231" i="9"/>
  <c r="G4231" i="9" s="1"/>
  <c r="D4232" i="9"/>
  <c r="F4232" i="9"/>
  <c r="G4232" i="9" s="1"/>
  <c r="D4233" i="9"/>
  <c r="F4233" i="9"/>
  <c r="G4233" i="9" s="1"/>
  <c r="D4234" i="9"/>
  <c r="F4234" i="9"/>
  <c r="G4234" i="9" s="1"/>
  <c r="D4235" i="9"/>
  <c r="F4235" i="9"/>
  <c r="G4235" i="9" s="1"/>
  <c r="D4236" i="9"/>
  <c r="F4236" i="9"/>
  <c r="G4236" i="9" s="1"/>
  <c r="D4237" i="9"/>
  <c r="F4237" i="9"/>
  <c r="G4237" i="9" s="1"/>
  <c r="D4238" i="9"/>
  <c r="F4238" i="9"/>
  <c r="G4238" i="9" s="1"/>
  <c r="D4239" i="9"/>
  <c r="F4239" i="9"/>
  <c r="G4239" i="9" s="1"/>
  <c r="D4240" i="9"/>
  <c r="F4240" i="9"/>
  <c r="G4240" i="9" s="1"/>
  <c r="D4241" i="9"/>
  <c r="F4241" i="9"/>
  <c r="G4241" i="9" s="1"/>
  <c r="D4242" i="9"/>
  <c r="F4242" i="9"/>
  <c r="G4242" i="9" s="1"/>
  <c r="D4243" i="9"/>
  <c r="F4243" i="9"/>
  <c r="G4243" i="9" s="1"/>
  <c r="D4244" i="9"/>
  <c r="F4244" i="9"/>
  <c r="G4244" i="9" s="1"/>
  <c r="D4245" i="9"/>
  <c r="F4245" i="9"/>
  <c r="G4245" i="9" s="1"/>
  <c r="D4246" i="9"/>
  <c r="F4246" i="9"/>
  <c r="G4246" i="9" s="1"/>
  <c r="D4247" i="9"/>
  <c r="F4247" i="9"/>
  <c r="G4247" i="9" s="1"/>
  <c r="D4248" i="9"/>
  <c r="F4248" i="9"/>
  <c r="G4248" i="9" s="1"/>
  <c r="D4249" i="9"/>
  <c r="F4249" i="9"/>
  <c r="G4249" i="9" s="1"/>
  <c r="D4250" i="9"/>
  <c r="F4250" i="9"/>
  <c r="G4250" i="9" s="1"/>
  <c r="D4251" i="9"/>
  <c r="F4251" i="9"/>
  <c r="G4251" i="9" s="1"/>
  <c r="D4252" i="9"/>
  <c r="F4252" i="9"/>
  <c r="G4252" i="9" s="1"/>
  <c r="D4253" i="9"/>
  <c r="F4253" i="9"/>
  <c r="G4253" i="9" s="1"/>
  <c r="D4254" i="9"/>
  <c r="F4254" i="9"/>
  <c r="G4254" i="9" s="1"/>
  <c r="D4255" i="9"/>
  <c r="F4255" i="9"/>
  <c r="G4255" i="9" s="1"/>
  <c r="D4256" i="9"/>
  <c r="F4256" i="9"/>
  <c r="G4256" i="9" s="1"/>
  <c r="D4257" i="9"/>
  <c r="F4257" i="9"/>
  <c r="G4257" i="9" s="1"/>
  <c r="D4258" i="9"/>
  <c r="F4258" i="9"/>
  <c r="G4258" i="9" s="1"/>
  <c r="D4259" i="9"/>
  <c r="F4259" i="9"/>
  <c r="G4259" i="9" s="1"/>
  <c r="D4260" i="9"/>
  <c r="F4260" i="9"/>
  <c r="G4260" i="9" s="1"/>
  <c r="D4261" i="9"/>
  <c r="F4261" i="9"/>
  <c r="G4261" i="9" s="1"/>
  <c r="D4262" i="9"/>
  <c r="F4262" i="9"/>
  <c r="G4262" i="9" s="1"/>
  <c r="D4263" i="9"/>
  <c r="F4263" i="9"/>
  <c r="G4263" i="9" s="1"/>
  <c r="D4264" i="9"/>
  <c r="F4264" i="9"/>
  <c r="G4264" i="9" s="1"/>
  <c r="D4265" i="9"/>
  <c r="F4265" i="9"/>
  <c r="G4265" i="9" s="1"/>
  <c r="D4266" i="9"/>
  <c r="F4266" i="9"/>
  <c r="G4266" i="9" s="1"/>
  <c r="D4267" i="9"/>
  <c r="F4267" i="9"/>
  <c r="G4267" i="9" s="1"/>
  <c r="D4268" i="9"/>
  <c r="F4268" i="9"/>
  <c r="G4268" i="9" s="1"/>
  <c r="D4269" i="9"/>
  <c r="F4269" i="9"/>
  <c r="G4269" i="9" s="1"/>
  <c r="D4270" i="9"/>
  <c r="F4270" i="9"/>
  <c r="G4270" i="9" s="1"/>
  <c r="D4271" i="9"/>
  <c r="F4271" i="9"/>
  <c r="G4271" i="9" s="1"/>
  <c r="D4272" i="9"/>
  <c r="F4272" i="9"/>
  <c r="G4272" i="9" s="1"/>
  <c r="D4273" i="9"/>
  <c r="F4273" i="9"/>
  <c r="G4273" i="9" s="1"/>
  <c r="D4274" i="9"/>
  <c r="F4274" i="9"/>
  <c r="G4274" i="9" s="1"/>
  <c r="D4275" i="9"/>
  <c r="F4275" i="9"/>
  <c r="G4275" i="9" s="1"/>
  <c r="D4276" i="9"/>
  <c r="F4276" i="9"/>
  <c r="G4276" i="9" s="1"/>
  <c r="D4277" i="9"/>
  <c r="F4277" i="9"/>
  <c r="G4277" i="9" s="1"/>
  <c r="D4278" i="9"/>
  <c r="F4278" i="9"/>
  <c r="G4278" i="9" s="1"/>
  <c r="D4279" i="9"/>
  <c r="F4279" i="9"/>
  <c r="G4279" i="9" s="1"/>
  <c r="D4280" i="9"/>
  <c r="F4280" i="9"/>
  <c r="G4280" i="9" s="1"/>
  <c r="D4281" i="9"/>
  <c r="F4281" i="9"/>
  <c r="G4281" i="9" s="1"/>
  <c r="D4282" i="9"/>
  <c r="F4282" i="9"/>
  <c r="G4282" i="9" s="1"/>
  <c r="D4283" i="9"/>
  <c r="F4283" i="9"/>
  <c r="G4283" i="9" s="1"/>
  <c r="D4284" i="9"/>
  <c r="F4284" i="9"/>
  <c r="G4284" i="9" s="1"/>
  <c r="D4285" i="9"/>
  <c r="F4285" i="9"/>
  <c r="G4285" i="9" s="1"/>
  <c r="D4286" i="9"/>
  <c r="F4286" i="9"/>
  <c r="G4286" i="9" s="1"/>
  <c r="D4287" i="9"/>
  <c r="F4287" i="9"/>
  <c r="G4287" i="9" s="1"/>
  <c r="D4288" i="9"/>
  <c r="F4288" i="9"/>
  <c r="G4288" i="9" s="1"/>
  <c r="D4289" i="9"/>
  <c r="F4289" i="9"/>
  <c r="G4289" i="9" s="1"/>
  <c r="D4290" i="9"/>
  <c r="F4290" i="9"/>
  <c r="G4290" i="9" s="1"/>
  <c r="D4291" i="9"/>
  <c r="F4291" i="9"/>
  <c r="G4291" i="9" s="1"/>
  <c r="D4292" i="9"/>
  <c r="F4292" i="9"/>
  <c r="G4292" i="9" s="1"/>
  <c r="D4293" i="9"/>
  <c r="F4293" i="9"/>
  <c r="G4293" i="9" s="1"/>
  <c r="D4294" i="9"/>
  <c r="F4294" i="9"/>
  <c r="G4294" i="9" s="1"/>
  <c r="D4295" i="9"/>
  <c r="F4295" i="9"/>
  <c r="G4295" i="9" s="1"/>
  <c r="D4296" i="9"/>
  <c r="F4296" i="9"/>
  <c r="G4296" i="9" s="1"/>
  <c r="D4297" i="9"/>
  <c r="F4297" i="9"/>
  <c r="G4297" i="9" s="1"/>
  <c r="D4298" i="9"/>
  <c r="F4298" i="9"/>
  <c r="G4298" i="9" s="1"/>
  <c r="D4299" i="9"/>
  <c r="F4299" i="9"/>
  <c r="G4299" i="9" s="1"/>
  <c r="D4300" i="9"/>
  <c r="F4300" i="9"/>
  <c r="G4300" i="9" s="1"/>
  <c r="D4301" i="9"/>
  <c r="F4301" i="9"/>
  <c r="G4301" i="9" s="1"/>
  <c r="D4302" i="9"/>
  <c r="F4302" i="9"/>
  <c r="G4302" i="9" s="1"/>
  <c r="D4303" i="9"/>
  <c r="F4303" i="9"/>
  <c r="G4303" i="9" s="1"/>
  <c r="D4304" i="9"/>
  <c r="F4304" i="9"/>
  <c r="G4304" i="9" s="1"/>
  <c r="D4305" i="9"/>
  <c r="F4305" i="9"/>
  <c r="G4305" i="9" s="1"/>
  <c r="D4306" i="9"/>
  <c r="F4306" i="9"/>
  <c r="G4306" i="9" s="1"/>
  <c r="D4307" i="9"/>
  <c r="F4307" i="9"/>
  <c r="G4307" i="9" s="1"/>
  <c r="D4308" i="9"/>
  <c r="F4308" i="9"/>
  <c r="G4308" i="9" s="1"/>
  <c r="D4309" i="9"/>
  <c r="F4309" i="9"/>
  <c r="G4309" i="9" s="1"/>
  <c r="D4310" i="9"/>
  <c r="F4310" i="9"/>
  <c r="G4310" i="9" s="1"/>
  <c r="D4311" i="9"/>
  <c r="F4311" i="9"/>
  <c r="G4311" i="9" s="1"/>
  <c r="D4312" i="9"/>
  <c r="F4312" i="9"/>
  <c r="G4312" i="9" s="1"/>
  <c r="D4313" i="9"/>
  <c r="F4313" i="9"/>
  <c r="G4313" i="9" s="1"/>
  <c r="D4314" i="9"/>
  <c r="F4314" i="9"/>
  <c r="G4314" i="9" s="1"/>
  <c r="D4315" i="9"/>
  <c r="F4315" i="9"/>
  <c r="G4315" i="9" s="1"/>
  <c r="D4316" i="9"/>
  <c r="F4316" i="9"/>
  <c r="G4316" i="9" s="1"/>
  <c r="D4317" i="9"/>
  <c r="F4317" i="9"/>
  <c r="G4317" i="9" s="1"/>
  <c r="D4318" i="9"/>
  <c r="F4318" i="9"/>
  <c r="G4318" i="9" s="1"/>
  <c r="D4319" i="9"/>
  <c r="F4319" i="9"/>
  <c r="G4319" i="9" s="1"/>
  <c r="D4320" i="9"/>
  <c r="F4320" i="9"/>
  <c r="G4320" i="9" s="1"/>
  <c r="D4321" i="9"/>
  <c r="F4321" i="9"/>
  <c r="G4321" i="9" s="1"/>
  <c r="D4322" i="9"/>
  <c r="F4322" i="9"/>
  <c r="G4322" i="9" s="1"/>
  <c r="D4323" i="9"/>
  <c r="F4323" i="9"/>
  <c r="G4323" i="9" s="1"/>
  <c r="D4324" i="9"/>
  <c r="F4324" i="9"/>
  <c r="G4324" i="9" s="1"/>
  <c r="D4325" i="9"/>
  <c r="F4325" i="9"/>
  <c r="G4325" i="9" s="1"/>
  <c r="D4326" i="9"/>
  <c r="F4326" i="9"/>
  <c r="G4326" i="9" s="1"/>
  <c r="D4327" i="9"/>
  <c r="F4327" i="9"/>
  <c r="G4327" i="9" s="1"/>
  <c r="D4328" i="9"/>
  <c r="F4328" i="9"/>
  <c r="G4328" i="9" s="1"/>
  <c r="D4329" i="9"/>
  <c r="F4329" i="9"/>
  <c r="G4329" i="9" s="1"/>
  <c r="D4330" i="9"/>
  <c r="F4330" i="9"/>
  <c r="G4330" i="9" s="1"/>
  <c r="D4331" i="9"/>
  <c r="F4331" i="9"/>
  <c r="G4331" i="9" s="1"/>
  <c r="D4332" i="9"/>
  <c r="F4332" i="9"/>
  <c r="G4332" i="9" s="1"/>
  <c r="D4333" i="9"/>
  <c r="F4333" i="9"/>
  <c r="G4333" i="9" s="1"/>
  <c r="D4334" i="9"/>
  <c r="F4334" i="9"/>
  <c r="G4334" i="9" s="1"/>
  <c r="D4335" i="9"/>
  <c r="F4335" i="9"/>
  <c r="G4335" i="9" s="1"/>
  <c r="D4336" i="9"/>
  <c r="F4336" i="9"/>
  <c r="G4336" i="9" s="1"/>
  <c r="D4337" i="9"/>
  <c r="F4337" i="9"/>
  <c r="G4337" i="9" s="1"/>
  <c r="D4338" i="9"/>
  <c r="F4338" i="9"/>
  <c r="G4338" i="9" s="1"/>
  <c r="D4339" i="9"/>
  <c r="F4339" i="9"/>
  <c r="G4339" i="9" s="1"/>
  <c r="D4340" i="9"/>
  <c r="F4340" i="9"/>
  <c r="G4340" i="9" s="1"/>
  <c r="D4341" i="9"/>
  <c r="F4341" i="9"/>
  <c r="G4341" i="9" s="1"/>
  <c r="D4342" i="9"/>
  <c r="F4342" i="9"/>
  <c r="G4342" i="9" s="1"/>
  <c r="D4343" i="9"/>
  <c r="F4343" i="9"/>
  <c r="G4343" i="9" s="1"/>
  <c r="D4344" i="9"/>
  <c r="F4344" i="9"/>
  <c r="G4344" i="9" s="1"/>
  <c r="D4345" i="9"/>
  <c r="F4345" i="9"/>
  <c r="G4345" i="9" s="1"/>
  <c r="D4346" i="9"/>
  <c r="F4346" i="9"/>
  <c r="G4346" i="9" s="1"/>
  <c r="D4347" i="9"/>
  <c r="F4347" i="9"/>
  <c r="G4347" i="9" s="1"/>
  <c r="D4348" i="9"/>
  <c r="F4348" i="9"/>
  <c r="G4348" i="9" s="1"/>
  <c r="D4349" i="9"/>
  <c r="F4349" i="9"/>
  <c r="G4349" i="9" s="1"/>
  <c r="D4350" i="9"/>
  <c r="F4350" i="9"/>
  <c r="G4350" i="9" s="1"/>
  <c r="D4351" i="9"/>
  <c r="F4351" i="9"/>
  <c r="G4351" i="9" s="1"/>
  <c r="D4352" i="9"/>
  <c r="F4352" i="9"/>
  <c r="G4352" i="9" s="1"/>
  <c r="D4353" i="9"/>
  <c r="F4353" i="9"/>
  <c r="G4353" i="9" s="1"/>
  <c r="D4354" i="9"/>
  <c r="F4354" i="9"/>
  <c r="G4354" i="9" s="1"/>
  <c r="D4355" i="9"/>
  <c r="F4355" i="9"/>
  <c r="G4355" i="9" s="1"/>
  <c r="D4356" i="9"/>
  <c r="F4356" i="9"/>
  <c r="G4356" i="9" s="1"/>
  <c r="D4357" i="9"/>
  <c r="F4357" i="9"/>
  <c r="G4357" i="9" s="1"/>
  <c r="D4358" i="9"/>
  <c r="F4358" i="9"/>
  <c r="G4358" i="9" s="1"/>
  <c r="D4359" i="9"/>
  <c r="F4359" i="9"/>
  <c r="G4359" i="9" s="1"/>
  <c r="D4360" i="9"/>
  <c r="F4360" i="9"/>
  <c r="G4360" i="9" s="1"/>
  <c r="D4361" i="9"/>
  <c r="F4361" i="9"/>
  <c r="G4361" i="9" s="1"/>
  <c r="D4362" i="9"/>
  <c r="F4362" i="9"/>
  <c r="G4362" i="9" s="1"/>
  <c r="D4363" i="9"/>
  <c r="F4363" i="9"/>
  <c r="G4363" i="9" s="1"/>
  <c r="D4364" i="9"/>
  <c r="F4364" i="9"/>
  <c r="G4364" i="9" s="1"/>
  <c r="D4365" i="9"/>
  <c r="F4365" i="9"/>
  <c r="G4365" i="9" s="1"/>
  <c r="D4366" i="9"/>
  <c r="F4366" i="9"/>
  <c r="G4366" i="9" s="1"/>
  <c r="D4367" i="9"/>
  <c r="F4367" i="9"/>
  <c r="G4367" i="9" s="1"/>
  <c r="D4368" i="9"/>
  <c r="F4368" i="9"/>
  <c r="G4368" i="9" s="1"/>
  <c r="D4369" i="9"/>
  <c r="F4369" i="9"/>
  <c r="G4369" i="9" s="1"/>
  <c r="D4370" i="9"/>
  <c r="F4370" i="9"/>
  <c r="G4370" i="9" s="1"/>
  <c r="D4371" i="9"/>
  <c r="F4371" i="9"/>
  <c r="G4371" i="9" s="1"/>
  <c r="D4372" i="9"/>
  <c r="F4372" i="9"/>
  <c r="G4372" i="9" s="1"/>
  <c r="D4373" i="9"/>
  <c r="F4373" i="9"/>
  <c r="G4373" i="9" s="1"/>
  <c r="D4374" i="9"/>
  <c r="F4374" i="9"/>
  <c r="G4374" i="9" s="1"/>
  <c r="D4375" i="9"/>
  <c r="F4375" i="9"/>
  <c r="G4375" i="9" s="1"/>
  <c r="D4376" i="9"/>
  <c r="F4376" i="9"/>
  <c r="G4376" i="9" s="1"/>
  <c r="D4377" i="9"/>
  <c r="F4377" i="9"/>
  <c r="G4377" i="9" s="1"/>
  <c r="D4378" i="9"/>
  <c r="F4378" i="9"/>
  <c r="G4378" i="9" s="1"/>
  <c r="D4379" i="9"/>
  <c r="F4379" i="9"/>
  <c r="G4379" i="9" s="1"/>
  <c r="D4380" i="9"/>
  <c r="F4380" i="9"/>
  <c r="G4380" i="9" s="1"/>
  <c r="D4381" i="9"/>
  <c r="F4381" i="9"/>
  <c r="G4381" i="9" s="1"/>
  <c r="D4382" i="9"/>
  <c r="F4382" i="9"/>
  <c r="G4382" i="9" s="1"/>
  <c r="D4383" i="9"/>
  <c r="F4383" i="9"/>
  <c r="G4383" i="9" s="1"/>
  <c r="D4384" i="9"/>
  <c r="F4384" i="9"/>
  <c r="G4384" i="9" s="1"/>
  <c r="D4385" i="9"/>
  <c r="F4385" i="9"/>
  <c r="G4385" i="9" s="1"/>
  <c r="D4386" i="9"/>
  <c r="F4386" i="9"/>
  <c r="G4386" i="9" s="1"/>
  <c r="D4387" i="9"/>
  <c r="F4387" i="9"/>
  <c r="G4387" i="9" s="1"/>
  <c r="D4388" i="9"/>
  <c r="F4388" i="9"/>
  <c r="G4388" i="9" s="1"/>
  <c r="D4389" i="9"/>
  <c r="F4389" i="9"/>
  <c r="G4389" i="9" s="1"/>
  <c r="D4390" i="9"/>
  <c r="F4390" i="9"/>
  <c r="G4390" i="9" s="1"/>
  <c r="D4391" i="9"/>
  <c r="F4391" i="9"/>
  <c r="G4391" i="9" s="1"/>
  <c r="D4392" i="9"/>
  <c r="F4392" i="9"/>
  <c r="G4392" i="9" s="1"/>
  <c r="D4393" i="9"/>
  <c r="F4393" i="9"/>
  <c r="G4393" i="9" s="1"/>
  <c r="D4394" i="9"/>
  <c r="F4394" i="9"/>
  <c r="G4394" i="9" s="1"/>
  <c r="D4395" i="9"/>
  <c r="F4395" i="9"/>
  <c r="G4395" i="9" s="1"/>
  <c r="D4396" i="9"/>
  <c r="F4396" i="9"/>
  <c r="G4396" i="9" s="1"/>
  <c r="D4397" i="9"/>
  <c r="F4397" i="9"/>
  <c r="G4397" i="9" s="1"/>
  <c r="D4398" i="9"/>
  <c r="F4398" i="9"/>
  <c r="G4398" i="9" s="1"/>
  <c r="D4399" i="9"/>
  <c r="F4399" i="9"/>
  <c r="G4399" i="9" s="1"/>
  <c r="D4400" i="9"/>
  <c r="F4400" i="9"/>
  <c r="G4400" i="9" s="1"/>
  <c r="D4401" i="9"/>
  <c r="F4401" i="9"/>
  <c r="G4401" i="9" s="1"/>
  <c r="D4402" i="9"/>
  <c r="F4402" i="9"/>
  <c r="G4402" i="9" s="1"/>
  <c r="D4403" i="9"/>
  <c r="F4403" i="9"/>
  <c r="G4403" i="9" s="1"/>
  <c r="D4404" i="9"/>
  <c r="F4404" i="9"/>
  <c r="G4404" i="9" s="1"/>
  <c r="D4405" i="9"/>
  <c r="F4405" i="9"/>
  <c r="G4405" i="9" s="1"/>
  <c r="D4406" i="9"/>
  <c r="F4406" i="9"/>
  <c r="G4406" i="9" s="1"/>
  <c r="D4407" i="9"/>
  <c r="F4407" i="9"/>
  <c r="G4407" i="9" s="1"/>
  <c r="D4408" i="9"/>
  <c r="F4408" i="9"/>
  <c r="G4408" i="9" s="1"/>
  <c r="D4409" i="9"/>
  <c r="F4409" i="9"/>
  <c r="G4409" i="9" s="1"/>
  <c r="D4410" i="9"/>
  <c r="F4410" i="9"/>
  <c r="G4410" i="9" s="1"/>
  <c r="D4411" i="9"/>
  <c r="F4411" i="9"/>
  <c r="G4411" i="9" s="1"/>
  <c r="D4412" i="9"/>
  <c r="F4412" i="9"/>
  <c r="G4412" i="9" s="1"/>
  <c r="D4413" i="9"/>
  <c r="F4413" i="9"/>
  <c r="G4413" i="9" s="1"/>
  <c r="D4414" i="9"/>
  <c r="F4414" i="9"/>
  <c r="G4414" i="9" s="1"/>
  <c r="D4415" i="9"/>
  <c r="F4415" i="9"/>
  <c r="G4415" i="9" s="1"/>
  <c r="D4416" i="9"/>
  <c r="F4416" i="9"/>
  <c r="G4416" i="9" s="1"/>
  <c r="D4417" i="9"/>
  <c r="F4417" i="9"/>
  <c r="G4417" i="9" s="1"/>
  <c r="D4418" i="9"/>
  <c r="F4418" i="9"/>
  <c r="G4418" i="9" s="1"/>
  <c r="D4419" i="9"/>
  <c r="F4419" i="9"/>
  <c r="G4419" i="9" s="1"/>
  <c r="D4420" i="9"/>
  <c r="F4420" i="9"/>
  <c r="G4420" i="9" s="1"/>
  <c r="D4421" i="9"/>
  <c r="F4421" i="9"/>
  <c r="G4421" i="9" s="1"/>
  <c r="D4422" i="9"/>
  <c r="F4422" i="9"/>
  <c r="G4422" i="9" s="1"/>
  <c r="D4423" i="9"/>
  <c r="F4423" i="9"/>
  <c r="G4423" i="9" s="1"/>
  <c r="D4424" i="9"/>
  <c r="F4424" i="9"/>
  <c r="G4424" i="9" s="1"/>
  <c r="D4425" i="9"/>
  <c r="F4425" i="9"/>
  <c r="G4425" i="9" s="1"/>
  <c r="D4426" i="9"/>
  <c r="F4426" i="9"/>
  <c r="G4426" i="9" s="1"/>
  <c r="D4427" i="9"/>
  <c r="F4427" i="9"/>
  <c r="G4427" i="9" s="1"/>
  <c r="D4428" i="9"/>
  <c r="F4428" i="9"/>
  <c r="G4428" i="9" s="1"/>
  <c r="D4429" i="9"/>
  <c r="F4429" i="9"/>
  <c r="G4429" i="9" s="1"/>
  <c r="D4430" i="9"/>
  <c r="F4430" i="9"/>
  <c r="G4430" i="9" s="1"/>
  <c r="D4431" i="9"/>
  <c r="F4431" i="9"/>
  <c r="G4431" i="9" s="1"/>
  <c r="D4432" i="9"/>
  <c r="F4432" i="9"/>
  <c r="G4432" i="9" s="1"/>
  <c r="D4433" i="9"/>
  <c r="F4433" i="9"/>
  <c r="G4433" i="9" s="1"/>
  <c r="D4434" i="9"/>
  <c r="F4434" i="9"/>
  <c r="G4434" i="9" s="1"/>
  <c r="D4435" i="9"/>
  <c r="F4435" i="9"/>
  <c r="G4435" i="9" s="1"/>
  <c r="D4436" i="9"/>
  <c r="F4436" i="9"/>
  <c r="G4436" i="9" s="1"/>
  <c r="D4437" i="9"/>
  <c r="F4437" i="9"/>
  <c r="G4437" i="9" s="1"/>
  <c r="D4438" i="9"/>
  <c r="F4438" i="9"/>
  <c r="G4438" i="9" s="1"/>
  <c r="D4439" i="9"/>
  <c r="F4439" i="9"/>
  <c r="G4439" i="9" s="1"/>
  <c r="D4440" i="9"/>
  <c r="F4440" i="9"/>
  <c r="G4440" i="9" s="1"/>
  <c r="D4441" i="9"/>
  <c r="F4441" i="9"/>
  <c r="G4441" i="9" s="1"/>
  <c r="D4442" i="9"/>
  <c r="F4442" i="9"/>
  <c r="G4442" i="9" s="1"/>
  <c r="D4443" i="9"/>
  <c r="F4443" i="9"/>
  <c r="G4443" i="9" s="1"/>
  <c r="D4444" i="9"/>
  <c r="F4444" i="9"/>
  <c r="G4444" i="9" s="1"/>
  <c r="D4445" i="9"/>
  <c r="F4445" i="9"/>
  <c r="G4445" i="9" s="1"/>
  <c r="D4446" i="9"/>
  <c r="F4446" i="9"/>
  <c r="G4446" i="9" s="1"/>
  <c r="D4447" i="9"/>
  <c r="F4447" i="9"/>
  <c r="G4447" i="9" s="1"/>
  <c r="D4448" i="9"/>
  <c r="F4448" i="9"/>
  <c r="G4448" i="9" s="1"/>
  <c r="D4449" i="9"/>
  <c r="F4449" i="9"/>
  <c r="G4449" i="9" s="1"/>
  <c r="D4450" i="9"/>
  <c r="F4450" i="9"/>
  <c r="G4450" i="9" s="1"/>
  <c r="D4451" i="9"/>
  <c r="F4451" i="9"/>
  <c r="G4451" i="9" s="1"/>
  <c r="D4452" i="9"/>
  <c r="F4452" i="9"/>
  <c r="G4452" i="9" s="1"/>
  <c r="D4453" i="9"/>
  <c r="F4453" i="9"/>
  <c r="G4453" i="9" s="1"/>
  <c r="D4454" i="9"/>
  <c r="F4454" i="9"/>
  <c r="G4454" i="9" s="1"/>
  <c r="D4455" i="9"/>
  <c r="F4455" i="9"/>
  <c r="G4455" i="9" s="1"/>
  <c r="D4456" i="9"/>
  <c r="F4456" i="9"/>
  <c r="G4456" i="9" s="1"/>
  <c r="D4457" i="9"/>
  <c r="F4457" i="9"/>
  <c r="G4457" i="9" s="1"/>
  <c r="D4458" i="9"/>
  <c r="F4458" i="9"/>
  <c r="G4458" i="9" s="1"/>
  <c r="D4459" i="9"/>
  <c r="F4459" i="9"/>
  <c r="G4459" i="9" s="1"/>
  <c r="D4460" i="9"/>
  <c r="F4460" i="9"/>
  <c r="G4460" i="9" s="1"/>
  <c r="D4461" i="9"/>
  <c r="F4461" i="9"/>
  <c r="G4461" i="9" s="1"/>
  <c r="D4462" i="9"/>
  <c r="F4462" i="9"/>
  <c r="G4462" i="9" s="1"/>
  <c r="D4463" i="9"/>
  <c r="F4463" i="9"/>
  <c r="G4463" i="9" s="1"/>
  <c r="D4464" i="9"/>
  <c r="F4464" i="9"/>
  <c r="G4464" i="9" s="1"/>
  <c r="D4465" i="9"/>
  <c r="F4465" i="9"/>
  <c r="G4465" i="9" s="1"/>
  <c r="D4466" i="9"/>
  <c r="F4466" i="9"/>
  <c r="G4466" i="9" s="1"/>
  <c r="D4467" i="9"/>
  <c r="F4467" i="9"/>
  <c r="G4467" i="9" s="1"/>
  <c r="D4468" i="9"/>
  <c r="F4468" i="9"/>
  <c r="G4468" i="9" s="1"/>
  <c r="D4469" i="9"/>
  <c r="F4469" i="9"/>
  <c r="G4469" i="9" s="1"/>
  <c r="D4470" i="9"/>
  <c r="F4470" i="9"/>
  <c r="G4470" i="9" s="1"/>
  <c r="D4471" i="9"/>
  <c r="F4471" i="9"/>
  <c r="G4471" i="9" s="1"/>
  <c r="D4472" i="9"/>
  <c r="F4472" i="9"/>
  <c r="G4472" i="9" s="1"/>
  <c r="D4473" i="9"/>
  <c r="F4473" i="9"/>
  <c r="G4473" i="9" s="1"/>
  <c r="D4474" i="9"/>
  <c r="F4474" i="9"/>
  <c r="G4474" i="9" s="1"/>
  <c r="D4475" i="9"/>
  <c r="F4475" i="9"/>
  <c r="G4475" i="9" s="1"/>
  <c r="D4476" i="9"/>
  <c r="F4476" i="9"/>
  <c r="G4476" i="9" s="1"/>
  <c r="D4477" i="9"/>
  <c r="F4477" i="9"/>
  <c r="G4477" i="9" s="1"/>
  <c r="D4478" i="9"/>
  <c r="F4478" i="9"/>
  <c r="G4478" i="9" s="1"/>
  <c r="D4479" i="9"/>
  <c r="F4479" i="9"/>
  <c r="G4479" i="9" s="1"/>
  <c r="D4480" i="9"/>
  <c r="F4480" i="9"/>
  <c r="G4480" i="9" s="1"/>
  <c r="D4481" i="9"/>
  <c r="F4481" i="9"/>
  <c r="G4481" i="9" s="1"/>
  <c r="D4482" i="9"/>
  <c r="F4482" i="9"/>
  <c r="G4482" i="9" s="1"/>
  <c r="D4483" i="9"/>
  <c r="F4483" i="9"/>
  <c r="G4483" i="9" s="1"/>
  <c r="D4484" i="9"/>
  <c r="F4484" i="9"/>
  <c r="G4484" i="9" s="1"/>
  <c r="D4485" i="9"/>
  <c r="F4485" i="9"/>
  <c r="G4485" i="9" s="1"/>
  <c r="D4486" i="9"/>
  <c r="F4486" i="9"/>
  <c r="G4486" i="9" s="1"/>
  <c r="D4487" i="9"/>
  <c r="F4487" i="9"/>
  <c r="G4487" i="9" s="1"/>
  <c r="D4488" i="9"/>
  <c r="F4488" i="9"/>
  <c r="G4488" i="9" s="1"/>
  <c r="D4489" i="9"/>
  <c r="F4489" i="9"/>
  <c r="G4489" i="9" s="1"/>
  <c r="D4490" i="9"/>
  <c r="F4490" i="9"/>
  <c r="G4490" i="9" s="1"/>
  <c r="D4491" i="9"/>
  <c r="F4491" i="9"/>
  <c r="G4491" i="9" s="1"/>
  <c r="D4492" i="9"/>
  <c r="F4492" i="9"/>
  <c r="G4492" i="9" s="1"/>
  <c r="D4493" i="9"/>
  <c r="F4493" i="9"/>
  <c r="G4493" i="9" s="1"/>
  <c r="D4494" i="9"/>
  <c r="F4494" i="9"/>
  <c r="G4494" i="9" s="1"/>
  <c r="D4495" i="9"/>
  <c r="F4495" i="9"/>
  <c r="G4495" i="9" s="1"/>
  <c r="D4496" i="9"/>
  <c r="F4496" i="9"/>
  <c r="G4496" i="9" s="1"/>
  <c r="D4497" i="9"/>
  <c r="F4497" i="9"/>
  <c r="G4497" i="9" s="1"/>
  <c r="D4498" i="9"/>
  <c r="F4498" i="9"/>
  <c r="G4498" i="9" s="1"/>
  <c r="D4499" i="9"/>
  <c r="F4499" i="9"/>
  <c r="G4499" i="9" s="1"/>
  <c r="D4500" i="9"/>
  <c r="F4500" i="9"/>
  <c r="G4500" i="9" s="1"/>
  <c r="D4501" i="9"/>
  <c r="F4501" i="9"/>
  <c r="G4501" i="9" s="1"/>
  <c r="D4502" i="9"/>
  <c r="F4502" i="9"/>
  <c r="G4502" i="9" s="1"/>
  <c r="D4503" i="9"/>
  <c r="F4503" i="9"/>
  <c r="G4503" i="9" s="1"/>
  <c r="D4504" i="9"/>
  <c r="F4504" i="9"/>
  <c r="G4504" i="9" s="1"/>
  <c r="D4505" i="9"/>
  <c r="F4505" i="9"/>
  <c r="G4505" i="9" s="1"/>
  <c r="D4506" i="9"/>
  <c r="F4506" i="9"/>
  <c r="G4506" i="9" s="1"/>
  <c r="D4507" i="9"/>
  <c r="F4507" i="9"/>
  <c r="G4507" i="9" s="1"/>
  <c r="D4508" i="9"/>
  <c r="F4508" i="9"/>
  <c r="G4508" i="9" s="1"/>
  <c r="D4509" i="9"/>
  <c r="F4509" i="9"/>
  <c r="G4509" i="9" s="1"/>
  <c r="D4510" i="9"/>
  <c r="F4510" i="9"/>
  <c r="G4510" i="9" s="1"/>
  <c r="D4511" i="9"/>
  <c r="F4511" i="9"/>
  <c r="G4511" i="9" s="1"/>
  <c r="D4512" i="9"/>
  <c r="F4512" i="9"/>
  <c r="G4512" i="9" s="1"/>
  <c r="D4513" i="9"/>
  <c r="F4513" i="9"/>
  <c r="G4513" i="9" s="1"/>
  <c r="D4514" i="9"/>
  <c r="F4514" i="9"/>
  <c r="G4514" i="9" s="1"/>
  <c r="D4515" i="9"/>
  <c r="F4515" i="9"/>
  <c r="G4515" i="9" s="1"/>
  <c r="D4516" i="9"/>
  <c r="F4516" i="9"/>
  <c r="G4516" i="9" s="1"/>
  <c r="D4517" i="9"/>
  <c r="F4517" i="9"/>
  <c r="G4517" i="9" s="1"/>
  <c r="D4518" i="9"/>
  <c r="F4518" i="9"/>
  <c r="G4518" i="9" s="1"/>
  <c r="D4519" i="9"/>
  <c r="F4519" i="9"/>
  <c r="G4519" i="9" s="1"/>
  <c r="D4520" i="9"/>
  <c r="F4520" i="9"/>
  <c r="G4520" i="9" s="1"/>
  <c r="D4521" i="9"/>
  <c r="F4521" i="9"/>
  <c r="G4521" i="9" s="1"/>
  <c r="D4522" i="9"/>
  <c r="F4522" i="9"/>
  <c r="G4522" i="9" s="1"/>
  <c r="D4523" i="9"/>
  <c r="F4523" i="9"/>
  <c r="G4523" i="9" s="1"/>
  <c r="D4524" i="9"/>
  <c r="F4524" i="9"/>
  <c r="G4524" i="9" s="1"/>
  <c r="D4525" i="9"/>
  <c r="F4525" i="9"/>
  <c r="G4525" i="9" s="1"/>
  <c r="D4526" i="9"/>
  <c r="F4526" i="9"/>
  <c r="G4526" i="9" s="1"/>
  <c r="D4527" i="9"/>
  <c r="F4527" i="9"/>
  <c r="G4527" i="9" s="1"/>
  <c r="D4528" i="9"/>
  <c r="F4528" i="9"/>
  <c r="G4528" i="9" s="1"/>
  <c r="D4529" i="9"/>
  <c r="F4529" i="9"/>
  <c r="G4529" i="9" s="1"/>
  <c r="D4530" i="9"/>
  <c r="F4530" i="9"/>
  <c r="G4530" i="9" s="1"/>
  <c r="D4531" i="9"/>
  <c r="F4531" i="9"/>
  <c r="G4531" i="9" s="1"/>
  <c r="D4532" i="9"/>
  <c r="F4532" i="9"/>
  <c r="G4532" i="9" s="1"/>
  <c r="D4533" i="9"/>
  <c r="F4533" i="9"/>
  <c r="G4533" i="9" s="1"/>
  <c r="D4534" i="9"/>
  <c r="F4534" i="9"/>
  <c r="G4534" i="9" s="1"/>
  <c r="D4535" i="9"/>
  <c r="F4535" i="9"/>
  <c r="G4535" i="9" s="1"/>
  <c r="D4536" i="9"/>
  <c r="F4536" i="9"/>
  <c r="G4536" i="9" s="1"/>
  <c r="D4537" i="9"/>
  <c r="F4537" i="9"/>
  <c r="G4537" i="9" s="1"/>
  <c r="D4538" i="9"/>
  <c r="F4538" i="9"/>
  <c r="G4538" i="9" s="1"/>
  <c r="D4539" i="9"/>
  <c r="F4539" i="9"/>
  <c r="G4539" i="9" s="1"/>
  <c r="D4540" i="9"/>
  <c r="F4540" i="9"/>
  <c r="G4540" i="9" s="1"/>
  <c r="D4541" i="9"/>
  <c r="F4541" i="9"/>
  <c r="G4541" i="9" s="1"/>
  <c r="D4542" i="9"/>
  <c r="F4542" i="9"/>
  <c r="G4542" i="9" s="1"/>
  <c r="D4543" i="9"/>
  <c r="F4543" i="9"/>
  <c r="G4543" i="9" s="1"/>
  <c r="D4544" i="9"/>
  <c r="F4544" i="9"/>
  <c r="G4544" i="9" s="1"/>
  <c r="D4545" i="9"/>
  <c r="F4545" i="9"/>
  <c r="G4545" i="9" s="1"/>
  <c r="D4546" i="9"/>
  <c r="F4546" i="9"/>
  <c r="G4546" i="9" s="1"/>
  <c r="D4547" i="9"/>
  <c r="F4547" i="9"/>
  <c r="G4547" i="9" s="1"/>
  <c r="D4548" i="9"/>
  <c r="F4548" i="9"/>
  <c r="G4548" i="9" s="1"/>
  <c r="D4549" i="9"/>
  <c r="F4549" i="9"/>
  <c r="G4549" i="9" s="1"/>
  <c r="D4550" i="9"/>
  <c r="F4550" i="9"/>
  <c r="G4550" i="9" s="1"/>
  <c r="D4551" i="9"/>
  <c r="F4551" i="9"/>
  <c r="G4551" i="9" s="1"/>
  <c r="D4552" i="9"/>
  <c r="F4552" i="9"/>
  <c r="G4552" i="9" s="1"/>
  <c r="D4553" i="9"/>
  <c r="F4553" i="9"/>
  <c r="G4553" i="9" s="1"/>
  <c r="D4554" i="9"/>
  <c r="F4554" i="9"/>
  <c r="G4554" i="9" s="1"/>
  <c r="D4555" i="9"/>
  <c r="F4555" i="9"/>
  <c r="G4555" i="9" s="1"/>
  <c r="D4556" i="9"/>
  <c r="F4556" i="9"/>
  <c r="G4556" i="9" s="1"/>
  <c r="D4557" i="9"/>
  <c r="F4557" i="9"/>
  <c r="G4557" i="9" s="1"/>
  <c r="D4558" i="9"/>
  <c r="F4558" i="9"/>
  <c r="G4558" i="9" s="1"/>
  <c r="D4559" i="9"/>
  <c r="F4559" i="9"/>
  <c r="G4559" i="9" s="1"/>
  <c r="D4560" i="9"/>
  <c r="F4560" i="9"/>
  <c r="G4560" i="9" s="1"/>
  <c r="D4561" i="9"/>
  <c r="F4561" i="9"/>
  <c r="G4561" i="9" s="1"/>
  <c r="D4562" i="9"/>
  <c r="F4562" i="9"/>
  <c r="G4562" i="9" s="1"/>
  <c r="D4563" i="9"/>
  <c r="F4563" i="9"/>
  <c r="G4563" i="9" s="1"/>
  <c r="D4564" i="9"/>
  <c r="F4564" i="9"/>
  <c r="G4564" i="9" s="1"/>
  <c r="D4565" i="9"/>
  <c r="F4565" i="9"/>
  <c r="G4565" i="9" s="1"/>
  <c r="D4566" i="9"/>
  <c r="F4566" i="9"/>
  <c r="G4566" i="9" s="1"/>
  <c r="D4567" i="9"/>
  <c r="F4567" i="9"/>
  <c r="G4567" i="9" s="1"/>
  <c r="D4568" i="9"/>
  <c r="F4568" i="9"/>
  <c r="G4568" i="9" s="1"/>
  <c r="D4569" i="9"/>
  <c r="F4569" i="9"/>
  <c r="G4569" i="9" s="1"/>
  <c r="D4570" i="9"/>
  <c r="F4570" i="9"/>
  <c r="G4570" i="9" s="1"/>
  <c r="D4571" i="9"/>
  <c r="F4571" i="9"/>
  <c r="G4571" i="9" s="1"/>
  <c r="D4572" i="9"/>
  <c r="F4572" i="9"/>
  <c r="G4572" i="9" s="1"/>
  <c r="D4573" i="9"/>
  <c r="F4573" i="9"/>
  <c r="G4573" i="9" s="1"/>
  <c r="D4574" i="9"/>
  <c r="F4574" i="9"/>
  <c r="G4574" i="9" s="1"/>
  <c r="D4575" i="9"/>
  <c r="F4575" i="9"/>
  <c r="G4575" i="9" s="1"/>
  <c r="D4576" i="9"/>
  <c r="F4576" i="9"/>
  <c r="G4576" i="9" s="1"/>
  <c r="D4577" i="9"/>
  <c r="F4577" i="9"/>
  <c r="G4577" i="9" s="1"/>
  <c r="D4578" i="9"/>
  <c r="F4578" i="9"/>
  <c r="G4578" i="9" s="1"/>
  <c r="D4579" i="9"/>
  <c r="F4579" i="9"/>
  <c r="G4579" i="9" s="1"/>
  <c r="D4580" i="9"/>
  <c r="F4580" i="9"/>
  <c r="G4580" i="9" s="1"/>
  <c r="D4581" i="9"/>
  <c r="F4581" i="9"/>
  <c r="G4581" i="9" s="1"/>
  <c r="D4582" i="9"/>
  <c r="F4582" i="9"/>
  <c r="G4582" i="9" s="1"/>
  <c r="D4583" i="9"/>
  <c r="F4583" i="9"/>
  <c r="G4583" i="9" s="1"/>
  <c r="D4584" i="9"/>
  <c r="F4584" i="9"/>
  <c r="G4584" i="9" s="1"/>
  <c r="D4585" i="9"/>
  <c r="F4585" i="9"/>
  <c r="G4585" i="9" s="1"/>
  <c r="D4586" i="9"/>
  <c r="F4586" i="9"/>
  <c r="G4586" i="9" s="1"/>
  <c r="D4587" i="9"/>
  <c r="F4587" i="9"/>
  <c r="G4587" i="9" s="1"/>
  <c r="D4588" i="9"/>
  <c r="F4588" i="9"/>
  <c r="G4588" i="9" s="1"/>
  <c r="D4589" i="9"/>
  <c r="F4589" i="9"/>
  <c r="G4589" i="9" s="1"/>
  <c r="D4590" i="9"/>
  <c r="F4590" i="9"/>
  <c r="G4590" i="9" s="1"/>
  <c r="D4591" i="9"/>
  <c r="F4591" i="9"/>
  <c r="G4591" i="9" s="1"/>
  <c r="D4592" i="9"/>
  <c r="F4592" i="9"/>
  <c r="G4592" i="9" s="1"/>
  <c r="D4593" i="9"/>
  <c r="F4593" i="9"/>
  <c r="G4593" i="9" s="1"/>
  <c r="D4594" i="9"/>
  <c r="F4594" i="9"/>
  <c r="G4594" i="9" s="1"/>
  <c r="D4595" i="9"/>
  <c r="F4595" i="9"/>
  <c r="G4595" i="9" s="1"/>
  <c r="D4596" i="9"/>
  <c r="F4596" i="9"/>
  <c r="G4596" i="9" s="1"/>
  <c r="D4597" i="9"/>
  <c r="F4597" i="9"/>
  <c r="G4597" i="9" s="1"/>
  <c r="D4598" i="9"/>
  <c r="F4598" i="9"/>
  <c r="G4598" i="9" s="1"/>
  <c r="D4599" i="9"/>
  <c r="F4599" i="9"/>
  <c r="G4599" i="9" s="1"/>
  <c r="D4600" i="9"/>
  <c r="F4600" i="9"/>
  <c r="G4600" i="9" s="1"/>
  <c r="D4601" i="9"/>
  <c r="F4601" i="9"/>
  <c r="G4601" i="9" s="1"/>
  <c r="D4602" i="9"/>
  <c r="F4602" i="9"/>
  <c r="G4602" i="9" s="1"/>
  <c r="D4603" i="9"/>
  <c r="F4603" i="9"/>
  <c r="G4603" i="9" s="1"/>
  <c r="D4604" i="9"/>
  <c r="F4604" i="9"/>
  <c r="G4604" i="9" s="1"/>
  <c r="D4605" i="9"/>
  <c r="F4605" i="9"/>
  <c r="G4605" i="9" s="1"/>
  <c r="D4606" i="9"/>
  <c r="F4606" i="9"/>
  <c r="G4606" i="9" s="1"/>
  <c r="D4607" i="9"/>
  <c r="F4607" i="9"/>
  <c r="G4607" i="9" s="1"/>
  <c r="D4608" i="9"/>
  <c r="F4608" i="9"/>
  <c r="G4608" i="9" s="1"/>
  <c r="D4609" i="9"/>
  <c r="F4609" i="9"/>
  <c r="G4609" i="9" s="1"/>
  <c r="D4610" i="9"/>
  <c r="F4610" i="9"/>
  <c r="G4610" i="9" s="1"/>
  <c r="D4611" i="9"/>
  <c r="F4611" i="9"/>
  <c r="G4611" i="9" s="1"/>
  <c r="D4612" i="9"/>
  <c r="F4612" i="9"/>
  <c r="G4612" i="9" s="1"/>
  <c r="D4613" i="9"/>
  <c r="F4613" i="9"/>
  <c r="G4613" i="9" s="1"/>
  <c r="D4614" i="9"/>
  <c r="F4614" i="9"/>
  <c r="G4614" i="9" s="1"/>
  <c r="D4615" i="9"/>
  <c r="F4615" i="9"/>
  <c r="G4615" i="9" s="1"/>
  <c r="D4616" i="9"/>
  <c r="F4616" i="9"/>
  <c r="G4616" i="9" s="1"/>
  <c r="D4617" i="9"/>
  <c r="F4617" i="9"/>
  <c r="G4617" i="9" s="1"/>
  <c r="D4618" i="9"/>
  <c r="F4618" i="9"/>
  <c r="G4618" i="9" s="1"/>
  <c r="D4619" i="9"/>
  <c r="F4619" i="9"/>
  <c r="G4619" i="9" s="1"/>
  <c r="D4620" i="9"/>
  <c r="F4620" i="9"/>
  <c r="G4620" i="9" s="1"/>
  <c r="D4621" i="9"/>
  <c r="F4621" i="9"/>
  <c r="G4621" i="9" s="1"/>
  <c r="D4622" i="9"/>
  <c r="F4622" i="9"/>
  <c r="G4622" i="9" s="1"/>
  <c r="D4623" i="9"/>
  <c r="F4623" i="9"/>
  <c r="G4623" i="9" s="1"/>
  <c r="D4624" i="9"/>
  <c r="F4624" i="9"/>
  <c r="G4624" i="9" s="1"/>
  <c r="D4625" i="9"/>
  <c r="F4625" i="9"/>
  <c r="G4625" i="9" s="1"/>
  <c r="D4626" i="9"/>
  <c r="F4626" i="9"/>
  <c r="G4626" i="9" s="1"/>
  <c r="D4627" i="9"/>
  <c r="F4627" i="9"/>
  <c r="G4627" i="9" s="1"/>
  <c r="D4628" i="9"/>
  <c r="F4628" i="9"/>
  <c r="G4628" i="9" s="1"/>
  <c r="D4629" i="9"/>
  <c r="F4629" i="9"/>
  <c r="G4629" i="9" s="1"/>
  <c r="D4630" i="9"/>
  <c r="F4630" i="9"/>
  <c r="G4630" i="9" s="1"/>
  <c r="D4631" i="9"/>
  <c r="F4631" i="9"/>
  <c r="G4631" i="9" s="1"/>
  <c r="D4632" i="9"/>
  <c r="F4632" i="9"/>
  <c r="G4632" i="9" s="1"/>
  <c r="D4633" i="9"/>
  <c r="F4633" i="9"/>
  <c r="G4633" i="9" s="1"/>
  <c r="D4634" i="9"/>
  <c r="F4634" i="9"/>
  <c r="G4634" i="9" s="1"/>
  <c r="D4635" i="9"/>
  <c r="F4635" i="9"/>
  <c r="G4635" i="9" s="1"/>
  <c r="D4636" i="9"/>
  <c r="F4636" i="9"/>
  <c r="G4636" i="9" s="1"/>
  <c r="D4637" i="9"/>
  <c r="F4637" i="9"/>
  <c r="G4637" i="9" s="1"/>
  <c r="D4638" i="9"/>
  <c r="F4638" i="9"/>
  <c r="G4638" i="9" s="1"/>
  <c r="D4639" i="9"/>
  <c r="F4639" i="9"/>
  <c r="G4639" i="9" s="1"/>
  <c r="D4640" i="9"/>
  <c r="F4640" i="9"/>
  <c r="G4640" i="9" s="1"/>
  <c r="D4641" i="9"/>
  <c r="F4641" i="9"/>
  <c r="G4641" i="9" s="1"/>
  <c r="D4642" i="9"/>
  <c r="F4642" i="9"/>
  <c r="G4642" i="9" s="1"/>
  <c r="D4643" i="9"/>
  <c r="F4643" i="9"/>
  <c r="G4643" i="9" s="1"/>
  <c r="D4644" i="9"/>
  <c r="F4644" i="9"/>
  <c r="G4644" i="9" s="1"/>
  <c r="D4645" i="9"/>
  <c r="F4645" i="9"/>
  <c r="G4645" i="9" s="1"/>
  <c r="D4646" i="9"/>
  <c r="F4646" i="9"/>
  <c r="G4646" i="9" s="1"/>
  <c r="D4647" i="9"/>
  <c r="F4647" i="9"/>
  <c r="G4647" i="9" s="1"/>
  <c r="D4648" i="9"/>
  <c r="F4648" i="9"/>
  <c r="G4648" i="9" s="1"/>
  <c r="D4649" i="9"/>
  <c r="F4649" i="9"/>
  <c r="G4649" i="9" s="1"/>
  <c r="D4650" i="9"/>
  <c r="F4650" i="9"/>
  <c r="G4650" i="9" s="1"/>
  <c r="D4651" i="9"/>
  <c r="F4651" i="9"/>
  <c r="G4651" i="9" s="1"/>
  <c r="D4652" i="9"/>
  <c r="F4652" i="9"/>
  <c r="G4652" i="9" s="1"/>
  <c r="D4653" i="9"/>
  <c r="F4653" i="9"/>
  <c r="G4653" i="9" s="1"/>
  <c r="D4654" i="9"/>
  <c r="F4654" i="9"/>
  <c r="G4654" i="9" s="1"/>
  <c r="D4655" i="9"/>
  <c r="F4655" i="9"/>
  <c r="G4655" i="9" s="1"/>
  <c r="D4656" i="9"/>
  <c r="F4656" i="9"/>
  <c r="G4656" i="9" s="1"/>
  <c r="D4657" i="9"/>
  <c r="F4657" i="9"/>
  <c r="G4657" i="9" s="1"/>
  <c r="D4658" i="9"/>
  <c r="F4658" i="9"/>
  <c r="G4658" i="9" s="1"/>
  <c r="D4659" i="9"/>
  <c r="F4659" i="9"/>
  <c r="G4659" i="9" s="1"/>
  <c r="D4660" i="9"/>
  <c r="F4660" i="9"/>
  <c r="G4660" i="9" s="1"/>
  <c r="D4661" i="9"/>
  <c r="F4661" i="9"/>
  <c r="G4661" i="9" s="1"/>
  <c r="D4662" i="9"/>
  <c r="F4662" i="9"/>
  <c r="G4662" i="9" s="1"/>
  <c r="D4663" i="9"/>
  <c r="F4663" i="9"/>
  <c r="G4663" i="9" s="1"/>
  <c r="D4664" i="9"/>
  <c r="F4664" i="9"/>
  <c r="G4664" i="9" s="1"/>
  <c r="D4665" i="9"/>
  <c r="F4665" i="9"/>
  <c r="G4665" i="9" s="1"/>
  <c r="D4666" i="9"/>
  <c r="F4666" i="9"/>
  <c r="G4666" i="9" s="1"/>
  <c r="D4667" i="9"/>
  <c r="F4667" i="9"/>
  <c r="G4667" i="9" s="1"/>
  <c r="D4668" i="9"/>
  <c r="F4668" i="9"/>
  <c r="G4668" i="9" s="1"/>
  <c r="D4669" i="9"/>
  <c r="F4669" i="9"/>
  <c r="G4669" i="9" s="1"/>
  <c r="D4670" i="9"/>
  <c r="F4670" i="9"/>
  <c r="G4670" i="9" s="1"/>
  <c r="D4671" i="9"/>
  <c r="F4671" i="9"/>
  <c r="G4671" i="9" s="1"/>
  <c r="D4672" i="9"/>
  <c r="F4672" i="9"/>
  <c r="G4672" i="9" s="1"/>
  <c r="D4673" i="9"/>
  <c r="F4673" i="9"/>
  <c r="G4673" i="9" s="1"/>
  <c r="D4674" i="9"/>
  <c r="F4674" i="9"/>
  <c r="G4674" i="9" s="1"/>
  <c r="D4675" i="9"/>
  <c r="F4675" i="9"/>
  <c r="G4675" i="9" s="1"/>
  <c r="D4676" i="9"/>
  <c r="F4676" i="9"/>
  <c r="G4676" i="9" s="1"/>
  <c r="D4677" i="9"/>
  <c r="F4677" i="9"/>
  <c r="G4677" i="9" s="1"/>
  <c r="D4678" i="9"/>
  <c r="F4678" i="9"/>
  <c r="G4678" i="9" s="1"/>
  <c r="D4679" i="9"/>
  <c r="F4679" i="9"/>
  <c r="G4679" i="9" s="1"/>
  <c r="D4680" i="9"/>
  <c r="F4680" i="9"/>
  <c r="G4680" i="9" s="1"/>
  <c r="D4681" i="9"/>
  <c r="F4681" i="9"/>
  <c r="G4681" i="9" s="1"/>
  <c r="D4682" i="9"/>
  <c r="F4682" i="9"/>
  <c r="G4682" i="9" s="1"/>
  <c r="D4683" i="9"/>
  <c r="F4683" i="9"/>
  <c r="G4683" i="9" s="1"/>
  <c r="D4684" i="9"/>
  <c r="F4684" i="9"/>
  <c r="G4684" i="9" s="1"/>
  <c r="D4685" i="9"/>
  <c r="F4685" i="9"/>
  <c r="G4685" i="9" s="1"/>
  <c r="D4686" i="9"/>
  <c r="F4686" i="9"/>
  <c r="G4686" i="9" s="1"/>
  <c r="D4687" i="9"/>
  <c r="F4687" i="9"/>
  <c r="G4687" i="9" s="1"/>
  <c r="D4688" i="9"/>
  <c r="F4688" i="9"/>
  <c r="G4688" i="9" s="1"/>
  <c r="D4689" i="9"/>
  <c r="F4689" i="9"/>
  <c r="G4689" i="9" s="1"/>
  <c r="D4690" i="9"/>
  <c r="F4690" i="9"/>
  <c r="G4690" i="9" s="1"/>
  <c r="D4691" i="9"/>
  <c r="F4691" i="9"/>
  <c r="G4691" i="9" s="1"/>
  <c r="D4692" i="9"/>
  <c r="F4692" i="9"/>
  <c r="G4692" i="9" s="1"/>
  <c r="D4693" i="9"/>
  <c r="F4693" i="9"/>
  <c r="G4693" i="9" s="1"/>
  <c r="D4694" i="9"/>
  <c r="F4694" i="9"/>
  <c r="G4694" i="9" s="1"/>
  <c r="D4695" i="9"/>
  <c r="F4695" i="9"/>
  <c r="G4695" i="9" s="1"/>
  <c r="D4696" i="9"/>
  <c r="F4696" i="9"/>
  <c r="G4696" i="9" s="1"/>
  <c r="D4697" i="9"/>
  <c r="F4697" i="9"/>
  <c r="G4697" i="9" s="1"/>
  <c r="D4698" i="9"/>
  <c r="F4698" i="9"/>
  <c r="G4698" i="9" s="1"/>
  <c r="D4699" i="9"/>
  <c r="F4699" i="9"/>
  <c r="G4699" i="9" s="1"/>
  <c r="D4700" i="9"/>
  <c r="F4700" i="9"/>
  <c r="G4700" i="9" s="1"/>
  <c r="D4701" i="9"/>
  <c r="F4701" i="9"/>
  <c r="G4701" i="9" s="1"/>
  <c r="D4702" i="9"/>
  <c r="F4702" i="9"/>
  <c r="G4702" i="9" s="1"/>
  <c r="D4703" i="9"/>
  <c r="F4703" i="9"/>
  <c r="G4703" i="9" s="1"/>
  <c r="D4704" i="9"/>
  <c r="F4704" i="9"/>
  <c r="G4704" i="9" s="1"/>
  <c r="D4705" i="9"/>
  <c r="F4705" i="9"/>
  <c r="G4705" i="9" s="1"/>
  <c r="D4706" i="9"/>
  <c r="F4706" i="9"/>
  <c r="G4706" i="9" s="1"/>
  <c r="D4707" i="9"/>
  <c r="F4707" i="9"/>
  <c r="G4707" i="9" s="1"/>
  <c r="D4708" i="9"/>
  <c r="F4708" i="9"/>
  <c r="G4708" i="9" s="1"/>
  <c r="D4709" i="9"/>
  <c r="F4709" i="9"/>
  <c r="G4709" i="9" s="1"/>
  <c r="D4710" i="9"/>
  <c r="F4710" i="9"/>
  <c r="G4710" i="9" s="1"/>
  <c r="D4711" i="9"/>
  <c r="F4711" i="9"/>
  <c r="G4711" i="9" s="1"/>
  <c r="D4712" i="9"/>
  <c r="F4712" i="9"/>
  <c r="G4712" i="9" s="1"/>
  <c r="D4713" i="9"/>
  <c r="F4713" i="9"/>
  <c r="G4713" i="9" s="1"/>
  <c r="D4714" i="9"/>
  <c r="F4714" i="9"/>
  <c r="G4714" i="9" s="1"/>
  <c r="D4715" i="9"/>
  <c r="F4715" i="9"/>
  <c r="G4715" i="9" s="1"/>
  <c r="D4716" i="9"/>
  <c r="F4716" i="9"/>
  <c r="G4716" i="9" s="1"/>
  <c r="D4717" i="9"/>
  <c r="F4717" i="9"/>
  <c r="G4717" i="9" s="1"/>
  <c r="D4718" i="9"/>
  <c r="F4718" i="9"/>
  <c r="G4718" i="9" s="1"/>
  <c r="D4719" i="9"/>
  <c r="F4719" i="9"/>
  <c r="G4719" i="9" s="1"/>
  <c r="D4720" i="9"/>
  <c r="F4720" i="9"/>
  <c r="G4720" i="9" s="1"/>
  <c r="D4721" i="9"/>
  <c r="F4721" i="9"/>
  <c r="G4721" i="9" s="1"/>
  <c r="D4722" i="9"/>
  <c r="F4722" i="9"/>
  <c r="G4722" i="9" s="1"/>
  <c r="D4723" i="9"/>
  <c r="F4723" i="9"/>
  <c r="G4723" i="9" s="1"/>
  <c r="D4724" i="9"/>
  <c r="F4724" i="9"/>
  <c r="G4724" i="9" s="1"/>
  <c r="D4725" i="9"/>
  <c r="F4725" i="9"/>
  <c r="G4725" i="9" s="1"/>
  <c r="D4726" i="9"/>
  <c r="F4726" i="9"/>
  <c r="G4726" i="9" s="1"/>
  <c r="D4727" i="9"/>
  <c r="F4727" i="9"/>
  <c r="G4727" i="9" s="1"/>
  <c r="D4728" i="9"/>
  <c r="F4728" i="9"/>
  <c r="G4728" i="9" s="1"/>
  <c r="D4729" i="9"/>
  <c r="F4729" i="9"/>
  <c r="G4729" i="9" s="1"/>
  <c r="D4730" i="9"/>
  <c r="F4730" i="9"/>
  <c r="G4730" i="9" s="1"/>
  <c r="D4731" i="9"/>
  <c r="F4731" i="9"/>
  <c r="G4731" i="9" s="1"/>
  <c r="D4732" i="9"/>
  <c r="F4732" i="9"/>
  <c r="G4732" i="9" s="1"/>
  <c r="D4733" i="9"/>
  <c r="F4733" i="9"/>
  <c r="G4733" i="9" s="1"/>
  <c r="D4734" i="9"/>
  <c r="F4734" i="9"/>
  <c r="G4734" i="9" s="1"/>
  <c r="D4735" i="9"/>
  <c r="F4735" i="9"/>
  <c r="G4735" i="9" s="1"/>
  <c r="D4736" i="9"/>
  <c r="F4736" i="9"/>
  <c r="G4736" i="9" s="1"/>
  <c r="D4737" i="9"/>
  <c r="F4737" i="9"/>
  <c r="G4737" i="9" s="1"/>
  <c r="D4738" i="9"/>
  <c r="F4738" i="9"/>
  <c r="G4738" i="9" s="1"/>
  <c r="D4739" i="9"/>
  <c r="F4739" i="9"/>
  <c r="G4739" i="9" s="1"/>
  <c r="D4740" i="9"/>
  <c r="F4740" i="9"/>
  <c r="G4740" i="9" s="1"/>
  <c r="D4741" i="9"/>
  <c r="F4741" i="9"/>
  <c r="G4741" i="9" s="1"/>
  <c r="D4742" i="9"/>
  <c r="F4742" i="9"/>
  <c r="G4742" i="9" s="1"/>
  <c r="D4743" i="9"/>
  <c r="F4743" i="9"/>
  <c r="G4743" i="9" s="1"/>
  <c r="D4744" i="9"/>
  <c r="F4744" i="9"/>
  <c r="G4744" i="9" s="1"/>
  <c r="D4745" i="9"/>
  <c r="F4745" i="9"/>
  <c r="G4745" i="9" s="1"/>
  <c r="D4746" i="9"/>
  <c r="F4746" i="9"/>
  <c r="G4746" i="9" s="1"/>
  <c r="D4747" i="9"/>
  <c r="F4747" i="9"/>
  <c r="G4747" i="9" s="1"/>
  <c r="D4748" i="9"/>
  <c r="F4748" i="9"/>
  <c r="G4748" i="9" s="1"/>
  <c r="D4749" i="9"/>
  <c r="F4749" i="9"/>
  <c r="G4749" i="9" s="1"/>
  <c r="D4750" i="9"/>
  <c r="F4750" i="9"/>
  <c r="G4750" i="9" s="1"/>
  <c r="D4751" i="9"/>
  <c r="F4751" i="9"/>
  <c r="G4751" i="9" s="1"/>
  <c r="D4752" i="9"/>
  <c r="F4752" i="9"/>
  <c r="G4752" i="9" s="1"/>
  <c r="D4753" i="9"/>
  <c r="F4753" i="9"/>
  <c r="G4753" i="9" s="1"/>
  <c r="D4754" i="9"/>
  <c r="F4754" i="9"/>
  <c r="G4754" i="9" s="1"/>
  <c r="D4755" i="9"/>
  <c r="F4755" i="9"/>
  <c r="G4755" i="9" s="1"/>
  <c r="D4756" i="9"/>
  <c r="F4756" i="9"/>
  <c r="G4756" i="9" s="1"/>
  <c r="D4757" i="9"/>
  <c r="F4757" i="9"/>
  <c r="G4757" i="9" s="1"/>
  <c r="D4758" i="9"/>
  <c r="F4758" i="9"/>
  <c r="G4758" i="9" s="1"/>
  <c r="D4759" i="9"/>
  <c r="F4759" i="9"/>
  <c r="G4759" i="9" s="1"/>
  <c r="D4760" i="9"/>
  <c r="F4760" i="9"/>
  <c r="G4760" i="9" s="1"/>
  <c r="D4761" i="9"/>
  <c r="F4761" i="9"/>
  <c r="G4761" i="9" s="1"/>
  <c r="D4762" i="9"/>
  <c r="F4762" i="9"/>
  <c r="G4762" i="9" s="1"/>
  <c r="D4763" i="9"/>
  <c r="F4763" i="9"/>
  <c r="G4763" i="9" s="1"/>
  <c r="D4764" i="9"/>
  <c r="F4764" i="9"/>
  <c r="G4764" i="9" s="1"/>
  <c r="D4765" i="9"/>
  <c r="F4765" i="9"/>
  <c r="G4765" i="9" s="1"/>
  <c r="D4766" i="9"/>
  <c r="F4766" i="9"/>
  <c r="G4766" i="9" s="1"/>
  <c r="D4767" i="9"/>
  <c r="F4767" i="9"/>
  <c r="G4767" i="9" s="1"/>
  <c r="D4768" i="9"/>
  <c r="F4768" i="9"/>
  <c r="G4768" i="9" s="1"/>
  <c r="D4769" i="9"/>
  <c r="F4769" i="9"/>
  <c r="G4769" i="9" s="1"/>
  <c r="D4770" i="9"/>
  <c r="F4770" i="9"/>
  <c r="G4770" i="9" s="1"/>
  <c r="D4771" i="9"/>
  <c r="F4771" i="9"/>
  <c r="G4771" i="9" s="1"/>
  <c r="D4772" i="9"/>
  <c r="F4772" i="9"/>
  <c r="G4772" i="9" s="1"/>
  <c r="D4773" i="9"/>
  <c r="F4773" i="9"/>
  <c r="G4773" i="9" s="1"/>
  <c r="D4774" i="9"/>
  <c r="F4774" i="9"/>
  <c r="G4774" i="9" s="1"/>
  <c r="D4775" i="9"/>
  <c r="F4775" i="9"/>
  <c r="G4775" i="9" s="1"/>
  <c r="D4776" i="9"/>
  <c r="F4776" i="9"/>
  <c r="G4776" i="9" s="1"/>
  <c r="D4777" i="9"/>
  <c r="F4777" i="9"/>
  <c r="G4777" i="9" s="1"/>
  <c r="D4778" i="9"/>
  <c r="F4778" i="9"/>
  <c r="G4778" i="9" s="1"/>
  <c r="D4779" i="9"/>
  <c r="F4779" i="9"/>
  <c r="G4779" i="9" s="1"/>
  <c r="D4780" i="9"/>
  <c r="F4780" i="9"/>
  <c r="G4780" i="9" s="1"/>
  <c r="D4781" i="9"/>
  <c r="F4781" i="9"/>
  <c r="G4781" i="9" s="1"/>
  <c r="D4782" i="9"/>
  <c r="F4782" i="9"/>
  <c r="G4782" i="9" s="1"/>
  <c r="D4783" i="9"/>
  <c r="F4783" i="9"/>
  <c r="G4783" i="9" s="1"/>
  <c r="D4784" i="9"/>
  <c r="F4784" i="9"/>
  <c r="G4784" i="9" s="1"/>
  <c r="D4785" i="9"/>
  <c r="F4785" i="9"/>
  <c r="G4785" i="9" s="1"/>
  <c r="D4786" i="9"/>
  <c r="F4786" i="9"/>
  <c r="G4786" i="9" s="1"/>
  <c r="D4787" i="9"/>
  <c r="F4787" i="9"/>
  <c r="G4787" i="9" s="1"/>
  <c r="D4788" i="9"/>
  <c r="F4788" i="9"/>
  <c r="G4788" i="9" s="1"/>
  <c r="D4789" i="9"/>
  <c r="F4789" i="9"/>
  <c r="G4789" i="9" s="1"/>
  <c r="D4790" i="9"/>
  <c r="F4790" i="9"/>
  <c r="G4790" i="9" s="1"/>
  <c r="D4791" i="9"/>
  <c r="F4791" i="9"/>
  <c r="G4791" i="9" s="1"/>
  <c r="D4792" i="9"/>
  <c r="F4792" i="9"/>
  <c r="G4792" i="9" s="1"/>
  <c r="D4793" i="9"/>
  <c r="F4793" i="9"/>
  <c r="G4793" i="9" s="1"/>
  <c r="D4794" i="9"/>
  <c r="F4794" i="9"/>
  <c r="G4794" i="9" s="1"/>
  <c r="D4795" i="9"/>
  <c r="F4795" i="9"/>
  <c r="G4795" i="9" s="1"/>
  <c r="D4796" i="9"/>
  <c r="F4796" i="9"/>
  <c r="G4796" i="9" s="1"/>
  <c r="D4797" i="9"/>
  <c r="F4797" i="9"/>
  <c r="G4797" i="9" s="1"/>
  <c r="D4798" i="9"/>
  <c r="F4798" i="9"/>
  <c r="G4798" i="9" s="1"/>
  <c r="D4799" i="9"/>
  <c r="F4799" i="9"/>
  <c r="G4799" i="9" s="1"/>
  <c r="D4800" i="9"/>
  <c r="F4800" i="9"/>
  <c r="G4800" i="9" s="1"/>
  <c r="D4801" i="9"/>
  <c r="F4801" i="9"/>
  <c r="G4801" i="9" s="1"/>
  <c r="D4802" i="9"/>
  <c r="F4802" i="9"/>
  <c r="G4802" i="9" s="1"/>
  <c r="D4803" i="9"/>
  <c r="F4803" i="9"/>
  <c r="G4803" i="9" s="1"/>
  <c r="D4804" i="9"/>
  <c r="F4804" i="9"/>
  <c r="G4804" i="9" s="1"/>
  <c r="D4805" i="9"/>
  <c r="F4805" i="9"/>
  <c r="G4805" i="9" s="1"/>
  <c r="D4806" i="9"/>
  <c r="F4806" i="9"/>
  <c r="G4806" i="9" s="1"/>
  <c r="D4807" i="9"/>
  <c r="F4807" i="9"/>
  <c r="G4807" i="9" s="1"/>
  <c r="D4808" i="9"/>
  <c r="F4808" i="9"/>
  <c r="G4808" i="9" s="1"/>
  <c r="D4809" i="9"/>
  <c r="F4809" i="9"/>
  <c r="G4809" i="9" s="1"/>
  <c r="D4810" i="9"/>
  <c r="F4810" i="9"/>
  <c r="G4810" i="9" s="1"/>
  <c r="D4811" i="9"/>
  <c r="F4811" i="9"/>
  <c r="G4811" i="9" s="1"/>
  <c r="D4812" i="9"/>
  <c r="F4812" i="9"/>
  <c r="G4812" i="9" s="1"/>
  <c r="D4813" i="9"/>
  <c r="F4813" i="9"/>
  <c r="G4813" i="9" s="1"/>
  <c r="D4814" i="9"/>
  <c r="F4814" i="9"/>
  <c r="G4814" i="9" s="1"/>
  <c r="D4815" i="9"/>
  <c r="F4815" i="9"/>
  <c r="G4815" i="9" s="1"/>
  <c r="D4816" i="9"/>
  <c r="F4816" i="9"/>
  <c r="G4816" i="9" s="1"/>
  <c r="D4817" i="9"/>
  <c r="F4817" i="9"/>
  <c r="G4817" i="9" s="1"/>
  <c r="D4818" i="9"/>
  <c r="F4818" i="9"/>
  <c r="G4818" i="9" s="1"/>
  <c r="D4819" i="9"/>
  <c r="F4819" i="9"/>
  <c r="G4819" i="9" s="1"/>
  <c r="D4820" i="9"/>
  <c r="F4820" i="9"/>
  <c r="G4820" i="9" s="1"/>
  <c r="D4821" i="9"/>
  <c r="F4821" i="9"/>
  <c r="G4821" i="9" s="1"/>
  <c r="D4822" i="9"/>
  <c r="F4822" i="9"/>
  <c r="G4822" i="9" s="1"/>
  <c r="D4823" i="9"/>
  <c r="F4823" i="9"/>
  <c r="G4823" i="9" s="1"/>
  <c r="D4824" i="9"/>
  <c r="F4824" i="9"/>
  <c r="G4824" i="9" s="1"/>
  <c r="D4825" i="9"/>
  <c r="F4825" i="9"/>
  <c r="G4825" i="9" s="1"/>
  <c r="D4826" i="9"/>
  <c r="F4826" i="9"/>
  <c r="G4826" i="9" s="1"/>
  <c r="D4827" i="9"/>
  <c r="F4827" i="9"/>
  <c r="G4827" i="9" s="1"/>
  <c r="D4828" i="9"/>
  <c r="F4828" i="9"/>
  <c r="G4828" i="9" s="1"/>
  <c r="D4829" i="9"/>
  <c r="F4829" i="9"/>
  <c r="G4829" i="9" s="1"/>
  <c r="D4830" i="9"/>
  <c r="F4830" i="9"/>
  <c r="G4830" i="9" s="1"/>
  <c r="D4831" i="9"/>
  <c r="F4831" i="9"/>
  <c r="G4831" i="9" s="1"/>
  <c r="D4832" i="9"/>
  <c r="F4832" i="9"/>
  <c r="G4832" i="9" s="1"/>
  <c r="D4833" i="9"/>
  <c r="F4833" i="9"/>
  <c r="G4833" i="9" s="1"/>
  <c r="D4834" i="9"/>
  <c r="F4834" i="9"/>
  <c r="G4834" i="9" s="1"/>
  <c r="D4835" i="9"/>
  <c r="F4835" i="9"/>
  <c r="G4835" i="9" s="1"/>
  <c r="D4836" i="9"/>
  <c r="F4836" i="9"/>
  <c r="G4836" i="9" s="1"/>
  <c r="D4837" i="9"/>
  <c r="F4837" i="9"/>
  <c r="G4837" i="9" s="1"/>
  <c r="D4838" i="9"/>
  <c r="F4838" i="9"/>
  <c r="G4838" i="9" s="1"/>
  <c r="D4839" i="9"/>
  <c r="F4839" i="9"/>
  <c r="G4839" i="9" s="1"/>
  <c r="D4840" i="9"/>
  <c r="F4840" i="9"/>
  <c r="G4840" i="9" s="1"/>
  <c r="D4841" i="9"/>
  <c r="F4841" i="9"/>
  <c r="G4841" i="9" s="1"/>
  <c r="D4842" i="9"/>
  <c r="F4842" i="9"/>
  <c r="G4842" i="9" s="1"/>
  <c r="D4843" i="9"/>
  <c r="F4843" i="9"/>
  <c r="G4843" i="9" s="1"/>
  <c r="D4844" i="9"/>
  <c r="F4844" i="9"/>
  <c r="G4844" i="9" s="1"/>
  <c r="D4845" i="9"/>
  <c r="F4845" i="9"/>
  <c r="G4845" i="9" s="1"/>
  <c r="D4846" i="9"/>
  <c r="F4846" i="9"/>
  <c r="G4846" i="9" s="1"/>
  <c r="D4847" i="9"/>
  <c r="F4847" i="9"/>
  <c r="G4847" i="9" s="1"/>
  <c r="D4848" i="9"/>
  <c r="F4848" i="9"/>
  <c r="G4848" i="9" s="1"/>
  <c r="D4849" i="9"/>
  <c r="F4849" i="9"/>
  <c r="G4849" i="9" s="1"/>
  <c r="D4850" i="9"/>
  <c r="F4850" i="9"/>
  <c r="G4850" i="9" s="1"/>
  <c r="D4851" i="9"/>
  <c r="F4851" i="9"/>
  <c r="G4851" i="9" s="1"/>
  <c r="D4852" i="9"/>
  <c r="F4852" i="9"/>
  <c r="G4852" i="9" s="1"/>
  <c r="D4853" i="9"/>
  <c r="F4853" i="9"/>
  <c r="G4853" i="9" s="1"/>
  <c r="D4854" i="9"/>
  <c r="F4854" i="9"/>
  <c r="G4854" i="9" s="1"/>
  <c r="D4855" i="9"/>
  <c r="F4855" i="9"/>
  <c r="G4855" i="9" s="1"/>
  <c r="D4856" i="9"/>
  <c r="F4856" i="9"/>
  <c r="G4856" i="9" s="1"/>
  <c r="D4857" i="9"/>
  <c r="F4857" i="9"/>
  <c r="G4857" i="9" s="1"/>
  <c r="D4858" i="9"/>
  <c r="F4858" i="9"/>
  <c r="G4858" i="9" s="1"/>
  <c r="D4859" i="9"/>
  <c r="F4859" i="9"/>
  <c r="G4859" i="9" s="1"/>
  <c r="D4860" i="9"/>
  <c r="F4860" i="9"/>
  <c r="G4860" i="9" s="1"/>
  <c r="D4861" i="9"/>
  <c r="F4861" i="9"/>
  <c r="G4861" i="9" s="1"/>
  <c r="D4862" i="9"/>
  <c r="F4862" i="9"/>
  <c r="G4862" i="9" s="1"/>
  <c r="D4863" i="9"/>
  <c r="F4863" i="9"/>
  <c r="G4863" i="9" s="1"/>
  <c r="D4864" i="9"/>
  <c r="F4864" i="9"/>
  <c r="G4864" i="9" s="1"/>
  <c r="D4865" i="9"/>
  <c r="F4865" i="9"/>
  <c r="G4865" i="9" s="1"/>
  <c r="D4866" i="9"/>
  <c r="F4866" i="9"/>
  <c r="G4866" i="9" s="1"/>
  <c r="D4867" i="9"/>
  <c r="F4867" i="9"/>
  <c r="G4867" i="9" s="1"/>
  <c r="D4868" i="9"/>
  <c r="F4868" i="9"/>
  <c r="G4868" i="9" s="1"/>
  <c r="D4869" i="9"/>
  <c r="F4869" i="9"/>
  <c r="G4869" i="9" s="1"/>
  <c r="D4870" i="9"/>
  <c r="F4870" i="9"/>
  <c r="G4870" i="9" s="1"/>
  <c r="D4871" i="9"/>
  <c r="F4871" i="9"/>
  <c r="G4871" i="9" s="1"/>
  <c r="D4872" i="9"/>
  <c r="F4872" i="9"/>
  <c r="G4872" i="9" s="1"/>
  <c r="D4873" i="9"/>
  <c r="F4873" i="9"/>
  <c r="G4873" i="9" s="1"/>
  <c r="D4874" i="9"/>
  <c r="F4874" i="9"/>
  <c r="G4874" i="9" s="1"/>
  <c r="D4875" i="9"/>
  <c r="F4875" i="9"/>
  <c r="G4875" i="9" s="1"/>
  <c r="D4876" i="9"/>
  <c r="F4876" i="9"/>
  <c r="G4876" i="9" s="1"/>
  <c r="D4877" i="9"/>
  <c r="F4877" i="9"/>
  <c r="G4877" i="9" s="1"/>
  <c r="D4878" i="9"/>
  <c r="F4878" i="9"/>
  <c r="G4878" i="9" s="1"/>
  <c r="D4879" i="9"/>
  <c r="F4879" i="9"/>
  <c r="G4879" i="9" s="1"/>
  <c r="D4880" i="9"/>
  <c r="F4880" i="9"/>
  <c r="G4880" i="9" s="1"/>
  <c r="D4881" i="9"/>
  <c r="F4881" i="9"/>
  <c r="G4881" i="9" s="1"/>
  <c r="D4882" i="9"/>
  <c r="F4882" i="9"/>
  <c r="G4882" i="9" s="1"/>
  <c r="D4883" i="9"/>
  <c r="F4883" i="9"/>
  <c r="G4883" i="9" s="1"/>
  <c r="D4884" i="9"/>
  <c r="F4884" i="9"/>
  <c r="G4884" i="9" s="1"/>
  <c r="D4885" i="9"/>
  <c r="F4885" i="9"/>
  <c r="G4885" i="9" s="1"/>
  <c r="D4886" i="9"/>
  <c r="F4886" i="9"/>
  <c r="G4886" i="9" s="1"/>
  <c r="D4887" i="9"/>
  <c r="F4887" i="9"/>
  <c r="G4887" i="9" s="1"/>
  <c r="D4888" i="9"/>
  <c r="F4888" i="9"/>
  <c r="G4888" i="9" s="1"/>
  <c r="D4889" i="9"/>
  <c r="F4889" i="9"/>
  <c r="G4889" i="9" s="1"/>
  <c r="D4890" i="9"/>
  <c r="F4890" i="9"/>
  <c r="G4890" i="9" s="1"/>
  <c r="D4891" i="9"/>
  <c r="F4891" i="9"/>
  <c r="G4891" i="9" s="1"/>
  <c r="D4892" i="9"/>
  <c r="F4892" i="9"/>
  <c r="G4892" i="9" s="1"/>
  <c r="D4893" i="9"/>
  <c r="F4893" i="9"/>
  <c r="G4893" i="9" s="1"/>
  <c r="D4894" i="9"/>
  <c r="F4894" i="9"/>
  <c r="G4894" i="9" s="1"/>
  <c r="D4895" i="9"/>
  <c r="F4895" i="9"/>
  <c r="G4895" i="9" s="1"/>
  <c r="D4896" i="9"/>
  <c r="F4896" i="9"/>
  <c r="G4896" i="9" s="1"/>
  <c r="D4897" i="9"/>
  <c r="F4897" i="9"/>
  <c r="G4897" i="9" s="1"/>
  <c r="D4898" i="9"/>
  <c r="F4898" i="9"/>
  <c r="G4898" i="9" s="1"/>
  <c r="D4899" i="9"/>
  <c r="F4899" i="9"/>
  <c r="G4899" i="9" s="1"/>
  <c r="D4900" i="9"/>
  <c r="F4900" i="9"/>
  <c r="G4900" i="9" s="1"/>
  <c r="D4901" i="9"/>
  <c r="F4901" i="9"/>
  <c r="G4901" i="9" s="1"/>
  <c r="D4902" i="9"/>
  <c r="F4902" i="9"/>
  <c r="G4902" i="9" s="1"/>
  <c r="D4903" i="9"/>
  <c r="F4903" i="9"/>
  <c r="G4903" i="9" s="1"/>
  <c r="D4904" i="9"/>
  <c r="F4904" i="9"/>
  <c r="G4904" i="9" s="1"/>
  <c r="D4905" i="9"/>
  <c r="F4905" i="9"/>
  <c r="G4905" i="9" s="1"/>
  <c r="D4906" i="9"/>
  <c r="F4906" i="9"/>
  <c r="G4906" i="9" s="1"/>
  <c r="D4907" i="9"/>
  <c r="F4907" i="9"/>
  <c r="G4907" i="9" s="1"/>
  <c r="D4908" i="9"/>
  <c r="F4908" i="9"/>
  <c r="G4908" i="9" s="1"/>
  <c r="D4909" i="9"/>
  <c r="F4909" i="9"/>
  <c r="G4909" i="9" s="1"/>
  <c r="D4910" i="9"/>
  <c r="F4910" i="9"/>
  <c r="G4910" i="9" s="1"/>
  <c r="D4911" i="9"/>
  <c r="F4911" i="9"/>
  <c r="G4911" i="9" s="1"/>
  <c r="D4912" i="9"/>
  <c r="F4912" i="9"/>
  <c r="G4912" i="9" s="1"/>
  <c r="D4913" i="9"/>
  <c r="F4913" i="9"/>
  <c r="G4913" i="9" s="1"/>
  <c r="D4914" i="9"/>
  <c r="F4914" i="9"/>
  <c r="G4914" i="9" s="1"/>
  <c r="D4915" i="9"/>
  <c r="F4915" i="9"/>
  <c r="G4915" i="9" s="1"/>
  <c r="D4916" i="9"/>
  <c r="F4916" i="9"/>
  <c r="G4916" i="9" s="1"/>
  <c r="D4917" i="9"/>
  <c r="F4917" i="9"/>
  <c r="G4917" i="9" s="1"/>
  <c r="D4918" i="9"/>
  <c r="F4918" i="9"/>
  <c r="G4918" i="9" s="1"/>
  <c r="D4919" i="9"/>
  <c r="F4919" i="9"/>
  <c r="G4919" i="9" s="1"/>
  <c r="D4920" i="9"/>
  <c r="F4920" i="9"/>
  <c r="G4920" i="9" s="1"/>
  <c r="D4921" i="9"/>
  <c r="F4921" i="9"/>
  <c r="G4921" i="9" s="1"/>
  <c r="D4922" i="9"/>
  <c r="F4922" i="9"/>
  <c r="G4922" i="9" s="1"/>
  <c r="D4923" i="9"/>
  <c r="F4923" i="9"/>
  <c r="G4923" i="9" s="1"/>
  <c r="D4924" i="9"/>
  <c r="F4924" i="9"/>
  <c r="G4924" i="9" s="1"/>
  <c r="D4925" i="9"/>
  <c r="F4925" i="9"/>
  <c r="G4925" i="9" s="1"/>
  <c r="D4926" i="9"/>
  <c r="F4926" i="9"/>
  <c r="G4926" i="9" s="1"/>
  <c r="D4927" i="9"/>
  <c r="F4927" i="9"/>
  <c r="G4927" i="9" s="1"/>
  <c r="D4928" i="9"/>
  <c r="F4928" i="9"/>
  <c r="G4928" i="9" s="1"/>
  <c r="D4929" i="9"/>
  <c r="F4929" i="9"/>
  <c r="G4929" i="9" s="1"/>
  <c r="D4930" i="9"/>
  <c r="F4930" i="9"/>
  <c r="G4930" i="9" s="1"/>
  <c r="D4931" i="9"/>
  <c r="F4931" i="9"/>
  <c r="G4931" i="9" s="1"/>
  <c r="D4932" i="9"/>
  <c r="F4932" i="9"/>
  <c r="G4932" i="9" s="1"/>
  <c r="D4933" i="9"/>
  <c r="F4933" i="9"/>
  <c r="G4933" i="9" s="1"/>
  <c r="D4934" i="9"/>
  <c r="F4934" i="9"/>
  <c r="G4934" i="9" s="1"/>
  <c r="D4935" i="9"/>
  <c r="F4935" i="9"/>
  <c r="G4935" i="9" s="1"/>
  <c r="D4936" i="9"/>
  <c r="F4936" i="9"/>
  <c r="G4936" i="9" s="1"/>
  <c r="D4937" i="9"/>
  <c r="F4937" i="9"/>
  <c r="G4937" i="9" s="1"/>
  <c r="D4938" i="9"/>
  <c r="F4938" i="9"/>
  <c r="G4938" i="9" s="1"/>
  <c r="D4939" i="9"/>
  <c r="F4939" i="9"/>
  <c r="G4939" i="9" s="1"/>
  <c r="D4940" i="9"/>
  <c r="F4940" i="9"/>
  <c r="G4940" i="9" s="1"/>
  <c r="D4941" i="9"/>
  <c r="F4941" i="9"/>
  <c r="G4941" i="9" s="1"/>
  <c r="D4942" i="9"/>
  <c r="F4942" i="9"/>
  <c r="G4942" i="9" s="1"/>
  <c r="D4943" i="9"/>
  <c r="F4943" i="9"/>
  <c r="G4943" i="9" s="1"/>
  <c r="D4944" i="9"/>
  <c r="F4944" i="9"/>
  <c r="G4944" i="9" s="1"/>
  <c r="D4945" i="9"/>
  <c r="F4945" i="9"/>
  <c r="G4945" i="9" s="1"/>
  <c r="D4946" i="9"/>
  <c r="F4946" i="9"/>
  <c r="G4946" i="9" s="1"/>
  <c r="D4947" i="9"/>
  <c r="F4947" i="9"/>
  <c r="G4947" i="9" s="1"/>
  <c r="D4948" i="9"/>
  <c r="F4948" i="9"/>
  <c r="G4948" i="9" s="1"/>
  <c r="D4949" i="9"/>
  <c r="F4949" i="9"/>
  <c r="G4949" i="9" s="1"/>
  <c r="D4950" i="9"/>
  <c r="F4950" i="9"/>
  <c r="G4950" i="9" s="1"/>
  <c r="D4951" i="9"/>
  <c r="F4951" i="9"/>
  <c r="G4951" i="9" s="1"/>
  <c r="D4952" i="9"/>
  <c r="F4952" i="9"/>
  <c r="G4952" i="9" s="1"/>
  <c r="D4953" i="9"/>
  <c r="F4953" i="9"/>
  <c r="G4953" i="9" s="1"/>
  <c r="D4954" i="9"/>
  <c r="F4954" i="9"/>
  <c r="G4954" i="9" s="1"/>
  <c r="D4955" i="9"/>
  <c r="F4955" i="9"/>
  <c r="G4955" i="9" s="1"/>
  <c r="D4956" i="9"/>
  <c r="F4956" i="9"/>
  <c r="G4956" i="9" s="1"/>
  <c r="D4957" i="9"/>
  <c r="F4957" i="9"/>
  <c r="G4957" i="9" s="1"/>
  <c r="D4958" i="9"/>
  <c r="F4958" i="9"/>
  <c r="G4958" i="9" s="1"/>
  <c r="D4959" i="9"/>
  <c r="F4959" i="9"/>
  <c r="G4959" i="9" s="1"/>
  <c r="D4960" i="9"/>
  <c r="F4960" i="9"/>
  <c r="G4960" i="9" s="1"/>
  <c r="D4961" i="9"/>
  <c r="F4961" i="9"/>
  <c r="G4961" i="9" s="1"/>
  <c r="D4962" i="9"/>
  <c r="F4962" i="9"/>
  <c r="G4962" i="9" s="1"/>
  <c r="D4963" i="9"/>
  <c r="F4963" i="9"/>
  <c r="G4963" i="9" s="1"/>
  <c r="D4964" i="9"/>
  <c r="F4964" i="9"/>
  <c r="G4964" i="9" s="1"/>
  <c r="D4965" i="9"/>
  <c r="F4965" i="9"/>
  <c r="G4965" i="9" s="1"/>
  <c r="D4966" i="9"/>
  <c r="F4966" i="9"/>
  <c r="G4966" i="9" s="1"/>
  <c r="D4967" i="9"/>
  <c r="F4967" i="9"/>
  <c r="G4967" i="9" s="1"/>
  <c r="D4968" i="9"/>
  <c r="F4968" i="9"/>
  <c r="G4968" i="9" s="1"/>
  <c r="D4969" i="9"/>
  <c r="F4969" i="9"/>
  <c r="G4969" i="9" s="1"/>
  <c r="D4970" i="9"/>
  <c r="F4970" i="9"/>
  <c r="G4970" i="9" s="1"/>
  <c r="D4971" i="9"/>
  <c r="F4971" i="9"/>
  <c r="G4971" i="9" s="1"/>
  <c r="D4972" i="9"/>
  <c r="F4972" i="9"/>
  <c r="G4972" i="9" s="1"/>
  <c r="D4973" i="9"/>
  <c r="F4973" i="9"/>
  <c r="G4973" i="9" s="1"/>
  <c r="D4974" i="9"/>
  <c r="F4974" i="9"/>
  <c r="G4974" i="9" s="1"/>
  <c r="D4975" i="9"/>
  <c r="F4975" i="9"/>
  <c r="G4975" i="9" s="1"/>
  <c r="D4976" i="9"/>
  <c r="F4976" i="9"/>
  <c r="G4976" i="9" s="1"/>
  <c r="D4977" i="9"/>
  <c r="F4977" i="9"/>
  <c r="G4977" i="9" s="1"/>
  <c r="D4978" i="9"/>
  <c r="F4978" i="9"/>
  <c r="G4978" i="9" s="1"/>
  <c r="D4979" i="9"/>
  <c r="F4979" i="9"/>
  <c r="G4979" i="9" s="1"/>
  <c r="D4980" i="9"/>
  <c r="F4980" i="9"/>
  <c r="G4980" i="9" s="1"/>
  <c r="D4981" i="9"/>
  <c r="F4981" i="9"/>
  <c r="G4981" i="9" s="1"/>
  <c r="D4982" i="9"/>
  <c r="F4982" i="9"/>
  <c r="G4982" i="9" s="1"/>
  <c r="D4983" i="9"/>
  <c r="F4983" i="9"/>
  <c r="G4983" i="9" s="1"/>
  <c r="D4984" i="9"/>
  <c r="F4984" i="9"/>
  <c r="G4984" i="9" s="1"/>
  <c r="D4985" i="9"/>
  <c r="F4985" i="9"/>
  <c r="G4985" i="9" s="1"/>
  <c r="D4986" i="9"/>
  <c r="F4986" i="9"/>
  <c r="G4986" i="9" s="1"/>
  <c r="D4987" i="9"/>
  <c r="F4987" i="9"/>
  <c r="G4987" i="9" s="1"/>
  <c r="D4988" i="9"/>
  <c r="F4988" i="9"/>
  <c r="G4988" i="9" s="1"/>
  <c r="D4989" i="9"/>
  <c r="F4989" i="9"/>
  <c r="G4989" i="9" s="1"/>
  <c r="D4990" i="9"/>
  <c r="F4990" i="9"/>
  <c r="G4990" i="9" s="1"/>
  <c r="D4991" i="9"/>
  <c r="F4991" i="9"/>
  <c r="G4991" i="9" s="1"/>
  <c r="D4992" i="9"/>
  <c r="F4992" i="9"/>
  <c r="G4992" i="9" s="1"/>
  <c r="D4993" i="9"/>
  <c r="F4993" i="9"/>
  <c r="G4993" i="9" s="1"/>
  <c r="D4994" i="9"/>
  <c r="F4994" i="9"/>
  <c r="G4994" i="9" s="1"/>
  <c r="D4995" i="9"/>
  <c r="F4995" i="9"/>
  <c r="G4995" i="9" s="1"/>
  <c r="D4996" i="9"/>
  <c r="F4996" i="9"/>
  <c r="G4996" i="9" s="1"/>
  <c r="D4997" i="9"/>
  <c r="F4997" i="9"/>
  <c r="G4997" i="9" s="1"/>
  <c r="D4998" i="9"/>
  <c r="F4998" i="9"/>
  <c r="G4998" i="9" s="1"/>
  <c r="D4999" i="9"/>
  <c r="F4999" i="9"/>
  <c r="G4999" i="9" s="1"/>
  <c r="D5000" i="9"/>
  <c r="F5000" i="9"/>
  <c r="G5000" i="9" s="1"/>
  <c r="D5001" i="9"/>
  <c r="F5001" i="9"/>
  <c r="G5001" i="9" s="1"/>
  <c r="D5002" i="9"/>
  <c r="F5002" i="9"/>
  <c r="G5002" i="9" s="1"/>
  <c r="D5003" i="9"/>
  <c r="F5003" i="9"/>
  <c r="G5003" i="9" s="1"/>
  <c r="D5004" i="9"/>
  <c r="F5004" i="9"/>
  <c r="G5004" i="9" s="1"/>
  <c r="D5005" i="9"/>
  <c r="F5005" i="9"/>
  <c r="G5005" i="9" s="1"/>
  <c r="D5006" i="9"/>
  <c r="F5006" i="9"/>
  <c r="G5006" i="9" s="1"/>
  <c r="D5007" i="9"/>
  <c r="F5007" i="9"/>
  <c r="G5007" i="9" s="1"/>
  <c r="D5008" i="9"/>
  <c r="F5008" i="9"/>
  <c r="G5008" i="9" s="1"/>
  <c r="D5009" i="9"/>
  <c r="F5009" i="9"/>
  <c r="G5009" i="9" s="1"/>
  <c r="D5010" i="9"/>
  <c r="F5010" i="9"/>
  <c r="G5010" i="9" s="1"/>
  <c r="D5011" i="9"/>
  <c r="F5011" i="9"/>
  <c r="G5011" i="9" s="1"/>
  <c r="D5012" i="9"/>
  <c r="F5012" i="9"/>
  <c r="G5012" i="9" s="1"/>
  <c r="D5013" i="9"/>
  <c r="F5013" i="9"/>
  <c r="G5013" i="9" s="1"/>
  <c r="D5014" i="9"/>
  <c r="F5014" i="9"/>
  <c r="G5014" i="9" s="1"/>
  <c r="D5015" i="9"/>
  <c r="F5015" i="9"/>
  <c r="G5015" i="9" s="1"/>
  <c r="D5016" i="9"/>
  <c r="F5016" i="9"/>
  <c r="G5016" i="9" s="1"/>
  <c r="D5017" i="9"/>
  <c r="F5017" i="9"/>
  <c r="G5017" i="9" s="1"/>
  <c r="D5018" i="9"/>
  <c r="F5018" i="9"/>
  <c r="G5018" i="9" s="1"/>
  <c r="D5019" i="9"/>
  <c r="F5019" i="9"/>
  <c r="G5019" i="9" s="1"/>
  <c r="D5020" i="9"/>
  <c r="F5020" i="9"/>
  <c r="G5020" i="9" s="1"/>
  <c r="D5021" i="9"/>
  <c r="F5021" i="9"/>
  <c r="G5021" i="9" s="1"/>
  <c r="D5022" i="9"/>
  <c r="F5022" i="9"/>
  <c r="G5022" i="9" s="1"/>
  <c r="D5023" i="9"/>
  <c r="F5023" i="9"/>
  <c r="G5023" i="9" s="1"/>
  <c r="D5024" i="9"/>
  <c r="F5024" i="9"/>
  <c r="G5024" i="9" s="1"/>
  <c r="D5025" i="9"/>
  <c r="F5025" i="9"/>
  <c r="G5025" i="9" s="1"/>
  <c r="D5026" i="9"/>
  <c r="F5026" i="9"/>
  <c r="G5026" i="9" s="1"/>
  <c r="D5027" i="9"/>
  <c r="F5027" i="9"/>
  <c r="G5027" i="9" s="1"/>
  <c r="D5028" i="9"/>
  <c r="F5028" i="9"/>
  <c r="G5028" i="9" s="1"/>
  <c r="D5029" i="9"/>
  <c r="F5029" i="9"/>
  <c r="G5029" i="9" s="1"/>
  <c r="D5030" i="9"/>
  <c r="F5030" i="9"/>
  <c r="G5030" i="9" s="1"/>
  <c r="D5031" i="9"/>
  <c r="F5031" i="9"/>
  <c r="G5031" i="9" s="1"/>
  <c r="D5032" i="9"/>
  <c r="F5032" i="9"/>
  <c r="G5032" i="9" s="1"/>
  <c r="D5033" i="9"/>
  <c r="F5033" i="9"/>
  <c r="G5033" i="9" s="1"/>
  <c r="D5034" i="9"/>
  <c r="F5034" i="9"/>
  <c r="G5034" i="9" s="1"/>
  <c r="D5035" i="9"/>
  <c r="F5035" i="9"/>
  <c r="G5035" i="9" s="1"/>
  <c r="D5036" i="9"/>
  <c r="F5036" i="9"/>
  <c r="G5036" i="9" s="1"/>
  <c r="D5037" i="9"/>
  <c r="F5037" i="9"/>
  <c r="G5037" i="9" s="1"/>
  <c r="D5038" i="9"/>
  <c r="F5038" i="9"/>
  <c r="G5038" i="9" s="1"/>
  <c r="D5039" i="9"/>
  <c r="F5039" i="9"/>
  <c r="G5039" i="9" s="1"/>
  <c r="D5040" i="9"/>
  <c r="F5040" i="9"/>
  <c r="G5040" i="9" s="1"/>
  <c r="D5041" i="9"/>
  <c r="F5041" i="9"/>
  <c r="G5041" i="9" s="1"/>
  <c r="D5042" i="9"/>
  <c r="F5042" i="9"/>
  <c r="G5042" i="9" s="1"/>
  <c r="D5043" i="9"/>
  <c r="F5043" i="9"/>
  <c r="G5043" i="9" s="1"/>
  <c r="D5044" i="9"/>
  <c r="F5044" i="9"/>
  <c r="G5044" i="9" s="1"/>
  <c r="D5045" i="9"/>
  <c r="F5045" i="9"/>
  <c r="G5045" i="9" s="1"/>
  <c r="D5046" i="9"/>
  <c r="F5046" i="9"/>
  <c r="G5046" i="9" s="1"/>
  <c r="D5047" i="9"/>
  <c r="F5047" i="9"/>
  <c r="G5047" i="9" s="1"/>
  <c r="D5048" i="9"/>
  <c r="F5048" i="9"/>
  <c r="G5048" i="9" s="1"/>
  <c r="D5049" i="9"/>
  <c r="F5049" i="9"/>
  <c r="G5049" i="9" s="1"/>
  <c r="D5050" i="9"/>
  <c r="F5050" i="9"/>
  <c r="G5050" i="9" s="1"/>
  <c r="D5051" i="9"/>
  <c r="F5051" i="9"/>
  <c r="G5051" i="9" s="1"/>
  <c r="D5052" i="9"/>
  <c r="F5052" i="9"/>
  <c r="G5052" i="9" s="1"/>
  <c r="D5053" i="9"/>
  <c r="F5053" i="9"/>
  <c r="G5053" i="9" s="1"/>
  <c r="D5054" i="9"/>
  <c r="F5054" i="9"/>
  <c r="G5054" i="9" s="1"/>
  <c r="D5055" i="9"/>
  <c r="F5055" i="9"/>
  <c r="G5055" i="9" s="1"/>
  <c r="D5056" i="9"/>
  <c r="F5056" i="9"/>
  <c r="G5056" i="9" s="1"/>
  <c r="D5057" i="9"/>
  <c r="F5057" i="9"/>
  <c r="G5057" i="9" s="1"/>
  <c r="D5058" i="9"/>
  <c r="F5058" i="9"/>
  <c r="G5058" i="9" s="1"/>
  <c r="D5059" i="9"/>
  <c r="F5059" i="9"/>
  <c r="G5059" i="9" s="1"/>
  <c r="D5060" i="9"/>
  <c r="F5060" i="9"/>
  <c r="G5060" i="9" s="1"/>
  <c r="D5061" i="9"/>
  <c r="F5061" i="9"/>
  <c r="G5061" i="9" s="1"/>
  <c r="D5062" i="9"/>
  <c r="F5062" i="9"/>
  <c r="G5062" i="9" s="1"/>
  <c r="D5063" i="9"/>
  <c r="F5063" i="9"/>
  <c r="G5063" i="9" s="1"/>
  <c r="D5064" i="9"/>
  <c r="F5064" i="9"/>
  <c r="G5064" i="9" s="1"/>
  <c r="D5065" i="9"/>
  <c r="F5065" i="9"/>
  <c r="G5065" i="9" s="1"/>
  <c r="D5066" i="9"/>
  <c r="F5066" i="9"/>
  <c r="G5066" i="9" s="1"/>
  <c r="D5067" i="9"/>
  <c r="F5067" i="9"/>
  <c r="G5067" i="9" s="1"/>
  <c r="D5068" i="9"/>
  <c r="F5068" i="9"/>
  <c r="G5068" i="9" s="1"/>
  <c r="D5069" i="9"/>
  <c r="F5069" i="9"/>
  <c r="G5069" i="9" s="1"/>
  <c r="D5070" i="9"/>
  <c r="F5070" i="9"/>
  <c r="G5070" i="9" s="1"/>
  <c r="D5071" i="9"/>
  <c r="F5071" i="9"/>
  <c r="G5071" i="9" s="1"/>
  <c r="D5072" i="9"/>
  <c r="F5072" i="9"/>
  <c r="G5072" i="9" s="1"/>
  <c r="D5073" i="9"/>
  <c r="F5073" i="9"/>
  <c r="G5073" i="9" s="1"/>
  <c r="D5074" i="9"/>
  <c r="F5074" i="9"/>
  <c r="G5074" i="9" s="1"/>
  <c r="D5075" i="9"/>
  <c r="F5075" i="9"/>
  <c r="G5075" i="9" s="1"/>
  <c r="D5076" i="9"/>
  <c r="F5076" i="9"/>
  <c r="G5076" i="9" s="1"/>
  <c r="D5077" i="9"/>
  <c r="F5077" i="9"/>
  <c r="G5077" i="9" s="1"/>
  <c r="D5078" i="9"/>
  <c r="F5078" i="9"/>
  <c r="G5078" i="9" s="1"/>
  <c r="D5079" i="9"/>
  <c r="F5079" i="9"/>
  <c r="G5079" i="9" s="1"/>
  <c r="D5080" i="9"/>
  <c r="F5080" i="9"/>
  <c r="G5080" i="9" s="1"/>
  <c r="D5081" i="9"/>
  <c r="F5081" i="9"/>
  <c r="G5081" i="9" s="1"/>
  <c r="D5082" i="9"/>
  <c r="F5082" i="9"/>
  <c r="G5082" i="9" s="1"/>
  <c r="D5083" i="9"/>
  <c r="F5083" i="9"/>
  <c r="G5083" i="9" s="1"/>
  <c r="D5084" i="9"/>
  <c r="F5084" i="9"/>
  <c r="G5084" i="9" s="1"/>
  <c r="D5085" i="9"/>
  <c r="F5085" i="9"/>
  <c r="G5085" i="9" s="1"/>
  <c r="D5086" i="9"/>
  <c r="F5086" i="9"/>
  <c r="G5086" i="9" s="1"/>
  <c r="D5087" i="9"/>
  <c r="F5087" i="9"/>
  <c r="G5087" i="9" s="1"/>
  <c r="D5088" i="9"/>
  <c r="F5088" i="9"/>
  <c r="G5088" i="9" s="1"/>
  <c r="D5089" i="9"/>
  <c r="F5089" i="9"/>
  <c r="G5089" i="9" s="1"/>
  <c r="D5090" i="9"/>
  <c r="F5090" i="9"/>
  <c r="G5090" i="9" s="1"/>
  <c r="D5091" i="9"/>
  <c r="F5091" i="9"/>
  <c r="G5091" i="9" s="1"/>
  <c r="D5092" i="9"/>
  <c r="F5092" i="9"/>
  <c r="G5092" i="9" s="1"/>
  <c r="D5093" i="9"/>
  <c r="F5093" i="9"/>
  <c r="G5093" i="9" s="1"/>
  <c r="D5094" i="9"/>
  <c r="F5094" i="9"/>
  <c r="G5094" i="9" s="1"/>
  <c r="D5095" i="9"/>
  <c r="F5095" i="9"/>
  <c r="G5095" i="9" s="1"/>
  <c r="D5096" i="9"/>
  <c r="F5096" i="9"/>
  <c r="G5096" i="9" s="1"/>
  <c r="D5097" i="9"/>
  <c r="F5097" i="9"/>
  <c r="G5097" i="9" s="1"/>
  <c r="D5098" i="9"/>
  <c r="F5098" i="9"/>
  <c r="G5098" i="9" s="1"/>
  <c r="D5099" i="9"/>
  <c r="F5099" i="9"/>
  <c r="G5099" i="9" s="1"/>
  <c r="D5100" i="9"/>
  <c r="F5100" i="9"/>
  <c r="G5100" i="9" s="1"/>
  <c r="D5101" i="9"/>
  <c r="F5101" i="9"/>
  <c r="G5101" i="9" s="1"/>
  <c r="D5102" i="9"/>
  <c r="F5102" i="9"/>
  <c r="G5102" i="9" s="1"/>
  <c r="D5103" i="9"/>
  <c r="F5103" i="9"/>
  <c r="G5103" i="9" s="1"/>
  <c r="D5104" i="9"/>
  <c r="F5104" i="9"/>
  <c r="G5104" i="9" s="1"/>
  <c r="D5105" i="9"/>
  <c r="F5105" i="9"/>
  <c r="G5105" i="9" s="1"/>
  <c r="D5106" i="9"/>
  <c r="F5106" i="9"/>
  <c r="G5106" i="9" s="1"/>
  <c r="D5107" i="9"/>
  <c r="F5107" i="9"/>
  <c r="G5107" i="9" s="1"/>
  <c r="D5108" i="9"/>
  <c r="F5108" i="9"/>
  <c r="G5108" i="9" s="1"/>
  <c r="D5109" i="9"/>
  <c r="F5109" i="9"/>
  <c r="G5109" i="9" s="1"/>
  <c r="D5110" i="9"/>
  <c r="F5110" i="9"/>
  <c r="G5110" i="9" s="1"/>
  <c r="D5111" i="9"/>
  <c r="F5111" i="9"/>
  <c r="G5111" i="9" s="1"/>
  <c r="D5112" i="9"/>
  <c r="F5112" i="9"/>
  <c r="G5112" i="9" s="1"/>
  <c r="D5113" i="9"/>
  <c r="F5113" i="9"/>
  <c r="G5113" i="9" s="1"/>
  <c r="D5114" i="9"/>
  <c r="F5114" i="9"/>
  <c r="G5114" i="9" s="1"/>
  <c r="D5115" i="9"/>
  <c r="F5115" i="9"/>
  <c r="G5115" i="9" s="1"/>
  <c r="D5116" i="9"/>
  <c r="F5116" i="9"/>
  <c r="G5116" i="9" s="1"/>
  <c r="D5117" i="9"/>
  <c r="F5117" i="9"/>
  <c r="G5117" i="9" s="1"/>
  <c r="D5118" i="9"/>
  <c r="F5118" i="9"/>
  <c r="G5118" i="9" s="1"/>
  <c r="D5119" i="9"/>
  <c r="F5119" i="9"/>
  <c r="G5119" i="9" s="1"/>
  <c r="D5120" i="9"/>
  <c r="F5120" i="9"/>
  <c r="G5120" i="9" s="1"/>
  <c r="D5121" i="9"/>
  <c r="F5121" i="9"/>
  <c r="G5121" i="9" s="1"/>
  <c r="D5122" i="9"/>
  <c r="F5122" i="9"/>
  <c r="G5122" i="9" s="1"/>
  <c r="D5123" i="9"/>
  <c r="F5123" i="9"/>
  <c r="G5123" i="9" s="1"/>
  <c r="D5124" i="9"/>
  <c r="F5124" i="9"/>
  <c r="G5124" i="9" s="1"/>
  <c r="D5125" i="9"/>
  <c r="F5125" i="9"/>
  <c r="G5125" i="9" s="1"/>
  <c r="D5126" i="9"/>
  <c r="F5126" i="9"/>
  <c r="G5126" i="9" s="1"/>
  <c r="D5127" i="9"/>
  <c r="F5127" i="9"/>
  <c r="G5127" i="9" s="1"/>
  <c r="D5128" i="9"/>
  <c r="F5128" i="9"/>
  <c r="G5128" i="9" s="1"/>
  <c r="D5129" i="9"/>
  <c r="F5129" i="9"/>
  <c r="G5129" i="9" s="1"/>
  <c r="D5130" i="9"/>
  <c r="F5130" i="9"/>
  <c r="G5130" i="9" s="1"/>
  <c r="D5131" i="9"/>
  <c r="F5131" i="9"/>
  <c r="G5131" i="9" s="1"/>
  <c r="D5132" i="9"/>
  <c r="F5132" i="9"/>
  <c r="G5132" i="9" s="1"/>
  <c r="D5133" i="9"/>
  <c r="F5133" i="9"/>
  <c r="G5133" i="9" s="1"/>
  <c r="D5134" i="9"/>
  <c r="F5134" i="9"/>
  <c r="G5134" i="9" s="1"/>
  <c r="D5135" i="9"/>
  <c r="F5135" i="9"/>
  <c r="G5135" i="9" s="1"/>
  <c r="D5136" i="9"/>
  <c r="F5136" i="9"/>
  <c r="G5136" i="9" s="1"/>
  <c r="D5137" i="9"/>
  <c r="F5137" i="9"/>
  <c r="G5137" i="9" s="1"/>
  <c r="D5138" i="9"/>
  <c r="F5138" i="9"/>
  <c r="G5138" i="9" s="1"/>
  <c r="D5139" i="9"/>
  <c r="F5139" i="9"/>
  <c r="G5139" i="9" s="1"/>
  <c r="D5140" i="9"/>
  <c r="F5140" i="9"/>
  <c r="G5140" i="9" s="1"/>
  <c r="D5141" i="9"/>
  <c r="F5141" i="9"/>
  <c r="G5141" i="9" s="1"/>
  <c r="D5142" i="9"/>
  <c r="F5142" i="9"/>
  <c r="G5142" i="9" s="1"/>
  <c r="D5143" i="9"/>
  <c r="F5143" i="9"/>
  <c r="G5143" i="9" s="1"/>
  <c r="D5144" i="9"/>
  <c r="F5144" i="9"/>
  <c r="G5144" i="9" s="1"/>
  <c r="D5145" i="9"/>
  <c r="F5145" i="9"/>
  <c r="G5145" i="9" s="1"/>
  <c r="D5146" i="9"/>
  <c r="F5146" i="9"/>
  <c r="G5146" i="9" s="1"/>
  <c r="D5147" i="9"/>
  <c r="F5147" i="9"/>
  <c r="G5147" i="9" s="1"/>
  <c r="D5148" i="9"/>
  <c r="F5148" i="9"/>
  <c r="G5148" i="9" s="1"/>
  <c r="D5149" i="9"/>
  <c r="F5149" i="9"/>
  <c r="G5149" i="9" s="1"/>
  <c r="D5150" i="9"/>
  <c r="F5150" i="9"/>
  <c r="G5150" i="9" s="1"/>
  <c r="D5151" i="9"/>
  <c r="F5151" i="9"/>
  <c r="G5151" i="9" s="1"/>
  <c r="D5152" i="9"/>
  <c r="F5152" i="9"/>
  <c r="G5152" i="9" s="1"/>
  <c r="D5153" i="9"/>
  <c r="F5153" i="9"/>
  <c r="G5153" i="9" s="1"/>
  <c r="D5154" i="9"/>
  <c r="F5154" i="9"/>
  <c r="G5154" i="9" s="1"/>
  <c r="D5155" i="9"/>
  <c r="F5155" i="9"/>
  <c r="G5155" i="9" s="1"/>
  <c r="D5156" i="9"/>
  <c r="F5156" i="9"/>
  <c r="G5156" i="9" s="1"/>
  <c r="D5157" i="9"/>
  <c r="F5157" i="9"/>
  <c r="G5157" i="9" s="1"/>
  <c r="D5158" i="9"/>
  <c r="F5158" i="9"/>
  <c r="G5158" i="9" s="1"/>
  <c r="D5159" i="9"/>
  <c r="F5159" i="9"/>
  <c r="G5159" i="9" s="1"/>
  <c r="D5160" i="9"/>
  <c r="F5160" i="9"/>
  <c r="G5160" i="9" s="1"/>
  <c r="D5161" i="9"/>
  <c r="F5161" i="9"/>
  <c r="G5161" i="9" s="1"/>
  <c r="D5162" i="9"/>
  <c r="F5162" i="9"/>
  <c r="G5162" i="9" s="1"/>
  <c r="D5163" i="9"/>
  <c r="F5163" i="9"/>
  <c r="G5163" i="9" s="1"/>
  <c r="D5164" i="9"/>
  <c r="F5164" i="9"/>
  <c r="G5164" i="9" s="1"/>
  <c r="D5165" i="9"/>
  <c r="F5165" i="9"/>
  <c r="G5165" i="9" s="1"/>
  <c r="D5166" i="9"/>
  <c r="F5166" i="9"/>
  <c r="G5166" i="9" s="1"/>
  <c r="D5167" i="9"/>
  <c r="F5167" i="9"/>
  <c r="G5167" i="9" s="1"/>
  <c r="D5168" i="9"/>
  <c r="F5168" i="9"/>
  <c r="G5168" i="9" s="1"/>
  <c r="D5169" i="9"/>
  <c r="F5169" i="9"/>
  <c r="G5169" i="9" s="1"/>
  <c r="D5170" i="9"/>
  <c r="F5170" i="9"/>
  <c r="G5170" i="9" s="1"/>
  <c r="D5171" i="9"/>
  <c r="F5171" i="9"/>
  <c r="G5171" i="9" s="1"/>
  <c r="D5172" i="9"/>
  <c r="F5172" i="9"/>
  <c r="G5172" i="9" s="1"/>
  <c r="D5173" i="9"/>
  <c r="F5173" i="9"/>
  <c r="G5173" i="9" s="1"/>
  <c r="D5174" i="9"/>
  <c r="F5174" i="9"/>
  <c r="G5174" i="9" s="1"/>
  <c r="D5175" i="9"/>
  <c r="F5175" i="9"/>
  <c r="G5175" i="9" s="1"/>
  <c r="D5176" i="9"/>
  <c r="F5176" i="9"/>
  <c r="G5176" i="9" s="1"/>
  <c r="D5177" i="9"/>
  <c r="F5177" i="9"/>
  <c r="G5177" i="9" s="1"/>
  <c r="D5178" i="9"/>
  <c r="F5178" i="9"/>
  <c r="G5178" i="9" s="1"/>
  <c r="D5179" i="9"/>
  <c r="F5179" i="9"/>
  <c r="G5179" i="9" s="1"/>
  <c r="D5180" i="9"/>
  <c r="F5180" i="9"/>
  <c r="G5180" i="9" s="1"/>
  <c r="D5181" i="9"/>
  <c r="F5181" i="9"/>
  <c r="G5181" i="9" s="1"/>
  <c r="D5182" i="9"/>
  <c r="F5182" i="9"/>
  <c r="G5182" i="9" s="1"/>
  <c r="D5183" i="9"/>
  <c r="F5183" i="9"/>
  <c r="G5183" i="9" s="1"/>
  <c r="D5184" i="9"/>
  <c r="F5184" i="9"/>
  <c r="G5184" i="9" s="1"/>
  <c r="D5185" i="9"/>
  <c r="F5185" i="9"/>
  <c r="G5185" i="9" s="1"/>
  <c r="D5186" i="9"/>
  <c r="F5186" i="9"/>
  <c r="G5186" i="9" s="1"/>
  <c r="D5187" i="9"/>
  <c r="F5187" i="9"/>
  <c r="G5187" i="9" s="1"/>
  <c r="D5188" i="9"/>
  <c r="F5188" i="9"/>
  <c r="G5188" i="9" s="1"/>
  <c r="D5189" i="9"/>
  <c r="F5189" i="9"/>
  <c r="G5189" i="9" s="1"/>
  <c r="D5190" i="9"/>
  <c r="F5190" i="9"/>
  <c r="G5190" i="9" s="1"/>
  <c r="D5191" i="9"/>
  <c r="F5191" i="9"/>
  <c r="G5191" i="9" s="1"/>
  <c r="D5192" i="9"/>
  <c r="F5192" i="9"/>
  <c r="G5192" i="9" s="1"/>
  <c r="D5193" i="9"/>
  <c r="F5193" i="9"/>
  <c r="G5193" i="9" s="1"/>
  <c r="D5194" i="9"/>
  <c r="F5194" i="9"/>
  <c r="G5194" i="9" s="1"/>
  <c r="D5195" i="9"/>
  <c r="F5195" i="9"/>
  <c r="G5195" i="9" s="1"/>
  <c r="D5196" i="9"/>
  <c r="F5196" i="9"/>
  <c r="G5196" i="9" s="1"/>
  <c r="D5197" i="9"/>
  <c r="F5197" i="9"/>
  <c r="G5197" i="9" s="1"/>
  <c r="D5198" i="9"/>
  <c r="F5198" i="9"/>
  <c r="G5198" i="9" s="1"/>
  <c r="D5199" i="9"/>
  <c r="F5199" i="9"/>
  <c r="G5199" i="9" s="1"/>
  <c r="D5200" i="9"/>
  <c r="F5200" i="9"/>
  <c r="G5200" i="9" s="1"/>
  <c r="D5201" i="9"/>
  <c r="F5201" i="9"/>
  <c r="G5201" i="9" s="1"/>
  <c r="D5202" i="9"/>
  <c r="F5202" i="9"/>
  <c r="G5202" i="9" s="1"/>
  <c r="D5203" i="9"/>
  <c r="F5203" i="9"/>
  <c r="G5203" i="9" s="1"/>
  <c r="D5204" i="9"/>
  <c r="F5204" i="9"/>
  <c r="G5204" i="9" s="1"/>
  <c r="D5205" i="9"/>
  <c r="F5205" i="9"/>
  <c r="G5205" i="9" s="1"/>
  <c r="D5206" i="9"/>
  <c r="F5206" i="9"/>
  <c r="G5206" i="9" s="1"/>
  <c r="D5207" i="9"/>
  <c r="F5207" i="9"/>
  <c r="G5207" i="9" s="1"/>
  <c r="D5208" i="9"/>
  <c r="F5208" i="9"/>
  <c r="G5208" i="9" s="1"/>
  <c r="D5209" i="9"/>
  <c r="F5209" i="9"/>
  <c r="G5209" i="9" s="1"/>
  <c r="D5210" i="9"/>
  <c r="F5210" i="9"/>
  <c r="G5210" i="9" s="1"/>
  <c r="D5211" i="9"/>
  <c r="F5211" i="9"/>
  <c r="G5211" i="9" s="1"/>
  <c r="D5212" i="9"/>
  <c r="F5212" i="9"/>
  <c r="G5212" i="9" s="1"/>
  <c r="D5213" i="9"/>
  <c r="F5213" i="9"/>
  <c r="G5213" i="9" s="1"/>
  <c r="D5214" i="9"/>
  <c r="F5214" i="9"/>
  <c r="G5214" i="9" s="1"/>
  <c r="D5215" i="9"/>
  <c r="F5215" i="9"/>
  <c r="G5215" i="9" s="1"/>
  <c r="D5216" i="9"/>
  <c r="F5216" i="9"/>
  <c r="G5216" i="9" s="1"/>
  <c r="D5217" i="9"/>
  <c r="F5217" i="9"/>
  <c r="G5217" i="9" s="1"/>
  <c r="D5218" i="9"/>
  <c r="F5218" i="9"/>
  <c r="G5218" i="9" s="1"/>
  <c r="D5219" i="9"/>
  <c r="F5219" i="9"/>
  <c r="G5219" i="9" s="1"/>
  <c r="D5220" i="9"/>
  <c r="F5220" i="9"/>
  <c r="G5220" i="9" s="1"/>
  <c r="D5221" i="9"/>
  <c r="F5221" i="9"/>
  <c r="G5221" i="9" s="1"/>
  <c r="D5222" i="9"/>
  <c r="F5222" i="9"/>
  <c r="G5222" i="9" s="1"/>
  <c r="D5223" i="9"/>
  <c r="F5223" i="9"/>
  <c r="G5223" i="9" s="1"/>
  <c r="D5224" i="9"/>
  <c r="F5224" i="9"/>
  <c r="G5224" i="9" s="1"/>
  <c r="D5225" i="9"/>
  <c r="F5225" i="9"/>
  <c r="G5225" i="9" s="1"/>
  <c r="D5226" i="9"/>
  <c r="F5226" i="9"/>
  <c r="G5226" i="9" s="1"/>
  <c r="D5227" i="9"/>
  <c r="F5227" i="9"/>
  <c r="G5227" i="9" s="1"/>
  <c r="D5228" i="9"/>
  <c r="F5228" i="9"/>
  <c r="G5228" i="9" s="1"/>
  <c r="D5229" i="9"/>
  <c r="F5229" i="9"/>
  <c r="G5229" i="9" s="1"/>
  <c r="D5230" i="9"/>
  <c r="F5230" i="9"/>
  <c r="G5230" i="9" s="1"/>
  <c r="D5231" i="9"/>
  <c r="F5231" i="9"/>
  <c r="G5231" i="9" s="1"/>
  <c r="D5232" i="9"/>
  <c r="F5232" i="9"/>
  <c r="G5232" i="9" s="1"/>
  <c r="D5233" i="9"/>
  <c r="F5233" i="9"/>
  <c r="G5233" i="9" s="1"/>
  <c r="D5234" i="9"/>
  <c r="F5234" i="9"/>
  <c r="G5234" i="9" s="1"/>
  <c r="D5235" i="9"/>
  <c r="F5235" i="9"/>
  <c r="G5235" i="9" s="1"/>
  <c r="D5236" i="9"/>
  <c r="F5236" i="9"/>
  <c r="G5236" i="9" s="1"/>
  <c r="D5237" i="9"/>
  <c r="F5237" i="9"/>
  <c r="G5237" i="9" s="1"/>
  <c r="D5238" i="9"/>
  <c r="F5238" i="9"/>
  <c r="G5238" i="9" s="1"/>
  <c r="D5239" i="9"/>
  <c r="F5239" i="9"/>
  <c r="G5239" i="9" s="1"/>
  <c r="D5240" i="9"/>
  <c r="F5240" i="9"/>
  <c r="G5240" i="9" s="1"/>
  <c r="D5241" i="9"/>
  <c r="F5241" i="9"/>
  <c r="G5241" i="9" s="1"/>
  <c r="D5242" i="9"/>
  <c r="F5242" i="9"/>
  <c r="G5242" i="9" s="1"/>
  <c r="D5243" i="9"/>
  <c r="F5243" i="9"/>
  <c r="G5243" i="9" s="1"/>
  <c r="D5244" i="9"/>
  <c r="F5244" i="9"/>
  <c r="G5244" i="9" s="1"/>
  <c r="D5245" i="9"/>
  <c r="F5245" i="9"/>
  <c r="G5245" i="9" s="1"/>
  <c r="D5246" i="9"/>
  <c r="F5246" i="9"/>
  <c r="G5246" i="9" s="1"/>
  <c r="D5247" i="9"/>
  <c r="F5247" i="9"/>
  <c r="G5247" i="9" s="1"/>
  <c r="D5248" i="9"/>
  <c r="F5248" i="9"/>
  <c r="G5248" i="9" s="1"/>
  <c r="D5249" i="9"/>
  <c r="F5249" i="9"/>
  <c r="G5249" i="9" s="1"/>
  <c r="D5250" i="9"/>
  <c r="F5250" i="9"/>
  <c r="G5250" i="9" s="1"/>
  <c r="D5251" i="9"/>
  <c r="F5251" i="9"/>
  <c r="G5251" i="9" s="1"/>
  <c r="D5252" i="9"/>
  <c r="F5252" i="9"/>
  <c r="G5252" i="9" s="1"/>
  <c r="D5253" i="9"/>
  <c r="F5253" i="9"/>
  <c r="G5253" i="9" s="1"/>
  <c r="D5254" i="9"/>
  <c r="F5254" i="9"/>
  <c r="G5254" i="9" s="1"/>
  <c r="D5255" i="9"/>
  <c r="F5255" i="9"/>
  <c r="G5255" i="9" s="1"/>
  <c r="D5256" i="9"/>
  <c r="F5256" i="9"/>
  <c r="G5256" i="9" s="1"/>
  <c r="D5257" i="9"/>
  <c r="F5257" i="9"/>
  <c r="G5257" i="9" s="1"/>
  <c r="D5258" i="9"/>
  <c r="F5258" i="9"/>
  <c r="G5258" i="9" s="1"/>
  <c r="D5259" i="9"/>
  <c r="F5259" i="9"/>
  <c r="G5259" i="9" s="1"/>
  <c r="D5260" i="9"/>
  <c r="F5260" i="9"/>
  <c r="G5260" i="9" s="1"/>
  <c r="D5261" i="9"/>
  <c r="F5261" i="9"/>
  <c r="G5261" i="9" s="1"/>
  <c r="D5262" i="9"/>
  <c r="F5262" i="9"/>
  <c r="G5262" i="9" s="1"/>
  <c r="D5263" i="9"/>
  <c r="F5263" i="9"/>
  <c r="G5263" i="9" s="1"/>
  <c r="D5264" i="9"/>
  <c r="F5264" i="9"/>
  <c r="G5264" i="9" s="1"/>
  <c r="D5265" i="9"/>
  <c r="F5265" i="9"/>
  <c r="G5265" i="9" s="1"/>
  <c r="D5266" i="9"/>
  <c r="F5266" i="9"/>
  <c r="G5266" i="9" s="1"/>
  <c r="D5267" i="9"/>
  <c r="F5267" i="9"/>
  <c r="G5267" i="9" s="1"/>
  <c r="D5268" i="9"/>
  <c r="F5268" i="9"/>
  <c r="G5268" i="9" s="1"/>
  <c r="D5269" i="9"/>
  <c r="F5269" i="9"/>
  <c r="G5269" i="9" s="1"/>
  <c r="D5270" i="9"/>
  <c r="F5270" i="9"/>
  <c r="G5270" i="9" s="1"/>
  <c r="D5271" i="9"/>
  <c r="F5271" i="9"/>
  <c r="G5271" i="9" s="1"/>
  <c r="D5272" i="9"/>
  <c r="F5272" i="9"/>
  <c r="G5272" i="9" s="1"/>
  <c r="D5273" i="9"/>
  <c r="F5273" i="9"/>
  <c r="G5273" i="9" s="1"/>
  <c r="D5274" i="9"/>
  <c r="F5274" i="9"/>
  <c r="G5274" i="9" s="1"/>
  <c r="D5275" i="9"/>
  <c r="F5275" i="9"/>
  <c r="G5275" i="9" s="1"/>
  <c r="D5276" i="9"/>
  <c r="F5276" i="9"/>
  <c r="G5276" i="9" s="1"/>
  <c r="D5277" i="9"/>
  <c r="F5277" i="9"/>
  <c r="G5277" i="9" s="1"/>
  <c r="D5278" i="9"/>
  <c r="F5278" i="9"/>
  <c r="G5278" i="9" s="1"/>
  <c r="D5279" i="9"/>
  <c r="F5279" i="9"/>
  <c r="G5279" i="9" s="1"/>
  <c r="D5280" i="9"/>
  <c r="F5280" i="9"/>
  <c r="G5280" i="9" s="1"/>
  <c r="D5281" i="9"/>
  <c r="F5281" i="9"/>
  <c r="G5281" i="9" s="1"/>
  <c r="D5282" i="9"/>
  <c r="F5282" i="9"/>
  <c r="G5282" i="9" s="1"/>
  <c r="D5283" i="9"/>
  <c r="F5283" i="9"/>
  <c r="G5283" i="9" s="1"/>
  <c r="D5284" i="9"/>
  <c r="F5284" i="9"/>
  <c r="G5284" i="9" s="1"/>
  <c r="D5285" i="9"/>
  <c r="F5285" i="9"/>
  <c r="G5285" i="9" s="1"/>
  <c r="D5286" i="9"/>
  <c r="F5286" i="9"/>
  <c r="G5286" i="9" s="1"/>
  <c r="D5287" i="9"/>
  <c r="F5287" i="9"/>
  <c r="G5287" i="9" s="1"/>
  <c r="D5288" i="9"/>
  <c r="F5288" i="9"/>
  <c r="G5288" i="9" s="1"/>
  <c r="D5289" i="9"/>
  <c r="F5289" i="9"/>
  <c r="G5289" i="9" s="1"/>
  <c r="D5290" i="9"/>
  <c r="F5290" i="9"/>
  <c r="G5290" i="9" s="1"/>
  <c r="D5291" i="9"/>
  <c r="F5291" i="9"/>
  <c r="G5291" i="9" s="1"/>
  <c r="D5292" i="9"/>
  <c r="F5292" i="9"/>
  <c r="G5292" i="9" s="1"/>
  <c r="D5293" i="9"/>
  <c r="F5293" i="9"/>
  <c r="G5293" i="9" s="1"/>
  <c r="D5294" i="9"/>
  <c r="F5294" i="9"/>
  <c r="G5294" i="9" s="1"/>
  <c r="D5295" i="9"/>
  <c r="F5295" i="9"/>
  <c r="G5295" i="9" s="1"/>
  <c r="D5296" i="9"/>
  <c r="F5296" i="9"/>
  <c r="G5296" i="9" s="1"/>
  <c r="D5297" i="9"/>
  <c r="F5297" i="9"/>
  <c r="G5297" i="9" s="1"/>
  <c r="D5298" i="9"/>
  <c r="F5298" i="9"/>
  <c r="G5298" i="9" s="1"/>
  <c r="D5299" i="9"/>
  <c r="F5299" i="9"/>
  <c r="G5299" i="9" s="1"/>
  <c r="D5300" i="9"/>
  <c r="F5300" i="9"/>
  <c r="G5300" i="9" s="1"/>
  <c r="D5301" i="9"/>
  <c r="F5301" i="9"/>
  <c r="G5301" i="9" s="1"/>
  <c r="D5302" i="9"/>
  <c r="F5302" i="9"/>
  <c r="G5302" i="9" s="1"/>
  <c r="D5303" i="9"/>
  <c r="F5303" i="9"/>
  <c r="G5303" i="9" s="1"/>
  <c r="D5304" i="9"/>
  <c r="F5304" i="9"/>
  <c r="G5304" i="9" s="1"/>
  <c r="D5305" i="9"/>
  <c r="F5305" i="9"/>
  <c r="G5305" i="9" s="1"/>
  <c r="D5306" i="9"/>
  <c r="F5306" i="9"/>
  <c r="G5306" i="9" s="1"/>
  <c r="D5307" i="9"/>
  <c r="F5307" i="9"/>
  <c r="G5307" i="9" s="1"/>
  <c r="D5308" i="9"/>
  <c r="F5308" i="9"/>
  <c r="G5308" i="9" s="1"/>
  <c r="D5309" i="9"/>
  <c r="F5309" i="9"/>
  <c r="G5309" i="9" s="1"/>
  <c r="D5310" i="9"/>
  <c r="F5310" i="9"/>
  <c r="G5310" i="9" s="1"/>
  <c r="D5311" i="9"/>
  <c r="F5311" i="9"/>
  <c r="G5311" i="9" s="1"/>
  <c r="D5312" i="9"/>
  <c r="F5312" i="9"/>
  <c r="G5312" i="9" s="1"/>
  <c r="D5313" i="9"/>
  <c r="F5313" i="9"/>
  <c r="G5313" i="9" s="1"/>
  <c r="D5314" i="9"/>
  <c r="F5314" i="9"/>
  <c r="G5314" i="9" s="1"/>
  <c r="D5315" i="9"/>
  <c r="F5315" i="9"/>
  <c r="G5315" i="9" s="1"/>
  <c r="D5316" i="9"/>
  <c r="F5316" i="9"/>
  <c r="G5316" i="9" s="1"/>
  <c r="D5317" i="9"/>
  <c r="F5317" i="9"/>
  <c r="G5317" i="9" s="1"/>
  <c r="D5318" i="9"/>
  <c r="F5318" i="9"/>
  <c r="G5318" i="9" s="1"/>
  <c r="D5319" i="9"/>
  <c r="F5319" i="9"/>
  <c r="G5319" i="9" s="1"/>
  <c r="D5320" i="9"/>
  <c r="F5320" i="9"/>
  <c r="G5320" i="9" s="1"/>
  <c r="D5321" i="9"/>
  <c r="F5321" i="9"/>
  <c r="G5321" i="9" s="1"/>
  <c r="D5322" i="9"/>
  <c r="F5322" i="9"/>
  <c r="G5322" i="9" s="1"/>
  <c r="D5323" i="9"/>
  <c r="F5323" i="9"/>
  <c r="G5323" i="9" s="1"/>
  <c r="D5324" i="9"/>
  <c r="F5324" i="9"/>
  <c r="G5324" i="9" s="1"/>
  <c r="D5325" i="9"/>
  <c r="F5325" i="9"/>
  <c r="G5325" i="9" s="1"/>
  <c r="D5326" i="9"/>
  <c r="F5326" i="9"/>
  <c r="G5326" i="9" s="1"/>
  <c r="D5327" i="9"/>
  <c r="F5327" i="9"/>
  <c r="G5327" i="9" s="1"/>
  <c r="D5328" i="9"/>
  <c r="F5328" i="9"/>
  <c r="G5328" i="9" s="1"/>
  <c r="D5329" i="9"/>
  <c r="F5329" i="9"/>
  <c r="G5329" i="9" s="1"/>
  <c r="D5330" i="9"/>
  <c r="F5330" i="9"/>
  <c r="G5330" i="9" s="1"/>
  <c r="D5331" i="9"/>
  <c r="F5331" i="9"/>
  <c r="G5331" i="9" s="1"/>
  <c r="D5332" i="9"/>
  <c r="F5332" i="9"/>
  <c r="G5332" i="9" s="1"/>
  <c r="D5333" i="9"/>
  <c r="F5333" i="9"/>
  <c r="G5333" i="9" s="1"/>
  <c r="D5334" i="9"/>
  <c r="F5334" i="9"/>
  <c r="G5334" i="9" s="1"/>
  <c r="D5335" i="9"/>
  <c r="F5335" i="9"/>
  <c r="G5335" i="9" s="1"/>
  <c r="D5336" i="9"/>
  <c r="F5336" i="9"/>
  <c r="G5336" i="9" s="1"/>
  <c r="D5337" i="9"/>
  <c r="F5337" i="9"/>
  <c r="G5337" i="9" s="1"/>
  <c r="D5338" i="9"/>
  <c r="F5338" i="9"/>
  <c r="G5338" i="9" s="1"/>
  <c r="D5339" i="9"/>
  <c r="F5339" i="9"/>
  <c r="G5339" i="9" s="1"/>
  <c r="D5340" i="9"/>
  <c r="F5340" i="9"/>
  <c r="G5340" i="9" s="1"/>
  <c r="D5341" i="9"/>
  <c r="F5341" i="9"/>
  <c r="G5341" i="9" s="1"/>
  <c r="D5342" i="9"/>
  <c r="F5342" i="9"/>
  <c r="G5342" i="9" s="1"/>
  <c r="D5343" i="9"/>
  <c r="F5343" i="9"/>
  <c r="G5343" i="9" s="1"/>
  <c r="D5344" i="9"/>
  <c r="F5344" i="9"/>
  <c r="G5344" i="9" s="1"/>
  <c r="D5345" i="9"/>
  <c r="F5345" i="9"/>
  <c r="G5345" i="9" s="1"/>
  <c r="D5346" i="9"/>
  <c r="F5346" i="9"/>
  <c r="G5346" i="9" s="1"/>
  <c r="D5347" i="9"/>
  <c r="F5347" i="9"/>
  <c r="G5347" i="9" s="1"/>
  <c r="D5348" i="9"/>
  <c r="F5348" i="9"/>
  <c r="G5348" i="9" s="1"/>
  <c r="D5349" i="9"/>
  <c r="F5349" i="9"/>
  <c r="G5349" i="9" s="1"/>
  <c r="D5350" i="9"/>
  <c r="F5350" i="9"/>
  <c r="G5350" i="9" s="1"/>
  <c r="D5351" i="9"/>
  <c r="F5351" i="9"/>
  <c r="G5351" i="9" s="1"/>
  <c r="D5352" i="9"/>
  <c r="F5352" i="9"/>
  <c r="G5352" i="9" s="1"/>
  <c r="D5353" i="9"/>
  <c r="F5353" i="9"/>
  <c r="G5353" i="9" s="1"/>
  <c r="D5354" i="9"/>
  <c r="F5354" i="9"/>
  <c r="G5354" i="9" s="1"/>
  <c r="D5355" i="9"/>
  <c r="F5355" i="9"/>
  <c r="G5355" i="9" s="1"/>
  <c r="D5356" i="9"/>
  <c r="F5356" i="9"/>
  <c r="G5356" i="9" s="1"/>
  <c r="D5357" i="9"/>
  <c r="F5357" i="9"/>
  <c r="G5357" i="9" s="1"/>
  <c r="D5358" i="9"/>
  <c r="F5358" i="9"/>
  <c r="G5358" i="9" s="1"/>
  <c r="D5359" i="9"/>
  <c r="F5359" i="9"/>
  <c r="G5359" i="9" s="1"/>
  <c r="D5360" i="9"/>
  <c r="F5360" i="9"/>
  <c r="G5360" i="9" s="1"/>
  <c r="D5361" i="9"/>
  <c r="F5361" i="9"/>
  <c r="G5361" i="9" s="1"/>
  <c r="D5362" i="9"/>
  <c r="F5362" i="9"/>
  <c r="G5362" i="9" s="1"/>
  <c r="D5363" i="9"/>
  <c r="F5363" i="9"/>
  <c r="G5363" i="9" s="1"/>
  <c r="D5364" i="9"/>
  <c r="F5364" i="9"/>
  <c r="G5364" i="9" s="1"/>
  <c r="D5365" i="9"/>
  <c r="F5365" i="9"/>
  <c r="G5365" i="9" s="1"/>
  <c r="D5366" i="9"/>
  <c r="F5366" i="9"/>
  <c r="G5366" i="9" s="1"/>
  <c r="D5367" i="9"/>
  <c r="F5367" i="9"/>
  <c r="G5367" i="9" s="1"/>
  <c r="D5368" i="9"/>
  <c r="F5368" i="9"/>
  <c r="G5368" i="9" s="1"/>
  <c r="D5369" i="9"/>
  <c r="F5369" i="9"/>
  <c r="G5369" i="9" s="1"/>
  <c r="D5370" i="9"/>
  <c r="F5370" i="9"/>
  <c r="G5370" i="9" s="1"/>
  <c r="D5371" i="9"/>
  <c r="F5371" i="9"/>
  <c r="G5371" i="9" s="1"/>
  <c r="D5372" i="9"/>
  <c r="F5372" i="9"/>
  <c r="G5372" i="9" s="1"/>
  <c r="D5373" i="9"/>
  <c r="F5373" i="9"/>
  <c r="G5373" i="9" s="1"/>
  <c r="D5374" i="9"/>
  <c r="F5374" i="9"/>
  <c r="G5374" i="9" s="1"/>
  <c r="D5375" i="9"/>
  <c r="F5375" i="9"/>
  <c r="G5375" i="9" s="1"/>
  <c r="D5376" i="9"/>
  <c r="F5376" i="9"/>
  <c r="G5376" i="9" s="1"/>
  <c r="D5377" i="9"/>
  <c r="F5377" i="9"/>
  <c r="G5377" i="9" s="1"/>
  <c r="D5378" i="9"/>
  <c r="F5378" i="9"/>
  <c r="G5378" i="9" s="1"/>
  <c r="D5379" i="9"/>
  <c r="F5379" i="9"/>
  <c r="G5379" i="9" s="1"/>
  <c r="D5380" i="9"/>
  <c r="F5380" i="9"/>
  <c r="G5380" i="9" s="1"/>
  <c r="D5381" i="9"/>
  <c r="F5381" i="9"/>
  <c r="G5381" i="9" s="1"/>
  <c r="D5382" i="9"/>
  <c r="F5382" i="9"/>
  <c r="G5382" i="9" s="1"/>
  <c r="D5383" i="9"/>
  <c r="F5383" i="9"/>
  <c r="G5383" i="9" s="1"/>
  <c r="D5384" i="9"/>
  <c r="F5384" i="9"/>
  <c r="G5384" i="9" s="1"/>
  <c r="D5385" i="9"/>
  <c r="F5385" i="9"/>
  <c r="G5385" i="9" s="1"/>
  <c r="D5386" i="9"/>
  <c r="F5386" i="9"/>
  <c r="G5386" i="9" s="1"/>
  <c r="D5387" i="9"/>
  <c r="F5387" i="9"/>
  <c r="G5387" i="9" s="1"/>
  <c r="D5388" i="9"/>
  <c r="F5388" i="9"/>
  <c r="G5388" i="9" s="1"/>
  <c r="D5389" i="9"/>
  <c r="F5389" i="9"/>
  <c r="G5389" i="9" s="1"/>
  <c r="D5390" i="9"/>
  <c r="F5390" i="9"/>
  <c r="G5390" i="9" s="1"/>
  <c r="D5391" i="9"/>
  <c r="F5391" i="9"/>
  <c r="G5391" i="9" s="1"/>
  <c r="D5392" i="9"/>
  <c r="F5392" i="9"/>
  <c r="G5392" i="9" s="1"/>
  <c r="D5393" i="9"/>
  <c r="F5393" i="9"/>
  <c r="G5393" i="9" s="1"/>
  <c r="D5394" i="9"/>
  <c r="F5394" i="9"/>
  <c r="G5394" i="9" s="1"/>
  <c r="D5395" i="9"/>
  <c r="F5395" i="9"/>
  <c r="G5395" i="9" s="1"/>
  <c r="D5396" i="9"/>
  <c r="F5396" i="9"/>
  <c r="G5396" i="9" s="1"/>
  <c r="D5397" i="9"/>
  <c r="F5397" i="9"/>
  <c r="G5397" i="9" s="1"/>
  <c r="D5398" i="9"/>
  <c r="F5398" i="9"/>
  <c r="G5398" i="9" s="1"/>
  <c r="D5399" i="9"/>
  <c r="F5399" i="9"/>
  <c r="G5399" i="9" s="1"/>
  <c r="D5400" i="9"/>
  <c r="F5400" i="9"/>
  <c r="G5400" i="9" s="1"/>
  <c r="D5401" i="9"/>
  <c r="F5401" i="9"/>
  <c r="G5401" i="9" s="1"/>
  <c r="D5402" i="9"/>
  <c r="F5402" i="9"/>
  <c r="G5402" i="9" s="1"/>
  <c r="D5403" i="9"/>
  <c r="F5403" i="9"/>
  <c r="G5403" i="9" s="1"/>
  <c r="D5404" i="9"/>
  <c r="F5404" i="9"/>
  <c r="G5404" i="9" s="1"/>
  <c r="D5405" i="9"/>
  <c r="F5405" i="9"/>
  <c r="G5405" i="9" s="1"/>
  <c r="D5406" i="9"/>
  <c r="F5406" i="9"/>
  <c r="G5406" i="9" s="1"/>
  <c r="D5407" i="9"/>
  <c r="F5407" i="9"/>
  <c r="G5407" i="9" s="1"/>
  <c r="D5408" i="9"/>
  <c r="F5408" i="9"/>
  <c r="G5408" i="9" s="1"/>
  <c r="D5409" i="9"/>
  <c r="F5409" i="9"/>
  <c r="G5409" i="9" s="1"/>
  <c r="D5410" i="9"/>
  <c r="F5410" i="9"/>
  <c r="G5410" i="9" s="1"/>
  <c r="D5411" i="9"/>
  <c r="F5411" i="9"/>
  <c r="G5411" i="9" s="1"/>
  <c r="D5412" i="9"/>
  <c r="F5412" i="9"/>
  <c r="G5412" i="9" s="1"/>
  <c r="D5413" i="9"/>
  <c r="F5413" i="9"/>
  <c r="G5413" i="9" s="1"/>
  <c r="D5414" i="9"/>
  <c r="F5414" i="9"/>
  <c r="G5414" i="9" s="1"/>
  <c r="D5415" i="9"/>
  <c r="F5415" i="9"/>
  <c r="G5415" i="9" s="1"/>
  <c r="D5416" i="9"/>
  <c r="F5416" i="9"/>
  <c r="G5416" i="9" s="1"/>
  <c r="D5417" i="9"/>
  <c r="F5417" i="9"/>
  <c r="G5417" i="9" s="1"/>
  <c r="D5418" i="9"/>
  <c r="F5418" i="9"/>
  <c r="G5418" i="9" s="1"/>
  <c r="D5419" i="9"/>
  <c r="F5419" i="9"/>
  <c r="G5419" i="9" s="1"/>
  <c r="D5420" i="9"/>
  <c r="F5420" i="9"/>
  <c r="G5420" i="9" s="1"/>
  <c r="D5421" i="9"/>
  <c r="F5421" i="9"/>
  <c r="G5421" i="9" s="1"/>
  <c r="D5422" i="9"/>
  <c r="F5422" i="9"/>
  <c r="G5422" i="9" s="1"/>
  <c r="D5423" i="9"/>
  <c r="F5423" i="9"/>
  <c r="G5423" i="9" s="1"/>
  <c r="D5424" i="9"/>
  <c r="F5424" i="9"/>
  <c r="G5424" i="9" s="1"/>
  <c r="D5425" i="9"/>
  <c r="F5425" i="9"/>
  <c r="G5425" i="9" s="1"/>
  <c r="D5426" i="9"/>
  <c r="F5426" i="9"/>
  <c r="G5426" i="9" s="1"/>
  <c r="D5427" i="9"/>
  <c r="F5427" i="9"/>
  <c r="G5427" i="9" s="1"/>
  <c r="D5428" i="9"/>
  <c r="F5428" i="9"/>
  <c r="G5428" i="9" s="1"/>
  <c r="D5429" i="9"/>
  <c r="F5429" i="9"/>
  <c r="G5429" i="9" s="1"/>
  <c r="D5430" i="9"/>
  <c r="F5430" i="9"/>
  <c r="G5430" i="9" s="1"/>
  <c r="D5431" i="9"/>
  <c r="F5431" i="9"/>
  <c r="G5431" i="9" s="1"/>
  <c r="D5432" i="9"/>
  <c r="F5432" i="9"/>
  <c r="G5432" i="9" s="1"/>
  <c r="D5433" i="9"/>
  <c r="F5433" i="9"/>
  <c r="G5433" i="9" s="1"/>
  <c r="D5434" i="9"/>
  <c r="F5434" i="9"/>
  <c r="G5434" i="9" s="1"/>
  <c r="D5435" i="9"/>
  <c r="F5435" i="9"/>
  <c r="G5435" i="9" s="1"/>
  <c r="D5436" i="9"/>
  <c r="F5436" i="9"/>
  <c r="G5436" i="9" s="1"/>
  <c r="D5437" i="9"/>
  <c r="F5437" i="9"/>
  <c r="G5437" i="9" s="1"/>
  <c r="D5438" i="9"/>
  <c r="F5438" i="9"/>
  <c r="G5438" i="9" s="1"/>
  <c r="D5439" i="9"/>
  <c r="F5439" i="9"/>
  <c r="G5439" i="9" s="1"/>
  <c r="D5440" i="9"/>
  <c r="F5440" i="9"/>
  <c r="G5440" i="9" s="1"/>
  <c r="D5441" i="9"/>
  <c r="F5441" i="9"/>
  <c r="G5441" i="9" s="1"/>
  <c r="D5442" i="9"/>
  <c r="F5442" i="9"/>
  <c r="G5442" i="9" s="1"/>
  <c r="D5443" i="9"/>
  <c r="F5443" i="9"/>
  <c r="G5443" i="9" s="1"/>
  <c r="D5444" i="9"/>
  <c r="F5444" i="9"/>
  <c r="G5444" i="9" s="1"/>
  <c r="D5445" i="9"/>
  <c r="F5445" i="9"/>
  <c r="G5445" i="9" s="1"/>
  <c r="D5446" i="9"/>
  <c r="F5446" i="9"/>
  <c r="G5446" i="9" s="1"/>
  <c r="D5447" i="9"/>
  <c r="F5447" i="9"/>
  <c r="G5447" i="9" s="1"/>
  <c r="D5448" i="9"/>
  <c r="F5448" i="9"/>
  <c r="G5448" i="9" s="1"/>
  <c r="D5449" i="9"/>
  <c r="F5449" i="9"/>
  <c r="G5449" i="9" s="1"/>
  <c r="D5450" i="9"/>
  <c r="F5450" i="9"/>
  <c r="G5450" i="9" s="1"/>
  <c r="D5451" i="9"/>
  <c r="F5451" i="9"/>
  <c r="G5451" i="9" s="1"/>
  <c r="D5452" i="9"/>
  <c r="F5452" i="9"/>
  <c r="G5452" i="9" s="1"/>
  <c r="D5453" i="9"/>
  <c r="F5453" i="9"/>
  <c r="G5453" i="9" s="1"/>
  <c r="D5454" i="9"/>
  <c r="F5454" i="9"/>
  <c r="G5454" i="9" s="1"/>
  <c r="D5455" i="9"/>
  <c r="F5455" i="9"/>
  <c r="G5455" i="9" s="1"/>
  <c r="D5456" i="9"/>
  <c r="F5456" i="9"/>
  <c r="G5456" i="9" s="1"/>
  <c r="D5457" i="9"/>
  <c r="F5457" i="9"/>
  <c r="G5457" i="9" s="1"/>
  <c r="D5458" i="9"/>
  <c r="F5458" i="9"/>
  <c r="G5458" i="9" s="1"/>
  <c r="D5459" i="9"/>
  <c r="F5459" i="9"/>
  <c r="G5459" i="9" s="1"/>
  <c r="D5460" i="9"/>
  <c r="F5460" i="9"/>
  <c r="G5460" i="9" s="1"/>
  <c r="D5461" i="9"/>
  <c r="F5461" i="9"/>
  <c r="G5461" i="9" s="1"/>
  <c r="D5462" i="9"/>
  <c r="F5462" i="9"/>
  <c r="G5462" i="9" s="1"/>
  <c r="D5463" i="9"/>
  <c r="F5463" i="9"/>
  <c r="G5463" i="9" s="1"/>
  <c r="D5464" i="9"/>
  <c r="F5464" i="9"/>
  <c r="G5464" i="9" s="1"/>
  <c r="D5465" i="9"/>
  <c r="F5465" i="9"/>
  <c r="G5465" i="9" s="1"/>
  <c r="D5466" i="9"/>
  <c r="F5466" i="9"/>
  <c r="G5466" i="9" s="1"/>
  <c r="D5467" i="9"/>
  <c r="F5467" i="9"/>
  <c r="G5467" i="9" s="1"/>
  <c r="D5468" i="9"/>
  <c r="F5468" i="9"/>
  <c r="G5468" i="9" s="1"/>
  <c r="D5469" i="9"/>
  <c r="F5469" i="9"/>
  <c r="G5469" i="9" s="1"/>
  <c r="D5470" i="9"/>
  <c r="F5470" i="9"/>
  <c r="G5470" i="9" s="1"/>
  <c r="D5471" i="9"/>
  <c r="F5471" i="9"/>
  <c r="G5471" i="9" s="1"/>
  <c r="D5472" i="9"/>
  <c r="F5472" i="9"/>
  <c r="G5472" i="9" s="1"/>
  <c r="D5473" i="9"/>
  <c r="F5473" i="9"/>
  <c r="G5473" i="9" s="1"/>
  <c r="D5474" i="9"/>
  <c r="F5474" i="9"/>
  <c r="G5474" i="9" s="1"/>
  <c r="D5475" i="9"/>
  <c r="F5475" i="9"/>
  <c r="G5475" i="9" s="1"/>
  <c r="D5476" i="9"/>
  <c r="F5476" i="9"/>
  <c r="G5476" i="9" s="1"/>
  <c r="D5477" i="9"/>
  <c r="F5477" i="9"/>
  <c r="G5477" i="9" s="1"/>
  <c r="D5478" i="9"/>
  <c r="F5478" i="9"/>
  <c r="G5478" i="9" s="1"/>
  <c r="D5479" i="9"/>
  <c r="F5479" i="9"/>
  <c r="G5479" i="9" s="1"/>
  <c r="D5480" i="9"/>
  <c r="F5480" i="9"/>
  <c r="G5480" i="9" s="1"/>
  <c r="D5481" i="9"/>
  <c r="F5481" i="9"/>
  <c r="G5481" i="9" s="1"/>
  <c r="D5482" i="9"/>
  <c r="F5482" i="9"/>
  <c r="G5482" i="9" s="1"/>
  <c r="D5483" i="9"/>
  <c r="F5483" i="9"/>
  <c r="G5483" i="9" s="1"/>
  <c r="D5484" i="9"/>
  <c r="F5484" i="9"/>
  <c r="G5484" i="9" s="1"/>
  <c r="D5485" i="9"/>
  <c r="F5485" i="9"/>
  <c r="G5485" i="9" s="1"/>
  <c r="D5486" i="9"/>
  <c r="F5486" i="9"/>
  <c r="G5486" i="9" s="1"/>
  <c r="D5487" i="9"/>
  <c r="F5487" i="9"/>
  <c r="G5487" i="9" s="1"/>
  <c r="D5488" i="9"/>
  <c r="F5488" i="9"/>
  <c r="G5488" i="9" s="1"/>
  <c r="D5489" i="9"/>
  <c r="F5489" i="9"/>
  <c r="G5489" i="9" s="1"/>
  <c r="D5490" i="9"/>
  <c r="F5490" i="9"/>
  <c r="G5490" i="9" s="1"/>
  <c r="D5491" i="9"/>
  <c r="F5491" i="9"/>
  <c r="G5491" i="9" s="1"/>
  <c r="D5492" i="9"/>
  <c r="F5492" i="9"/>
  <c r="G5492" i="9" s="1"/>
  <c r="D5493" i="9"/>
  <c r="F5493" i="9"/>
  <c r="G5493" i="9" s="1"/>
  <c r="D5494" i="9"/>
  <c r="F5494" i="9"/>
  <c r="G5494" i="9" s="1"/>
  <c r="D5495" i="9"/>
  <c r="F5495" i="9"/>
  <c r="G5495" i="9" s="1"/>
  <c r="D5496" i="9"/>
  <c r="F5496" i="9"/>
  <c r="G5496" i="9" s="1"/>
  <c r="D5497" i="9"/>
  <c r="F5497" i="9"/>
  <c r="G5497" i="9" s="1"/>
  <c r="D5498" i="9"/>
  <c r="F5498" i="9"/>
  <c r="G5498" i="9" s="1"/>
  <c r="D5499" i="9"/>
  <c r="F5499" i="9"/>
  <c r="G5499" i="9" s="1"/>
  <c r="D5500" i="9"/>
  <c r="F5500" i="9"/>
  <c r="G5500" i="9" s="1"/>
  <c r="D5501" i="9"/>
  <c r="F5501" i="9"/>
  <c r="G5501" i="9" s="1"/>
  <c r="D5502" i="9"/>
  <c r="F5502" i="9"/>
  <c r="G5502" i="9" s="1"/>
  <c r="D5503" i="9"/>
  <c r="F5503" i="9"/>
  <c r="G5503" i="9" s="1"/>
  <c r="D5504" i="9"/>
  <c r="F5504" i="9"/>
  <c r="G5504" i="9" s="1"/>
  <c r="D5505" i="9"/>
  <c r="F5505" i="9"/>
  <c r="G5505" i="9" s="1"/>
  <c r="D5506" i="9"/>
  <c r="F5506" i="9"/>
  <c r="G5506" i="9" s="1"/>
  <c r="D5507" i="9"/>
  <c r="F5507" i="9"/>
  <c r="G5507" i="9" s="1"/>
  <c r="D5508" i="9"/>
  <c r="F5508" i="9"/>
  <c r="G5508" i="9" s="1"/>
  <c r="D5509" i="9"/>
  <c r="F5509" i="9"/>
  <c r="G5509" i="9" s="1"/>
  <c r="D5510" i="9"/>
  <c r="F5510" i="9"/>
  <c r="G5510" i="9" s="1"/>
  <c r="D5511" i="9"/>
  <c r="F5511" i="9"/>
  <c r="G5511" i="9" s="1"/>
  <c r="D5512" i="9"/>
  <c r="F5512" i="9"/>
  <c r="G5512" i="9" s="1"/>
  <c r="D5513" i="9"/>
  <c r="F5513" i="9"/>
  <c r="G5513" i="9" s="1"/>
  <c r="D5514" i="9"/>
  <c r="F5514" i="9"/>
  <c r="G5514" i="9" s="1"/>
  <c r="D5515" i="9"/>
  <c r="F5515" i="9"/>
  <c r="G5515" i="9" s="1"/>
  <c r="D5516" i="9"/>
  <c r="F5516" i="9"/>
  <c r="G5516" i="9" s="1"/>
  <c r="D5517" i="9"/>
  <c r="F5517" i="9"/>
  <c r="G5517" i="9" s="1"/>
  <c r="D5518" i="9"/>
  <c r="F5518" i="9"/>
  <c r="G5518" i="9" s="1"/>
  <c r="D5519" i="9"/>
  <c r="F5519" i="9"/>
  <c r="G5519" i="9" s="1"/>
  <c r="D5520" i="9"/>
  <c r="F5520" i="9"/>
  <c r="G5520" i="9" s="1"/>
  <c r="D5521" i="9"/>
  <c r="F5521" i="9"/>
  <c r="G5521" i="9" s="1"/>
  <c r="D5522" i="9"/>
  <c r="F5522" i="9"/>
  <c r="G5522" i="9" s="1"/>
  <c r="D5523" i="9"/>
  <c r="F5523" i="9"/>
  <c r="G5523" i="9" s="1"/>
  <c r="D5524" i="9"/>
  <c r="F5524" i="9"/>
  <c r="G5524" i="9" s="1"/>
  <c r="D5525" i="9"/>
  <c r="F5525" i="9"/>
  <c r="G5525" i="9" s="1"/>
  <c r="D5526" i="9"/>
  <c r="F5526" i="9"/>
  <c r="G5526" i="9" s="1"/>
  <c r="D5527" i="9"/>
  <c r="F5527" i="9"/>
  <c r="G5527" i="9" s="1"/>
  <c r="D5528" i="9"/>
  <c r="F5528" i="9"/>
  <c r="G5528" i="9" s="1"/>
  <c r="D5529" i="9"/>
  <c r="F5529" i="9"/>
  <c r="G5529" i="9" s="1"/>
  <c r="D5530" i="9"/>
  <c r="F5530" i="9"/>
  <c r="G5530" i="9" s="1"/>
  <c r="D5531" i="9"/>
  <c r="F5531" i="9"/>
  <c r="G5531" i="9" s="1"/>
  <c r="D5532" i="9"/>
  <c r="F5532" i="9"/>
  <c r="G5532" i="9" s="1"/>
  <c r="D5533" i="9"/>
  <c r="F5533" i="9"/>
  <c r="G5533" i="9" s="1"/>
  <c r="D5534" i="9"/>
  <c r="F5534" i="9"/>
  <c r="G5534" i="9" s="1"/>
  <c r="D5535" i="9"/>
  <c r="F5535" i="9"/>
  <c r="G5535" i="9" s="1"/>
  <c r="D5536" i="9"/>
  <c r="F5536" i="9"/>
  <c r="G5536" i="9" s="1"/>
  <c r="D5537" i="9"/>
  <c r="F5537" i="9"/>
  <c r="G5537" i="9" s="1"/>
  <c r="D5538" i="9"/>
  <c r="F5538" i="9"/>
  <c r="G5538" i="9" s="1"/>
  <c r="D5539" i="9"/>
  <c r="F5539" i="9"/>
  <c r="G5539" i="9" s="1"/>
  <c r="D5540" i="9"/>
  <c r="F5540" i="9"/>
  <c r="G5540" i="9" s="1"/>
  <c r="D5541" i="9"/>
  <c r="F5541" i="9"/>
  <c r="G5541" i="9" s="1"/>
  <c r="D5542" i="9"/>
  <c r="F5542" i="9"/>
  <c r="G5542" i="9" s="1"/>
  <c r="D5543" i="9"/>
  <c r="F5543" i="9"/>
  <c r="G5543" i="9" s="1"/>
  <c r="D5544" i="9"/>
  <c r="F5544" i="9"/>
  <c r="G5544" i="9" s="1"/>
  <c r="D5545" i="9"/>
  <c r="F5545" i="9"/>
  <c r="G5545" i="9" s="1"/>
  <c r="D5546" i="9"/>
  <c r="F5546" i="9"/>
  <c r="G5546" i="9" s="1"/>
  <c r="D5547" i="9"/>
  <c r="F5547" i="9"/>
  <c r="G5547" i="9" s="1"/>
  <c r="D5548" i="9"/>
  <c r="F5548" i="9"/>
  <c r="G5548" i="9" s="1"/>
  <c r="D5549" i="9"/>
  <c r="F5549" i="9"/>
  <c r="G5549" i="9" s="1"/>
  <c r="D5550" i="9"/>
  <c r="F5550" i="9"/>
  <c r="G5550" i="9" s="1"/>
  <c r="D5551" i="9"/>
  <c r="F5551" i="9"/>
  <c r="G5551" i="9" s="1"/>
  <c r="D5552" i="9"/>
  <c r="F5552" i="9"/>
  <c r="G5552" i="9" s="1"/>
  <c r="D5553" i="9"/>
  <c r="F5553" i="9"/>
  <c r="G5553" i="9" s="1"/>
  <c r="D5554" i="9"/>
  <c r="F5554" i="9"/>
  <c r="G5554" i="9" s="1"/>
  <c r="D5555" i="9"/>
  <c r="F5555" i="9"/>
  <c r="G5555" i="9" s="1"/>
  <c r="D5556" i="9"/>
  <c r="F5556" i="9"/>
  <c r="G5556" i="9" s="1"/>
  <c r="D5557" i="9"/>
  <c r="F5557" i="9"/>
  <c r="G5557" i="9" s="1"/>
  <c r="D5558" i="9"/>
  <c r="F5558" i="9"/>
  <c r="G5558" i="9" s="1"/>
  <c r="D5559" i="9"/>
  <c r="F5559" i="9"/>
  <c r="G5559" i="9" s="1"/>
  <c r="D5560" i="9"/>
  <c r="F5560" i="9"/>
  <c r="G5560" i="9" s="1"/>
  <c r="D5561" i="9"/>
  <c r="F5561" i="9"/>
  <c r="G5561" i="9" s="1"/>
  <c r="D5562" i="9"/>
  <c r="F5562" i="9"/>
  <c r="G5562" i="9" s="1"/>
  <c r="D5563" i="9"/>
  <c r="F5563" i="9"/>
  <c r="G5563" i="9" s="1"/>
  <c r="D5564" i="9"/>
  <c r="F5564" i="9"/>
  <c r="G5564" i="9" s="1"/>
  <c r="D5565" i="9"/>
  <c r="F5565" i="9"/>
  <c r="G5565" i="9" s="1"/>
  <c r="D5566" i="9"/>
  <c r="F5566" i="9"/>
  <c r="G5566" i="9" s="1"/>
  <c r="D5567" i="9"/>
  <c r="F5567" i="9"/>
  <c r="G5567" i="9" s="1"/>
  <c r="D5568" i="9"/>
  <c r="F5568" i="9"/>
  <c r="G5568" i="9" s="1"/>
  <c r="D5569" i="9"/>
  <c r="F5569" i="9"/>
  <c r="G5569" i="9" s="1"/>
  <c r="D5570" i="9"/>
  <c r="F5570" i="9"/>
  <c r="G5570" i="9" s="1"/>
  <c r="D5571" i="9"/>
  <c r="F5571" i="9"/>
  <c r="G5571" i="9" s="1"/>
  <c r="D5572" i="9"/>
  <c r="F5572" i="9"/>
  <c r="G5572" i="9" s="1"/>
  <c r="D5573" i="9"/>
  <c r="F5573" i="9"/>
  <c r="G5573" i="9" s="1"/>
  <c r="D5574" i="9"/>
  <c r="F5574" i="9"/>
  <c r="G5574" i="9" s="1"/>
  <c r="D5575" i="9"/>
  <c r="F5575" i="9"/>
  <c r="G5575" i="9" s="1"/>
  <c r="D5576" i="9"/>
  <c r="F5576" i="9"/>
  <c r="G5576" i="9" s="1"/>
  <c r="D5577" i="9"/>
  <c r="F5577" i="9"/>
  <c r="G5577" i="9" s="1"/>
  <c r="D5578" i="9"/>
  <c r="F5578" i="9"/>
  <c r="G5578" i="9" s="1"/>
  <c r="D5579" i="9"/>
  <c r="F5579" i="9"/>
  <c r="G5579" i="9" s="1"/>
  <c r="D5580" i="9"/>
  <c r="F5580" i="9"/>
  <c r="G5580" i="9" s="1"/>
  <c r="D5581" i="9"/>
  <c r="F5581" i="9"/>
  <c r="G5581" i="9" s="1"/>
  <c r="D5582" i="9"/>
  <c r="F5582" i="9"/>
  <c r="G5582" i="9" s="1"/>
  <c r="D5583" i="9"/>
  <c r="F5583" i="9"/>
  <c r="G5583" i="9" s="1"/>
  <c r="D5584" i="9"/>
  <c r="F5584" i="9"/>
  <c r="G5584" i="9" s="1"/>
  <c r="D5585" i="9"/>
  <c r="F5585" i="9"/>
  <c r="G5585" i="9" s="1"/>
  <c r="D5586" i="9"/>
  <c r="F5586" i="9"/>
  <c r="G5586" i="9" s="1"/>
  <c r="D5587" i="9"/>
  <c r="F5587" i="9"/>
  <c r="G5587" i="9" s="1"/>
  <c r="D5588" i="9"/>
  <c r="F5588" i="9"/>
  <c r="G5588" i="9" s="1"/>
  <c r="D5589" i="9"/>
  <c r="F5589" i="9"/>
  <c r="G5589" i="9" s="1"/>
  <c r="D5590" i="9"/>
  <c r="F5590" i="9"/>
  <c r="G5590" i="9" s="1"/>
  <c r="D5591" i="9"/>
  <c r="F5591" i="9"/>
  <c r="G5591" i="9" s="1"/>
  <c r="D5592" i="9"/>
  <c r="F5592" i="9"/>
  <c r="G5592" i="9" s="1"/>
  <c r="D5593" i="9"/>
  <c r="F5593" i="9"/>
  <c r="G5593" i="9" s="1"/>
  <c r="D5594" i="9"/>
  <c r="F5594" i="9"/>
  <c r="G5594" i="9" s="1"/>
  <c r="D5595" i="9"/>
  <c r="F5595" i="9"/>
  <c r="G5595" i="9" s="1"/>
  <c r="D5596" i="9"/>
  <c r="F5596" i="9"/>
  <c r="G5596" i="9" s="1"/>
  <c r="D5597" i="9"/>
  <c r="F5597" i="9"/>
  <c r="G5597" i="9" s="1"/>
  <c r="D5598" i="9"/>
  <c r="F5598" i="9"/>
  <c r="G5598" i="9" s="1"/>
  <c r="D5599" i="9"/>
  <c r="F5599" i="9"/>
  <c r="G5599" i="9" s="1"/>
  <c r="D5600" i="9"/>
  <c r="F5600" i="9"/>
  <c r="G5600" i="9" s="1"/>
  <c r="D5601" i="9"/>
  <c r="F5601" i="9"/>
  <c r="G5601" i="9" s="1"/>
  <c r="D5602" i="9"/>
  <c r="F5602" i="9"/>
  <c r="G5602" i="9" s="1"/>
  <c r="D5603" i="9"/>
  <c r="F5603" i="9"/>
  <c r="G5603" i="9" s="1"/>
  <c r="D5604" i="9"/>
  <c r="F5604" i="9"/>
  <c r="G5604" i="9" s="1"/>
  <c r="D5605" i="9"/>
  <c r="F5605" i="9"/>
  <c r="G5605" i="9" s="1"/>
  <c r="D5606" i="9"/>
  <c r="F5606" i="9"/>
  <c r="G5606" i="9" s="1"/>
  <c r="D5607" i="9"/>
  <c r="F5607" i="9"/>
  <c r="G5607" i="9" s="1"/>
  <c r="D5608" i="9"/>
  <c r="F5608" i="9"/>
  <c r="G5608" i="9" s="1"/>
  <c r="D5609" i="9"/>
  <c r="F5609" i="9"/>
  <c r="G5609" i="9" s="1"/>
  <c r="D5610" i="9"/>
  <c r="F5610" i="9"/>
  <c r="G5610" i="9" s="1"/>
  <c r="D5611" i="9"/>
  <c r="F5611" i="9"/>
  <c r="G5611" i="9" s="1"/>
  <c r="D5612" i="9"/>
  <c r="F5612" i="9"/>
  <c r="G5612" i="9" s="1"/>
  <c r="D5613" i="9"/>
  <c r="F5613" i="9"/>
  <c r="G5613" i="9" s="1"/>
  <c r="D5614" i="9"/>
  <c r="F5614" i="9"/>
  <c r="G5614" i="9" s="1"/>
  <c r="D5615" i="9"/>
  <c r="F5615" i="9"/>
  <c r="G5615" i="9" s="1"/>
  <c r="D5616" i="9"/>
  <c r="F5616" i="9"/>
  <c r="G5616" i="9" s="1"/>
  <c r="D5617" i="9"/>
  <c r="F5617" i="9"/>
  <c r="G5617" i="9" s="1"/>
  <c r="D5618" i="9"/>
  <c r="F5618" i="9"/>
  <c r="G5618" i="9" s="1"/>
  <c r="D5619" i="9"/>
  <c r="F5619" i="9"/>
  <c r="G5619" i="9" s="1"/>
  <c r="D5620" i="9"/>
  <c r="F5620" i="9"/>
  <c r="G5620" i="9" s="1"/>
  <c r="D5621" i="9"/>
  <c r="F5621" i="9"/>
  <c r="G5621" i="9" s="1"/>
  <c r="D5622" i="9"/>
  <c r="F5622" i="9"/>
  <c r="G5622" i="9" s="1"/>
  <c r="D5623" i="9"/>
  <c r="F5623" i="9"/>
  <c r="G5623" i="9" s="1"/>
  <c r="D5624" i="9"/>
  <c r="F5624" i="9"/>
  <c r="G5624" i="9" s="1"/>
  <c r="D5625" i="9"/>
  <c r="F5625" i="9"/>
  <c r="G5625" i="9" s="1"/>
  <c r="D5626" i="9"/>
  <c r="F5626" i="9"/>
  <c r="G5626" i="9" s="1"/>
  <c r="D5627" i="9"/>
  <c r="F5627" i="9"/>
  <c r="G5627" i="9" s="1"/>
  <c r="D5628" i="9"/>
  <c r="F5628" i="9"/>
  <c r="G5628" i="9" s="1"/>
  <c r="D5629" i="9"/>
  <c r="F5629" i="9"/>
  <c r="G5629" i="9" s="1"/>
  <c r="D5630" i="9"/>
  <c r="F5630" i="9"/>
  <c r="G5630" i="9" s="1"/>
  <c r="D5631" i="9"/>
  <c r="F5631" i="9"/>
  <c r="G5631" i="9" s="1"/>
  <c r="D5632" i="9"/>
  <c r="F5632" i="9"/>
  <c r="G5632" i="9" s="1"/>
  <c r="D5633" i="9"/>
  <c r="F5633" i="9"/>
  <c r="G5633" i="9" s="1"/>
  <c r="D5634" i="9"/>
  <c r="F5634" i="9"/>
  <c r="G5634" i="9" s="1"/>
  <c r="D5635" i="9"/>
  <c r="F5635" i="9"/>
  <c r="G5635" i="9" s="1"/>
  <c r="D5636" i="9"/>
  <c r="F5636" i="9"/>
  <c r="G5636" i="9" s="1"/>
  <c r="D5637" i="9"/>
  <c r="F5637" i="9"/>
  <c r="G5637" i="9" s="1"/>
  <c r="D5638" i="9"/>
  <c r="F5638" i="9"/>
  <c r="G5638" i="9" s="1"/>
  <c r="D5639" i="9"/>
  <c r="F5639" i="9"/>
  <c r="G5639" i="9" s="1"/>
  <c r="D5640" i="9"/>
  <c r="F5640" i="9"/>
  <c r="G5640" i="9" s="1"/>
  <c r="D5641" i="9"/>
  <c r="F5641" i="9"/>
  <c r="G5641" i="9" s="1"/>
  <c r="D5642" i="9"/>
  <c r="F5642" i="9"/>
  <c r="G5642" i="9" s="1"/>
  <c r="D5643" i="9"/>
  <c r="F5643" i="9"/>
  <c r="G5643" i="9" s="1"/>
  <c r="D5644" i="9"/>
  <c r="F5644" i="9"/>
  <c r="G5644" i="9" s="1"/>
  <c r="D5645" i="9"/>
  <c r="F5645" i="9"/>
  <c r="G5645" i="9" s="1"/>
  <c r="D5646" i="9"/>
  <c r="F5646" i="9"/>
  <c r="G5646" i="9" s="1"/>
  <c r="D5647" i="9"/>
  <c r="F5647" i="9"/>
  <c r="G5647" i="9" s="1"/>
  <c r="D5648" i="9"/>
  <c r="F5648" i="9"/>
  <c r="G5648" i="9" s="1"/>
  <c r="D5649" i="9"/>
  <c r="F5649" i="9"/>
  <c r="G5649" i="9" s="1"/>
  <c r="D5650" i="9"/>
  <c r="F5650" i="9"/>
  <c r="G5650" i="9" s="1"/>
  <c r="D5651" i="9"/>
  <c r="F5651" i="9"/>
  <c r="G5651" i="9" s="1"/>
  <c r="D5652" i="9"/>
  <c r="F5652" i="9"/>
  <c r="G5652" i="9" s="1"/>
  <c r="D5653" i="9"/>
  <c r="F5653" i="9"/>
  <c r="G5653" i="9" s="1"/>
  <c r="D5654" i="9"/>
  <c r="F5654" i="9"/>
  <c r="G5654" i="9" s="1"/>
  <c r="D5655" i="9"/>
  <c r="F5655" i="9"/>
  <c r="G5655" i="9" s="1"/>
  <c r="D5656" i="9"/>
  <c r="F5656" i="9"/>
  <c r="G5656" i="9" s="1"/>
  <c r="D5657" i="9"/>
  <c r="F5657" i="9"/>
  <c r="G5657" i="9" s="1"/>
  <c r="D5658" i="9"/>
  <c r="F5658" i="9"/>
  <c r="G5658" i="9" s="1"/>
  <c r="D5659" i="9"/>
  <c r="F5659" i="9"/>
  <c r="G5659" i="9" s="1"/>
  <c r="D5660" i="9"/>
  <c r="F5660" i="9"/>
  <c r="G5660" i="9" s="1"/>
  <c r="D5661" i="9"/>
  <c r="F5661" i="9"/>
  <c r="G5661" i="9" s="1"/>
  <c r="D5662" i="9"/>
  <c r="F5662" i="9"/>
  <c r="G5662" i="9" s="1"/>
  <c r="D5663" i="9"/>
  <c r="F5663" i="9"/>
  <c r="G5663" i="9" s="1"/>
  <c r="D5664" i="9"/>
  <c r="F5664" i="9"/>
  <c r="G5664" i="9" s="1"/>
  <c r="D5665" i="9"/>
  <c r="F5665" i="9"/>
  <c r="G5665" i="9" s="1"/>
  <c r="D5666" i="9"/>
  <c r="F5666" i="9"/>
  <c r="G5666" i="9" s="1"/>
  <c r="D5667" i="9"/>
  <c r="F5667" i="9"/>
  <c r="G5667" i="9" s="1"/>
  <c r="D5668" i="9"/>
  <c r="F5668" i="9"/>
  <c r="G5668" i="9" s="1"/>
  <c r="D5669" i="9"/>
  <c r="F5669" i="9"/>
  <c r="G5669" i="9" s="1"/>
  <c r="D5670" i="9"/>
  <c r="F5670" i="9"/>
  <c r="G5670" i="9" s="1"/>
  <c r="D5671" i="9"/>
  <c r="F5671" i="9"/>
  <c r="G5671" i="9" s="1"/>
  <c r="D5672" i="9"/>
  <c r="F5672" i="9"/>
  <c r="G5672" i="9" s="1"/>
  <c r="D5673" i="9"/>
  <c r="F5673" i="9"/>
  <c r="G5673" i="9" s="1"/>
  <c r="D5674" i="9"/>
  <c r="F5674" i="9"/>
  <c r="G5674" i="9" s="1"/>
  <c r="D5675" i="9"/>
  <c r="F5675" i="9"/>
  <c r="G5675" i="9" s="1"/>
  <c r="D5676" i="9"/>
  <c r="F5676" i="9"/>
  <c r="G5676" i="9" s="1"/>
  <c r="D5677" i="9"/>
  <c r="F5677" i="9"/>
  <c r="G5677" i="9" s="1"/>
  <c r="D5678" i="9"/>
  <c r="F5678" i="9"/>
  <c r="G5678" i="9" s="1"/>
  <c r="D5679" i="9"/>
  <c r="F5679" i="9"/>
  <c r="G5679" i="9" s="1"/>
  <c r="D5680" i="9"/>
  <c r="F5680" i="9"/>
  <c r="G5680" i="9" s="1"/>
  <c r="D5681" i="9"/>
  <c r="F5681" i="9"/>
  <c r="G5681" i="9" s="1"/>
  <c r="D5682" i="9"/>
  <c r="F5682" i="9"/>
  <c r="G5682" i="9" s="1"/>
  <c r="D5683" i="9"/>
  <c r="F5683" i="9"/>
  <c r="G5683" i="9" s="1"/>
  <c r="D5684" i="9"/>
  <c r="F5684" i="9"/>
  <c r="G5684" i="9" s="1"/>
  <c r="D5685" i="9"/>
  <c r="F5685" i="9"/>
  <c r="G5685" i="9" s="1"/>
  <c r="D5686" i="9"/>
  <c r="F5686" i="9"/>
  <c r="G5686" i="9" s="1"/>
  <c r="D5687" i="9"/>
  <c r="F5687" i="9"/>
  <c r="G5687" i="9" s="1"/>
  <c r="D5688" i="9"/>
  <c r="F5688" i="9"/>
  <c r="G5688" i="9" s="1"/>
  <c r="D5689" i="9"/>
  <c r="F5689" i="9"/>
  <c r="G5689" i="9" s="1"/>
  <c r="D5690" i="9"/>
  <c r="F5690" i="9"/>
  <c r="G5690" i="9" s="1"/>
  <c r="D5691" i="9"/>
  <c r="F5691" i="9"/>
  <c r="G5691" i="9" s="1"/>
  <c r="D5692" i="9"/>
  <c r="F5692" i="9"/>
  <c r="G5692" i="9" s="1"/>
  <c r="D5693" i="9"/>
  <c r="F5693" i="9"/>
  <c r="G5693" i="9" s="1"/>
  <c r="D5694" i="9"/>
  <c r="F5694" i="9"/>
  <c r="G5694" i="9" s="1"/>
  <c r="D5695" i="9"/>
  <c r="F5695" i="9"/>
  <c r="G5695" i="9" s="1"/>
  <c r="D5696" i="9"/>
  <c r="F5696" i="9"/>
  <c r="G5696" i="9" s="1"/>
  <c r="D5697" i="9"/>
  <c r="F5697" i="9"/>
  <c r="G5697" i="9" s="1"/>
  <c r="D5698" i="9"/>
  <c r="F5698" i="9"/>
  <c r="G5698" i="9" s="1"/>
  <c r="D5699" i="9"/>
  <c r="F5699" i="9"/>
  <c r="G5699" i="9" s="1"/>
  <c r="D5700" i="9"/>
  <c r="F5700" i="9"/>
  <c r="G5700" i="9" s="1"/>
  <c r="D5701" i="9"/>
  <c r="F5701" i="9"/>
  <c r="G5701" i="9" s="1"/>
  <c r="D5702" i="9"/>
  <c r="F5702" i="9"/>
  <c r="G5702" i="9" s="1"/>
  <c r="D5703" i="9"/>
  <c r="F5703" i="9"/>
  <c r="G5703" i="9" s="1"/>
  <c r="D5704" i="9"/>
  <c r="F5704" i="9"/>
  <c r="G5704" i="9" s="1"/>
  <c r="D5705" i="9"/>
  <c r="F5705" i="9"/>
  <c r="G5705" i="9" s="1"/>
  <c r="D5706" i="9"/>
  <c r="F5706" i="9"/>
  <c r="G5706" i="9" s="1"/>
  <c r="D5707" i="9"/>
  <c r="F5707" i="9"/>
  <c r="G5707" i="9" s="1"/>
  <c r="D5708" i="9"/>
  <c r="F5708" i="9"/>
  <c r="G5708" i="9" s="1"/>
  <c r="D5709" i="9"/>
  <c r="F5709" i="9"/>
  <c r="G5709" i="9" s="1"/>
  <c r="D5710" i="9"/>
  <c r="F5710" i="9"/>
  <c r="G5710" i="9" s="1"/>
  <c r="D5711" i="9"/>
  <c r="F5711" i="9"/>
  <c r="G5711" i="9" s="1"/>
  <c r="D5712" i="9"/>
  <c r="F5712" i="9"/>
  <c r="G5712" i="9" s="1"/>
  <c r="D5713" i="9"/>
  <c r="F5713" i="9"/>
  <c r="G5713" i="9" s="1"/>
  <c r="D5714" i="9"/>
  <c r="F5714" i="9"/>
  <c r="G5714" i="9" s="1"/>
  <c r="D5715" i="9"/>
  <c r="F5715" i="9"/>
  <c r="G5715" i="9" s="1"/>
  <c r="D5716" i="9"/>
  <c r="F5716" i="9"/>
  <c r="G5716" i="9" s="1"/>
  <c r="D5717" i="9"/>
  <c r="F5717" i="9"/>
  <c r="G5717" i="9" s="1"/>
  <c r="D5718" i="9"/>
  <c r="F5718" i="9"/>
  <c r="G5718" i="9" s="1"/>
  <c r="D5719" i="9"/>
  <c r="F5719" i="9"/>
  <c r="G5719" i="9" s="1"/>
  <c r="D5720" i="9"/>
  <c r="F5720" i="9"/>
  <c r="G5720" i="9" s="1"/>
  <c r="D5721" i="9"/>
  <c r="F5721" i="9"/>
  <c r="G5721" i="9" s="1"/>
  <c r="D5722" i="9"/>
  <c r="F5722" i="9"/>
  <c r="G5722" i="9" s="1"/>
  <c r="D5723" i="9"/>
  <c r="F5723" i="9"/>
  <c r="G5723" i="9" s="1"/>
  <c r="D5724" i="9"/>
  <c r="F5724" i="9"/>
  <c r="G5724" i="9" s="1"/>
  <c r="D5725" i="9"/>
  <c r="F5725" i="9"/>
  <c r="G5725" i="9" s="1"/>
  <c r="D5726" i="9"/>
  <c r="F5726" i="9"/>
  <c r="G5726" i="9" s="1"/>
  <c r="D5727" i="9"/>
  <c r="F5727" i="9"/>
  <c r="G5727" i="9" s="1"/>
  <c r="D5728" i="9"/>
  <c r="F5728" i="9"/>
  <c r="G5728" i="9" s="1"/>
  <c r="D5729" i="9"/>
  <c r="F5729" i="9"/>
  <c r="G5729" i="9" s="1"/>
  <c r="D5730" i="9"/>
  <c r="F5730" i="9"/>
  <c r="G5730" i="9" s="1"/>
  <c r="D5731" i="9"/>
  <c r="F5731" i="9"/>
  <c r="G5731" i="9" s="1"/>
  <c r="D5732" i="9"/>
  <c r="F5732" i="9"/>
  <c r="G5732" i="9" s="1"/>
  <c r="D5733" i="9"/>
  <c r="F5733" i="9"/>
  <c r="G5733" i="9" s="1"/>
  <c r="D5734" i="9"/>
  <c r="F5734" i="9"/>
  <c r="G5734" i="9" s="1"/>
  <c r="D5735" i="9"/>
  <c r="F5735" i="9"/>
  <c r="G5735" i="9" s="1"/>
  <c r="D5736" i="9"/>
  <c r="F5736" i="9"/>
  <c r="G5736" i="9" s="1"/>
  <c r="D5737" i="9"/>
  <c r="F5737" i="9"/>
  <c r="G5737" i="9" s="1"/>
  <c r="D5738" i="9"/>
  <c r="F5738" i="9"/>
  <c r="G5738" i="9" s="1"/>
  <c r="D5739" i="9"/>
  <c r="F5739" i="9"/>
  <c r="G5739" i="9" s="1"/>
  <c r="D5740" i="9"/>
  <c r="F5740" i="9"/>
  <c r="G5740" i="9" s="1"/>
  <c r="D5741" i="9"/>
  <c r="F5741" i="9"/>
  <c r="G5741" i="9" s="1"/>
  <c r="D5742" i="9"/>
  <c r="F5742" i="9"/>
  <c r="G5742" i="9" s="1"/>
  <c r="D5743" i="9"/>
  <c r="F5743" i="9"/>
  <c r="G5743" i="9" s="1"/>
  <c r="D5744" i="9"/>
  <c r="F5744" i="9"/>
  <c r="G5744" i="9" s="1"/>
  <c r="D5745" i="9"/>
  <c r="F5745" i="9"/>
  <c r="G5745" i="9" s="1"/>
  <c r="D5746" i="9"/>
  <c r="F5746" i="9"/>
  <c r="G5746" i="9" s="1"/>
  <c r="D5747" i="9"/>
  <c r="F5747" i="9"/>
  <c r="G5747" i="9" s="1"/>
  <c r="D5748" i="9"/>
  <c r="F5748" i="9"/>
  <c r="G5748" i="9" s="1"/>
  <c r="D5749" i="9"/>
  <c r="F5749" i="9"/>
  <c r="G5749" i="9" s="1"/>
  <c r="D5750" i="9"/>
  <c r="F5750" i="9"/>
  <c r="G5750" i="9" s="1"/>
  <c r="D5751" i="9"/>
  <c r="F5751" i="9"/>
  <c r="G5751" i="9" s="1"/>
  <c r="D5752" i="9"/>
  <c r="F5752" i="9"/>
  <c r="G5752" i="9" s="1"/>
  <c r="D5753" i="9"/>
  <c r="F5753" i="9"/>
  <c r="G5753" i="9" s="1"/>
  <c r="D5754" i="9"/>
  <c r="F5754" i="9"/>
  <c r="G5754" i="9" s="1"/>
  <c r="D5755" i="9"/>
  <c r="F5755" i="9"/>
  <c r="G5755" i="9" s="1"/>
  <c r="D5756" i="9"/>
  <c r="F5756" i="9"/>
  <c r="G5756" i="9" s="1"/>
  <c r="D5757" i="9"/>
  <c r="F5757" i="9"/>
  <c r="G5757" i="9" s="1"/>
  <c r="D5758" i="9"/>
  <c r="F5758" i="9"/>
  <c r="G5758" i="9" s="1"/>
  <c r="D5759" i="9"/>
  <c r="F5759" i="9"/>
  <c r="G5759" i="9" s="1"/>
  <c r="D5760" i="9"/>
  <c r="F5760" i="9"/>
  <c r="G5760" i="9" s="1"/>
  <c r="D5761" i="9"/>
  <c r="F5761" i="9"/>
  <c r="G5761" i="9" s="1"/>
  <c r="D5762" i="9"/>
  <c r="F5762" i="9"/>
  <c r="G5762" i="9" s="1"/>
  <c r="D5763" i="9"/>
  <c r="F5763" i="9"/>
  <c r="G5763" i="9" s="1"/>
  <c r="D5764" i="9"/>
  <c r="F5764" i="9"/>
  <c r="G5764" i="9" s="1"/>
  <c r="D5765" i="9"/>
  <c r="F5765" i="9"/>
  <c r="G5765" i="9" s="1"/>
  <c r="D5766" i="9"/>
  <c r="F5766" i="9"/>
  <c r="G5766" i="9" s="1"/>
  <c r="D5767" i="9"/>
  <c r="F5767" i="9"/>
  <c r="G5767" i="9" s="1"/>
  <c r="D5768" i="9"/>
  <c r="F5768" i="9"/>
  <c r="G5768" i="9" s="1"/>
  <c r="D5769" i="9"/>
  <c r="F5769" i="9"/>
  <c r="G5769" i="9" s="1"/>
  <c r="D5770" i="9"/>
  <c r="F5770" i="9"/>
  <c r="G5770" i="9" s="1"/>
  <c r="D5771" i="9"/>
  <c r="F5771" i="9"/>
  <c r="G5771" i="9" s="1"/>
  <c r="D5772" i="9"/>
  <c r="F5772" i="9"/>
  <c r="G5772" i="9" s="1"/>
  <c r="D5773" i="9"/>
  <c r="F5773" i="9"/>
  <c r="G5773" i="9" s="1"/>
  <c r="D5774" i="9"/>
  <c r="F5774" i="9"/>
  <c r="G5774" i="9" s="1"/>
  <c r="D5775" i="9"/>
  <c r="F5775" i="9"/>
  <c r="G5775" i="9" s="1"/>
  <c r="D5776" i="9"/>
  <c r="F5776" i="9"/>
  <c r="G5776" i="9" s="1"/>
  <c r="D5777" i="9"/>
  <c r="F5777" i="9"/>
  <c r="G5777" i="9" s="1"/>
  <c r="D5778" i="9"/>
  <c r="F5778" i="9"/>
  <c r="G5778" i="9" s="1"/>
  <c r="D5779" i="9"/>
  <c r="F5779" i="9"/>
  <c r="G5779" i="9" s="1"/>
  <c r="D5780" i="9"/>
  <c r="F5780" i="9"/>
  <c r="G5780" i="9" s="1"/>
  <c r="D5781" i="9"/>
  <c r="F5781" i="9"/>
  <c r="G5781" i="9" s="1"/>
  <c r="D5782" i="9"/>
  <c r="F5782" i="9"/>
  <c r="G5782" i="9" s="1"/>
  <c r="D5783" i="9"/>
  <c r="F5783" i="9"/>
  <c r="G5783" i="9" s="1"/>
  <c r="D5784" i="9"/>
  <c r="F5784" i="9"/>
  <c r="G5784" i="9" s="1"/>
  <c r="D5785" i="9"/>
  <c r="F5785" i="9"/>
  <c r="G5785" i="9" s="1"/>
  <c r="D5786" i="9"/>
  <c r="F5786" i="9"/>
  <c r="G5786" i="9" s="1"/>
  <c r="D5787" i="9"/>
  <c r="F5787" i="9"/>
  <c r="G5787" i="9" s="1"/>
  <c r="D5788" i="9"/>
  <c r="F5788" i="9"/>
  <c r="G5788" i="9" s="1"/>
  <c r="D5789" i="9"/>
  <c r="F5789" i="9"/>
  <c r="G5789" i="9" s="1"/>
  <c r="D5790" i="9"/>
  <c r="F5790" i="9"/>
  <c r="G5790" i="9" s="1"/>
  <c r="D5791" i="9"/>
  <c r="F5791" i="9"/>
  <c r="G5791" i="9" s="1"/>
  <c r="D5792" i="9"/>
  <c r="F5792" i="9"/>
  <c r="G5792" i="9" s="1"/>
  <c r="D5793" i="9"/>
  <c r="F5793" i="9"/>
  <c r="G5793" i="9" s="1"/>
  <c r="D5794" i="9"/>
  <c r="F5794" i="9"/>
  <c r="G5794" i="9" s="1"/>
  <c r="D5795" i="9"/>
  <c r="F5795" i="9"/>
  <c r="G5795" i="9" s="1"/>
  <c r="D5796" i="9"/>
  <c r="F5796" i="9"/>
  <c r="G5796" i="9" s="1"/>
  <c r="D5797" i="9"/>
  <c r="F5797" i="9"/>
  <c r="G5797" i="9" s="1"/>
  <c r="D5798" i="9"/>
  <c r="F5798" i="9"/>
  <c r="G5798" i="9" s="1"/>
  <c r="D5799" i="9"/>
  <c r="F5799" i="9"/>
  <c r="G5799" i="9" s="1"/>
  <c r="D5800" i="9"/>
  <c r="F5800" i="9"/>
  <c r="G5800" i="9" s="1"/>
  <c r="D5801" i="9"/>
  <c r="F5801" i="9"/>
  <c r="G5801" i="9" s="1"/>
  <c r="D5802" i="9"/>
  <c r="F5802" i="9"/>
  <c r="G5802" i="9" s="1"/>
  <c r="D5803" i="9"/>
  <c r="F5803" i="9"/>
  <c r="G5803" i="9" s="1"/>
  <c r="D5804" i="9"/>
  <c r="F5804" i="9"/>
  <c r="G5804" i="9" s="1"/>
  <c r="D5805" i="9"/>
  <c r="F5805" i="9"/>
  <c r="G5805" i="9" s="1"/>
  <c r="D5806" i="9"/>
  <c r="F5806" i="9"/>
  <c r="G5806" i="9" s="1"/>
  <c r="D5807" i="9"/>
  <c r="F5807" i="9"/>
  <c r="G5807" i="9" s="1"/>
  <c r="D5808" i="9"/>
  <c r="F5808" i="9"/>
  <c r="G5808" i="9" s="1"/>
  <c r="D5809" i="9"/>
  <c r="F5809" i="9"/>
  <c r="G5809" i="9" s="1"/>
  <c r="D5810" i="9"/>
  <c r="F5810" i="9"/>
  <c r="G5810" i="9" s="1"/>
  <c r="D5811" i="9"/>
  <c r="F5811" i="9"/>
  <c r="G5811" i="9" s="1"/>
  <c r="D5812" i="9"/>
  <c r="F5812" i="9"/>
  <c r="G5812" i="9" s="1"/>
  <c r="D5813" i="9"/>
  <c r="F5813" i="9"/>
  <c r="G5813" i="9" s="1"/>
  <c r="D5814" i="9"/>
  <c r="F5814" i="9"/>
  <c r="G5814" i="9" s="1"/>
  <c r="D5815" i="9"/>
  <c r="F5815" i="9"/>
  <c r="G5815" i="9" s="1"/>
  <c r="D5816" i="9"/>
  <c r="F5816" i="9"/>
  <c r="G5816" i="9" s="1"/>
  <c r="D5817" i="9"/>
  <c r="F5817" i="9"/>
  <c r="G5817" i="9" s="1"/>
  <c r="D5818" i="9"/>
  <c r="F5818" i="9"/>
  <c r="G5818" i="9" s="1"/>
  <c r="D5819" i="9"/>
  <c r="F5819" i="9"/>
  <c r="G5819" i="9" s="1"/>
  <c r="D5820" i="9"/>
  <c r="F5820" i="9"/>
  <c r="G5820" i="9" s="1"/>
  <c r="D5821" i="9"/>
  <c r="F5821" i="9"/>
  <c r="G5821" i="9" s="1"/>
  <c r="D5822" i="9"/>
  <c r="F5822" i="9"/>
  <c r="G5822" i="9" s="1"/>
  <c r="D5823" i="9"/>
  <c r="F5823" i="9"/>
  <c r="G5823" i="9" s="1"/>
  <c r="D5824" i="9"/>
  <c r="F5824" i="9"/>
  <c r="G5824" i="9" s="1"/>
  <c r="D5825" i="9"/>
  <c r="F5825" i="9"/>
  <c r="G5825" i="9" s="1"/>
  <c r="D5826" i="9"/>
  <c r="F5826" i="9"/>
  <c r="G5826" i="9" s="1"/>
  <c r="D5827" i="9"/>
  <c r="F5827" i="9"/>
  <c r="G5827" i="9" s="1"/>
  <c r="D5828" i="9"/>
  <c r="F5828" i="9"/>
  <c r="G5828" i="9" s="1"/>
  <c r="D5829" i="9"/>
  <c r="F5829" i="9"/>
  <c r="G5829" i="9" s="1"/>
  <c r="D5830" i="9"/>
  <c r="F5830" i="9"/>
  <c r="G5830" i="9" s="1"/>
  <c r="D5831" i="9"/>
  <c r="F5831" i="9"/>
  <c r="G5831" i="9" s="1"/>
  <c r="D5832" i="9"/>
  <c r="F5832" i="9"/>
  <c r="G5832" i="9" s="1"/>
  <c r="D5833" i="9"/>
  <c r="F5833" i="9"/>
  <c r="G5833" i="9" s="1"/>
  <c r="D5834" i="9"/>
  <c r="F5834" i="9"/>
  <c r="G5834" i="9" s="1"/>
  <c r="D5835" i="9"/>
  <c r="F5835" i="9"/>
  <c r="G5835" i="9" s="1"/>
  <c r="D5836" i="9"/>
  <c r="F5836" i="9"/>
  <c r="G5836" i="9" s="1"/>
  <c r="D5837" i="9"/>
  <c r="F5837" i="9"/>
  <c r="G5837" i="9" s="1"/>
  <c r="D5838" i="9"/>
  <c r="F5838" i="9"/>
  <c r="G5838" i="9" s="1"/>
  <c r="D5839" i="9"/>
  <c r="F5839" i="9"/>
  <c r="G5839" i="9" s="1"/>
  <c r="D5840" i="9"/>
  <c r="F5840" i="9"/>
  <c r="G5840" i="9" s="1"/>
  <c r="D5841" i="9"/>
  <c r="F5841" i="9"/>
  <c r="G5841" i="9" s="1"/>
  <c r="D5842" i="9"/>
  <c r="F5842" i="9"/>
  <c r="G5842" i="9" s="1"/>
  <c r="D5843" i="9"/>
  <c r="F5843" i="9"/>
  <c r="G5843" i="9" s="1"/>
  <c r="D5844" i="9"/>
  <c r="F5844" i="9"/>
  <c r="G5844" i="9" s="1"/>
  <c r="D5845" i="9"/>
  <c r="F5845" i="9"/>
  <c r="G5845" i="9" s="1"/>
  <c r="D5846" i="9"/>
  <c r="F5846" i="9"/>
  <c r="G5846" i="9" s="1"/>
  <c r="D5847" i="9"/>
  <c r="F5847" i="9"/>
  <c r="G5847" i="9" s="1"/>
  <c r="D5848" i="9"/>
  <c r="F5848" i="9"/>
  <c r="G5848" i="9" s="1"/>
  <c r="D5849" i="9"/>
  <c r="F5849" i="9"/>
  <c r="G5849" i="9" s="1"/>
  <c r="D5850" i="9"/>
  <c r="F5850" i="9"/>
  <c r="G5850" i="9" s="1"/>
  <c r="D5851" i="9"/>
  <c r="F5851" i="9"/>
  <c r="G5851" i="9" s="1"/>
  <c r="D5852" i="9"/>
  <c r="F5852" i="9"/>
  <c r="G5852" i="9" s="1"/>
  <c r="D5853" i="9"/>
  <c r="F5853" i="9"/>
  <c r="G5853" i="9" s="1"/>
  <c r="D5854" i="9"/>
  <c r="F5854" i="9"/>
  <c r="G5854" i="9" s="1"/>
  <c r="D5855" i="9"/>
  <c r="F5855" i="9"/>
  <c r="G5855" i="9" s="1"/>
  <c r="D5856" i="9"/>
  <c r="F5856" i="9"/>
  <c r="G5856" i="9" s="1"/>
  <c r="D5857" i="9"/>
  <c r="F5857" i="9"/>
  <c r="G5857" i="9" s="1"/>
  <c r="D5858" i="9"/>
  <c r="F5858" i="9"/>
  <c r="G5858" i="9" s="1"/>
  <c r="D5859" i="9"/>
  <c r="F5859" i="9"/>
  <c r="G5859" i="9" s="1"/>
  <c r="D5860" i="9"/>
  <c r="F5860" i="9"/>
  <c r="G5860" i="9" s="1"/>
  <c r="D5861" i="9"/>
  <c r="F5861" i="9"/>
  <c r="G5861" i="9" s="1"/>
  <c r="D5862" i="9"/>
  <c r="F5862" i="9"/>
  <c r="G5862" i="9" s="1"/>
  <c r="D5863" i="9"/>
  <c r="F5863" i="9"/>
  <c r="G5863" i="9" s="1"/>
  <c r="D5864" i="9"/>
  <c r="F5864" i="9"/>
  <c r="G5864" i="9" s="1"/>
  <c r="D5865" i="9"/>
  <c r="F5865" i="9"/>
  <c r="G5865" i="9" s="1"/>
  <c r="D5866" i="9"/>
  <c r="F5866" i="9"/>
  <c r="G5866" i="9" s="1"/>
  <c r="D5867" i="9"/>
  <c r="F5867" i="9"/>
  <c r="G5867" i="9" s="1"/>
  <c r="D5868" i="9"/>
  <c r="F5868" i="9"/>
  <c r="G5868" i="9" s="1"/>
  <c r="D5869" i="9"/>
  <c r="F5869" i="9"/>
  <c r="G5869" i="9" s="1"/>
  <c r="D5870" i="9"/>
  <c r="F5870" i="9"/>
  <c r="G5870" i="9" s="1"/>
  <c r="D5871" i="9"/>
  <c r="F5871" i="9"/>
  <c r="G5871" i="9" s="1"/>
  <c r="D5872" i="9"/>
  <c r="F5872" i="9"/>
  <c r="G5872" i="9" s="1"/>
  <c r="D5873" i="9"/>
  <c r="F5873" i="9"/>
  <c r="G5873" i="9" s="1"/>
  <c r="D5874" i="9"/>
  <c r="F5874" i="9"/>
  <c r="G5874" i="9" s="1"/>
  <c r="D5875" i="9"/>
  <c r="F5875" i="9"/>
  <c r="G5875" i="9" s="1"/>
  <c r="D5876" i="9"/>
  <c r="F5876" i="9"/>
  <c r="G5876" i="9" s="1"/>
  <c r="D5877" i="9"/>
  <c r="F5877" i="9"/>
  <c r="G5877" i="9" s="1"/>
  <c r="D5878" i="9"/>
  <c r="F5878" i="9"/>
  <c r="G5878" i="9" s="1"/>
  <c r="D5879" i="9"/>
  <c r="F5879" i="9"/>
  <c r="G5879" i="9" s="1"/>
  <c r="D5880" i="9"/>
  <c r="F5880" i="9"/>
  <c r="G5880" i="9" s="1"/>
  <c r="D5881" i="9"/>
  <c r="F5881" i="9"/>
  <c r="G5881" i="9" s="1"/>
  <c r="D5882" i="9"/>
  <c r="F5882" i="9"/>
  <c r="G5882" i="9" s="1"/>
  <c r="D5883" i="9"/>
  <c r="F5883" i="9"/>
  <c r="G5883" i="9" s="1"/>
  <c r="D5884" i="9"/>
  <c r="F5884" i="9"/>
  <c r="G5884" i="9" s="1"/>
  <c r="D5885" i="9"/>
  <c r="F5885" i="9"/>
  <c r="G5885" i="9" s="1"/>
  <c r="D5886" i="9"/>
  <c r="F5886" i="9"/>
  <c r="G5886" i="9" s="1"/>
  <c r="D5887" i="9"/>
  <c r="F5887" i="9"/>
  <c r="G5887" i="9" s="1"/>
  <c r="D5888" i="9"/>
  <c r="F5888" i="9"/>
  <c r="G5888" i="9" s="1"/>
  <c r="D5889" i="9"/>
  <c r="F5889" i="9"/>
  <c r="G5889" i="9" s="1"/>
  <c r="D5890" i="9"/>
  <c r="F5890" i="9"/>
  <c r="G5890" i="9" s="1"/>
  <c r="D5891" i="9"/>
  <c r="F5891" i="9"/>
  <c r="G5891" i="9" s="1"/>
  <c r="D5892" i="9"/>
  <c r="F5892" i="9"/>
  <c r="G5892" i="9" s="1"/>
  <c r="D5893" i="9"/>
  <c r="F5893" i="9"/>
  <c r="G5893" i="9" s="1"/>
  <c r="D5894" i="9"/>
  <c r="F5894" i="9"/>
  <c r="G5894" i="9" s="1"/>
  <c r="D5895" i="9"/>
  <c r="F5895" i="9"/>
  <c r="G5895" i="9" s="1"/>
  <c r="D5896" i="9"/>
  <c r="F5896" i="9"/>
  <c r="G5896" i="9" s="1"/>
  <c r="D5897" i="9"/>
  <c r="F5897" i="9"/>
  <c r="G5897" i="9" s="1"/>
  <c r="D5898" i="9"/>
  <c r="F5898" i="9"/>
  <c r="G5898" i="9" s="1"/>
  <c r="D5899" i="9"/>
  <c r="F5899" i="9"/>
  <c r="G5899" i="9" s="1"/>
  <c r="D5900" i="9"/>
  <c r="F5900" i="9"/>
  <c r="G5900" i="9" s="1"/>
  <c r="D5901" i="9"/>
  <c r="F5901" i="9"/>
  <c r="G5901" i="9" s="1"/>
  <c r="D5902" i="9"/>
  <c r="F5902" i="9"/>
  <c r="G5902" i="9" s="1"/>
  <c r="D5903" i="9"/>
  <c r="F5903" i="9"/>
  <c r="G5903" i="9" s="1"/>
  <c r="D5904" i="9"/>
  <c r="F5904" i="9"/>
  <c r="G5904" i="9" s="1"/>
  <c r="D5905" i="9"/>
  <c r="F5905" i="9"/>
  <c r="G5905" i="9" s="1"/>
  <c r="D5906" i="9"/>
  <c r="F5906" i="9"/>
  <c r="G5906" i="9" s="1"/>
  <c r="D5907" i="9"/>
  <c r="F5907" i="9"/>
  <c r="G5907" i="9" s="1"/>
  <c r="D5908" i="9"/>
  <c r="F5908" i="9"/>
  <c r="G5908" i="9" s="1"/>
  <c r="D5909" i="9"/>
  <c r="F5909" i="9"/>
  <c r="G5909" i="9" s="1"/>
  <c r="D5910" i="9"/>
  <c r="F5910" i="9"/>
  <c r="G5910" i="9" s="1"/>
  <c r="D5911" i="9"/>
  <c r="F5911" i="9"/>
  <c r="G5911" i="9" s="1"/>
  <c r="D5912" i="9"/>
  <c r="F5912" i="9"/>
  <c r="G5912" i="9" s="1"/>
  <c r="D5913" i="9"/>
  <c r="F5913" i="9"/>
  <c r="G5913" i="9" s="1"/>
  <c r="D5914" i="9"/>
  <c r="F5914" i="9"/>
  <c r="G5914" i="9" s="1"/>
  <c r="D5915" i="9"/>
  <c r="F5915" i="9"/>
  <c r="G5915" i="9" s="1"/>
  <c r="D5916" i="9"/>
  <c r="F5916" i="9"/>
  <c r="G5916" i="9" s="1"/>
  <c r="D5917" i="9"/>
  <c r="F5917" i="9"/>
  <c r="G5917" i="9" s="1"/>
  <c r="D5918" i="9"/>
  <c r="F5918" i="9"/>
  <c r="G5918" i="9" s="1"/>
  <c r="D5919" i="9"/>
  <c r="F5919" i="9"/>
  <c r="G5919" i="9" s="1"/>
  <c r="D5920" i="9"/>
  <c r="F5920" i="9"/>
  <c r="G5920" i="9" s="1"/>
  <c r="D5921" i="9"/>
  <c r="F5921" i="9"/>
  <c r="G5921" i="9" s="1"/>
  <c r="D5922" i="9"/>
  <c r="F5922" i="9"/>
  <c r="G5922" i="9" s="1"/>
  <c r="D5923" i="9"/>
  <c r="F5923" i="9"/>
  <c r="G5923" i="9" s="1"/>
  <c r="D5924" i="9"/>
  <c r="F5924" i="9"/>
  <c r="G5924" i="9" s="1"/>
  <c r="D5925" i="9"/>
  <c r="F5925" i="9"/>
  <c r="G5925" i="9" s="1"/>
  <c r="D5926" i="9"/>
  <c r="F5926" i="9"/>
  <c r="G5926" i="9" s="1"/>
  <c r="D5927" i="9"/>
  <c r="F5927" i="9"/>
  <c r="G5927" i="9" s="1"/>
  <c r="D5928" i="9"/>
  <c r="F5928" i="9"/>
  <c r="G5928" i="9" s="1"/>
  <c r="D5929" i="9"/>
  <c r="F5929" i="9"/>
  <c r="G5929" i="9" s="1"/>
  <c r="D5930" i="9"/>
  <c r="F5930" i="9"/>
  <c r="G5930" i="9" s="1"/>
  <c r="D5931" i="9"/>
  <c r="F5931" i="9"/>
  <c r="G5931" i="9" s="1"/>
  <c r="D5932" i="9"/>
  <c r="F5932" i="9"/>
  <c r="G5932" i="9" s="1"/>
  <c r="D5933" i="9"/>
  <c r="F5933" i="9"/>
  <c r="G5933" i="9" s="1"/>
  <c r="D5934" i="9"/>
  <c r="F5934" i="9"/>
  <c r="G5934" i="9" s="1"/>
  <c r="D5935" i="9"/>
  <c r="F5935" i="9"/>
  <c r="G5935" i="9" s="1"/>
  <c r="D5936" i="9"/>
  <c r="F5936" i="9"/>
  <c r="G5936" i="9" s="1"/>
  <c r="D5937" i="9"/>
  <c r="F5937" i="9"/>
  <c r="G5937" i="9" s="1"/>
  <c r="D5938" i="9"/>
  <c r="F5938" i="9"/>
  <c r="G5938" i="9" s="1"/>
  <c r="D5939" i="9"/>
  <c r="F5939" i="9"/>
  <c r="G5939" i="9" s="1"/>
  <c r="D5940" i="9"/>
  <c r="F5940" i="9"/>
  <c r="G5940" i="9" s="1"/>
  <c r="D5941" i="9"/>
  <c r="F5941" i="9"/>
  <c r="G5941" i="9" s="1"/>
  <c r="D5942" i="9"/>
  <c r="F5942" i="9"/>
  <c r="G5942" i="9" s="1"/>
  <c r="D5943" i="9"/>
  <c r="F5943" i="9"/>
  <c r="G5943" i="9" s="1"/>
  <c r="D5944" i="9"/>
  <c r="F5944" i="9"/>
  <c r="G5944" i="9" s="1"/>
  <c r="D5945" i="9"/>
  <c r="F5945" i="9"/>
  <c r="G5945" i="9" s="1"/>
  <c r="D5946" i="9"/>
  <c r="F5946" i="9"/>
  <c r="G5946" i="9" s="1"/>
  <c r="D5947" i="9"/>
  <c r="F5947" i="9"/>
  <c r="G5947" i="9" s="1"/>
  <c r="D5948" i="9"/>
  <c r="F5948" i="9"/>
  <c r="G5948" i="9" s="1"/>
  <c r="D5949" i="9"/>
  <c r="F5949" i="9"/>
  <c r="G5949" i="9" s="1"/>
  <c r="D5950" i="9"/>
  <c r="F5950" i="9"/>
  <c r="G5950" i="9" s="1"/>
  <c r="D5951" i="9"/>
  <c r="F5951" i="9"/>
  <c r="G5951" i="9" s="1"/>
  <c r="D5952" i="9"/>
  <c r="F5952" i="9"/>
  <c r="G5952" i="9" s="1"/>
  <c r="D5953" i="9"/>
  <c r="F5953" i="9"/>
  <c r="G5953" i="9" s="1"/>
  <c r="D5954" i="9"/>
  <c r="F5954" i="9"/>
  <c r="G5954" i="9" s="1"/>
  <c r="D5955" i="9"/>
  <c r="F5955" i="9"/>
  <c r="G5955" i="9" s="1"/>
  <c r="D5956" i="9"/>
  <c r="F5956" i="9"/>
  <c r="G5956" i="9" s="1"/>
  <c r="D5957" i="9"/>
  <c r="F5957" i="9"/>
  <c r="G5957" i="9" s="1"/>
  <c r="D5958" i="9"/>
  <c r="F5958" i="9"/>
  <c r="G5958" i="9" s="1"/>
  <c r="D5959" i="9"/>
  <c r="F5959" i="9"/>
  <c r="G5959" i="9" s="1"/>
  <c r="D5960" i="9"/>
  <c r="F5960" i="9"/>
  <c r="G5960" i="9" s="1"/>
  <c r="D5961" i="9"/>
  <c r="F5961" i="9"/>
  <c r="G5961" i="9" s="1"/>
  <c r="D5962" i="9"/>
  <c r="F5962" i="9"/>
  <c r="G5962" i="9" s="1"/>
  <c r="D5963" i="9"/>
  <c r="F5963" i="9"/>
  <c r="G5963" i="9" s="1"/>
  <c r="D5964" i="9"/>
  <c r="F5964" i="9"/>
  <c r="G5964" i="9" s="1"/>
  <c r="D5965" i="9"/>
  <c r="F5965" i="9"/>
  <c r="G5965" i="9" s="1"/>
  <c r="D5966" i="9"/>
  <c r="F5966" i="9"/>
  <c r="G5966" i="9" s="1"/>
  <c r="D5967" i="9"/>
  <c r="F5967" i="9"/>
  <c r="G5967" i="9" s="1"/>
  <c r="D5968" i="9"/>
  <c r="F5968" i="9"/>
  <c r="G5968" i="9" s="1"/>
  <c r="D5969" i="9"/>
  <c r="F5969" i="9"/>
  <c r="G5969" i="9" s="1"/>
  <c r="D5970" i="9"/>
  <c r="F5970" i="9"/>
  <c r="G5970" i="9" s="1"/>
  <c r="D5971" i="9"/>
  <c r="F5971" i="9"/>
  <c r="G5971" i="9" s="1"/>
  <c r="D5972" i="9"/>
  <c r="F5972" i="9"/>
  <c r="G5972" i="9" s="1"/>
  <c r="D5973" i="9"/>
  <c r="F5973" i="9"/>
  <c r="G5973" i="9" s="1"/>
  <c r="D5974" i="9"/>
  <c r="F5974" i="9"/>
  <c r="G5974" i="9" s="1"/>
  <c r="D5975" i="9"/>
  <c r="F5975" i="9"/>
  <c r="G5975" i="9" s="1"/>
  <c r="D5976" i="9"/>
  <c r="F5976" i="9"/>
  <c r="G5976" i="9" s="1"/>
  <c r="D5977" i="9"/>
  <c r="F5977" i="9"/>
  <c r="G5977" i="9" s="1"/>
  <c r="D5978" i="9"/>
  <c r="F5978" i="9"/>
  <c r="G5978" i="9" s="1"/>
  <c r="D5979" i="9"/>
  <c r="F5979" i="9"/>
  <c r="G5979" i="9" s="1"/>
  <c r="D5980" i="9"/>
  <c r="F5980" i="9"/>
  <c r="G5980" i="9" s="1"/>
  <c r="D5981" i="9"/>
  <c r="F5981" i="9"/>
  <c r="G5981" i="9" s="1"/>
  <c r="D5982" i="9"/>
  <c r="F5982" i="9"/>
  <c r="G5982" i="9" s="1"/>
  <c r="D5983" i="9"/>
  <c r="F5983" i="9"/>
  <c r="G5983" i="9" s="1"/>
  <c r="D5984" i="9"/>
  <c r="F5984" i="9"/>
  <c r="G5984" i="9" s="1"/>
  <c r="D5985" i="9"/>
  <c r="F5985" i="9"/>
  <c r="G5985" i="9" s="1"/>
  <c r="D5986" i="9"/>
  <c r="F5986" i="9"/>
  <c r="G5986" i="9" s="1"/>
  <c r="D5987" i="9"/>
  <c r="F5987" i="9"/>
  <c r="G5987" i="9" s="1"/>
  <c r="D5988" i="9"/>
  <c r="F5988" i="9"/>
  <c r="G5988" i="9" s="1"/>
  <c r="D5989" i="9"/>
  <c r="F5989" i="9"/>
  <c r="G5989" i="9" s="1"/>
  <c r="D5990" i="9"/>
  <c r="F5990" i="9"/>
  <c r="G5990" i="9" s="1"/>
  <c r="D5991" i="9"/>
  <c r="F5991" i="9"/>
  <c r="G5991" i="9" s="1"/>
  <c r="D5992" i="9"/>
  <c r="F5992" i="9"/>
  <c r="G5992" i="9" s="1"/>
  <c r="D5993" i="9"/>
  <c r="F5993" i="9"/>
  <c r="G5993" i="9" s="1"/>
  <c r="D5994" i="9"/>
  <c r="F5994" i="9"/>
  <c r="G5994" i="9" s="1"/>
  <c r="D5995" i="9"/>
  <c r="F5995" i="9"/>
  <c r="G5995" i="9" s="1"/>
  <c r="D5996" i="9"/>
  <c r="F5996" i="9"/>
  <c r="G5996" i="9" s="1"/>
  <c r="D5997" i="9"/>
  <c r="F5997" i="9"/>
  <c r="G5997" i="9" s="1"/>
  <c r="D5998" i="9"/>
  <c r="F5998" i="9"/>
  <c r="G5998" i="9" s="1"/>
  <c r="D5999" i="9"/>
  <c r="F5999" i="9"/>
  <c r="G5999" i="9" s="1"/>
  <c r="D6000" i="9"/>
  <c r="F6000" i="9"/>
  <c r="G6000" i="9" s="1"/>
  <c r="D6001" i="9"/>
  <c r="F6001" i="9"/>
  <c r="G6001" i="9" s="1"/>
  <c r="D6002" i="9"/>
  <c r="F6002" i="9"/>
  <c r="G6002" i="9" s="1"/>
  <c r="D6003" i="9"/>
  <c r="F6003" i="9"/>
  <c r="G6003" i="9" s="1"/>
  <c r="D6004" i="9"/>
  <c r="F6004" i="9"/>
  <c r="G6004" i="9" s="1"/>
  <c r="D6005" i="9"/>
  <c r="F6005" i="9"/>
  <c r="G6005" i="9" s="1"/>
  <c r="D6006" i="9"/>
  <c r="F6006" i="9"/>
  <c r="G6006" i="9" s="1"/>
  <c r="D6007" i="9"/>
  <c r="F6007" i="9"/>
  <c r="G6007" i="9" s="1"/>
  <c r="D6008" i="9"/>
  <c r="F6008" i="9"/>
  <c r="G6008" i="9" s="1"/>
  <c r="D6009" i="9"/>
  <c r="F6009" i="9"/>
  <c r="G6009" i="9" s="1"/>
  <c r="D6010" i="9"/>
  <c r="F6010" i="9"/>
  <c r="G6010" i="9" s="1"/>
  <c r="D6011" i="9"/>
  <c r="F6011" i="9"/>
  <c r="G6011" i="9" s="1"/>
  <c r="D6012" i="9"/>
  <c r="F6012" i="9"/>
  <c r="G6012" i="9" s="1"/>
  <c r="D6013" i="9"/>
  <c r="F6013" i="9"/>
  <c r="G6013" i="9" s="1"/>
  <c r="D6014" i="9"/>
  <c r="F6014" i="9"/>
  <c r="G6014" i="9" s="1"/>
  <c r="D6015" i="9"/>
  <c r="F6015" i="9"/>
  <c r="G6015" i="9" s="1"/>
  <c r="D6016" i="9"/>
  <c r="F6016" i="9"/>
  <c r="G6016" i="9" s="1"/>
  <c r="D6017" i="9"/>
  <c r="F6017" i="9"/>
  <c r="G6017" i="9" s="1"/>
  <c r="D6018" i="9"/>
  <c r="F6018" i="9"/>
  <c r="G6018" i="9" s="1"/>
  <c r="D6019" i="9"/>
  <c r="F6019" i="9"/>
  <c r="G6019" i="9" s="1"/>
  <c r="D6020" i="9"/>
  <c r="F6020" i="9"/>
  <c r="G6020" i="9" s="1"/>
  <c r="D6021" i="9"/>
  <c r="F6021" i="9"/>
  <c r="G6021" i="9" s="1"/>
  <c r="D6022" i="9"/>
  <c r="F6022" i="9"/>
  <c r="G6022" i="9" s="1"/>
  <c r="D6023" i="9"/>
  <c r="F6023" i="9"/>
  <c r="G6023" i="9" s="1"/>
  <c r="D6024" i="9"/>
  <c r="F6024" i="9"/>
  <c r="G6024" i="9" s="1"/>
  <c r="D6025" i="9"/>
  <c r="F6025" i="9"/>
  <c r="G6025" i="9" s="1"/>
  <c r="D6026" i="9"/>
  <c r="F6026" i="9"/>
  <c r="G6026" i="9" s="1"/>
  <c r="D6027" i="9"/>
  <c r="F6027" i="9"/>
  <c r="G6027" i="9" s="1"/>
  <c r="D6028" i="9"/>
  <c r="F6028" i="9"/>
  <c r="G6028" i="9" s="1"/>
  <c r="D6029" i="9"/>
  <c r="F6029" i="9"/>
  <c r="G6029" i="9" s="1"/>
  <c r="D6030" i="9"/>
  <c r="F6030" i="9"/>
  <c r="G6030" i="9" s="1"/>
  <c r="D6031" i="9"/>
  <c r="F6031" i="9"/>
  <c r="G6031" i="9" s="1"/>
  <c r="D6032" i="9"/>
  <c r="F6032" i="9"/>
  <c r="G6032" i="9" s="1"/>
  <c r="D6033" i="9"/>
  <c r="F6033" i="9"/>
  <c r="G6033" i="9" s="1"/>
  <c r="D6034" i="9"/>
  <c r="F6034" i="9"/>
  <c r="G6034" i="9" s="1"/>
  <c r="D6035" i="9"/>
  <c r="F6035" i="9"/>
  <c r="G6035" i="9" s="1"/>
  <c r="D6036" i="9"/>
  <c r="F6036" i="9"/>
  <c r="G6036" i="9" s="1"/>
  <c r="D6037" i="9"/>
  <c r="F6037" i="9"/>
  <c r="G6037" i="9" s="1"/>
  <c r="D6038" i="9"/>
  <c r="F6038" i="9"/>
  <c r="G6038" i="9" s="1"/>
  <c r="D6039" i="9"/>
  <c r="F6039" i="9"/>
  <c r="G6039" i="9" s="1"/>
  <c r="D6040" i="9"/>
  <c r="F6040" i="9"/>
  <c r="G6040" i="9" s="1"/>
  <c r="D6041" i="9"/>
  <c r="F6041" i="9"/>
  <c r="G6041" i="9" s="1"/>
  <c r="D6042" i="9"/>
  <c r="F6042" i="9"/>
  <c r="G6042" i="9" s="1"/>
  <c r="D6043" i="9"/>
  <c r="F6043" i="9"/>
  <c r="G6043" i="9" s="1"/>
  <c r="D6044" i="9"/>
  <c r="F6044" i="9"/>
  <c r="G6044" i="9" s="1"/>
  <c r="D6045" i="9"/>
  <c r="F6045" i="9"/>
  <c r="G6045" i="9" s="1"/>
  <c r="D6046" i="9"/>
  <c r="F6046" i="9"/>
  <c r="G6046" i="9" s="1"/>
  <c r="D6047" i="9"/>
  <c r="F6047" i="9"/>
  <c r="G6047" i="9" s="1"/>
  <c r="D6048" i="9"/>
  <c r="F6048" i="9"/>
  <c r="G6048" i="9" s="1"/>
  <c r="D6049" i="9"/>
  <c r="F6049" i="9"/>
  <c r="G6049" i="9" s="1"/>
  <c r="D6050" i="9"/>
  <c r="F6050" i="9"/>
  <c r="G6050" i="9" s="1"/>
  <c r="D6051" i="9"/>
  <c r="F6051" i="9"/>
  <c r="G6051" i="9" s="1"/>
  <c r="D6052" i="9"/>
  <c r="F6052" i="9"/>
  <c r="G6052" i="9" s="1"/>
  <c r="D6053" i="9"/>
  <c r="F6053" i="9"/>
  <c r="G6053" i="9" s="1"/>
  <c r="D6054" i="9"/>
  <c r="F6054" i="9"/>
  <c r="G6054" i="9" s="1"/>
  <c r="D6055" i="9"/>
  <c r="F6055" i="9"/>
  <c r="G6055" i="9" s="1"/>
  <c r="D6056" i="9"/>
  <c r="F6056" i="9"/>
  <c r="G6056" i="9" s="1"/>
  <c r="D6057" i="9"/>
  <c r="F6057" i="9"/>
  <c r="G6057" i="9" s="1"/>
  <c r="D6058" i="9"/>
  <c r="F6058" i="9"/>
  <c r="G6058" i="9" s="1"/>
  <c r="D6059" i="9"/>
  <c r="F6059" i="9"/>
  <c r="G6059" i="9" s="1"/>
  <c r="D6060" i="9"/>
  <c r="F6060" i="9"/>
  <c r="G6060" i="9" s="1"/>
  <c r="D6061" i="9"/>
  <c r="F6061" i="9"/>
  <c r="G6061" i="9" s="1"/>
  <c r="D6062" i="9"/>
  <c r="F6062" i="9"/>
  <c r="G6062" i="9" s="1"/>
  <c r="D6063" i="9"/>
  <c r="F6063" i="9"/>
  <c r="G6063" i="9" s="1"/>
  <c r="D6064" i="9"/>
  <c r="F6064" i="9"/>
  <c r="G6064" i="9" s="1"/>
  <c r="D6065" i="9"/>
  <c r="F6065" i="9"/>
  <c r="G6065" i="9" s="1"/>
  <c r="D6066" i="9"/>
  <c r="F6066" i="9"/>
  <c r="G6066" i="9" s="1"/>
  <c r="D6067" i="9"/>
  <c r="F6067" i="9"/>
  <c r="G6067" i="9" s="1"/>
  <c r="D6068" i="9"/>
  <c r="F6068" i="9"/>
  <c r="G6068" i="9" s="1"/>
  <c r="D6069" i="9"/>
  <c r="F6069" i="9"/>
  <c r="G6069" i="9" s="1"/>
  <c r="D6070" i="9"/>
  <c r="F6070" i="9"/>
  <c r="G6070" i="9" s="1"/>
  <c r="D6071" i="9"/>
  <c r="F6071" i="9"/>
  <c r="G6071" i="9" s="1"/>
  <c r="D6072" i="9"/>
  <c r="F6072" i="9"/>
  <c r="G6072" i="9" s="1"/>
  <c r="D6073" i="9"/>
  <c r="F6073" i="9"/>
  <c r="G6073" i="9" s="1"/>
  <c r="D6074" i="9"/>
  <c r="F6074" i="9"/>
  <c r="G6074" i="9" s="1"/>
  <c r="D6075" i="9"/>
  <c r="F6075" i="9"/>
  <c r="G6075" i="9" s="1"/>
  <c r="D6076" i="9"/>
  <c r="F6076" i="9"/>
  <c r="G6076" i="9" s="1"/>
  <c r="D6077" i="9"/>
  <c r="F6077" i="9"/>
  <c r="G6077" i="9" s="1"/>
  <c r="D6078" i="9"/>
  <c r="F6078" i="9"/>
  <c r="G6078" i="9" s="1"/>
  <c r="D6079" i="9"/>
  <c r="F6079" i="9"/>
  <c r="G6079" i="9" s="1"/>
  <c r="D6080" i="9"/>
  <c r="F6080" i="9"/>
  <c r="G6080" i="9" s="1"/>
  <c r="D6081" i="9"/>
  <c r="F6081" i="9"/>
  <c r="G6081" i="9" s="1"/>
  <c r="D6082" i="9"/>
  <c r="F6082" i="9"/>
  <c r="G6082" i="9" s="1"/>
  <c r="D6083" i="9"/>
  <c r="F6083" i="9"/>
  <c r="G6083" i="9" s="1"/>
  <c r="D6084" i="9"/>
  <c r="F6084" i="9"/>
  <c r="G6084" i="9" s="1"/>
  <c r="D6085" i="9"/>
  <c r="F6085" i="9"/>
  <c r="G6085" i="9" s="1"/>
  <c r="D6086" i="9"/>
  <c r="F6086" i="9"/>
  <c r="G6086" i="9" s="1"/>
  <c r="D6087" i="9"/>
  <c r="F6087" i="9"/>
  <c r="G6087" i="9" s="1"/>
  <c r="D6088" i="9"/>
  <c r="F6088" i="9"/>
  <c r="G6088" i="9" s="1"/>
  <c r="D6089" i="9"/>
  <c r="F6089" i="9"/>
  <c r="G6089" i="9" s="1"/>
  <c r="D6090" i="9"/>
  <c r="F6090" i="9"/>
  <c r="G6090" i="9" s="1"/>
  <c r="D6091" i="9"/>
  <c r="F6091" i="9"/>
  <c r="G6091" i="9" s="1"/>
  <c r="D6092" i="9"/>
  <c r="F6092" i="9"/>
  <c r="G6092" i="9" s="1"/>
  <c r="D6093" i="9"/>
  <c r="F6093" i="9"/>
  <c r="G6093" i="9" s="1"/>
  <c r="D6094" i="9"/>
  <c r="F6094" i="9"/>
  <c r="G6094" i="9" s="1"/>
  <c r="D6095" i="9"/>
  <c r="F6095" i="9"/>
  <c r="G6095" i="9" s="1"/>
  <c r="D6096" i="9"/>
  <c r="F6096" i="9"/>
  <c r="G6096" i="9" s="1"/>
  <c r="D6097" i="9"/>
  <c r="F6097" i="9"/>
  <c r="G6097" i="9" s="1"/>
  <c r="D6098" i="9"/>
  <c r="F6098" i="9"/>
  <c r="G6098" i="9" s="1"/>
  <c r="D6099" i="9"/>
  <c r="F6099" i="9"/>
  <c r="G6099" i="9" s="1"/>
  <c r="D6100" i="9"/>
  <c r="F6100" i="9"/>
  <c r="G6100" i="9" s="1"/>
  <c r="D6101" i="9"/>
  <c r="F6101" i="9"/>
  <c r="G6101" i="9" s="1"/>
  <c r="D6102" i="9"/>
  <c r="F6102" i="9"/>
  <c r="G6102" i="9" s="1"/>
  <c r="D6103" i="9"/>
  <c r="F6103" i="9"/>
  <c r="G6103" i="9" s="1"/>
  <c r="D6104" i="9"/>
  <c r="F6104" i="9"/>
  <c r="G6104" i="9" s="1"/>
  <c r="D6105" i="9"/>
  <c r="F6105" i="9"/>
  <c r="G6105" i="9" s="1"/>
  <c r="D6106" i="9"/>
  <c r="F6106" i="9"/>
  <c r="G6106" i="9" s="1"/>
  <c r="D6107" i="9"/>
  <c r="F6107" i="9"/>
  <c r="G6107" i="9" s="1"/>
  <c r="D6108" i="9"/>
  <c r="F6108" i="9"/>
  <c r="G6108" i="9" s="1"/>
  <c r="D6109" i="9"/>
  <c r="F6109" i="9"/>
  <c r="G6109" i="9" s="1"/>
  <c r="D6110" i="9"/>
  <c r="F6110" i="9"/>
  <c r="G6110" i="9" s="1"/>
  <c r="D6111" i="9"/>
  <c r="F6111" i="9"/>
  <c r="G6111" i="9" s="1"/>
  <c r="D6112" i="9"/>
  <c r="F6112" i="9"/>
  <c r="G6112" i="9" s="1"/>
  <c r="D6113" i="9"/>
  <c r="F6113" i="9"/>
  <c r="G6113" i="9" s="1"/>
  <c r="D6114" i="9"/>
  <c r="F6114" i="9"/>
  <c r="G6114" i="9" s="1"/>
  <c r="D6115" i="9"/>
  <c r="F6115" i="9"/>
  <c r="G6115" i="9" s="1"/>
  <c r="D6116" i="9"/>
  <c r="F6116" i="9"/>
  <c r="G6116" i="9" s="1"/>
  <c r="D6117" i="9"/>
  <c r="F6117" i="9"/>
  <c r="G6117" i="9" s="1"/>
  <c r="D6118" i="9"/>
  <c r="F6118" i="9"/>
  <c r="G6118" i="9" s="1"/>
  <c r="D6119" i="9"/>
  <c r="F6119" i="9"/>
  <c r="G6119" i="9" s="1"/>
  <c r="D6120" i="9"/>
  <c r="F6120" i="9"/>
  <c r="G6120" i="9" s="1"/>
  <c r="D6121" i="9"/>
  <c r="F6121" i="9"/>
  <c r="G6121" i="9" s="1"/>
  <c r="D6122" i="9"/>
  <c r="F6122" i="9"/>
  <c r="G6122" i="9" s="1"/>
  <c r="D6123" i="9"/>
  <c r="F6123" i="9"/>
  <c r="G6123" i="9" s="1"/>
  <c r="D6124" i="9"/>
  <c r="F6124" i="9"/>
  <c r="G6124" i="9" s="1"/>
  <c r="D6125" i="9"/>
  <c r="F6125" i="9"/>
  <c r="G6125" i="9" s="1"/>
  <c r="D6126" i="9"/>
  <c r="F6126" i="9"/>
  <c r="G6126" i="9" s="1"/>
  <c r="D6127" i="9"/>
  <c r="F6127" i="9"/>
  <c r="G6127" i="9" s="1"/>
  <c r="D6128" i="9"/>
  <c r="F6128" i="9"/>
  <c r="G6128" i="9" s="1"/>
  <c r="D6129" i="9"/>
  <c r="F6129" i="9"/>
  <c r="G6129" i="9" s="1"/>
  <c r="D6130" i="9"/>
  <c r="F6130" i="9"/>
  <c r="G6130" i="9" s="1"/>
  <c r="D6131" i="9"/>
  <c r="F6131" i="9"/>
  <c r="G6131" i="9" s="1"/>
  <c r="D6132" i="9"/>
  <c r="F6132" i="9"/>
  <c r="G6132" i="9" s="1"/>
  <c r="D6133" i="9"/>
  <c r="F6133" i="9"/>
  <c r="G6133" i="9" s="1"/>
  <c r="D6134" i="9"/>
  <c r="F6134" i="9"/>
  <c r="G6134" i="9" s="1"/>
  <c r="D6135" i="9"/>
  <c r="F6135" i="9"/>
  <c r="G6135" i="9" s="1"/>
  <c r="D6136" i="9"/>
  <c r="F6136" i="9"/>
  <c r="G6136" i="9" s="1"/>
  <c r="D6137" i="9"/>
  <c r="F6137" i="9"/>
  <c r="G6137" i="9" s="1"/>
  <c r="D6138" i="9"/>
  <c r="F6138" i="9"/>
  <c r="G6138" i="9" s="1"/>
  <c r="D6139" i="9"/>
  <c r="F6139" i="9"/>
  <c r="G6139" i="9" s="1"/>
  <c r="D6140" i="9"/>
  <c r="F6140" i="9"/>
  <c r="G6140" i="9" s="1"/>
  <c r="D6141" i="9"/>
  <c r="F6141" i="9"/>
  <c r="G6141" i="9" s="1"/>
  <c r="D6142" i="9"/>
  <c r="F6142" i="9"/>
  <c r="G6142" i="9" s="1"/>
  <c r="D6143" i="9"/>
  <c r="F6143" i="9"/>
  <c r="G6143" i="9" s="1"/>
  <c r="D6144" i="9"/>
  <c r="F6144" i="9"/>
  <c r="G6144" i="9" s="1"/>
  <c r="D6145" i="9"/>
  <c r="F6145" i="9"/>
  <c r="G6145" i="9" s="1"/>
  <c r="D6146" i="9"/>
  <c r="F6146" i="9"/>
  <c r="G6146" i="9" s="1"/>
  <c r="D6147" i="9"/>
  <c r="F6147" i="9"/>
  <c r="G6147" i="9" s="1"/>
  <c r="D6148" i="9"/>
  <c r="F6148" i="9"/>
  <c r="G6148" i="9" s="1"/>
  <c r="D6149" i="9"/>
  <c r="F6149" i="9"/>
  <c r="G6149" i="9" s="1"/>
  <c r="D6150" i="9"/>
  <c r="F6150" i="9"/>
  <c r="G6150" i="9" s="1"/>
  <c r="D6151" i="9"/>
  <c r="F6151" i="9"/>
  <c r="G6151" i="9" s="1"/>
  <c r="D6152" i="9"/>
  <c r="F6152" i="9"/>
  <c r="G6152" i="9" s="1"/>
  <c r="D6153" i="9"/>
  <c r="F6153" i="9"/>
  <c r="G6153" i="9" s="1"/>
  <c r="D6154" i="9"/>
  <c r="F6154" i="9"/>
  <c r="G6154" i="9" s="1"/>
  <c r="D6155" i="9"/>
  <c r="F6155" i="9"/>
  <c r="G6155" i="9" s="1"/>
  <c r="D6156" i="9"/>
  <c r="F6156" i="9"/>
  <c r="G6156" i="9" s="1"/>
  <c r="D6157" i="9"/>
  <c r="F6157" i="9"/>
  <c r="G6157" i="9" s="1"/>
  <c r="D6158" i="9"/>
  <c r="F6158" i="9"/>
  <c r="G6158" i="9" s="1"/>
  <c r="D6159" i="9"/>
  <c r="F6159" i="9"/>
  <c r="G6159" i="9" s="1"/>
  <c r="D6160" i="9"/>
  <c r="F6160" i="9"/>
  <c r="G6160" i="9" s="1"/>
  <c r="D6161" i="9"/>
  <c r="F6161" i="9"/>
  <c r="G6161" i="9" s="1"/>
  <c r="D6162" i="9"/>
  <c r="F6162" i="9"/>
  <c r="G6162" i="9" s="1"/>
  <c r="D6163" i="9"/>
  <c r="F6163" i="9"/>
  <c r="G6163" i="9" s="1"/>
  <c r="D6164" i="9"/>
  <c r="F6164" i="9"/>
  <c r="G6164" i="9" s="1"/>
  <c r="D6165" i="9"/>
  <c r="F6165" i="9"/>
  <c r="G6165" i="9" s="1"/>
  <c r="D6166" i="9"/>
  <c r="F6166" i="9"/>
  <c r="G6166" i="9" s="1"/>
  <c r="D6167" i="9"/>
  <c r="F6167" i="9"/>
  <c r="G6167" i="9" s="1"/>
  <c r="D6168" i="9"/>
  <c r="F6168" i="9"/>
  <c r="G6168" i="9" s="1"/>
  <c r="D6169" i="9"/>
  <c r="F6169" i="9"/>
  <c r="G6169" i="9" s="1"/>
  <c r="D6170" i="9"/>
  <c r="F6170" i="9"/>
  <c r="G6170" i="9" s="1"/>
  <c r="D6171" i="9"/>
  <c r="F6171" i="9"/>
  <c r="G6171" i="9" s="1"/>
  <c r="D6172" i="9"/>
  <c r="F6172" i="9"/>
  <c r="G6172" i="9" s="1"/>
  <c r="D6173" i="9"/>
  <c r="F6173" i="9"/>
  <c r="G6173" i="9" s="1"/>
  <c r="D6174" i="9"/>
  <c r="F6174" i="9"/>
  <c r="G6174" i="9" s="1"/>
  <c r="D6175" i="9"/>
  <c r="F6175" i="9"/>
  <c r="G6175" i="9" s="1"/>
  <c r="D6176" i="9"/>
  <c r="F6176" i="9"/>
  <c r="G6176" i="9" s="1"/>
  <c r="D6177" i="9"/>
  <c r="F6177" i="9"/>
  <c r="G6177" i="9" s="1"/>
  <c r="D6178" i="9"/>
  <c r="F6178" i="9"/>
  <c r="G6178" i="9" s="1"/>
  <c r="D6179" i="9"/>
  <c r="F6179" i="9"/>
  <c r="G6179" i="9" s="1"/>
  <c r="D6180" i="9"/>
  <c r="F6180" i="9"/>
  <c r="G6180" i="9" s="1"/>
  <c r="D6181" i="9"/>
  <c r="F6181" i="9"/>
  <c r="G6181" i="9" s="1"/>
  <c r="D6182" i="9"/>
  <c r="F6182" i="9"/>
  <c r="G6182" i="9" s="1"/>
  <c r="D6183" i="9"/>
  <c r="F6183" i="9"/>
  <c r="G6183" i="9" s="1"/>
  <c r="D6184" i="9"/>
  <c r="F6184" i="9"/>
  <c r="G6184" i="9" s="1"/>
  <c r="D6185" i="9"/>
  <c r="F6185" i="9"/>
  <c r="G6185" i="9" s="1"/>
  <c r="D6186" i="9"/>
  <c r="F6186" i="9"/>
  <c r="G6186" i="9" s="1"/>
  <c r="D6187" i="9"/>
  <c r="F6187" i="9"/>
  <c r="G6187" i="9" s="1"/>
  <c r="D6188" i="9"/>
  <c r="F6188" i="9"/>
  <c r="G6188" i="9" s="1"/>
  <c r="D6189" i="9"/>
  <c r="F6189" i="9"/>
  <c r="G6189" i="9" s="1"/>
  <c r="D6190" i="9"/>
  <c r="F6190" i="9"/>
  <c r="G6190" i="9" s="1"/>
  <c r="D6191" i="9"/>
  <c r="F6191" i="9"/>
  <c r="G6191" i="9" s="1"/>
  <c r="D6192" i="9"/>
  <c r="F6192" i="9"/>
  <c r="G6192" i="9" s="1"/>
  <c r="D6193" i="9"/>
  <c r="F6193" i="9"/>
  <c r="G6193" i="9" s="1"/>
  <c r="D6194" i="9"/>
  <c r="F6194" i="9"/>
  <c r="G6194" i="9" s="1"/>
  <c r="D6195" i="9"/>
  <c r="F6195" i="9"/>
  <c r="G6195" i="9" s="1"/>
  <c r="D6196" i="9"/>
  <c r="F6196" i="9"/>
  <c r="G6196" i="9" s="1"/>
  <c r="D6197" i="9"/>
  <c r="F6197" i="9"/>
  <c r="G6197" i="9" s="1"/>
  <c r="D6198" i="9"/>
  <c r="F6198" i="9"/>
  <c r="G6198" i="9" s="1"/>
  <c r="D6199" i="9"/>
  <c r="F6199" i="9"/>
  <c r="G6199" i="9" s="1"/>
  <c r="D6200" i="9"/>
  <c r="F6200" i="9"/>
  <c r="G6200" i="9" s="1"/>
  <c r="D6201" i="9"/>
  <c r="F6201" i="9"/>
  <c r="G6201" i="9" s="1"/>
  <c r="D6202" i="9"/>
  <c r="F6202" i="9"/>
  <c r="G6202" i="9" s="1"/>
  <c r="D6203" i="9"/>
  <c r="F6203" i="9"/>
  <c r="G6203" i="9" s="1"/>
  <c r="D6204" i="9"/>
  <c r="F6204" i="9"/>
  <c r="G6204" i="9" s="1"/>
  <c r="D6205" i="9"/>
  <c r="F6205" i="9"/>
  <c r="G6205" i="9" s="1"/>
  <c r="D6206" i="9"/>
  <c r="F6206" i="9"/>
  <c r="G6206" i="9" s="1"/>
  <c r="D6207" i="9"/>
  <c r="F6207" i="9"/>
  <c r="G6207" i="9" s="1"/>
  <c r="D6208" i="9"/>
  <c r="F6208" i="9"/>
  <c r="G6208" i="9" s="1"/>
  <c r="D6209" i="9"/>
  <c r="F6209" i="9"/>
  <c r="G6209" i="9" s="1"/>
  <c r="D6210" i="9"/>
  <c r="F6210" i="9"/>
  <c r="G6210" i="9" s="1"/>
  <c r="D6211" i="9"/>
  <c r="F6211" i="9"/>
  <c r="G6211" i="9" s="1"/>
  <c r="D6212" i="9"/>
  <c r="F6212" i="9"/>
  <c r="G6212" i="9" s="1"/>
  <c r="D6213" i="9"/>
  <c r="F6213" i="9"/>
  <c r="G6213" i="9" s="1"/>
  <c r="D6214" i="9"/>
  <c r="F6214" i="9"/>
  <c r="G6214" i="9" s="1"/>
  <c r="D6215" i="9"/>
  <c r="F6215" i="9"/>
  <c r="G6215" i="9" s="1"/>
  <c r="D6216" i="9"/>
  <c r="F6216" i="9"/>
  <c r="G6216" i="9" s="1"/>
  <c r="D6217" i="9"/>
  <c r="F6217" i="9"/>
  <c r="G6217" i="9" s="1"/>
  <c r="D6218" i="9"/>
  <c r="F6218" i="9"/>
  <c r="G6218" i="9" s="1"/>
  <c r="D6219" i="9"/>
  <c r="F6219" i="9"/>
  <c r="G6219" i="9" s="1"/>
  <c r="D6220" i="9"/>
  <c r="F6220" i="9"/>
  <c r="G6220" i="9" s="1"/>
  <c r="D6221" i="9"/>
  <c r="F6221" i="9"/>
  <c r="G6221" i="9" s="1"/>
  <c r="D6222" i="9"/>
  <c r="F6222" i="9"/>
  <c r="G6222" i="9" s="1"/>
  <c r="D6223" i="9"/>
  <c r="F6223" i="9"/>
  <c r="G6223" i="9" s="1"/>
  <c r="D6224" i="9"/>
  <c r="F6224" i="9"/>
  <c r="G6224" i="9" s="1"/>
  <c r="D6225" i="9"/>
  <c r="F6225" i="9"/>
  <c r="G6225" i="9" s="1"/>
  <c r="D6226" i="9"/>
  <c r="F6226" i="9"/>
  <c r="G6226" i="9" s="1"/>
  <c r="D6227" i="9"/>
  <c r="F6227" i="9"/>
  <c r="G6227" i="9" s="1"/>
  <c r="D6228" i="9"/>
  <c r="F6228" i="9"/>
  <c r="G6228" i="9" s="1"/>
  <c r="D6229" i="9"/>
  <c r="F6229" i="9"/>
  <c r="G6229" i="9" s="1"/>
  <c r="D6230" i="9"/>
  <c r="F6230" i="9"/>
  <c r="G6230" i="9" s="1"/>
  <c r="D6231" i="9"/>
  <c r="F6231" i="9"/>
  <c r="G6231" i="9" s="1"/>
  <c r="D6232" i="9"/>
  <c r="F6232" i="9"/>
  <c r="G6232" i="9" s="1"/>
  <c r="D6233" i="9"/>
  <c r="F6233" i="9"/>
  <c r="G6233" i="9" s="1"/>
  <c r="D6234" i="9"/>
  <c r="F6234" i="9"/>
  <c r="G6234" i="9" s="1"/>
  <c r="D6235" i="9"/>
  <c r="F6235" i="9"/>
  <c r="G6235" i="9" s="1"/>
  <c r="D6236" i="9"/>
  <c r="F6236" i="9"/>
  <c r="G6236" i="9" s="1"/>
  <c r="D6237" i="9"/>
  <c r="F6237" i="9"/>
  <c r="G6237" i="9" s="1"/>
  <c r="D6238" i="9"/>
  <c r="F6238" i="9"/>
  <c r="G6238" i="9" s="1"/>
  <c r="D6239" i="9"/>
  <c r="F6239" i="9"/>
  <c r="G6239" i="9" s="1"/>
  <c r="D6240" i="9"/>
  <c r="F6240" i="9"/>
  <c r="G6240" i="9" s="1"/>
  <c r="D6241" i="9"/>
  <c r="F6241" i="9"/>
  <c r="G6241" i="9" s="1"/>
  <c r="D6242" i="9"/>
  <c r="F6242" i="9"/>
  <c r="G6242" i="9" s="1"/>
  <c r="D6243" i="9"/>
  <c r="F6243" i="9"/>
  <c r="G6243" i="9" s="1"/>
  <c r="D6244" i="9"/>
  <c r="F6244" i="9"/>
  <c r="G6244" i="9" s="1"/>
  <c r="D6245" i="9"/>
  <c r="F6245" i="9"/>
  <c r="G6245" i="9" s="1"/>
  <c r="D6246" i="9"/>
  <c r="F6246" i="9"/>
  <c r="G6246" i="9" s="1"/>
  <c r="D6247" i="9"/>
  <c r="F6247" i="9"/>
  <c r="G6247" i="9" s="1"/>
  <c r="D6248" i="9"/>
  <c r="F6248" i="9"/>
  <c r="G6248" i="9" s="1"/>
  <c r="D6249" i="9"/>
  <c r="F6249" i="9"/>
  <c r="G6249" i="9" s="1"/>
  <c r="D6250" i="9"/>
  <c r="F6250" i="9"/>
  <c r="G6250" i="9" s="1"/>
  <c r="D6251" i="9"/>
  <c r="F6251" i="9"/>
  <c r="G6251" i="9" s="1"/>
  <c r="D6252" i="9"/>
  <c r="F6252" i="9"/>
  <c r="G6252" i="9" s="1"/>
  <c r="D6253" i="9"/>
  <c r="F6253" i="9"/>
  <c r="G6253" i="9" s="1"/>
  <c r="D6254" i="9"/>
  <c r="F6254" i="9"/>
  <c r="G6254" i="9" s="1"/>
  <c r="D6255" i="9"/>
  <c r="F6255" i="9"/>
  <c r="G6255" i="9" s="1"/>
  <c r="D6256" i="9"/>
  <c r="F6256" i="9"/>
  <c r="G6256" i="9" s="1"/>
  <c r="D6257" i="9"/>
  <c r="F6257" i="9"/>
  <c r="G6257" i="9" s="1"/>
  <c r="D6258" i="9"/>
  <c r="F6258" i="9"/>
  <c r="G6258" i="9" s="1"/>
  <c r="D6259" i="9"/>
  <c r="F6259" i="9"/>
  <c r="G6259" i="9" s="1"/>
  <c r="D6260" i="9"/>
  <c r="F6260" i="9"/>
  <c r="G6260" i="9" s="1"/>
  <c r="D6261" i="9"/>
  <c r="F6261" i="9"/>
  <c r="G6261" i="9" s="1"/>
  <c r="D6262" i="9"/>
  <c r="F6262" i="9"/>
  <c r="G6262" i="9" s="1"/>
  <c r="D6263" i="9"/>
  <c r="F6263" i="9"/>
  <c r="G6263" i="9" s="1"/>
  <c r="D6264" i="9"/>
  <c r="F6264" i="9"/>
  <c r="G6264" i="9" s="1"/>
  <c r="D6265" i="9"/>
  <c r="F6265" i="9"/>
  <c r="G6265" i="9" s="1"/>
  <c r="D6266" i="9"/>
  <c r="F6266" i="9"/>
  <c r="G6266" i="9" s="1"/>
  <c r="D6267" i="9"/>
  <c r="F6267" i="9"/>
  <c r="G6267" i="9" s="1"/>
  <c r="D6268" i="9"/>
  <c r="F6268" i="9"/>
  <c r="G6268" i="9" s="1"/>
  <c r="D6269" i="9"/>
  <c r="F6269" i="9"/>
  <c r="G6269" i="9" s="1"/>
  <c r="D6270" i="9"/>
  <c r="F6270" i="9"/>
  <c r="G6270" i="9" s="1"/>
  <c r="D6271" i="9"/>
  <c r="F6271" i="9"/>
  <c r="G6271" i="9" s="1"/>
  <c r="D6272" i="9"/>
  <c r="F6272" i="9"/>
  <c r="G6272" i="9" s="1"/>
  <c r="D6273" i="9"/>
  <c r="F6273" i="9"/>
  <c r="G6273" i="9" s="1"/>
  <c r="D6274" i="9"/>
  <c r="F6274" i="9"/>
  <c r="G6274" i="9" s="1"/>
  <c r="D6275" i="9"/>
  <c r="F6275" i="9"/>
  <c r="G6275" i="9" s="1"/>
  <c r="D6276" i="9"/>
  <c r="F6276" i="9"/>
  <c r="G6276" i="9" s="1"/>
  <c r="D6277" i="9"/>
  <c r="F6277" i="9"/>
  <c r="G6277" i="9" s="1"/>
  <c r="D6278" i="9"/>
  <c r="F6278" i="9"/>
  <c r="G6278" i="9" s="1"/>
  <c r="D6279" i="9"/>
  <c r="F6279" i="9"/>
  <c r="G6279" i="9" s="1"/>
  <c r="D6280" i="9"/>
  <c r="F6280" i="9"/>
  <c r="G6280" i="9" s="1"/>
  <c r="D6281" i="9"/>
  <c r="F6281" i="9"/>
  <c r="G6281" i="9" s="1"/>
  <c r="D6282" i="9"/>
  <c r="F6282" i="9"/>
  <c r="G6282" i="9" s="1"/>
  <c r="D6283" i="9"/>
  <c r="F6283" i="9"/>
  <c r="G6283" i="9" s="1"/>
  <c r="D6284" i="9"/>
  <c r="F6284" i="9"/>
  <c r="G6284" i="9" s="1"/>
  <c r="D6285" i="9"/>
  <c r="F6285" i="9"/>
  <c r="G6285" i="9" s="1"/>
  <c r="D6286" i="9"/>
  <c r="F6286" i="9"/>
  <c r="G6286" i="9" s="1"/>
  <c r="D6287" i="9"/>
  <c r="F6287" i="9"/>
  <c r="G6287" i="9" s="1"/>
  <c r="D6288" i="9"/>
  <c r="F6288" i="9"/>
  <c r="G6288" i="9" s="1"/>
  <c r="D6289" i="9"/>
  <c r="F6289" i="9"/>
  <c r="G6289" i="9" s="1"/>
  <c r="D6290" i="9"/>
  <c r="F6290" i="9"/>
  <c r="G6290" i="9" s="1"/>
  <c r="D6291" i="9"/>
  <c r="F6291" i="9"/>
  <c r="G6291" i="9" s="1"/>
  <c r="D6292" i="9"/>
  <c r="F6292" i="9"/>
  <c r="G6292" i="9" s="1"/>
  <c r="D6293" i="9"/>
  <c r="F6293" i="9"/>
  <c r="G6293" i="9" s="1"/>
  <c r="D6294" i="9"/>
  <c r="F6294" i="9"/>
  <c r="G6294" i="9" s="1"/>
  <c r="D6295" i="9"/>
  <c r="F6295" i="9"/>
  <c r="G6295" i="9" s="1"/>
  <c r="D6296" i="9"/>
  <c r="F6296" i="9"/>
  <c r="G6296" i="9" s="1"/>
  <c r="D6297" i="9"/>
  <c r="F6297" i="9"/>
  <c r="G6297" i="9" s="1"/>
  <c r="D6298" i="9"/>
  <c r="F6298" i="9"/>
  <c r="G6298" i="9" s="1"/>
  <c r="D6299" i="9"/>
  <c r="F6299" i="9"/>
  <c r="G6299" i="9" s="1"/>
  <c r="D6300" i="9"/>
  <c r="F6300" i="9"/>
  <c r="G6300" i="9" s="1"/>
  <c r="D6301" i="9"/>
  <c r="F6301" i="9"/>
  <c r="G6301" i="9" s="1"/>
  <c r="D6302" i="9"/>
  <c r="F6302" i="9"/>
  <c r="G6302" i="9" s="1"/>
  <c r="D6303" i="9"/>
  <c r="F6303" i="9"/>
  <c r="G6303" i="9" s="1"/>
  <c r="D6304" i="9"/>
  <c r="F6304" i="9"/>
  <c r="G6304" i="9" s="1"/>
  <c r="D6305" i="9"/>
  <c r="F6305" i="9"/>
  <c r="G6305" i="9" s="1"/>
  <c r="D6306" i="9"/>
  <c r="F6306" i="9"/>
  <c r="G6306" i="9" s="1"/>
  <c r="D6307" i="9"/>
  <c r="F6307" i="9"/>
  <c r="G6307" i="9" s="1"/>
  <c r="D6308" i="9"/>
  <c r="F6308" i="9"/>
  <c r="G6308" i="9" s="1"/>
  <c r="D6309" i="9"/>
  <c r="F6309" i="9"/>
  <c r="G6309" i="9" s="1"/>
  <c r="D6310" i="9"/>
  <c r="F6310" i="9"/>
  <c r="G6310" i="9" s="1"/>
  <c r="D6311" i="9"/>
  <c r="F6311" i="9"/>
  <c r="G6311" i="9" s="1"/>
  <c r="D6312" i="9"/>
  <c r="F6312" i="9"/>
  <c r="G6312" i="9" s="1"/>
  <c r="D6313" i="9"/>
  <c r="F6313" i="9"/>
  <c r="G6313" i="9" s="1"/>
  <c r="D6314" i="9"/>
  <c r="F6314" i="9"/>
  <c r="G6314" i="9" s="1"/>
  <c r="D6315" i="9"/>
  <c r="F6315" i="9"/>
  <c r="G6315" i="9" s="1"/>
  <c r="D6316" i="9"/>
  <c r="F6316" i="9"/>
  <c r="G6316" i="9" s="1"/>
  <c r="D6317" i="9"/>
  <c r="F6317" i="9"/>
  <c r="G6317" i="9" s="1"/>
  <c r="D6318" i="9"/>
  <c r="F6318" i="9"/>
  <c r="G6318" i="9" s="1"/>
  <c r="D6319" i="9"/>
  <c r="F6319" i="9"/>
  <c r="G6319" i="9" s="1"/>
  <c r="D6320" i="9"/>
  <c r="F6320" i="9"/>
  <c r="G6320" i="9" s="1"/>
  <c r="D6321" i="9"/>
  <c r="F6321" i="9"/>
  <c r="G6321" i="9" s="1"/>
  <c r="D6322" i="9"/>
  <c r="F6322" i="9"/>
  <c r="G6322" i="9" s="1"/>
  <c r="D6323" i="9"/>
  <c r="F6323" i="9"/>
  <c r="G6323" i="9" s="1"/>
  <c r="D6324" i="9"/>
  <c r="F6324" i="9"/>
  <c r="G6324" i="9" s="1"/>
  <c r="D6325" i="9"/>
  <c r="F6325" i="9"/>
  <c r="G6325" i="9" s="1"/>
  <c r="D6326" i="9"/>
  <c r="F6326" i="9"/>
  <c r="G6326" i="9" s="1"/>
  <c r="D6327" i="9"/>
  <c r="F6327" i="9"/>
  <c r="G6327" i="9" s="1"/>
  <c r="D6328" i="9"/>
  <c r="F6328" i="9"/>
  <c r="G6328" i="9" s="1"/>
  <c r="D6329" i="9"/>
  <c r="F6329" i="9"/>
  <c r="G6329" i="9" s="1"/>
  <c r="D6330" i="9"/>
  <c r="F6330" i="9"/>
  <c r="G6330" i="9" s="1"/>
  <c r="D6331" i="9"/>
  <c r="F6331" i="9"/>
  <c r="G6331" i="9" s="1"/>
  <c r="D6332" i="9"/>
  <c r="F6332" i="9"/>
  <c r="G6332" i="9" s="1"/>
  <c r="D6333" i="9"/>
  <c r="F6333" i="9"/>
  <c r="G6333" i="9" s="1"/>
  <c r="D6334" i="9"/>
  <c r="F6334" i="9"/>
  <c r="G6334" i="9" s="1"/>
  <c r="D6335" i="9"/>
  <c r="F6335" i="9"/>
  <c r="G6335" i="9" s="1"/>
  <c r="D6336" i="9"/>
  <c r="F6336" i="9"/>
  <c r="G6336" i="9" s="1"/>
  <c r="D6337" i="9"/>
  <c r="F6337" i="9"/>
  <c r="G6337" i="9" s="1"/>
  <c r="D6338" i="9"/>
  <c r="F6338" i="9"/>
  <c r="G6338" i="9" s="1"/>
  <c r="D6339" i="9"/>
  <c r="F6339" i="9"/>
  <c r="G6339" i="9" s="1"/>
  <c r="D6340" i="9"/>
  <c r="F6340" i="9"/>
  <c r="G6340" i="9" s="1"/>
  <c r="D6341" i="9"/>
  <c r="F6341" i="9"/>
  <c r="G6341" i="9" s="1"/>
  <c r="D6342" i="9"/>
  <c r="F6342" i="9"/>
  <c r="G6342" i="9" s="1"/>
  <c r="D6343" i="9"/>
  <c r="F6343" i="9"/>
  <c r="G6343" i="9" s="1"/>
  <c r="D6344" i="9"/>
  <c r="F6344" i="9"/>
  <c r="G6344" i="9" s="1"/>
  <c r="D6345" i="9"/>
  <c r="F6345" i="9"/>
  <c r="G6345" i="9" s="1"/>
  <c r="D6346" i="9"/>
  <c r="F6346" i="9"/>
  <c r="G6346" i="9" s="1"/>
  <c r="D6347" i="9"/>
  <c r="F6347" i="9"/>
  <c r="G6347" i="9" s="1"/>
  <c r="D6348" i="9"/>
  <c r="F6348" i="9"/>
  <c r="G6348" i="9" s="1"/>
  <c r="D6349" i="9"/>
  <c r="F6349" i="9"/>
  <c r="G6349" i="9" s="1"/>
  <c r="D6350" i="9"/>
  <c r="F6350" i="9"/>
  <c r="G6350" i="9" s="1"/>
  <c r="D6351" i="9"/>
  <c r="F6351" i="9"/>
  <c r="G6351" i="9" s="1"/>
  <c r="D6352" i="9"/>
  <c r="F6352" i="9"/>
  <c r="G6352" i="9" s="1"/>
  <c r="D6353" i="9"/>
  <c r="F6353" i="9"/>
  <c r="G6353" i="9" s="1"/>
  <c r="D6354" i="9"/>
  <c r="F6354" i="9"/>
  <c r="G6354" i="9" s="1"/>
  <c r="D6355" i="9"/>
  <c r="F6355" i="9"/>
  <c r="G6355" i="9" s="1"/>
  <c r="D6356" i="9"/>
  <c r="F6356" i="9"/>
  <c r="G6356" i="9" s="1"/>
  <c r="D6357" i="9"/>
  <c r="F6357" i="9"/>
  <c r="G6357" i="9" s="1"/>
  <c r="D6358" i="9"/>
  <c r="F6358" i="9"/>
  <c r="G6358" i="9" s="1"/>
  <c r="D6359" i="9"/>
  <c r="F6359" i="9"/>
  <c r="G6359" i="9" s="1"/>
  <c r="D6360" i="9"/>
  <c r="F6360" i="9"/>
  <c r="G6360" i="9" s="1"/>
  <c r="D6361" i="9"/>
  <c r="F6361" i="9"/>
  <c r="G6361" i="9" s="1"/>
  <c r="D6362" i="9"/>
  <c r="F6362" i="9"/>
  <c r="G6362" i="9" s="1"/>
  <c r="D6363" i="9"/>
  <c r="F6363" i="9"/>
  <c r="G6363" i="9" s="1"/>
  <c r="D6364" i="9"/>
  <c r="F6364" i="9"/>
  <c r="G6364" i="9" s="1"/>
  <c r="D6365" i="9"/>
  <c r="F6365" i="9"/>
  <c r="G6365" i="9" s="1"/>
  <c r="D6366" i="9"/>
  <c r="F6366" i="9"/>
  <c r="G6366" i="9" s="1"/>
  <c r="D6367" i="9"/>
  <c r="F6367" i="9"/>
  <c r="G6367" i="9" s="1"/>
  <c r="D6368" i="9"/>
  <c r="F6368" i="9"/>
  <c r="G6368" i="9" s="1"/>
  <c r="D6369" i="9"/>
  <c r="F6369" i="9"/>
  <c r="G6369" i="9" s="1"/>
  <c r="D6370" i="9"/>
  <c r="F6370" i="9"/>
  <c r="G6370" i="9" s="1"/>
  <c r="D6371" i="9"/>
  <c r="F6371" i="9"/>
  <c r="G6371" i="9" s="1"/>
  <c r="D6372" i="9"/>
  <c r="F6372" i="9"/>
  <c r="G6372" i="9" s="1"/>
  <c r="D6373" i="9"/>
  <c r="F6373" i="9"/>
  <c r="G6373" i="9" s="1"/>
  <c r="D6374" i="9"/>
  <c r="F6374" i="9"/>
  <c r="G6374" i="9" s="1"/>
  <c r="D6375" i="9"/>
  <c r="F6375" i="9"/>
  <c r="G6375" i="9" s="1"/>
  <c r="D6376" i="9"/>
  <c r="F6376" i="9"/>
  <c r="G6376" i="9" s="1"/>
  <c r="D6377" i="9"/>
  <c r="F6377" i="9"/>
  <c r="G6377" i="9" s="1"/>
  <c r="D6378" i="9"/>
  <c r="F6378" i="9"/>
  <c r="G6378" i="9" s="1"/>
  <c r="D6379" i="9"/>
  <c r="F6379" i="9"/>
  <c r="G6379" i="9" s="1"/>
  <c r="D6380" i="9"/>
  <c r="F6380" i="9"/>
  <c r="G6380" i="9" s="1"/>
  <c r="D6381" i="9"/>
  <c r="F6381" i="9"/>
  <c r="G6381" i="9" s="1"/>
  <c r="D6382" i="9"/>
  <c r="F6382" i="9"/>
  <c r="G6382" i="9" s="1"/>
  <c r="D6383" i="9"/>
  <c r="F6383" i="9"/>
  <c r="G6383" i="9" s="1"/>
  <c r="D6384" i="9"/>
  <c r="F6384" i="9"/>
  <c r="G6384" i="9" s="1"/>
  <c r="D6385" i="9"/>
  <c r="F6385" i="9"/>
  <c r="G6385" i="9" s="1"/>
  <c r="D6386" i="9"/>
  <c r="F6386" i="9"/>
  <c r="G6386" i="9" s="1"/>
  <c r="D6387" i="9"/>
  <c r="F6387" i="9"/>
  <c r="G6387" i="9" s="1"/>
  <c r="D6388" i="9"/>
  <c r="F6388" i="9"/>
  <c r="G6388" i="9" s="1"/>
  <c r="D6389" i="9"/>
  <c r="F6389" i="9"/>
  <c r="G6389" i="9" s="1"/>
  <c r="D6390" i="9"/>
  <c r="F6390" i="9"/>
  <c r="G6390" i="9" s="1"/>
  <c r="D6391" i="9"/>
  <c r="F6391" i="9"/>
  <c r="G6391" i="9" s="1"/>
  <c r="D6392" i="9"/>
  <c r="F6392" i="9"/>
  <c r="G6392" i="9" s="1"/>
  <c r="D6393" i="9"/>
  <c r="F6393" i="9"/>
  <c r="G6393" i="9" s="1"/>
  <c r="D6394" i="9"/>
  <c r="F6394" i="9"/>
  <c r="G6394" i="9" s="1"/>
  <c r="D6395" i="9"/>
  <c r="F6395" i="9"/>
  <c r="G6395" i="9" s="1"/>
  <c r="D6396" i="9"/>
  <c r="F6396" i="9"/>
  <c r="G6396" i="9" s="1"/>
  <c r="D6397" i="9"/>
  <c r="F6397" i="9"/>
  <c r="G6397" i="9" s="1"/>
  <c r="D6398" i="9"/>
  <c r="F6398" i="9"/>
  <c r="G6398" i="9" s="1"/>
  <c r="D6399" i="9"/>
  <c r="F6399" i="9"/>
  <c r="G6399" i="9" s="1"/>
  <c r="D6400" i="9"/>
  <c r="F6400" i="9"/>
  <c r="G6400" i="9" s="1"/>
  <c r="D6401" i="9"/>
  <c r="F6401" i="9"/>
  <c r="G6401" i="9" s="1"/>
  <c r="D6402" i="9"/>
  <c r="F6402" i="9"/>
  <c r="G6402" i="9" s="1"/>
  <c r="D6403" i="9"/>
  <c r="F6403" i="9"/>
  <c r="G6403" i="9" s="1"/>
  <c r="D6404" i="9"/>
  <c r="F6404" i="9"/>
  <c r="G6404" i="9" s="1"/>
  <c r="D6405" i="9"/>
  <c r="F6405" i="9"/>
  <c r="G6405" i="9" s="1"/>
  <c r="D6406" i="9"/>
  <c r="F6406" i="9"/>
  <c r="G6406" i="9" s="1"/>
  <c r="D6407" i="9"/>
  <c r="F6407" i="9"/>
  <c r="G6407" i="9" s="1"/>
  <c r="D6408" i="9"/>
  <c r="F6408" i="9"/>
  <c r="G6408" i="9" s="1"/>
  <c r="D6409" i="9"/>
  <c r="F6409" i="9"/>
  <c r="G6409" i="9" s="1"/>
  <c r="D6410" i="9"/>
  <c r="F6410" i="9"/>
  <c r="G6410" i="9" s="1"/>
  <c r="D6411" i="9"/>
  <c r="F6411" i="9"/>
  <c r="G6411" i="9" s="1"/>
  <c r="D6412" i="9"/>
  <c r="F6412" i="9"/>
  <c r="G6412" i="9" s="1"/>
  <c r="D6413" i="9"/>
  <c r="F6413" i="9"/>
  <c r="G6413" i="9" s="1"/>
  <c r="D6414" i="9"/>
  <c r="F6414" i="9"/>
  <c r="G6414" i="9" s="1"/>
  <c r="D6415" i="9"/>
  <c r="F6415" i="9"/>
  <c r="G6415" i="9" s="1"/>
  <c r="D6416" i="9"/>
  <c r="F6416" i="9"/>
  <c r="G6416" i="9" s="1"/>
  <c r="D6417" i="9"/>
  <c r="F6417" i="9"/>
  <c r="G6417" i="9" s="1"/>
  <c r="D6418" i="9"/>
  <c r="F6418" i="9"/>
  <c r="G6418" i="9" s="1"/>
  <c r="D6419" i="9"/>
  <c r="F6419" i="9"/>
  <c r="G6419" i="9" s="1"/>
  <c r="D6420" i="9"/>
  <c r="F6420" i="9"/>
  <c r="G6420" i="9" s="1"/>
  <c r="D6421" i="9"/>
  <c r="F6421" i="9"/>
  <c r="G6421" i="9" s="1"/>
  <c r="D6422" i="9"/>
  <c r="F6422" i="9"/>
  <c r="G6422" i="9" s="1"/>
  <c r="D6423" i="9"/>
  <c r="F6423" i="9"/>
  <c r="G6423" i="9" s="1"/>
  <c r="D6424" i="9"/>
  <c r="F6424" i="9"/>
  <c r="G6424" i="9" s="1"/>
  <c r="D6425" i="9"/>
  <c r="F6425" i="9"/>
  <c r="G6425" i="9" s="1"/>
  <c r="D6426" i="9"/>
  <c r="F6426" i="9"/>
  <c r="G6426" i="9" s="1"/>
  <c r="D6427" i="9"/>
  <c r="F6427" i="9"/>
  <c r="G6427" i="9" s="1"/>
  <c r="D6428" i="9"/>
  <c r="F6428" i="9"/>
  <c r="G6428" i="9" s="1"/>
  <c r="D6429" i="9"/>
  <c r="F6429" i="9"/>
  <c r="G6429" i="9" s="1"/>
  <c r="D6430" i="9"/>
  <c r="F6430" i="9"/>
  <c r="G6430" i="9" s="1"/>
  <c r="D6431" i="9"/>
  <c r="F6431" i="9"/>
  <c r="G6431" i="9" s="1"/>
  <c r="D6432" i="9"/>
  <c r="F6432" i="9"/>
  <c r="G6432" i="9" s="1"/>
  <c r="D6433" i="9"/>
  <c r="F6433" i="9"/>
  <c r="G6433" i="9" s="1"/>
  <c r="D6434" i="9"/>
  <c r="F6434" i="9"/>
  <c r="G6434" i="9" s="1"/>
  <c r="D6435" i="9"/>
  <c r="F6435" i="9"/>
  <c r="G6435" i="9" s="1"/>
  <c r="D6436" i="9"/>
  <c r="F6436" i="9"/>
  <c r="G6436" i="9" s="1"/>
  <c r="D6437" i="9"/>
  <c r="F6437" i="9"/>
  <c r="G6437" i="9" s="1"/>
  <c r="D6438" i="9"/>
  <c r="F6438" i="9"/>
  <c r="G6438" i="9" s="1"/>
  <c r="D6439" i="9"/>
  <c r="F6439" i="9"/>
  <c r="G6439" i="9" s="1"/>
  <c r="D6440" i="9"/>
  <c r="F6440" i="9"/>
  <c r="G6440" i="9" s="1"/>
  <c r="D6441" i="9"/>
  <c r="F6441" i="9"/>
  <c r="G6441" i="9" s="1"/>
  <c r="D6442" i="9"/>
  <c r="F6442" i="9"/>
  <c r="G6442" i="9" s="1"/>
  <c r="D6443" i="9"/>
  <c r="F6443" i="9"/>
  <c r="G6443" i="9" s="1"/>
  <c r="D6444" i="9"/>
  <c r="F6444" i="9"/>
  <c r="G6444" i="9" s="1"/>
  <c r="D6445" i="9"/>
  <c r="F6445" i="9"/>
  <c r="G6445" i="9" s="1"/>
  <c r="D6446" i="9"/>
  <c r="F6446" i="9"/>
  <c r="G6446" i="9" s="1"/>
  <c r="D6447" i="9"/>
  <c r="F6447" i="9"/>
  <c r="G6447" i="9" s="1"/>
  <c r="D6448" i="9"/>
  <c r="F6448" i="9"/>
  <c r="G6448" i="9" s="1"/>
  <c r="D6449" i="9"/>
  <c r="F6449" i="9"/>
  <c r="G6449" i="9" s="1"/>
  <c r="D6450" i="9"/>
  <c r="F6450" i="9"/>
  <c r="G6450" i="9" s="1"/>
  <c r="D6451" i="9"/>
  <c r="F6451" i="9"/>
  <c r="G6451" i="9" s="1"/>
  <c r="D6452" i="9"/>
  <c r="F6452" i="9"/>
  <c r="G6452" i="9" s="1"/>
  <c r="D6453" i="9"/>
  <c r="F6453" i="9"/>
  <c r="G6453" i="9" s="1"/>
  <c r="D6454" i="9"/>
  <c r="F6454" i="9"/>
  <c r="G6454" i="9" s="1"/>
  <c r="D6455" i="9"/>
  <c r="F6455" i="9"/>
  <c r="G6455" i="9" s="1"/>
  <c r="D6456" i="9"/>
  <c r="F6456" i="9"/>
  <c r="G6456" i="9" s="1"/>
  <c r="D6457" i="9"/>
  <c r="F6457" i="9"/>
  <c r="G6457" i="9" s="1"/>
  <c r="D6458" i="9"/>
  <c r="F6458" i="9"/>
  <c r="G6458" i="9" s="1"/>
  <c r="D6459" i="9"/>
  <c r="F6459" i="9"/>
  <c r="G6459" i="9" s="1"/>
  <c r="D6460" i="9"/>
  <c r="F6460" i="9"/>
  <c r="G6460" i="9" s="1"/>
  <c r="D6461" i="9"/>
  <c r="F6461" i="9"/>
  <c r="G6461" i="9" s="1"/>
  <c r="D6462" i="9"/>
  <c r="F6462" i="9"/>
  <c r="G6462" i="9" s="1"/>
  <c r="D6463" i="9"/>
  <c r="F6463" i="9"/>
  <c r="G6463" i="9" s="1"/>
  <c r="D6464" i="9"/>
  <c r="F6464" i="9"/>
  <c r="G6464" i="9" s="1"/>
  <c r="D6465" i="9"/>
  <c r="F6465" i="9"/>
  <c r="G6465" i="9" s="1"/>
  <c r="D6466" i="9"/>
  <c r="F6466" i="9"/>
  <c r="G6466" i="9" s="1"/>
  <c r="D6467" i="9"/>
  <c r="F6467" i="9"/>
  <c r="G6467" i="9" s="1"/>
  <c r="D6468" i="9"/>
  <c r="F6468" i="9"/>
  <c r="G6468" i="9" s="1"/>
  <c r="D6469" i="9"/>
  <c r="F6469" i="9"/>
  <c r="G6469" i="9" s="1"/>
  <c r="D6470" i="9"/>
  <c r="F6470" i="9"/>
  <c r="G6470" i="9" s="1"/>
  <c r="D6471" i="9"/>
  <c r="F6471" i="9"/>
  <c r="G6471" i="9" s="1"/>
  <c r="D6472" i="9"/>
  <c r="F6472" i="9"/>
  <c r="G6472" i="9" s="1"/>
  <c r="D6473" i="9"/>
  <c r="F6473" i="9"/>
  <c r="G6473" i="9" s="1"/>
  <c r="D6474" i="9"/>
  <c r="F6474" i="9"/>
  <c r="G6474" i="9" s="1"/>
  <c r="D6475" i="9"/>
  <c r="F6475" i="9"/>
  <c r="G6475" i="9" s="1"/>
  <c r="D6476" i="9"/>
  <c r="F6476" i="9"/>
  <c r="G6476" i="9" s="1"/>
  <c r="D6477" i="9"/>
  <c r="F6477" i="9"/>
  <c r="G6477" i="9" s="1"/>
  <c r="D6478" i="9"/>
  <c r="F6478" i="9"/>
  <c r="G6478" i="9" s="1"/>
  <c r="D6479" i="9"/>
  <c r="F6479" i="9"/>
  <c r="G6479" i="9" s="1"/>
  <c r="D6480" i="9"/>
  <c r="F6480" i="9"/>
  <c r="G6480" i="9" s="1"/>
  <c r="D6481" i="9"/>
  <c r="F6481" i="9"/>
  <c r="G6481" i="9" s="1"/>
  <c r="D6482" i="9"/>
  <c r="F6482" i="9"/>
  <c r="G6482" i="9" s="1"/>
  <c r="D6483" i="9"/>
  <c r="F6483" i="9"/>
  <c r="G6483" i="9" s="1"/>
  <c r="D6484" i="9"/>
  <c r="F6484" i="9"/>
  <c r="G6484" i="9" s="1"/>
  <c r="D6485" i="9"/>
  <c r="F6485" i="9"/>
  <c r="G6485" i="9" s="1"/>
  <c r="D6486" i="9"/>
  <c r="F6486" i="9"/>
  <c r="G6486" i="9" s="1"/>
  <c r="D6487" i="9"/>
  <c r="F6487" i="9"/>
  <c r="G6487" i="9" s="1"/>
  <c r="D6488" i="9"/>
  <c r="F6488" i="9"/>
  <c r="G6488" i="9" s="1"/>
  <c r="D6489" i="9"/>
  <c r="F6489" i="9"/>
  <c r="G6489" i="9" s="1"/>
  <c r="D6490" i="9"/>
  <c r="F6490" i="9"/>
  <c r="G6490" i="9" s="1"/>
  <c r="D6491" i="9"/>
  <c r="F6491" i="9"/>
  <c r="G6491" i="9" s="1"/>
  <c r="D6492" i="9"/>
  <c r="F6492" i="9"/>
  <c r="G6492" i="9" s="1"/>
  <c r="D6493" i="9"/>
  <c r="F6493" i="9"/>
  <c r="G6493" i="9" s="1"/>
  <c r="D6494" i="9"/>
  <c r="F6494" i="9"/>
  <c r="G6494" i="9" s="1"/>
  <c r="D6495" i="9"/>
  <c r="F6495" i="9"/>
  <c r="G6495" i="9" s="1"/>
  <c r="D6496" i="9"/>
  <c r="F6496" i="9"/>
  <c r="G6496" i="9" s="1"/>
  <c r="D6497" i="9"/>
  <c r="F6497" i="9"/>
  <c r="G6497" i="9" s="1"/>
  <c r="D6498" i="9"/>
  <c r="F6498" i="9"/>
  <c r="G6498" i="9" s="1"/>
  <c r="D6499" i="9"/>
  <c r="F6499" i="9"/>
  <c r="G6499" i="9" s="1"/>
  <c r="D6500" i="9"/>
  <c r="F6500" i="9"/>
  <c r="G6500" i="9" s="1"/>
  <c r="D6501" i="9"/>
  <c r="F6501" i="9"/>
  <c r="G6501" i="9" s="1"/>
  <c r="D6502" i="9"/>
  <c r="F6502" i="9"/>
  <c r="G6502" i="9" s="1"/>
  <c r="D6503" i="9"/>
  <c r="F6503" i="9"/>
  <c r="G6503" i="9" s="1"/>
  <c r="D6504" i="9"/>
  <c r="F6504" i="9"/>
  <c r="G6504" i="9" s="1"/>
  <c r="D6505" i="9"/>
  <c r="F6505" i="9"/>
  <c r="G6505" i="9" s="1"/>
  <c r="D6506" i="9"/>
  <c r="F6506" i="9"/>
  <c r="G6506" i="9" s="1"/>
  <c r="D6507" i="9"/>
  <c r="F6507" i="9"/>
  <c r="G6507" i="9" s="1"/>
  <c r="D6508" i="9"/>
  <c r="F6508" i="9"/>
  <c r="G6508" i="9" s="1"/>
  <c r="D6509" i="9"/>
  <c r="F6509" i="9"/>
  <c r="G6509" i="9" s="1"/>
  <c r="D6510" i="9"/>
  <c r="F6510" i="9"/>
  <c r="G6510" i="9" s="1"/>
  <c r="D6511" i="9"/>
  <c r="F6511" i="9"/>
  <c r="G6511" i="9" s="1"/>
  <c r="D6512" i="9"/>
  <c r="F6512" i="9"/>
  <c r="G6512" i="9" s="1"/>
  <c r="D6513" i="9"/>
  <c r="F6513" i="9"/>
  <c r="G6513" i="9" s="1"/>
  <c r="D6514" i="9"/>
  <c r="F6514" i="9"/>
  <c r="G6514" i="9" s="1"/>
  <c r="D6515" i="9"/>
  <c r="F6515" i="9"/>
  <c r="G6515" i="9" s="1"/>
  <c r="D6516" i="9"/>
  <c r="F6516" i="9"/>
  <c r="G6516" i="9" s="1"/>
  <c r="D6517" i="9"/>
  <c r="F6517" i="9"/>
  <c r="G6517" i="9" s="1"/>
  <c r="D6518" i="9"/>
  <c r="F6518" i="9"/>
  <c r="G6518" i="9" s="1"/>
  <c r="D6519" i="9"/>
  <c r="F6519" i="9"/>
  <c r="G6519" i="9" s="1"/>
  <c r="D6520" i="9"/>
  <c r="F6520" i="9"/>
  <c r="G6520" i="9" s="1"/>
  <c r="D6521" i="9"/>
  <c r="F6521" i="9"/>
  <c r="G6521" i="9" s="1"/>
  <c r="D6522" i="9"/>
  <c r="F6522" i="9"/>
  <c r="G6522" i="9" s="1"/>
  <c r="D6523" i="9"/>
  <c r="F6523" i="9"/>
  <c r="G6523" i="9" s="1"/>
  <c r="D6524" i="9"/>
  <c r="F6524" i="9"/>
  <c r="G6524" i="9" s="1"/>
  <c r="D6525" i="9"/>
  <c r="F6525" i="9"/>
  <c r="G6525" i="9" s="1"/>
  <c r="D6526" i="9"/>
  <c r="F6526" i="9"/>
  <c r="G6526" i="9" s="1"/>
  <c r="D6527" i="9"/>
  <c r="F6527" i="9"/>
  <c r="G6527" i="9" s="1"/>
  <c r="D6528" i="9"/>
  <c r="F6528" i="9"/>
  <c r="G6528" i="9" s="1"/>
  <c r="D6529" i="9"/>
  <c r="F6529" i="9"/>
  <c r="G6529" i="9" s="1"/>
  <c r="D6530" i="9"/>
  <c r="F6530" i="9"/>
  <c r="G6530" i="9" s="1"/>
  <c r="D6531" i="9"/>
  <c r="F6531" i="9"/>
  <c r="G6531" i="9" s="1"/>
  <c r="D6532" i="9"/>
  <c r="F6532" i="9"/>
  <c r="G6532" i="9" s="1"/>
  <c r="D6533" i="9"/>
  <c r="F6533" i="9"/>
  <c r="G6533" i="9" s="1"/>
  <c r="D6534" i="9"/>
  <c r="F6534" i="9"/>
  <c r="G6534" i="9" s="1"/>
  <c r="D6535" i="9"/>
  <c r="F6535" i="9"/>
  <c r="G6535" i="9" s="1"/>
  <c r="D6536" i="9"/>
  <c r="F6536" i="9"/>
  <c r="G6536" i="9" s="1"/>
  <c r="D6537" i="9"/>
  <c r="F6537" i="9"/>
  <c r="G6537" i="9" s="1"/>
  <c r="D6538" i="9"/>
  <c r="F6538" i="9"/>
  <c r="G6538" i="9" s="1"/>
  <c r="D6539" i="9"/>
  <c r="F6539" i="9"/>
  <c r="G6539" i="9" s="1"/>
  <c r="D6540" i="9"/>
  <c r="F6540" i="9"/>
  <c r="G6540" i="9" s="1"/>
  <c r="D6541" i="9"/>
  <c r="F6541" i="9"/>
  <c r="G6541" i="9" s="1"/>
  <c r="D6542" i="9"/>
  <c r="F6542" i="9"/>
  <c r="G6542" i="9" s="1"/>
  <c r="D6543" i="9"/>
  <c r="F6543" i="9"/>
  <c r="G6543" i="9" s="1"/>
  <c r="D6544" i="9"/>
  <c r="F6544" i="9"/>
  <c r="G6544" i="9" s="1"/>
  <c r="D6545" i="9"/>
  <c r="F6545" i="9"/>
  <c r="G6545" i="9" s="1"/>
  <c r="D6546" i="9"/>
  <c r="F6546" i="9"/>
  <c r="G6546" i="9" s="1"/>
  <c r="D6547" i="9"/>
  <c r="F6547" i="9"/>
  <c r="G6547" i="9" s="1"/>
  <c r="D6548" i="9"/>
  <c r="F6548" i="9"/>
  <c r="G6548" i="9" s="1"/>
  <c r="D6549" i="9"/>
  <c r="F6549" i="9"/>
  <c r="G6549" i="9" s="1"/>
  <c r="D6550" i="9"/>
  <c r="F6550" i="9"/>
  <c r="G6550" i="9" s="1"/>
  <c r="D6551" i="9"/>
  <c r="F6551" i="9"/>
  <c r="G6551" i="9" s="1"/>
  <c r="D6552" i="9"/>
  <c r="F6552" i="9"/>
  <c r="G6552" i="9" s="1"/>
  <c r="D6553" i="9"/>
  <c r="F6553" i="9"/>
  <c r="G6553" i="9" s="1"/>
  <c r="D6554" i="9"/>
  <c r="F6554" i="9"/>
  <c r="G6554" i="9" s="1"/>
  <c r="D6555" i="9"/>
  <c r="F6555" i="9"/>
  <c r="G6555" i="9" s="1"/>
  <c r="D6556" i="9"/>
  <c r="F6556" i="9"/>
  <c r="G6556" i="9" s="1"/>
  <c r="D6557" i="9"/>
  <c r="F6557" i="9"/>
  <c r="G6557" i="9" s="1"/>
  <c r="D6558" i="9"/>
  <c r="F6558" i="9"/>
  <c r="G6558" i="9" s="1"/>
  <c r="D6559" i="9"/>
  <c r="F6559" i="9"/>
  <c r="G6559" i="9" s="1"/>
  <c r="D6560" i="9"/>
  <c r="F6560" i="9"/>
  <c r="G6560" i="9" s="1"/>
  <c r="D6561" i="9"/>
  <c r="F6561" i="9"/>
  <c r="G6561" i="9" s="1"/>
  <c r="D6562" i="9"/>
  <c r="F6562" i="9"/>
  <c r="G6562" i="9" s="1"/>
  <c r="D6563" i="9"/>
  <c r="F6563" i="9"/>
  <c r="G6563" i="9" s="1"/>
  <c r="D6564" i="9"/>
  <c r="F6564" i="9"/>
  <c r="G6564" i="9" s="1"/>
  <c r="D6565" i="9"/>
  <c r="F6565" i="9"/>
  <c r="G6565" i="9" s="1"/>
  <c r="D6566" i="9"/>
  <c r="F6566" i="9"/>
  <c r="G6566" i="9" s="1"/>
  <c r="D6567" i="9"/>
  <c r="F6567" i="9"/>
  <c r="G6567" i="9" s="1"/>
  <c r="D6568" i="9"/>
  <c r="F6568" i="9"/>
  <c r="G6568" i="9" s="1"/>
  <c r="D6569" i="9"/>
  <c r="F6569" i="9"/>
  <c r="G6569" i="9" s="1"/>
  <c r="D6570" i="9"/>
  <c r="F6570" i="9"/>
  <c r="G6570" i="9" s="1"/>
  <c r="D6571" i="9"/>
  <c r="F6571" i="9"/>
  <c r="G6571" i="9" s="1"/>
  <c r="D6572" i="9"/>
  <c r="F6572" i="9"/>
  <c r="G6572" i="9" s="1"/>
  <c r="D6573" i="9"/>
  <c r="F6573" i="9"/>
  <c r="G6573" i="9" s="1"/>
  <c r="D6574" i="9"/>
  <c r="F6574" i="9"/>
  <c r="G6574" i="9" s="1"/>
  <c r="D6575" i="9"/>
  <c r="F6575" i="9"/>
  <c r="G6575" i="9" s="1"/>
  <c r="D6576" i="9"/>
  <c r="F6576" i="9"/>
  <c r="G6576" i="9" s="1"/>
  <c r="D6577" i="9"/>
  <c r="F6577" i="9"/>
  <c r="G6577" i="9" s="1"/>
  <c r="D6578" i="9"/>
  <c r="F6578" i="9"/>
  <c r="G6578" i="9" s="1"/>
  <c r="D6579" i="9"/>
  <c r="F6579" i="9"/>
  <c r="G6579" i="9" s="1"/>
  <c r="D6580" i="9"/>
  <c r="F6580" i="9"/>
  <c r="G6580" i="9" s="1"/>
  <c r="D6581" i="9"/>
  <c r="F6581" i="9"/>
  <c r="G6581" i="9" s="1"/>
  <c r="D6582" i="9"/>
  <c r="F6582" i="9"/>
  <c r="G6582" i="9" s="1"/>
  <c r="D6583" i="9"/>
  <c r="F6583" i="9"/>
  <c r="G6583" i="9" s="1"/>
  <c r="D6584" i="9"/>
  <c r="F6584" i="9"/>
  <c r="G6584" i="9" s="1"/>
  <c r="D6585" i="9"/>
  <c r="F6585" i="9"/>
  <c r="G6585" i="9" s="1"/>
  <c r="D6586" i="9"/>
  <c r="F6586" i="9"/>
  <c r="G6586" i="9" s="1"/>
  <c r="D6587" i="9"/>
  <c r="F6587" i="9"/>
  <c r="G6587" i="9" s="1"/>
  <c r="D6588" i="9"/>
  <c r="F6588" i="9"/>
  <c r="G6588" i="9" s="1"/>
  <c r="D6589" i="9"/>
  <c r="F6589" i="9"/>
  <c r="G6589" i="9" s="1"/>
  <c r="D6590" i="9"/>
  <c r="F6590" i="9"/>
  <c r="G6590" i="9" s="1"/>
  <c r="D6591" i="9"/>
  <c r="F6591" i="9"/>
  <c r="G6591" i="9" s="1"/>
  <c r="D6592" i="9"/>
  <c r="F6592" i="9"/>
  <c r="G6592" i="9" s="1"/>
  <c r="D6593" i="9"/>
  <c r="F6593" i="9"/>
  <c r="G6593" i="9" s="1"/>
  <c r="D6594" i="9"/>
  <c r="F6594" i="9"/>
  <c r="G6594" i="9" s="1"/>
  <c r="D6595" i="9"/>
  <c r="F6595" i="9"/>
  <c r="G6595" i="9" s="1"/>
  <c r="D6596" i="9"/>
  <c r="F6596" i="9"/>
  <c r="G6596" i="9" s="1"/>
  <c r="D6597" i="9"/>
  <c r="F6597" i="9"/>
  <c r="G6597" i="9" s="1"/>
  <c r="D6598" i="9"/>
  <c r="F6598" i="9"/>
  <c r="G6598" i="9" s="1"/>
  <c r="D6599" i="9"/>
  <c r="F6599" i="9"/>
  <c r="G6599" i="9" s="1"/>
  <c r="D6600" i="9"/>
  <c r="F6600" i="9"/>
  <c r="G6600" i="9" s="1"/>
  <c r="D6601" i="9"/>
  <c r="F6601" i="9"/>
  <c r="G6601" i="9" s="1"/>
  <c r="D6602" i="9"/>
  <c r="F6602" i="9"/>
  <c r="G6602" i="9" s="1"/>
  <c r="D6603" i="9"/>
  <c r="F6603" i="9"/>
  <c r="G6603" i="9" s="1"/>
  <c r="D6604" i="9"/>
  <c r="F6604" i="9"/>
  <c r="G6604" i="9" s="1"/>
  <c r="D6605" i="9"/>
  <c r="F6605" i="9"/>
  <c r="G6605" i="9" s="1"/>
  <c r="D6606" i="9"/>
  <c r="F6606" i="9"/>
  <c r="G6606" i="9" s="1"/>
  <c r="D6607" i="9"/>
  <c r="F6607" i="9"/>
  <c r="G6607" i="9" s="1"/>
  <c r="D6608" i="9"/>
  <c r="F6608" i="9"/>
  <c r="G6608" i="9" s="1"/>
  <c r="D6609" i="9"/>
  <c r="F6609" i="9"/>
  <c r="G6609" i="9" s="1"/>
  <c r="D6610" i="9"/>
  <c r="F6610" i="9"/>
  <c r="G6610" i="9" s="1"/>
  <c r="D6611" i="9"/>
  <c r="F6611" i="9"/>
  <c r="G6611" i="9" s="1"/>
  <c r="D6612" i="9"/>
  <c r="F6612" i="9"/>
  <c r="G6612" i="9" s="1"/>
  <c r="D6613" i="9"/>
  <c r="F6613" i="9"/>
  <c r="G6613" i="9" s="1"/>
  <c r="D6614" i="9"/>
  <c r="F6614" i="9"/>
  <c r="G6614" i="9" s="1"/>
  <c r="D6615" i="9"/>
  <c r="F6615" i="9"/>
  <c r="G6615" i="9" s="1"/>
  <c r="D6616" i="9"/>
  <c r="F6616" i="9"/>
  <c r="G6616" i="9" s="1"/>
  <c r="D6617" i="9"/>
  <c r="F6617" i="9"/>
  <c r="G6617" i="9" s="1"/>
  <c r="D6618" i="9"/>
  <c r="F6618" i="9"/>
  <c r="G6618" i="9" s="1"/>
  <c r="D6619" i="9"/>
  <c r="F6619" i="9"/>
  <c r="G6619" i="9" s="1"/>
  <c r="D6620" i="9"/>
  <c r="F6620" i="9"/>
  <c r="G6620" i="9" s="1"/>
  <c r="D6621" i="9"/>
  <c r="F6621" i="9"/>
  <c r="G6621" i="9" s="1"/>
  <c r="D6622" i="9"/>
  <c r="F6622" i="9"/>
  <c r="G6622" i="9" s="1"/>
  <c r="D6623" i="9"/>
  <c r="F6623" i="9"/>
  <c r="G6623" i="9" s="1"/>
  <c r="D6624" i="9"/>
  <c r="F6624" i="9"/>
  <c r="G6624" i="9" s="1"/>
  <c r="D6625" i="9"/>
  <c r="F6625" i="9"/>
  <c r="G6625" i="9" s="1"/>
  <c r="D6626" i="9"/>
  <c r="F6626" i="9"/>
  <c r="G6626" i="9" s="1"/>
  <c r="D6627" i="9"/>
  <c r="F6627" i="9"/>
  <c r="G6627" i="9" s="1"/>
  <c r="D6628" i="9"/>
  <c r="F6628" i="9"/>
  <c r="G6628" i="9" s="1"/>
  <c r="D6629" i="9"/>
  <c r="F6629" i="9"/>
  <c r="G6629" i="9" s="1"/>
  <c r="D6630" i="9"/>
  <c r="F6630" i="9"/>
  <c r="G6630" i="9" s="1"/>
  <c r="D6631" i="9"/>
  <c r="F6631" i="9"/>
  <c r="G6631" i="9" s="1"/>
  <c r="D6632" i="9"/>
  <c r="F6632" i="9"/>
  <c r="G6632" i="9" s="1"/>
  <c r="D6633" i="9"/>
  <c r="F6633" i="9"/>
  <c r="G6633" i="9" s="1"/>
  <c r="D6634" i="9"/>
  <c r="F6634" i="9"/>
  <c r="G6634" i="9" s="1"/>
  <c r="D6635" i="9"/>
  <c r="F6635" i="9"/>
  <c r="G6635" i="9" s="1"/>
  <c r="D6636" i="9"/>
  <c r="F6636" i="9"/>
  <c r="G6636" i="9" s="1"/>
  <c r="D6637" i="9"/>
  <c r="F6637" i="9"/>
  <c r="G6637" i="9" s="1"/>
  <c r="D6638" i="9"/>
  <c r="F6638" i="9"/>
  <c r="G6638" i="9" s="1"/>
  <c r="D6639" i="9"/>
  <c r="F6639" i="9"/>
  <c r="G6639" i="9" s="1"/>
  <c r="D6640" i="9"/>
  <c r="F6640" i="9"/>
  <c r="G6640" i="9" s="1"/>
  <c r="D6641" i="9"/>
  <c r="F6641" i="9"/>
  <c r="G6641" i="9" s="1"/>
  <c r="D6642" i="9"/>
  <c r="F6642" i="9"/>
  <c r="G6642" i="9" s="1"/>
  <c r="D6643" i="9"/>
  <c r="F6643" i="9"/>
  <c r="G6643" i="9" s="1"/>
  <c r="D6644" i="9"/>
  <c r="F6644" i="9"/>
  <c r="G6644" i="9" s="1"/>
  <c r="D6645" i="9"/>
  <c r="F6645" i="9"/>
  <c r="G6645" i="9" s="1"/>
  <c r="D6646" i="9"/>
  <c r="F6646" i="9"/>
  <c r="G6646" i="9" s="1"/>
  <c r="D6647" i="9"/>
  <c r="F6647" i="9"/>
  <c r="G6647" i="9" s="1"/>
  <c r="D6648" i="9"/>
  <c r="F6648" i="9"/>
  <c r="G6648" i="9" s="1"/>
  <c r="D6649" i="9"/>
  <c r="F6649" i="9"/>
  <c r="G6649" i="9" s="1"/>
  <c r="D6650" i="9"/>
  <c r="F6650" i="9"/>
  <c r="G6650" i="9" s="1"/>
  <c r="D6651" i="9"/>
  <c r="F6651" i="9"/>
  <c r="G6651" i="9" s="1"/>
  <c r="D6652" i="9"/>
  <c r="F6652" i="9"/>
  <c r="G6652" i="9" s="1"/>
  <c r="D6653" i="9"/>
  <c r="F6653" i="9"/>
  <c r="G6653" i="9" s="1"/>
  <c r="D6654" i="9"/>
  <c r="F6654" i="9"/>
  <c r="G6654" i="9" s="1"/>
  <c r="D6655" i="9"/>
  <c r="F6655" i="9"/>
  <c r="G6655" i="9" s="1"/>
  <c r="D6656" i="9"/>
  <c r="F6656" i="9"/>
  <c r="G6656" i="9" s="1"/>
  <c r="D6657" i="9"/>
  <c r="F6657" i="9"/>
  <c r="G6657" i="9" s="1"/>
  <c r="D6658" i="9"/>
  <c r="F6658" i="9"/>
  <c r="G6658" i="9" s="1"/>
  <c r="D6659" i="9"/>
  <c r="F6659" i="9"/>
  <c r="G6659" i="9" s="1"/>
  <c r="D6660" i="9"/>
  <c r="F6660" i="9"/>
  <c r="G6660" i="9" s="1"/>
  <c r="D6661" i="9"/>
  <c r="F6661" i="9"/>
  <c r="G6661" i="9" s="1"/>
  <c r="D6662" i="9"/>
  <c r="F6662" i="9"/>
  <c r="G6662" i="9" s="1"/>
  <c r="D6663" i="9"/>
  <c r="F6663" i="9"/>
  <c r="G6663" i="9" s="1"/>
  <c r="D6664" i="9"/>
  <c r="F6664" i="9"/>
  <c r="G6664" i="9" s="1"/>
  <c r="D6665" i="9"/>
  <c r="F6665" i="9"/>
  <c r="G6665" i="9" s="1"/>
  <c r="D6666" i="9"/>
  <c r="F6666" i="9"/>
  <c r="G6666" i="9" s="1"/>
  <c r="D6667" i="9"/>
  <c r="F6667" i="9"/>
  <c r="G6667" i="9" s="1"/>
  <c r="D6668" i="9"/>
  <c r="F6668" i="9"/>
  <c r="G6668" i="9" s="1"/>
  <c r="D6669" i="9"/>
  <c r="F6669" i="9"/>
  <c r="G6669" i="9" s="1"/>
  <c r="D6670" i="9"/>
  <c r="F6670" i="9"/>
  <c r="G6670" i="9" s="1"/>
  <c r="D6671" i="9"/>
  <c r="F6671" i="9"/>
  <c r="G6671" i="9" s="1"/>
  <c r="D6672" i="9"/>
  <c r="F6672" i="9"/>
  <c r="G6672" i="9" s="1"/>
  <c r="D6673" i="9"/>
  <c r="F6673" i="9"/>
  <c r="G6673" i="9" s="1"/>
  <c r="D6674" i="9"/>
  <c r="F6674" i="9"/>
  <c r="G6674" i="9" s="1"/>
  <c r="D6675" i="9"/>
  <c r="F6675" i="9"/>
  <c r="G6675" i="9" s="1"/>
  <c r="D6676" i="9"/>
  <c r="F6676" i="9"/>
  <c r="G6676" i="9" s="1"/>
  <c r="D6677" i="9"/>
  <c r="F6677" i="9"/>
  <c r="G6677" i="9" s="1"/>
  <c r="D6678" i="9"/>
  <c r="F6678" i="9"/>
  <c r="G6678" i="9" s="1"/>
  <c r="D6679" i="9"/>
  <c r="F6679" i="9"/>
  <c r="G6679" i="9" s="1"/>
  <c r="D6680" i="9"/>
  <c r="F6680" i="9"/>
  <c r="G6680" i="9" s="1"/>
  <c r="D6681" i="9"/>
  <c r="F6681" i="9"/>
  <c r="G6681" i="9" s="1"/>
  <c r="D6682" i="9"/>
  <c r="F6682" i="9"/>
  <c r="G6682" i="9" s="1"/>
  <c r="D6683" i="9"/>
  <c r="F6683" i="9"/>
  <c r="G6683" i="9" s="1"/>
  <c r="D6684" i="9"/>
  <c r="F6684" i="9"/>
  <c r="G6684" i="9" s="1"/>
  <c r="D6685" i="9"/>
  <c r="F6685" i="9"/>
  <c r="G6685" i="9" s="1"/>
  <c r="D6686" i="9"/>
  <c r="F6686" i="9"/>
  <c r="G6686" i="9" s="1"/>
  <c r="D6687" i="9"/>
  <c r="F6687" i="9"/>
  <c r="G6687" i="9" s="1"/>
  <c r="D6688" i="9"/>
  <c r="F6688" i="9"/>
  <c r="G6688" i="9" s="1"/>
  <c r="D6689" i="9"/>
  <c r="F6689" i="9"/>
  <c r="G6689" i="9" s="1"/>
  <c r="D6690" i="9"/>
  <c r="F6690" i="9"/>
  <c r="G6690" i="9" s="1"/>
  <c r="D6691" i="9"/>
  <c r="F6691" i="9"/>
  <c r="G6691" i="9" s="1"/>
  <c r="D6692" i="9"/>
  <c r="F6692" i="9"/>
  <c r="G6692" i="9" s="1"/>
  <c r="D6693" i="9"/>
  <c r="F6693" i="9"/>
  <c r="G6693" i="9" s="1"/>
  <c r="D6694" i="9"/>
  <c r="F6694" i="9"/>
  <c r="G6694" i="9" s="1"/>
  <c r="D6695" i="9"/>
  <c r="F6695" i="9"/>
  <c r="G6695" i="9" s="1"/>
  <c r="D6696" i="9"/>
  <c r="F6696" i="9"/>
  <c r="G6696" i="9" s="1"/>
  <c r="D6697" i="9"/>
  <c r="F6697" i="9"/>
  <c r="G6697" i="9" s="1"/>
  <c r="D6698" i="9"/>
  <c r="F6698" i="9"/>
  <c r="G6698" i="9" s="1"/>
  <c r="D6699" i="9"/>
  <c r="F6699" i="9"/>
  <c r="G6699" i="9" s="1"/>
  <c r="D6700" i="9"/>
  <c r="F6700" i="9"/>
  <c r="G6700" i="9" s="1"/>
  <c r="D6701" i="9"/>
  <c r="F6701" i="9"/>
  <c r="G6701" i="9" s="1"/>
  <c r="D6702" i="9"/>
  <c r="F6702" i="9"/>
  <c r="G6702" i="9" s="1"/>
  <c r="D6703" i="9"/>
  <c r="F6703" i="9"/>
  <c r="G6703" i="9" s="1"/>
  <c r="D6704" i="9"/>
  <c r="F6704" i="9"/>
  <c r="G6704" i="9" s="1"/>
  <c r="D6705" i="9"/>
  <c r="F6705" i="9"/>
  <c r="G6705" i="9" s="1"/>
  <c r="D6706" i="9"/>
  <c r="F6706" i="9"/>
  <c r="G6706" i="9" s="1"/>
  <c r="D6707" i="9"/>
  <c r="F6707" i="9"/>
  <c r="G6707" i="9" s="1"/>
  <c r="D6708" i="9"/>
  <c r="F6708" i="9"/>
  <c r="G6708" i="9" s="1"/>
  <c r="D6709" i="9"/>
  <c r="F6709" i="9"/>
  <c r="G6709" i="9" s="1"/>
  <c r="D6710" i="9"/>
  <c r="F6710" i="9"/>
  <c r="G6710" i="9" s="1"/>
  <c r="D6711" i="9"/>
  <c r="F6711" i="9"/>
  <c r="G6711" i="9" s="1"/>
  <c r="D6712" i="9"/>
  <c r="F6712" i="9"/>
  <c r="G6712" i="9" s="1"/>
  <c r="D6713" i="9"/>
  <c r="F6713" i="9"/>
  <c r="G6713" i="9" s="1"/>
  <c r="D6714" i="9"/>
  <c r="F6714" i="9"/>
  <c r="G6714" i="9" s="1"/>
  <c r="D6715" i="9"/>
  <c r="F6715" i="9"/>
  <c r="G6715" i="9" s="1"/>
  <c r="D6716" i="9"/>
  <c r="F6716" i="9"/>
  <c r="G6716" i="9" s="1"/>
  <c r="D6717" i="9"/>
  <c r="F6717" i="9"/>
  <c r="G6717" i="9" s="1"/>
  <c r="D6718" i="9"/>
  <c r="F6718" i="9"/>
  <c r="G6718" i="9" s="1"/>
  <c r="D6719" i="9"/>
  <c r="F6719" i="9"/>
  <c r="G6719" i="9" s="1"/>
  <c r="D6720" i="9"/>
  <c r="F6720" i="9"/>
  <c r="G6720" i="9" s="1"/>
  <c r="D6721" i="9"/>
  <c r="F6721" i="9"/>
  <c r="G6721" i="9" s="1"/>
  <c r="D6722" i="9"/>
  <c r="F6722" i="9"/>
  <c r="G6722" i="9" s="1"/>
  <c r="D6723" i="9"/>
  <c r="F6723" i="9"/>
  <c r="G6723" i="9" s="1"/>
  <c r="D6724" i="9"/>
  <c r="F6724" i="9"/>
  <c r="G6724" i="9" s="1"/>
  <c r="D6725" i="9"/>
  <c r="F6725" i="9"/>
  <c r="G6725" i="9" s="1"/>
  <c r="D6726" i="9"/>
  <c r="F6726" i="9"/>
  <c r="G6726" i="9" s="1"/>
  <c r="D6727" i="9"/>
  <c r="F6727" i="9"/>
  <c r="G6727" i="9" s="1"/>
  <c r="D6728" i="9"/>
  <c r="F6728" i="9"/>
  <c r="G6728" i="9" s="1"/>
  <c r="D6729" i="9"/>
  <c r="F6729" i="9"/>
  <c r="G6729" i="9" s="1"/>
  <c r="D6730" i="9"/>
  <c r="F6730" i="9"/>
  <c r="G6730" i="9" s="1"/>
  <c r="D6731" i="9"/>
  <c r="F6731" i="9"/>
  <c r="G6731" i="9" s="1"/>
  <c r="D6732" i="9"/>
  <c r="F6732" i="9"/>
  <c r="G6732" i="9" s="1"/>
  <c r="D6733" i="9"/>
  <c r="F6733" i="9"/>
  <c r="G6733" i="9" s="1"/>
  <c r="D6734" i="9"/>
  <c r="F6734" i="9"/>
  <c r="G6734" i="9" s="1"/>
  <c r="D6735" i="9"/>
  <c r="F6735" i="9"/>
  <c r="G6735" i="9" s="1"/>
  <c r="D6736" i="9"/>
  <c r="F6736" i="9"/>
  <c r="G6736" i="9" s="1"/>
  <c r="D6737" i="9"/>
  <c r="F6737" i="9"/>
  <c r="G6737" i="9" s="1"/>
  <c r="D6738" i="9"/>
  <c r="F6738" i="9"/>
  <c r="G6738" i="9" s="1"/>
  <c r="D6739" i="9"/>
  <c r="F6739" i="9"/>
  <c r="G6739" i="9" s="1"/>
  <c r="D6740" i="9"/>
  <c r="F6740" i="9"/>
  <c r="G6740" i="9" s="1"/>
  <c r="D6741" i="9"/>
  <c r="F6741" i="9"/>
  <c r="G6741" i="9" s="1"/>
  <c r="D6742" i="9"/>
  <c r="F6742" i="9"/>
  <c r="G6742" i="9" s="1"/>
  <c r="D6743" i="9"/>
  <c r="F6743" i="9"/>
  <c r="G6743" i="9" s="1"/>
  <c r="D6744" i="9"/>
  <c r="F6744" i="9"/>
  <c r="G6744" i="9" s="1"/>
  <c r="D6745" i="9"/>
  <c r="F6745" i="9"/>
  <c r="G6745" i="9" s="1"/>
  <c r="D6746" i="9"/>
  <c r="F6746" i="9"/>
  <c r="G6746" i="9" s="1"/>
  <c r="D6747" i="9"/>
  <c r="F6747" i="9"/>
  <c r="G6747" i="9" s="1"/>
  <c r="D6748" i="9"/>
  <c r="F6748" i="9"/>
  <c r="G6748" i="9" s="1"/>
  <c r="D6749" i="9"/>
  <c r="F6749" i="9"/>
  <c r="G6749" i="9" s="1"/>
  <c r="D6750" i="9"/>
  <c r="F6750" i="9"/>
  <c r="G6750" i="9" s="1"/>
  <c r="D6751" i="9"/>
  <c r="F6751" i="9"/>
  <c r="G6751" i="9" s="1"/>
  <c r="D6752" i="9"/>
  <c r="F6752" i="9"/>
  <c r="G6752" i="9" s="1"/>
  <c r="D6753" i="9"/>
  <c r="F6753" i="9"/>
  <c r="G6753" i="9" s="1"/>
  <c r="D6754" i="9"/>
  <c r="F6754" i="9"/>
  <c r="G6754" i="9" s="1"/>
  <c r="D6755" i="9"/>
  <c r="F6755" i="9"/>
  <c r="G6755" i="9" s="1"/>
  <c r="D6756" i="9"/>
  <c r="F6756" i="9"/>
  <c r="G6756" i="9" s="1"/>
  <c r="D6757" i="9"/>
  <c r="F6757" i="9"/>
  <c r="G6757" i="9" s="1"/>
  <c r="D6758" i="9"/>
  <c r="F6758" i="9"/>
  <c r="G6758" i="9" s="1"/>
  <c r="D6759" i="9"/>
  <c r="F6759" i="9"/>
  <c r="G6759" i="9" s="1"/>
  <c r="D6760" i="9"/>
  <c r="F6760" i="9"/>
  <c r="G6760" i="9" s="1"/>
  <c r="D6761" i="9"/>
  <c r="F6761" i="9"/>
  <c r="G6761" i="9" s="1"/>
  <c r="D6762" i="9"/>
  <c r="F6762" i="9"/>
  <c r="G6762" i="9" s="1"/>
  <c r="D6763" i="9"/>
  <c r="F6763" i="9"/>
  <c r="G6763" i="9" s="1"/>
  <c r="D6764" i="9"/>
  <c r="F6764" i="9"/>
  <c r="G6764" i="9" s="1"/>
  <c r="D6765" i="9"/>
  <c r="F6765" i="9"/>
  <c r="G6765" i="9" s="1"/>
  <c r="D6766" i="9"/>
  <c r="F6766" i="9"/>
  <c r="G6766" i="9" s="1"/>
  <c r="D6767" i="9"/>
  <c r="F6767" i="9"/>
  <c r="G6767" i="9" s="1"/>
  <c r="D6768" i="9"/>
  <c r="F6768" i="9"/>
  <c r="G6768" i="9" s="1"/>
  <c r="D6769" i="9"/>
  <c r="F6769" i="9"/>
  <c r="G6769" i="9" s="1"/>
  <c r="D6770" i="9"/>
  <c r="F6770" i="9"/>
  <c r="G6770" i="9" s="1"/>
  <c r="D6771" i="9"/>
  <c r="F6771" i="9"/>
  <c r="G6771" i="9" s="1"/>
  <c r="D6772" i="9"/>
  <c r="F6772" i="9"/>
  <c r="G6772" i="9" s="1"/>
  <c r="D6773" i="9"/>
  <c r="F6773" i="9"/>
  <c r="G6773" i="9" s="1"/>
  <c r="D6774" i="9"/>
  <c r="F6774" i="9"/>
  <c r="G6774" i="9" s="1"/>
  <c r="D6775" i="9"/>
  <c r="F6775" i="9"/>
  <c r="G6775" i="9" s="1"/>
  <c r="D6776" i="9"/>
  <c r="F6776" i="9"/>
  <c r="G6776" i="9" s="1"/>
  <c r="D6777" i="9"/>
  <c r="F6777" i="9"/>
  <c r="G6777" i="9" s="1"/>
  <c r="D6778" i="9"/>
  <c r="F6778" i="9"/>
  <c r="G6778" i="9" s="1"/>
  <c r="D6779" i="9"/>
  <c r="F6779" i="9"/>
  <c r="G6779" i="9" s="1"/>
  <c r="D6780" i="9"/>
  <c r="F6780" i="9"/>
  <c r="G6780" i="9" s="1"/>
  <c r="D6781" i="9"/>
  <c r="F6781" i="9"/>
  <c r="G6781" i="9" s="1"/>
  <c r="D6782" i="9"/>
  <c r="F6782" i="9"/>
  <c r="G6782" i="9" s="1"/>
  <c r="D6783" i="9"/>
  <c r="F6783" i="9"/>
  <c r="G6783" i="9" s="1"/>
  <c r="D6784" i="9"/>
  <c r="F6784" i="9"/>
  <c r="G6784" i="9" s="1"/>
  <c r="D6785" i="9"/>
  <c r="F6785" i="9"/>
  <c r="G6785" i="9" s="1"/>
  <c r="D6786" i="9"/>
  <c r="F6786" i="9"/>
  <c r="G6786" i="9" s="1"/>
  <c r="D6787" i="9"/>
  <c r="F6787" i="9"/>
  <c r="G6787" i="9" s="1"/>
  <c r="D6788" i="9"/>
  <c r="F6788" i="9"/>
  <c r="G6788" i="9" s="1"/>
  <c r="D6789" i="9"/>
  <c r="F6789" i="9"/>
  <c r="G6789" i="9" s="1"/>
  <c r="D6790" i="9"/>
  <c r="F6790" i="9"/>
  <c r="G6790" i="9" s="1"/>
  <c r="D6791" i="9"/>
  <c r="F6791" i="9"/>
  <c r="G6791" i="9" s="1"/>
  <c r="D6792" i="9"/>
  <c r="F6792" i="9"/>
  <c r="G6792" i="9" s="1"/>
  <c r="D6793" i="9"/>
  <c r="F6793" i="9"/>
  <c r="G6793" i="9" s="1"/>
  <c r="D6794" i="9"/>
  <c r="F6794" i="9"/>
  <c r="G6794" i="9" s="1"/>
  <c r="D6795" i="9"/>
  <c r="F6795" i="9"/>
  <c r="G6795" i="9" s="1"/>
  <c r="D6796" i="9"/>
  <c r="F6796" i="9"/>
  <c r="G6796" i="9" s="1"/>
  <c r="D6797" i="9"/>
  <c r="F6797" i="9"/>
  <c r="G6797" i="9" s="1"/>
  <c r="D6798" i="9"/>
  <c r="F6798" i="9"/>
  <c r="G6798" i="9" s="1"/>
  <c r="D6799" i="9"/>
  <c r="F6799" i="9"/>
  <c r="G6799" i="9" s="1"/>
  <c r="D6800" i="9"/>
  <c r="F6800" i="9"/>
  <c r="G6800" i="9" s="1"/>
  <c r="D6801" i="9"/>
  <c r="F6801" i="9"/>
  <c r="G6801" i="9" s="1"/>
  <c r="D6802" i="9"/>
  <c r="F6802" i="9"/>
  <c r="G6802" i="9" s="1"/>
  <c r="D6803" i="9"/>
  <c r="F6803" i="9"/>
  <c r="G6803" i="9" s="1"/>
  <c r="D6804" i="9"/>
  <c r="F6804" i="9"/>
  <c r="G6804" i="9" s="1"/>
  <c r="D6805" i="9"/>
  <c r="F6805" i="9"/>
  <c r="G6805" i="9" s="1"/>
  <c r="D6806" i="9"/>
  <c r="F6806" i="9"/>
  <c r="G6806" i="9" s="1"/>
  <c r="D6807" i="9"/>
  <c r="F6807" i="9"/>
  <c r="G6807" i="9" s="1"/>
  <c r="D6808" i="9"/>
  <c r="F6808" i="9"/>
  <c r="G6808" i="9" s="1"/>
  <c r="D6809" i="9"/>
  <c r="F6809" i="9"/>
  <c r="G6809" i="9" s="1"/>
  <c r="D6810" i="9"/>
  <c r="F6810" i="9"/>
  <c r="G6810" i="9" s="1"/>
  <c r="D6811" i="9"/>
  <c r="F6811" i="9"/>
  <c r="G6811" i="9" s="1"/>
  <c r="D6812" i="9"/>
  <c r="F6812" i="9"/>
  <c r="G6812" i="9" s="1"/>
  <c r="D6813" i="9"/>
  <c r="F6813" i="9"/>
  <c r="G6813" i="9" s="1"/>
  <c r="D6814" i="9"/>
  <c r="F6814" i="9"/>
  <c r="G6814" i="9" s="1"/>
  <c r="D6815" i="9"/>
  <c r="F6815" i="9"/>
  <c r="G6815" i="9" s="1"/>
  <c r="D6816" i="9"/>
  <c r="F6816" i="9"/>
  <c r="G6816" i="9" s="1"/>
  <c r="D6817" i="9"/>
  <c r="F6817" i="9"/>
  <c r="G6817" i="9" s="1"/>
  <c r="D6818" i="9"/>
  <c r="F6818" i="9"/>
  <c r="G6818" i="9" s="1"/>
  <c r="D6819" i="9"/>
  <c r="F6819" i="9"/>
  <c r="G6819" i="9" s="1"/>
  <c r="D6820" i="9"/>
  <c r="F6820" i="9"/>
  <c r="G6820" i="9" s="1"/>
  <c r="D6821" i="9"/>
  <c r="F6821" i="9"/>
  <c r="G6821" i="9" s="1"/>
  <c r="D6822" i="9"/>
  <c r="F6822" i="9"/>
  <c r="G6822" i="9" s="1"/>
  <c r="D6823" i="9"/>
  <c r="F6823" i="9"/>
  <c r="G6823" i="9" s="1"/>
  <c r="D6824" i="9"/>
  <c r="F6824" i="9"/>
  <c r="G6824" i="9" s="1"/>
  <c r="D6825" i="9"/>
  <c r="F6825" i="9"/>
  <c r="G6825" i="9" s="1"/>
  <c r="D6826" i="9"/>
  <c r="F6826" i="9"/>
  <c r="G6826" i="9" s="1"/>
  <c r="D6827" i="9"/>
  <c r="F6827" i="9"/>
  <c r="G6827" i="9" s="1"/>
  <c r="D6828" i="9"/>
  <c r="F6828" i="9"/>
  <c r="G6828" i="9" s="1"/>
  <c r="D6829" i="9"/>
  <c r="F6829" i="9"/>
  <c r="G6829" i="9" s="1"/>
  <c r="D6830" i="9"/>
  <c r="F6830" i="9"/>
  <c r="G6830" i="9" s="1"/>
  <c r="D6831" i="9"/>
  <c r="F6831" i="9"/>
  <c r="G6831" i="9" s="1"/>
  <c r="D6832" i="9"/>
  <c r="F6832" i="9"/>
  <c r="G6832" i="9" s="1"/>
  <c r="D6833" i="9"/>
  <c r="F6833" i="9"/>
  <c r="G6833" i="9" s="1"/>
  <c r="D6834" i="9"/>
  <c r="F6834" i="9"/>
  <c r="G6834" i="9" s="1"/>
  <c r="D6835" i="9"/>
  <c r="F6835" i="9"/>
  <c r="G6835" i="9" s="1"/>
  <c r="D6836" i="9"/>
  <c r="F6836" i="9"/>
  <c r="G6836" i="9" s="1"/>
  <c r="D6837" i="9"/>
  <c r="F6837" i="9"/>
  <c r="G6837" i="9" s="1"/>
  <c r="D6838" i="9"/>
  <c r="F6838" i="9"/>
  <c r="G6838" i="9" s="1"/>
  <c r="D6839" i="9"/>
  <c r="F6839" i="9"/>
  <c r="G6839" i="9" s="1"/>
  <c r="D6840" i="9"/>
  <c r="F6840" i="9"/>
  <c r="G6840" i="9" s="1"/>
  <c r="D6841" i="9"/>
  <c r="F6841" i="9"/>
  <c r="G6841" i="9" s="1"/>
  <c r="D6842" i="9"/>
  <c r="F6842" i="9"/>
  <c r="G6842" i="9" s="1"/>
  <c r="D6843" i="9"/>
  <c r="F6843" i="9"/>
  <c r="G6843" i="9" s="1"/>
  <c r="D6844" i="9"/>
  <c r="F6844" i="9"/>
  <c r="G6844" i="9" s="1"/>
  <c r="D6845" i="9"/>
  <c r="F6845" i="9"/>
  <c r="G6845" i="9" s="1"/>
  <c r="D6846" i="9"/>
  <c r="F6846" i="9"/>
  <c r="G6846" i="9" s="1"/>
  <c r="D6847" i="9"/>
  <c r="F6847" i="9"/>
  <c r="G6847" i="9" s="1"/>
  <c r="D6848" i="9"/>
  <c r="F6848" i="9"/>
  <c r="G6848" i="9" s="1"/>
  <c r="D6849" i="9"/>
  <c r="F6849" i="9"/>
  <c r="G6849" i="9" s="1"/>
  <c r="D6850" i="9"/>
  <c r="F6850" i="9"/>
  <c r="G6850" i="9" s="1"/>
  <c r="D6851" i="9"/>
  <c r="F6851" i="9"/>
  <c r="G6851" i="9" s="1"/>
  <c r="D6852" i="9"/>
  <c r="F6852" i="9"/>
  <c r="G6852" i="9" s="1"/>
  <c r="D6853" i="9"/>
  <c r="F6853" i="9"/>
  <c r="G6853" i="9" s="1"/>
  <c r="D6854" i="9"/>
  <c r="F6854" i="9"/>
  <c r="G6854" i="9" s="1"/>
  <c r="D6855" i="9"/>
  <c r="F6855" i="9"/>
  <c r="G6855" i="9" s="1"/>
  <c r="D6856" i="9"/>
  <c r="F6856" i="9"/>
  <c r="G6856" i="9" s="1"/>
  <c r="D6857" i="9"/>
  <c r="F6857" i="9"/>
  <c r="G6857" i="9" s="1"/>
  <c r="D6858" i="9"/>
  <c r="F6858" i="9"/>
  <c r="G6858" i="9" s="1"/>
  <c r="D6859" i="9"/>
  <c r="F6859" i="9"/>
  <c r="G6859" i="9" s="1"/>
  <c r="D6860" i="9"/>
  <c r="F6860" i="9"/>
  <c r="G6860" i="9" s="1"/>
  <c r="D6861" i="9"/>
  <c r="F6861" i="9"/>
  <c r="G6861" i="9" s="1"/>
  <c r="D6862" i="9"/>
  <c r="F6862" i="9"/>
  <c r="G6862" i="9" s="1"/>
  <c r="D6863" i="9"/>
  <c r="F6863" i="9"/>
  <c r="G6863" i="9" s="1"/>
  <c r="D6864" i="9"/>
  <c r="F6864" i="9"/>
  <c r="G6864" i="9" s="1"/>
  <c r="D6865" i="9"/>
  <c r="F6865" i="9"/>
  <c r="G6865" i="9" s="1"/>
  <c r="D6866" i="9"/>
  <c r="F6866" i="9"/>
  <c r="G6866" i="9" s="1"/>
  <c r="D6867" i="9"/>
  <c r="F6867" i="9"/>
  <c r="G6867" i="9" s="1"/>
  <c r="D6868" i="9"/>
  <c r="F6868" i="9"/>
  <c r="G6868" i="9" s="1"/>
  <c r="D6869" i="9"/>
  <c r="F6869" i="9"/>
  <c r="G6869" i="9" s="1"/>
  <c r="D6870" i="9"/>
  <c r="F6870" i="9"/>
  <c r="G6870" i="9" s="1"/>
  <c r="D6871" i="9"/>
  <c r="F6871" i="9"/>
  <c r="G6871" i="9" s="1"/>
  <c r="D6872" i="9"/>
  <c r="F6872" i="9"/>
  <c r="G6872" i="9" s="1"/>
  <c r="D6873" i="9"/>
  <c r="F6873" i="9"/>
  <c r="G6873" i="9" s="1"/>
  <c r="D6874" i="9"/>
  <c r="F6874" i="9"/>
  <c r="G6874" i="9" s="1"/>
  <c r="D6875" i="9"/>
  <c r="F6875" i="9"/>
  <c r="G6875" i="9" s="1"/>
  <c r="D6876" i="9"/>
  <c r="F6876" i="9"/>
  <c r="G6876" i="9" s="1"/>
  <c r="D6877" i="9"/>
  <c r="F6877" i="9"/>
  <c r="G6877" i="9" s="1"/>
  <c r="D6878" i="9"/>
  <c r="F6878" i="9"/>
  <c r="G6878" i="9" s="1"/>
  <c r="D6879" i="9"/>
  <c r="F6879" i="9"/>
  <c r="G6879" i="9" s="1"/>
  <c r="D6880" i="9"/>
  <c r="F6880" i="9"/>
  <c r="G6880" i="9" s="1"/>
  <c r="D6881" i="9"/>
  <c r="F6881" i="9"/>
  <c r="G6881" i="9" s="1"/>
  <c r="D6882" i="9"/>
  <c r="F6882" i="9"/>
  <c r="G6882" i="9" s="1"/>
  <c r="D6883" i="9"/>
  <c r="F6883" i="9"/>
  <c r="G6883" i="9" s="1"/>
  <c r="D6884" i="9"/>
  <c r="F6884" i="9"/>
  <c r="G6884" i="9" s="1"/>
  <c r="D6885" i="9"/>
  <c r="F6885" i="9"/>
  <c r="G6885" i="9" s="1"/>
  <c r="D6886" i="9"/>
  <c r="F6886" i="9"/>
  <c r="G6886" i="9" s="1"/>
  <c r="D6887" i="9"/>
  <c r="F6887" i="9"/>
  <c r="G6887" i="9" s="1"/>
  <c r="D6888" i="9"/>
  <c r="F6888" i="9"/>
  <c r="G6888" i="9" s="1"/>
  <c r="D6889" i="9"/>
  <c r="F6889" i="9"/>
  <c r="G6889" i="9" s="1"/>
  <c r="D6890" i="9"/>
  <c r="F6890" i="9"/>
  <c r="G6890" i="9" s="1"/>
  <c r="D6891" i="9"/>
  <c r="F6891" i="9"/>
  <c r="G6891" i="9" s="1"/>
  <c r="D6892" i="9"/>
  <c r="F6892" i="9"/>
  <c r="G6892" i="9" s="1"/>
  <c r="D6893" i="9"/>
  <c r="F6893" i="9"/>
  <c r="G6893" i="9" s="1"/>
  <c r="D6894" i="9"/>
  <c r="F6894" i="9"/>
  <c r="G6894" i="9" s="1"/>
  <c r="D6895" i="9"/>
  <c r="F6895" i="9"/>
  <c r="G6895" i="9" s="1"/>
  <c r="D6896" i="9"/>
  <c r="F6896" i="9"/>
  <c r="G6896" i="9" s="1"/>
  <c r="D6897" i="9"/>
  <c r="F6897" i="9"/>
  <c r="G6897" i="9" s="1"/>
  <c r="D6898" i="9"/>
  <c r="F6898" i="9"/>
  <c r="G6898" i="9" s="1"/>
  <c r="D6899" i="9"/>
  <c r="F6899" i="9"/>
  <c r="G6899" i="9" s="1"/>
  <c r="D6900" i="9"/>
  <c r="F6900" i="9"/>
  <c r="G6900" i="9" s="1"/>
  <c r="D6901" i="9"/>
  <c r="F6901" i="9"/>
  <c r="G6901" i="9" s="1"/>
  <c r="D6902" i="9"/>
  <c r="F6902" i="9"/>
  <c r="G6902" i="9" s="1"/>
  <c r="D6903" i="9"/>
  <c r="F6903" i="9"/>
  <c r="G6903" i="9" s="1"/>
  <c r="D6904" i="9"/>
  <c r="F6904" i="9"/>
  <c r="G6904" i="9" s="1"/>
  <c r="D6905" i="9"/>
  <c r="F6905" i="9"/>
  <c r="G6905" i="9" s="1"/>
  <c r="D6906" i="9"/>
  <c r="F6906" i="9"/>
  <c r="G6906" i="9" s="1"/>
  <c r="D6907" i="9"/>
  <c r="F6907" i="9"/>
  <c r="G6907" i="9" s="1"/>
  <c r="D6908" i="9"/>
  <c r="F6908" i="9"/>
  <c r="G6908" i="9" s="1"/>
  <c r="D6909" i="9"/>
  <c r="F6909" i="9"/>
  <c r="G6909" i="9" s="1"/>
  <c r="D6910" i="9"/>
  <c r="F6910" i="9"/>
  <c r="G6910" i="9" s="1"/>
  <c r="D6911" i="9"/>
  <c r="F6911" i="9"/>
  <c r="G6911" i="9" s="1"/>
  <c r="D6912" i="9"/>
  <c r="F6912" i="9"/>
  <c r="G6912" i="9" s="1"/>
  <c r="D6913" i="9"/>
  <c r="F6913" i="9"/>
  <c r="G6913" i="9" s="1"/>
  <c r="D6914" i="9"/>
  <c r="F6914" i="9"/>
  <c r="G6914" i="9" s="1"/>
  <c r="D6915" i="9"/>
  <c r="F6915" i="9"/>
  <c r="G6915" i="9" s="1"/>
  <c r="D6916" i="9"/>
  <c r="F6916" i="9"/>
  <c r="G6916" i="9" s="1"/>
  <c r="D6917" i="9"/>
  <c r="F6917" i="9"/>
  <c r="G6917" i="9" s="1"/>
  <c r="D6918" i="9"/>
  <c r="F6918" i="9"/>
  <c r="G6918" i="9" s="1"/>
  <c r="D6919" i="9"/>
  <c r="F6919" i="9"/>
  <c r="G6919" i="9" s="1"/>
  <c r="D6920" i="9"/>
  <c r="F6920" i="9"/>
  <c r="G6920" i="9" s="1"/>
  <c r="D6921" i="9"/>
  <c r="F6921" i="9"/>
  <c r="G6921" i="9" s="1"/>
  <c r="D6922" i="9"/>
  <c r="F6922" i="9"/>
  <c r="G6922" i="9" s="1"/>
  <c r="D6923" i="9"/>
  <c r="F6923" i="9"/>
  <c r="G6923" i="9" s="1"/>
  <c r="D6924" i="9"/>
  <c r="F6924" i="9"/>
  <c r="G6924" i="9" s="1"/>
  <c r="D6925" i="9"/>
  <c r="F6925" i="9"/>
  <c r="G6925" i="9" s="1"/>
  <c r="D6926" i="9"/>
  <c r="F6926" i="9"/>
  <c r="G6926" i="9" s="1"/>
  <c r="D6927" i="9"/>
  <c r="F6927" i="9"/>
  <c r="G6927" i="9" s="1"/>
  <c r="D6928" i="9"/>
  <c r="F6928" i="9"/>
  <c r="G6928" i="9" s="1"/>
  <c r="D6929" i="9"/>
  <c r="F6929" i="9"/>
  <c r="G6929" i="9" s="1"/>
  <c r="D6930" i="9"/>
  <c r="F6930" i="9"/>
  <c r="G6930" i="9" s="1"/>
  <c r="D6931" i="9"/>
  <c r="F6931" i="9"/>
  <c r="G6931" i="9" s="1"/>
  <c r="D6932" i="9"/>
  <c r="F6932" i="9"/>
  <c r="G6932" i="9" s="1"/>
  <c r="D6933" i="9"/>
  <c r="F6933" i="9"/>
  <c r="G6933" i="9" s="1"/>
  <c r="D6934" i="9"/>
  <c r="F6934" i="9"/>
  <c r="G6934" i="9" s="1"/>
  <c r="D6935" i="9"/>
  <c r="F6935" i="9"/>
  <c r="G6935" i="9" s="1"/>
  <c r="D6936" i="9"/>
  <c r="F6936" i="9"/>
  <c r="G6936" i="9" s="1"/>
  <c r="D6937" i="9"/>
  <c r="F6937" i="9"/>
  <c r="G6937" i="9" s="1"/>
  <c r="D6938" i="9"/>
  <c r="F6938" i="9"/>
  <c r="G6938" i="9" s="1"/>
  <c r="D6939" i="9"/>
  <c r="F6939" i="9"/>
  <c r="G6939" i="9" s="1"/>
  <c r="D6940" i="9"/>
  <c r="F6940" i="9"/>
  <c r="G6940" i="9" s="1"/>
  <c r="D6941" i="9"/>
  <c r="F6941" i="9"/>
  <c r="G6941" i="9" s="1"/>
  <c r="D6942" i="9"/>
  <c r="F6942" i="9"/>
  <c r="G6942" i="9" s="1"/>
  <c r="D6943" i="9"/>
  <c r="F6943" i="9"/>
  <c r="G6943" i="9" s="1"/>
  <c r="D6944" i="9"/>
  <c r="F6944" i="9"/>
  <c r="G6944" i="9" s="1"/>
  <c r="D6945" i="9"/>
  <c r="F6945" i="9"/>
  <c r="G6945" i="9" s="1"/>
  <c r="D6946" i="9"/>
  <c r="F6946" i="9"/>
  <c r="G6946" i="9" s="1"/>
  <c r="D6947" i="9"/>
  <c r="F6947" i="9"/>
  <c r="G6947" i="9" s="1"/>
  <c r="D6948" i="9"/>
  <c r="F6948" i="9"/>
  <c r="G6948" i="9" s="1"/>
  <c r="D6949" i="9"/>
  <c r="F6949" i="9"/>
  <c r="G6949" i="9" s="1"/>
  <c r="D6950" i="9"/>
  <c r="F6950" i="9"/>
  <c r="G6950" i="9" s="1"/>
  <c r="D6951" i="9"/>
  <c r="F6951" i="9"/>
  <c r="G6951" i="9" s="1"/>
  <c r="D6952" i="9"/>
  <c r="F6952" i="9"/>
  <c r="G6952" i="9" s="1"/>
  <c r="D6953" i="9"/>
  <c r="F6953" i="9"/>
  <c r="G6953" i="9" s="1"/>
  <c r="D6954" i="9"/>
  <c r="F6954" i="9"/>
  <c r="G6954" i="9" s="1"/>
  <c r="D6955" i="9"/>
  <c r="F6955" i="9"/>
  <c r="G6955" i="9" s="1"/>
  <c r="D6956" i="9"/>
  <c r="F6956" i="9"/>
  <c r="G6956" i="9" s="1"/>
  <c r="D6957" i="9"/>
  <c r="F6957" i="9"/>
  <c r="G6957" i="9" s="1"/>
  <c r="D6958" i="9"/>
  <c r="F6958" i="9"/>
  <c r="G6958" i="9" s="1"/>
  <c r="D6959" i="9"/>
  <c r="F6959" i="9"/>
  <c r="G6959" i="9" s="1"/>
  <c r="D6960" i="9"/>
  <c r="F6960" i="9"/>
  <c r="G6960" i="9" s="1"/>
  <c r="D6961" i="9"/>
  <c r="F6961" i="9"/>
  <c r="G6961" i="9" s="1"/>
  <c r="D6962" i="9"/>
  <c r="F6962" i="9"/>
  <c r="G6962" i="9" s="1"/>
  <c r="D6963" i="9"/>
  <c r="F6963" i="9"/>
  <c r="G6963" i="9" s="1"/>
  <c r="D6964" i="9"/>
  <c r="F6964" i="9"/>
  <c r="G6964" i="9" s="1"/>
  <c r="D6965" i="9"/>
  <c r="F6965" i="9"/>
  <c r="G6965" i="9" s="1"/>
  <c r="D6966" i="9"/>
  <c r="F6966" i="9"/>
  <c r="G6966" i="9" s="1"/>
  <c r="D6967" i="9"/>
  <c r="F6967" i="9"/>
  <c r="G6967" i="9" s="1"/>
  <c r="D6968" i="9"/>
  <c r="F6968" i="9"/>
  <c r="G6968" i="9" s="1"/>
  <c r="D6969" i="9"/>
  <c r="F6969" i="9"/>
  <c r="G6969" i="9" s="1"/>
  <c r="D6970" i="9"/>
  <c r="F6970" i="9"/>
  <c r="G6970" i="9" s="1"/>
  <c r="D6971" i="9"/>
  <c r="F6971" i="9"/>
  <c r="G6971" i="9" s="1"/>
  <c r="D6972" i="9"/>
  <c r="F6972" i="9"/>
  <c r="G6972" i="9" s="1"/>
  <c r="D6973" i="9"/>
  <c r="F6973" i="9"/>
  <c r="G6973" i="9" s="1"/>
  <c r="D6974" i="9"/>
  <c r="F6974" i="9"/>
  <c r="G6974" i="9" s="1"/>
  <c r="D6975" i="9"/>
  <c r="F6975" i="9"/>
  <c r="G6975" i="9" s="1"/>
  <c r="D6976" i="9"/>
  <c r="F6976" i="9"/>
  <c r="G6976" i="9" s="1"/>
  <c r="D6977" i="9"/>
  <c r="F6977" i="9"/>
  <c r="G6977" i="9" s="1"/>
  <c r="D6978" i="9"/>
  <c r="F6978" i="9"/>
  <c r="G6978" i="9" s="1"/>
  <c r="D6979" i="9"/>
  <c r="F6979" i="9"/>
  <c r="G6979" i="9" s="1"/>
  <c r="D6980" i="9"/>
  <c r="F6980" i="9"/>
  <c r="G6980" i="9" s="1"/>
  <c r="D6981" i="9"/>
  <c r="F6981" i="9"/>
  <c r="G6981" i="9" s="1"/>
  <c r="D6982" i="9"/>
  <c r="F6982" i="9"/>
  <c r="G6982" i="9" s="1"/>
  <c r="D6983" i="9"/>
  <c r="F6983" i="9"/>
  <c r="G6983" i="9" s="1"/>
  <c r="D6984" i="9"/>
  <c r="F6984" i="9"/>
  <c r="G6984" i="9" s="1"/>
  <c r="D6985" i="9"/>
  <c r="F6985" i="9"/>
  <c r="G6985" i="9" s="1"/>
  <c r="D6986" i="9"/>
  <c r="F6986" i="9"/>
  <c r="G6986" i="9" s="1"/>
  <c r="D6987" i="9"/>
  <c r="F6987" i="9"/>
  <c r="G6987" i="9" s="1"/>
  <c r="D6988" i="9"/>
  <c r="F6988" i="9"/>
  <c r="G6988" i="9" s="1"/>
  <c r="D6989" i="9"/>
  <c r="F6989" i="9"/>
  <c r="G6989" i="9" s="1"/>
  <c r="D6990" i="9"/>
  <c r="F6990" i="9"/>
  <c r="G6990" i="9" s="1"/>
  <c r="D6991" i="9"/>
  <c r="F6991" i="9"/>
  <c r="G6991" i="9" s="1"/>
  <c r="D6992" i="9"/>
  <c r="F6992" i="9"/>
  <c r="G6992" i="9" s="1"/>
  <c r="D6993" i="9"/>
  <c r="F6993" i="9"/>
  <c r="G6993" i="9" s="1"/>
  <c r="D6994" i="9"/>
  <c r="F6994" i="9"/>
  <c r="G6994" i="9" s="1"/>
  <c r="D6995" i="9"/>
  <c r="F6995" i="9"/>
  <c r="G6995" i="9" s="1"/>
  <c r="D6996" i="9"/>
  <c r="F6996" i="9"/>
  <c r="G6996" i="9" s="1"/>
  <c r="D6997" i="9"/>
  <c r="F6997" i="9"/>
  <c r="G6997" i="9" s="1"/>
  <c r="D6998" i="9"/>
  <c r="F6998" i="9"/>
  <c r="G6998" i="9" s="1"/>
  <c r="D6999" i="9"/>
  <c r="F6999" i="9"/>
  <c r="G6999" i="9" s="1"/>
  <c r="D7000" i="9"/>
  <c r="F7000" i="9"/>
  <c r="G7000" i="9" s="1"/>
  <c r="D7001" i="9"/>
  <c r="F7001" i="9"/>
  <c r="G7001" i="9" s="1"/>
  <c r="D7002" i="9"/>
  <c r="F7002" i="9"/>
  <c r="G7002" i="9" s="1"/>
  <c r="D7003" i="9"/>
  <c r="F7003" i="9"/>
  <c r="G7003" i="9" s="1"/>
  <c r="D7004" i="9"/>
  <c r="F7004" i="9"/>
  <c r="G7004" i="9" s="1"/>
  <c r="D7005" i="9"/>
  <c r="F7005" i="9"/>
  <c r="G7005" i="9" s="1"/>
  <c r="D7006" i="9"/>
  <c r="F7006" i="9"/>
  <c r="G7006" i="9" s="1"/>
  <c r="D7007" i="9"/>
  <c r="F7007" i="9"/>
  <c r="G7007" i="9" s="1"/>
  <c r="D7008" i="9"/>
  <c r="F7008" i="9"/>
  <c r="G7008" i="9" s="1"/>
  <c r="D7009" i="9"/>
  <c r="F7009" i="9"/>
  <c r="G7009" i="9" s="1"/>
  <c r="D7010" i="9"/>
  <c r="F7010" i="9"/>
  <c r="G7010" i="9" s="1"/>
  <c r="D7011" i="9"/>
  <c r="F7011" i="9"/>
  <c r="G7011" i="9" s="1"/>
  <c r="D7012" i="9"/>
  <c r="F7012" i="9"/>
  <c r="G7012" i="9" s="1"/>
  <c r="D7013" i="9"/>
  <c r="F7013" i="9"/>
  <c r="G7013" i="9" s="1"/>
  <c r="D7014" i="9"/>
  <c r="F7014" i="9"/>
  <c r="G7014" i="9" s="1"/>
  <c r="D7015" i="9"/>
  <c r="F7015" i="9"/>
  <c r="G7015" i="9" s="1"/>
  <c r="D7016" i="9"/>
  <c r="F7016" i="9"/>
  <c r="G7016" i="9" s="1"/>
  <c r="D7017" i="9"/>
  <c r="F7017" i="9"/>
  <c r="G7017" i="9" s="1"/>
  <c r="D7018" i="9"/>
  <c r="F7018" i="9"/>
  <c r="G7018" i="9" s="1"/>
  <c r="D7019" i="9"/>
  <c r="F7019" i="9"/>
  <c r="G7019" i="9" s="1"/>
  <c r="D7020" i="9"/>
  <c r="F7020" i="9"/>
  <c r="G7020" i="9" s="1"/>
  <c r="D7021" i="9"/>
  <c r="F7021" i="9"/>
  <c r="G7021" i="9" s="1"/>
  <c r="D7022" i="9"/>
  <c r="F7022" i="9"/>
  <c r="G7022" i="9" s="1"/>
  <c r="D7023" i="9"/>
  <c r="F7023" i="9"/>
  <c r="G7023" i="9" s="1"/>
  <c r="D7024" i="9"/>
  <c r="F7024" i="9"/>
  <c r="G7024" i="9" s="1"/>
  <c r="D7025" i="9"/>
  <c r="F7025" i="9"/>
  <c r="G7025" i="9" s="1"/>
  <c r="D7026" i="9"/>
  <c r="F7026" i="9"/>
  <c r="G7026" i="9" s="1"/>
  <c r="D7027" i="9"/>
  <c r="F7027" i="9"/>
  <c r="G7027" i="9" s="1"/>
  <c r="D7028" i="9"/>
  <c r="F7028" i="9"/>
  <c r="G7028" i="9" s="1"/>
  <c r="D7029" i="9"/>
  <c r="F7029" i="9"/>
  <c r="G7029" i="9" s="1"/>
  <c r="D7030" i="9"/>
  <c r="F7030" i="9"/>
  <c r="G7030" i="9" s="1"/>
  <c r="D7031" i="9"/>
  <c r="F7031" i="9"/>
  <c r="G7031" i="9" s="1"/>
  <c r="D7032" i="9"/>
  <c r="F7032" i="9"/>
  <c r="G7032" i="9" s="1"/>
  <c r="D7033" i="9"/>
  <c r="F7033" i="9"/>
  <c r="G7033" i="9" s="1"/>
  <c r="D7034" i="9"/>
  <c r="F7034" i="9"/>
  <c r="G7034" i="9" s="1"/>
  <c r="D7035" i="9"/>
  <c r="F7035" i="9"/>
  <c r="G7035" i="9" s="1"/>
  <c r="D7036" i="9"/>
  <c r="F7036" i="9"/>
  <c r="G7036" i="9" s="1"/>
  <c r="D7037" i="9"/>
  <c r="F7037" i="9"/>
  <c r="G7037" i="9" s="1"/>
  <c r="D7038" i="9"/>
  <c r="F7038" i="9"/>
  <c r="G7038" i="9" s="1"/>
  <c r="D7039" i="9"/>
  <c r="F7039" i="9"/>
  <c r="G7039" i="9" s="1"/>
  <c r="D7040" i="9"/>
  <c r="F7040" i="9"/>
  <c r="G7040" i="9" s="1"/>
  <c r="D7041" i="9"/>
  <c r="F7041" i="9"/>
  <c r="G7041" i="9" s="1"/>
  <c r="D7042" i="9"/>
  <c r="F7042" i="9"/>
  <c r="G7042" i="9" s="1"/>
  <c r="D7043" i="9"/>
  <c r="F7043" i="9"/>
  <c r="G7043" i="9" s="1"/>
  <c r="D7044" i="9"/>
  <c r="F7044" i="9"/>
  <c r="G7044" i="9" s="1"/>
  <c r="D7045" i="9"/>
  <c r="F7045" i="9"/>
  <c r="G7045" i="9" s="1"/>
  <c r="D7046" i="9"/>
  <c r="F7046" i="9"/>
  <c r="G7046" i="9" s="1"/>
  <c r="D7047" i="9"/>
  <c r="F7047" i="9"/>
  <c r="G7047" i="9" s="1"/>
  <c r="D7048" i="9"/>
  <c r="F7048" i="9"/>
  <c r="G7048" i="9" s="1"/>
  <c r="D7049" i="9"/>
  <c r="F7049" i="9"/>
  <c r="G7049" i="9" s="1"/>
  <c r="D7050" i="9"/>
  <c r="F7050" i="9"/>
  <c r="G7050" i="9" s="1"/>
  <c r="D7051" i="9"/>
  <c r="F7051" i="9"/>
  <c r="G7051" i="9" s="1"/>
  <c r="D7052" i="9"/>
  <c r="F7052" i="9"/>
  <c r="G7052" i="9" s="1"/>
  <c r="D7053" i="9"/>
  <c r="F7053" i="9"/>
  <c r="G7053" i="9" s="1"/>
  <c r="D7054" i="9"/>
  <c r="F7054" i="9"/>
  <c r="G7054" i="9" s="1"/>
  <c r="D7055" i="9"/>
  <c r="F7055" i="9"/>
  <c r="G7055" i="9" s="1"/>
  <c r="D7056" i="9"/>
  <c r="F7056" i="9"/>
  <c r="G7056" i="9" s="1"/>
  <c r="D7057" i="9"/>
  <c r="F7057" i="9"/>
  <c r="G7057" i="9" s="1"/>
  <c r="D7058" i="9"/>
  <c r="F7058" i="9"/>
  <c r="G7058" i="9" s="1"/>
  <c r="D7059" i="9"/>
  <c r="F7059" i="9"/>
  <c r="G7059" i="9" s="1"/>
  <c r="D7060" i="9"/>
  <c r="F7060" i="9"/>
  <c r="G7060" i="9" s="1"/>
  <c r="D7061" i="9"/>
  <c r="F7061" i="9"/>
  <c r="G7061" i="9" s="1"/>
  <c r="D7062" i="9"/>
  <c r="F7062" i="9"/>
  <c r="G7062" i="9" s="1"/>
  <c r="D7063" i="9"/>
  <c r="F7063" i="9"/>
  <c r="G7063" i="9" s="1"/>
  <c r="D7064" i="9"/>
  <c r="F7064" i="9"/>
  <c r="G7064" i="9" s="1"/>
  <c r="D7065" i="9"/>
  <c r="F7065" i="9"/>
  <c r="G7065" i="9" s="1"/>
  <c r="D7066" i="9"/>
  <c r="F7066" i="9"/>
  <c r="G7066" i="9" s="1"/>
  <c r="D7067" i="9"/>
  <c r="F7067" i="9"/>
  <c r="G7067" i="9" s="1"/>
  <c r="D7068" i="9"/>
  <c r="F7068" i="9"/>
  <c r="G7068" i="9" s="1"/>
  <c r="D7069" i="9"/>
  <c r="F7069" i="9"/>
  <c r="G7069" i="9" s="1"/>
  <c r="D7070" i="9"/>
  <c r="F7070" i="9"/>
  <c r="G7070" i="9" s="1"/>
  <c r="D7071" i="9"/>
  <c r="F7071" i="9"/>
  <c r="G7071" i="9" s="1"/>
  <c r="D7072" i="9"/>
  <c r="F7072" i="9"/>
  <c r="G7072" i="9" s="1"/>
  <c r="D7073" i="9"/>
  <c r="F7073" i="9"/>
  <c r="G7073" i="9" s="1"/>
  <c r="D7074" i="9"/>
  <c r="F7074" i="9"/>
  <c r="G7074" i="9" s="1"/>
  <c r="D7075" i="9"/>
  <c r="F7075" i="9"/>
  <c r="G7075" i="9" s="1"/>
  <c r="D7076" i="9"/>
  <c r="F7076" i="9"/>
  <c r="G7076" i="9" s="1"/>
  <c r="D7077" i="9"/>
  <c r="F7077" i="9"/>
  <c r="G7077" i="9" s="1"/>
  <c r="D7078" i="9"/>
  <c r="F7078" i="9"/>
  <c r="G7078" i="9" s="1"/>
  <c r="D7079" i="9"/>
  <c r="F7079" i="9"/>
  <c r="G7079" i="9" s="1"/>
  <c r="D7080" i="9"/>
  <c r="F7080" i="9"/>
  <c r="G7080" i="9" s="1"/>
  <c r="D7081" i="9"/>
  <c r="F7081" i="9"/>
  <c r="G7081" i="9" s="1"/>
  <c r="D7082" i="9"/>
  <c r="F7082" i="9"/>
  <c r="G7082" i="9" s="1"/>
  <c r="D7083" i="9"/>
  <c r="F7083" i="9"/>
  <c r="G7083" i="9" s="1"/>
  <c r="D7084" i="9"/>
  <c r="F7084" i="9"/>
  <c r="G7084" i="9" s="1"/>
  <c r="D7085" i="9"/>
  <c r="F7085" i="9"/>
  <c r="G7085" i="9" s="1"/>
  <c r="D7086" i="9"/>
  <c r="F7086" i="9"/>
  <c r="G7086" i="9" s="1"/>
  <c r="D7087" i="9"/>
  <c r="F7087" i="9"/>
  <c r="G7087" i="9" s="1"/>
  <c r="D7088" i="9"/>
  <c r="F7088" i="9"/>
  <c r="G7088" i="9" s="1"/>
  <c r="D7089" i="9"/>
  <c r="F7089" i="9"/>
  <c r="G7089" i="9" s="1"/>
  <c r="D7090" i="9"/>
  <c r="F7090" i="9"/>
  <c r="G7090" i="9" s="1"/>
  <c r="D7091" i="9"/>
  <c r="F7091" i="9"/>
  <c r="G7091" i="9" s="1"/>
  <c r="D7092" i="9"/>
  <c r="F7092" i="9"/>
  <c r="G7092" i="9" s="1"/>
  <c r="D7093" i="9"/>
  <c r="F7093" i="9"/>
  <c r="G7093" i="9" s="1"/>
  <c r="D7094" i="9"/>
  <c r="F7094" i="9"/>
  <c r="G7094" i="9" s="1"/>
  <c r="D7095" i="9"/>
  <c r="F7095" i="9"/>
  <c r="G7095" i="9" s="1"/>
  <c r="D7096" i="9"/>
  <c r="F7096" i="9"/>
  <c r="G7096" i="9" s="1"/>
  <c r="D7097" i="9"/>
  <c r="F7097" i="9"/>
  <c r="G7097" i="9" s="1"/>
  <c r="D7098" i="9"/>
  <c r="F7098" i="9"/>
  <c r="G7098" i="9" s="1"/>
  <c r="D7099" i="9"/>
  <c r="F7099" i="9"/>
  <c r="G7099" i="9" s="1"/>
  <c r="D7100" i="9"/>
  <c r="F7100" i="9"/>
  <c r="G7100" i="9" s="1"/>
  <c r="D7101" i="9"/>
  <c r="F7101" i="9"/>
  <c r="G7101" i="9" s="1"/>
  <c r="D7102" i="9"/>
  <c r="F7102" i="9"/>
  <c r="G7102" i="9" s="1"/>
  <c r="D7103" i="9"/>
  <c r="F7103" i="9"/>
  <c r="G7103" i="9" s="1"/>
  <c r="D7104" i="9"/>
  <c r="F7104" i="9"/>
  <c r="G7104" i="9" s="1"/>
  <c r="D7105" i="9"/>
  <c r="F7105" i="9"/>
  <c r="G7105" i="9" s="1"/>
  <c r="D7106" i="9"/>
  <c r="F7106" i="9"/>
  <c r="G7106" i="9" s="1"/>
  <c r="D7107" i="9"/>
  <c r="F7107" i="9"/>
  <c r="G7107" i="9" s="1"/>
  <c r="D7108" i="9"/>
  <c r="F7108" i="9"/>
  <c r="G7108" i="9" s="1"/>
  <c r="D7109" i="9"/>
  <c r="F7109" i="9"/>
  <c r="G7109" i="9" s="1"/>
  <c r="D7110" i="9"/>
  <c r="F7110" i="9"/>
  <c r="G7110" i="9" s="1"/>
  <c r="D7111" i="9"/>
  <c r="F7111" i="9"/>
  <c r="G7111" i="9" s="1"/>
  <c r="D7112" i="9"/>
  <c r="F7112" i="9"/>
  <c r="G7112" i="9" s="1"/>
  <c r="D7113" i="9"/>
  <c r="F7113" i="9"/>
  <c r="G7113" i="9" s="1"/>
  <c r="D7114" i="9"/>
  <c r="F7114" i="9"/>
  <c r="G7114" i="9" s="1"/>
  <c r="D7115" i="9"/>
  <c r="F7115" i="9"/>
  <c r="G7115" i="9" s="1"/>
  <c r="D7116" i="9"/>
  <c r="F7116" i="9"/>
  <c r="G7116" i="9" s="1"/>
  <c r="D7117" i="9"/>
  <c r="F7117" i="9"/>
  <c r="G7117" i="9" s="1"/>
  <c r="D7118" i="9"/>
  <c r="F7118" i="9"/>
  <c r="G7118" i="9" s="1"/>
  <c r="D7119" i="9"/>
  <c r="F7119" i="9"/>
  <c r="G7119" i="9" s="1"/>
  <c r="D7120" i="9"/>
  <c r="F7120" i="9"/>
  <c r="G7120" i="9" s="1"/>
  <c r="D7121" i="9"/>
  <c r="F7121" i="9"/>
  <c r="G7121" i="9" s="1"/>
  <c r="D7122" i="9"/>
  <c r="F7122" i="9"/>
  <c r="G7122" i="9" s="1"/>
  <c r="D7123" i="9"/>
  <c r="F7123" i="9"/>
  <c r="G7123" i="9" s="1"/>
  <c r="D7124" i="9"/>
  <c r="F7124" i="9"/>
  <c r="G7124" i="9" s="1"/>
  <c r="D7125" i="9"/>
  <c r="F7125" i="9"/>
  <c r="G7125" i="9" s="1"/>
  <c r="D7126" i="9"/>
  <c r="F7126" i="9"/>
  <c r="G7126" i="9" s="1"/>
  <c r="D7127" i="9"/>
  <c r="F7127" i="9"/>
  <c r="G7127" i="9" s="1"/>
  <c r="D7128" i="9"/>
  <c r="F7128" i="9"/>
  <c r="G7128" i="9" s="1"/>
  <c r="D7129" i="9"/>
  <c r="F7129" i="9"/>
  <c r="G7129" i="9" s="1"/>
  <c r="D7130" i="9"/>
  <c r="F7130" i="9"/>
  <c r="G7130" i="9" s="1"/>
  <c r="D7131" i="9"/>
  <c r="F7131" i="9"/>
  <c r="G7131" i="9" s="1"/>
  <c r="D7132" i="9"/>
  <c r="F7132" i="9"/>
  <c r="G7132" i="9" s="1"/>
  <c r="D7133" i="9"/>
  <c r="F7133" i="9"/>
  <c r="G7133" i="9" s="1"/>
  <c r="D7134" i="9"/>
  <c r="F7134" i="9"/>
  <c r="G7134" i="9" s="1"/>
  <c r="D7135" i="9"/>
  <c r="F7135" i="9"/>
  <c r="G7135" i="9" s="1"/>
  <c r="D7136" i="9"/>
  <c r="F7136" i="9"/>
  <c r="G7136" i="9" s="1"/>
  <c r="D7137" i="9"/>
  <c r="F7137" i="9"/>
  <c r="G7137" i="9" s="1"/>
  <c r="D7138" i="9"/>
  <c r="F7138" i="9"/>
  <c r="G7138" i="9" s="1"/>
  <c r="D7139" i="9"/>
  <c r="F7139" i="9"/>
  <c r="G7139" i="9" s="1"/>
  <c r="D7140" i="9"/>
  <c r="F7140" i="9"/>
  <c r="G7140" i="9" s="1"/>
  <c r="D7141" i="9"/>
  <c r="F7141" i="9"/>
  <c r="G7141" i="9" s="1"/>
  <c r="D7142" i="9"/>
  <c r="F7142" i="9"/>
  <c r="G7142" i="9" s="1"/>
  <c r="D7143" i="9"/>
  <c r="F7143" i="9"/>
  <c r="G7143" i="9" s="1"/>
  <c r="D7144" i="9"/>
  <c r="F7144" i="9"/>
  <c r="G7144" i="9" s="1"/>
  <c r="D7145" i="9"/>
  <c r="F7145" i="9"/>
  <c r="G7145" i="9" s="1"/>
  <c r="D7146" i="9"/>
  <c r="F7146" i="9"/>
  <c r="G7146" i="9" s="1"/>
  <c r="D7147" i="9"/>
  <c r="F7147" i="9"/>
  <c r="G7147" i="9" s="1"/>
  <c r="D7148" i="9"/>
  <c r="F7148" i="9"/>
  <c r="G7148" i="9" s="1"/>
  <c r="D7149" i="9"/>
  <c r="F7149" i="9"/>
  <c r="G7149" i="9" s="1"/>
  <c r="D7150" i="9"/>
  <c r="F7150" i="9"/>
  <c r="G7150" i="9" s="1"/>
  <c r="D7151" i="9"/>
  <c r="F7151" i="9"/>
  <c r="G7151" i="9" s="1"/>
  <c r="D7152" i="9"/>
  <c r="F7152" i="9"/>
  <c r="G7152" i="9" s="1"/>
  <c r="D7153" i="9"/>
  <c r="F7153" i="9"/>
  <c r="G7153" i="9" s="1"/>
  <c r="D7154" i="9"/>
  <c r="F7154" i="9"/>
  <c r="G7154" i="9" s="1"/>
  <c r="D7155" i="9"/>
  <c r="F7155" i="9"/>
  <c r="G7155" i="9" s="1"/>
  <c r="D7156" i="9"/>
  <c r="F7156" i="9"/>
  <c r="G7156" i="9" s="1"/>
  <c r="D7157" i="9"/>
  <c r="F7157" i="9"/>
  <c r="G7157" i="9" s="1"/>
  <c r="D7158" i="9"/>
  <c r="F7158" i="9"/>
  <c r="G7158" i="9" s="1"/>
  <c r="D7159" i="9"/>
  <c r="F7159" i="9"/>
  <c r="G7159" i="9" s="1"/>
  <c r="D7160" i="9"/>
  <c r="F7160" i="9"/>
  <c r="G7160" i="9" s="1"/>
  <c r="D7161" i="9"/>
  <c r="F7161" i="9"/>
  <c r="G7161" i="9" s="1"/>
  <c r="D7162" i="9"/>
  <c r="F7162" i="9"/>
  <c r="G7162" i="9" s="1"/>
  <c r="D7163" i="9"/>
  <c r="F7163" i="9"/>
  <c r="G7163" i="9" s="1"/>
  <c r="D7164" i="9"/>
  <c r="F7164" i="9"/>
  <c r="G7164" i="9" s="1"/>
  <c r="D7165" i="9"/>
  <c r="F7165" i="9"/>
  <c r="G7165" i="9" s="1"/>
  <c r="D7166" i="9"/>
  <c r="F7166" i="9"/>
  <c r="G7166" i="9" s="1"/>
  <c r="D7167" i="9"/>
  <c r="F7167" i="9"/>
  <c r="G7167" i="9" s="1"/>
  <c r="D7168" i="9"/>
  <c r="F7168" i="9"/>
  <c r="G7168" i="9" s="1"/>
  <c r="D7169" i="9"/>
  <c r="F7169" i="9"/>
  <c r="G7169" i="9" s="1"/>
  <c r="D7170" i="9"/>
  <c r="F7170" i="9"/>
  <c r="G7170" i="9" s="1"/>
  <c r="D7171" i="9"/>
  <c r="F7171" i="9"/>
  <c r="G7171" i="9" s="1"/>
  <c r="D7172" i="9"/>
  <c r="F7172" i="9"/>
  <c r="G7172" i="9" s="1"/>
  <c r="D7173" i="9"/>
  <c r="F7173" i="9"/>
  <c r="G7173" i="9" s="1"/>
  <c r="D7174" i="9"/>
  <c r="F7174" i="9"/>
  <c r="G7174" i="9" s="1"/>
  <c r="D7175" i="9"/>
  <c r="F7175" i="9"/>
  <c r="G7175" i="9" s="1"/>
  <c r="D7176" i="9"/>
  <c r="F7176" i="9"/>
  <c r="G7176" i="9" s="1"/>
  <c r="D7177" i="9"/>
  <c r="F7177" i="9"/>
  <c r="G7177" i="9" s="1"/>
  <c r="D7178" i="9"/>
  <c r="F7178" i="9"/>
  <c r="G7178" i="9" s="1"/>
  <c r="D7179" i="9"/>
  <c r="F7179" i="9"/>
  <c r="G7179" i="9" s="1"/>
  <c r="D7180" i="9"/>
  <c r="F7180" i="9"/>
  <c r="G7180" i="9" s="1"/>
  <c r="D7181" i="9"/>
  <c r="F7181" i="9"/>
  <c r="G7181" i="9" s="1"/>
  <c r="D7182" i="9"/>
  <c r="F7182" i="9"/>
  <c r="G7182" i="9" s="1"/>
  <c r="D7183" i="9"/>
  <c r="F7183" i="9"/>
  <c r="G7183" i="9" s="1"/>
  <c r="D7184" i="9"/>
  <c r="F7184" i="9"/>
  <c r="G7184" i="9" s="1"/>
  <c r="D7185" i="9"/>
  <c r="F7185" i="9"/>
  <c r="G7185" i="9" s="1"/>
  <c r="D7186" i="9"/>
  <c r="F7186" i="9"/>
  <c r="G7186" i="9" s="1"/>
  <c r="D7187" i="9"/>
  <c r="F7187" i="9"/>
  <c r="G7187" i="9" s="1"/>
  <c r="D7188" i="9"/>
  <c r="F7188" i="9"/>
  <c r="G7188" i="9" s="1"/>
  <c r="D7189" i="9"/>
  <c r="F7189" i="9"/>
  <c r="G7189" i="9" s="1"/>
  <c r="D7190" i="9"/>
  <c r="F7190" i="9"/>
  <c r="G7190" i="9" s="1"/>
  <c r="D7191" i="9"/>
  <c r="F7191" i="9"/>
  <c r="G7191" i="9" s="1"/>
  <c r="D7192" i="9"/>
  <c r="F7192" i="9"/>
  <c r="G7192" i="9" s="1"/>
  <c r="D7193" i="9"/>
  <c r="F7193" i="9"/>
  <c r="G7193" i="9" s="1"/>
  <c r="D7194" i="9"/>
  <c r="F7194" i="9"/>
  <c r="G7194" i="9" s="1"/>
  <c r="D7195" i="9"/>
  <c r="F7195" i="9"/>
  <c r="G7195" i="9" s="1"/>
  <c r="D7196" i="9"/>
  <c r="F7196" i="9"/>
  <c r="G7196" i="9" s="1"/>
  <c r="D7197" i="9"/>
  <c r="F7197" i="9"/>
  <c r="G7197" i="9" s="1"/>
  <c r="D7198" i="9"/>
  <c r="F7198" i="9"/>
  <c r="G7198" i="9" s="1"/>
  <c r="D7199" i="9"/>
  <c r="F7199" i="9"/>
  <c r="G7199" i="9" s="1"/>
  <c r="D7200" i="9"/>
  <c r="F7200" i="9"/>
  <c r="G7200" i="9" s="1"/>
  <c r="D7201" i="9"/>
  <c r="F7201" i="9"/>
  <c r="G7201" i="9" s="1"/>
  <c r="D7202" i="9"/>
  <c r="F7202" i="9"/>
  <c r="G7202" i="9" s="1"/>
  <c r="D7203" i="9"/>
  <c r="F7203" i="9"/>
  <c r="G7203" i="9" s="1"/>
  <c r="D7204" i="9"/>
  <c r="F7204" i="9"/>
  <c r="G7204" i="9" s="1"/>
  <c r="D7205" i="9"/>
  <c r="F7205" i="9"/>
  <c r="G7205" i="9" s="1"/>
  <c r="D7206" i="9"/>
  <c r="F7206" i="9"/>
  <c r="G7206" i="9" s="1"/>
  <c r="D7207" i="9"/>
  <c r="F7207" i="9"/>
  <c r="G7207" i="9" s="1"/>
  <c r="D7208" i="9"/>
  <c r="F7208" i="9"/>
  <c r="G7208" i="9" s="1"/>
  <c r="D7209" i="9"/>
  <c r="F7209" i="9"/>
  <c r="G7209" i="9" s="1"/>
  <c r="D7210" i="9"/>
  <c r="F7210" i="9"/>
  <c r="G7210" i="9" s="1"/>
  <c r="D7211" i="9"/>
  <c r="F7211" i="9"/>
  <c r="G7211" i="9" s="1"/>
  <c r="D7212" i="9"/>
  <c r="F7212" i="9"/>
  <c r="G7212" i="9" s="1"/>
  <c r="D7213" i="9"/>
  <c r="F7213" i="9"/>
  <c r="G7213" i="9" s="1"/>
  <c r="D7214" i="9"/>
  <c r="F7214" i="9"/>
  <c r="G7214" i="9" s="1"/>
  <c r="D7215" i="9"/>
  <c r="F7215" i="9"/>
  <c r="G7215" i="9" s="1"/>
  <c r="D7216" i="9"/>
  <c r="F7216" i="9"/>
  <c r="G7216" i="9" s="1"/>
  <c r="D7217" i="9"/>
  <c r="F7217" i="9"/>
  <c r="G7217" i="9" s="1"/>
  <c r="D7218" i="9"/>
  <c r="F7218" i="9"/>
  <c r="G7218" i="9" s="1"/>
  <c r="D7219" i="9"/>
  <c r="F7219" i="9"/>
  <c r="G7219" i="9" s="1"/>
  <c r="D7220" i="9"/>
  <c r="F7220" i="9"/>
  <c r="G7220" i="9" s="1"/>
  <c r="D7221" i="9"/>
  <c r="F7221" i="9"/>
  <c r="G7221" i="9" s="1"/>
  <c r="D7222" i="9"/>
  <c r="F7222" i="9"/>
  <c r="G7222" i="9" s="1"/>
  <c r="D7223" i="9"/>
  <c r="F7223" i="9"/>
  <c r="G7223" i="9" s="1"/>
  <c r="D7224" i="9"/>
  <c r="F7224" i="9"/>
  <c r="G7224" i="9" s="1"/>
  <c r="D7225" i="9"/>
  <c r="F7225" i="9"/>
  <c r="G7225" i="9" s="1"/>
  <c r="D7226" i="9"/>
  <c r="F7226" i="9"/>
  <c r="G7226" i="9" s="1"/>
  <c r="D7227" i="9"/>
  <c r="F7227" i="9"/>
  <c r="G7227" i="9" s="1"/>
  <c r="D7228" i="9"/>
  <c r="F7228" i="9"/>
  <c r="G7228" i="9" s="1"/>
  <c r="D7229" i="9"/>
  <c r="F7229" i="9"/>
  <c r="G7229" i="9" s="1"/>
  <c r="D7230" i="9"/>
  <c r="F7230" i="9"/>
  <c r="G7230" i="9" s="1"/>
  <c r="D7231" i="9"/>
  <c r="F7231" i="9"/>
  <c r="G7231" i="9" s="1"/>
  <c r="D7232" i="9"/>
  <c r="F7232" i="9"/>
  <c r="G7232" i="9" s="1"/>
  <c r="D7233" i="9"/>
  <c r="F7233" i="9"/>
  <c r="G7233" i="9" s="1"/>
  <c r="D7234" i="9"/>
  <c r="F7234" i="9"/>
  <c r="G7234" i="9" s="1"/>
  <c r="D7235" i="9"/>
  <c r="F7235" i="9"/>
  <c r="G7235" i="9" s="1"/>
  <c r="D7236" i="9"/>
  <c r="F7236" i="9"/>
  <c r="G7236" i="9" s="1"/>
  <c r="D7237" i="9"/>
  <c r="F7237" i="9"/>
  <c r="G7237" i="9" s="1"/>
  <c r="D7238" i="9"/>
  <c r="F7238" i="9"/>
  <c r="G7238" i="9" s="1"/>
  <c r="D7239" i="9"/>
  <c r="F7239" i="9"/>
  <c r="G7239" i="9" s="1"/>
  <c r="D7240" i="9"/>
  <c r="F7240" i="9"/>
  <c r="G7240" i="9" s="1"/>
  <c r="D7241" i="9"/>
  <c r="F7241" i="9"/>
  <c r="G7241" i="9" s="1"/>
  <c r="D7242" i="9"/>
  <c r="F7242" i="9"/>
  <c r="G7242" i="9" s="1"/>
  <c r="D7243" i="9"/>
  <c r="F7243" i="9"/>
  <c r="G7243" i="9" s="1"/>
  <c r="D7244" i="9"/>
  <c r="F7244" i="9"/>
  <c r="G7244" i="9" s="1"/>
  <c r="D7245" i="9"/>
  <c r="F7245" i="9"/>
  <c r="G7245" i="9" s="1"/>
  <c r="D7246" i="9"/>
  <c r="F7246" i="9"/>
  <c r="G7246" i="9" s="1"/>
  <c r="D7247" i="9"/>
  <c r="F7247" i="9"/>
  <c r="G7247" i="9" s="1"/>
  <c r="D7248" i="9"/>
  <c r="F7248" i="9"/>
  <c r="G7248" i="9" s="1"/>
  <c r="D7249" i="9"/>
  <c r="F7249" i="9"/>
  <c r="G7249" i="9" s="1"/>
  <c r="D7250" i="9"/>
  <c r="F7250" i="9"/>
  <c r="G7250" i="9" s="1"/>
  <c r="D7251" i="9"/>
  <c r="F7251" i="9"/>
  <c r="G7251" i="9" s="1"/>
  <c r="D7252" i="9"/>
  <c r="F7252" i="9"/>
  <c r="G7252" i="9" s="1"/>
  <c r="D7253" i="9"/>
  <c r="F7253" i="9"/>
  <c r="G7253" i="9" s="1"/>
  <c r="D7254" i="9"/>
  <c r="F7254" i="9"/>
  <c r="G7254" i="9" s="1"/>
  <c r="D7255" i="9"/>
  <c r="F7255" i="9"/>
  <c r="G7255" i="9" s="1"/>
  <c r="D7256" i="9"/>
  <c r="F7256" i="9"/>
  <c r="G7256" i="9" s="1"/>
  <c r="D7257" i="9"/>
  <c r="F7257" i="9"/>
  <c r="G7257" i="9" s="1"/>
  <c r="D7258" i="9"/>
  <c r="F7258" i="9"/>
  <c r="G7258" i="9" s="1"/>
  <c r="D7259" i="9"/>
  <c r="F7259" i="9"/>
  <c r="G7259" i="9" s="1"/>
  <c r="D7260" i="9"/>
  <c r="F7260" i="9"/>
  <c r="G7260" i="9" s="1"/>
  <c r="D7261" i="9"/>
  <c r="F7261" i="9"/>
  <c r="G7261" i="9" s="1"/>
  <c r="D7262" i="9"/>
  <c r="F7262" i="9"/>
  <c r="G7262" i="9" s="1"/>
  <c r="D7263" i="9"/>
  <c r="F7263" i="9"/>
  <c r="G7263" i="9" s="1"/>
  <c r="D7264" i="9"/>
  <c r="F7264" i="9"/>
  <c r="G7264" i="9" s="1"/>
  <c r="D7265" i="9"/>
  <c r="F7265" i="9"/>
  <c r="G7265" i="9" s="1"/>
  <c r="D7266" i="9"/>
  <c r="F7266" i="9"/>
  <c r="G7266" i="9" s="1"/>
  <c r="D7267" i="9"/>
  <c r="F7267" i="9"/>
  <c r="G7267" i="9" s="1"/>
  <c r="D7268" i="9"/>
  <c r="F7268" i="9"/>
  <c r="G7268" i="9" s="1"/>
  <c r="D7269" i="9"/>
  <c r="F7269" i="9"/>
  <c r="G7269" i="9" s="1"/>
  <c r="D7270" i="9"/>
  <c r="F7270" i="9"/>
  <c r="G7270" i="9" s="1"/>
  <c r="D7271" i="9"/>
  <c r="F7271" i="9"/>
  <c r="G7271" i="9" s="1"/>
  <c r="D7272" i="9"/>
  <c r="F7272" i="9"/>
  <c r="G7272" i="9" s="1"/>
  <c r="D7273" i="9"/>
  <c r="F7273" i="9"/>
  <c r="G7273" i="9" s="1"/>
  <c r="D7274" i="9"/>
  <c r="F7274" i="9"/>
  <c r="G7274" i="9" s="1"/>
  <c r="D7275" i="9"/>
  <c r="F7275" i="9"/>
  <c r="G7275" i="9" s="1"/>
  <c r="D7276" i="9"/>
  <c r="F7276" i="9"/>
  <c r="G7276" i="9" s="1"/>
  <c r="D7277" i="9"/>
  <c r="F7277" i="9"/>
  <c r="G7277" i="9" s="1"/>
  <c r="D7278" i="9"/>
  <c r="F7278" i="9"/>
  <c r="G7278" i="9" s="1"/>
  <c r="D7279" i="9"/>
  <c r="F7279" i="9"/>
  <c r="G7279" i="9" s="1"/>
  <c r="D7280" i="9"/>
  <c r="F7280" i="9"/>
  <c r="G7280" i="9" s="1"/>
  <c r="D7281" i="9"/>
  <c r="F7281" i="9"/>
  <c r="G7281" i="9" s="1"/>
  <c r="D7282" i="9"/>
  <c r="F7282" i="9"/>
  <c r="G7282" i="9" s="1"/>
  <c r="D7283" i="9"/>
  <c r="F7283" i="9"/>
  <c r="G7283" i="9" s="1"/>
  <c r="D7284" i="9"/>
  <c r="F7284" i="9"/>
  <c r="G7284" i="9" s="1"/>
  <c r="D7285" i="9"/>
  <c r="F7285" i="9"/>
  <c r="G7285" i="9" s="1"/>
  <c r="D7286" i="9"/>
  <c r="F7286" i="9"/>
  <c r="G7286" i="9" s="1"/>
  <c r="D7287" i="9"/>
  <c r="F7287" i="9"/>
  <c r="G7287" i="9" s="1"/>
  <c r="D7288" i="9"/>
  <c r="F7288" i="9"/>
  <c r="G7288" i="9" s="1"/>
  <c r="D7289" i="9"/>
  <c r="F7289" i="9"/>
  <c r="G7289" i="9" s="1"/>
  <c r="D7290" i="9"/>
  <c r="F7290" i="9"/>
  <c r="G7290" i="9" s="1"/>
  <c r="D7291" i="9"/>
  <c r="F7291" i="9"/>
  <c r="G7291" i="9" s="1"/>
  <c r="D7292" i="9"/>
  <c r="F7292" i="9"/>
  <c r="G7292" i="9" s="1"/>
  <c r="D7293" i="9"/>
  <c r="F7293" i="9"/>
  <c r="G7293" i="9" s="1"/>
  <c r="D7294" i="9"/>
  <c r="F7294" i="9"/>
  <c r="G7294" i="9" s="1"/>
  <c r="D7295" i="9"/>
  <c r="F7295" i="9"/>
  <c r="G7295" i="9" s="1"/>
  <c r="D7296" i="9"/>
  <c r="F7296" i="9"/>
  <c r="G7296" i="9" s="1"/>
  <c r="D7297" i="9"/>
  <c r="F7297" i="9"/>
  <c r="G7297" i="9" s="1"/>
  <c r="D7298" i="9"/>
  <c r="F7298" i="9"/>
  <c r="G7298" i="9" s="1"/>
  <c r="D7299" i="9"/>
  <c r="F7299" i="9"/>
  <c r="G7299" i="9" s="1"/>
  <c r="D7300" i="9"/>
  <c r="F7300" i="9"/>
  <c r="G7300" i="9" s="1"/>
  <c r="D7301" i="9"/>
  <c r="F7301" i="9"/>
  <c r="G7301" i="9" s="1"/>
  <c r="D7302" i="9"/>
  <c r="F7302" i="9"/>
  <c r="G7302" i="9" s="1"/>
  <c r="D7303" i="9"/>
  <c r="F7303" i="9"/>
  <c r="G7303" i="9" s="1"/>
  <c r="D7304" i="9"/>
  <c r="F7304" i="9"/>
  <c r="G7304" i="9" s="1"/>
  <c r="D7305" i="9"/>
  <c r="F7305" i="9"/>
  <c r="G7305" i="9" s="1"/>
  <c r="D7306" i="9"/>
  <c r="F7306" i="9"/>
  <c r="G7306" i="9" s="1"/>
  <c r="D7307" i="9"/>
  <c r="F7307" i="9"/>
  <c r="G7307" i="9" s="1"/>
  <c r="D7308" i="9"/>
  <c r="F7308" i="9"/>
  <c r="G7308" i="9" s="1"/>
  <c r="D7309" i="9"/>
  <c r="F7309" i="9"/>
  <c r="G7309" i="9" s="1"/>
  <c r="D7310" i="9"/>
  <c r="F7310" i="9"/>
  <c r="G7310" i="9" s="1"/>
  <c r="D7311" i="9"/>
  <c r="F7311" i="9"/>
  <c r="G7311" i="9" s="1"/>
  <c r="D7312" i="9"/>
  <c r="F7312" i="9"/>
  <c r="G7312" i="9" s="1"/>
  <c r="D7313" i="9"/>
  <c r="F7313" i="9"/>
  <c r="G7313" i="9" s="1"/>
  <c r="D7314" i="9"/>
  <c r="F7314" i="9"/>
  <c r="G7314" i="9" s="1"/>
  <c r="D7315" i="9"/>
  <c r="F7315" i="9"/>
  <c r="G7315" i="9" s="1"/>
  <c r="D7316" i="9"/>
  <c r="F7316" i="9"/>
  <c r="G7316" i="9" s="1"/>
  <c r="D7317" i="9"/>
  <c r="F7317" i="9"/>
  <c r="G7317" i="9" s="1"/>
  <c r="D7318" i="9"/>
  <c r="F7318" i="9"/>
  <c r="G7318" i="9" s="1"/>
  <c r="D7319" i="9"/>
  <c r="F7319" i="9"/>
  <c r="G7319" i="9" s="1"/>
  <c r="D7320" i="9"/>
  <c r="F7320" i="9"/>
  <c r="G7320" i="9" s="1"/>
  <c r="D7321" i="9"/>
  <c r="F7321" i="9"/>
  <c r="G7321" i="9" s="1"/>
  <c r="D7322" i="9"/>
  <c r="F7322" i="9"/>
  <c r="G7322" i="9" s="1"/>
  <c r="D7323" i="9"/>
  <c r="F7323" i="9"/>
  <c r="G7323" i="9" s="1"/>
  <c r="D7324" i="9"/>
  <c r="F7324" i="9"/>
  <c r="G7324" i="9" s="1"/>
  <c r="D7325" i="9"/>
  <c r="F7325" i="9"/>
  <c r="G7325" i="9" s="1"/>
  <c r="D7326" i="9"/>
  <c r="F7326" i="9"/>
  <c r="G7326" i="9" s="1"/>
  <c r="D7327" i="9"/>
  <c r="F7327" i="9"/>
  <c r="G7327" i="9" s="1"/>
  <c r="D7328" i="9"/>
  <c r="F7328" i="9"/>
  <c r="G7328" i="9" s="1"/>
  <c r="D7329" i="9"/>
  <c r="F7329" i="9"/>
  <c r="G7329" i="9" s="1"/>
  <c r="D7330" i="9"/>
  <c r="F7330" i="9"/>
  <c r="G7330" i="9" s="1"/>
  <c r="D7331" i="9"/>
  <c r="F7331" i="9"/>
  <c r="G7331" i="9" s="1"/>
  <c r="D7332" i="9"/>
  <c r="F7332" i="9"/>
  <c r="G7332" i="9" s="1"/>
  <c r="D7333" i="9"/>
  <c r="F7333" i="9"/>
  <c r="G7333" i="9" s="1"/>
  <c r="D7334" i="9"/>
  <c r="F7334" i="9"/>
  <c r="G7334" i="9" s="1"/>
  <c r="D7335" i="9"/>
  <c r="F7335" i="9"/>
  <c r="G7335" i="9" s="1"/>
  <c r="D7336" i="9"/>
  <c r="F7336" i="9"/>
  <c r="G7336" i="9" s="1"/>
  <c r="D7337" i="9"/>
  <c r="F7337" i="9"/>
  <c r="G7337" i="9" s="1"/>
  <c r="D7338" i="9"/>
  <c r="F7338" i="9"/>
  <c r="G7338" i="9" s="1"/>
  <c r="D7339" i="9"/>
  <c r="F7339" i="9"/>
  <c r="G7339" i="9" s="1"/>
  <c r="D7340" i="9"/>
  <c r="F7340" i="9"/>
  <c r="G7340" i="9" s="1"/>
  <c r="D7341" i="9"/>
  <c r="F7341" i="9"/>
  <c r="G7341" i="9" s="1"/>
  <c r="D7342" i="9"/>
  <c r="F7342" i="9"/>
  <c r="G7342" i="9" s="1"/>
  <c r="D7343" i="9"/>
  <c r="F7343" i="9"/>
  <c r="G7343" i="9" s="1"/>
  <c r="D7344" i="9"/>
  <c r="F7344" i="9"/>
  <c r="G7344" i="9" s="1"/>
  <c r="D7345" i="9"/>
  <c r="F7345" i="9"/>
  <c r="G7345" i="9" s="1"/>
  <c r="D7346" i="9"/>
  <c r="F7346" i="9"/>
  <c r="G7346" i="9" s="1"/>
  <c r="D7347" i="9"/>
  <c r="F7347" i="9"/>
  <c r="G7347" i="9" s="1"/>
  <c r="D7348" i="9"/>
  <c r="F7348" i="9"/>
  <c r="G7348" i="9" s="1"/>
  <c r="D7349" i="9"/>
  <c r="F7349" i="9"/>
  <c r="G7349" i="9" s="1"/>
  <c r="D7350" i="9"/>
  <c r="F7350" i="9"/>
  <c r="G7350" i="9" s="1"/>
  <c r="D7351" i="9"/>
  <c r="F7351" i="9"/>
  <c r="G7351" i="9" s="1"/>
  <c r="D7352" i="9"/>
  <c r="F7352" i="9"/>
  <c r="G7352" i="9" s="1"/>
  <c r="D7353" i="9"/>
  <c r="F7353" i="9"/>
  <c r="G7353" i="9" s="1"/>
  <c r="D7354" i="9"/>
  <c r="F7354" i="9"/>
  <c r="G7354" i="9" s="1"/>
  <c r="D7355" i="9"/>
  <c r="F7355" i="9"/>
  <c r="G7355" i="9" s="1"/>
  <c r="D7356" i="9"/>
  <c r="F7356" i="9"/>
  <c r="G7356" i="9" s="1"/>
  <c r="D7357" i="9"/>
  <c r="F7357" i="9"/>
  <c r="G7357" i="9" s="1"/>
  <c r="D7358" i="9"/>
  <c r="F7358" i="9"/>
  <c r="G7358" i="9" s="1"/>
  <c r="D7359" i="9"/>
  <c r="F7359" i="9"/>
  <c r="G7359" i="9" s="1"/>
  <c r="D7360" i="9"/>
  <c r="F7360" i="9"/>
  <c r="G7360" i="9" s="1"/>
  <c r="D7361" i="9"/>
  <c r="F7361" i="9"/>
  <c r="G7361" i="9" s="1"/>
  <c r="D7362" i="9"/>
  <c r="F7362" i="9"/>
  <c r="G7362" i="9" s="1"/>
  <c r="D7363" i="9"/>
  <c r="F7363" i="9"/>
  <c r="G7363" i="9" s="1"/>
  <c r="D7364" i="9"/>
  <c r="F7364" i="9"/>
  <c r="G7364" i="9" s="1"/>
  <c r="D7365" i="9"/>
  <c r="F7365" i="9"/>
  <c r="G7365" i="9" s="1"/>
  <c r="D7366" i="9"/>
  <c r="F7366" i="9"/>
  <c r="G7366" i="9" s="1"/>
  <c r="D7367" i="9"/>
  <c r="F7367" i="9"/>
  <c r="G7367" i="9" s="1"/>
  <c r="D7368" i="9"/>
  <c r="F7368" i="9"/>
  <c r="G7368" i="9" s="1"/>
  <c r="D7369" i="9"/>
  <c r="F7369" i="9"/>
  <c r="G7369" i="9" s="1"/>
  <c r="D7370" i="9"/>
  <c r="F7370" i="9"/>
  <c r="G7370" i="9" s="1"/>
  <c r="D7371" i="9"/>
  <c r="F7371" i="9"/>
  <c r="G7371" i="9" s="1"/>
  <c r="D7372" i="9"/>
  <c r="F7372" i="9"/>
  <c r="G7372" i="9" s="1"/>
  <c r="D7373" i="9"/>
  <c r="F7373" i="9"/>
  <c r="G7373" i="9" s="1"/>
  <c r="D7374" i="9"/>
  <c r="F7374" i="9"/>
  <c r="G7374" i="9" s="1"/>
  <c r="D7375" i="9"/>
  <c r="F7375" i="9"/>
  <c r="G7375" i="9" s="1"/>
  <c r="D7376" i="9"/>
  <c r="F7376" i="9"/>
  <c r="G7376" i="9" s="1"/>
  <c r="D7377" i="9"/>
  <c r="F7377" i="9"/>
  <c r="G7377" i="9" s="1"/>
  <c r="D7378" i="9"/>
  <c r="F7378" i="9"/>
  <c r="G7378" i="9" s="1"/>
  <c r="D7379" i="9"/>
  <c r="F7379" i="9"/>
  <c r="G7379" i="9" s="1"/>
  <c r="D7380" i="9"/>
  <c r="F7380" i="9"/>
  <c r="G7380" i="9" s="1"/>
  <c r="D7381" i="9"/>
  <c r="F7381" i="9"/>
  <c r="G7381" i="9" s="1"/>
  <c r="D7382" i="9"/>
  <c r="F7382" i="9"/>
  <c r="G7382" i="9" s="1"/>
  <c r="D7383" i="9"/>
  <c r="F7383" i="9"/>
  <c r="G7383" i="9" s="1"/>
  <c r="D7384" i="9"/>
  <c r="F7384" i="9"/>
  <c r="G7384" i="9" s="1"/>
  <c r="D7385" i="9"/>
  <c r="F7385" i="9"/>
  <c r="G7385" i="9" s="1"/>
  <c r="D7386" i="9"/>
  <c r="F7386" i="9"/>
  <c r="G7386" i="9" s="1"/>
  <c r="D7387" i="9"/>
  <c r="F7387" i="9"/>
  <c r="G7387" i="9" s="1"/>
  <c r="D7388" i="9"/>
  <c r="F7388" i="9"/>
  <c r="G7388" i="9" s="1"/>
  <c r="D7389" i="9"/>
  <c r="F7389" i="9"/>
  <c r="G7389" i="9" s="1"/>
  <c r="D7390" i="9"/>
  <c r="F7390" i="9"/>
  <c r="G7390" i="9" s="1"/>
  <c r="D7391" i="9"/>
  <c r="F7391" i="9"/>
  <c r="G7391" i="9" s="1"/>
  <c r="D7392" i="9"/>
  <c r="F7392" i="9"/>
  <c r="G7392" i="9" s="1"/>
  <c r="D7393" i="9"/>
  <c r="F7393" i="9"/>
  <c r="G7393" i="9" s="1"/>
  <c r="D7394" i="9"/>
  <c r="F7394" i="9"/>
  <c r="G7394" i="9" s="1"/>
  <c r="D7395" i="9"/>
  <c r="F7395" i="9"/>
  <c r="G7395" i="9" s="1"/>
  <c r="D7396" i="9"/>
  <c r="F7396" i="9"/>
  <c r="G7396" i="9" s="1"/>
  <c r="D7397" i="9"/>
  <c r="F7397" i="9"/>
  <c r="G7397" i="9" s="1"/>
  <c r="D7398" i="9"/>
  <c r="F7398" i="9"/>
  <c r="G7398" i="9" s="1"/>
  <c r="D7399" i="9"/>
  <c r="F7399" i="9"/>
  <c r="G7399" i="9" s="1"/>
  <c r="D7400" i="9"/>
  <c r="F7400" i="9"/>
  <c r="G7400" i="9" s="1"/>
  <c r="D7401" i="9"/>
  <c r="F7401" i="9"/>
  <c r="G7401" i="9" s="1"/>
  <c r="D7402" i="9"/>
  <c r="F7402" i="9"/>
  <c r="G7402" i="9" s="1"/>
  <c r="D7403" i="9"/>
  <c r="F7403" i="9"/>
  <c r="G7403" i="9" s="1"/>
  <c r="D7404" i="9"/>
  <c r="F7404" i="9"/>
  <c r="G7404" i="9" s="1"/>
  <c r="D7405" i="9"/>
  <c r="F7405" i="9"/>
  <c r="G7405" i="9" s="1"/>
  <c r="D7406" i="9"/>
  <c r="F7406" i="9"/>
  <c r="G7406" i="9" s="1"/>
  <c r="D7407" i="9"/>
  <c r="F7407" i="9"/>
  <c r="G7407" i="9" s="1"/>
  <c r="D7408" i="9"/>
  <c r="F7408" i="9"/>
  <c r="G7408" i="9" s="1"/>
  <c r="D7409" i="9"/>
  <c r="F7409" i="9"/>
  <c r="G7409" i="9" s="1"/>
  <c r="D7410" i="9"/>
  <c r="F7410" i="9"/>
  <c r="G7410" i="9" s="1"/>
  <c r="D7411" i="9"/>
  <c r="F7411" i="9"/>
  <c r="G7411" i="9" s="1"/>
  <c r="D7412" i="9"/>
  <c r="F7412" i="9"/>
  <c r="G7412" i="9" s="1"/>
  <c r="D7413" i="9"/>
  <c r="F7413" i="9"/>
  <c r="G7413" i="9" s="1"/>
  <c r="D7414" i="9"/>
  <c r="F7414" i="9"/>
  <c r="G7414" i="9" s="1"/>
  <c r="D7415" i="9"/>
  <c r="F7415" i="9"/>
  <c r="G7415" i="9" s="1"/>
  <c r="D7416" i="9"/>
  <c r="F7416" i="9"/>
  <c r="G7416" i="9" s="1"/>
  <c r="D7417" i="9"/>
  <c r="F7417" i="9"/>
  <c r="G7417" i="9" s="1"/>
  <c r="D7418" i="9"/>
  <c r="F7418" i="9"/>
  <c r="G7418" i="9" s="1"/>
  <c r="D7419" i="9"/>
  <c r="F7419" i="9"/>
  <c r="G7419" i="9" s="1"/>
  <c r="D7420" i="9"/>
  <c r="F7420" i="9"/>
  <c r="G7420" i="9" s="1"/>
  <c r="D7421" i="9"/>
  <c r="F7421" i="9"/>
  <c r="G7421" i="9" s="1"/>
  <c r="D7422" i="9"/>
  <c r="F7422" i="9"/>
  <c r="G7422" i="9" s="1"/>
  <c r="D7423" i="9"/>
  <c r="F7423" i="9"/>
  <c r="G7423" i="9" s="1"/>
  <c r="D7424" i="9"/>
  <c r="F7424" i="9"/>
  <c r="G7424" i="9" s="1"/>
  <c r="D7425" i="9"/>
  <c r="F7425" i="9"/>
  <c r="G7425" i="9" s="1"/>
  <c r="D7426" i="9"/>
  <c r="F7426" i="9"/>
  <c r="G7426" i="9" s="1"/>
  <c r="D7427" i="9"/>
  <c r="F7427" i="9"/>
  <c r="G7427" i="9" s="1"/>
  <c r="D7428" i="9"/>
  <c r="F7428" i="9"/>
  <c r="G7428" i="9" s="1"/>
  <c r="D7429" i="9"/>
  <c r="F7429" i="9"/>
  <c r="G7429" i="9" s="1"/>
  <c r="D7430" i="9"/>
  <c r="F7430" i="9"/>
  <c r="G7430" i="9" s="1"/>
  <c r="D7431" i="9"/>
  <c r="F7431" i="9"/>
  <c r="G7431" i="9" s="1"/>
  <c r="D7432" i="9"/>
  <c r="F7432" i="9"/>
  <c r="G7432" i="9" s="1"/>
  <c r="D7433" i="9"/>
  <c r="F7433" i="9"/>
  <c r="G7433" i="9" s="1"/>
  <c r="D7434" i="9"/>
  <c r="F7434" i="9"/>
  <c r="G7434" i="9" s="1"/>
  <c r="D7435" i="9"/>
  <c r="F7435" i="9"/>
  <c r="G7435" i="9" s="1"/>
  <c r="D7436" i="9"/>
  <c r="F7436" i="9"/>
  <c r="G7436" i="9" s="1"/>
  <c r="D7437" i="9"/>
  <c r="F7437" i="9"/>
  <c r="G7437" i="9" s="1"/>
  <c r="D7438" i="9"/>
  <c r="F7438" i="9"/>
  <c r="G7438" i="9" s="1"/>
  <c r="D7439" i="9"/>
  <c r="F7439" i="9"/>
  <c r="G7439" i="9" s="1"/>
  <c r="D7440" i="9"/>
  <c r="F7440" i="9"/>
  <c r="G7440" i="9" s="1"/>
  <c r="D7441" i="9"/>
  <c r="F7441" i="9"/>
  <c r="G7441" i="9" s="1"/>
  <c r="D7442" i="9"/>
  <c r="F7442" i="9"/>
  <c r="G7442" i="9" s="1"/>
  <c r="D7443" i="9"/>
  <c r="F7443" i="9"/>
  <c r="G7443" i="9" s="1"/>
  <c r="D7444" i="9"/>
  <c r="F7444" i="9"/>
  <c r="G7444" i="9" s="1"/>
  <c r="D7445" i="9"/>
  <c r="F7445" i="9"/>
  <c r="G7445" i="9" s="1"/>
  <c r="D7446" i="9"/>
  <c r="F7446" i="9"/>
  <c r="G7446" i="9" s="1"/>
  <c r="D7447" i="9"/>
  <c r="F7447" i="9"/>
  <c r="G7447" i="9" s="1"/>
  <c r="D7448" i="9"/>
  <c r="F7448" i="9"/>
  <c r="G7448" i="9" s="1"/>
  <c r="D7449" i="9"/>
  <c r="F7449" i="9"/>
  <c r="G7449" i="9" s="1"/>
  <c r="D7450" i="9"/>
  <c r="F7450" i="9"/>
  <c r="G7450" i="9" s="1"/>
  <c r="D7451" i="9"/>
  <c r="F7451" i="9"/>
  <c r="G7451" i="9" s="1"/>
  <c r="D7452" i="9"/>
  <c r="F7452" i="9"/>
  <c r="G7452" i="9" s="1"/>
  <c r="D7453" i="9"/>
  <c r="F7453" i="9"/>
  <c r="G7453" i="9" s="1"/>
  <c r="D7454" i="9"/>
  <c r="F7454" i="9"/>
  <c r="G7454" i="9" s="1"/>
  <c r="D7455" i="9"/>
  <c r="F7455" i="9"/>
  <c r="G7455" i="9" s="1"/>
  <c r="D7456" i="9"/>
  <c r="F7456" i="9"/>
  <c r="G7456" i="9" s="1"/>
  <c r="D7457" i="9"/>
  <c r="F7457" i="9"/>
  <c r="G7457" i="9" s="1"/>
  <c r="D7458" i="9"/>
  <c r="F7458" i="9"/>
  <c r="G7458" i="9" s="1"/>
  <c r="D7459" i="9"/>
  <c r="F7459" i="9"/>
  <c r="G7459" i="9" s="1"/>
  <c r="D7460" i="9"/>
  <c r="F7460" i="9"/>
  <c r="G7460" i="9" s="1"/>
  <c r="D7461" i="9"/>
  <c r="F7461" i="9"/>
  <c r="G7461" i="9" s="1"/>
  <c r="D7462" i="9"/>
  <c r="F7462" i="9"/>
  <c r="G7462" i="9" s="1"/>
  <c r="D7463" i="9"/>
  <c r="F7463" i="9"/>
  <c r="G7463" i="9" s="1"/>
  <c r="D7464" i="9"/>
  <c r="F7464" i="9"/>
  <c r="G7464" i="9" s="1"/>
  <c r="D7465" i="9"/>
  <c r="F7465" i="9"/>
  <c r="G7465" i="9" s="1"/>
  <c r="D7466" i="9"/>
  <c r="F7466" i="9"/>
  <c r="G7466" i="9" s="1"/>
  <c r="D7467" i="9"/>
  <c r="F7467" i="9"/>
  <c r="G7467" i="9" s="1"/>
  <c r="D7468" i="9"/>
  <c r="F7468" i="9"/>
  <c r="G7468" i="9" s="1"/>
  <c r="D7469" i="9"/>
  <c r="F7469" i="9"/>
  <c r="G7469" i="9" s="1"/>
  <c r="D7470" i="9"/>
  <c r="F7470" i="9"/>
  <c r="G7470" i="9" s="1"/>
  <c r="D7471" i="9"/>
  <c r="F7471" i="9"/>
  <c r="G7471" i="9" s="1"/>
  <c r="D7472" i="9"/>
  <c r="F7472" i="9"/>
  <c r="G7472" i="9" s="1"/>
  <c r="D7473" i="9"/>
  <c r="F7473" i="9"/>
  <c r="G7473" i="9" s="1"/>
  <c r="D7474" i="9"/>
  <c r="F7474" i="9"/>
  <c r="G7474" i="9" s="1"/>
  <c r="D7475" i="9"/>
  <c r="F7475" i="9"/>
  <c r="G7475" i="9" s="1"/>
  <c r="D7476" i="9"/>
  <c r="F7476" i="9"/>
  <c r="G7476" i="9" s="1"/>
  <c r="D7477" i="9"/>
  <c r="F7477" i="9"/>
  <c r="G7477" i="9" s="1"/>
  <c r="D7478" i="9"/>
  <c r="F7478" i="9"/>
  <c r="G7478" i="9" s="1"/>
  <c r="D7479" i="9"/>
  <c r="F7479" i="9"/>
  <c r="G7479" i="9" s="1"/>
  <c r="D7480" i="9"/>
  <c r="F7480" i="9"/>
  <c r="G7480" i="9" s="1"/>
  <c r="D7481" i="9"/>
  <c r="F7481" i="9"/>
  <c r="G7481" i="9" s="1"/>
  <c r="D7482" i="9"/>
  <c r="F7482" i="9"/>
  <c r="G7482" i="9" s="1"/>
  <c r="D7483" i="9"/>
  <c r="F7483" i="9"/>
  <c r="G7483" i="9" s="1"/>
  <c r="D7484" i="9"/>
  <c r="F7484" i="9"/>
  <c r="G7484" i="9" s="1"/>
  <c r="D7485" i="9"/>
  <c r="F7485" i="9"/>
  <c r="G7485" i="9" s="1"/>
  <c r="D7486" i="9"/>
  <c r="F7486" i="9"/>
  <c r="G7486" i="9" s="1"/>
  <c r="D7487" i="9"/>
  <c r="F7487" i="9"/>
  <c r="G7487" i="9" s="1"/>
  <c r="D7488" i="9"/>
  <c r="F7488" i="9"/>
  <c r="G7488" i="9" s="1"/>
  <c r="D7489" i="9"/>
  <c r="F7489" i="9"/>
  <c r="G7489" i="9" s="1"/>
  <c r="D7490" i="9"/>
  <c r="F7490" i="9"/>
  <c r="G7490" i="9" s="1"/>
  <c r="D7491" i="9"/>
  <c r="F7491" i="9"/>
  <c r="G7491" i="9" s="1"/>
  <c r="D7492" i="9"/>
  <c r="F7492" i="9"/>
  <c r="G7492" i="9" s="1"/>
  <c r="D7493" i="9"/>
  <c r="F7493" i="9"/>
  <c r="G7493" i="9" s="1"/>
  <c r="D7494" i="9"/>
  <c r="F7494" i="9"/>
  <c r="G7494" i="9" s="1"/>
  <c r="D7495" i="9"/>
  <c r="F7495" i="9"/>
  <c r="G7495" i="9" s="1"/>
  <c r="D7496" i="9"/>
  <c r="F7496" i="9"/>
  <c r="G7496" i="9" s="1"/>
  <c r="D7497" i="9"/>
  <c r="F7497" i="9"/>
  <c r="G7497" i="9" s="1"/>
  <c r="D7498" i="9"/>
  <c r="F7498" i="9"/>
  <c r="G7498" i="9" s="1"/>
  <c r="D7499" i="9"/>
  <c r="F7499" i="9"/>
  <c r="G7499" i="9" s="1"/>
  <c r="D7500" i="9"/>
  <c r="F7500" i="9"/>
  <c r="G7500" i="9" s="1"/>
  <c r="D7501" i="9"/>
  <c r="F7501" i="9"/>
  <c r="G7501" i="9" s="1"/>
  <c r="D7502" i="9"/>
  <c r="F7502" i="9"/>
  <c r="G7502" i="9" s="1"/>
  <c r="D7503" i="9"/>
  <c r="F7503" i="9"/>
  <c r="G7503" i="9" s="1"/>
  <c r="D7504" i="9"/>
  <c r="F7504" i="9"/>
  <c r="G7504" i="9" s="1"/>
  <c r="D7505" i="9"/>
  <c r="F7505" i="9"/>
  <c r="G7505" i="9" s="1"/>
  <c r="D7506" i="9"/>
  <c r="F7506" i="9"/>
  <c r="G7506" i="9" s="1"/>
  <c r="D7507" i="9"/>
  <c r="F7507" i="9"/>
  <c r="G7507" i="9" s="1"/>
  <c r="D7508" i="9"/>
  <c r="F7508" i="9"/>
  <c r="G7508" i="9" s="1"/>
  <c r="D7509" i="9"/>
  <c r="F7509" i="9"/>
  <c r="G7509" i="9" s="1"/>
  <c r="D7510" i="9"/>
  <c r="F7510" i="9"/>
  <c r="G7510" i="9" s="1"/>
  <c r="D7511" i="9"/>
  <c r="F7511" i="9"/>
  <c r="G7511" i="9" s="1"/>
  <c r="D7512" i="9"/>
  <c r="F7512" i="9"/>
  <c r="G7512" i="9" s="1"/>
  <c r="D7513" i="9"/>
  <c r="F7513" i="9"/>
  <c r="G7513" i="9" s="1"/>
  <c r="D7514" i="9"/>
  <c r="F7514" i="9"/>
  <c r="G7514" i="9" s="1"/>
  <c r="D7515" i="9"/>
  <c r="F7515" i="9"/>
  <c r="G7515" i="9" s="1"/>
  <c r="D7516" i="9"/>
  <c r="F7516" i="9"/>
  <c r="G7516" i="9" s="1"/>
  <c r="D7517" i="9"/>
  <c r="F7517" i="9"/>
  <c r="G7517" i="9" s="1"/>
  <c r="D7518" i="9"/>
  <c r="F7518" i="9"/>
  <c r="G7518" i="9" s="1"/>
  <c r="D7519" i="9"/>
  <c r="F7519" i="9"/>
  <c r="G7519" i="9" s="1"/>
  <c r="D7520" i="9"/>
  <c r="F7520" i="9"/>
  <c r="G7520" i="9" s="1"/>
  <c r="D7521" i="9"/>
  <c r="F7521" i="9"/>
  <c r="G7521" i="9" s="1"/>
  <c r="D7522" i="9"/>
  <c r="F7522" i="9"/>
  <c r="G7522" i="9" s="1"/>
  <c r="D7523" i="9"/>
  <c r="F7523" i="9"/>
  <c r="G7523" i="9" s="1"/>
  <c r="D7524" i="9"/>
  <c r="F7524" i="9"/>
  <c r="G7524" i="9" s="1"/>
  <c r="D7525" i="9"/>
  <c r="F7525" i="9"/>
  <c r="G7525" i="9" s="1"/>
  <c r="D7526" i="9"/>
  <c r="F7526" i="9"/>
  <c r="G7526" i="9" s="1"/>
  <c r="D7527" i="9"/>
  <c r="F7527" i="9"/>
  <c r="G7527" i="9" s="1"/>
  <c r="D7528" i="9"/>
  <c r="F7528" i="9"/>
  <c r="G7528" i="9" s="1"/>
  <c r="D7529" i="9"/>
  <c r="F7529" i="9"/>
  <c r="G7529" i="9" s="1"/>
  <c r="D7530" i="9"/>
  <c r="F7530" i="9"/>
  <c r="G7530" i="9" s="1"/>
  <c r="D7531" i="9"/>
  <c r="F7531" i="9"/>
  <c r="G7531" i="9" s="1"/>
  <c r="D7532" i="9"/>
  <c r="F7532" i="9"/>
  <c r="G7532" i="9" s="1"/>
  <c r="D7533" i="9"/>
  <c r="F7533" i="9"/>
  <c r="G7533" i="9" s="1"/>
  <c r="D7534" i="9"/>
  <c r="F7534" i="9"/>
  <c r="G7534" i="9" s="1"/>
  <c r="D7535" i="9"/>
  <c r="F7535" i="9"/>
  <c r="G7535" i="9" s="1"/>
  <c r="D7536" i="9"/>
  <c r="F7536" i="9"/>
  <c r="G7536" i="9" s="1"/>
  <c r="D7537" i="9"/>
  <c r="F7537" i="9"/>
  <c r="G7537" i="9" s="1"/>
  <c r="D7538" i="9"/>
  <c r="F7538" i="9"/>
  <c r="G7538" i="9" s="1"/>
  <c r="D7539" i="9"/>
  <c r="F7539" i="9"/>
  <c r="G7539" i="9" s="1"/>
  <c r="D7540" i="9"/>
  <c r="F7540" i="9"/>
  <c r="G7540" i="9" s="1"/>
  <c r="D7541" i="9"/>
  <c r="F7541" i="9"/>
  <c r="G7541" i="9" s="1"/>
  <c r="D7542" i="9"/>
  <c r="F7542" i="9"/>
  <c r="G7542" i="9" s="1"/>
  <c r="D7543" i="9"/>
  <c r="F7543" i="9"/>
  <c r="G7543" i="9" s="1"/>
  <c r="D7544" i="9"/>
  <c r="F7544" i="9"/>
  <c r="G7544" i="9" s="1"/>
  <c r="D7545" i="9"/>
  <c r="F7545" i="9"/>
  <c r="G7545" i="9" s="1"/>
  <c r="D7546" i="9"/>
  <c r="F7546" i="9"/>
  <c r="G7546" i="9" s="1"/>
  <c r="D7547" i="9"/>
  <c r="F7547" i="9"/>
  <c r="G7547" i="9" s="1"/>
  <c r="D7548" i="9"/>
  <c r="F7548" i="9"/>
  <c r="G7548" i="9" s="1"/>
  <c r="D7549" i="9"/>
  <c r="F7549" i="9"/>
  <c r="G7549" i="9" s="1"/>
  <c r="D7550" i="9"/>
  <c r="F7550" i="9"/>
  <c r="G7550" i="9" s="1"/>
  <c r="D7551" i="9"/>
  <c r="F7551" i="9"/>
  <c r="G7551" i="9" s="1"/>
  <c r="D7552" i="9"/>
  <c r="F7552" i="9"/>
  <c r="G7552" i="9" s="1"/>
  <c r="D7553" i="9"/>
  <c r="F7553" i="9"/>
  <c r="G7553" i="9" s="1"/>
  <c r="D7554" i="9"/>
  <c r="F7554" i="9"/>
  <c r="G7554" i="9" s="1"/>
  <c r="D7555" i="9"/>
  <c r="F7555" i="9"/>
  <c r="G7555" i="9" s="1"/>
  <c r="D7556" i="9"/>
  <c r="F7556" i="9"/>
  <c r="G7556" i="9" s="1"/>
  <c r="D7557" i="9"/>
  <c r="F7557" i="9"/>
  <c r="G7557" i="9" s="1"/>
  <c r="D7558" i="9"/>
  <c r="F7558" i="9"/>
  <c r="G7558" i="9" s="1"/>
  <c r="D7559" i="9"/>
  <c r="F7559" i="9"/>
  <c r="G7559" i="9" s="1"/>
  <c r="D7560" i="9"/>
  <c r="F7560" i="9"/>
  <c r="G7560" i="9" s="1"/>
  <c r="D7561" i="9"/>
  <c r="F7561" i="9"/>
  <c r="G7561" i="9" s="1"/>
  <c r="D7562" i="9"/>
  <c r="F7562" i="9"/>
  <c r="G7562" i="9" s="1"/>
  <c r="D7563" i="9"/>
  <c r="F7563" i="9"/>
  <c r="G7563" i="9" s="1"/>
  <c r="D7564" i="9"/>
  <c r="F7564" i="9"/>
  <c r="G7564" i="9" s="1"/>
  <c r="D7565" i="9"/>
  <c r="F7565" i="9"/>
  <c r="G7565" i="9" s="1"/>
  <c r="D7566" i="9"/>
  <c r="F7566" i="9"/>
  <c r="G7566" i="9" s="1"/>
  <c r="D7567" i="9"/>
  <c r="F7567" i="9"/>
  <c r="G7567" i="9" s="1"/>
  <c r="D7568" i="9"/>
  <c r="F7568" i="9"/>
  <c r="G7568" i="9" s="1"/>
  <c r="D7569" i="9"/>
  <c r="F7569" i="9"/>
  <c r="G7569" i="9" s="1"/>
  <c r="D7570" i="9"/>
  <c r="F7570" i="9"/>
  <c r="G7570" i="9" s="1"/>
  <c r="D7571" i="9"/>
  <c r="F7571" i="9"/>
  <c r="G7571" i="9" s="1"/>
  <c r="D7572" i="9"/>
  <c r="F7572" i="9"/>
  <c r="G7572" i="9" s="1"/>
  <c r="D7573" i="9"/>
  <c r="F7573" i="9"/>
  <c r="G7573" i="9" s="1"/>
  <c r="D7574" i="9"/>
  <c r="F7574" i="9"/>
  <c r="G7574" i="9" s="1"/>
  <c r="D7575" i="9"/>
  <c r="F7575" i="9"/>
  <c r="G7575" i="9" s="1"/>
  <c r="D7576" i="9"/>
  <c r="F7576" i="9"/>
  <c r="G7576" i="9" s="1"/>
  <c r="D7577" i="9"/>
  <c r="F7577" i="9"/>
  <c r="G7577" i="9" s="1"/>
  <c r="D7578" i="9"/>
  <c r="F7578" i="9"/>
  <c r="G7578" i="9" s="1"/>
  <c r="D7579" i="9"/>
  <c r="F7579" i="9"/>
  <c r="G7579" i="9" s="1"/>
  <c r="D7580" i="9"/>
  <c r="F7580" i="9"/>
  <c r="G7580" i="9" s="1"/>
  <c r="D7581" i="9"/>
  <c r="F7581" i="9"/>
  <c r="G7581" i="9" s="1"/>
  <c r="D7582" i="9"/>
  <c r="F7582" i="9"/>
  <c r="G7582" i="9" s="1"/>
  <c r="D7583" i="9"/>
  <c r="F7583" i="9"/>
  <c r="G7583" i="9" s="1"/>
  <c r="D7584" i="9"/>
  <c r="F7584" i="9"/>
  <c r="G7584" i="9" s="1"/>
  <c r="D7585" i="9"/>
  <c r="F7585" i="9"/>
  <c r="G7585" i="9" s="1"/>
  <c r="D7586" i="9"/>
  <c r="F7586" i="9"/>
  <c r="G7586" i="9" s="1"/>
  <c r="D7587" i="9"/>
  <c r="F7587" i="9"/>
  <c r="G7587" i="9" s="1"/>
  <c r="D7588" i="9"/>
  <c r="F7588" i="9"/>
  <c r="G7588" i="9" s="1"/>
  <c r="D7589" i="9"/>
  <c r="F7589" i="9"/>
  <c r="G7589" i="9" s="1"/>
  <c r="D7590" i="9"/>
  <c r="F7590" i="9"/>
  <c r="G7590" i="9" s="1"/>
  <c r="D7591" i="9"/>
  <c r="F7591" i="9"/>
  <c r="G7591" i="9" s="1"/>
  <c r="D7592" i="9"/>
  <c r="F7592" i="9"/>
  <c r="G7592" i="9" s="1"/>
  <c r="D7593" i="9"/>
  <c r="F7593" i="9"/>
  <c r="G7593" i="9" s="1"/>
  <c r="D7594" i="9"/>
  <c r="F7594" i="9"/>
  <c r="G7594" i="9" s="1"/>
  <c r="D7595" i="9"/>
  <c r="F7595" i="9"/>
  <c r="G7595" i="9" s="1"/>
  <c r="D7596" i="9"/>
  <c r="F7596" i="9"/>
  <c r="G7596" i="9" s="1"/>
  <c r="D7597" i="9"/>
  <c r="F7597" i="9"/>
  <c r="G7597" i="9" s="1"/>
  <c r="D7598" i="9"/>
  <c r="F7598" i="9"/>
  <c r="G7598" i="9" s="1"/>
  <c r="D7599" i="9"/>
  <c r="F7599" i="9"/>
  <c r="G7599" i="9" s="1"/>
  <c r="D7600" i="9"/>
  <c r="F7600" i="9"/>
  <c r="G7600" i="9" s="1"/>
  <c r="D7601" i="9"/>
  <c r="F7601" i="9"/>
  <c r="G7601" i="9" s="1"/>
  <c r="D7602" i="9"/>
  <c r="F7602" i="9"/>
  <c r="G7602" i="9" s="1"/>
  <c r="D7603" i="9"/>
  <c r="F7603" i="9"/>
  <c r="G7603" i="9" s="1"/>
  <c r="D7604" i="9"/>
  <c r="F7604" i="9"/>
  <c r="G7604" i="9" s="1"/>
  <c r="D7605" i="9"/>
  <c r="F7605" i="9"/>
  <c r="G7605" i="9" s="1"/>
  <c r="D7606" i="9"/>
  <c r="F7606" i="9"/>
  <c r="G7606" i="9" s="1"/>
  <c r="D7607" i="9"/>
  <c r="F7607" i="9"/>
  <c r="G7607" i="9" s="1"/>
  <c r="D7608" i="9"/>
  <c r="F7608" i="9"/>
  <c r="G7608" i="9" s="1"/>
  <c r="D7609" i="9"/>
  <c r="F7609" i="9"/>
  <c r="G7609" i="9" s="1"/>
  <c r="D7610" i="9"/>
  <c r="F7610" i="9"/>
  <c r="G7610" i="9" s="1"/>
  <c r="D7611" i="9"/>
  <c r="F7611" i="9"/>
  <c r="G7611" i="9" s="1"/>
  <c r="D7612" i="9"/>
  <c r="F7612" i="9"/>
  <c r="G7612" i="9" s="1"/>
  <c r="D7613" i="9"/>
  <c r="F7613" i="9"/>
  <c r="G7613" i="9" s="1"/>
  <c r="D7614" i="9"/>
  <c r="F7614" i="9"/>
  <c r="G7614" i="9" s="1"/>
  <c r="D7615" i="9"/>
  <c r="F7615" i="9"/>
  <c r="G7615" i="9" s="1"/>
  <c r="D7616" i="9"/>
  <c r="F7616" i="9"/>
  <c r="G7616" i="9" s="1"/>
  <c r="D7617" i="9"/>
  <c r="F7617" i="9"/>
  <c r="G7617" i="9" s="1"/>
  <c r="D7618" i="9"/>
  <c r="F7618" i="9"/>
  <c r="G7618" i="9" s="1"/>
  <c r="D7619" i="9"/>
  <c r="F7619" i="9"/>
  <c r="G7619" i="9" s="1"/>
  <c r="D7620" i="9"/>
  <c r="F7620" i="9"/>
  <c r="G7620" i="9" s="1"/>
  <c r="D7621" i="9"/>
  <c r="F7621" i="9"/>
  <c r="G7621" i="9" s="1"/>
  <c r="D7622" i="9"/>
  <c r="F7622" i="9"/>
  <c r="G7622" i="9" s="1"/>
  <c r="D7623" i="9"/>
  <c r="F7623" i="9"/>
  <c r="G7623" i="9" s="1"/>
  <c r="D7624" i="9"/>
  <c r="F7624" i="9"/>
  <c r="G7624" i="9" s="1"/>
  <c r="D7625" i="9"/>
  <c r="F7625" i="9"/>
  <c r="G7625" i="9" s="1"/>
  <c r="D7626" i="9"/>
  <c r="F7626" i="9"/>
  <c r="G7626" i="9" s="1"/>
  <c r="D7627" i="9"/>
  <c r="F7627" i="9"/>
  <c r="G7627" i="9" s="1"/>
  <c r="D7628" i="9"/>
  <c r="F7628" i="9"/>
  <c r="G7628" i="9" s="1"/>
  <c r="D7629" i="9"/>
  <c r="F7629" i="9"/>
  <c r="G7629" i="9" s="1"/>
  <c r="D7630" i="9"/>
  <c r="F7630" i="9"/>
  <c r="G7630" i="9" s="1"/>
  <c r="D7631" i="9"/>
  <c r="F7631" i="9"/>
  <c r="G7631" i="9" s="1"/>
  <c r="D7632" i="9"/>
  <c r="F7632" i="9"/>
  <c r="G7632" i="9" s="1"/>
  <c r="D7633" i="9"/>
  <c r="F7633" i="9"/>
  <c r="G7633" i="9" s="1"/>
  <c r="D7634" i="9"/>
  <c r="F7634" i="9"/>
  <c r="G7634" i="9" s="1"/>
  <c r="D7635" i="9"/>
  <c r="F7635" i="9"/>
  <c r="G7635" i="9" s="1"/>
  <c r="D7636" i="9"/>
  <c r="F7636" i="9"/>
  <c r="G7636" i="9" s="1"/>
  <c r="D7637" i="9"/>
  <c r="F7637" i="9"/>
  <c r="G7637" i="9" s="1"/>
  <c r="D7638" i="9"/>
  <c r="F7638" i="9"/>
  <c r="G7638" i="9" s="1"/>
  <c r="D7639" i="9"/>
  <c r="F7639" i="9"/>
  <c r="G7639" i="9" s="1"/>
  <c r="D7640" i="9"/>
  <c r="F7640" i="9"/>
  <c r="G7640" i="9" s="1"/>
  <c r="D7641" i="9"/>
  <c r="F7641" i="9"/>
  <c r="G7641" i="9" s="1"/>
  <c r="D7642" i="9"/>
  <c r="F7642" i="9"/>
  <c r="G7642" i="9" s="1"/>
  <c r="D7643" i="9"/>
  <c r="F7643" i="9"/>
  <c r="G7643" i="9" s="1"/>
  <c r="D7644" i="9"/>
  <c r="F7644" i="9"/>
  <c r="G7644" i="9" s="1"/>
  <c r="D7645" i="9"/>
  <c r="F7645" i="9"/>
  <c r="G7645" i="9" s="1"/>
  <c r="D7646" i="9"/>
  <c r="F7646" i="9"/>
  <c r="G7646" i="9" s="1"/>
  <c r="D7647" i="9"/>
  <c r="F7647" i="9"/>
  <c r="G7647" i="9" s="1"/>
  <c r="D7648" i="9"/>
  <c r="F7648" i="9"/>
  <c r="G7648" i="9" s="1"/>
  <c r="D7649" i="9"/>
  <c r="F7649" i="9"/>
  <c r="G7649" i="9" s="1"/>
  <c r="D7650" i="9"/>
  <c r="F7650" i="9"/>
  <c r="G7650" i="9" s="1"/>
  <c r="D7651" i="9"/>
  <c r="F7651" i="9"/>
  <c r="G7651" i="9" s="1"/>
  <c r="D7652" i="9"/>
  <c r="F7652" i="9"/>
  <c r="G7652" i="9" s="1"/>
  <c r="D7653" i="9"/>
  <c r="F7653" i="9"/>
  <c r="G7653" i="9" s="1"/>
  <c r="D7654" i="9"/>
  <c r="F7654" i="9"/>
  <c r="G7654" i="9" s="1"/>
  <c r="D7655" i="9"/>
  <c r="F7655" i="9"/>
  <c r="G7655" i="9" s="1"/>
  <c r="D7656" i="9"/>
  <c r="F7656" i="9"/>
  <c r="G7656" i="9" s="1"/>
  <c r="D7657" i="9"/>
  <c r="F7657" i="9"/>
  <c r="G7657" i="9" s="1"/>
  <c r="D7658" i="9"/>
  <c r="F7658" i="9"/>
  <c r="G7658" i="9" s="1"/>
  <c r="D7659" i="9"/>
  <c r="F7659" i="9"/>
  <c r="G7659" i="9" s="1"/>
  <c r="D7660" i="9"/>
  <c r="F7660" i="9"/>
  <c r="G7660" i="9" s="1"/>
  <c r="D7661" i="9"/>
  <c r="F7661" i="9"/>
  <c r="G7661" i="9" s="1"/>
  <c r="D7662" i="9"/>
  <c r="F7662" i="9"/>
  <c r="G7662" i="9" s="1"/>
  <c r="D7663" i="9"/>
  <c r="F7663" i="9"/>
  <c r="G7663" i="9" s="1"/>
  <c r="D7664" i="9"/>
  <c r="F7664" i="9"/>
  <c r="G7664" i="9" s="1"/>
  <c r="D7665" i="9"/>
  <c r="F7665" i="9"/>
  <c r="G7665" i="9" s="1"/>
  <c r="D7666" i="9"/>
  <c r="F7666" i="9"/>
  <c r="G7666" i="9" s="1"/>
  <c r="D7667" i="9"/>
  <c r="F7667" i="9"/>
  <c r="G7667" i="9" s="1"/>
  <c r="D7668" i="9"/>
  <c r="F7668" i="9"/>
  <c r="G7668" i="9" s="1"/>
  <c r="D7669" i="9"/>
  <c r="F7669" i="9"/>
  <c r="G7669" i="9" s="1"/>
  <c r="D7670" i="9"/>
  <c r="F7670" i="9"/>
  <c r="G7670" i="9" s="1"/>
  <c r="D7671" i="9"/>
  <c r="F7671" i="9"/>
  <c r="G7671" i="9" s="1"/>
  <c r="D7672" i="9"/>
  <c r="F7672" i="9"/>
  <c r="G7672" i="9" s="1"/>
  <c r="D7673" i="9"/>
  <c r="F7673" i="9"/>
  <c r="G7673" i="9" s="1"/>
  <c r="D7674" i="9"/>
  <c r="F7674" i="9"/>
  <c r="G7674" i="9" s="1"/>
  <c r="D7675" i="9"/>
  <c r="F7675" i="9"/>
  <c r="G7675" i="9" s="1"/>
  <c r="D7676" i="9"/>
  <c r="F7676" i="9"/>
  <c r="G7676" i="9" s="1"/>
  <c r="D7677" i="9"/>
  <c r="F7677" i="9"/>
  <c r="G7677" i="9" s="1"/>
  <c r="D7678" i="9"/>
  <c r="F7678" i="9"/>
  <c r="G7678" i="9" s="1"/>
  <c r="D7679" i="9"/>
  <c r="F7679" i="9"/>
  <c r="G7679" i="9" s="1"/>
  <c r="D7680" i="9"/>
  <c r="F7680" i="9"/>
  <c r="G7680" i="9" s="1"/>
  <c r="D7681" i="9"/>
  <c r="F7681" i="9"/>
  <c r="G7681" i="9" s="1"/>
  <c r="D7682" i="9"/>
  <c r="F7682" i="9"/>
  <c r="G7682" i="9" s="1"/>
  <c r="D7683" i="9"/>
  <c r="F7683" i="9"/>
  <c r="G7683" i="9" s="1"/>
  <c r="D7684" i="9"/>
  <c r="F7684" i="9"/>
  <c r="G7684" i="9" s="1"/>
  <c r="D7685" i="9"/>
  <c r="F7685" i="9"/>
  <c r="G7685" i="9" s="1"/>
  <c r="D7686" i="9"/>
  <c r="F7686" i="9"/>
  <c r="G7686" i="9" s="1"/>
  <c r="D7687" i="9"/>
  <c r="F7687" i="9"/>
  <c r="G7687" i="9" s="1"/>
  <c r="D7688" i="9"/>
  <c r="F7688" i="9"/>
  <c r="G7688" i="9" s="1"/>
  <c r="D7689" i="9"/>
  <c r="F7689" i="9"/>
  <c r="G7689" i="9" s="1"/>
  <c r="D7690" i="9"/>
  <c r="F7690" i="9"/>
  <c r="G7690" i="9" s="1"/>
  <c r="D7691" i="9"/>
  <c r="F7691" i="9"/>
  <c r="G7691" i="9" s="1"/>
  <c r="D7692" i="9"/>
  <c r="F7692" i="9"/>
  <c r="G7692" i="9" s="1"/>
  <c r="D7693" i="9"/>
  <c r="F7693" i="9"/>
  <c r="G7693" i="9" s="1"/>
  <c r="D7694" i="9"/>
  <c r="F7694" i="9"/>
  <c r="G7694" i="9" s="1"/>
  <c r="D7695" i="9"/>
  <c r="F7695" i="9"/>
  <c r="G7695" i="9" s="1"/>
  <c r="D7696" i="9"/>
  <c r="F7696" i="9"/>
  <c r="G7696" i="9" s="1"/>
  <c r="D7697" i="9"/>
  <c r="F7697" i="9"/>
  <c r="G7697" i="9" s="1"/>
  <c r="D7698" i="9"/>
  <c r="F7698" i="9"/>
  <c r="G7698" i="9" s="1"/>
  <c r="D7699" i="9"/>
  <c r="F7699" i="9"/>
  <c r="G7699" i="9" s="1"/>
  <c r="D7700" i="9"/>
  <c r="F7700" i="9"/>
  <c r="G7700" i="9" s="1"/>
  <c r="D7701" i="9"/>
  <c r="F7701" i="9"/>
  <c r="G7701" i="9" s="1"/>
  <c r="D7702" i="9"/>
  <c r="F7702" i="9"/>
  <c r="G7702" i="9" s="1"/>
  <c r="D7703" i="9"/>
  <c r="F7703" i="9"/>
  <c r="G7703" i="9" s="1"/>
  <c r="D7704" i="9"/>
  <c r="F7704" i="9"/>
  <c r="G7704" i="9" s="1"/>
  <c r="D7705" i="9"/>
  <c r="F7705" i="9"/>
  <c r="G7705" i="9" s="1"/>
  <c r="D7706" i="9"/>
  <c r="F7706" i="9"/>
  <c r="G7706" i="9" s="1"/>
  <c r="D7707" i="9"/>
  <c r="F7707" i="9"/>
  <c r="G7707" i="9" s="1"/>
  <c r="D7708" i="9"/>
  <c r="F7708" i="9"/>
  <c r="G7708" i="9" s="1"/>
  <c r="D7709" i="9"/>
  <c r="F7709" i="9"/>
  <c r="G7709" i="9" s="1"/>
  <c r="D7710" i="9"/>
  <c r="F7710" i="9"/>
  <c r="G7710" i="9" s="1"/>
  <c r="D7711" i="9"/>
  <c r="F7711" i="9"/>
  <c r="G7711" i="9" s="1"/>
  <c r="D7712" i="9"/>
  <c r="F7712" i="9"/>
  <c r="G7712" i="9" s="1"/>
  <c r="D7713" i="9"/>
  <c r="F7713" i="9"/>
  <c r="G7713" i="9" s="1"/>
  <c r="D7714" i="9"/>
  <c r="F7714" i="9"/>
  <c r="G7714" i="9" s="1"/>
  <c r="D7715" i="9"/>
  <c r="F7715" i="9"/>
  <c r="G7715" i="9" s="1"/>
  <c r="D7716" i="9"/>
  <c r="F7716" i="9"/>
  <c r="G7716" i="9" s="1"/>
  <c r="D7717" i="9"/>
  <c r="F7717" i="9"/>
  <c r="G7717" i="9" s="1"/>
  <c r="D7718" i="9"/>
  <c r="F7718" i="9"/>
  <c r="G7718" i="9" s="1"/>
  <c r="D7719" i="9"/>
  <c r="F7719" i="9"/>
  <c r="G7719" i="9" s="1"/>
  <c r="D7720" i="9"/>
  <c r="F7720" i="9"/>
  <c r="G7720" i="9" s="1"/>
  <c r="D7721" i="9"/>
  <c r="F7721" i="9"/>
  <c r="G7721" i="9" s="1"/>
  <c r="D7722" i="9"/>
  <c r="F7722" i="9"/>
  <c r="G7722" i="9" s="1"/>
  <c r="D7723" i="9"/>
  <c r="F7723" i="9"/>
  <c r="G7723" i="9" s="1"/>
  <c r="D7724" i="9"/>
  <c r="F7724" i="9"/>
  <c r="G7724" i="9" s="1"/>
  <c r="D7725" i="9"/>
  <c r="F7725" i="9"/>
  <c r="G7725" i="9" s="1"/>
  <c r="D7726" i="9"/>
  <c r="F7726" i="9"/>
  <c r="G7726" i="9" s="1"/>
  <c r="D7727" i="9"/>
  <c r="F7727" i="9"/>
  <c r="G7727" i="9" s="1"/>
  <c r="D7728" i="9"/>
  <c r="F7728" i="9"/>
  <c r="G7728" i="9" s="1"/>
  <c r="D7729" i="9"/>
  <c r="F7729" i="9"/>
  <c r="G7729" i="9" s="1"/>
  <c r="D7730" i="9"/>
  <c r="F7730" i="9"/>
  <c r="G7730" i="9" s="1"/>
  <c r="D7731" i="9"/>
  <c r="F7731" i="9"/>
  <c r="G7731" i="9" s="1"/>
  <c r="D7732" i="9"/>
  <c r="F7732" i="9"/>
  <c r="G7732" i="9" s="1"/>
  <c r="D7733" i="9"/>
  <c r="F7733" i="9"/>
  <c r="G7733" i="9" s="1"/>
  <c r="D7734" i="9"/>
  <c r="F7734" i="9"/>
  <c r="G7734" i="9" s="1"/>
  <c r="D7735" i="9"/>
  <c r="F7735" i="9"/>
  <c r="G7735" i="9" s="1"/>
  <c r="D7736" i="9"/>
  <c r="F7736" i="9"/>
  <c r="G7736" i="9" s="1"/>
  <c r="D7737" i="9"/>
  <c r="F7737" i="9"/>
  <c r="G7737" i="9" s="1"/>
  <c r="D7738" i="9"/>
  <c r="F7738" i="9"/>
  <c r="G7738" i="9" s="1"/>
  <c r="D7739" i="9"/>
  <c r="F7739" i="9"/>
  <c r="G7739" i="9" s="1"/>
  <c r="D7740" i="9"/>
  <c r="F7740" i="9"/>
  <c r="G7740" i="9" s="1"/>
  <c r="D7741" i="9"/>
  <c r="F7741" i="9"/>
  <c r="G7741" i="9" s="1"/>
  <c r="D7742" i="9"/>
  <c r="F7742" i="9"/>
  <c r="G7742" i="9" s="1"/>
  <c r="D7743" i="9"/>
  <c r="F7743" i="9"/>
  <c r="G7743" i="9" s="1"/>
  <c r="D7744" i="9"/>
  <c r="F7744" i="9"/>
  <c r="G7744" i="9" s="1"/>
  <c r="D7745" i="9"/>
  <c r="F7745" i="9"/>
  <c r="G7745" i="9" s="1"/>
  <c r="D7746" i="9"/>
  <c r="F7746" i="9"/>
  <c r="G7746" i="9" s="1"/>
  <c r="D7747" i="9"/>
  <c r="F7747" i="9"/>
  <c r="G7747" i="9" s="1"/>
  <c r="D7748" i="9"/>
  <c r="F7748" i="9"/>
  <c r="G7748" i="9" s="1"/>
  <c r="D7749" i="9"/>
  <c r="F7749" i="9"/>
  <c r="G7749" i="9" s="1"/>
  <c r="D7750" i="9"/>
  <c r="F7750" i="9"/>
  <c r="G7750" i="9" s="1"/>
  <c r="D7751" i="9"/>
  <c r="F7751" i="9"/>
  <c r="G7751" i="9" s="1"/>
  <c r="D7752" i="9"/>
  <c r="F7752" i="9"/>
  <c r="G7752" i="9" s="1"/>
  <c r="D7753" i="9"/>
  <c r="F7753" i="9"/>
  <c r="G7753" i="9" s="1"/>
  <c r="D7754" i="9"/>
  <c r="F7754" i="9"/>
  <c r="G7754" i="9" s="1"/>
  <c r="D7755" i="9"/>
  <c r="F7755" i="9"/>
  <c r="G7755" i="9" s="1"/>
  <c r="D7756" i="9"/>
  <c r="F7756" i="9"/>
  <c r="G7756" i="9" s="1"/>
  <c r="D7757" i="9"/>
  <c r="F7757" i="9"/>
  <c r="G7757" i="9" s="1"/>
  <c r="D7758" i="9"/>
  <c r="F7758" i="9"/>
  <c r="G7758" i="9" s="1"/>
  <c r="D7759" i="9"/>
  <c r="F7759" i="9"/>
  <c r="G7759" i="9" s="1"/>
  <c r="D7760" i="9"/>
  <c r="F7760" i="9"/>
  <c r="G7760" i="9" s="1"/>
  <c r="D7761" i="9"/>
  <c r="F7761" i="9"/>
  <c r="G7761" i="9" s="1"/>
  <c r="D7762" i="9"/>
  <c r="F7762" i="9"/>
  <c r="G7762" i="9" s="1"/>
  <c r="D7763" i="9"/>
  <c r="F7763" i="9"/>
  <c r="G7763" i="9" s="1"/>
  <c r="D7764" i="9"/>
  <c r="F7764" i="9"/>
  <c r="G7764" i="9" s="1"/>
  <c r="D7765" i="9"/>
  <c r="F7765" i="9"/>
  <c r="G7765" i="9" s="1"/>
  <c r="D7766" i="9"/>
  <c r="F7766" i="9"/>
  <c r="G7766" i="9" s="1"/>
  <c r="D7767" i="9"/>
  <c r="F7767" i="9"/>
  <c r="G7767" i="9" s="1"/>
  <c r="D7768" i="9"/>
  <c r="F7768" i="9"/>
  <c r="G7768" i="9" s="1"/>
  <c r="D7769" i="9"/>
  <c r="F7769" i="9"/>
  <c r="G7769" i="9" s="1"/>
  <c r="D7770" i="9"/>
  <c r="F7770" i="9"/>
  <c r="G7770" i="9" s="1"/>
  <c r="D7771" i="9"/>
  <c r="F7771" i="9"/>
  <c r="G7771" i="9" s="1"/>
  <c r="D7772" i="9"/>
  <c r="F7772" i="9"/>
  <c r="G7772" i="9" s="1"/>
  <c r="D7773" i="9"/>
  <c r="F7773" i="9"/>
  <c r="G7773" i="9" s="1"/>
  <c r="D7774" i="9"/>
  <c r="F7774" i="9"/>
  <c r="G7774" i="9" s="1"/>
  <c r="D7775" i="9"/>
  <c r="F7775" i="9"/>
  <c r="G7775" i="9" s="1"/>
  <c r="D7776" i="9"/>
  <c r="F7776" i="9"/>
  <c r="G7776" i="9" s="1"/>
  <c r="D7777" i="9"/>
  <c r="F7777" i="9"/>
  <c r="G7777" i="9" s="1"/>
  <c r="D7778" i="9"/>
  <c r="F7778" i="9"/>
  <c r="G7778" i="9" s="1"/>
  <c r="D7779" i="9"/>
  <c r="F7779" i="9"/>
  <c r="G7779" i="9" s="1"/>
  <c r="D7780" i="9"/>
  <c r="F7780" i="9"/>
  <c r="G7780" i="9" s="1"/>
  <c r="D7781" i="9"/>
  <c r="F7781" i="9"/>
  <c r="G7781" i="9" s="1"/>
  <c r="D7782" i="9"/>
  <c r="F7782" i="9"/>
  <c r="G7782" i="9" s="1"/>
  <c r="D7783" i="9"/>
  <c r="F7783" i="9"/>
  <c r="G7783" i="9" s="1"/>
  <c r="D7784" i="9"/>
  <c r="F7784" i="9"/>
  <c r="G7784" i="9" s="1"/>
  <c r="D7785" i="9"/>
  <c r="F7785" i="9"/>
  <c r="G7785" i="9" s="1"/>
  <c r="D7786" i="9"/>
  <c r="F7786" i="9"/>
  <c r="G7786" i="9" s="1"/>
  <c r="D7787" i="9"/>
  <c r="F7787" i="9"/>
  <c r="G7787" i="9" s="1"/>
  <c r="D7788" i="9"/>
  <c r="F7788" i="9"/>
  <c r="G7788" i="9" s="1"/>
  <c r="D7789" i="9"/>
  <c r="F7789" i="9"/>
  <c r="G7789" i="9" s="1"/>
  <c r="D7790" i="9"/>
  <c r="F7790" i="9"/>
  <c r="G7790" i="9" s="1"/>
  <c r="D7791" i="9"/>
  <c r="F7791" i="9"/>
  <c r="G7791" i="9" s="1"/>
  <c r="D7792" i="9"/>
  <c r="F7792" i="9"/>
  <c r="G7792" i="9" s="1"/>
  <c r="D7793" i="9"/>
  <c r="F7793" i="9"/>
  <c r="G7793" i="9" s="1"/>
  <c r="D7794" i="9"/>
  <c r="F7794" i="9"/>
  <c r="G7794" i="9" s="1"/>
  <c r="D7795" i="9"/>
  <c r="F7795" i="9"/>
  <c r="G7795" i="9" s="1"/>
  <c r="D7796" i="9"/>
  <c r="F7796" i="9"/>
  <c r="G7796" i="9" s="1"/>
  <c r="D7797" i="9"/>
  <c r="F7797" i="9"/>
  <c r="G7797" i="9" s="1"/>
  <c r="D7798" i="9"/>
  <c r="F7798" i="9"/>
  <c r="G7798" i="9" s="1"/>
  <c r="D7799" i="9"/>
  <c r="F7799" i="9"/>
  <c r="G7799" i="9" s="1"/>
  <c r="D7800" i="9"/>
  <c r="F7800" i="9"/>
  <c r="G7800" i="9" s="1"/>
  <c r="D7801" i="9"/>
  <c r="F7801" i="9"/>
  <c r="G7801" i="9" s="1"/>
  <c r="D7802" i="9"/>
  <c r="F7802" i="9"/>
  <c r="G7802" i="9" s="1"/>
  <c r="D7803" i="9"/>
  <c r="F7803" i="9"/>
  <c r="G7803" i="9" s="1"/>
  <c r="D7804" i="9"/>
  <c r="F7804" i="9"/>
  <c r="G7804" i="9" s="1"/>
  <c r="D7805" i="9"/>
  <c r="F7805" i="9"/>
  <c r="G7805" i="9" s="1"/>
  <c r="D7806" i="9"/>
  <c r="F7806" i="9"/>
  <c r="G7806" i="9" s="1"/>
  <c r="D7807" i="9"/>
  <c r="F7807" i="9"/>
  <c r="G7807" i="9" s="1"/>
  <c r="D7808" i="9"/>
  <c r="F7808" i="9"/>
  <c r="G7808" i="9" s="1"/>
  <c r="D7809" i="9"/>
  <c r="F7809" i="9"/>
  <c r="G7809" i="9" s="1"/>
  <c r="D7810" i="9"/>
  <c r="F7810" i="9"/>
  <c r="G7810" i="9" s="1"/>
  <c r="D7811" i="9"/>
  <c r="F7811" i="9"/>
  <c r="G7811" i="9" s="1"/>
  <c r="D7812" i="9"/>
  <c r="F7812" i="9"/>
  <c r="G7812" i="9" s="1"/>
  <c r="D7813" i="9"/>
  <c r="F7813" i="9"/>
  <c r="G7813" i="9" s="1"/>
  <c r="D7814" i="9"/>
  <c r="F7814" i="9"/>
  <c r="G7814" i="9" s="1"/>
  <c r="D7815" i="9"/>
  <c r="F7815" i="9"/>
  <c r="G7815" i="9" s="1"/>
  <c r="D7816" i="9"/>
  <c r="F7816" i="9"/>
  <c r="G7816" i="9" s="1"/>
  <c r="D7817" i="9"/>
  <c r="F7817" i="9"/>
  <c r="G7817" i="9" s="1"/>
  <c r="D7818" i="9"/>
  <c r="F7818" i="9"/>
  <c r="G7818" i="9" s="1"/>
  <c r="D7819" i="9"/>
  <c r="F7819" i="9"/>
  <c r="G7819" i="9" s="1"/>
  <c r="D7820" i="9"/>
  <c r="F7820" i="9"/>
  <c r="G7820" i="9" s="1"/>
  <c r="D7821" i="9"/>
  <c r="F7821" i="9"/>
  <c r="G7821" i="9" s="1"/>
  <c r="D7822" i="9"/>
  <c r="F7822" i="9"/>
  <c r="G7822" i="9" s="1"/>
  <c r="D7823" i="9"/>
  <c r="F7823" i="9"/>
  <c r="G7823" i="9" s="1"/>
  <c r="D7824" i="9"/>
  <c r="F7824" i="9"/>
  <c r="G7824" i="9" s="1"/>
  <c r="D7825" i="9"/>
  <c r="F7825" i="9"/>
  <c r="G7825" i="9" s="1"/>
  <c r="D7826" i="9"/>
  <c r="F7826" i="9"/>
  <c r="G7826" i="9" s="1"/>
  <c r="D7827" i="9"/>
  <c r="F7827" i="9"/>
  <c r="G7827" i="9" s="1"/>
  <c r="D7828" i="9"/>
  <c r="F7828" i="9"/>
  <c r="G7828" i="9" s="1"/>
  <c r="D7829" i="9"/>
  <c r="F7829" i="9"/>
  <c r="G7829" i="9" s="1"/>
  <c r="D7830" i="9"/>
  <c r="F7830" i="9"/>
  <c r="G7830" i="9" s="1"/>
  <c r="D7831" i="9"/>
  <c r="F7831" i="9"/>
  <c r="G7831" i="9" s="1"/>
  <c r="D7832" i="9"/>
  <c r="F7832" i="9"/>
  <c r="G7832" i="9" s="1"/>
  <c r="D7833" i="9"/>
  <c r="F7833" i="9"/>
  <c r="G7833" i="9" s="1"/>
  <c r="D7834" i="9"/>
  <c r="F7834" i="9"/>
  <c r="G7834" i="9" s="1"/>
  <c r="D7835" i="9"/>
  <c r="F7835" i="9"/>
  <c r="G7835" i="9" s="1"/>
  <c r="D7836" i="9"/>
  <c r="F7836" i="9"/>
  <c r="G7836" i="9" s="1"/>
  <c r="D7837" i="9"/>
  <c r="F7837" i="9"/>
  <c r="G7837" i="9" s="1"/>
  <c r="D7838" i="9"/>
  <c r="F7838" i="9"/>
  <c r="G7838" i="9" s="1"/>
  <c r="D7839" i="9"/>
  <c r="F7839" i="9"/>
  <c r="G7839" i="9" s="1"/>
  <c r="D7840" i="9"/>
  <c r="F7840" i="9"/>
  <c r="G7840" i="9" s="1"/>
  <c r="D7841" i="9"/>
  <c r="F7841" i="9"/>
  <c r="G7841" i="9" s="1"/>
  <c r="D7842" i="9"/>
  <c r="F7842" i="9"/>
  <c r="G7842" i="9" s="1"/>
  <c r="D7843" i="9"/>
  <c r="F7843" i="9"/>
  <c r="G7843" i="9" s="1"/>
  <c r="D7844" i="9"/>
  <c r="F7844" i="9"/>
  <c r="G7844" i="9" s="1"/>
  <c r="D7845" i="9"/>
  <c r="F7845" i="9"/>
  <c r="G7845" i="9" s="1"/>
  <c r="D7846" i="9"/>
  <c r="F7846" i="9"/>
  <c r="G7846" i="9" s="1"/>
  <c r="D7847" i="9"/>
  <c r="F7847" i="9"/>
  <c r="G7847" i="9" s="1"/>
  <c r="D7848" i="9"/>
  <c r="F7848" i="9"/>
  <c r="G7848" i="9" s="1"/>
  <c r="D7849" i="9"/>
  <c r="F7849" i="9"/>
  <c r="G7849" i="9" s="1"/>
  <c r="D7850" i="9"/>
  <c r="F7850" i="9"/>
  <c r="G7850" i="9" s="1"/>
  <c r="D7851" i="9"/>
  <c r="F7851" i="9"/>
  <c r="G7851" i="9" s="1"/>
  <c r="D7852" i="9"/>
  <c r="F7852" i="9"/>
  <c r="G7852" i="9" s="1"/>
  <c r="D7853" i="9"/>
  <c r="F7853" i="9"/>
  <c r="G7853" i="9" s="1"/>
  <c r="D7854" i="9"/>
  <c r="F7854" i="9"/>
  <c r="G7854" i="9" s="1"/>
  <c r="D7855" i="9"/>
  <c r="F7855" i="9"/>
  <c r="G7855" i="9" s="1"/>
  <c r="D7856" i="9"/>
  <c r="F7856" i="9"/>
  <c r="G7856" i="9" s="1"/>
  <c r="D7857" i="9"/>
  <c r="F7857" i="9"/>
  <c r="G7857" i="9" s="1"/>
  <c r="D7858" i="9"/>
  <c r="F7858" i="9"/>
  <c r="G7858" i="9" s="1"/>
  <c r="D7859" i="9"/>
  <c r="F7859" i="9"/>
  <c r="G7859" i="9" s="1"/>
  <c r="D7860" i="9"/>
  <c r="F7860" i="9"/>
  <c r="G7860" i="9" s="1"/>
  <c r="D7861" i="9"/>
  <c r="F7861" i="9"/>
  <c r="G7861" i="9" s="1"/>
  <c r="D7862" i="9"/>
  <c r="F7862" i="9"/>
  <c r="G7862" i="9" s="1"/>
  <c r="D7863" i="9"/>
  <c r="F7863" i="9"/>
  <c r="G7863" i="9" s="1"/>
  <c r="D7864" i="9"/>
  <c r="F7864" i="9"/>
  <c r="G7864" i="9" s="1"/>
  <c r="D7865" i="9"/>
  <c r="F7865" i="9"/>
  <c r="G7865" i="9" s="1"/>
  <c r="D7866" i="9"/>
  <c r="F7866" i="9"/>
  <c r="G7866" i="9" s="1"/>
  <c r="D7867" i="9"/>
  <c r="F7867" i="9"/>
  <c r="G7867" i="9" s="1"/>
  <c r="D7868" i="9"/>
  <c r="F7868" i="9"/>
  <c r="G7868" i="9" s="1"/>
  <c r="D7869" i="9"/>
  <c r="F7869" i="9"/>
  <c r="G7869" i="9" s="1"/>
  <c r="D7870" i="9"/>
  <c r="F7870" i="9"/>
  <c r="G7870" i="9" s="1"/>
  <c r="D7871" i="9"/>
  <c r="F7871" i="9"/>
  <c r="G7871" i="9" s="1"/>
  <c r="D7872" i="9"/>
  <c r="F7872" i="9"/>
  <c r="G7872" i="9" s="1"/>
  <c r="D7873" i="9"/>
  <c r="F7873" i="9"/>
  <c r="G7873" i="9" s="1"/>
  <c r="D7874" i="9"/>
  <c r="F7874" i="9"/>
  <c r="G7874" i="9" s="1"/>
  <c r="D7875" i="9"/>
  <c r="F7875" i="9"/>
  <c r="G7875" i="9" s="1"/>
  <c r="D7876" i="9"/>
  <c r="F7876" i="9"/>
  <c r="G7876" i="9" s="1"/>
  <c r="D7877" i="9"/>
  <c r="F7877" i="9"/>
  <c r="G7877" i="9" s="1"/>
  <c r="D7878" i="9"/>
  <c r="F7878" i="9"/>
  <c r="G7878" i="9" s="1"/>
  <c r="D7879" i="9"/>
  <c r="F7879" i="9"/>
  <c r="G7879" i="9" s="1"/>
  <c r="D7880" i="9"/>
  <c r="F7880" i="9"/>
  <c r="G7880" i="9" s="1"/>
  <c r="D7881" i="9"/>
  <c r="F7881" i="9"/>
  <c r="G7881" i="9" s="1"/>
  <c r="D7882" i="9"/>
  <c r="F7882" i="9"/>
  <c r="G7882" i="9" s="1"/>
  <c r="D7883" i="9"/>
  <c r="F7883" i="9"/>
  <c r="G7883" i="9" s="1"/>
  <c r="D7884" i="9"/>
  <c r="F7884" i="9"/>
  <c r="G7884" i="9" s="1"/>
  <c r="D7885" i="9"/>
  <c r="F7885" i="9"/>
  <c r="G7885" i="9" s="1"/>
  <c r="D7886" i="9"/>
  <c r="F7886" i="9"/>
  <c r="G7886" i="9" s="1"/>
  <c r="D7887" i="9"/>
  <c r="F7887" i="9"/>
  <c r="G7887" i="9" s="1"/>
  <c r="D7888" i="9"/>
  <c r="F7888" i="9"/>
  <c r="G7888" i="9" s="1"/>
  <c r="D7889" i="9"/>
  <c r="F7889" i="9"/>
  <c r="G7889" i="9" s="1"/>
  <c r="D7890" i="9"/>
  <c r="F7890" i="9"/>
  <c r="G7890" i="9" s="1"/>
  <c r="D7891" i="9"/>
  <c r="F7891" i="9"/>
  <c r="G7891" i="9" s="1"/>
  <c r="D7892" i="9"/>
  <c r="F7892" i="9"/>
  <c r="G7892" i="9" s="1"/>
  <c r="D7893" i="9"/>
  <c r="F7893" i="9"/>
  <c r="G7893" i="9" s="1"/>
  <c r="D7894" i="9"/>
  <c r="F7894" i="9"/>
  <c r="G7894" i="9" s="1"/>
  <c r="D7895" i="9"/>
  <c r="F7895" i="9"/>
  <c r="G7895" i="9" s="1"/>
  <c r="D7896" i="9"/>
  <c r="F7896" i="9"/>
  <c r="G7896" i="9" s="1"/>
  <c r="D7897" i="9"/>
  <c r="F7897" i="9"/>
  <c r="G7897" i="9" s="1"/>
  <c r="D7898" i="9"/>
  <c r="F7898" i="9"/>
  <c r="G7898" i="9" s="1"/>
  <c r="D7899" i="9"/>
  <c r="F7899" i="9"/>
  <c r="G7899" i="9" s="1"/>
  <c r="D7900" i="9"/>
  <c r="F7900" i="9"/>
  <c r="G7900" i="9" s="1"/>
  <c r="D7901" i="9"/>
  <c r="F7901" i="9"/>
  <c r="G7901" i="9" s="1"/>
  <c r="D7902" i="9"/>
  <c r="F7902" i="9"/>
  <c r="G7902" i="9" s="1"/>
  <c r="D7903" i="9"/>
  <c r="F7903" i="9"/>
  <c r="G7903" i="9" s="1"/>
  <c r="D7904" i="9"/>
  <c r="F7904" i="9"/>
  <c r="G7904" i="9" s="1"/>
  <c r="D7905" i="9"/>
  <c r="F7905" i="9"/>
  <c r="G7905" i="9" s="1"/>
  <c r="D7906" i="9"/>
  <c r="F7906" i="9"/>
  <c r="G7906" i="9" s="1"/>
  <c r="D7907" i="9"/>
  <c r="F7907" i="9"/>
  <c r="G7907" i="9" s="1"/>
  <c r="D7908" i="9"/>
  <c r="F7908" i="9"/>
  <c r="G7908" i="9" s="1"/>
  <c r="D7909" i="9"/>
  <c r="F7909" i="9"/>
  <c r="G7909" i="9" s="1"/>
  <c r="D7910" i="9"/>
  <c r="F7910" i="9"/>
  <c r="G7910" i="9" s="1"/>
  <c r="D7911" i="9"/>
  <c r="F7911" i="9"/>
  <c r="G7911" i="9" s="1"/>
  <c r="D7912" i="9"/>
  <c r="F7912" i="9"/>
  <c r="G7912" i="9" s="1"/>
  <c r="D7913" i="9"/>
  <c r="F7913" i="9"/>
  <c r="G7913" i="9" s="1"/>
  <c r="D7914" i="9"/>
  <c r="F7914" i="9"/>
  <c r="G7914" i="9" s="1"/>
  <c r="D7915" i="9"/>
  <c r="F7915" i="9"/>
  <c r="G7915" i="9" s="1"/>
  <c r="D7916" i="9"/>
  <c r="F7916" i="9"/>
  <c r="G7916" i="9" s="1"/>
  <c r="D7917" i="9"/>
  <c r="F7917" i="9"/>
  <c r="G7917" i="9" s="1"/>
  <c r="D7918" i="9"/>
  <c r="F7918" i="9"/>
  <c r="G7918" i="9" s="1"/>
  <c r="D7919" i="9"/>
  <c r="F7919" i="9"/>
  <c r="G7919" i="9" s="1"/>
  <c r="D7920" i="9"/>
  <c r="F7920" i="9"/>
  <c r="G7920" i="9" s="1"/>
  <c r="D7921" i="9"/>
  <c r="F7921" i="9"/>
  <c r="G7921" i="9" s="1"/>
  <c r="D7922" i="9"/>
  <c r="F7922" i="9"/>
  <c r="G7922" i="9" s="1"/>
  <c r="D7923" i="9"/>
  <c r="F7923" i="9"/>
  <c r="G7923" i="9" s="1"/>
  <c r="D7924" i="9"/>
  <c r="F7924" i="9"/>
  <c r="G7924" i="9" s="1"/>
  <c r="D7925" i="9"/>
  <c r="F7925" i="9"/>
  <c r="G7925" i="9" s="1"/>
  <c r="D7926" i="9"/>
  <c r="F7926" i="9"/>
  <c r="G7926" i="9" s="1"/>
  <c r="D7927" i="9"/>
  <c r="F7927" i="9"/>
  <c r="G7927" i="9" s="1"/>
  <c r="D7928" i="9"/>
  <c r="F7928" i="9"/>
  <c r="G7928" i="9" s="1"/>
  <c r="D7929" i="9"/>
  <c r="F7929" i="9"/>
  <c r="G7929" i="9" s="1"/>
  <c r="D7930" i="9"/>
  <c r="F7930" i="9"/>
  <c r="G7930" i="9" s="1"/>
  <c r="D7931" i="9"/>
  <c r="F7931" i="9"/>
  <c r="G7931" i="9" s="1"/>
  <c r="D7932" i="9"/>
  <c r="F7932" i="9"/>
  <c r="G7932" i="9" s="1"/>
  <c r="D7933" i="9"/>
  <c r="F7933" i="9"/>
  <c r="G7933" i="9" s="1"/>
  <c r="D7934" i="9"/>
  <c r="F7934" i="9"/>
  <c r="G7934" i="9" s="1"/>
  <c r="D7935" i="9"/>
  <c r="F7935" i="9"/>
  <c r="G7935" i="9" s="1"/>
  <c r="D7936" i="9"/>
  <c r="F7936" i="9"/>
  <c r="G7936" i="9" s="1"/>
  <c r="D7937" i="9"/>
  <c r="F7937" i="9"/>
  <c r="G7937" i="9" s="1"/>
  <c r="D7938" i="9"/>
  <c r="F7938" i="9"/>
  <c r="G7938" i="9" s="1"/>
  <c r="D7939" i="9"/>
  <c r="F7939" i="9"/>
  <c r="G7939" i="9" s="1"/>
  <c r="D7940" i="9"/>
  <c r="F7940" i="9"/>
  <c r="G7940" i="9" s="1"/>
  <c r="D7941" i="9"/>
  <c r="F7941" i="9"/>
  <c r="G7941" i="9" s="1"/>
  <c r="D7942" i="9"/>
  <c r="F7942" i="9"/>
  <c r="G7942" i="9" s="1"/>
  <c r="D7943" i="9"/>
  <c r="F7943" i="9"/>
  <c r="G7943" i="9" s="1"/>
  <c r="D7944" i="9"/>
  <c r="F7944" i="9"/>
  <c r="G7944" i="9" s="1"/>
  <c r="D7945" i="9"/>
  <c r="F7945" i="9"/>
  <c r="G7945" i="9" s="1"/>
  <c r="D7946" i="9"/>
  <c r="F7946" i="9"/>
  <c r="G7946" i="9" s="1"/>
  <c r="D7947" i="9"/>
  <c r="F7947" i="9"/>
  <c r="G7947" i="9" s="1"/>
  <c r="D7948" i="9"/>
  <c r="F7948" i="9"/>
  <c r="G7948" i="9" s="1"/>
  <c r="D7949" i="9"/>
  <c r="F7949" i="9"/>
  <c r="G7949" i="9" s="1"/>
  <c r="D7950" i="9"/>
  <c r="F7950" i="9"/>
  <c r="G7950" i="9" s="1"/>
  <c r="D7951" i="9"/>
  <c r="F7951" i="9"/>
  <c r="G7951" i="9" s="1"/>
  <c r="D7952" i="9"/>
  <c r="F7952" i="9"/>
  <c r="G7952" i="9" s="1"/>
  <c r="D7953" i="9"/>
  <c r="F7953" i="9"/>
  <c r="G7953" i="9" s="1"/>
  <c r="D7954" i="9"/>
  <c r="F7954" i="9"/>
  <c r="G7954" i="9" s="1"/>
  <c r="D7955" i="9"/>
  <c r="F7955" i="9"/>
  <c r="G7955" i="9" s="1"/>
  <c r="D7956" i="9"/>
  <c r="F7956" i="9"/>
  <c r="G7956" i="9" s="1"/>
  <c r="D7957" i="9"/>
  <c r="F7957" i="9"/>
  <c r="G7957" i="9" s="1"/>
  <c r="D7958" i="9"/>
  <c r="F7958" i="9"/>
  <c r="G7958" i="9" s="1"/>
  <c r="D7959" i="9"/>
  <c r="F7959" i="9"/>
  <c r="G7959" i="9" s="1"/>
  <c r="D7960" i="9"/>
  <c r="F7960" i="9"/>
  <c r="G7960" i="9" s="1"/>
  <c r="D7961" i="9"/>
  <c r="F7961" i="9"/>
  <c r="G7961" i="9" s="1"/>
  <c r="D7962" i="9"/>
  <c r="F7962" i="9"/>
  <c r="G7962" i="9" s="1"/>
  <c r="D7963" i="9"/>
  <c r="F7963" i="9"/>
  <c r="G7963" i="9" s="1"/>
  <c r="D7964" i="9"/>
  <c r="F7964" i="9"/>
  <c r="G7964" i="9" s="1"/>
  <c r="D7965" i="9"/>
  <c r="F7965" i="9"/>
  <c r="G7965" i="9" s="1"/>
  <c r="D7966" i="9"/>
  <c r="F7966" i="9"/>
  <c r="G7966" i="9" s="1"/>
  <c r="D7967" i="9"/>
  <c r="F7967" i="9"/>
  <c r="G7967" i="9" s="1"/>
  <c r="D7968" i="9"/>
  <c r="F7968" i="9"/>
  <c r="G7968" i="9" s="1"/>
  <c r="D7969" i="9"/>
  <c r="F7969" i="9"/>
  <c r="G7969" i="9" s="1"/>
  <c r="D7970" i="9"/>
  <c r="F7970" i="9"/>
  <c r="G7970" i="9" s="1"/>
  <c r="D7971" i="9"/>
  <c r="F7971" i="9"/>
  <c r="G7971" i="9" s="1"/>
  <c r="D7972" i="9"/>
  <c r="F7972" i="9"/>
  <c r="G7972" i="9" s="1"/>
  <c r="D7973" i="9"/>
  <c r="F7973" i="9"/>
  <c r="G7973" i="9" s="1"/>
  <c r="D7974" i="9"/>
  <c r="F7974" i="9"/>
  <c r="G7974" i="9" s="1"/>
  <c r="D7975" i="9"/>
  <c r="F7975" i="9"/>
  <c r="G7975" i="9" s="1"/>
  <c r="D7976" i="9"/>
  <c r="F7976" i="9"/>
  <c r="G7976" i="9" s="1"/>
  <c r="D7977" i="9"/>
  <c r="F7977" i="9"/>
  <c r="G7977" i="9" s="1"/>
  <c r="D7978" i="9"/>
  <c r="F7978" i="9"/>
  <c r="G7978" i="9" s="1"/>
  <c r="D7979" i="9"/>
  <c r="F7979" i="9"/>
  <c r="G7979" i="9" s="1"/>
  <c r="D7980" i="9"/>
  <c r="F7980" i="9"/>
  <c r="G7980" i="9" s="1"/>
  <c r="D7981" i="9"/>
  <c r="F7981" i="9"/>
  <c r="G7981" i="9" s="1"/>
  <c r="D7982" i="9"/>
  <c r="F7982" i="9"/>
  <c r="G7982" i="9" s="1"/>
  <c r="D7983" i="9"/>
  <c r="F7983" i="9"/>
  <c r="G7983" i="9" s="1"/>
  <c r="D7984" i="9"/>
  <c r="F7984" i="9"/>
  <c r="G7984" i="9" s="1"/>
  <c r="D7985" i="9"/>
  <c r="F7985" i="9"/>
  <c r="G7985" i="9" s="1"/>
  <c r="D7986" i="9"/>
  <c r="F7986" i="9"/>
  <c r="G7986" i="9" s="1"/>
  <c r="D7987" i="9"/>
  <c r="F7987" i="9"/>
  <c r="G7987" i="9" s="1"/>
  <c r="D7988" i="9"/>
  <c r="F7988" i="9"/>
  <c r="G7988" i="9" s="1"/>
  <c r="D7989" i="9"/>
  <c r="F7989" i="9"/>
  <c r="G7989" i="9" s="1"/>
  <c r="D7990" i="9"/>
  <c r="F7990" i="9"/>
  <c r="G7990" i="9" s="1"/>
  <c r="D7991" i="9"/>
  <c r="F7991" i="9"/>
  <c r="G7991" i="9" s="1"/>
  <c r="D7992" i="9"/>
  <c r="F7992" i="9"/>
  <c r="G7992" i="9" s="1"/>
  <c r="D7993" i="9"/>
  <c r="F7993" i="9"/>
  <c r="G7993" i="9" s="1"/>
  <c r="D7994" i="9"/>
  <c r="F7994" i="9"/>
  <c r="G7994" i="9" s="1"/>
  <c r="D7995" i="9"/>
  <c r="F7995" i="9"/>
  <c r="G7995" i="9" s="1"/>
  <c r="D7996" i="9"/>
  <c r="F7996" i="9"/>
  <c r="G7996" i="9" s="1"/>
  <c r="D7997" i="9"/>
  <c r="F7997" i="9"/>
  <c r="G7997" i="9" s="1"/>
  <c r="D7998" i="9"/>
  <c r="F7998" i="9"/>
  <c r="G7998" i="9" s="1"/>
  <c r="D7999" i="9"/>
  <c r="F7999" i="9"/>
  <c r="G7999" i="9" s="1"/>
  <c r="D8000" i="9"/>
  <c r="F8000" i="9"/>
  <c r="G8000" i="9" s="1"/>
  <c r="D8001" i="9"/>
  <c r="F8001" i="9"/>
  <c r="G8001" i="9" s="1"/>
  <c r="D8002" i="9"/>
  <c r="F8002" i="9"/>
  <c r="G8002" i="9" s="1"/>
  <c r="D8003" i="9"/>
  <c r="F8003" i="9"/>
  <c r="G8003" i="9" s="1"/>
  <c r="D8004" i="9"/>
  <c r="F8004" i="9"/>
  <c r="G8004" i="9" s="1"/>
  <c r="D8005" i="9"/>
  <c r="F8005" i="9"/>
  <c r="G8005" i="9" s="1"/>
  <c r="D8006" i="9"/>
  <c r="F8006" i="9"/>
  <c r="G8006" i="9" s="1"/>
  <c r="D8007" i="9"/>
  <c r="F8007" i="9"/>
  <c r="G8007" i="9" s="1"/>
  <c r="D8008" i="9"/>
  <c r="F8008" i="9"/>
  <c r="G8008" i="9" s="1"/>
  <c r="D8009" i="9"/>
  <c r="F8009" i="9"/>
  <c r="G8009" i="9" s="1"/>
  <c r="D8010" i="9"/>
  <c r="F8010" i="9"/>
  <c r="G8010" i="9" s="1"/>
  <c r="D8011" i="9"/>
  <c r="F8011" i="9"/>
  <c r="G8011" i="9" s="1"/>
  <c r="D8012" i="9"/>
  <c r="F8012" i="9"/>
  <c r="G8012" i="9" s="1"/>
  <c r="D8013" i="9"/>
  <c r="F8013" i="9"/>
  <c r="G8013" i="9" s="1"/>
  <c r="D8014" i="9"/>
  <c r="F8014" i="9"/>
  <c r="G8014" i="9" s="1"/>
  <c r="D8015" i="9"/>
  <c r="F8015" i="9"/>
  <c r="G8015" i="9" s="1"/>
  <c r="D8016" i="9"/>
  <c r="F8016" i="9"/>
  <c r="G8016" i="9" s="1"/>
  <c r="D8017" i="9"/>
  <c r="F8017" i="9"/>
  <c r="G8017" i="9" s="1"/>
  <c r="D8018" i="9"/>
  <c r="F8018" i="9"/>
  <c r="G8018" i="9" s="1"/>
  <c r="D8019" i="9"/>
  <c r="F8019" i="9"/>
  <c r="G8019" i="9" s="1"/>
  <c r="D8020" i="9"/>
  <c r="F8020" i="9"/>
  <c r="G8020" i="9" s="1"/>
  <c r="D8021" i="9"/>
  <c r="F8021" i="9"/>
  <c r="G8021" i="9" s="1"/>
  <c r="D8022" i="9"/>
  <c r="F8022" i="9"/>
  <c r="G8022" i="9" s="1"/>
  <c r="D8023" i="9"/>
  <c r="F8023" i="9"/>
  <c r="G8023" i="9" s="1"/>
  <c r="D8024" i="9"/>
  <c r="F8024" i="9"/>
  <c r="G8024" i="9" s="1"/>
  <c r="D8025" i="9"/>
  <c r="F8025" i="9"/>
  <c r="G8025" i="9" s="1"/>
  <c r="D8026" i="9"/>
  <c r="F8026" i="9"/>
  <c r="G8026" i="9" s="1"/>
  <c r="D8027" i="9"/>
  <c r="F8027" i="9"/>
  <c r="G8027" i="9" s="1"/>
  <c r="D8028" i="9"/>
  <c r="F8028" i="9"/>
  <c r="G8028" i="9" s="1"/>
  <c r="D8029" i="9"/>
  <c r="F8029" i="9"/>
  <c r="G8029" i="9" s="1"/>
  <c r="D8030" i="9"/>
  <c r="F8030" i="9"/>
  <c r="G8030" i="9" s="1"/>
  <c r="D8031" i="9"/>
  <c r="F8031" i="9"/>
  <c r="G8031" i="9" s="1"/>
  <c r="D8032" i="9"/>
  <c r="F8032" i="9"/>
  <c r="G8032" i="9" s="1"/>
  <c r="D8033" i="9"/>
  <c r="F8033" i="9"/>
  <c r="G8033" i="9" s="1"/>
  <c r="D8034" i="9"/>
  <c r="F8034" i="9"/>
  <c r="G8034" i="9" s="1"/>
  <c r="D8035" i="9"/>
  <c r="F8035" i="9"/>
  <c r="G8035" i="9" s="1"/>
  <c r="D8036" i="9"/>
  <c r="F8036" i="9"/>
  <c r="G8036" i="9" s="1"/>
  <c r="D8037" i="9"/>
  <c r="F8037" i="9"/>
  <c r="G8037" i="9" s="1"/>
  <c r="D8038" i="9"/>
  <c r="F8038" i="9"/>
  <c r="G8038" i="9" s="1"/>
  <c r="D8039" i="9"/>
  <c r="F8039" i="9"/>
  <c r="G8039" i="9" s="1"/>
  <c r="D8040" i="9"/>
  <c r="F8040" i="9"/>
  <c r="G8040" i="9" s="1"/>
  <c r="D8041" i="9"/>
  <c r="F8041" i="9"/>
  <c r="G8041" i="9" s="1"/>
  <c r="D8042" i="9"/>
  <c r="F8042" i="9"/>
  <c r="G8042" i="9" s="1"/>
  <c r="D8043" i="9"/>
  <c r="F8043" i="9"/>
  <c r="G8043" i="9" s="1"/>
  <c r="D8044" i="9"/>
  <c r="F8044" i="9"/>
  <c r="G8044" i="9" s="1"/>
  <c r="D8045" i="9"/>
  <c r="F8045" i="9"/>
  <c r="G8045" i="9" s="1"/>
  <c r="D8046" i="9"/>
  <c r="F8046" i="9"/>
  <c r="G8046" i="9" s="1"/>
  <c r="D8047" i="9"/>
  <c r="F8047" i="9"/>
  <c r="G8047" i="9" s="1"/>
  <c r="D8048" i="9"/>
  <c r="F8048" i="9"/>
  <c r="G8048" i="9" s="1"/>
  <c r="D8049" i="9"/>
  <c r="F8049" i="9"/>
  <c r="G8049" i="9" s="1"/>
  <c r="D8050" i="9"/>
  <c r="F8050" i="9"/>
  <c r="G8050" i="9" s="1"/>
  <c r="D8051" i="9"/>
  <c r="F8051" i="9"/>
  <c r="G8051" i="9" s="1"/>
  <c r="D8052" i="9"/>
  <c r="F8052" i="9"/>
  <c r="G8052" i="9" s="1"/>
  <c r="D8053" i="9"/>
  <c r="F8053" i="9"/>
  <c r="G8053" i="9" s="1"/>
  <c r="D8054" i="9"/>
  <c r="F8054" i="9"/>
  <c r="G8054" i="9" s="1"/>
  <c r="D8055" i="9"/>
  <c r="F8055" i="9"/>
  <c r="G8055" i="9" s="1"/>
  <c r="D8056" i="9"/>
  <c r="F8056" i="9"/>
  <c r="G8056" i="9" s="1"/>
  <c r="D8057" i="9"/>
  <c r="F8057" i="9"/>
  <c r="G8057" i="9" s="1"/>
  <c r="D8058" i="9"/>
  <c r="F8058" i="9"/>
  <c r="G8058" i="9" s="1"/>
  <c r="D8059" i="9"/>
  <c r="F8059" i="9"/>
  <c r="G8059" i="9" s="1"/>
  <c r="D8060" i="9"/>
  <c r="F8060" i="9"/>
  <c r="G8060" i="9" s="1"/>
  <c r="D8061" i="9"/>
  <c r="F8061" i="9"/>
  <c r="G8061" i="9" s="1"/>
  <c r="D8062" i="9"/>
  <c r="F8062" i="9"/>
  <c r="G8062" i="9" s="1"/>
  <c r="D8063" i="9"/>
  <c r="F8063" i="9"/>
  <c r="G8063" i="9" s="1"/>
  <c r="D8064" i="9"/>
  <c r="F8064" i="9"/>
  <c r="G8064" i="9" s="1"/>
  <c r="D8065" i="9"/>
  <c r="F8065" i="9"/>
  <c r="G8065" i="9" s="1"/>
  <c r="D8066" i="9"/>
  <c r="F8066" i="9"/>
  <c r="G8066" i="9" s="1"/>
  <c r="D8067" i="9"/>
  <c r="F8067" i="9"/>
  <c r="G8067" i="9" s="1"/>
  <c r="D8068" i="9"/>
  <c r="F8068" i="9"/>
  <c r="G8068" i="9" s="1"/>
  <c r="D8069" i="9"/>
  <c r="F8069" i="9"/>
  <c r="G8069" i="9" s="1"/>
  <c r="D8070" i="9"/>
  <c r="F8070" i="9"/>
  <c r="G8070" i="9" s="1"/>
  <c r="D8071" i="9"/>
  <c r="F8071" i="9"/>
  <c r="G8071" i="9" s="1"/>
  <c r="D8072" i="9"/>
  <c r="F8072" i="9"/>
  <c r="G8072" i="9" s="1"/>
  <c r="D8073" i="9"/>
  <c r="F8073" i="9"/>
  <c r="G8073" i="9" s="1"/>
  <c r="D8074" i="9"/>
  <c r="F8074" i="9"/>
  <c r="G8074" i="9" s="1"/>
  <c r="D8075" i="9"/>
  <c r="F8075" i="9"/>
  <c r="G8075" i="9" s="1"/>
  <c r="D8076" i="9"/>
  <c r="F8076" i="9"/>
  <c r="G8076" i="9" s="1"/>
  <c r="D8077" i="9"/>
  <c r="F8077" i="9"/>
  <c r="G8077" i="9" s="1"/>
  <c r="D8078" i="9"/>
  <c r="F8078" i="9"/>
  <c r="G8078" i="9" s="1"/>
  <c r="D8079" i="9"/>
  <c r="F8079" i="9"/>
  <c r="G8079" i="9" s="1"/>
  <c r="D8080" i="9"/>
  <c r="F8080" i="9"/>
  <c r="G8080" i="9" s="1"/>
  <c r="D8081" i="9"/>
  <c r="F8081" i="9"/>
  <c r="G8081" i="9" s="1"/>
  <c r="D8082" i="9"/>
  <c r="F8082" i="9"/>
  <c r="G8082" i="9" s="1"/>
  <c r="D8083" i="9"/>
  <c r="F8083" i="9"/>
  <c r="G8083" i="9" s="1"/>
  <c r="D8084" i="9"/>
  <c r="F8084" i="9"/>
  <c r="G8084" i="9" s="1"/>
  <c r="D8085" i="9"/>
  <c r="F8085" i="9"/>
  <c r="G8085" i="9" s="1"/>
  <c r="D8086" i="9"/>
  <c r="F8086" i="9"/>
  <c r="G8086" i="9" s="1"/>
  <c r="D8087" i="9"/>
  <c r="F8087" i="9"/>
  <c r="G8087" i="9" s="1"/>
  <c r="D8088" i="9"/>
  <c r="F8088" i="9"/>
  <c r="G8088" i="9" s="1"/>
  <c r="D8089" i="9"/>
  <c r="F8089" i="9"/>
  <c r="G8089" i="9" s="1"/>
  <c r="D8090" i="9"/>
  <c r="F8090" i="9"/>
  <c r="G8090" i="9" s="1"/>
  <c r="D8091" i="9"/>
  <c r="F8091" i="9"/>
  <c r="G8091" i="9" s="1"/>
  <c r="D8092" i="9"/>
  <c r="F8092" i="9"/>
  <c r="G8092" i="9" s="1"/>
  <c r="D8093" i="9"/>
  <c r="F8093" i="9"/>
  <c r="G8093" i="9" s="1"/>
  <c r="D8094" i="9"/>
  <c r="F8094" i="9"/>
  <c r="G8094" i="9" s="1"/>
  <c r="D8095" i="9"/>
  <c r="F8095" i="9"/>
  <c r="G8095" i="9" s="1"/>
  <c r="D8096" i="9"/>
  <c r="F8096" i="9"/>
  <c r="G8096" i="9" s="1"/>
  <c r="D8097" i="9"/>
  <c r="F8097" i="9"/>
  <c r="G8097" i="9" s="1"/>
  <c r="D8098" i="9"/>
  <c r="F8098" i="9"/>
  <c r="G8098" i="9" s="1"/>
  <c r="D8099" i="9"/>
  <c r="F8099" i="9"/>
  <c r="G8099" i="9" s="1"/>
  <c r="D8100" i="9"/>
  <c r="F8100" i="9"/>
  <c r="G8100" i="9" s="1"/>
  <c r="D8101" i="9"/>
  <c r="F8101" i="9"/>
  <c r="G8101" i="9" s="1"/>
  <c r="D8102" i="9"/>
  <c r="F8102" i="9"/>
  <c r="G8102" i="9" s="1"/>
  <c r="D8103" i="9"/>
  <c r="F8103" i="9"/>
  <c r="G8103" i="9" s="1"/>
  <c r="D8104" i="9"/>
  <c r="F8104" i="9"/>
  <c r="G8104" i="9" s="1"/>
  <c r="D8105" i="9"/>
  <c r="F8105" i="9"/>
  <c r="G8105" i="9" s="1"/>
  <c r="D8106" i="9"/>
  <c r="F8106" i="9"/>
  <c r="G8106" i="9" s="1"/>
  <c r="D8107" i="9"/>
  <c r="F8107" i="9"/>
  <c r="G8107" i="9" s="1"/>
  <c r="D8108" i="9"/>
  <c r="F8108" i="9"/>
  <c r="G8108" i="9" s="1"/>
  <c r="D8109" i="9"/>
  <c r="F8109" i="9"/>
  <c r="G8109" i="9" s="1"/>
  <c r="D8110" i="9"/>
  <c r="F8110" i="9"/>
  <c r="G8110" i="9" s="1"/>
  <c r="D8111" i="9"/>
  <c r="F8111" i="9"/>
  <c r="G8111" i="9" s="1"/>
  <c r="D8112" i="9"/>
  <c r="F8112" i="9"/>
  <c r="G8112" i="9" s="1"/>
  <c r="D8113" i="9"/>
  <c r="F8113" i="9"/>
  <c r="G8113" i="9" s="1"/>
  <c r="D8114" i="9"/>
  <c r="F8114" i="9"/>
  <c r="G8114" i="9" s="1"/>
  <c r="D8115" i="9"/>
  <c r="F8115" i="9"/>
  <c r="G8115" i="9" s="1"/>
  <c r="D8116" i="9"/>
  <c r="F8116" i="9"/>
  <c r="G8116" i="9" s="1"/>
  <c r="D8117" i="9"/>
  <c r="F8117" i="9"/>
  <c r="G8117" i="9" s="1"/>
  <c r="D8118" i="9"/>
  <c r="F8118" i="9"/>
  <c r="G8118" i="9" s="1"/>
  <c r="D8119" i="9"/>
  <c r="F8119" i="9"/>
  <c r="G8119" i="9" s="1"/>
  <c r="D8120" i="9"/>
  <c r="F8120" i="9"/>
  <c r="G8120" i="9" s="1"/>
  <c r="D8121" i="9"/>
  <c r="F8121" i="9"/>
  <c r="G8121" i="9" s="1"/>
  <c r="D8122" i="9"/>
  <c r="F8122" i="9"/>
  <c r="G8122" i="9" s="1"/>
  <c r="D8123" i="9"/>
  <c r="F8123" i="9"/>
  <c r="G8123" i="9" s="1"/>
  <c r="D8124" i="9"/>
  <c r="F8124" i="9"/>
  <c r="G8124" i="9" s="1"/>
  <c r="D8125" i="9"/>
  <c r="F8125" i="9"/>
  <c r="G8125" i="9" s="1"/>
  <c r="D8126" i="9"/>
  <c r="F8126" i="9"/>
  <c r="G8126" i="9" s="1"/>
  <c r="D8127" i="9"/>
  <c r="F8127" i="9"/>
  <c r="G8127" i="9" s="1"/>
  <c r="D8128" i="9"/>
  <c r="F8128" i="9"/>
  <c r="G8128" i="9" s="1"/>
  <c r="D8129" i="9"/>
  <c r="F8129" i="9"/>
  <c r="G8129" i="9" s="1"/>
  <c r="D8130" i="9"/>
  <c r="F8130" i="9"/>
  <c r="G8130" i="9" s="1"/>
  <c r="D8131" i="9"/>
  <c r="F8131" i="9"/>
  <c r="G8131" i="9" s="1"/>
  <c r="D8132" i="9"/>
  <c r="F8132" i="9"/>
  <c r="G8132" i="9" s="1"/>
  <c r="D8133" i="9"/>
  <c r="F8133" i="9"/>
  <c r="G8133" i="9" s="1"/>
  <c r="D8134" i="9"/>
  <c r="F8134" i="9"/>
  <c r="G8134" i="9" s="1"/>
  <c r="D8135" i="9"/>
  <c r="F8135" i="9"/>
  <c r="G8135" i="9" s="1"/>
  <c r="D8136" i="9"/>
  <c r="F8136" i="9"/>
  <c r="G8136" i="9" s="1"/>
  <c r="D8137" i="9"/>
  <c r="F8137" i="9"/>
  <c r="G8137" i="9" s="1"/>
  <c r="D8138" i="9"/>
  <c r="F8138" i="9"/>
  <c r="G8138" i="9" s="1"/>
  <c r="D8139" i="9"/>
  <c r="F8139" i="9"/>
  <c r="G8139" i="9" s="1"/>
  <c r="D8140" i="9"/>
  <c r="F8140" i="9"/>
  <c r="G8140" i="9" s="1"/>
  <c r="D8141" i="9"/>
  <c r="F8141" i="9"/>
  <c r="G8141" i="9" s="1"/>
  <c r="D8142" i="9"/>
  <c r="F8142" i="9"/>
  <c r="G8142" i="9" s="1"/>
  <c r="D8143" i="9"/>
  <c r="F8143" i="9"/>
  <c r="G8143" i="9" s="1"/>
  <c r="D8144" i="9"/>
  <c r="F8144" i="9"/>
  <c r="G8144" i="9" s="1"/>
  <c r="D8145" i="9"/>
  <c r="F8145" i="9"/>
  <c r="G8145" i="9" s="1"/>
  <c r="D8146" i="9"/>
  <c r="F8146" i="9"/>
  <c r="G8146" i="9" s="1"/>
  <c r="D8147" i="9"/>
  <c r="F8147" i="9"/>
  <c r="G8147" i="9" s="1"/>
  <c r="D8148" i="9"/>
  <c r="F8148" i="9"/>
  <c r="G8148" i="9" s="1"/>
  <c r="D8149" i="9"/>
  <c r="F8149" i="9"/>
  <c r="G8149" i="9" s="1"/>
  <c r="D8150" i="9"/>
  <c r="F8150" i="9"/>
  <c r="G8150" i="9" s="1"/>
  <c r="D8151" i="9"/>
  <c r="F8151" i="9"/>
  <c r="G8151" i="9" s="1"/>
  <c r="D8152" i="9"/>
  <c r="F8152" i="9"/>
  <c r="G8152" i="9" s="1"/>
  <c r="D8153" i="9"/>
  <c r="F8153" i="9"/>
  <c r="G8153" i="9" s="1"/>
  <c r="D8154" i="9"/>
  <c r="F8154" i="9"/>
  <c r="G8154" i="9" s="1"/>
  <c r="D8155" i="9"/>
  <c r="F8155" i="9"/>
  <c r="G8155" i="9" s="1"/>
  <c r="D8156" i="9"/>
  <c r="F8156" i="9"/>
  <c r="G8156" i="9" s="1"/>
  <c r="D8157" i="9"/>
  <c r="F8157" i="9"/>
  <c r="G8157" i="9" s="1"/>
  <c r="D8158" i="9"/>
  <c r="F8158" i="9"/>
  <c r="G8158" i="9" s="1"/>
  <c r="D8159" i="9"/>
  <c r="F8159" i="9"/>
  <c r="G8159" i="9" s="1"/>
  <c r="D8160" i="9"/>
  <c r="F8160" i="9"/>
  <c r="G8160" i="9" s="1"/>
  <c r="D8161" i="9"/>
  <c r="F8161" i="9"/>
  <c r="G8161" i="9" s="1"/>
  <c r="D8162" i="9"/>
  <c r="F8162" i="9"/>
  <c r="G8162" i="9" s="1"/>
  <c r="D8163" i="9"/>
  <c r="F8163" i="9"/>
  <c r="G8163" i="9" s="1"/>
  <c r="D8164" i="9"/>
  <c r="F8164" i="9"/>
  <c r="G8164" i="9" s="1"/>
  <c r="D8165" i="9"/>
  <c r="F8165" i="9"/>
  <c r="G8165" i="9" s="1"/>
  <c r="D8166" i="9"/>
  <c r="F8166" i="9"/>
  <c r="G8166" i="9" s="1"/>
  <c r="D8167" i="9"/>
  <c r="F8167" i="9"/>
  <c r="G8167" i="9" s="1"/>
  <c r="D8168" i="9"/>
  <c r="F8168" i="9"/>
  <c r="G8168" i="9" s="1"/>
  <c r="D8169" i="9"/>
  <c r="F8169" i="9"/>
  <c r="G8169" i="9" s="1"/>
  <c r="D8170" i="9"/>
  <c r="F8170" i="9"/>
  <c r="G8170" i="9" s="1"/>
  <c r="D8171" i="9"/>
  <c r="F8171" i="9"/>
  <c r="G8171" i="9" s="1"/>
  <c r="D8172" i="9"/>
  <c r="F8172" i="9"/>
  <c r="G8172" i="9" s="1"/>
  <c r="D8173" i="9"/>
  <c r="F8173" i="9"/>
  <c r="G8173" i="9" s="1"/>
  <c r="D8174" i="9"/>
  <c r="F8174" i="9"/>
  <c r="G8174" i="9" s="1"/>
  <c r="D8175" i="9"/>
  <c r="F8175" i="9"/>
  <c r="G8175" i="9" s="1"/>
  <c r="D8176" i="9"/>
  <c r="F8176" i="9"/>
  <c r="G8176" i="9" s="1"/>
  <c r="D8177" i="9"/>
  <c r="F8177" i="9"/>
  <c r="G8177" i="9" s="1"/>
  <c r="D8178" i="9"/>
  <c r="F8178" i="9"/>
  <c r="G8178" i="9" s="1"/>
  <c r="D8179" i="9"/>
  <c r="F8179" i="9"/>
  <c r="G8179" i="9" s="1"/>
  <c r="D8180" i="9"/>
  <c r="F8180" i="9"/>
  <c r="G8180" i="9" s="1"/>
  <c r="D8181" i="9"/>
  <c r="F8181" i="9"/>
  <c r="G8181" i="9" s="1"/>
  <c r="D8182" i="9"/>
  <c r="F8182" i="9"/>
  <c r="G8182" i="9" s="1"/>
  <c r="D8183" i="9"/>
  <c r="F8183" i="9"/>
  <c r="G8183" i="9" s="1"/>
  <c r="D8184" i="9"/>
  <c r="F8184" i="9"/>
  <c r="G8184" i="9" s="1"/>
  <c r="D8185" i="9"/>
  <c r="F8185" i="9"/>
  <c r="G8185" i="9" s="1"/>
  <c r="D8186" i="9"/>
  <c r="F8186" i="9"/>
  <c r="G8186" i="9" s="1"/>
  <c r="D8187" i="9"/>
  <c r="F8187" i="9"/>
  <c r="G8187" i="9" s="1"/>
  <c r="D8188" i="9"/>
  <c r="F8188" i="9"/>
  <c r="G8188" i="9" s="1"/>
  <c r="D8189" i="9"/>
  <c r="F8189" i="9"/>
  <c r="G8189" i="9" s="1"/>
  <c r="D8190" i="9"/>
  <c r="F8190" i="9"/>
  <c r="G8190" i="9" s="1"/>
  <c r="D8191" i="9"/>
  <c r="F8191" i="9"/>
  <c r="G8191" i="9" s="1"/>
  <c r="D8192" i="9"/>
  <c r="F8192" i="9"/>
  <c r="G8192" i="9" s="1"/>
  <c r="D8193" i="9"/>
  <c r="F8193" i="9"/>
  <c r="G8193" i="9" s="1"/>
  <c r="D8194" i="9"/>
  <c r="F8194" i="9"/>
  <c r="G8194" i="9" s="1"/>
  <c r="D8195" i="9"/>
  <c r="F8195" i="9"/>
  <c r="G8195" i="9" s="1"/>
  <c r="D8196" i="9"/>
  <c r="F8196" i="9"/>
  <c r="G8196" i="9" s="1"/>
  <c r="D8197" i="9"/>
  <c r="F8197" i="9"/>
  <c r="G8197" i="9" s="1"/>
  <c r="D8198" i="9"/>
  <c r="F8198" i="9"/>
  <c r="G8198" i="9" s="1"/>
  <c r="D8199" i="9"/>
  <c r="F8199" i="9"/>
  <c r="G8199" i="9" s="1"/>
  <c r="D8200" i="9"/>
  <c r="F8200" i="9"/>
  <c r="G8200" i="9" s="1"/>
  <c r="D8201" i="9"/>
  <c r="F8201" i="9"/>
  <c r="G8201" i="9" s="1"/>
  <c r="D8202" i="9"/>
  <c r="F8202" i="9"/>
  <c r="G8202" i="9" s="1"/>
  <c r="D8203" i="9"/>
  <c r="F8203" i="9"/>
  <c r="G8203" i="9" s="1"/>
  <c r="D8204" i="9"/>
  <c r="F8204" i="9"/>
  <c r="G8204" i="9" s="1"/>
  <c r="D8205" i="9"/>
  <c r="F8205" i="9"/>
  <c r="G8205" i="9" s="1"/>
  <c r="D8206" i="9"/>
  <c r="F8206" i="9"/>
  <c r="G8206" i="9" s="1"/>
  <c r="D8207" i="9"/>
  <c r="F8207" i="9"/>
  <c r="G8207" i="9" s="1"/>
  <c r="D8208" i="9"/>
  <c r="F8208" i="9"/>
  <c r="G8208" i="9" s="1"/>
  <c r="D8209" i="9"/>
  <c r="F8209" i="9"/>
  <c r="G8209" i="9" s="1"/>
  <c r="D8210" i="9"/>
  <c r="F8210" i="9"/>
  <c r="G8210" i="9" s="1"/>
  <c r="D8211" i="9"/>
  <c r="F8211" i="9"/>
  <c r="G8211" i="9" s="1"/>
  <c r="D8212" i="9"/>
  <c r="F8212" i="9"/>
  <c r="G8212" i="9" s="1"/>
  <c r="D8213" i="9"/>
  <c r="F8213" i="9"/>
  <c r="G8213" i="9" s="1"/>
  <c r="D8214" i="9"/>
  <c r="F8214" i="9"/>
  <c r="G8214" i="9" s="1"/>
  <c r="D8215" i="9"/>
  <c r="F8215" i="9"/>
  <c r="G8215" i="9" s="1"/>
  <c r="D8216" i="9"/>
  <c r="F8216" i="9"/>
  <c r="G8216" i="9" s="1"/>
  <c r="D8217" i="9"/>
  <c r="F8217" i="9"/>
  <c r="G8217" i="9" s="1"/>
  <c r="D8218" i="9"/>
  <c r="F8218" i="9"/>
  <c r="G8218" i="9" s="1"/>
  <c r="D8219" i="9"/>
  <c r="F8219" i="9"/>
  <c r="G8219" i="9" s="1"/>
  <c r="D8220" i="9"/>
  <c r="F8220" i="9"/>
  <c r="G8220" i="9" s="1"/>
  <c r="D8221" i="9"/>
  <c r="F8221" i="9"/>
  <c r="G8221" i="9" s="1"/>
  <c r="D8222" i="9"/>
  <c r="F8222" i="9"/>
  <c r="G8222" i="9" s="1"/>
  <c r="D8223" i="9"/>
  <c r="F8223" i="9"/>
  <c r="G8223" i="9" s="1"/>
  <c r="D8224" i="9"/>
  <c r="F8224" i="9"/>
  <c r="G8224" i="9" s="1"/>
  <c r="D8225" i="9"/>
  <c r="F8225" i="9"/>
  <c r="G8225" i="9" s="1"/>
  <c r="D8226" i="9"/>
  <c r="F8226" i="9"/>
  <c r="G8226" i="9" s="1"/>
  <c r="D8227" i="9"/>
  <c r="F8227" i="9"/>
  <c r="G8227" i="9" s="1"/>
  <c r="D8228" i="9"/>
  <c r="F8228" i="9"/>
  <c r="G8228" i="9" s="1"/>
  <c r="D8229" i="9"/>
  <c r="F8229" i="9"/>
  <c r="G8229" i="9" s="1"/>
  <c r="D8230" i="9"/>
  <c r="F8230" i="9"/>
  <c r="G8230" i="9" s="1"/>
  <c r="D8231" i="9"/>
  <c r="F8231" i="9"/>
  <c r="G8231" i="9" s="1"/>
  <c r="D8232" i="9"/>
  <c r="F8232" i="9"/>
  <c r="G8232" i="9" s="1"/>
  <c r="D8233" i="9"/>
  <c r="F8233" i="9"/>
  <c r="G8233" i="9" s="1"/>
  <c r="D8234" i="9"/>
  <c r="F8234" i="9"/>
  <c r="G8234" i="9" s="1"/>
  <c r="D8235" i="9"/>
  <c r="F8235" i="9"/>
  <c r="G8235" i="9" s="1"/>
  <c r="D8236" i="9"/>
  <c r="F8236" i="9"/>
  <c r="G8236" i="9" s="1"/>
  <c r="D8237" i="9"/>
  <c r="F8237" i="9"/>
  <c r="G8237" i="9" s="1"/>
  <c r="D8238" i="9"/>
  <c r="F8238" i="9"/>
  <c r="G8238" i="9" s="1"/>
  <c r="D8239" i="9"/>
  <c r="F8239" i="9"/>
  <c r="G8239" i="9" s="1"/>
  <c r="D8240" i="9"/>
  <c r="F8240" i="9"/>
  <c r="G8240" i="9" s="1"/>
  <c r="D8241" i="9"/>
  <c r="F8241" i="9"/>
  <c r="G8241" i="9" s="1"/>
  <c r="D8242" i="9"/>
  <c r="F8242" i="9"/>
  <c r="G8242" i="9" s="1"/>
  <c r="D8243" i="9"/>
  <c r="F8243" i="9"/>
  <c r="G8243" i="9" s="1"/>
  <c r="D8244" i="9"/>
  <c r="F8244" i="9"/>
  <c r="G8244" i="9" s="1"/>
  <c r="D8245" i="9"/>
  <c r="F8245" i="9"/>
  <c r="G8245" i="9" s="1"/>
  <c r="D8246" i="9"/>
  <c r="F8246" i="9"/>
  <c r="G8246" i="9" s="1"/>
  <c r="D8247" i="9"/>
  <c r="F8247" i="9"/>
  <c r="G8247" i="9" s="1"/>
  <c r="D8248" i="9"/>
  <c r="F8248" i="9"/>
  <c r="G8248" i="9" s="1"/>
  <c r="D8249" i="9"/>
  <c r="F8249" i="9"/>
  <c r="G8249" i="9" s="1"/>
  <c r="D8250" i="9"/>
  <c r="F8250" i="9"/>
  <c r="G8250" i="9" s="1"/>
  <c r="D8251" i="9"/>
  <c r="F8251" i="9"/>
  <c r="G8251" i="9" s="1"/>
  <c r="D8252" i="9"/>
  <c r="F8252" i="9"/>
  <c r="G8252" i="9" s="1"/>
  <c r="D8253" i="9"/>
  <c r="F8253" i="9"/>
  <c r="G8253" i="9" s="1"/>
  <c r="D8254" i="9"/>
  <c r="F8254" i="9"/>
  <c r="G8254" i="9" s="1"/>
  <c r="D8255" i="9"/>
  <c r="F8255" i="9"/>
  <c r="G8255" i="9" s="1"/>
  <c r="D8256" i="9"/>
  <c r="F8256" i="9"/>
  <c r="G8256" i="9" s="1"/>
  <c r="D8257" i="9"/>
  <c r="F8257" i="9"/>
  <c r="G8257" i="9" s="1"/>
  <c r="D8258" i="9"/>
  <c r="F8258" i="9"/>
  <c r="G8258" i="9" s="1"/>
  <c r="D8259" i="9"/>
  <c r="F8259" i="9"/>
  <c r="G8259" i="9" s="1"/>
  <c r="D8260" i="9"/>
  <c r="F8260" i="9"/>
  <c r="G8260" i="9" s="1"/>
  <c r="D8261" i="9"/>
  <c r="F8261" i="9"/>
  <c r="G8261" i="9" s="1"/>
  <c r="D8262" i="9"/>
  <c r="F8262" i="9"/>
  <c r="G8262" i="9" s="1"/>
  <c r="D8263" i="9"/>
  <c r="F8263" i="9"/>
  <c r="G8263" i="9" s="1"/>
  <c r="D8264" i="9"/>
  <c r="F8264" i="9"/>
  <c r="G8264" i="9" s="1"/>
  <c r="D8265" i="9"/>
  <c r="F8265" i="9"/>
  <c r="G8265" i="9" s="1"/>
  <c r="D8266" i="9"/>
  <c r="F8266" i="9"/>
  <c r="G8266" i="9" s="1"/>
  <c r="D8267" i="9"/>
  <c r="F8267" i="9"/>
  <c r="G8267" i="9" s="1"/>
  <c r="D8268" i="9"/>
  <c r="F8268" i="9"/>
  <c r="G8268" i="9" s="1"/>
  <c r="D8269" i="9"/>
  <c r="F8269" i="9"/>
  <c r="G8269" i="9" s="1"/>
  <c r="D8270" i="9"/>
  <c r="F8270" i="9"/>
  <c r="G8270" i="9" s="1"/>
  <c r="D8271" i="9"/>
  <c r="F8271" i="9"/>
  <c r="G8271" i="9" s="1"/>
  <c r="D8272" i="9"/>
  <c r="F8272" i="9"/>
  <c r="G8272" i="9" s="1"/>
  <c r="D8273" i="9"/>
  <c r="F8273" i="9"/>
  <c r="G8273" i="9" s="1"/>
  <c r="D8274" i="9"/>
  <c r="F8274" i="9"/>
  <c r="G8274" i="9" s="1"/>
  <c r="D8275" i="9"/>
  <c r="F8275" i="9"/>
  <c r="G8275" i="9" s="1"/>
  <c r="D8276" i="9"/>
  <c r="F8276" i="9"/>
  <c r="G8276" i="9" s="1"/>
  <c r="D8277" i="9"/>
  <c r="F8277" i="9"/>
  <c r="G8277" i="9" s="1"/>
  <c r="D8278" i="9"/>
  <c r="F8278" i="9"/>
  <c r="G8278" i="9" s="1"/>
  <c r="D8279" i="9"/>
  <c r="F8279" i="9"/>
  <c r="G8279" i="9" s="1"/>
  <c r="D8280" i="9"/>
  <c r="F8280" i="9"/>
  <c r="G8280" i="9" s="1"/>
  <c r="D8281" i="9"/>
  <c r="F8281" i="9"/>
  <c r="G8281" i="9" s="1"/>
  <c r="D8282" i="9"/>
  <c r="F8282" i="9"/>
  <c r="G8282" i="9" s="1"/>
  <c r="D8283" i="9"/>
  <c r="F8283" i="9"/>
  <c r="G8283" i="9" s="1"/>
  <c r="D8284" i="9"/>
  <c r="F8284" i="9"/>
  <c r="G8284" i="9" s="1"/>
  <c r="D8285" i="9"/>
  <c r="F8285" i="9"/>
  <c r="G8285" i="9" s="1"/>
  <c r="D8286" i="9"/>
  <c r="F8286" i="9"/>
  <c r="G8286" i="9" s="1"/>
  <c r="D8287" i="9"/>
  <c r="F8287" i="9"/>
  <c r="G8287" i="9" s="1"/>
  <c r="D8288" i="9"/>
  <c r="F8288" i="9"/>
  <c r="G8288" i="9" s="1"/>
  <c r="D8289" i="9"/>
  <c r="F8289" i="9"/>
  <c r="G8289" i="9" s="1"/>
  <c r="D8290" i="9"/>
  <c r="F8290" i="9"/>
  <c r="G8290" i="9" s="1"/>
  <c r="D8291" i="9"/>
  <c r="F8291" i="9"/>
  <c r="G8291" i="9" s="1"/>
  <c r="D8292" i="9"/>
  <c r="F8292" i="9"/>
  <c r="G8292" i="9" s="1"/>
  <c r="D8293" i="9"/>
  <c r="F8293" i="9"/>
  <c r="G8293" i="9" s="1"/>
  <c r="D8294" i="9"/>
  <c r="F8294" i="9"/>
  <c r="G8294" i="9" s="1"/>
  <c r="D8295" i="9"/>
  <c r="F8295" i="9"/>
  <c r="G8295" i="9" s="1"/>
  <c r="D8296" i="9"/>
  <c r="F8296" i="9"/>
  <c r="G8296" i="9" s="1"/>
  <c r="D8297" i="9"/>
  <c r="F8297" i="9"/>
  <c r="G8297" i="9" s="1"/>
  <c r="D8298" i="9"/>
  <c r="F8298" i="9"/>
  <c r="G8298" i="9" s="1"/>
  <c r="D8299" i="9"/>
  <c r="F8299" i="9"/>
  <c r="G8299" i="9" s="1"/>
  <c r="D8300" i="9"/>
  <c r="F8300" i="9"/>
  <c r="G8300" i="9" s="1"/>
  <c r="D8301" i="9"/>
  <c r="F8301" i="9"/>
  <c r="G8301" i="9" s="1"/>
  <c r="D8302" i="9"/>
  <c r="F8302" i="9"/>
  <c r="G8302" i="9" s="1"/>
  <c r="D8303" i="9"/>
  <c r="F8303" i="9"/>
  <c r="G8303" i="9" s="1"/>
  <c r="D8304" i="9"/>
  <c r="F8304" i="9"/>
  <c r="G8304" i="9" s="1"/>
  <c r="D8305" i="9"/>
  <c r="F8305" i="9"/>
  <c r="G8305" i="9" s="1"/>
  <c r="D8306" i="9"/>
  <c r="F8306" i="9"/>
  <c r="G8306" i="9" s="1"/>
  <c r="D8307" i="9"/>
  <c r="F8307" i="9"/>
  <c r="G8307" i="9" s="1"/>
  <c r="D8308" i="9"/>
  <c r="F8308" i="9"/>
  <c r="G8308" i="9" s="1"/>
  <c r="D8309" i="9"/>
  <c r="F8309" i="9"/>
  <c r="G8309" i="9" s="1"/>
  <c r="D8310" i="9"/>
  <c r="F8310" i="9"/>
  <c r="G8310" i="9" s="1"/>
  <c r="D8311" i="9"/>
  <c r="F8311" i="9"/>
  <c r="G8311" i="9" s="1"/>
  <c r="D8312" i="9"/>
  <c r="F8312" i="9"/>
  <c r="G8312" i="9" s="1"/>
  <c r="D8313" i="9"/>
  <c r="F8313" i="9"/>
  <c r="G8313" i="9" s="1"/>
  <c r="D8314" i="9"/>
  <c r="F8314" i="9"/>
  <c r="G8314" i="9" s="1"/>
  <c r="D8315" i="9"/>
  <c r="F8315" i="9"/>
  <c r="G8315" i="9" s="1"/>
  <c r="D8316" i="9"/>
  <c r="F8316" i="9"/>
  <c r="G8316" i="9" s="1"/>
  <c r="D8317" i="9"/>
  <c r="F8317" i="9"/>
  <c r="G8317" i="9" s="1"/>
  <c r="D8318" i="9"/>
  <c r="F8318" i="9"/>
  <c r="G8318" i="9" s="1"/>
  <c r="D8319" i="9"/>
  <c r="F8319" i="9"/>
  <c r="G8319" i="9" s="1"/>
  <c r="D8320" i="9"/>
  <c r="F8320" i="9"/>
  <c r="G8320" i="9" s="1"/>
  <c r="D8321" i="9"/>
  <c r="F8321" i="9"/>
  <c r="G8321" i="9" s="1"/>
  <c r="D8322" i="9"/>
  <c r="F8322" i="9"/>
  <c r="G8322" i="9" s="1"/>
  <c r="D8323" i="9"/>
  <c r="F8323" i="9"/>
  <c r="G8323" i="9" s="1"/>
  <c r="D8324" i="9"/>
  <c r="F8324" i="9"/>
  <c r="G8324" i="9" s="1"/>
  <c r="D8325" i="9"/>
  <c r="F8325" i="9"/>
  <c r="G8325" i="9" s="1"/>
  <c r="D8326" i="9"/>
  <c r="F8326" i="9"/>
  <c r="G8326" i="9" s="1"/>
  <c r="D8327" i="9"/>
  <c r="F8327" i="9"/>
  <c r="G8327" i="9" s="1"/>
  <c r="D8328" i="9"/>
  <c r="F8328" i="9"/>
  <c r="G8328" i="9" s="1"/>
  <c r="D8329" i="9"/>
  <c r="F8329" i="9"/>
  <c r="G8329" i="9" s="1"/>
  <c r="D8330" i="9"/>
  <c r="F8330" i="9"/>
  <c r="G8330" i="9" s="1"/>
  <c r="D8331" i="9"/>
  <c r="F8331" i="9"/>
  <c r="G8331" i="9" s="1"/>
  <c r="D8332" i="9"/>
  <c r="F8332" i="9"/>
  <c r="G8332" i="9" s="1"/>
  <c r="D8333" i="9"/>
  <c r="F8333" i="9"/>
  <c r="G8333" i="9" s="1"/>
  <c r="D8334" i="9"/>
  <c r="F8334" i="9"/>
  <c r="G8334" i="9" s="1"/>
  <c r="D8335" i="9"/>
  <c r="F8335" i="9"/>
  <c r="G8335" i="9" s="1"/>
  <c r="D8336" i="9"/>
  <c r="F8336" i="9"/>
  <c r="G8336" i="9" s="1"/>
  <c r="D8337" i="9"/>
  <c r="F8337" i="9"/>
  <c r="G8337" i="9" s="1"/>
  <c r="D8338" i="9"/>
  <c r="F8338" i="9"/>
  <c r="G8338" i="9" s="1"/>
  <c r="D8339" i="9"/>
  <c r="F8339" i="9"/>
  <c r="G8339" i="9" s="1"/>
  <c r="D8340" i="9"/>
  <c r="F8340" i="9"/>
  <c r="G8340" i="9" s="1"/>
  <c r="D8341" i="9"/>
  <c r="F8341" i="9"/>
  <c r="G8341" i="9" s="1"/>
  <c r="D8342" i="9"/>
  <c r="F8342" i="9"/>
  <c r="G8342" i="9" s="1"/>
  <c r="D8343" i="9"/>
  <c r="F8343" i="9"/>
  <c r="G8343" i="9" s="1"/>
  <c r="D8344" i="9"/>
  <c r="F8344" i="9"/>
  <c r="G8344" i="9" s="1"/>
  <c r="D8345" i="9"/>
  <c r="F8345" i="9"/>
  <c r="G8345" i="9" s="1"/>
  <c r="D8346" i="9"/>
  <c r="F8346" i="9"/>
  <c r="G8346" i="9" s="1"/>
  <c r="D8347" i="9"/>
  <c r="F8347" i="9"/>
  <c r="G8347" i="9" s="1"/>
  <c r="D8348" i="9"/>
  <c r="F8348" i="9"/>
  <c r="G8348" i="9" s="1"/>
  <c r="D8349" i="9"/>
  <c r="F8349" i="9"/>
  <c r="G8349" i="9" s="1"/>
  <c r="D8350" i="9"/>
  <c r="F8350" i="9"/>
  <c r="G8350" i="9" s="1"/>
  <c r="D8351" i="9"/>
  <c r="F8351" i="9"/>
  <c r="G8351" i="9" s="1"/>
  <c r="D8352" i="9"/>
  <c r="F8352" i="9"/>
  <c r="G8352" i="9" s="1"/>
  <c r="D8353" i="9"/>
  <c r="F8353" i="9"/>
  <c r="G8353" i="9" s="1"/>
  <c r="D8354" i="9"/>
  <c r="F8354" i="9"/>
  <c r="G8354" i="9" s="1"/>
  <c r="D8355" i="9"/>
  <c r="F8355" i="9"/>
  <c r="G8355" i="9" s="1"/>
  <c r="D8356" i="9"/>
  <c r="F8356" i="9"/>
  <c r="G8356" i="9" s="1"/>
  <c r="D8357" i="9"/>
  <c r="F8357" i="9"/>
  <c r="G8357" i="9" s="1"/>
  <c r="D8358" i="9"/>
  <c r="F8358" i="9"/>
  <c r="G8358" i="9" s="1"/>
  <c r="D8359" i="9"/>
  <c r="F8359" i="9"/>
  <c r="G8359" i="9" s="1"/>
  <c r="D8360" i="9"/>
  <c r="F8360" i="9"/>
  <c r="G8360" i="9" s="1"/>
  <c r="D8361" i="9"/>
  <c r="F8361" i="9"/>
  <c r="G8361" i="9" s="1"/>
  <c r="D8362" i="9"/>
  <c r="F8362" i="9"/>
  <c r="G8362" i="9" s="1"/>
  <c r="D8363" i="9"/>
  <c r="F8363" i="9"/>
  <c r="G8363" i="9" s="1"/>
  <c r="D8364" i="9"/>
  <c r="F8364" i="9"/>
  <c r="G8364" i="9" s="1"/>
  <c r="D8365" i="9"/>
  <c r="F8365" i="9"/>
  <c r="G8365" i="9" s="1"/>
  <c r="D8366" i="9"/>
  <c r="F8366" i="9"/>
  <c r="G8366" i="9" s="1"/>
  <c r="D8367" i="9"/>
  <c r="F8367" i="9"/>
  <c r="G8367" i="9" s="1"/>
  <c r="D8368" i="9"/>
  <c r="F8368" i="9"/>
  <c r="G8368" i="9" s="1"/>
  <c r="D8369" i="9"/>
  <c r="F8369" i="9"/>
  <c r="G8369" i="9" s="1"/>
  <c r="D8370" i="9"/>
  <c r="F8370" i="9"/>
  <c r="G8370" i="9" s="1"/>
  <c r="D8371" i="9"/>
  <c r="F8371" i="9"/>
  <c r="G8371" i="9" s="1"/>
  <c r="D8372" i="9"/>
  <c r="F8372" i="9"/>
  <c r="G8372" i="9" s="1"/>
  <c r="D8373" i="9"/>
  <c r="F8373" i="9"/>
  <c r="G8373" i="9" s="1"/>
  <c r="D8374" i="9"/>
  <c r="F8374" i="9"/>
  <c r="G8374" i="9" s="1"/>
  <c r="D8375" i="9"/>
  <c r="F8375" i="9"/>
  <c r="G8375" i="9" s="1"/>
  <c r="D8376" i="9"/>
  <c r="F8376" i="9"/>
  <c r="G8376" i="9" s="1"/>
  <c r="D8377" i="9"/>
  <c r="F8377" i="9"/>
  <c r="G8377" i="9" s="1"/>
  <c r="D8378" i="9"/>
  <c r="F8378" i="9"/>
  <c r="G8378" i="9" s="1"/>
  <c r="D8379" i="9"/>
  <c r="F8379" i="9"/>
  <c r="G8379" i="9" s="1"/>
  <c r="D8380" i="9"/>
  <c r="F8380" i="9"/>
  <c r="G8380" i="9" s="1"/>
  <c r="D8381" i="9"/>
  <c r="F8381" i="9"/>
  <c r="G8381" i="9" s="1"/>
  <c r="D8382" i="9"/>
  <c r="F8382" i="9"/>
  <c r="G8382" i="9" s="1"/>
  <c r="D8383" i="9"/>
  <c r="F8383" i="9"/>
  <c r="G8383" i="9" s="1"/>
  <c r="D8384" i="9"/>
  <c r="F8384" i="9"/>
  <c r="G8384" i="9" s="1"/>
  <c r="D8385" i="9"/>
  <c r="F8385" i="9"/>
  <c r="G8385" i="9" s="1"/>
  <c r="D8386" i="9"/>
  <c r="F8386" i="9"/>
  <c r="G8386" i="9" s="1"/>
  <c r="D8387" i="9"/>
  <c r="F8387" i="9"/>
  <c r="G8387" i="9" s="1"/>
  <c r="D8388" i="9"/>
  <c r="F8388" i="9"/>
  <c r="G8388" i="9" s="1"/>
  <c r="D8389" i="9"/>
  <c r="F8389" i="9"/>
  <c r="G8389" i="9" s="1"/>
  <c r="D8390" i="9"/>
  <c r="F8390" i="9"/>
  <c r="G8390" i="9" s="1"/>
  <c r="D8391" i="9"/>
  <c r="F8391" i="9"/>
  <c r="G8391" i="9" s="1"/>
  <c r="D8392" i="9"/>
  <c r="F8392" i="9"/>
  <c r="G8392" i="9" s="1"/>
  <c r="D8393" i="9"/>
  <c r="F8393" i="9"/>
  <c r="G8393" i="9" s="1"/>
  <c r="D8394" i="9"/>
  <c r="F8394" i="9"/>
  <c r="G8394" i="9" s="1"/>
  <c r="D8395" i="9"/>
  <c r="F8395" i="9"/>
  <c r="G8395" i="9" s="1"/>
  <c r="D8396" i="9"/>
  <c r="F8396" i="9"/>
  <c r="G8396" i="9" s="1"/>
  <c r="D8397" i="9"/>
  <c r="F8397" i="9"/>
  <c r="G8397" i="9" s="1"/>
  <c r="D8398" i="9"/>
  <c r="F8398" i="9"/>
  <c r="G8398" i="9" s="1"/>
  <c r="D8399" i="9"/>
  <c r="F8399" i="9"/>
  <c r="G8399" i="9" s="1"/>
  <c r="D8400" i="9"/>
  <c r="F8400" i="9"/>
  <c r="G8400" i="9" s="1"/>
  <c r="D8401" i="9"/>
  <c r="F8401" i="9"/>
  <c r="G8401" i="9" s="1"/>
  <c r="D8402" i="9"/>
  <c r="F8402" i="9"/>
  <c r="G8402" i="9" s="1"/>
  <c r="D8403" i="9"/>
  <c r="F8403" i="9"/>
  <c r="G8403" i="9" s="1"/>
  <c r="D8404" i="9"/>
  <c r="F8404" i="9"/>
  <c r="G8404" i="9" s="1"/>
  <c r="D8405" i="9"/>
  <c r="F8405" i="9"/>
  <c r="G8405" i="9" s="1"/>
  <c r="D8406" i="9"/>
  <c r="F8406" i="9"/>
  <c r="G8406" i="9" s="1"/>
  <c r="D8407" i="9"/>
  <c r="F8407" i="9"/>
  <c r="G8407" i="9" s="1"/>
  <c r="D8408" i="9"/>
  <c r="F8408" i="9"/>
  <c r="G8408" i="9" s="1"/>
  <c r="D8409" i="9"/>
  <c r="F8409" i="9"/>
  <c r="G8409" i="9" s="1"/>
  <c r="D8410" i="9"/>
  <c r="F8410" i="9"/>
  <c r="G8410" i="9" s="1"/>
  <c r="D8411" i="9"/>
  <c r="F8411" i="9"/>
  <c r="G8411" i="9" s="1"/>
  <c r="D8412" i="9"/>
  <c r="F8412" i="9"/>
  <c r="G8412" i="9" s="1"/>
  <c r="D8413" i="9"/>
  <c r="F8413" i="9"/>
  <c r="G8413" i="9" s="1"/>
  <c r="D8414" i="9"/>
  <c r="F8414" i="9"/>
  <c r="G8414" i="9" s="1"/>
  <c r="D8415" i="9"/>
  <c r="F8415" i="9"/>
  <c r="G8415" i="9" s="1"/>
  <c r="D8416" i="9"/>
  <c r="F8416" i="9"/>
  <c r="G8416" i="9" s="1"/>
  <c r="D8417" i="9"/>
  <c r="F8417" i="9"/>
  <c r="G8417" i="9" s="1"/>
  <c r="D8418" i="9"/>
  <c r="F8418" i="9"/>
  <c r="G8418" i="9" s="1"/>
  <c r="D8419" i="9"/>
  <c r="F8419" i="9"/>
  <c r="G8419" i="9" s="1"/>
  <c r="D8420" i="9"/>
  <c r="F8420" i="9"/>
  <c r="G8420" i="9" s="1"/>
  <c r="D8421" i="9"/>
  <c r="F8421" i="9"/>
  <c r="G8421" i="9" s="1"/>
  <c r="D8422" i="9"/>
  <c r="F8422" i="9"/>
  <c r="G8422" i="9" s="1"/>
  <c r="D8423" i="9"/>
  <c r="F8423" i="9"/>
  <c r="G8423" i="9" s="1"/>
  <c r="D8424" i="9"/>
  <c r="F8424" i="9"/>
  <c r="G8424" i="9" s="1"/>
  <c r="D8425" i="9"/>
  <c r="F8425" i="9"/>
  <c r="G8425" i="9" s="1"/>
  <c r="D8426" i="9"/>
  <c r="F8426" i="9"/>
  <c r="G8426" i="9" s="1"/>
  <c r="D8427" i="9"/>
  <c r="F8427" i="9"/>
  <c r="G8427" i="9" s="1"/>
  <c r="D8428" i="9"/>
  <c r="F8428" i="9"/>
  <c r="G8428" i="9" s="1"/>
  <c r="D8429" i="9"/>
  <c r="F8429" i="9"/>
  <c r="G8429" i="9" s="1"/>
  <c r="D8430" i="9"/>
  <c r="F8430" i="9"/>
  <c r="G8430" i="9" s="1"/>
  <c r="D8431" i="9"/>
  <c r="F8431" i="9"/>
  <c r="G8431" i="9" s="1"/>
  <c r="D8432" i="9"/>
  <c r="F8432" i="9"/>
  <c r="G8432" i="9" s="1"/>
  <c r="D8433" i="9"/>
  <c r="F8433" i="9"/>
  <c r="G8433" i="9" s="1"/>
  <c r="D8434" i="9"/>
  <c r="F8434" i="9"/>
  <c r="G8434" i="9" s="1"/>
  <c r="D8435" i="9"/>
  <c r="F8435" i="9"/>
  <c r="G8435" i="9" s="1"/>
  <c r="D8436" i="9"/>
  <c r="F8436" i="9"/>
  <c r="G8436" i="9" s="1"/>
  <c r="D8437" i="9"/>
  <c r="F8437" i="9"/>
  <c r="G8437" i="9" s="1"/>
  <c r="D8438" i="9"/>
  <c r="F8438" i="9"/>
  <c r="G8438" i="9" s="1"/>
  <c r="D8439" i="9"/>
  <c r="F8439" i="9"/>
  <c r="G8439" i="9" s="1"/>
  <c r="D8440" i="9"/>
  <c r="F8440" i="9"/>
  <c r="G8440" i="9" s="1"/>
  <c r="D8441" i="9"/>
  <c r="F8441" i="9"/>
  <c r="G8441" i="9" s="1"/>
  <c r="D8442" i="9"/>
  <c r="F8442" i="9"/>
  <c r="G8442" i="9" s="1"/>
  <c r="D8443" i="9"/>
  <c r="F8443" i="9"/>
  <c r="G8443" i="9" s="1"/>
  <c r="D8444" i="9"/>
  <c r="F8444" i="9"/>
  <c r="G8444" i="9" s="1"/>
  <c r="D8445" i="9"/>
  <c r="F8445" i="9"/>
  <c r="G8445" i="9" s="1"/>
  <c r="D8446" i="9"/>
  <c r="F8446" i="9"/>
  <c r="G8446" i="9" s="1"/>
  <c r="D8447" i="9"/>
  <c r="F8447" i="9"/>
  <c r="G8447" i="9" s="1"/>
  <c r="D8448" i="9"/>
  <c r="F8448" i="9"/>
  <c r="G8448" i="9" s="1"/>
  <c r="D8449" i="9"/>
  <c r="F8449" i="9"/>
  <c r="G8449" i="9" s="1"/>
  <c r="D8450" i="9"/>
  <c r="F8450" i="9"/>
  <c r="G8450" i="9" s="1"/>
  <c r="D8451" i="9"/>
  <c r="F8451" i="9"/>
  <c r="G8451" i="9" s="1"/>
  <c r="D8452" i="9"/>
  <c r="F8452" i="9"/>
  <c r="G8452" i="9" s="1"/>
  <c r="D8453" i="9"/>
  <c r="F8453" i="9"/>
  <c r="G8453" i="9" s="1"/>
  <c r="D8454" i="9"/>
  <c r="F8454" i="9"/>
  <c r="G8454" i="9" s="1"/>
  <c r="D8455" i="9"/>
  <c r="F8455" i="9"/>
  <c r="G8455" i="9" s="1"/>
  <c r="D8456" i="9"/>
  <c r="F8456" i="9"/>
  <c r="G8456" i="9" s="1"/>
  <c r="D8457" i="9"/>
  <c r="F8457" i="9"/>
  <c r="G8457" i="9" s="1"/>
  <c r="D8458" i="9"/>
  <c r="F8458" i="9"/>
  <c r="G8458" i="9" s="1"/>
  <c r="D8459" i="9"/>
  <c r="F8459" i="9"/>
  <c r="G8459" i="9" s="1"/>
  <c r="D8460" i="9"/>
  <c r="F8460" i="9"/>
  <c r="G8460" i="9" s="1"/>
  <c r="D8461" i="9"/>
  <c r="F8461" i="9"/>
  <c r="G8461" i="9" s="1"/>
  <c r="D8462" i="9"/>
  <c r="F8462" i="9"/>
  <c r="G8462" i="9" s="1"/>
  <c r="D8463" i="9"/>
  <c r="F8463" i="9"/>
  <c r="G8463" i="9" s="1"/>
  <c r="D8464" i="9"/>
  <c r="F8464" i="9"/>
  <c r="G8464" i="9" s="1"/>
  <c r="D8465" i="9"/>
  <c r="F8465" i="9"/>
  <c r="G8465" i="9" s="1"/>
  <c r="D8466" i="9"/>
  <c r="F8466" i="9"/>
  <c r="G8466" i="9" s="1"/>
  <c r="D8467" i="9"/>
  <c r="F8467" i="9"/>
  <c r="G8467" i="9" s="1"/>
  <c r="D8468" i="9"/>
  <c r="F8468" i="9"/>
  <c r="G8468" i="9" s="1"/>
  <c r="D8469" i="9"/>
  <c r="F8469" i="9"/>
  <c r="G8469" i="9" s="1"/>
  <c r="D8470" i="9"/>
  <c r="F8470" i="9"/>
  <c r="G8470" i="9" s="1"/>
  <c r="D8471" i="9"/>
  <c r="F8471" i="9"/>
  <c r="G8471" i="9" s="1"/>
  <c r="D8472" i="9"/>
  <c r="F8472" i="9"/>
  <c r="G8472" i="9" s="1"/>
  <c r="D8473" i="9"/>
  <c r="F8473" i="9"/>
  <c r="G8473" i="9" s="1"/>
  <c r="D8474" i="9"/>
  <c r="F8474" i="9"/>
  <c r="G8474" i="9" s="1"/>
  <c r="D8475" i="9"/>
  <c r="F8475" i="9"/>
  <c r="G8475" i="9" s="1"/>
  <c r="D8476" i="9"/>
  <c r="F8476" i="9"/>
  <c r="G8476" i="9" s="1"/>
  <c r="D8477" i="9"/>
  <c r="F8477" i="9"/>
  <c r="G8477" i="9" s="1"/>
  <c r="D8478" i="9"/>
  <c r="F8478" i="9"/>
  <c r="G8478" i="9" s="1"/>
  <c r="D8479" i="9"/>
  <c r="F8479" i="9"/>
  <c r="G8479" i="9" s="1"/>
  <c r="D8480" i="9"/>
  <c r="F8480" i="9"/>
  <c r="G8480" i="9" s="1"/>
  <c r="D8481" i="9"/>
  <c r="F8481" i="9"/>
  <c r="G8481" i="9" s="1"/>
  <c r="D8482" i="9"/>
  <c r="F8482" i="9"/>
  <c r="G8482" i="9" s="1"/>
  <c r="D8483" i="9"/>
  <c r="F8483" i="9"/>
  <c r="G8483" i="9" s="1"/>
  <c r="D8484" i="9"/>
  <c r="F8484" i="9"/>
  <c r="G8484" i="9" s="1"/>
  <c r="D8485" i="9"/>
  <c r="F8485" i="9"/>
  <c r="G8485" i="9" s="1"/>
  <c r="D8486" i="9"/>
  <c r="F8486" i="9"/>
  <c r="G8486" i="9" s="1"/>
  <c r="D8487" i="9"/>
  <c r="F8487" i="9"/>
  <c r="G8487" i="9" s="1"/>
  <c r="D8488" i="9"/>
  <c r="F8488" i="9"/>
  <c r="G8488" i="9" s="1"/>
  <c r="D8489" i="9"/>
  <c r="F8489" i="9"/>
  <c r="G8489" i="9" s="1"/>
  <c r="D8490" i="9"/>
  <c r="F8490" i="9"/>
  <c r="G8490" i="9" s="1"/>
  <c r="D8491" i="9"/>
  <c r="F8491" i="9"/>
  <c r="G8491" i="9" s="1"/>
  <c r="D8492" i="9"/>
  <c r="F8492" i="9"/>
  <c r="G8492" i="9" s="1"/>
  <c r="D8493" i="9"/>
  <c r="F8493" i="9"/>
  <c r="G8493" i="9" s="1"/>
  <c r="D8494" i="9"/>
  <c r="F8494" i="9"/>
  <c r="G8494" i="9" s="1"/>
  <c r="D8495" i="9"/>
  <c r="F8495" i="9"/>
  <c r="G8495" i="9" s="1"/>
  <c r="D8496" i="9"/>
  <c r="F8496" i="9"/>
  <c r="G8496" i="9" s="1"/>
  <c r="D8497" i="9"/>
  <c r="F8497" i="9"/>
  <c r="G8497" i="9" s="1"/>
  <c r="D8498" i="9"/>
  <c r="F8498" i="9"/>
  <c r="G8498" i="9" s="1"/>
  <c r="D8499" i="9"/>
  <c r="F8499" i="9"/>
  <c r="G8499" i="9" s="1"/>
  <c r="D8500" i="9"/>
  <c r="F8500" i="9"/>
  <c r="G8500" i="9" s="1"/>
  <c r="D8501" i="9"/>
  <c r="F8501" i="9"/>
  <c r="G8501" i="9" s="1"/>
  <c r="D8502" i="9"/>
  <c r="F8502" i="9"/>
  <c r="G8502" i="9" s="1"/>
  <c r="D8503" i="9"/>
  <c r="F8503" i="9"/>
  <c r="G8503" i="9" s="1"/>
  <c r="D8504" i="9"/>
  <c r="F8504" i="9"/>
  <c r="G8504" i="9" s="1"/>
  <c r="D8505" i="9"/>
  <c r="F8505" i="9"/>
  <c r="G8505" i="9" s="1"/>
  <c r="D8506" i="9"/>
  <c r="F8506" i="9"/>
  <c r="G8506" i="9" s="1"/>
  <c r="D8507" i="9"/>
  <c r="F8507" i="9"/>
  <c r="G8507" i="9" s="1"/>
  <c r="D8508" i="9"/>
  <c r="F8508" i="9"/>
  <c r="G8508" i="9" s="1"/>
  <c r="D8509" i="9"/>
  <c r="F8509" i="9"/>
  <c r="G8509" i="9" s="1"/>
  <c r="D8510" i="9"/>
  <c r="F8510" i="9"/>
  <c r="G8510" i="9" s="1"/>
  <c r="D8511" i="9"/>
  <c r="F8511" i="9"/>
  <c r="G8511" i="9" s="1"/>
  <c r="D8512" i="9"/>
  <c r="F8512" i="9"/>
  <c r="G8512" i="9" s="1"/>
  <c r="D8513" i="9"/>
  <c r="F8513" i="9"/>
  <c r="G8513" i="9" s="1"/>
  <c r="D8514" i="9"/>
  <c r="F8514" i="9"/>
  <c r="G8514" i="9" s="1"/>
  <c r="D8515" i="9"/>
  <c r="F8515" i="9"/>
  <c r="G8515" i="9" s="1"/>
  <c r="D8516" i="9"/>
  <c r="F8516" i="9"/>
  <c r="G8516" i="9" s="1"/>
  <c r="D8517" i="9"/>
  <c r="F8517" i="9"/>
  <c r="G8517" i="9" s="1"/>
  <c r="D8518" i="9"/>
  <c r="F8518" i="9"/>
  <c r="G8518" i="9" s="1"/>
  <c r="D8519" i="9"/>
  <c r="F8519" i="9"/>
  <c r="G8519" i="9" s="1"/>
  <c r="D8520" i="9"/>
  <c r="F8520" i="9"/>
  <c r="G8520" i="9" s="1"/>
  <c r="D8521" i="9"/>
  <c r="F8521" i="9"/>
  <c r="G8521" i="9" s="1"/>
  <c r="D8522" i="9"/>
  <c r="F8522" i="9"/>
  <c r="G8522" i="9" s="1"/>
  <c r="D8523" i="9"/>
  <c r="F8523" i="9"/>
  <c r="G8523" i="9" s="1"/>
  <c r="D8524" i="9"/>
  <c r="F8524" i="9"/>
  <c r="G8524" i="9" s="1"/>
  <c r="D8525" i="9"/>
  <c r="F8525" i="9"/>
  <c r="G8525" i="9" s="1"/>
  <c r="D8526" i="9"/>
  <c r="F8526" i="9"/>
  <c r="G8526" i="9" s="1"/>
  <c r="D8527" i="9"/>
  <c r="F8527" i="9"/>
  <c r="G8527" i="9" s="1"/>
  <c r="D8528" i="9"/>
  <c r="F8528" i="9"/>
  <c r="G8528" i="9" s="1"/>
  <c r="D8529" i="9"/>
  <c r="F8529" i="9"/>
  <c r="G8529" i="9" s="1"/>
  <c r="D8530" i="9"/>
  <c r="F8530" i="9"/>
  <c r="G8530" i="9" s="1"/>
  <c r="D8531" i="9"/>
  <c r="F8531" i="9"/>
  <c r="G8531" i="9" s="1"/>
  <c r="D8532" i="9"/>
  <c r="F8532" i="9"/>
  <c r="G8532" i="9" s="1"/>
  <c r="D8533" i="9"/>
  <c r="F8533" i="9"/>
  <c r="G8533" i="9" s="1"/>
  <c r="D8534" i="9"/>
  <c r="F8534" i="9"/>
  <c r="G8534" i="9" s="1"/>
  <c r="D8535" i="9"/>
  <c r="F8535" i="9"/>
  <c r="G8535" i="9" s="1"/>
  <c r="D8536" i="9"/>
  <c r="F8536" i="9"/>
  <c r="G8536" i="9" s="1"/>
  <c r="D8537" i="9"/>
  <c r="F8537" i="9"/>
  <c r="G8537" i="9" s="1"/>
  <c r="D8538" i="9"/>
  <c r="F8538" i="9"/>
  <c r="G8538" i="9" s="1"/>
  <c r="D8539" i="9"/>
  <c r="F8539" i="9"/>
  <c r="G8539" i="9" s="1"/>
  <c r="D8540" i="9"/>
  <c r="F8540" i="9"/>
  <c r="G8540" i="9" s="1"/>
  <c r="D8541" i="9"/>
  <c r="F8541" i="9"/>
  <c r="G8541" i="9" s="1"/>
  <c r="D8542" i="9"/>
  <c r="F8542" i="9"/>
  <c r="G8542" i="9" s="1"/>
  <c r="D8543" i="9"/>
  <c r="F8543" i="9"/>
  <c r="G8543" i="9" s="1"/>
  <c r="D8544" i="9"/>
  <c r="F8544" i="9"/>
  <c r="G8544" i="9" s="1"/>
  <c r="D8545" i="9"/>
  <c r="F8545" i="9"/>
  <c r="G8545" i="9" s="1"/>
  <c r="D8546" i="9"/>
  <c r="F8546" i="9"/>
  <c r="G8546" i="9" s="1"/>
  <c r="D8547" i="9"/>
  <c r="F8547" i="9"/>
  <c r="G8547" i="9" s="1"/>
  <c r="D8548" i="9"/>
  <c r="F8548" i="9"/>
  <c r="G8548" i="9" s="1"/>
  <c r="D8549" i="9"/>
  <c r="F8549" i="9"/>
  <c r="G8549" i="9" s="1"/>
  <c r="D8550" i="9"/>
  <c r="F8550" i="9"/>
  <c r="G8550" i="9" s="1"/>
  <c r="D8551" i="9"/>
  <c r="F8551" i="9"/>
  <c r="G8551" i="9" s="1"/>
  <c r="D8552" i="9"/>
  <c r="F8552" i="9"/>
  <c r="G8552" i="9" s="1"/>
  <c r="D8553" i="9"/>
  <c r="F8553" i="9"/>
  <c r="G8553" i="9" s="1"/>
  <c r="D8554" i="9"/>
  <c r="F8554" i="9"/>
  <c r="G8554" i="9" s="1"/>
  <c r="D8555" i="9"/>
  <c r="F8555" i="9"/>
  <c r="G8555" i="9" s="1"/>
  <c r="D8556" i="9"/>
  <c r="F8556" i="9"/>
  <c r="G8556" i="9" s="1"/>
  <c r="D8557" i="9"/>
  <c r="F8557" i="9"/>
  <c r="G8557" i="9" s="1"/>
  <c r="D8558" i="9"/>
  <c r="F8558" i="9"/>
  <c r="G8558" i="9" s="1"/>
  <c r="D8559" i="9"/>
  <c r="F8559" i="9"/>
  <c r="G8559" i="9" s="1"/>
  <c r="D8560" i="9"/>
  <c r="F8560" i="9"/>
  <c r="G8560" i="9" s="1"/>
  <c r="D8561" i="9"/>
  <c r="F8561" i="9"/>
  <c r="G8561" i="9" s="1"/>
  <c r="D8562" i="9"/>
  <c r="F8562" i="9"/>
  <c r="G8562" i="9" s="1"/>
  <c r="D8563" i="9"/>
  <c r="F8563" i="9"/>
  <c r="G8563" i="9" s="1"/>
  <c r="D8564" i="9"/>
  <c r="F8564" i="9"/>
  <c r="G8564" i="9" s="1"/>
  <c r="D8565" i="9"/>
  <c r="F8565" i="9"/>
  <c r="G8565" i="9" s="1"/>
  <c r="D8566" i="9"/>
  <c r="F8566" i="9"/>
  <c r="G8566" i="9" s="1"/>
  <c r="D8567" i="9"/>
  <c r="F8567" i="9"/>
  <c r="G8567" i="9" s="1"/>
  <c r="D8568" i="9"/>
  <c r="F8568" i="9"/>
  <c r="G8568" i="9" s="1"/>
  <c r="D8569" i="9"/>
  <c r="F8569" i="9"/>
  <c r="G8569" i="9" s="1"/>
  <c r="D8570" i="9"/>
  <c r="F8570" i="9"/>
  <c r="G8570" i="9" s="1"/>
  <c r="D8571" i="9"/>
  <c r="F8571" i="9"/>
  <c r="G8571" i="9" s="1"/>
  <c r="D8572" i="9"/>
  <c r="F8572" i="9"/>
  <c r="G8572" i="9" s="1"/>
  <c r="D8573" i="9"/>
  <c r="F8573" i="9"/>
  <c r="G8573" i="9" s="1"/>
  <c r="D8574" i="9"/>
  <c r="F8574" i="9"/>
  <c r="G8574" i="9" s="1"/>
  <c r="D8575" i="9"/>
  <c r="F8575" i="9"/>
  <c r="G8575" i="9" s="1"/>
  <c r="D8576" i="9"/>
  <c r="F8576" i="9"/>
  <c r="G8576" i="9" s="1"/>
  <c r="D8577" i="9"/>
  <c r="F8577" i="9"/>
  <c r="G8577" i="9" s="1"/>
  <c r="D8578" i="9"/>
  <c r="F8578" i="9"/>
  <c r="G8578" i="9" s="1"/>
  <c r="D8579" i="9"/>
  <c r="F8579" i="9"/>
  <c r="G8579" i="9" s="1"/>
  <c r="D8580" i="9"/>
  <c r="F8580" i="9"/>
  <c r="G8580" i="9" s="1"/>
  <c r="D8581" i="9"/>
  <c r="F8581" i="9"/>
  <c r="G8581" i="9" s="1"/>
  <c r="D8582" i="9"/>
  <c r="F8582" i="9"/>
  <c r="G8582" i="9" s="1"/>
  <c r="D8583" i="9"/>
  <c r="F8583" i="9"/>
  <c r="G8583" i="9" s="1"/>
  <c r="D8584" i="9"/>
  <c r="F8584" i="9"/>
  <c r="G8584" i="9" s="1"/>
  <c r="D8585" i="9"/>
  <c r="F8585" i="9"/>
  <c r="G8585" i="9" s="1"/>
  <c r="D8586" i="9"/>
  <c r="F8586" i="9"/>
  <c r="G8586" i="9" s="1"/>
  <c r="D8587" i="9"/>
  <c r="F8587" i="9"/>
  <c r="G8587" i="9" s="1"/>
  <c r="D8588" i="9"/>
  <c r="F8588" i="9"/>
  <c r="G8588" i="9" s="1"/>
  <c r="D8589" i="9"/>
  <c r="F8589" i="9"/>
  <c r="G8589" i="9" s="1"/>
  <c r="D8590" i="9"/>
  <c r="F8590" i="9"/>
  <c r="G8590" i="9" s="1"/>
  <c r="D8591" i="9"/>
  <c r="F8591" i="9"/>
  <c r="G8591" i="9" s="1"/>
  <c r="D8592" i="9"/>
  <c r="F8592" i="9"/>
  <c r="G8592" i="9" s="1"/>
  <c r="D8593" i="9"/>
  <c r="F8593" i="9"/>
  <c r="G8593" i="9" s="1"/>
  <c r="D8594" i="9"/>
  <c r="F8594" i="9"/>
  <c r="G8594" i="9" s="1"/>
  <c r="D8595" i="9"/>
  <c r="F8595" i="9"/>
  <c r="G8595" i="9" s="1"/>
  <c r="D8596" i="9"/>
  <c r="F8596" i="9"/>
  <c r="G8596" i="9" s="1"/>
  <c r="D8597" i="9"/>
  <c r="F8597" i="9"/>
  <c r="G8597" i="9" s="1"/>
  <c r="D8598" i="9"/>
  <c r="F8598" i="9"/>
  <c r="G8598" i="9" s="1"/>
  <c r="D8599" i="9"/>
  <c r="F8599" i="9"/>
  <c r="G8599" i="9" s="1"/>
  <c r="D8600" i="9"/>
  <c r="F8600" i="9"/>
  <c r="G8600" i="9" s="1"/>
  <c r="D8601" i="9"/>
  <c r="F8601" i="9"/>
  <c r="G8601" i="9" s="1"/>
  <c r="D8602" i="9"/>
  <c r="F8602" i="9"/>
  <c r="G8602" i="9" s="1"/>
  <c r="D8603" i="9"/>
  <c r="F8603" i="9"/>
  <c r="G8603" i="9" s="1"/>
  <c r="D8604" i="9"/>
  <c r="F8604" i="9"/>
  <c r="G8604" i="9" s="1"/>
  <c r="D8605" i="9"/>
  <c r="F8605" i="9"/>
  <c r="G8605" i="9" s="1"/>
  <c r="D8606" i="9"/>
  <c r="F8606" i="9"/>
  <c r="G8606" i="9" s="1"/>
  <c r="D8607" i="9"/>
  <c r="F8607" i="9"/>
  <c r="G8607" i="9" s="1"/>
  <c r="D8608" i="9"/>
  <c r="F8608" i="9"/>
  <c r="G8608" i="9" s="1"/>
  <c r="D8609" i="9"/>
  <c r="F8609" i="9"/>
  <c r="G8609" i="9" s="1"/>
  <c r="D8610" i="9"/>
  <c r="F8610" i="9"/>
  <c r="G8610" i="9" s="1"/>
  <c r="D8611" i="9"/>
  <c r="F8611" i="9"/>
  <c r="G8611" i="9" s="1"/>
  <c r="D8612" i="9"/>
  <c r="F8612" i="9"/>
  <c r="G8612" i="9" s="1"/>
  <c r="D8613" i="9"/>
  <c r="F8613" i="9"/>
  <c r="G8613" i="9" s="1"/>
  <c r="D8614" i="9"/>
  <c r="F8614" i="9"/>
  <c r="G8614" i="9" s="1"/>
  <c r="D8615" i="9"/>
  <c r="F8615" i="9"/>
  <c r="G8615" i="9" s="1"/>
  <c r="D8616" i="9"/>
  <c r="F8616" i="9"/>
  <c r="G8616" i="9" s="1"/>
  <c r="D8617" i="9"/>
  <c r="F8617" i="9"/>
  <c r="G8617" i="9" s="1"/>
  <c r="D8618" i="9"/>
  <c r="F8618" i="9"/>
  <c r="G8618" i="9" s="1"/>
  <c r="D8619" i="9"/>
  <c r="F8619" i="9"/>
  <c r="G8619" i="9" s="1"/>
  <c r="D8620" i="9"/>
  <c r="F8620" i="9"/>
  <c r="G8620" i="9" s="1"/>
  <c r="D8621" i="9"/>
  <c r="F8621" i="9"/>
  <c r="G8621" i="9" s="1"/>
  <c r="D8622" i="9"/>
  <c r="F8622" i="9"/>
  <c r="G8622" i="9" s="1"/>
  <c r="D8623" i="9"/>
  <c r="F8623" i="9"/>
  <c r="G8623" i="9" s="1"/>
  <c r="D8624" i="9"/>
  <c r="F8624" i="9"/>
  <c r="G8624" i="9" s="1"/>
  <c r="D8625" i="9"/>
  <c r="F8625" i="9"/>
  <c r="G8625" i="9" s="1"/>
  <c r="D8626" i="9"/>
  <c r="F8626" i="9"/>
  <c r="G8626" i="9" s="1"/>
  <c r="D8627" i="9"/>
  <c r="F8627" i="9"/>
  <c r="G8627" i="9" s="1"/>
  <c r="D8628" i="9"/>
  <c r="F8628" i="9"/>
  <c r="G8628" i="9" s="1"/>
  <c r="D8629" i="9"/>
  <c r="F8629" i="9"/>
  <c r="G8629" i="9" s="1"/>
  <c r="D8630" i="9"/>
  <c r="F8630" i="9"/>
  <c r="G8630" i="9" s="1"/>
  <c r="D8631" i="9"/>
  <c r="F8631" i="9"/>
  <c r="G8631" i="9" s="1"/>
  <c r="D8632" i="9"/>
  <c r="F8632" i="9"/>
  <c r="G8632" i="9" s="1"/>
  <c r="D8633" i="9"/>
  <c r="F8633" i="9"/>
  <c r="G8633" i="9" s="1"/>
  <c r="D8634" i="9"/>
  <c r="F8634" i="9"/>
  <c r="G8634" i="9" s="1"/>
  <c r="D8635" i="9"/>
  <c r="F8635" i="9"/>
  <c r="G8635" i="9" s="1"/>
  <c r="D8636" i="9"/>
  <c r="F8636" i="9"/>
  <c r="G8636" i="9" s="1"/>
  <c r="D8637" i="9"/>
  <c r="F8637" i="9"/>
  <c r="G8637" i="9" s="1"/>
  <c r="D8638" i="9"/>
  <c r="F8638" i="9"/>
  <c r="G8638" i="9" s="1"/>
  <c r="D8639" i="9"/>
  <c r="F8639" i="9"/>
  <c r="G8639" i="9" s="1"/>
  <c r="D8640" i="9"/>
  <c r="F8640" i="9"/>
  <c r="G8640" i="9" s="1"/>
  <c r="D8641" i="9"/>
  <c r="F8641" i="9"/>
  <c r="G8641" i="9" s="1"/>
  <c r="D8642" i="9"/>
  <c r="F8642" i="9"/>
  <c r="G8642" i="9" s="1"/>
  <c r="D8643" i="9"/>
  <c r="F8643" i="9"/>
  <c r="G8643" i="9" s="1"/>
  <c r="D8644" i="9"/>
  <c r="F8644" i="9"/>
  <c r="G8644" i="9" s="1"/>
  <c r="D8645" i="9"/>
  <c r="F8645" i="9"/>
  <c r="G8645" i="9" s="1"/>
  <c r="D8646" i="9"/>
  <c r="F8646" i="9"/>
  <c r="G8646" i="9" s="1"/>
  <c r="D8647" i="9"/>
  <c r="F8647" i="9"/>
  <c r="G8647" i="9" s="1"/>
  <c r="D8648" i="9"/>
  <c r="F8648" i="9"/>
  <c r="G8648" i="9" s="1"/>
  <c r="D8649" i="9"/>
  <c r="F8649" i="9"/>
  <c r="G8649" i="9" s="1"/>
  <c r="D8650" i="9"/>
  <c r="F8650" i="9"/>
  <c r="G8650" i="9" s="1"/>
  <c r="D8651" i="9"/>
  <c r="F8651" i="9"/>
  <c r="G8651" i="9" s="1"/>
  <c r="D8652" i="9"/>
  <c r="F8652" i="9"/>
  <c r="G8652" i="9" s="1"/>
  <c r="D8653" i="9"/>
  <c r="F8653" i="9"/>
  <c r="G8653" i="9" s="1"/>
  <c r="D8654" i="9"/>
  <c r="F8654" i="9"/>
  <c r="G8654" i="9" s="1"/>
  <c r="D8655" i="9"/>
  <c r="F8655" i="9"/>
  <c r="G8655" i="9" s="1"/>
  <c r="D8656" i="9"/>
  <c r="F8656" i="9"/>
  <c r="G8656" i="9" s="1"/>
  <c r="D8657" i="9"/>
  <c r="F8657" i="9"/>
  <c r="G8657" i="9" s="1"/>
  <c r="D8658" i="9"/>
  <c r="F8658" i="9"/>
  <c r="G8658" i="9" s="1"/>
  <c r="D8659" i="9"/>
  <c r="F8659" i="9"/>
  <c r="G8659" i="9" s="1"/>
  <c r="D8660" i="9"/>
  <c r="F8660" i="9"/>
  <c r="G8660" i="9" s="1"/>
  <c r="D8661" i="9"/>
  <c r="F8661" i="9"/>
  <c r="G8661" i="9" s="1"/>
  <c r="D8662" i="9"/>
  <c r="F8662" i="9"/>
  <c r="G8662" i="9" s="1"/>
  <c r="D8663" i="9"/>
  <c r="F8663" i="9"/>
  <c r="G8663" i="9" s="1"/>
  <c r="D8664" i="9"/>
  <c r="F8664" i="9"/>
  <c r="G8664" i="9" s="1"/>
  <c r="D8665" i="9"/>
  <c r="F8665" i="9"/>
  <c r="G8665" i="9" s="1"/>
  <c r="D8666" i="9"/>
  <c r="F8666" i="9"/>
  <c r="G8666" i="9" s="1"/>
  <c r="D8667" i="9"/>
  <c r="F8667" i="9"/>
  <c r="G8667" i="9" s="1"/>
  <c r="D8668" i="9"/>
  <c r="F8668" i="9"/>
  <c r="G8668" i="9" s="1"/>
  <c r="D8669" i="9"/>
  <c r="F8669" i="9"/>
  <c r="G8669" i="9" s="1"/>
  <c r="D8670" i="9"/>
  <c r="F8670" i="9"/>
  <c r="G8670" i="9" s="1"/>
  <c r="D8671" i="9"/>
  <c r="F8671" i="9"/>
  <c r="G8671" i="9" s="1"/>
  <c r="D8672" i="9"/>
  <c r="F8672" i="9"/>
  <c r="G8672" i="9" s="1"/>
  <c r="D8673" i="9"/>
  <c r="F8673" i="9"/>
  <c r="G8673" i="9" s="1"/>
  <c r="D8674" i="9"/>
  <c r="F8674" i="9"/>
  <c r="G8674" i="9" s="1"/>
  <c r="D8675" i="9"/>
  <c r="F8675" i="9"/>
  <c r="G8675" i="9" s="1"/>
  <c r="D8676" i="9"/>
  <c r="F8676" i="9"/>
  <c r="G8676" i="9" s="1"/>
  <c r="D8677" i="9"/>
  <c r="F8677" i="9"/>
  <c r="G8677" i="9" s="1"/>
  <c r="D8678" i="9"/>
  <c r="F8678" i="9"/>
  <c r="G8678" i="9" s="1"/>
  <c r="D8679" i="9"/>
  <c r="F8679" i="9"/>
  <c r="G8679" i="9" s="1"/>
  <c r="D8680" i="9"/>
  <c r="F8680" i="9"/>
  <c r="G8680" i="9" s="1"/>
  <c r="D8681" i="9"/>
  <c r="F8681" i="9"/>
  <c r="G8681" i="9" s="1"/>
  <c r="D8682" i="9"/>
  <c r="F8682" i="9"/>
  <c r="G8682" i="9" s="1"/>
  <c r="D8683" i="9"/>
  <c r="F8683" i="9"/>
  <c r="G8683" i="9" s="1"/>
  <c r="D8684" i="9"/>
  <c r="F8684" i="9"/>
  <c r="G8684" i="9" s="1"/>
  <c r="D8685" i="9"/>
  <c r="F8685" i="9"/>
  <c r="G8685" i="9" s="1"/>
  <c r="D8686" i="9"/>
  <c r="F8686" i="9"/>
  <c r="G8686" i="9" s="1"/>
  <c r="D8687" i="9"/>
  <c r="F8687" i="9"/>
  <c r="G8687" i="9" s="1"/>
  <c r="D8688" i="9"/>
  <c r="F8688" i="9"/>
  <c r="G8688" i="9" s="1"/>
  <c r="D8689" i="9"/>
  <c r="F8689" i="9"/>
  <c r="G8689" i="9" s="1"/>
  <c r="D8690" i="9"/>
  <c r="F8690" i="9"/>
  <c r="G8690" i="9" s="1"/>
  <c r="D8691" i="9"/>
  <c r="F8691" i="9"/>
  <c r="G8691" i="9" s="1"/>
  <c r="D8692" i="9"/>
  <c r="F8692" i="9"/>
  <c r="G8692" i="9" s="1"/>
  <c r="D8693" i="9"/>
  <c r="F8693" i="9"/>
  <c r="G8693" i="9" s="1"/>
  <c r="D8694" i="9"/>
  <c r="F8694" i="9"/>
  <c r="G8694" i="9" s="1"/>
  <c r="D8695" i="9"/>
  <c r="F8695" i="9"/>
  <c r="G8695" i="9" s="1"/>
  <c r="D8696" i="9"/>
  <c r="F8696" i="9"/>
  <c r="G8696" i="9" s="1"/>
  <c r="D8697" i="9"/>
  <c r="F8697" i="9"/>
  <c r="G8697" i="9" s="1"/>
  <c r="D8698" i="9"/>
  <c r="F8698" i="9"/>
  <c r="G8698" i="9" s="1"/>
  <c r="D8699" i="9"/>
  <c r="F8699" i="9"/>
  <c r="G8699" i="9" s="1"/>
  <c r="D8700" i="9"/>
  <c r="F8700" i="9"/>
  <c r="G8700" i="9" s="1"/>
  <c r="D8701" i="9"/>
  <c r="F8701" i="9"/>
  <c r="G8701" i="9" s="1"/>
  <c r="D8702" i="9"/>
  <c r="F8702" i="9"/>
  <c r="G8702" i="9" s="1"/>
  <c r="D8703" i="9"/>
  <c r="F8703" i="9"/>
  <c r="G8703" i="9" s="1"/>
  <c r="D8704" i="9"/>
  <c r="F8704" i="9"/>
  <c r="G8704" i="9" s="1"/>
  <c r="D8705" i="9"/>
  <c r="F8705" i="9"/>
  <c r="G8705" i="9" s="1"/>
  <c r="D8706" i="9"/>
  <c r="F8706" i="9"/>
  <c r="G8706" i="9" s="1"/>
  <c r="D8707" i="9"/>
  <c r="F8707" i="9"/>
  <c r="G8707" i="9" s="1"/>
  <c r="D8708" i="9"/>
  <c r="F8708" i="9"/>
  <c r="G8708" i="9" s="1"/>
  <c r="D8709" i="9"/>
  <c r="F8709" i="9"/>
  <c r="G8709" i="9" s="1"/>
  <c r="D8710" i="9"/>
  <c r="F8710" i="9"/>
  <c r="G8710" i="9" s="1"/>
  <c r="D8711" i="9"/>
  <c r="F8711" i="9"/>
  <c r="G8711" i="9" s="1"/>
  <c r="D8712" i="9"/>
  <c r="F8712" i="9"/>
  <c r="G8712" i="9" s="1"/>
  <c r="D8713" i="9"/>
  <c r="F8713" i="9"/>
  <c r="G8713" i="9" s="1"/>
  <c r="D8714" i="9"/>
  <c r="F8714" i="9"/>
  <c r="G8714" i="9" s="1"/>
  <c r="D8715" i="9"/>
  <c r="F8715" i="9"/>
  <c r="G8715" i="9" s="1"/>
  <c r="D8716" i="9"/>
  <c r="F8716" i="9"/>
  <c r="G8716" i="9" s="1"/>
  <c r="D8717" i="9"/>
  <c r="F8717" i="9"/>
  <c r="G8717" i="9" s="1"/>
  <c r="D8718" i="9"/>
  <c r="F8718" i="9"/>
  <c r="G8718" i="9" s="1"/>
  <c r="D8719" i="9"/>
  <c r="F8719" i="9"/>
  <c r="G8719" i="9" s="1"/>
  <c r="D8720" i="9"/>
  <c r="F8720" i="9"/>
  <c r="G8720" i="9" s="1"/>
  <c r="D8721" i="9"/>
  <c r="F8721" i="9"/>
  <c r="G8721" i="9" s="1"/>
  <c r="D8722" i="9"/>
  <c r="F8722" i="9"/>
  <c r="G8722" i="9" s="1"/>
  <c r="D8723" i="9"/>
  <c r="F8723" i="9"/>
  <c r="G8723" i="9" s="1"/>
  <c r="D8724" i="9"/>
  <c r="F8724" i="9"/>
  <c r="G8724" i="9" s="1"/>
  <c r="D8725" i="9"/>
  <c r="F8725" i="9"/>
  <c r="G8725" i="9" s="1"/>
  <c r="D8726" i="9"/>
  <c r="F8726" i="9"/>
  <c r="G8726" i="9" s="1"/>
  <c r="D8727" i="9"/>
  <c r="F8727" i="9"/>
  <c r="G8727" i="9" s="1"/>
  <c r="D8728" i="9"/>
  <c r="F8728" i="9"/>
  <c r="G8728" i="9" s="1"/>
  <c r="D8729" i="9"/>
  <c r="F8729" i="9"/>
  <c r="G8729" i="9" s="1"/>
  <c r="D8730" i="9"/>
  <c r="F8730" i="9"/>
  <c r="G8730" i="9" s="1"/>
  <c r="D8731" i="9"/>
  <c r="F8731" i="9"/>
  <c r="G8731" i="9" s="1"/>
  <c r="D8732" i="9"/>
  <c r="F8732" i="9"/>
  <c r="G8732" i="9" s="1"/>
  <c r="D8733" i="9"/>
  <c r="F8733" i="9"/>
  <c r="G8733" i="9" s="1"/>
  <c r="D8734" i="9"/>
  <c r="F8734" i="9"/>
  <c r="G8734" i="9" s="1"/>
  <c r="D8735" i="9"/>
  <c r="F8735" i="9"/>
  <c r="G8735" i="9" s="1"/>
  <c r="D8736" i="9"/>
  <c r="F8736" i="9"/>
  <c r="G8736" i="9" s="1"/>
  <c r="D8737" i="9"/>
  <c r="F8737" i="9"/>
  <c r="G8737" i="9" s="1"/>
  <c r="D8738" i="9"/>
  <c r="F8738" i="9"/>
  <c r="G8738" i="9" s="1"/>
  <c r="D8739" i="9"/>
  <c r="F8739" i="9"/>
  <c r="G8739" i="9" s="1"/>
  <c r="D8740" i="9"/>
  <c r="F8740" i="9"/>
  <c r="G8740" i="9" s="1"/>
  <c r="D8741" i="9"/>
  <c r="F8741" i="9"/>
  <c r="G8741" i="9" s="1"/>
  <c r="D8742" i="9"/>
  <c r="F8742" i="9"/>
  <c r="G8742" i="9" s="1"/>
  <c r="D8743" i="9"/>
  <c r="F8743" i="9"/>
  <c r="G8743" i="9" s="1"/>
  <c r="D8744" i="9"/>
  <c r="F8744" i="9"/>
  <c r="G8744" i="9" s="1"/>
  <c r="D8745" i="9"/>
  <c r="F8745" i="9"/>
  <c r="G8745" i="9" s="1"/>
  <c r="D8746" i="9"/>
  <c r="F8746" i="9"/>
  <c r="G8746" i="9" s="1"/>
  <c r="D8747" i="9"/>
  <c r="F8747" i="9"/>
  <c r="G8747" i="9" s="1"/>
  <c r="D8748" i="9"/>
  <c r="F8748" i="9"/>
  <c r="G8748" i="9" s="1"/>
  <c r="D8749" i="9"/>
  <c r="F8749" i="9"/>
  <c r="G8749" i="9" s="1"/>
  <c r="D8750" i="9"/>
  <c r="F8750" i="9"/>
  <c r="G8750" i="9" s="1"/>
  <c r="D8751" i="9"/>
  <c r="F8751" i="9"/>
  <c r="G8751" i="9" s="1"/>
  <c r="D8752" i="9"/>
  <c r="F8752" i="9"/>
  <c r="G8752" i="9" s="1"/>
  <c r="D8753" i="9"/>
  <c r="F8753" i="9"/>
  <c r="G8753" i="9" s="1"/>
  <c r="D8754" i="9"/>
  <c r="F8754" i="9"/>
  <c r="G8754" i="9" s="1"/>
  <c r="D8755" i="9"/>
  <c r="F8755" i="9"/>
  <c r="G8755" i="9" s="1"/>
  <c r="D8756" i="9"/>
  <c r="F8756" i="9"/>
  <c r="G8756" i="9" s="1"/>
  <c r="D8757" i="9"/>
  <c r="F8757" i="9"/>
  <c r="G8757" i="9" s="1"/>
  <c r="D8758" i="9"/>
  <c r="F8758" i="9"/>
  <c r="G8758" i="9" s="1"/>
  <c r="D8759" i="9"/>
  <c r="F8759" i="9"/>
  <c r="G8759" i="9" s="1"/>
  <c r="D8760" i="9"/>
  <c r="F8760" i="9"/>
  <c r="G8760" i="9" s="1"/>
  <c r="D8761" i="9"/>
  <c r="F8761" i="9"/>
  <c r="G8761" i="9" s="1"/>
  <c r="D8762" i="9"/>
  <c r="F8762" i="9"/>
  <c r="G8762" i="9" s="1"/>
  <c r="D8763" i="9"/>
  <c r="F8763" i="9"/>
  <c r="G8763" i="9" s="1"/>
  <c r="D8764" i="9"/>
  <c r="F8764" i="9"/>
  <c r="G8764" i="9" s="1"/>
  <c r="D8765" i="9"/>
  <c r="F8765" i="9"/>
  <c r="G8765" i="9" s="1"/>
  <c r="D8766" i="9"/>
  <c r="F8766" i="9"/>
  <c r="G8766" i="9" s="1"/>
  <c r="D8767" i="9"/>
  <c r="F8767" i="9"/>
  <c r="G8767" i="9" s="1"/>
  <c r="D8768" i="9"/>
  <c r="F8768" i="9"/>
  <c r="G8768" i="9" s="1"/>
  <c r="D8769" i="9"/>
  <c r="F8769" i="9"/>
  <c r="G8769" i="9" s="1"/>
  <c r="D8770" i="9"/>
  <c r="F8770" i="9"/>
  <c r="G8770" i="9" s="1"/>
  <c r="D8771" i="9"/>
  <c r="F8771" i="9"/>
  <c r="G8771" i="9" s="1"/>
  <c r="D8772" i="9"/>
  <c r="F8772" i="9"/>
  <c r="G8772" i="9" s="1"/>
  <c r="D8773" i="9"/>
  <c r="F8773" i="9"/>
  <c r="G8773" i="9" s="1"/>
  <c r="D8774" i="9"/>
  <c r="F8774" i="9"/>
  <c r="G8774" i="9" s="1"/>
  <c r="D8775" i="9"/>
  <c r="F8775" i="9"/>
  <c r="G8775" i="9" s="1"/>
  <c r="D8776" i="9"/>
  <c r="F8776" i="9"/>
  <c r="G8776" i="9" s="1"/>
  <c r="D8777" i="9"/>
  <c r="F8777" i="9"/>
  <c r="G8777" i="9" s="1"/>
  <c r="D8778" i="9"/>
  <c r="F8778" i="9"/>
  <c r="G8778" i="9" s="1"/>
  <c r="D8779" i="9"/>
  <c r="F8779" i="9"/>
  <c r="G8779" i="9" s="1"/>
  <c r="D8780" i="9"/>
  <c r="F8780" i="9"/>
  <c r="G8780" i="9" s="1"/>
  <c r="D8781" i="9"/>
  <c r="F8781" i="9"/>
  <c r="G8781" i="9" s="1"/>
  <c r="D8782" i="9"/>
  <c r="F8782" i="9"/>
  <c r="G8782" i="9" s="1"/>
  <c r="D8783" i="9"/>
  <c r="F8783" i="9"/>
  <c r="G8783" i="9" s="1"/>
  <c r="D8784" i="9"/>
  <c r="F8784" i="9"/>
  <c r="G8784" i="9" s="1"/>
  <c r="D8785" i="9"/>
  <c r="F8785" i="9"/>
  <c r="G8785" i="9" s="1"/>
  <c r="D8786" i="9"/>
  <c r="F8786" i="9"/>
  <c r="G8786" i="9" s="1"/>
  <c r="D8787" i="9"/>
  <c r="F8787" i="9"/>
  <c r="G8787" i="9" s="1"/>
  <c r="D8788" i="9"/>
  <c r="F8788" i="9"/>
  <c r="G8788" i="9" s="1"/>
  <c r="D8789" i="9"/>
  <c r="F8789" i="9"/>
  <c r="G8789" i="9" s="1"/>
  <c r="D8790" i="9"/>
  <c r="F8790" i="9"/>
  <c r="G8790" i="9" s="1"/>
  <c r="D8791" i="9"/>
  <c r="F8791" i="9"/>
  <c r="G8791" i="9" s="1"/>
  <c r="D8792" i="9"/>
  <c r="F8792" i="9"/>
  <c r="G8792" i="9" s="1"/>
  <c r="D8793" i="9"/>
  <c r="F8793" i="9"/>
  <c r="G8793" i="9" s="1"/>
  <c r="D8794" i="9"/>
  <c r="F8794" i="9"/>
  <c r="G8794" i="9" s="1"/>
  <c r="D8795" i="9"/>
  <c r="F8795" i="9"/>
  <c r="G8795" i="9" s="1"/>
  <c r="D8796" i="9"/>
  <c r="F8796" i="9"/>
  <c r="G8796" i="9" s="1"/>
  <c r="D8797" i="9"/>
  <c r="F8797" i="9"/>
  <c r="G8797" i="9" s="1"/>
  <c r="D8798" i="9"/>
  <c r="F8798" i="9"/>
  <c r="G8798" i="9" s="1"/>
  <c r="D8799" i="9"/>
  <c r="F8799" i="9"/>
  <c r="G8799" i="9" s="1"/>
  <c r="D8800" i="9"/>
  <c r="F8800" i="9"/>
  <c r="G8800" i="9" s="1"/>
  <c r="D8801" i="9"/>
  <c r="F8801" i="9"/>
  <c r="G8801" i="9" s="1"/>
  <c r="D8802" i="9"/>
  <c r="F8802" i="9"/>
  <c r="G8802" i="9" s="1"/>
  <c r="D8803" i="9"/>
  <c r="F8803" i="9"/>
  <c r="G8803" i="9" s="1"/>
  <c r="D8804" i="9"/>
  <c r="F8804" i="9"/>
  <c r="G8804" i="9" s="1"/>
  <c r="D8805" i="9"/>
  <c r="F8805" i="9"/>
  <c r="G8805" i="9" s="1"/>
  <c r="D8806" i="9"/>
  <c r="F8806" i="9"/>
  <c r="G8806" i="9" s="1"/>
  <c r="D8807" i="9"/>
  <c r="F8807" i="9"/>
  <c r="G8807" i="9" s="1"/>
  <c r="D8808" i="9"/>
  <c r="F8808" i="9"/>
  <c r="G8808" i="9" s="1"/>
  <c r="D8809" i="9"/>
  <c r="F8809" i="9"/>
  <c r="G8809" i="9" s="1"/>
  <c r="D8810" i="9"/>
  <c r="F8810" i="9"/>
  <c r="G8810" i="9" s="1"/>
  <c r="D8811" i="9"/>
  <c r="F8811" i="9"/>
  <c r="G8811" i="9" s="1"/>
  <c r="D8812" i="9"/>
  <c r="F8812" i="9"/>
  <c r="G8812" i="9" s="1"/>
  <c r="D8813" i="9"/>
  <c r="F8813" i="9"/>
  <c r="G8813" i="9" s="1"/>
  <c r="D8814" i="9"/>
  <c r="F8814" i="9"/>
  <c r="G8814" i="9" s="1"/>
  <c r="D8815" i="9"/>
  <c r="F8815" i="9"/>
  <c r="G8815" i="9" s="1"/>
  <c r="D8816" i="9"/>
  <c r="F8816" i="9"/>
  <c r="G8816" i="9" s="1"/>
  <c r="D8817" i="9"/>
  <c r="F8817" i="9"/>
  <c r="G8817" i="9" s="1"/>
  <c r="D8818" i="9"/>
  <c r="F8818" i="9"/>
  <c r="G8818" i="9" s="1"/>
  <c r="D8819" i="9"/>
  <c r="F8819" i="9"/>
  <c r="G8819" i="9" s="1"/>
  <c r="D8820" i="9"/>
  <c r="F8820" i="9"/>
  <c r="G8820" i="9" s="1"/>
  <c r="D8821" i="9"/>
  <c r="F8821" i="9"/>
  <c r="G8821" i="9" s="1"/>
  <c r="D8822" i="9"/>
  <c r="F8822" i="9"/>
  <c r="G8822" i="9" s="1"/>
  <c r="D8823" i="9"/>
  <c r="F8823" i="9"/>
  <c r="G8823" i="9" s="1"/>
  <c r="D8824" i="9"/>
  <c r="F8824" i="9"/>
  <c r="G8824" i="9" s="1"/>
  <c r="D8825" i="9"/>
  <c r="F8825" i="9"/>
  <c r="G8825" i="9" s="1"/>
  <c r="D8826" i="9"/>
  <c r="F8826" i="9"/>
  <c r="G8826" i="9" s="1"/>
  <c r="D8827" i="9"/>
  <c r="F8827" i="9"/>
  <c r="G8827" i="9" s="1"/>
  <c r="D8828" i="9"/>
  <c r="F8828" i="9"/>
  <c r="G8828" i="9" s="1"/>
  <c r="D8829" i="9"/>
  <c r="F8829" i="9"/>
  <c r="G8829" i="9" s="1"/>
  <c r="D8830" i="9"/>
  <c r="F8830" i="9"/>
  <c r="G8830" i="9" s="1"/>
  <c r="D8831" i="9"/>
  <c r="F8831" i="9"/>
  <c r="G8831" i="9" s="1"/>
  <c r="D8832" i="9"/>
  <c r="F8832" i="9"/>
  <c r="G8832" i="9" s="1"/>
  <c r="D8833" i="9"/>
  <c r="F8833" i="9"/>
  <c r="G8833" i="9" s="1"/>
  <c r="D8834" i="9"/>
  <c r="F8834" i="9"/>
  <c r="G8834" i="9" s="1"/>
  <c r="D8835" i="9"/>
  <c r="F8835" i="9"/>
  <c r="G8835" i="9" s="1"/>
  <c r="D8836" i="9"/>
  <c r="F8836" i="9"/>
  <c r="G8836" i="9" s="1"/>
  <c r="D8837" i="9"/>
  <c r="F8837" i="9"/>
  <c r="G8837" i="9" s="1"/>
  <c r="D8838" i="9"/>
  <c r="F8838" i="9"/>
  <c r="G8838" i="9" s="1"/>
  <c r="D8839" i="9"/>
  <c r="F8839" i="9"/>
  <c r="G8839" i="9" s="1"/>
  <c r="D8840" i="9"/>
  <c r="F8840" i="9"/>
  <c r="G8840" i="9" s="1"/>
  <c r="D8841" i="9"/>
  <c r="F8841" i="9"/>
  <c r="G8841" i="9" s="1"/>
  <c r="D8842" i="9"/>
  <c r="F8842" i="9"/>
  <c r="G8842" i="9" s="1"/>
  <c r="D8843" i="9"/>
  <c r="F8843" i="9"/>
  <c r="G8843" i="9" s="1"/>
  <c r="D8844" i="9"/>
  <c r="F8844" i="9"/>
  <c r="G8844" i="9" s="1"/>
  <c r="D8845" i="9"/>
  <c r="F8845" i="9"/>
  <c r="G8845" i="9" s="1"/>
  <c r="D8846" i="9"/>
  <c r="F8846" i="9"/>
  <c r="G8846" i="9" s="1"/>
  <c r="D8847" i="9"/>
  <c r="F8847" i="9"/>
  <c r="G8847" i="9" s="1"/>
  <c r="D8848" i="9"/>
  <c r="F8848" i="9"/>
  <c r="G8848" i="9" s="1"/>
  <c r="D8849" i="9"/>
  <c r="F8849" i="9"/>
  <c r="G8849" i="9" s="1"/>
  <c r="D8850" i="9"/>
  <c r="F8850" i="9"/>
  <c r="G8850" i="9" s="1"/>
  <c r="D8851" i="9"/>
  <c r="F8851" i="9"/>
  <c r="G8851" i="9" s="1"/>
  <c r="D8852" i="9"/>
  <c r="F8852" i="9"/>
  <c r="G8852" i="9" s="1"/>
  <c r="D8853" i="9"/>
  <c r="F8853" i="9"/>
  <c r="G8853" i="9" s="1"/>
  <c r="D8854" i="9"/>
  <c r="F8854" i="9"/>
  <c r="G8854" i="9" s="1"/>
  <c r="D8855" i="9"/>
  <c r="F8855" i="9"/>
  <c r="G8855" i="9" s="1"/>
  <c r="D8856" i="9"/>
  <c r="F8856" i="9"/>
  <c r="G8856" i="9" s="1"/>
  <c r="D8857" i="9"/>
  <c r="F8857" i="9"/>
  <c r="G8857" i="9" s="1"/>
  <c r="D8858" i="9"/>
  <c r="F8858" i="9"/>
  <c r="G8858" i="9" s="1"/>
  <c r="D8859" i="9"/>
  <c r="F8859" i="9"/>
  <c r="G8859" i="9" s="1"/>
  <c r="D8860" i="9"/>
  <c r="F8860" i="9"/>
  <c r="G8860" i="9" s="1"/>
  <c r="D8861" i="9"/>
  <c r="F8861" i="9"/>
  <c r="G8861" i="9" s="1"/>
  <c r="D8862" i="9"/>
  <c r="F8862" i="9"/>
  <c r="G8862" i="9" s="1"/>
  <c r="D8863" i="9"/>
  <c r="F8863" i="9"/>
  <c r="G8863" i="9" s="1"/>
  <c r="D8864" i="9"/>
  <c r="F8864" i="9"/>
  <c r="G8864" i="9" s="1"/>
  <c r="D8865" i="9"/>
  <c r="F8865" i="9"/>
  <c r="G8865" i="9" s="1"/>
  <c r="D8866" i="9"/>
  <c r="F8866" i="9"/>
  <c r="G8866" i="9" s="1"/>
  <c r="D8867" i="9"/>
  <c r="F8867" i="9"/>
  <c r="G8867" i="9" s="1"/>
  <c r="D8868" i="9"/>
  <c r="F8868" i="9"/>
  <c r="G8868" i="9" s="1"/>
  <c r="D8869" i="9"/>
  <c r="F8869" i="9"/>
  <c r="G8869" i="9" s="1"/>
  <c r="D8870" i="9"/>
  <c r="F8870" i="9"/>
  <c r="G8870" i="9" s="1"/>
  <c r="D8871" i="9"/>
  <c r="F8871" i="9"/>
  <c r="G8871" i="9" s="1"/>
  <c r="D8872" i="9"/>
  <c r="F8872" i="9"/>
  <c r="G8872" i="9" s="1"/>
  <c r="D8873" i="9"/>
  <c r="F8873" i="9"/>
  <c r="G8873" i="9" s="1"/>
  <c r="D8874" i="9"/>
  <c r="F8874" i="9"/>
  <c r="G8874" i="9" s="1"/>
  <c r="D8875" i="9"/>
  <c r="F8875" i="9"/>
  <c r="G8875" i="9" s="1"/>
  <c r="D8876" i="9"/>
  <c r="F8876" i="9"/>
  <c r="G8876" i="9" s="1"/>
  <c r="D8877" i="9"/>
  <c r="F8877" i="9"/>
  <c r="G8877" i="9" s="1"/>
  <c r="D8878" i="9"/>
  <c r="F8878" i="9"/>
  <c r="G8878" i="9" s="1"/>
  <c r="D8879" i="9"/>
  <c r="F8879" i="9"/>
  <c r="G8879" i="9" s="1"/>
  <c r="D8880" i="9"/>
  <c r="F8880" i="9"/>
  <c r="G8880" i="9" s="1"/>
  <c r="D8881" i="9"/>
  <c r="F8881" i="9"/>
  <c r="G8881" i="9" s="1"/>
  <c r="D8882" i="9"/>
  <c r="F8882" i="9"/>
  <c r="G8882" i="9" s="1"/>
  <c r="D8883" i="9"/>
  <c r="F8883" i="9"/>
  <c r="G8883" i="9" s="1"/>
  <c r="D8884" i="9"/>
  <c r="F8884" i="9"/>
  <c r="G8884" i="9" s="1"/>
  <c r="D8885" i="9"/>
  <c r="F8885" i="9"/>
  <c r="G8885" i="9" s="1"/>
  <c r="D8886" i="9"/>
  <c r="F8886" i="9"/>
  <c r="G8886" i="9" s="1"/>
  <c r="D8887" i="9"/>
  <c r="F8887" i="9"/>
  <c r="G8887" i="9" s="1"/>
  <c r="D8888" i="9"/>
  <c r="F8888" i="9"/>
  <c r="G8888" i="9" s="1"/>
  <c r="D8889" i="9"/>
  <c r="F8889" i="9"/>
  <c r="G8889" i="9" s="1"/>
  <c r="D8890" i="9"/>
  <c r="F8890" i="9"/>
  <c r="G8890" i="9" s="1"/>
  <c r="D8891" i="9"/>
  <c r="F8891" i="9"/>
  <c r="G8891" i="9" s="1"/>
  <c r="D8892" i="9"/>
  <c r="F8892" i="9"/>
  <c r="G8892" i="9" s="1"/>
  <c r="D8893" i="9"/>
  <c r="F8893" i="9"/>
  <c r="G8893" i="9" s="1"/>
  <c r="D8894" i="9"/>
  <c r="F8894" i="9"/>
  <c r="G8894" i="9" s="1"/>
  <c r="D8895" i="9"/>
  <c r="F8895" i="9"/>
  <c r="G8895" i="9" s="1"/>
  <c r="D8896" i="9"/>
  <c r="F8896" i="9"/>
  <c r="G8896" i="9" s="1"/>
  <c r="D8897" i="9"/>
  <c r="F8897" i="9"/>
  <c r="G8897" i="9" s="1"/>
  <c r="D8898" i="9"/>
  <c r="F8898" i="9"/>
  <c r="G8898" i="9" s="1"/>
  <c r="D8899" i="9"/>
  <c r="F8899" i="9"/>
  <c r="G8899" i="9" s="1"/>
  <c r="D8900" i="9"/>
  <c r="F8900" i="9"/>
  <c r="G8900" i="9" s="1"/>
  <c r="D8901" i="9"/>
  <c r="F8901" i="9"/>
  <c r="G8901" i="9" s="1"/>
  <c r="D8902" i="9"/>
  <c r="F8902" i="9"/>
  <c r="G8902" i="9" s="1"/>
  <c r="D8903" i="9"/>
  <c r="F8903" i="9"/>
  <c r="G8903" i="9" s="1"/>
  <c r="D8904" i="9"/>
  <c r="F8904" i="9"/>
  <c r="G8904" i="9" s="1"/>
  <c r="D8905" i="9"/>
  <c r="F8905" i="9"/>
  <c r="G8905" i="9" s="1"/>
  <c r="D8906" i="9"/>
  <c r="F8906" i="9"/>
  <c r="G8906" i="9" s="1"/>
  <c r="D8907" i="9"/>
  <c r="F8907" i="9"/>
  <c r="G8907" i="9" s="1"/>
  <c r="D8908" i="9"/>
  <c r="F8908" i="9"/>
  <c r="G8908" i="9" s="1"/>
  <c r="D8909" i="9"/>
  <c r="F8909" i="9"/>
  <c r="G8909" i="9" s="1"/>
  <c r="D8910" i="9"/>
  <c r="F8910" i="9"/>
  <c r="G8910" i="9" s="1"/>
  <c r="D8911" i="9"/>
  <c r="F8911" i="9"/>
  <c r="G8911" i="9" s="1"/>
  <c r="D8912" i="9"/>
  <c r="F8912" i="9"/>
  <c r="G8912" i="9" s="1"/>
  <c r="D8913" i="9"/>
  <c r="F8913" i="9"/>
  <c r="G8913" i="9" s="1"/>
  <c r="D8914" i="9"/>
  <c r="F8914" i="9"/>
  <c r="G8914" i="9" s="1"/>
  <c r="D8915" i="9"/>
  <c r="F8915" i="9"/>
  <c r="G8915" i="9" s="1"/>
  <c r="D8916" i="9"/>
  <c r="F8916" i="9"/>
  <c r="G8916" i="9" s="1"/>
  <c r="D8917" i="9"/>
  <c r="F8917" i="9"/>
  <c r="G8917" i="9" s="1"/>
  <c r="D8918" i="9"/>
  <c r="F8918" i="9"/>
  <c r="G8918" i="9" s="1"/>
  <c r="D8919" i="9"/>
  <c r="F8919" i="9"/>
  <c r="G8919" i="9" s="1"/>
  <c r="D8920" i="9"/>
  <c r="F8920" i="9"/>
  <c r="G8920" i="9" s="1"/>
  <c r="D8921" i="9"/>
  <c r="F8921" i="9"/>
  <c r="G8921" i="9" s="1"/>
  <c r="D8922" i="9"/>
  <c r="F8922" i="9"/>
  <c r="G8922" i="9" s="1"/>
  <c r="D8923" i="9"/>
  <c r="F8923" i="9"/>
  <c r="G8923" i="9" s="1"/>
  <c r="D8924" i="9"/>
  <c r="F8924" i="9"/>
  <c r="G8924" i="9" s="1"/>
  <c r="D8925" i="9"/>
  <c r="F8925" i="9"/>
  <c r="G8925" i="9" s="1"/>
  <c r="D8926" i="9"/>
  <c r="F8926" i="9"/>
  <c r="G8926" i="9" s="1"/>
  <c r="D8927" i="9"/>
  <c r="F8927" i="9"/>
  <c r="G8927" i="9" s="1"/>
  <c r="D8928" i="9"/>
  <c r="F8928" i="9"/>
  <c r="G8928" i="9" s="1"/>
  <c r="D8929" i="9"/>
  <c r="F8929" i="9"/>
  <c r="G8929" i="9" s="1"/>
  <c r="D8930" i="9"/>
  <c r="F8930" i="9"/>
  <c r="G8930" i="9" s="1"/>
  <c r="D8931" i="9"/>
  <c r="F8931" i="9"/>
  <c r="G8931" i="9" s="1"/>
  <c r="D8932" i="9"/>
  <c r="F8932" i="9"/>
  <c r="G8932" i="9" s="1"/>
  <c r="D8933" i="9"/>
  <c r="F8933" i="9"/>
  <c r="G8933" i="9" s="1"/>
  <c r="D8934" i="9"/>
  <c r="F8934" i="9"/>
  <c r="G8934" i="9" s="1"/>
  <c r="D8935" i="9"/>
  <c r="F8935" i="9"/>
  <c r="G8935" i="9" s="1"/>
  <c r="D8936" i="9"/>
  <c r="F8936" i="9"/>
  <c r="G8936" i="9" s="1"/>
  <c r="D8937" i="9"/>
  <c r="F8937" i="9"/>
  <c r="G8937" i="9" s="1"/>
  <c r="D8938" i="9"/>
  <c r="F8938" i="9"/>
  <c r="G8938" i="9" s="1"/>
  <c r="D8939" i="9"/>
  <c r="F8939" i="9"/>
  <c r="G8939" i="9" s="1"/>
  <c r="D8940" i="9"/>
  <c r="F8940" i="9"/>
  <c r="G8940" i="9" s="1"/>
  <c r="D8941" i="9"/>
  <c r="F8941" i="9"/>
  <c r="G8941" i="9" s="1"/>
  <c r="D8942" i="9"/>
  <c r="F8942" i="9"/>
  <c r="G8942" i="9" s="1"/>
  <c r="D8943" i="9"/>
  <c r="F8943" i="9"/>
  <c r="G8943" i="9" s="1"/>
  <c r="D8944" i="9"/>
  <c r="F8944" i="9"/>
  <c r="G8944" i="9" s="1"/>
  <c r="D8945" i="9"/>
  <c r="F8945" i="9"/>
  <c r="G8945" i="9" s="1"/>
  <c r="D8946" i="9"/>
  <c r="F8946" i="9"/>
  <c r="G8946" i="9" s="1"/>
  <c r="D8947" i="9"/>
  <c r="F8947" i="9"/>
  <c r="G8947" i="9" s="1"/>
  <c r="D8948" i="9"/>
  <c r="F8948" i="9"/>
  <c r="G8948" i="9" s="1"/>
  <c r="D8949" i="9"/>
  <c r="F8949" i="9"/>
  <c r="G8949" i="9" s="1"/>
  <c r="D8950" i="9"/>
  <c r="F8950" i="9"/>
  <c r="G8950" i="9" s="1"/>
  <c r="D8951" i="9"/>
  <c r="F8951" i="9"/>
  <c r="G8951" i="9" s="1"/>
  <c r="D8952" i="9"/>
  <c r="F8952" i="9"/>
  <c r="G8952" i="9" s="1"/>
  <c r="D8953" i="9"/>
  <c r="F8953" i="9"/>
  <c r="G8953" i="9" s="1"/>
  <c r="D8954" i="9"/>
  <c r="F8954" i="9"/>
  <c r="G8954" i="9" s="1"/>
  <c r="D8955" i="9"/>
  <c r="F8955" i="9"/>
  <c r="G8955" i="9" s="1"/>
  <c r="D8956" i="9"/>
  <c r="F8956" i="9"/>
  <c r="G8956" i="9" s="1"/>
  <c r="D8957" i="9"/>
  <c r="F8957" i="9"/>
  <c r="G8957" i="9" s="1"/>
  <c r="D8958" i="9"/>
  <c r="F8958" i="9"/>
  <c r="G8958" i="9" s="1"/>
  <c r="D8959" i="9"/>
  <c r="F8959" i="9"/>
  <c r="G8959" i="9" s="1"/>
  <c r="D8960" i="9"/>
  <c r="F8960" i="9"/>
  <c r="G8960" i="9" s="1"/>
  <c r="D8961" i="9"/>
  <c r="F8961" i="9"/>
  <c r="G8961" i="9" s="1"/>
  <c r="D8962" i="9"/>
  <c r="F8962" i="9"/>
  <c r="G8962" i="9" s="1"/>
  <c r="D8963" i="9"/>
  <c r="F8963" i="9"/>
  <c r="G8963" i="9" s="1"/>
  <c r="D8964" i="9"/>
  <c r="F8964" i="9"/>
  <c r="G8964" i="9" s="1"/>
  <c r="D8965" i="9"/>
  <c r="F8965" i="9"/>
  <c r="G8965" i="9" s="1"/>
  <c r="D8966" i="9"/>
  <c r="F8966" i="9"/>
  <c r="G8966" i="9" s="1"/>
  <c r="D8967" i="9"/>
  <c r="F8967" i="9"/>
  <c r="G8967" i="9" s="1"/>
  <c r="D8968" i="9"/>
  <c r="F8968" i="9"/>
  <c r="G8968" i="9" s="1"/>
  <c r="D8969" i="9"/>
  <c r="F8969" i="9"/>
  <c r="G8969" i="9" s="1"/>
  <c r="D8970" i="9"/>
  <c r="F8970" i="9"/>
  <c r="G8970" i="9" s="1"/>
  <c r="D8971" i="9"/>
  <c r="F8971" i="9"/>
  <c r="G8971" i="9" s="1"/>
  <c r="D8972" i="9"/>
  <c r="F8972" i="9"/>
  <c r="G8972" i="9" s="1"/>
  <c r="D8973" i="9"/>
  <c r="F8973" i="9"/>
  <c r="G8973" i="9" s="1"/>
  <c r="D8974" i="9"/>
  <c r="F8974" i="9"/>
  <c r="G8974" i="9" s="1"/>
  <c r="D8975" i="9"/>
  <c r="F8975" i="9"/>
  <c r="G8975" i="9" s="1"/>
  <c r="D8976" i="9"/>
  <c r="F8976" i="9"/>
  <c r="G8976" i="9" s="1"/>
  <c r="D8977" i="9"/>
  <c r="F8977" i="9"/>
  <c r="G8977" i="9" s="1"/>
  <c r="D8978" i="9"/>
  <c r="F8978" i="9"/>
  <c r="G8978" i="9" s="1"/>
  <c r="D8979" i="9"/>
  <c r="F8979" i="9"/>
  <c r="G8979" i="9" s="1"/>
  <c r="D8980" i="9"/>
  <c r="F8980" i="9"/>
  <c r="G8980" i="9" s="1"/>
  <c r="D8981" i="9"/>
  <c r="F8981" i="9"/>
  <c r="G8981" i="9" s="1"/>
  <c r="D8982" i="9"/>
  <c r="F8982" i="9"/>
  <c r="G8982" i="9" s="1"/>
  <c r="D8983" i="9"/>
  <c r="F8983" i="9"/>
  <c r="G8983" i="9" s="1"/>
  <c r="D8984" i="9"/>
  <c r="F8984" i="9"/>
  <c r="G8984" i="9" s="1"/>
  <c r="D8985" i="9"/>
  <c r="F8985" i="9"/>
  <c r="G8985" i="9" s="1"/>
  <c r="D8986" i="9"/>
  <c r="F8986" i="9"/>
  <c r="G8986" i="9" s="1"/>
  <c r="D8987" i="9"/>
  <c r="F8987" i="9"/>
  <c r="G8987" i="9" s="1"/>
  <c r="D8988" i="9"/>
  <c r="F8988" i="9"/>
  <c r="G8988" i="9" s="1"/>
  <c r="D8989" i="9"/>
  <c r="F8989" i="9"/>
  <c r="G8989" i="9" s="1"/>
  <c r="D8990" i="9"/>
  <c r="F8990" i="9"/>
  <c r="G8990" i="9" s="1"/>
  <c r="D8991" i="9"/>
  <c r="F8991" i="9"/>
  <c r="G8991" i="9" s="1"/>
  <c r="D8992" i="9"/>
  <c r="F8992" i="9"/>
  <c r="G8992" i="9" s="1"/>
  <c r="D8993" i="9"/>
  <c r="F8993" i="9"/>
  <c r="G8993" i="9" s="1"/>
  <c r="D8994" i="9"/>
  <c r="F8994" i="9"/>
  <c r="G8994" i="9" s="1"/>
  <c r="D8995" i="9"/>
  <c r="F8995" i="9"/>
  <c r="G8995" i="9" s="1"/>
  <c r="D8996" i="9"/>
  <c r="F8996" i="9"/>
  <c r="G8996" i="9" s="1"/>
  <c r="D8997" i="9"/>
  <c r="F8997" i="9"/>
  <c r="G8997" i="9" s="1"/>
  <c r="D8998" i="9"/>
  <c r="F8998" i="9"/>
  <c r="G8998" i="9" s="1"/>
  <c r="D8999" i="9"/>
  <c r="F8999" i="9"/>
  <c r="G8999" i="9" s="1"/>
  <c r="D9000" i="9"/>
  <c r="F9000" i="9"/>
  <c r="G9000" i="9" s="1"/>
  <c r="D9001" i="9"/>
  <c r="F9001" i="9"/>
  <c r="G9001" i="9" s="1"/>
  <c r="D9002" i="9"/>
  <c r="F9002" i="9"/>
  <c r="G9002" i="9" s="1"/>
  <c r="D9003" i="9"/>
  <c r="F9003" i="9"/>
  <c r="G9003" i="9" s="1"/>
  <c r="D9004" i="9"/>
  <c r="F9004" i="9"/>
  <c r="G9004" i="9" s="1"/>
  <c r="D9005" i="9"/>
  <c r="F9005" i="9"/>
  <c r="G9005" i="9" s="1"/>
  <c r="D9006" i="9"/>
  <c r="F9006" i="9"/>
  <c r="G9006" i="9" s="1"/>
  <c r="D9007" i="9"/>
  <c r="F9007" i="9"/>
  <c r="G9007" i="9" s="1"/>
  <c r="D9008" i="9"/>
  <c r="F9008" i="9"/>
  <c r="G9008" i="9" s="1"/>
  <c r="D9009" i="9"/>
  <c r="F9009" i="9"/>
  <c r="G9009" i="9" s="1"/>
  <c r="D9010" i="9"/>
  <c r="F9010" i="9"/>
  <c r="G9010" i="9" s="1"/>
  <c r="D9011" i="9"/>
  <c r="F9011" i="9"/>
  <c r="G9011" i="9" s="1"/>
  <c r="D9012" i="9"/>
  <c r="F9012" i="9"/>
  <c r="G9012" i="9" s="1"/>
  <c r="D9013" i="9"/>
  <c r="F9013" i="9"/>
  <c r="G9013" i="9" s="1"/>
  <c r="D9014" i="9"/>
  <c r="F9014" i="9"/>
  <c r="G9014" i="9" s="1"/>
  <c r="D9015" i="9"/>
  <c r="F9015" i="9"/>
  <c r="G9015" i="9" s="1"/>
  <c r="D9016" i="9"/>
  <c r="F9016" i="9"/>
  <c r="G9016" i="9" s="1"/>
  <c r="D9017" i="9"/>
  <c r="F9017" i="9"/>
  <c r="G9017" i="9" s="1"/>
  <c r="D9018" i="9"/>
  <c r="F9018" i="9"/>
  <c r="G9018" i="9" s="1"/>
  <c r="D9019" i="9"/>
  <c r="F9019" i="9"/>
  <c r="G9019" i="9" s="1"/>
  <c r="D9020" i="9"/>
  <c r="F9020" i="9"/>
  <c r="G9020" i="9" s="1"/>
  <c r="D9021" i="9"/>
  <c r="F9021" i="9"/>
  <c r="G9021" i="9" s="1"/>
  <c r="D9022" i="9"/>
  <c r="F9022" i="9"/>
  <c r="G9022" i="9" s="1"/>
  <c r="D9023" i="9"/>
  <c r="F9023" i="9"/>
  <c r="G9023" i="9" s="1"/>
  <c r="D9024" i="9"/>
  <c r="F9024" i="9"/>
  <c r="G9024" i="9" s="1"/>
  <c r="D9025" i="9"/>
  <c r="F9025" i="9"/>
  <c r="G9025" i="9" s="1"/>
  <c r="D9026" i="9"/>
  <c r="F9026" i="9"/>
  <c r="G9026" i="9" s="1"/>
  <c r="D9027" i="9"/>
  <c r="F9027" i="9"/>
  <c r="G9027" i="9" s="1"/>
  <c r="D9028" i="9"/>
  <c r="F9028" i="9"/>
  <c r="G9028" i="9" s="1"/>
  <c r="D9029" i="9"/>
  <c r="F9029" i="9"/>
  <c r="G9029" i="9" s="1"/>
  <c r="D9030" i="9"/>
  <c r="F9030" i="9"/>
  <c r="G9030" i="9" s="1"/>
  <c r="D9031" i="9"/>
  <c r="F9031" i="9"/>
  <c r="G9031" i="9" s="1"/>
  <c r="D9032" i="9"/>
  <c r="F9032" i="9"/>
  <c r="G9032" i="9" s="1"/>
  <c r="D9033" i="9"/>
  <c r="F9033" i="9"/>
  <c r="G9033" i="9" s="1"/>
  <c r="D9034" i="9"/>
  <c r="F9034" i="9"/>
  <c r="G9034" i="9" s="1"/>
  <c r="D9035" i="9"/>
  <c r="F9035" i="9"/>
  <c r="G9035" i="9" s="1"/>
  <c r="D9036" i="9"/>
  <c r="F9036" i="9"/>
  <c r="G9036" i="9" s="1"/>
  <c r="D9037" i="9"/>
  <c r="F9037" i="9"/>
  <c r="G9037" i="9" s="1"/>
  <c r="D9038" i="9"/>
  <c r="F9038" i="9"/>
  <c r="G9038" i="9" s="1"/>
  <c r="D9039" i="9"/>
  <c r="F9039" i="9"/>
  <c r="G9039" i="9" s="1"/>
  <c r="D9040" i="9"/>
  <c r="F9040" i="9"/>
  <c r="G9040" i="9" s="1"/>
  <c r="D9041" i="9"/>
  <c r="F9041" i="9"/>
  <c r="G9041" i="9" s="1"/>
  <c r="D9042" i="9"/>
  <c r="F9042" i="9"/>
  <c r="G9042" i="9" s="1"/>
  <c r="D9043" i="9"/>
  <c r="F9043" i="9"/>
  <c r="G9043" i="9" s="1"/>
  <c r="D9044" i="9"/>
  <c r="F9044" i="9"/>
  <c r="G9044" i="9" s="1"/>
  <c r="D9045" i="9"/>
  <c r="F9045" i="9"/>
  <c r="G9045" i="9" s="1"/>
  <c r="D9046" i="9"/>
  <c r="F9046" i="9"/>
  <c r="G9046" i="9" s="1"/>
  <c r="D9047" i="9"/>
  <c r="F9047" i="9"/>
  <c r="G9047" i="9" s="1"/>
  <c r="D9048" i="9"/>
  <c r="F9048" i="9"/>
  <c r="G9048" i="9" s="1"/>
  <c r="D9049" i="9"/>
  <c r="F9049" i="9"/>
  <c r="G9049" i="9" s="1"/>
  <c r="D9050" i="9"/>
  <c r="F9050" i="9"/>
  <c r="G9050" i="9" s="1"/>
  <c r="D9051" i="9"/>
  <c r="F9051" i="9"/>
  <c r="G9051" i="9" s="1"/>
  <c r="D9052" i="9"/>
  <c r="F9052" i="9"/>
  <c r="G9052" i="9" s="1"/>
  <c r="D9053" i="9"/>
  <c r="F9053" i="9"/>
  <c r="G9053" i="9" s="1"/>
  <c r="D9054" i="9"/>
  <c r="F9054" i="9"/>
  <c r="G9054" i="9" s="1"/>
  <c r="D9055" i="9"/>
  <c r="F9055" i="9"/>
  <c r="G9055" i="9" s="1"/>
  <c r="D9056" i="9"/>
  <c r="F9056" i="9"/>
  <c r="G9056" i="9" s="1"/>
  <c r="D9057" i="9"/>
  <c r="F9057" i="9"/>
  <c r="G9057" i="9" s="1"/>
  <c r="D9058" i="9"/>
  <c r="F9058" i="9"/>
  <c r="G9058" i="9" s="1"/>
  <c r="D9059" i="9"/>
  <c r="F9059" i="9"/>
  <c r="G9059" i="9" s="1"/>
  <c r="D9060" i="9"/>
  <c r="F9060" i="9"/>
  <c r="G9060" i="9" s="1"/>
  <c r="D9061" i="9"/>
  <c r="F9061" i="9"/>
  <c r="G9061" i="9" s="1"/>
  <c r="D9062" i="9"/>
  <c r="F9062" i="9"/>
  <c r="G9062" i="9" s="1"/>
  <c r="D9063" i="9"/>
  <c r="F9063" i="9"/>
  <c r="G9063" i="9" s="1"/>
  <c r="D9064" i="9"/>
  <c r="F9064" i="9"/>
  <c r="G9064" i="9" s="1"/>
  <c r="D9065" i="9"/>
  <c r="F9065" i="9"/>
  <c r="G9065" i="9" s="1"/>
  <c r="D9066" i="9"/>
  <c r="F9066" i="9"/>
  <c r="G9066" i="9" s="1"/>
  <c r="D9067" i="9"/>
  <c r="F9067" i="9"/>
  <c r="G9067" i="9" s="1"/>
  <c r="D9068" i="9"/>
  <c r="F9068" i="9"/>
  <c r="G9068" i="9" s="1"/>
  <c r="D9069" i="9"/>
  <c r="F9069" i="9"/>
  <c r="G9069" i="9" s="1"/>
  <c r="D9070" i="9"/>
  <c r="F9070" i="9"/>
  <c r="G9070" i="9" s="1"/>
  <c r="D9071" i="9"/>
  <c r="F9071" i="9"/>
  <c r="G9071" i="9" s="1"/>
  <c r="D9072" i="9"/>
  <c r="F9072" i="9"/>
  <c r="G9072" i="9" s="1"/>
  <c r="D9073" i="9"/>
  <c r="F9073" i="9"/>
  <c r="G9073" i="9" s="1"/>
  <c r="D9074" i="9"/>
  <c r="F9074" i="9"/>
  <c r="G9074" i="9" s="1"/>
  <c r="D9075" i="9"/>
  <c r="F9075" i="9"/>
  <c r="G9075" i="9" s="1"/>
  <c r="D9076" i="9"/>
  <c r="F9076" i="9"/>
  <c r="G9076" i="9" s="1"/>
  <c r="D9077" i="9"/>
  <c r="F9077" i="9"/>
  <c r="G9077" i="9" s="1"/>
  <c r="D9078" i="9"/>
  <c r="F9078" i="9"/>
  <c r="G9078" i="9" s="1"/>
  <c r="D9079" i="9"/>
  <c r="F9079" i="9"/>
  <c r="G9079" i="9" s="1"/>
  <c r="D9080" i="9"/>
  <c r="F9080" i="9"/>
  <c r="G9080" i="9" s="1"/>
  <c r="D9081" i="9"/>
  <c r="F9081" i="9"/>
  <c r="G9081" i="9" s="1"/>
  <c r="D9082" i="9"/>
  <c r="F9082" i="9"/>
  <c r="G9082" i="9" s="1"/>
  <c r="D9083" i="9"/>
  <c r="F9083" i="9"/>
  <c r="G9083" i="9" s="1"/>
  <c r="D9084" i="9"/>
  <c r="F9084" i="9"/>
  <c r="G9084" i="9" s="1"/>
  <c r="D9085" i="9"/>
  <c r="F9085" i="9"/>
  <c r="G9085" i="9" s="1"/>
  <c r="D9086" i="9"/>
  <c r="F9086" i="9"/>
  <c r="G9086" i="9" s="1"/>
  <c r="D9087" i="9"/>
  <c r="F9087" i="9"/>
  <c r="G9087" i="9" s="1"/>
  <c r="D9088" i="9"/>
  <c r="F9088" i="9"/>
  <c r="G9088" i="9" s="1"/>
  <c r="D9089" i="9"/>
  <c r="F9089" i="9"/>
  <c r="G9089" i="9" s="1"/>
  <c r="D9090" i="9"/>
  <c r="F9090" i="9"/>
  <c r="G9090" i="9" s="1"/>
  <c r="D9091" i="9"/>
  <c r="F9091" i="9"/>
  <c r="G9091" i="9" s="1"/>
  <c r="D9092" i="9"/>
  <c r="F9092" i="9"/>
  <c r="G9092" i="9" s="1"/>
  <c r="D9093" i="9"/>
  <c r="F9093" i="9"/>
  <c r="G9093" i="9" s="1"/>
  <c r="D9094" i="9"/>
  <c r="F9094" i="9"/>
  <c r="G9094" i="9" s="1"/>
  <c r="D9095" i="9"/>
  <c r="F9095" i="9"/>
  <c r="G9095" i="9" s="1"/>
  <c r="D9096" i="9"/>
  <c r="F9096" i="9"/>
  <c r="G9096" i="9" s="1"/>
  <c r="D9097" i="9"/>
  <c r="F9097" i="9"/>
  <c r="G9097" i="9" s="1"/>
  <c r="D9098" i="9"/>
  <c r="F9098" i="9"/>
  <c r="G9098" i="9" s="1"/>
  <c r="D9099" i="9"/>
  <c r="F9099" i="9"/>
  <c r="G9099" i="9" s="1"/>
  <c r="D9100" i="9"/>
  <c r="F9100" i="9"/>
  <c r="G9100" i="9" s="1"/>
  <c r="D9101" i="9"/>
  <c r="F9101" i="9"/>
  <c r="G9101" i="9" s="1"/>
  <c r="D9102" i="9"/>
  <c r="F9102" i="9"/>
  <c r="G9102" i="9" s="1"/>
  <c r="D9103" i="9"/>
  <c r="F9103" i="9"/>
  <c r="G9103" i="9" s="1"/>
  <c r="D9104" i="9"/>
  <c r="F9104" i="9"/>
  <c r="G9104" i="9" s="1"/>
  <c r="D9105" i="9"/>
  <c r="F9105" i="9"/>
  <c r="G9105" i="9" s="1"/>
  <c r="D9106" i="9"/>
  <c r="F9106" i="9"/>
  <c r="G9106" i="9" s="1"/>
  <c r="D9107" i="9"/>
  <c r="F9107" i="9"/>
  <c r="G9107" i="9" s="1"/>
  <c r="D9108" i="9"/>
  <c r="F9108" i="9"/>
  <c r="G9108" i="9" s="1"/>
  <c r="D9109" i="9"/>
  <c r="F9109" i="9"/>
  <c r="G9109" i="9" s="1"/>
  <c r="D9110" i="9"/>
  <c r="F9110" i="9"/>
  <c r="G9110" i="9" s="1"/>
  <c r="D9111" i="9"/>
  <c r="F9111" i="9"/>
  <c r="G9111" i="9" s="1"/>
  <c r="D9112" i="9"/>
  <c r="F9112" i="9"/>
  <c r="G9112" i="9" s="1"/>
  <c r="D9113" i="9"/>
  <c r="F9113" i="9"/>
  <c r="G9113" i="9" s="1"/>
  <c r="D9114" i="9"/>
  <c r="F9114" i="9"/>
  <c r="G9114" i="9" s="1"/>
  <c r="D9115" i="9"/>
  <c r="F9115" i="9"/>
  <c r="G9115" i="9" s="1"/>
  <c r="D9116" i="9"/>
  <c r="F9116" i="9"/>
  <c r="G9116" i="9" s="1"/>
  <c r="D9117" i="9"/>
  <c r="F9117" i="9"/>
  <c r="G9117" i="9" s="1"/>
  <c r="D9118" i="9"/>
  <c r="F9118" i="9"/>
  <c r="G9118" i="9" s="1"/>
  <c r="D9119" i="9"/>
  <c r="F9119" i="9"/>
  <c r="G9119" i="9" s="1"/>
  <c r="D9120" i="9"/>
  <c r="F9120" i="9"/>
  <c r="G9120" i="9" s="1"/>
  <c r="D9121" i="9"/>
  <c r="F9121" i="9"/>
  <c r="G9121" i="9" s="1"/>
  <c r="D9122" i="9"/>
  <c r="F9122" i="9"/>
  <c r="G9122" i="9" s="1"/>
  <c r="D9123" i="9"/>
  <c r="F9123" i="9"/>
  <c r="G9123" i="9" s="1"/>
  <c r="D9124" i="9"/>
  <c r="F9124" i="9"/>
  <c r="G9124" i="9" s="1"/>
  <c r="D9125" i="9"/>
  <c r="F9125" i="9"/>
  <c r="G9125" i="9" s="1"/>
  <c r="D9126" i="9"/>
  <c r="F9126" i="9"/>
  <c r="G9126" i="9" s="1"/>
  <c r="D9127" i="9"/>
  <c r="F9127" i="9"/>
  <c r="G9127" i="9" s="1"/>
  <c r="D9128" i="9"/>
  <c r="F9128" i="9"/>
  <c r="G9128" i="9" s="1"/>
  <c r="D9129" i="9"/>
  <c r="F9129" i="9"/>
  <c r="G9129" i="9" s="1"/>
  <c r="D9130" i="9"/>
  <c r="F9130" i="9"/>
  <c r="G9130" i="9" s="1"/>
  <c r="D9131" i="9"/>
  <c r="F9131" i="9"/>
  <c r="G9131" i="9" s="1"/>
  <c r="D9132" i="9"/>
  <c r="F9132" i="9"/>
  <c r="G9132" i="9" s="1"/>
  <c r="D9133" i="9"/>
  <c r="F9133" i="9"/>
  <c r="G9133" i="9" s="1"/>
  <c r="D9134" i="9"/>
  <c r="F9134" i="9"/>
  <c r="G9134" i="9" s="1"/>
  <c r="D9135" i="9"/>
  <c r="F9135" i="9"/>
  <c r="G9135" i="9" s="1"/>
  <c r="D9136" i="9"/>
  <c r="F9136" i="9"/>
  <c r="G9136" i="9" s="1"/>
  <c r="D9137" i="9"/>
  <c r="F9137" i="9"/>
  <c r="G9137" i="9" s="1"/>
  <c r="D9138" i="9"/>
  <c r="F9138" i="9"/>
  <c r="G9138" i="9" s="1"/>
  <c r="D9139" i="9"/>
  <c r="F9139" i="9"/>
  <c r="G9139" i="9" s="1"/>
  <c r="D9140" i="9"/>
  <c r="F9140" i="9"/>
  <c r="G9140" i="9" s="1"/>
  <c r="D9141" i="9"/>
  <c r="F9141" i="9"/>
  <c r="G9141" i="9" s="1"/>
  <c r="D9142" i="9"/>
  <c r="F9142" i="9"/>
  <c r="G9142" i="9" s="1"/>
  <c r="D9143" i="9"/>
  <c r="F9143" i="9"/>
  <c r="G9143" i="9" s="1"/>
  <c r="D9144" i="9"/>
  <c r="F9144" i="9"/>
  <c r="G9144" i="9" s="1"/>
  <c r="D9145" i="9"/>
  <c r="F9145" i="9"/>
  <c r="G9145" i="9" s="1"/>
  <c r="D9146" i="9"/>
  <c r="F9146" i="9"/>
  <c r="G9146" i="9" s="1"/>
  <c r="D9147" i="9"/>
  <c r="F9147" i="9"/>
  <c r="G9147" i="9" s="1"/>
  <c r="D9148" i="9"/>
  <c r="F9148" i="9"/>
  <c r="G9148" i="9" s="1"/>
  <c r="D9149" i="9"/>
  <c r="F9149" i="9"/>
  <c r="G9149" i="9" s="1"/>
  <c r="D9150" i="9"/>
  <c r="F9150" i="9"/>
  <c r="G9150" i="9" s="1"/>
  <c r="D9151" i="9"/>
  <c r="F9151" i="9"/>
  <c r="G9151" i="9" s="1"/>
  <c r="D9152" i="9"/>
  <c r="F9152" i="9"/>
  <c r="G9152" i="9" s="1"/>
  <c r="D9153" i="9"/>
  <c r="F9153" i="9"/>
  <c r="G9153" i="9" s="1"/>
  <c r="D9154" i="9"/>
  <c r="F9154" i="9"/>
  <c r="G9154" i="9" s="1"/>
  <c r="D9155" i="9"/>
  <c r="F9155" i="9"/>
  <c r="G9155" i="9" s="1"/>
  <c r="D9156" i="9"/>
  <c r="F9156" i="9"/>
  <c r="G9156" i="9" s="1"/>
  <c r="D9157" i="9"/>
  <c r="F9157" i="9"/>
  <c r="G9157" i="9" s="1"/>
  <c r="D9158" i="9"/>
  <c r="F9158" i="9"/>
  <c r="G9158" i="9" s="1"/>
  <c r="D9159" i="9"/>
  <c r="F9159" i="9"/>
  <c r="G9159" i="9" s="1"/>
  <c r="D9160" i="9"/>
  <c r="F9160" i="9"/>
  <c r="G9160" i="9" s="1"/>
  <c r="D9161" i="9"/>
  <c r="F9161" i="9"/>
  <c r="G9161" i="9" s="1"/>
  <c r="D9162" i="9"/>
  <c r="F9162" i="9"/>
  <c r="G9162" i="9" s="1"/>
  <c r="D9163" i="9"/>
  <c r="F9163" i="9"/>
  <c r="G9163" i="9" s="1"/>
  <c r="D9164" i="9"/>
  <c r="F9164" i="9"/>
  <c r="G9164" i="9" s="1"/>
  <c r="D9165" i="9"/>
  <c r="F9165" i="9"/>
  <c r="G9165" i="9" s="1"/>
  <c r="D9166" i="9"/>
  <c r="F9166" i="9"/>
  <c r="G9166" i="9" s="1"/>
  <c r="D9167" i="9"/>
  <c r="F9167" i="9"/>
  <c r="G9167" i="9" s="1"/>
  <c r="D9168" i="9"/>
  <c r="F9168" i="9"/>
  <c r="G9168" i="9" s="1"/>
  <c r="D9169" i="9"/>
  <c r="F9169" i="9"/>
  <c r="G9169" i="9" s="1"/>
  <c r="D9170" i="9"/>
  <c r="F9170" i="9"/>
  <c r="G9170" i="9" s="1"/>
  <c r="D9171" i="9"/>
  <c r="F9171" i="9"/>
  <c r="G9171" i="9" s="1"/>
  <c r="D9172" i="9"/>
  <c r="F9172" i="9"/>
  <c r="G9172" i="9" s="1"/>
  <c r="D9173" i="9"/>
  <c r="F9173" i="9"/>
  <c r="G9173" i="9" s="1"/>
  <c r="D9174" i="9"/>
  <c r="F9174" i="9"/>
  <c r="G9174" i="9" s="1"/>
  <c r="D9175" i="9"/>
  <c r="F9175" i="9"/>
  <c r="G9175" i="9" s="1"/>
  <c r="D9176" i="9"/>
  <c r="F9176" i="9"/>
  <c r="G9176" i="9" s="1"/>
  <c r="D9177" i="9"/>
  <c r="F9177" i="9"/>
  <c r="G9177" i="9" s="1"/>
  <c r="D9178" i="9"/>
  <c r="F9178" i="9"/>
  <c r="G9178" i="9" s="1"/>
  <c r="D9179" i="9"/>
  <c r="F9179" i="9"/>
  <c r="G9179" i="9" s="1"/>
  <c r="D9180" i="9"/>
  <c r="F9180" i="9"/>
  <c r="G9180" i="9" s="1"/>
  <c r="D9181" i="9"/>
  <c r="F9181" i="9"/>
  <c r="G9181" i="9" s="1"/>
  <c r="D9182" i="9"/>
  <c r="F9182" i="9"/>
  <c r="G9182" i="9" s="1"/>
  <c r="D9183" i="9"/>
  <c r="F9183" i="9"/>
  <c r="G9183" i="9" s="1"/>
  <c r="D9184" i="9"/>
  <c r="F9184" i="9"/>
  <c r="G9184" i="9" s="1"/>
  <c r="D9185" i="9"/>
  <c r="F9185" i="9"/>
  <c r="G9185" i="9" s="1"/>
  <c r="D9186" i="9"/>
  <c r="F9186" i="9"/>
  <c r="G9186" i="9" s="1"/>
  <c r="D9187" i="9"/>
  <c r="F9187" i="9"/>
  <c r="G9187" i="9" s="1"/>
  <c r="D9188" i="9"/>
  <c r="F9188" i="9"/>
  <c r="G9188" i="9" s="1"/>
  <c r="D9189" i="9"/>
  <c r="F9189" i="9"/>
  <c r="G9189" i="9" s="1"/>
  <c r="D9190" i="9"/>
  <c r="F9190" i="9"/>
  <c r="G9190" i="9" s="1"/>
  <c r="D9191" i="9"/>
  <c r="F9191" i="9"/>
  <c r="G9191" i="9" s="1"/>
  <c r="D9192" i="9"/>
  <c r="F9192" i="9"/>
  <c r="G9192" i="9" s="1"/>
  <c r="D9193" i="9"/>
  <c r="F9193" i="9"/>
  <c r="G9193" i="9" s="1"/>
  <c r="D9194" i="9"/>
  <c r="F9194" i="9"/>
  <c r="G9194" i="9" s="1"/>
  <c r="D9195" i="9"/>
  <c r="F9195" i="9"/>
  <c r="G9195" i="9" s="1"/>
  <c r="D9196" i="9"/>
  <c r="F9196" i="9"/>
  <c r="G9196" i="9" s="1"/>
  <c r="D9197" i="9"/>
  <c r="F9197" i="9"/>
  <c r="G9197" i="9" s="1"/>
  <c r="D9198" i="9"/>
  <c r="F9198" i="9"/>
  <c r="G9198" i="9" s="1"/>
  <c r="D9199" i="9"/>
  <c r="F9199" i="9"/>
  <c r="G9199" i="9" s="1"/>
  <c r="D9200" i="9"/>
  <c r="F9200" i="9"/>
  <c r="G9200" i="9" s="1"/>
  <c r="D9201" i="9"/>
  <c r="F9201" i="9"/>
  <c r="G9201" i="9" s="1"/>
  <c r="D9202" i="9"/>
  <c r="F9202" i="9"/>
  <c r="G9202" i="9" s="1"/>
  <c r="D9203" i="9"/>
  <c r="F9203" i="9"/>
  <c r="G9203" i="9" s="1"/>
  <c r="D9204" i="9"/>
  <c r="F9204" i="9"/>
  <c r="G9204" i="9" s="1"/>
  <c r="D9205" i="9"/>
  <c r="F9205" i="9"/>
  <c r="G9205" i="9" s="1"/>
  <c r="D9206" i="9"/>
  <c r="F9206" i="9"/>
  <c r="G9206" i="9" s="1"/>
  <c r="D9207" i="9"/>
  <c r="F9207" i="9"/>
  <c r="G9207" i="9" s="1"/>
  <c r="D9208" i="9"/>
  <c r="F9208" i="9"/>
  <c r="G9208" i="9" s="1"/>
  <c r="D9209" i="9"/>
  <c r="F9209" i="9"/>
  <c r="G9209" i="9" s="1"/>
  <c r="D9210" i="9"/>
  <c r="F9210" i="9"/>
  <c r="G9210" i="9" s="1"/>
  <c r="D9211" i="9"/>
  <c r="F9211" i="9"/>
  <c r="G9211" i="9" s="1"/>
  <c r="D9212" i="9"/>
  <c r="F9212" i="9"/>
  <c r="G9212" i="9" s="1"/>
  <c r="D9213" i="9"/>
  <c r="F9213" i="9"/>
  <c r="G9213" i="9" s="1"/>
  <c r="D9214" i="9"/>
  <c r="F9214" i="9"/>
  <c r="G9214" i="9" s="1"/>
  <c r="D9215" i="9"/>
  <c r="F9215" i="9"/>
  <c r="G9215" i="9" s="1"/>
  <c r="D9216" i="9"/>
  <c r="F9216" i="9"/>
  <c r="G9216" i="9" s="1"/>
  <c r="D9217" i="9"/>
  <c r="F9217" i="9"/>
  <c r="G9217" i="9" s="1"/>
  <c r="D9218" i="9"/>
  <c r="F9218" i="9"/>
  <c r="G9218" i="9" s="1"/>
  <c r="D9219" i="9"/>
  <c r="F9219" i="9"/>
  <c r="G9219" i="9" s="1"/>
  <c r="D9220" i="9"/>
  <c r="F9220" i="9"/>
  <c r="G9220" i="9" s="1"/>
  <c r="D9221" i="9"/>
  <c r="F9221" i="9"/>
  <c r="G9221" i="9" s="1"/>
  <c r="D9222" i="9"/>
  <c r="F9222" i="9"/>
  <c r="G9222" i="9" s="1"/>
  <c r="D9223" i="9"/>
  <c r="F9223" i="9"/>
  <c r="G9223" i="9" s="1"/>
  <c r="D9224" i="9"/>
  <c r="F9224" i="9"/>
  <c r="G9224" i="9" s="1"/>
  <c r="D9225" i="9"/>
  <c r="F9225" i="9"/>
  <c r="G9225" i="9" s="1"/>
  <c r="D9226" i="9"/>
  <c r="F9226" i="9"/>
  <c r="G9226" i="9" s="1"/>
  <c r="D9227" i="9"/>
  <c r="F9227" i="9"/>
  <c r="G9227" i="9" s="1"/>
  <c r="D9228" i="9"/>
  <c r="F9228" i="9"/>
  <c r="G9228" i="9" s="1"/>
  <c r="D9229" i="9"/>
  <c r="F9229" i="9"/>
  <c r="G9229" i="9" s="1"/>
  <c r="D9230" i="9"/>
  <c r="F9230" i="9"/>
  <c r="G9230" i="9" s="1"/>
  <c r="D9231" i="9"/>
  <c r="F9231" i="9"/>
  <c r="G9231" i="9" s="1"/>
  <c r="D9232" i="9"/>
  <c r="F9232" i="9"/>
  <c r="G9232" i="9" s="1"/>
  <c r="D9233" i="9"/>
  <c r="F9233" i="9"/>
  <c r="G9233" i="9" s="1"/>
  <c r="D9234" i="9"/>
  <c r="F9234" i="9"/>
  <c r="G9234" i="9" s="1"/>
  <c r="D9235" i="9"/>
  <c r="F9235" i="9"/>
  <c r="G9235" i="9" s="1"/>
  <c r="D9236" i="9"/>
  <c r="F9236" i="9"/>
  <c r="G9236" i="9" s="1"/>
  <c r="D9237" i="9"/>
  <c r="F9237" i="9"/>
  <c r="G9237" i="9" s="1"/>
  <c r="D9238" i="9"/>
  <c r="F9238" i="9"/>
  <c r="G9238" i="9" s="1"/>
  <c r="D9239" i="9"/>
  <c r="F9239" i="9"/>
  <c r="G9239" i="9" s="1"/>
  <c r="D9240" i="9"/>
  <c r="F9240" i="9"/>
  <c r="G9240" i="9" s="1"/>
  <c r="D9241" i="9"/>
  <c r="F9241" i="9"/>
  <c r="G9241" i="9" s="1"/>
  <c r="D9242" i="9"/>
  <c r="F9242" i="9"/>
  <c r="G9242" i="9" s="1"/>
  <c r="D9243" i="9"/>
  <c r="F9243" i="9"/>
  <c r="G9243" i="9" s="1"/>
  <c r="D9244" i="9"/>
  <c r="F9244" i="9"/>
  <c r="G9244" i="9" s="1"/>
  <c r="D9245" i="9"/>
  <c r="F9245" i="9"/>
  <c r="G9245" i="9" s="1"/>
  <c r="D9246" i="9"/>
  <c r="F9246" i="9"/>
  <c r="G9246" i="9" s="1"/>
  <c r="D9247" i="9"/>
  <c r="F9247" i="9"/>
  <c r="G9247" i="9" s="1"/>
  <c r="D9248" i="9"/>
  <c r="F9248" i="9"/>
  <c r="G9248" i="9" s="1"/>
  <c r="D9249" i="9"/>
  <c r="F9249" i="9"/>
  <c r="G9249" i="9" s="1"/>
  <c r="D9250" i="9"/>
  <c r="F9250" i="9"/>
  <c r="G9250" i="9" s="1"/>
  <c r="D9251" i="9"/>
  <c r="F9251" i="9"/>
  <c r="G9251" i="9" s="1"/>
  <c r="D9252" i="9"/>
  <c r="F9252" i="9"/>
  <c r="G9252" i="9" s="1"/>
  <c r="D9253" i="9"/>
  <c r="F9253" i="9"/>
  <c r="G9253" i="9" s="1"/>
  <c r="D9254" i="9"/>
  <c r="F9254" i="9"/>
  <c r="G9254" i="9" s="1"/>
  <c r="D9255" i="9"/>
  <c r="F9255" i="9"/>
  <c r="G9255" i="9" s="1"/>
  <c r="D9256" i="9"/>
  <c r="F9256" i="9"/>
  <c r="G9256" i="9" s="1"/>
  <c r="D9257" i="9"/>
  <c r="F9257" i="9"/>
  <c r="G9257" i="9" s="1"/>
  <c r="D9258" i="9"/>
  <c r="F9258" i="9"/>
  <c r="G9258" i="9" s="1"/>
  <c r="D9259" i="9"/>
  <c r="F9259" i="9"/>
  <c r="G9259" i="9" s="1"/>
  <c r="D9260" i="9"/>
  <c r="F9260" i="9"/>
  <c r="G9260" i="9" s="1"/>
  <c r="D9261" i="9"/>
  <c r="F9261" i="9"/>
  <c r="G9261" i="9" s="1"/>
  <c r="D9262" i="9"/>
  <c r="F9262" i="9"/>
  <c r="G9262" i="9" s="1"/>
  <c r="D9263" i="9"/>
  <c r="F9263" i="9"/>
  <c r="G9263" i="9" s="1"/>
  <c r="D9264" i="9"/>
  <c r="F9264" i="9"/>
  <c r="G9264" i="9" s="1"/>
  <c r="D9265" i="9"/>
  <c r="F9265" i="9"/>
  <c r="G9265" i="9" s="1"/>
  <c r="D9266" i="9"/>
  <c r="F9266" i="9"/>
  <c r="G9266" i="9" s="1"/>
  <c r="D9267" i="9"/>
  <c r="F9267" i="9"/>
  <c r="G9267" i="9" s="1"/>
  <c r="D9268" i="9"/>
  <c r="F9268" i="9"/>
  <c r="G9268" i="9" s="1"/>
  <c r="D9269" i="9"/>
  <c r="F9269" i="9"/>
  <c r="G9269" i="9" s="1"/>
  <c r="D9270" i="9"/>
  <c r="F9270" i="9"/>
  <c r="G9270" i="9" s="1"/>
  <c r="D9271" i="9"/>
  <c r="F9271" i="9"/>
  <c r="G9271" i="9" s="1"/>
  <c r="D9272" i="9"/>
  <c r="F9272" i="9"/>
  <c r="G9272" i="9" s="1"/>
  <c r="D9273" i="9"/>
  <c r="F9273" i="9"/>
  <c r="G9273" i="9" s="1"/>
  <c r="D9274" i="9"/>
  <c r="F9274" i="9"/>
  <c r="G9274" i="9" s="1"/>
  <c r="D9275" i="9"/>
  <c r="F9275" i="9"/>
  <c r="G9275" i="9" s="1"/>
  <c r="D9276" i="9"/>
  <c r="F9276" i="9"/>
  <c r="G9276" i="9" s="1"/>
  <c r="D9277" i="9"/>
  <c r="F9277" i="9"/>
  <c r="G9277" i="9" s="1"/>
  <c r="D9278" i="9"/>
  <c r="F9278" i="9"/>
  <c r="G9278" i="9" s="1"/>
  <c r="D9279" i="9"/>
  <c r="F9279" i="9"/>
  <c r="G9279" i="9" s="1"/>
  <c r="D9280" i="9"/>
  <c r="F9280" i="9"/>
  <c r="G9280" i="9" s="1"/>
  <c r="D9281" i="9"/>
  <c r="F9281" i="9"/>
  <c r="G9281" i="9" s="1"/>
  <c r="D9282" i="9"/>
  <c r="F9282" i="9"/>
  <c r="G9282" i="9" s="1"/>
  <c r="D9283" i="9"/>
  <c r="F9283" i="9"/>
  <c r="G9283" i="9" s="1"/>
  <c r="D9284" i="9"/>
  <c r="F9284" i="9"/>
  <c r="G9284" i="9" s="1"/>
  <c r="D9285" i="9"/>
  <c r="F9285" i="9"/>
  <c r="G9285" i="9" s="1"/>
  <c r="D9286" i="9"/>
  <c r="F9286" i="9"/>
  <c r="G9286" i="9" s="1"/>
  <c r="D9287" i="9"/>
  <c r="F9287" i="9"/>
  <c r="G9287" i="9" s="1"/>
  <c r="D9288" i="9"/>
  <c r="F9288" i="9"/>
  <c r="G9288" i="9" s="1"/>
  <c r="D9289" i="9"/>
  <c r="F9289" i="9"/>
  <c r="G9289" i="9" s="1"/>
  <c r="D9290" i="9"/>
  <c r="F9290" i="9"/>
  <c r="G9290" i="9" s="1"/>
  <c r="D9291" i="9"/>
  <c r="F9291" i="9"/>
  <c r="G9291" i="9" s="1"/>
  <c r="D9292" i="9"/>
  <c r="F9292" i="9"/>
  <c r="G9292" i="9" s="1"/>
  <c r="D9293" i="9"/>
  <c r="F9293" i="9"/>
  <c r="G9293" i="9" s="1"/>
  <c r="D9294" i="9"/>
  <c r="F9294" i="9"/>
  <c r="G9294" i="9" s="1"/>
  <c r="D9295" i="9"/>
  <c r="F9295" i="9"/>
  <c r="G9295" i="9" s="1"/>
  <c r="D9296" i="9"/>
  <c r="F9296" i="9"/>
  <c r="G9296" i="9" s="1"/>
  <c r="D9297" i="9"/>
  <c r="F9297" i="9"/>
  <c r="G9297" i="9" s="1"/>
  <c r="D9298" i="9"/>
  <c r="F9298" i="9"/>
  <c r="G9298" i="9" s="1"/>
  <c r="D9299" i="9"/>
  <c r="F9299" i="9"/>
  <c r="G9299" i="9" s="1"/>
  <c r="D9300" i="9"/>
  <c r="F9300" i="9"/>
  <c r="G9300" i="9" s="1"/>
  <c r="D9301" i="9"/>
  <c r="F9301" i="9"/>
  <c r="G9301" i="9" s="1"/>
  <c r="D9302" i="9"/>
  <c r="F9302" i="9"/>
  <c r="G9302" i="9" s="1"/>
  <c r="D9303" i="9"/>
  <c r="F9303" i="9"/>
  <c r="G9303" i="9" s="1"/>
  <c r="D9304" i="9"/>
  <c r="F9304" i="9"/>
  <c r="G9304" i="9" s="1"/>
  <c r="D9305" i="9"/>
  <c r="F9305" i="9"/>
  <c r="G9305" i="9" s="1"/>
  <c r="D9306" i="9"/>
  <c r="F9306" i="9"/>
  <c r="G9306" i="9" s="1"/>
  <c r="D9307" i="9"/>
  <c r="F9307" i="9"/>
  <c r="G9307" i="9" s="1"/>
  <c r="D9308" i="9"/>
  <c r="F9308" i="9"/>
  <c r="G9308" i="9" s="1"/>
  <c r="D9309" i="9"/>
  <c r="F9309" i="9"/>
  <c r="G9309" i="9" s="1"/>
  <c r="D9310" i="9"/>
  <c r="F9310" i="9"/>
  <c r="G9310" i="9" s="1"/>
  <c r="D9311" i="9"/>
  <c r="F9311" i="9"/>
  <c r="G9311" i="9" s="1"/>
  <c r="D9312" i="9"/>
  <c r="F9312" i="9"/>
  <c r="G9312" i="9" s="1"/>
  <c r="D9313" i="9"/>
  <c r="F9313" i="9"/>
  <c r="G9313" i="9" s="1"/>
  <c r="D9314" i="9"/>
  <c r="F9314" i="9"/>
  <c r="G9314" i="9" s="1"/>
  <c r="D9315" i="9"/>
  <c r="F9315" i="9"/>
  <c r="G9315" i="9" s="1"/>
  <c r="D9316" i="9"/>
  <c r="F9316" i="9"/>
  <c r="G9316" i="9" s="1"/>
  <c r="D9317" i="9"/>
  <c r="F9317" i="9"/>
  <c r="G9317" i="9" s="1"/>
  <c r="D9318" i="9"/>
  <c r="F9318" i="9"/>
  <c r="G9318" i="9" s="1"/>
  <c r="D9319" i="9"/>
  <c r="F9319" i="9"/>
  <c r="G9319" i="9" s="1"/>
  <c r="D9320" i="9"/>
  <c r="F9320" i="9"/>
  <c r="G9320" i="9" s="1"/>
  <c r="D9321" i="9"/>
  <c r="F9321" i="9"/>
  <c r="G9321" i="9" s="1"/>
  <c r="D9322" i="9"/>
  <c r="F9322" i="9"/>
  <c r="G9322" i="9" s="1"/>
  <c r="D9323" i="9"/>
  <c r="F9323" i="9"/>
  <c r="G9323" i="9" s="1"/>
  <c r="D9324" i="9"/>
  <c r="F9324" i="9"/>
  <c r="G9324" i="9" s="1"/>
  <c r="D9325" i="9"/>
  <c r="F9325" i="9"/>
  <c r="G9325" i="9" s="1"/>
  <c r="D9326" i="9"/>
  <c r="F9326" i="9"/>
  <c r="G9326" i="9" s="1"/>
  <c r="D9327" i="9"/>
  <c r="F9327" i="9"/>
  <c r="G9327" i="9" s="1"/>
  <c r="D9328" i="9"/>
  <c r="F9328" i="9"/>
  <c r="G9328" i="9" s="1"/>
  <c r="D9329" i="9"/>
  <c r="F9329" i="9"/>
  <c r="G9329" i="9" s="1"/>
  <c r="D9330" i="9"/>
  <c r="F9330" i="9"/>
  <c r="G9330" i="9" s="1"/>
  <c r="D9331" i="9"/>
  <c r="F9331" i="9"/>
  <c r="G9331" i="9" s="1"/>
  <c r="D9332" i="9"/>
  <c r="F9332" i="9"/>
  <c r="G9332" i="9" s="1"/>
  <c r="D9333" i="9"/>
  <c r="F9333" i="9"/>
  <c r="G9333" i="9" s="1"/>
  <c r="D9334" i="9"/>
  <c r="F9334" i="9"/>
  <c r="G9334" i="9" s="1"/>
  <c r="D9335" i="9"/>
  <c r="F9335" i="9"/>
  <c r="G9335" i="9" s="1"/>
  <c r="D9336" i="9"/>
  <c r="F9336" i="9"/>
  <c r="G9336" i="9" s="1"/>
  <c r="D9337" i="9"/>
  <c r="F9337" i="9"/>
  <c r="G9337" i="9" s="1"/>
  <c r="D9338" i="9"/>
  <c r="F9338" i="9"/>
  <c r="G9338" i="9" s="1"/>
  <c r="D9339" i="9"/>
  <c r="F9339" i="9"/>
  <c r="G9339" i="9" s="1"/>
  <c r="D9340" i="9"/>
  <c r="F9340" i="9"/>
  <c r="G9340" i="9" s="1"/>
  <c r="D9341" i="9"/>
  <c r="F9341" i="9"/>
  <c r="G9341" i="9" s="1"/>
  <c r="D9342" i="9"/>
  <c r="F9342" i="9"/>
  <c r="G9342" i="9" s="1"/>
  <c r="D9343" i="9"/>
  <c r="F9343" i="9"/>
  <c r="G9343" i="9" s="1"/>
  <c r="D9344" i="9"/>
  <c r="F9344" i="9"/>
  <c r="G9344" i="9" s="1"/>
  <c r="D9345" i="9"/>
  <c r="F9345" i="9"/>
  <c r="G9345" i="9" s="1"/>
  <c r="D9346" i="9"/>
  <c r="F9346" i="9"/>
  <c r="G9346" i="9" s="1"/>
  <c r="D9347" i="9"/>
  <c r="F9347" i="9"/>
  <c r="G9347" i="9" s="1"/>
  <c r="D9348" i="9"/>
  <c r="F9348" i="9"/>
  <c r="G9348" i="9" s="1"/>
  <c r="D9349" i="9"/>
  <c r="F9349" i="9"/>
  <c r="G9349" i="9" s="1"/>
  <c r="D9350" i="9"/>
  <c r="F9350" i="9"/>
  <c r="G9350" i="9" s="1"/>
  <c r="D9351" i="9"/>
  <c r="F9351" i="9"/>
  <c r="G9351" i="9" s="1"/>
  <c r="D9352" i="9"/>
  <c r="F9352" i="9"/>
  <c r="G9352" i="9" s="1"/>
  <c r="D9353" i="9"/>
  <c r="F9353" i="9"/>
  <c r="G9353" i="9" s="1"/>
  <c r="D9354" i="9"/>
  <c r="F9354" i="9"/>
  <c r="G9354" i="9" s="1"/>
  <c r="D9355" i="9"/>
  <c r="F9355" i="9"/>
  <c r="G9355" i="9" s="1"/>
  <c r="D9356" i="9"/>
  <c r="F9356" i="9"/>
  <c r="G9356" i="9" s="1"/>
  <c r="D9357" i="9"/>
  <c r="F9357" i="9"/>
  <c r="G9357" i="9" s="1"/>
  <c r="D9358" i="9"/>
  <c r="F9358" i="9"/>
  <c r="G9358" i="9" s="1"/>
  <c r="D9359" i="9"/>
  <c r="F9359" i="9"/>
  <c r="G9359" i="9" s="1"/>
  <c r="D9360" i="9"/>
  <c r="F9360" i="9"/>
  <c r="G9360" i="9" s="1"/>
  <c r="D9361" i="9"/>
  <c r="F9361" i="9"/>
  <c r="G9361" i="9" s="1"/>
  <c r="D9362" i="9"/>
  <c r="F9362" i="9"/>
  <c r="G9362" i="9" s="1"/>
  <c r="D9363" i="9"/>
  <c r="F9363" i="9"/>
  <c r="G9363" i="9" s="1"/>
  <c r="D9364" i="9"/>
  <c r="F9364" i="9"/>
  <c r="G9364" i="9" s="1"/>
  <c r="D9365" i="9"/>
  <c r="F9365" i="9"/>
  <c r="G9365" i="9" s="1"/>
  <c r="D9366" i="9"/>
  <c r="F9366" i="9"/>
  <c r="G9366" i="9" s="1"/>
  <c r="D9367" i="9"/>
  <c r="F9367" i="9"/>
  <c r="G9367" i="9" s="1"/>
  <c r="D9368" i="9"/>
  <c r="F9368" i="9"/>
  <c r="G9368" i="9" s="1"/>
  <c r="D9369" i="9"/>
  <c r="F9369" i="9"/>
  <c r="G9369" i="9" s="1"/>
  <c r="D9370" i="9"/>
  <c r="F9370" i="9"/>
  <c r="G9370" i="9" s="1"/>
  <c r="D9371" i="9"/>
  <c r="F9371" i="9"/>
  <c r="G9371" i="9" s="1"/>
  <c r="D9372" i="9"/>
  <c r="F9372" i="9"/>
  <c r="G9372" i="9" s="1"/>
  <c r="D9373" i="9"/>
  <c r="F9373" i="9"/>
  <c r="G9373" i="9" s="1"/>
  <c r="D9374" i="9"/>
  <c r="F9374" i="9"/>
  <c r="G9374" i="9" s="1"/>
  <c r="D9375" i="9"/>
  <c r="F9375" i="9"/>
  <c r="G9375" i="9" s="1"/>
  <c r="D9376" i="9"/>
  <c r="F9376" i="9"/>
  <c r="G9376" i="9" s="1"/>
  <c r="D9377" i="9"/>
  <c r="F9377" i="9"/>
  <c r="G9377" i="9" s="1"/>
  <c r="D9378" i="9"/>
  <c r="F9378" i="9"/>
  <c r="G9378" i="9" s="1"/>
  <c r="D9379" i="9"/>
  <c r="F9379" i="9"/>
  <c r="G9379" i="9" s="1"/>
  <c r="D9380" i="9"/>
  <c r="F9380" i="9"/>
  <c r="G9380" i="9" s="1"/>
  <c r="D9381" i="9"/>
  <c r="F9381" i="9"/>
  <c r="G9381" i="9" s="1"/>
  <c r="D9382" i="9"/>
  <c r="F9382" i="9"/>
  <c r="G9382" i="9" s="1"/>
  <c r="D9383" i="9"/>
  <c r="F9383" i="9"/>
  <c r="G9383" i="9" s="1"/>
  <c r="D9384" i="9"/>
  <c r="F9384" i="9"/>
  <c r="G9384" i="9" s="1"/>
  <c r="D9385" i="9"/>
  <c r="F9385" i="9"/>
  <c r="G9385" i="9" s="1"/>
  <c r="D9386" i="9"/>
  <c r="F9386" i="9"/>
  <c r="G9386" i="9" s="1"/>
  <c r="D9387" i="9"/>
  <c r="F9387" i="9"/>
  <c r="G9387" i="9" s="1"/>
  <c r="D9388" i="9"/>
  <c r="F9388" i="9"/>
  <c r="G9388" i="9" s="1"/>
  <c r="D9389" i="9"/>
  <c r="F9389" i="9"/>
  <c r="G9389" i="9" s="1"/>
  <c r="D9390" i="9"/>
  <c r="F9390" i="9"/>
  <c r="G9390" i="9" s="1"/>
  <c r="D9391" i="9"/>
  <c r="F9391" i="9"/>
  <c r="G9391" i="9" s="1"/>
  <c r="D9392" i="9"/>
  <c r="F9392" i="9"/>
  <c r="G9392" i="9" s="1"/>
  <c r="D9393" i="9"/>
  <c r="F9393" i="9"/>
  <c r="G9393" i="9" s="1"/>
  <c r="D9394" i="9"/>
  <c r="F9394" i="9"/>
  <c r="G9394" i="9" s="1"/>
  <c r="D9395" i="9"/>
  <c r="F9395" i="9"/>
  <c r="G9395" i="9" s="1"/>
  <c r="D9396" i="9"/>
  <c r="F9396" i="9"/>
  <c r="G9396" i="9" s="1"/>
  <c r="D9397" i="9"/>
  <c r="F9397" i="9"/>
  <c r="G9397" i="9" s="1"/>
  <c r="D9398" i="9"/>
  <c r="F9398" i="9"/>
  <c r="G9398" i="9" s="1"/>
  <c r="D9399" i="9"/>
  <c r="F9399" i="9"/>
  <c r="G9399" i="9" s="1"/>
  <c r="D9400" i="9"/>
  <c r="F9400" i="9"/>
  <c r="G9400" i="9" s="1"/>
  <c r="D9401" i="9"/>
  <c r="F9401" i="9"/>
  <c r="G9401" i="9" s="1"/>
  <c r="D9402" i="9"/>
  <c r="F9402" i="9"/>
  <c r="G9402" i="9" s="1"/>
  <c r="D9403" i="9"/>
  <c r="F9403" i="9"/>
  <c r="G9403" i="9" s="1"/>
  <c r="D9404" i="9"/>
  <c r="F9404" i="9"/>
  <c r="G9404" i="9" s="1"/>
  <c r="D9405" i="9"/>
  <c r="F9405" i="9"/>
  <c r="G9405" i="9" s="1"/>
  <c r="D9406" i="9"/>
  <c r="F9406" i="9"/>
  <c r="G9406" i="9" s="1"/>
  <c r="D9407" i="9"/>
  <c r="F9407" i="9"/>
  <c r="G9407" i="9" s="1"/>
  <c r="D9408" i="9"/>
  <c r="F9408" i="9"/>
  <c r="G9408" i="9" s="1"/>
  <c r="D9409" i="9"/>
  <c r="F9409" i="9"/>
  <c r="G9409" i="9" s="1"/>
  <c r="D9410" i="9"/>
  <c r="F9410" i="9"/>
  <c r="G9410" i="9" s="1"/>
  <c r="D9411" i="9"/>
  <c r="F9411" i="9"/>
  <c r="G9411" i="9" s="1"/>
  <c r="D9412" i="9"/>
  <c r="F9412" i="9"/>
  <c r="G9412" i="9" s="1"/>
  <c r="D9413" i="9"/>
  <c r="F9413" i="9"/>
  <c r="G9413" i="9" s="1"/>
  <c r="D9414" i="9"/>
  <c r="F9414" i="9"/>
  <c r="G9414" i="9" s="1"/>
  <c r="D9415" i="9"/>
  <c r="F9415" i="9"/>
  <c r="G9415" i="9" s="1"/>
  <c r="D9416" i="9"/>
  <c r="F9416" i="9"/>
  <c r="G9416" i="9" s="1"/>
  <c r="D9417" i="9"/>
  <c r="F9417" i="9"/>
  <c r="G9417" i="9" s="1"/>
  <c r="D9418" i="9"/>
  <c r="F9418" i="9"/>
  <c r="G9418" i="9" s="1"/>
  <c r="D9419" i="9"/>
  <c r="F9419" i="9"/>
  <c r="G9419" i="9" s="1"/>
  <c r="D9420" i="9"/>
  <c r="F9420" i="9"/>
  <c r="G9420" i="9" s="1"/>
  <c r="D9421" i="9"/>
  <c r="F9421" i="9"/>
  <c r="G9421" i="9" s="1"/>
  <c r="D9422" i="9"/>
  <c r="F9422" i="9"/>
  <c r="G9422" i="9" s="1"/>
  <c r="D9423" i="9"/>
  <c r="F9423" i="9"/>
  <c r="G9423" i="9" s="1"/>
  <c r="D9424" i="9"/>
  <c r="F9424" i="9"/>
  <c r="G9424" i="9" s="1"/>
  <c r="D9425" i="9"/>
  <c r="F9425" i="9"/>
  <c r="G9425" i="9" s="1"/>
  <c r="D9426" i="9"/>
  <c r="F9426" i="9"/>
  <c r="G9426" i="9" s="1"/>
  <c r="D9427" i="9"/>
  <c r="F9427" i="9"/>
  <c r="G9427" i="9" s="1"/>
  <c r="D9428" i="9"/>
  <c r="F9428" i="9"/>
  <c r="G9428" i="9" s="1"/>
  <c r="D9429" i="9"/>
  <c r="F9429" i="9"/>
  <c r="G9429" i="9" s="1"/>
  <c r="D9430" i="9"/>
  <c r="F9430" i="9"/>
  <c r="G9430" i="9" s="1"/>
  <c r="D9431" i="9"/>
  <c r="F9431" i="9"/>
  <c r="G9431" i="9" s="1"/>
  <c r="D9432" i="9"/>
  <c r="F9432" i="9"/>
  <c r="G9432" i="9" s="1"/>
  <c r="D9433" i="9"/>
  <c r="F9433" i="9"/>
  <c r="G9433" i="9" s="1"/>
  <c r="D9434" i="9"/>
  <c r="F9434" i="9"/>
  <c r="G9434" i="9" s="1"/>
  <c r="D9435" i="9"/>
  <c r="F9435" i="9"/>
  <c r="G9435" i="9" s="1"/>
  <c r="D9436" i="9"/>
  <c r="F9436" i="9"/>
  <c r="G9436" i="9" s="1"/>
  <c r="D9437" i="9"/>
  <c r="F9437" i="9"/>
  <c r="G9437" i="9" s="1"/>
  <c r="D9438" i="9"/>
  <c r="F9438" i="9"/>
  <c r="G9438" i="9" s="1"/>
  <c r="D9439" i="9"/>
  <c r="F9439" i="9"/>
  <c r="G9439" i="9" s="1"/>
  <c r="D9440" i="9"/>
  <c r="F9440" i="9"/>
  <c r="G9440" i="9" s="1"/>
  <c r="D9441" i="9"/>
  <c r="F9441" i="9"/>
  <c r="G9441" i="9" s="1"/>
  <c r="D9442" i="9"/>
  <c r="F9442" i="9"/>
  <c r="G9442" i="9" s="1"/>
  <c r="D9443" i="9"/>
  <c r="F9443" i="9"/>
  <c r="G9443" i="9" s="1"/>
  <c r="D9444" i="9"/>
  <c r="F9444" i="9"/>
  <c r="G9444" i="9" s="1"/>
  <c r="D9445" i="9"/>
  <c r="F9445" i="9"/>
  <c r="G9445" i="9" s="1"/>
  <c r="D9446" i="9"/>
  <c r="F9446" i="9"/>
  <c r="G9446" i="9" s="1"/>
  <c r="D9447" i="9"/>
  <c r="F9447" i="9"/>
  <c r="G9447" i="9" s="1"/>
  <c r="D9448" i="9"/>
  <c r="F9448" i="9"/>
  <c r="G9448" i="9" s="1"/>
  <c r="D9449" i="9"/>
  <c r="F9449" i="9"/>
  <c r="G9449" i="9" s="1"/>
  <c r="D9450" i="9"/>
  <c r="F9450" i="9"/>
  <c r="G9450" i="9" s="1"/>
  <c r="D9451" i="9"/>
  <c r="F9451" i="9"/>
  <c r="G9451" i="9" s="1"/>
  <c r="D9452" i="9"/>
  <c r="F9452" i="9"/>
  <c r="G9452" i="9" s="1"/>
  <c r="D9453" i="9"/>
  <c r="F9453" i="9"/>
  <c r="G9453" i="9" s="1"/>
  <c r="D9454" i="9"/>
  <c r="F9454" i="9"/>
  <c r="G9454" i="9" s="1"/>
  <c r="D9455" i="9"/>
  <c r="F9455" i="9"/>
  <c r="G9455" i="9" s="1"/>
  <c r="D9456" i="9"/>
  <c r="F9456" i="9"/>
  <c r="G9456" i="9" s="1"/>
  <c r="D9457" i="9"/>
  <c r="F9457" i="9"/>
  <c r="G9457" i="9" s="1"/>
  <c r="D9458" i="9"/>
  <c r="F9458" i="9"/>
  <c r="G9458" i="9" s="1"/>
  <c r="D9459" i="9"/>
  <c r="F9459" i="9"/>
  <c r="G9459" i="9" s="1"/>
  <c r="D9460" i="9"/>
  <c r="F9460" i="9"/>
  <c r="G9460" i="9" s="1"/>
  <c r="D9461" i="9"/>
  <c r="F9461" i="9"/>
  <c r="G9461" i="9" s="1"/>
  <c r="D9462" i="9"/>
  <c r="F9462" i="9"/>
  <c r="G9462" i="9" s="1"/>
  <c r="D9463" i="9"/>
  <c r="F9463" i="9"/>
  <c r="G9463" i="9" s="1"/>
  <c r="D9464" i="9"/>
  <c r="F9464" i="9"/>
  <c r="G9464" i="9" s="1"/>
  <c r="D9465" i="9"/>
  <c r="F9465" i="9"/>
  <c r="G9465" i="9" s="1"/>
  <c r="D9466" i="9"/>
  <c r="F9466" i="9"/>
  <c r="G9466" i="9" s="1"/>
  <c r="D9467" i="9"/>
  <c r="F9467" i="9"/>
  <c r="G9467" i="9" s="1"/>
  <c r="D9468" i="9"/>
  <c r="F9468" i="9"/>
  <c r="G9468" i="9" s="1"/>
  <c r="D9469" i="9"/>
  <c r="F9469" i="9"/>
  <c r="G9469" i="9" s="1"/>
  <c r="D9470" i="9"/>
  <c r="F9470" i="9"/>
  <c r="G9470" i="9" s="1"/>
  <c r="D9471" i="9"/>
  <c r="F9471" i="9"/>
  <c r="G9471" i="9" s="1"/>
  <c r="D9472" i="9"/>
  <c r="F9472" i="9"/>
  <c r="G9472" i="9" s="1"/>
  <c r="D9473" i="9"/>
  <c r="F9473" i="9"/>
  <c r="G9473" i="9" s="1"/>
  <c r="D9474" i="9"/>
  <c r="F9474" i="9"/>
  <c r="G9474" i="9" s="1"/>
  <c r="D9475" i="9"/>
  <c r="F9475" i="9"/>
  <c r="G9475" i="9" s="1"/>
  <c r="D9476" i="9"/>
  <c r="F9476" i="9"/>
  <c r="G9476" i="9" s="1"/>
  <c r="D9477" i="9"/>
  <c r="F9477" i="9"/>
  <c r="G9477" i="9" s="1"/>
  <c r="D9478" i="9"/>
  <c r="F9478" i="9"/>
  <c r="G9478" i="9" s="1"/>
  <c r="D9479" i="9"/>
  <c r="F9479" i="9"/>
  <c r="G9479" i="9" s="1"/>
  <c r="D9480" i="9"/>
  <c r="F9480" i="9"/>
  <c r="G9480" i="9" s="1"/>
  <c r="D9481" i="9"/>
  <c r="F9481" i="9"/>
  <c r="G9481" i="9" s="1"/>
  <c r="D9482" i="9"/>
  <c r="F9482" i="9"/>
  <c r="G9482" i="9" s="1"/>
  <c r="D9483" i="9"/>
  <c r="F9483" i="9"/>
  <c r="G9483" i="9" s="1"/>
  <c r="D9484" i="9"/>
  <c r="F9484" i="9"/>
  <c r="G9484" i="9" s="1"/>
  <c r="D9485" i="9"/>
  <c r="F9485" i="9"/>
  <c r="G9485" i="9" s="1"/>
  <c r="D9486" i="9"/>
  <c r="F9486" i="9"/>
  <c r="G9486" i="9" s="1"/>
  <c r="D9487" i="9"/>
  <c r="F9487" i="9"/>
  <c r="G9487" i="9" s="1"/>
  <c r="D9488" i="9"/>
  <c r="F9488" i="9"/>
  <c r="G9488" i="9" s="1"/>
  <c r="D9489" i="9"/>
  <c r="F9489" i="9"/>
  <c r="G9489" i="9" s="1"/>
  <c r="D9490" i="9"/>
  <c r="F9490" i="9"/>
  <c r="G9490" i="9" s="1"/>
  <c r="D9491" i="9"/>
  <c r="F9491" i="9"/>
  <c r="G9491" i="9" s="1"/>
  <c r="D9492" i="9"/>
  <c r="F9492" i="9"/>
  <c r="G9492" i="9" s="1"/>
  <c r="D9493" i="9"/>
  <c r="F9493" i="9"/>
  <c r="G9493" i="9" s="1"/>
  <c r="D9494" i="9"/>
  <c r="F9494" i="9"/>
  <c r="G9494" i="9" s="1"/>
  <c r="D9495" i="9"/>
  <c r="F9495" i="9"/>
  <c r="G9495" i="9" s="1"/>
  <c r="D9496" i="9"/>
  <c r="F9496" i="9"/>
  <c r="G9496" i="9" s="1"/>
  <c r="D9497" i="9"/>
  <c r="F9497" i="9"/>
  <c r="G9497" i="9" s="1"/>
  <c r="D9498" i="9"/>
  <c r="F9498" i="9"/>
  <c r="G9498" i="9" s="1"/>
  <c r="D9499" i="9"/>
  <c r="F9499" i="9"/>
  <c r="G9499" i="9" s="1"/>
  <c r="D9500" i="9"/>
  <c r="F9500" i="9"/>
  <c r="G9500" i="9" s="1"/>
  <c r="D9501" i="9"/>
  <c r="F9501" i="9"/>
  <c r="G9501" i="9" s="1"/>
  <c r="D9502" i="9"/>
  <c r="F9502" i="9"/>
  <c r="G9502" i="9" s="1"/>
  <c r="D9503" i="9"/>
  <c r="F9503" i="9"/>
  <c r="G9503" i="9" s="1"/>
  <c r="D9504" i="9"/>
  <c r="F9504" i="9"/>
  <c r="G9504" i="9" s="1"/>
  <c r="D9505" i="9"/>
  <c r="F9505" i="9"/>
  <c r="G9505" i="9" s="1"/>
  <c r="D9506" i="9"/>
  <c r="F9506" i="9"/>
  <c r="G9506" i="9" s="1"/>
  <c r="D9507" i="9"/>
  <c r="F9507" i="9"/>
  <c r="G9507" i="9" s="1"/>
  <c r="D9508" i="9"/>
  <c r="F9508" i="9"/>
  <c r="G9508" i="9" s="1"/>
  <c r="D9509" i="9"/>
  <c r="F9509" i="9"/>
  <c r="G9509" i="9" s="1"/>
  <c r="D9510" i="9"/>
  <c r="F9510" i="9"/>
  <c r="G9510" i="9" s="1"/>
  <c r="D9511" i="9"/>
  <c r="F9511" i="9"/>
  <c r="G9511" i="9" s="1"/>
  <c r="D9512" i="9"/>
  <c r="F9512" i="9"/>
  <c r="G9512" i="9" s="1"/>
  <c r="D9513" i="9"/>
  <c r="F9513" i="9"/>
  <c r="G9513" i="9" s="1"/>
  <c r="D9514" i="9"/>
  <c r="F9514" i="9"/>
  <c r="G9514" i="9" s="1"/>
  <c r="D9515" i="9"/>
  <c r="F9515" i="9"/>
  <c r="G9515" i="9" s="1"/>
  <c r="D9516" i="9"/>
  <c r="F9516" i="9"/>
  <c r="G9516" i="9" s="1"/>
  <c r="D9517" i="9"/>
  <c r="F9517" i="9"/>
  <c r="G9517" i="9" s="1"/>
  <c r="D9518" i="9"/>
  <c r="F9518" i="9"/>
  <c r="G9518" i="9" s="1"/>
  <c r="D9519" i="9"/>
  <c r="F9519" i="9"/>
  <c r="G9519" i="9" s="1"/>
  <c r="D9520" i="9"/>
  <c r="F9520" i="9"/>
  <c r="G9520" i="9" s="1"/>
  <c r="D9521" i="9"/>
  <c r="F9521" i="9"/>
  <c r="G9521" i="9" s="1"/>
  <c r="D9522" i="9"/>
  <c r="F9522" i="9"/>
  <c r="G9522" i="9" s="1"/>
  <c r="D9523" i="9"/>
  <c r="F9523" i="9"/>
  <c r="G9523" i="9" s="1"/>
  <c r="D9524" i="9"/>
  <c r="F9524" i="9"/>
  <c r="G9524" i="9" s="1"/>
  <c r="D9525" i="9"/>
  <c r="F9525" i="9"/>
  <c r="G9525" i="9" s="1"/>
  <c r="D9526" i="9"/>
  <c r="F9526" i="9"/>
  <c r="G9526" i="9" s="1"/>
  <c r="D9527" i="9"/>
  <c r="F9527" i="9"/>
  <c r="G9527" i="9" s="1"/>
  <c r="D9528" i="9"/>
  <c r="F9528" i="9"/>
  <c r="G9528" i="9" s="1"/>
  <c r="D9529" i="9"/>
  <c r="F9529" i="9"/>
  <c r="G9529" i="9" s="1"/>
  <c r="D9530" i="9"/>
  <c r="F9530" i="9"/>
  <c r="G9530" i="9" s="1"/>
  <c r="D9531" i="9"/>
  <c r="F9531" i="9"/>
  <c r="G9531" i="9" s="1"/>
  <c r="D9532" i="9"/>
  <c r="F9532" i="9"/>
  <c r="G9532" i="9" s="1"/>
  <c r="D9533" i="9"/>
  <c r="F9533" i="9"/>
  <c r="G9533" i="9" s="1"/>
  <c r="D9534" i="9"/>
  <c r="F9534" i="9"/>
  <c r="G9534" i="9" s="1"/>
  <c r="D9535" i="9"/>
  <c r="F9535" i="9"/>
  <c r="G9535" i="9" s="1"/>
  <c r="D9536" i="9"/>
  <c r="F9536" i="9"/>
  <c r="G9536" i="9" s="1"/>
  <c r="D9537" i="9"/>
  <c r="F9537" i="9"/>
  <c r="G9537" i="9" s="1"/>
  <c r="D9538" i="9"/>
  <c r="F9538" i="9"/>
  <c r="G9538" i="9" s="1"/>
  <c r="D9539" i="9"/>
  <c r="F9539" i="9"/>
  <c r="G9539" i="9" s="1"/>
  <c r="D9540" i="9"/>
  <c r="F9540" i="9"/>
  <c r="G9540" i="9" s="1"/>
  <c r="D9541" i="9"/>
  <c r="F9541" i="9"/>
  <c r="G9541" i="9" s="1"/>
  <c r="D9542" i="9"/>
  <c r="F9542" i="9"/>
  <c r="G9542" i="9" s="1"/>
  <c r="D9543" i="9"/>
  <c r="F9543" i="9"/>
  <c r="G9543" i="9" s="1"/>
  <c r="D9544" i="9"/>
  <c r="F9544" i="9"/>
  <c r="G9544" i="9" s="1"/>
  <c r="D9545" i="9"/>
  <c r="F9545" i="9"/>
  <c r="G9545" i="9" s="1"/>
  <c r="D9546" i="9"/>
  <c r="F9546" i="9"/>
  <c r="G9546" i="9" s="1"/>
  <c r="D9547" i="9"/>
  <c r="F9547" i="9"/>
  <c r="G9547" i="9" s="1"/>
  <c r="D9548" i="9"/>
  <c r="F9548" i="9"/>
  <c r="G9548" i="9" s="1"/>
  <c r="D9549" i="9"/>
  <c r="F9549" i="9"/>
  <c r="G9549" i="9" s="1"/>
  <c r="D9550" i="9"/>
  <c r="F9550" i="9"/>
  <c r="G9550" i="9" s="1"/>
  <c r="D9551" i="9"/>
  <c r="F9551" i="9"/>
  <c r="G9551" i="9" s="1"/>
  <c r="D9552" i="9"/>
  <c r="F9552" i="9"/>
  <c r="G9552" i="9" s="1"/>
  <c r="D9553" i="9"/>
  <c r="F9553" i="9"/>
  <c r="G9553" i="9" s="1"/>
  <c r="D9554" i="9"/>
  <c r="F9554" i="9"/>
  <c r="G9554" i="9" s="1"/>
  <c r="D9555" i="9"/>
  <c r="F9555" i="9"/>
  <c r="G9555" i="9" s="1"/>
  <c r="D9556" i="9"/>
  <c r="F9556" i="9"/>
  <c r="G9556" i="9" s="1"/>
  <c r="D9557" i="9"/>
  <c r="F9557" i="9"/>
  <c r="G9557" i="9" s="1"/>
  <c r="D9558" i="9"/>
  <c r="F9558" i="9"/>
  <c r="G9558" i="9" s="1"/>
  <c r="D9559" i="9"/>
  <c r="F9559" i="9"/>
  <c r="G9559" i="9" s="1"/>
  <c r="D9560" i="9"/>
  <c r="F9560" i="9"/>
  <c r="G9560" i="9" s="1"/>
  <c r="D9561" i="9"/>
  <c r="F9561" i="9"/>
  <c r="G9561" i="9" s="1"/>
  <c r="D9562" i="9"/>
  <c r="F9562" i="9"/>
  <c r="G9562" i="9" s="1"/>
  <c r="D9563" i="9"/>
  <c r="F9563" i="9"/>
  <c r="G9563" i="9" s="1"/>
  <c r="D9564" i="9"/>
  <c r="F9564" i="9"/>
  <c r="G9564" i="9" s="1"/>
  <c r="D9565" i="9"/>
  <c r="F9565" i="9"/>
  <c r="G9565" i="9" s="1"/>
  <c r="D9566" i="9"/>
  <c r="F9566" i="9"/>
  <c r="G9566" i="9" s="1"/>
  <c r="D9567" i="9"/>
  <c r="F9567" i="9"/>
  <c r="G9567" i="9" s="1"/>
  <c r="D9568" i="9"/>
  <c r="F9568" i="9"/>
  <c r="G9568" i="9" s="1"/>
  <c r="D9569" i="9"/>
  <c r="F9569" i="9"/>
  <c r="G9569" i="9" s="1"/>
  <c r="D9570" i="9"/>
  <c r="F9570" i="9"/>
  <c r="G9570" i="9" s="1"/>
  <c r="D9571" i="9"/>
  <c r="F9571" i="9"/>
  <c r="G9571" i="9" s="1"/>
  <c r="D9572" i="9"/>
  <c r="F9572" i="9"/>
  <c r="G9572" i="9" s="1"/>
  <c r="D9573" i="9"/>
  <c r="F9573" i="9"/>
  <c r="G9573" i="9" s="1"/>
  <c r="D9574" i="9"/>
  <c r="F9574" i="9"/>
  <c r="G9574" i="9" s="1"/>
  <c r="D9575" i="9"/>
  <c r="F9575" i="9"/>
  <c r="G9575" i="9" s="1"/>
  <c r="D9576" i="9"/>
  <c r="F9576" i="9"/>
  <c r="G9576" i="9" s="1"/>
  <c r="D9577" i="9"/>
  <c r="F9577" i="9"/>
  <c r="G9577" i="9" s="1"/>
  <c r="D9578" i="9"/>
  <c r="F9578" i="9"/>
  <c r="G9578" i="9" s="1"/>
  <c r="D9579" i="9"/>
  <c r="F9579" i="9"/>
  <c r="G9579" i="9" s="1"/>
  <c r="D9580" i="9"/>
  <c r="F9580" i="9"/>
  <c r="G9580" i="9" s="1"/>
  <c r="D9581" i="9"/>
  <c r="F9581" i="9"/>
  <c r="G9581" i="9" s="1"/>
  <c r="D9582" i="9"/>
  <c r="F9582" i="9"/>
  <c r="G9582" i="9" s="1"/>
  <c r="D9583" i="9"/>
  <c r="F9583" i="9"/>
  <c r="G9583" i="9" s="1"/>
  <c r="D9584" i="9"/>
  <c r="F9584" i="9"/>
  <c r="G9584" i="9" s="1"/>
  <c r="D9585" i="9"/>
  <c r="F9585" i="9"/>
  <c r="G9585" i="9" s="1"/>
  <c r="D9586" i="9"/>
  <c r="F9586" i="9"/>
  <c r="G9586" i="9" s="1"/>
  <c r="D9587" i="9"/>
  <c r="F9587" i="9"/>
  <c r="G9587" i="9" s="1"/>
  <c r="D9588" i="9"/>
  <c r="F9588" i="9"/>
  <c r="G9588" i="9" s="1"/>
  <c r="D9589" i="9"/>
  <c r="F9589" i="9"/>
  <c r="G9589" i="9" s="1"/>
  <c r="D9590" i="9"/>
  <c r="F9590" i="9"/>
  <c r="G9590" i="9" s="1"/>
  <c r="D9591" i="9"/>
  <c r="F9591" i="9"/>
  <c r="G9591" i="9" s="1"/>
  <c r="D9592" i="9"/>
  <c r="F9592" i="9"/>
  <c r="G9592" i="9" s="1"/>
  <c r="D9593" i="9"/>
  <c r="F9593" i="9"/>
  <c r="G9593" i="9" s="1"/>
  <c r="D9594" i="9"/>
  <c r="F9594" i="9"/>
  <c r="G9594" i="9" s="1"/>
  <c r="D9595" i="9"/>
  <c r="F9595" i="9"/>
  <c r="G9595" i="9" s="1"/>
  <c r="D9596" i="9"/>
  <c r="F9596" i="9"/>
  <c r="G9596" i="9" s="1"/>
  <c r="D9597" i="9"/>
  <c r="F9597" i="9"/>
  <c r="G9597" i="9" s="1"/>
  <c r="D9598" i="9"/>
  <c r="F9598" i="9"/>
  <c r="G9598" i="9" s="1"/>
  <c r="D9599" i="9"/>
  <c r="F9599" i="9"/>
  <c r="G9599" i="9" s="1"/>
  <c r="D9600" i="9"/>
  <c r="F9600" i="9"/>
  <c r="G9600" i="9" s="1"/>
  <c r="D9601" i="9"/>
  <c r="F9601" i="9"/>
  <c r="G9601" i="9" s="1"/>
  <c r="D9602" i="9"/>
  <c r="F9602" i="9"/>
  <c r="G9602" i="9" s="1"/>
  <c r="D9603" i="9"/>
  <c r="F9603" i="9"/>
  <c r="G9603" i="9" s="1"/>
  <c r="D9604" i="9"/>
  <c r="F9604" i="9"/>
  <c r="G9604" i="9" s="1"/>
  <c r="D9605" i="9"/>
  <c r="F9605" i="9"/>
  <c r="G9605" i="9" s="1"/>
  <c r="D9606" i="9"/>
  <c r="F9606" i="9"/>
  <c r="G9606" i="9" s="1"/>
  <c r="D9607" i="9"/>
  <c r="F9607" i="9"/>
  <c r="G9607" i="9" s="1"/>
  <c r="D9608" i="9"/>
  <c r="F9608" i="9"/>
  <c r="G9608" i="9" s="1"/>
  <c r="D9609" i="9"/>
  <c r="F9609" i="9"/>
  <c r="G9609" i="9" s="1"/>
  <c r="D9610" i="9"/>
  <c r="F9610" i="9"/>
  <c r="G9610" i="9" s="1"/>
  <c r="D9611" i="9"/>
  <c r="F9611" i="9"/>
  <c r="G9611" i="9" s="1"/>
  <c r="D9612" i="9"/>
  <c r="F9612" i="9"/>
  <c r="G9612" i="9" s="1"/>
  <c r="D9613" i="9"/>
  <c r="F9613" i="9"/>
  <c r="G9613" i="9" s="1"/>
  <c r="D9614" i="9"/>
  <c r="F9614" i="9"/>
  <c r="G9614" i="9" s="1"/>
  <c r="D9615" i="9"/>
  <c r="F9615" i="9"/>
  <c r="G9615" i="9" s="1"/>
  <c r="D9616" i="9"/>
  <c r="F9616" i="9"/>
  <c r="G9616" i="9" s="1"/>
  <c r="D9617" i="9"/>
  <c r="F9617" i="9"/>
  <c r="G9617" i="9" s="1"/>
  <c r="D9618" i="9"/>
  <c r="F9618" i="9"/>
  <c r="G9618" i="9" s="1"/>
  <c r="D9619" i="9"/>
  <c r="F9619" i="9"/>
  <c r="G9619" i="9" s="1"/>
  <c r="D9620" i="9"/>
  <c r="F9620" i="9"/>
  <c r="G9620" i="9" s="1"/>
  <c r="D9621" i="9"/>
  <c r="F9621" i="9"/>
  <c r="G9621" i="9" s="1"/>
  <c r="D9622" i="9"/>
  <c r="F9622" i="9"/>
  <c r="G9622" i="9" s="1"/>
  <c r="D9623" i="9"/>
  <c r="F9623" i="9"/>
  <c r="G9623" i="9" s="1"/>
  <c r="D9624" i="9"/>
  <c r="F9624" i="9"/>
  <c r="G9624" i="9" s="1"/>
  <c r="D9625" i="9"/>
  <c r="F9625" i="9"/>
  <c r="G9625" i="9" s="1"/>
  <c r="D9626" i="9"/>
  <c r="F9626" i="9"/>
  <c r="G9626" i="9" s="1"/>
  <c r="D9627" i="9"/>
  <c r="F9627" i="9"/>
  <c r="G9627" i="9" s="1"/>
  <c r="D9628" i="9"/>
  <c r="F9628" i="9"/>
  <c r="G9628" i="9" s="1"/>
  <c r="D9629" i="9"/>
  <c r="F9629" i="9"/>
  <c r="G9629" i="9" s="1"/>
  <c r="D9630" i="9"/>
  <c r="F9630" i="9"/>
  <c r="G9630" i="9" s="1"/>
  <c r="D9631" i="9"/>
  <c r="F9631" i="9"/>
  <c r="G9631" i="9" s="1"/>
  <c r="D9632" i="9"/>
  <c r="F9632" i="9"/>
  <c r="G9632" i="9" s="1"/>
  <c r="D9633" i="9"/>
  <c r="F9633" i="9"/>
  <c r="G9633" i="9" s="1"/>
  <c r="D9634" i="9"/>
  <c r="F9634" i="9"/>
  <c r="G9634" i="9" s="1"/>
  <c r="D9635" i="9"/>
  <c r="F9635" i="9"/>
  <c r="G9635" i="9" s="1"/>
  <c r="D9636" i="9"/>
  <c r="F9636" i="9"/>
  <c r="G9636" i="9" s="1"/>
  <c r="D9637" i="9"/>
  <c r="F9637" i="9"/>
  <c r="G9637" i="9" s="1"/>
  <c r="D9638" i="9"/>
  <c r="F9638" i="9"/>
  <c r="G9638" i="9" s="1"/>
  <c r="D9639" i="9"/>
  <c r="F9639" i="9"/>
  <c r="G9639" i="9" s="1"/>
  <c r="D9640" i="9"/>
  <c r="F9640" i="9"/>
  <c r="G9640" i="9" s="1"/>
  <c r="D9641" i="9"/>
  <c r="F9641" i="9"/>
  <c r="G9641" i="9" s="1"/>
  <c r="D9642" i="9"/>
  <c r="F9642" i="9"/>
  <c r="G9642" i="9" s="1"/>
  <c r="D9643" i="9"/>
  <c r="F9643" i="9"/>
  <c r="G9643" i="9" s="1"/>
  <c r="D9644" i="9"/>
  <c r="F9644" i="9"/>
  <c r="G9644" i="9" s="1"/>
  <c r="D9645" i="9"/>
  <c r="F9645" i="9"/>
  <c r="G9645" i="9" s="1"/>
  <c r="D9646" i="9"/>
  <c r="F9646" i="9"/>
  <c r="G9646" i="9" s="1"/>
  <c r="D9647" i="9"/>
  <c r="F9647" i="9"/>
  <c r="G9647" i="9" s="1"/>
  <c r="D9648" i="9"/>
  <c r="F9648" i="9"/>
  <c r="G9648" i="9" s="1"/>
  <c r="D9649" i="9"/>
  <c r="F9649" i="9"/>
  <c r="G9649" i="9" s="1"/>
  <c r="D9650" i="9"/>
  <c r="F9650" i="9"/>
  <c r="G9650" i="9" s="1"/>
  <c r="D9651" i="9"/>
  <c r="F9651" i="9"/>
  <c r="G9651" i="9" s="1"/>
  <c r="D9652" i="9"/>
  <c r="F9652" i="9"/>
  <c r="G9652" i="9" s="1"/>
  <c r="D9653" i="9"/>
  <c r="F9653" i="9"/>
  <c r="G9653" i="9" s="1"/>
  <c r="D9654" i="9"/>
  <c r="F9654" i="9"/>
  <c r="G9654" i="9" s="1"/>
  <c r="D9655" i="9"/>
  <c r="F9655" i="9"/>
  <c r="G9655" i="9" s="1"/>
  <c r="D9656" i="9"/>
  <c r="F9656" i="9"/>
  <c r="G9656" i="9" s="1"/>
  <c r="D9657" i="9"/>
  <c r="F9657" i="9"/>
  <c r="G9657" i="9" s="1"/>
  <c r="D9658" i="9"/>
  <c r="F9658" i="9"/>
  <c r="G9658" i="9" s="1"/>
  <c r="D9659" i="9"/>
  <c r="F9659" i="9"/>
  <c r="G9659" i="9" s="1"/>
  <c r="D9660" i="9"/>
  <c r="F9660" i="9"/>
  <c r="G9660" i="9" s="1"/>
  <c r="D9661" i="9"/>
  <c r="F9661" i="9"/>
  <c r="G9661" i="9" s="1"/>
  <c r="D9662" i="9"/>
  <c r="F9662" i="9"/>
  <c r="G9662" i="9" s="1"/>
  <c r="D9663" i="9"/>
  <c r="F9663" i="9"/>
  <c r="G9663" i="9" s="1"/>
  <c r="D9664" i="9"/>
  <c r="F9664" i="9"/>
  <c r="G9664" i="9" s="1"/>
  <c r="D9665" i="9"/>
  <c r="F9665" i="9"/>
  <c r="G9665" i="9" s="1"/>
  <c r="D9666" i="9"/>
  <c r="F9666" i="9"/>
  <c r="G9666" i="9" s="1"/>
  <c r="D9667" i="9"/>
  <c r="F9667" i="9"/>
  <c r="G9667" i="9" s="1"/>
  <c r="D9668" i="9"/>
  <c r="F9668" i="9"/>
  <c r="G9668" i="9" s="1"/>
  <c r="D9669" i="9"/>
  <c r="F9669" i="9"/>
  <c r="G9669" i="9" s="1"/>
  <c r="D9670" i="9"/>
  <c r="F9670" i="9"/>
  <c r="G9670" i="9" s="1"/>
  <c r="D9671" i="9"/>
  <c r="F9671" i="9"/>
  <c r="G9671" i="9" s="1"/>
  <c r="D9672" i="9"/>
  <c r="F9672" i="9"/>
  <c r="G9672" i="9" s="1"/>
  <c r="D9673" i="9"/>
  <c r="F9673" i="9"/>
  <c r="G9673" i="9" s="1"/>
  <c r="D9674" i="9"/>
  <c r="F9674" i="9"/>
  <c r="G9674" i="9" s="1"/>
  <c r="D9675" i="9"/>
  <c r="F9675" i="9"/>
  <c r="G9675" i="9" s="1"/>
  <c r="D9676" i="9"/>
  <c r="F9676" i="9"/>
  <c r="G9676" i="9" s="1"/>
  <c r="D9677" i="9"/>
  <c r="F9677" i="9"/>
  <c r="G9677" i="9" s="1"/>
  <c r="D9678" i="9"/>
  <c r="F9678" i="9"/>
  <c r="G9678" i="9" s="1"/>
  <c r="D9679" i="9"/>
  <c r="F9679" i="9"/>
  <c r="G9679" i="9" s="1"/>
  <c r="D9680" i="9"/>
  <c r="F9680" i="9"/>
  <c r="G9680" i="9" s="1"/>
  <c r="D9681" i="9"/>
  <c r="F9681" i="9"/>
  <c r="G9681" i="9" s="1"/>
  <c r="D9682" i="9"/>
  <c r="F9682" i="9"/>
  <c r="G9682" i="9" s="1"/>
  <c r="D9683" i="9"/>
  <c r="F9683" i="9"/>
  <c r="G9683" i="9" s="1"/>
  <c r="D9684" i="9"/>
  <c r="F9684" i="9"/>
  <c r="G9684" i="9" s="1"/>
  <c r="D9685" i="9"/>
  <c r="F9685" i="9"/>
  <c r="G9685" i="9" s="1"/>
  <c r="D9686" i="9"/>
  <c r="F9686" i="9"/>
  <c r="G9686" i="9" s="1"/>
  <c r="D9687" i="9"/>
  <c r="F9687" i="9"/>
  <c r="G9687" i="9" s="1"/>
  <c r="D9688" i="9"/>
  <c r="F9688" i="9"/>
  <c r="G9688" i="9" s="1"/>
  <c r="D9689" i="9"/>
  <c r="F9689" i="9"/>
  <c r="G9689" i="9" s="1"/>
  <c r="D9690" i="9"/>
  <c r="F9690" i="9"/>
  <c r="G9690" i="9" s="1"/>
  <c r="D9691" i="9"/>
  <c r="F9691" i="9"/>
  <c r="G9691" i="9" s="1"/>
  <c r="D9692" i="9"/>
  <c r="F9692" i="9"/>
  <c r="G9692" i="9" s="1"/>
  <c r="D9693" i="9"/>
  <c r="F9693" i="9"/>
  <c r="G9693" i="9" s="1"/>
  <c r="D9694" i="9"/>
  <c r="F9694" i="9"/>
  <c r="G9694" i="9" s="1"/>
  <c r="D9695" i="9"/>
  <c r="F9695" i="9"/>
  <c r="G9695" i="9" s="1"/>
  <c r="D9696" i="9"/>
  <c r="F9696" i="9"/>
  <c r="G9696" i="9" s="1"/>
  <c r="D9697" i="9"/>
  <c r="F9697" i="9"/>
  <c r="G9697" i="9" s="1"/>
  <c r="D9698" i="9"/>
  <c r="F9698" i="9"/>
  <c r="G9698" i="9" s="1"/>
  <c r="D9699" i="9"/>
  <c r="F9699" i="9"/>
  <c r="G9699" i="9" s="1"/>
  <c r="D9700" i="9"/>
  <c r="F9700" i="9"/>
  <c r="G9700" i="9" s="1"/>
  <c r="D9701" i="9"/>
  <c r="F9701" i="9"/>
  <c r="G9701" i="9" s="1"/>
  <c r="D9702" i="9"/>
  <c r="F9702" i="9"/>
  <c r="G9702" i="9" s="1"/>
  <c r="D9703" i="9"/>
  <c r="F9703" i="9"/>
  <c r="G9703" i="9" s="1"/>
  <c r="D9704" i="9"/>
  <c r="F9704" i="9"/>
  <c r="G9704" i="9" s="1"/>
  <c r="D9705" i="9"/>
  <c r="F9705" i="9"/>
  <c r="G9705" i="9" s="1"/>
  <c r="D9706" i="9"/>
  <c r="F9706" i="9"/>
  <c r="G9706" i="9" s="1"/>
  <c r="D9707" i="9"/>
  <c r="F9707" i="9"/>
  <c r="G9707" i="9" s="1"/>
  <c r="D9708" i="9"/>
  <c r="F9708" i="9"/>
  <c r="G9708" i="9" s="1"/>
  <c r="D9709" i="9"/>
  <c r="F9709" i="9"/>
  <c r="G9709" i="9" s="1"/>
  <c r="D9710" i="9"/>
  <c r="F9710" i="9"/>
  <c r="G9710" i="9" s="1"/>
  <c r="D9711" i="9"/>
  <c r="F9711" i="9"/>
  <c r="G9711" i="9" s="1"/>
  <c r="D9712" i="9"/>
  <c r="F9712" i="9"/>
  <c r="G9712" i="9" s="1"/>
  <c r="D9713" i="9"/>
  <c r="F9713" i="9"/>
  <c r="G9713" i="9" s="1"/>
  <c r="D9714" i="9"/>
  <c r="F9714" i="9"/>
  <c r="G9714" i="9" s="1"/>
  <c r="D9715" i="9"/>
  <c r="F9715" i="9"/>
  <c r="G9715" i="9" s="1"/>
  <c r="D9716" i="9"/>
  <c r="F9716" i="9"/>
  <c r="G9716" i="9" s="1"/>
  <c r="D9717" i="9"/>
  <c r="F9717" i="9"/>
  <c r="G9717" i="9" s="1"/>
  <c r="D9718" i="9"/>
  <c r="F9718" i="9"/>
  <c r="G9718" i="9" s="1"/>
  <c r="D9719" i="9"/>
  <c r="F9719" i="9"/>
  <c r="G9719" i="9" s="1"/>
  <c r="D9720" i="9"/>
  <c r="F9720" i="9"/>
  <c r="G9720" i="9" s="1"/>
  <c r="D9721" i="9"/>
  <c r="F9721" i="9"/>
  <c r="G9721" i="9" s="1"/>
  <c r="D9722" i="9"/>
  <c r="F9722" i="9"/>
  <c r="G9722" i="9" s="1"/>
  <c r="D9723" i="9"/>
  <c r="F9723" i="9"/>
  <c r="G9723" i="9" s="1"/>
  <c r="D9724" i="9"/>
  <c r="F9724" i="9"/>
  <c r="G9724" i="9" s="1"/>
  <c r="D9725" i="9"/>
  <c r="F9725" i="9"/>
  <c r="G9725" i="9" s="1"/>
  <c r="D9726" i="9"/>
  <c r="F9726" i="9"/>
  <c r="G9726" i="9" s="1"/>
  <c r="D9727" i="9"/>
  <c r="F9727" i="9"/>
  <c r="G9727" i="9" s="1"/>
  <c r="D9728" i="9"/>
  <c r="F9728" i="9"/>
  <c r="G9728" i="9" s="1"/>
  <c r="D9729" i="9"/>
  <c r="F9729" i="9"/>
  <c r="G9729" i="9" s="1"/>
  <c r="D9730" i="9"/>
  <c r="F9730" i="9"/>
  <c r="G9730" i="9" s="1"/>
  <c r="D9731" i="9"/>
  <c r="F9731" i="9"/>
  <c r="G9731" i="9" s="1"/>
  <c r="D9732" i="9"/>
  <c r="F9732" i="9"/>
  <c r="G9732" i="9" s="1"/>
  <c r="D9733" i="9"/>
  <c r="F9733" i="9"/>
  <c r="G9733" i="9" s="1"/>
  <c r="D9734" i="9"/>
  <c r="F9734" i="9"/>
  <c r="G9734" i="9" s="1"/>
  <c r="D9735" i="9"/>
  <c r="F9735" i="9"/>
  <c r="G9735" i="9" s="1"/>
  <c r="D9736" i="9"/>
  <c r="F9736" i="9"/>
  <c r="G9736" i="9" s="1"/>
  <c r="D9737" i="9"/>
  <c r="F9737" i="9"/>
  <c r="G9737" i="9" s="1"/>
  <c r="D9738" i="9"/>
  <c r="F9738" i="9"/>
  <c r="G9738" i="9" s="1"/>
  <c r="D9739" i="9"/>
  <c r="F9739" i="9"/>
  <c r="G9739" i="9" s="1"/>
  <c r="D9740" i="9"/>
  <c r="F9740" i="9"/>
  <c r="G9740" i="9" s="1"/>
  <c r="D9741" i="9"/>
  <c r="F9741" i="9"/>
  <c r="G9741" i="9" s="1"/>
  <c r="D9742" i="9"/>
  <c r="F9742" i="9"/>
  <c r="G9742" i="9" s="1"/>
  <c r="D9743" i="9"/>
  <c r="F9743" i="9"/>
  <c r="G9743" i="9" s="1"/>
  <c r="D9744" i="9"/>
  <c r="F9744" i="9"/>
  <c r="G9744" i="9" s="1"/>
  <c r="D9745" i="9"/>
  <c r="F9745" i="9"/>
  <c r="G9745" i="9" s="1"/>
  <c r="D9746" i="9"/>
  <c r="F9746" i="9"/>
  <c r="G9746" i="9" s="1"/>
  <c r="D9747" i="9"/>
  <c r="F9747" i="9"/>
  <c r="G9747" i="9" s="1"/>
  <c r="D9748" i="9"/>
  <c r="F9748" i="9"/>
  <c r="G9748" i="9" s="1"/>
  <c r="D9749" i="9"/>
  <c r="F9749" i="9"/>
  <c r="G9749" i="9" s="1"/>
  <c r="D9750" i="9"/>
  <c r="F9750" i="9"/>
  <c r="G9750" i="9" s="1"/>
  <c r="D9751" i="9"/>
  <c r="F9751" i="9"/>
  <c r="G9751" i="9" s="1"/>
  <c r="D9752" i="9"/>
  <c r="F9752" i="9"/>
  <c r="G9752" i="9" s="1"/>
  <c r="D9753" i="9"/>
  <c r="F9753" i="9"/>
  <c r="G9753" i="9" s="1"/>
  <c r="D9754" i="9"/>
  <c r="F9754" i="9"/>
  <c r="G9754" i="9" s="1"/>
  <c r="D9755" i="9"/>
  <c r="F9755" i="9"/>
  <c r="G9755" i="9" s="1"/>
  <c r="D9756" i="9"/>
  <c r="F9756" i="9"/>
  <c r="G9756" i="9" s="1"/>
  <c r="D9757" i="9"/>
  <c r="F9757" i="9"/>
  <c r="G9757" i="9" s="1"/>
  <c r="D9758" i="9"/>
  <c r="F9758" i="9"/>
  <c r="G9758" i="9" s="1"/>
  <c r="D9759" i="9"/>
  <c r="F9759" i="9"/>
  <c r="G9759" i="9" s="1"/>
  <c r="D9760" i="9"/>
  <c r="F9760" i="9"/>
  <c r="G9760" i="9" s="1"/>
  <c r="D9761" i="9"/>
  <c r="F9761" i="9"/>
  <c r="G9761" i="9" s="1"/>
  <c r="D9762" i="9"/>
  <c r="F9762" i="9"/>
  <c r="G9762" i="9" s="1"/>
  <c r="D9763" i="9"/>
  <c r="F9763" i="9"/>
  <c r="G9763" i="9" s="1"/>
  <c r="D9764" i="9"/>
  <c r="F9764" i="9"/>
  <c r="G9764" i="9" s="1"/>
  <c r="D9765" i="9"/>
  <c r="F9765" i="9"/>
  <c r="G9765" i="9" s="1"/>
  <c r="D9766" i="9"/>
  <c r="F9766" i="9"/>
  <c r="G9766" i="9" s="1"/>
  <c r="D9767" i="9"/>
  <c r="F9767" i="9"/>
  <c r="G9767" i="9" s="1"/>
  <c r="D9768" i="9"/>
  <c r="F9768" i="9"/>
  <c r="G9768" i="9" s="1"/>
  <c r="D9769" i="9"/>
  <c r="F9769" i="9"/>
  <c r="G9769" i="9" s="1"/>
  <c r="D9770" i="9"/>
  <c r="F9770" i="9"/>
  <c r="G9770" i="9" s="1"/>
  <c r="D9771" i="9"/>
  <c r="F9771" i="9"/>
  <c r="G9771" i="9" s="1"/>
  <c r="D9772" i="9"/>
  <c r="F9772" i="9"/>
  <c r="G9772" i="9" s="1"/>
  <c r="D9773" i="9"/>
  <c r="F9773" i="9"/>
  <c r="G9773" i="9" s="1"/>
  <c r="D9774" i="9"/>
  <c r="F9774" i="9"/>
  <c r="G9774" i="9" s="1"/>
  <c r="D9775" i="9"/>
  <c r="F9775" i="9"/>
  <c r="G9775" i="9" s="1"/>
  <c r="D9776" i="9"/>
  <c r="F9776" i="9"/>
  <c r="G9776" i="9" s="1"/>
  <c r="D9777" i="9"/>
  <c r="F9777" i="9"/>
  <c r="G9777" i="9" s="1"/>
  <c r="D9778" i="9"/>
  <c r="F9778" i="9"/>
  <c r="G9778" i="9" s="1"/>
  <c r="D9779" i="9"/>
  <c r="F9779" i="9"/>
  <c r="G9779" i="9" s="1"/>
  <c r="D9780" i="9"/>
  <c r="F9780" i="9"/>
  <c r="G9780" i="9" s="1"/>
  <c r="D9781" i="9"/>
  <c r="F9781" i="9"/>
  <c r="G9781" i="9" s="1"/>
  <c r="D9782" i="9"/>
  <c r="F9782" i="9"/>
  <c r="G9782" i="9" s="1"/>
  <c r="D9783" i="9"/>
  <c r="F9783" i="9"/>
  <c r="G9783" i="9" s="1"/>
  <c r="D9784" i="9"/>
  <c r="F9784" i="9"/>
  <c r="G9784" i="9" s="1"/>
  <c r="D9785" i="9"/>
  <c r="F9785" i="9"/>
  <c r="G9785" i="9" s="1"/>
  <c r="D9786" i="9"/>
  <c r="F9786" i="9"/>
  <c r="G9786" i="9" s="1"/>
  <c r="D9787" i="9"/>
  <c r="F9787" i="9"/>
  <c r="G9787" i="9" s="1"/>
  <c r="D9788" i="9"/>
  <c r="F9788" i="9"/>
  <c r="G9788" i="9" s="1"/>
  <c r="D9789" i="9"/>
  <c r="F9789" i="9"/>
  <c r="G9789" i="9" s="1"/>
  <c r="D9790" i="9"/>
  <c r="F9790" i="9"/>
  <c r="G9790" i="9" s="1"/>
  <c r="D9791" i="9"/>
  <c r="F9791" i="9"/>
  <c r="G9791" i="9" s="1"/>
  <c r="D9792" i="9"/>
  <c r="F9792" i="9"/>
  <c r="G9792" i="9" s="1"/>
  <c r="D9793" i="9"/>
  <c r="F9793" i="9"/>
  <c r="G9793" i="9" s="1"/>
  <c r="D9794" i="9"/>
  <c r="F9794" i="9"/>
  <c r="G9794" i="9" s="1"/>
  <c r="D9795" i="9"/>
  <c r="F9795" i="9"/>
  <c r="G9795" i="9" s="1"/>
  <c r="D9796" i="9"/>
  <c r="F9796" i="9"/>
  <c r="G9796" i="9" s="1"/>
  <c r="D9797" i="9"/>
  <c r="F9797" i="9"/>
  <c r="G9797" i="9" s="1"/>
  <c r="D9798" i="9"/>
  <c r="F9798" i="9"/>
  <c r="G9798" i="9" s="1"/>
  <c r="D9799" i="9"/>
  <c r="F9799" i="9"/>
  <c r="G9799" i="9" s="1"/>
  <c r="D9800" i="9"/>
  <c r="F9800" i="9"/>
  <c r="G9800" i="9" s="1"/>
  <c r="D9801" i="9"/>
  <c r="F9801" i="9"/>
  <c r="G9801" i="9" s="1"/>
  <c r="D9802" i="9"/>
  <c r="F9802" i="9"/>
  <c r="G9802" i="9" s="1"/>
  <c r="D9803" i="9"/>
  <c r="F9803" i="9"/>
  <c r="G9803" i="9" s="1"/>
  <c r="D9804" i="9"/>
  <c r="F9804" i="9"/>
  <c r="G9804" i="9" s="1"/>
  <c r="D9805" i="9"/>
  <c r="F9805" i="9"/>
  <c r="G9805" i="9" s="1"/>
  <c r="D9806" i="9"/>
  <c r="F9806" i="9"/>
  <c r="G9806" i="9" s="1"/>
  <c r="D9807" i="9"/>
  <c r="F9807" i="9"/>
  <c r="G9807" i="9" s="1"/>
  <c r="D9808" i="9"/>
  <c r="F9808" i="9"/>
  <c r="G9808" i="9" s="1"/>
  <c r="D9809" i="9"/>
  <c r="F9809" i="9"/>
  <c r="G9809" i="9" s="1"/>
  <c r="D9810" i="9"/>
  <c r="F9810" i="9"/>
  <c r="G9810" i="9" s="1"/>
  <c r="D9811" i="9"/>
  <c r="F9811" i="9"/>
  <c r="G9811" i="9" s="1"/>
  <c r="D9812" i="9"/>
  <c r="F9812" i="9"/>
  <c r="G9812" i="9" s="1"/>
  <c r="D9813" i="9"/>
  <c r="F9813" i="9"/>
  <c r="G9813" i="9" s="1"/>
  <c r="D9814" i="9"/>
  <c r="F9814" i="9"/>
  <c r="G9814" i="9" s="1"/>
  <c r="D9815" i="9"/>
  <c r="F9815" i="9"/>
  <c r="G9815" i="9" s="1"/>
  <c r="D9816" i="9"/>
  <c r="F9816" i="9"/>
  <c r="G9816" i="9" s="1"/>
  <c r="D9817" i="9"/>
  <c r="F9817" i="9"/>
  <c r="G9817" i="9" s="1"/>
  <c r="D9818" i="9"/>
  <c r="F9818" i="9"/>
  <c r="G9818" i="9" s="1"/>
  <c r="D9819" i="9"/>
  <c r="F9819" i="9"/>
  <c r="G9819" i="9" s="1"/>
  <c r="D9820" i="9"/>
  <c r="F9820" i="9"/>
  <c r="G9820" i="9" s="1"/>
  <c r="D9821" i="9"/>
  <c r="F9821" i="9"/>
  <c r="G9821" i="9" s="1"/>
  <c r="D9822" i="9"/>
  <c r="F9822" i="9"/>
  <c r="G9822" i="9" s="1"/>
  <c r="D9823" i="9"/>
  <c r="F9823" i="9"/>
  <c r="G9823" i="9" s="1"/>
  <c r="D9824" i="9"/>
  <c r="F9824" i="9"/>
  <c r="G9824" i="9" s="1"/>
  <c r="D9825" i="9"/>
  <c r="F9825" i="9"/>
  <c r="G9825" i="9" s="1"/>
  <c r="D9826" i="9"/>
  <c r="F9826" i="9"/>
  <c r="G9826" i="9" s="1"/>
  <c r="D9827" i="9"/>
  <c r="F9827" i="9"/>
  <c r="G9827" i="9" s="1"/>
  <c r="D9828" i="9"/>
  <c r="F9828" i="9"/>
  <c r="G9828" i="9" s="1"/>
  <c r="D9829" i="9"/>
  <c r="F9829" i="9"/>
  <c r="G9829" i="9" s="1"/>
  <c r="D9830" i="9"/>
  <c r="F9830" i="9"/>
  <c r="G9830" i="9" s="1"/>
  <c r="D9831" i="9"/>
  <c r="F9831" i="9"/>
  <c r="G9831" i="9" s="1"/>
  <c r="D9832" i="9"/>
  <c r="F9832" i="9"/>
  <c r="G9832" i="9" s="1"/>
  <c r="D9833" i="9"/>
  <c r="F9833" i="9"/>
  <c r="G9833" i="9" s="1"/>
  <c r="D9834" i="9"/>
  <c r="F9834" i="9"/>
  <c r="G9834" i="9" s="1"/>
  <c r="D9835" i="9"/>
  <c r="F9835" i="9"/>
  <c r="G9835" i="9" s="1"/>
  <c r="D9836" i="9"/>
  <c r="F9836" i="9"/>
  <c r="G9836" i="9" s="1"/>
  <c r="D9837" i="9"/>
  <c r="F9837" i="9"/>
  <c r="G9837" i="9" s="1"/>
  <c r="D9838" i="9"/>
  <c r="F9838" i="9"/>
  <c r="G9838" i="9" s="1"/>
  <c r="D9839" i="9"/>
  <c r="F9839" i="9"/>
  <c r="G9839" i="9" s="1"/>
  <c r="D9840" i="9"/>
  <c r="F9840" i="9"/>
  <c r="G9840" i="9" s="1"/>
  <c r="D9841" i="9"/>
  <c r="F9841" i="9"/>
  <c r="G9841" i="9" s="1"/>
  <c r="D9842" i="9"/>
  <c r="F9842" i="9"/>
  <c r="G9842" i="9" s="1"/>
  <c r="D9843" i="9"/>
  <c r="F9843" i="9"/>
  <c r="G9843" i="9" s="1"/>
  <c r="D9844" i="9"/>
  <c r="F9844" i="9"/>
  <c r="G9844" i="9" s="1"/>
  <c r="D9845" i="9"/>
  <c r="F9845" i="9"/>
  <c r="G9845" i="9" s="1"/>
  <c r="D9846" i="9"/>
  <c r="F9846" i="9"/>
  <c r="G9846" i="9" s="1"/>
  <c r="D9847" i="9"/>
  <c r="F9847" i="9"/>
  <c r="G9847" i="9" s="1"/>
  <c r="D9848" i="9"/>
  <c r="F9848" i="9"/>
  <c r="G9848" i="9" s="1"/>
  <c r="D9849" i="9"/>
  <c r="F9849" i="9"/>
  <c r="G9849" i="9" s="1"/>
  <c r="D9850" i="9"/>
  <c r="F9850" i="9"/>
  <c r="G9850" i="9" s="1"/>
  <c r="D9851" i="9"/>
  <c r="F9851" i="9"/>
  <c r="G9851" i="9" s="1"/>
  <c r="D9852" i="9"/>
  <c r="F9852" i="9"/>
  <c r="G9852" i="9" s="1"/>
  <c r="D9853" i="9"/>
  <c r="F9853" i="9"/>
  <c r="G9853" i="9" s="1"/>
  <c r="D9854" i="9"/>
  <c r="F9854" i="9"/>
  <c r="G9854" i="9" s="1"/>
  <c r="D9855" i="9"/>
  <c r="F9855" i="9"/>
  <c r="G9855" i="9" s="1"/>
  <c r="D9856" i="9"/>
  <c r="F9856" i="9"/>
  <c r="G9856" i="9" s="1"/>
  <c r="D9857" i="9"/>
  <c r="F9857" i="9"/>
  <c r="G9857" i="9" s="1"/>
  <c r="D9858" i="9"/>
  <c r="F9858" i="9"/>
  <c r="G9858" i="9" s="1"/>
  <c r="D9859" i="9"/>
  <c r="F9859" i="9"/>
  <c r="G9859" i="9" s="1"/>
  <c r="D9860" i="9"/>
  <c r="F9860" i="9"/>
  <c r="G9860" i="9" s="1"/>
  <c r="D9861" i="9"/>
  <c r="F9861" i="9"/>
  <c r="G9861" i="9" s="1"/>
  <c r="D9862" i="9"/>
  <c r="F9862" i="9"/>
  <c r="G9862" i="9" s="1"/>
  <c r="D9863" i="9"/>
  <c r="F9863" i="9"/>
  <c r="G9863" i="9" s="1"/>
  <c r="D9864" i="9"/>
  <c r="F9864" i="9"/>
  <c r="G9864" i="9" s="1"/>
  <c r="D9865" i="9"/>
  <c r="F9865" i="9"/>
  <c r="G9865" i="9" s="1"/>
  <c r="D9866" i="9"/>
  <c r="F9866" i="9"/>
  <c r="G9866" i="9" s="1"/>
  <c r="D9867" i="9"/>
  <c r="F9867" i="9"/>
  <c r="G9867" i="9" s="1"/>
  <c r="D9868" i="9"/>
  <c r="F9868" i="9"/>
  <c r="G9868" i="9" s="1"/>
  <c r="D9869" i="9"/>
  <c r="F9869" i="9"/>
  <c r="G9869" i="9" s="1"/>
  <c r="D9870" i="9"/>
  <c r="F9870" i="9"/>
  <c r="G9870" i="9" s="1"/>
  <c r="D9871" i="9"/>
  <c r="F9871" i="9"/>
  <c r="G9871" i="9" s="1"/>
  <c r="D9872" i="9"/>
  <c r="F9872" i="9"/>
  <c r="G9872" i="9" s="1"/>
  <c r="D9873" i="9"/>
  <c r="F9873" i="9"/>
  <c r="G9873" i="9" s="1"/>
  <c r="D9874" i="9"/>
  <c r="F9874" i="9"/>
  <c r="G9874" i="9" s="1"/>
  <c r="D9875" i="9"/>
  <c r="F9875" i="9"/>
  <c r="G9875" i="9" s="1"/>
  <c r="D9876" i="9"/>
  <c r="F9876" i="9"/>
  <c r="G9876" i="9" s="1"/>
  <c r="D9877" i="9"/>
  <c r="F9877" i="9"/>
  <c r="G9877" i="9" s="1"/>
  <c r="D9878" i="9"/>
  <c r="F9878" i="9"/>
  <c r="G9878" i="9" s="1"/>
  <c r="D9879" i="9"/>
  <c r="F9879" i="9"/>
  <c r="G9879" i="9" s="1"/>
  <c r="D9880" i="9"/>
  <c r="F9880" i="9"/>
  <c r="G9880" i="9" s="1"/>
  <c r="D9881" i="9"/>
  <c r="F9881" i="9"/>
  <c r="G9881" i="9" s="1"/>
  <c r="D9882" i="9"/>
  <c r="F9882" i="9"/>
  <c r="G9882" i="9" s="1"/>
  <c r="D9883" i="9"/>
  <c r="F9883" i="9"/>
  <c r="G9883" i="9" s="1"/>
  <c r="D9884" i="9"/>
  <c r="F9884" i="9"/>
  <c r="G9884" i="9" s="1"/>
  <c r="D9885" i="9"/>
  <c r="F9885" i="9"/>
  <c r="G9885" i="9" s="1"/>
  <c r="D9886" i="9"/>
  <c r="F9886" i="9"/>
  <c r="G9886" i="9" s="1"/>
  <c r="D9887" i="9"/>
  <c r="F9887" i="9"/>
  <c r="G9887" i="9" s="1"/>
  <c r="D9888" i="9"/>
  <c r="F9888" i="9"/>
  <c r="G9888" i="9" s="1"/>
  <c r="D9889" i="9"/>
  <c r="F9889" i="9"/>
  <c r="G9889" i="9" s="1"/>
  <c r="D9890" i="9"/>
  <c r="F9890" i="9"/>
  <c r="G9890" i="9" s="1"/>
  <c r="D9891" i="9"/>
  <c r="F9891" i="9"/>
  <c r="G9891" i="9" s="1"/>
  <c r="D9892" i="9"/>
  <c r="F9892" i="9"/>
  <c r="G9892" i="9" s="1"/>
  <c r="D9893" i="9"/>
  <c r="F9893" i="9"/>
  <c r="G9893" i="9" s="1"/>
  <c r="D9894" i="9"/>
  <c r="F9894" i="9"/>
  <c r="G9894" i="9" s="1"/>
  <c r="D9895" i="9"/>
  <c r="F9895" i="9"/>
  <c r="G9895" i="9" s="1"/>
  <c r="D9896" i="9"/>
  <c r="F9896" i="9"/>
  <c r="G9896" i="9" s="1"/>
  <c r="D9897" i="9"/>
  <c r="F9897" i="9"/>
  <c r="G9897" i="9" s="1"/>
  <c r="D9898" i="9"/>
  <c r="F9898" i="9"/>
  <c r="G9898" i="9" s="1"/>
  <c r="D9899" i="9"/>
  <c r="F9899" i="9"/>
  <c r="G9899" i="9" s="1"/>
  <c r="D9900" i="9"/>
  <c r="F9900" i="9"/>
  <c r="G9900" i="9" s="1"/>
  <c r="D9901" i="9"/>
  <c r="F9901" i="9"/>
  <c r="G9901" i="9" s="1"/>
  <c r="D9902" i="9"/>
  <c r="F9902" i="9"/>
  <c r="G9902" i="9" s="1"/>
  <c r="D9903" i="9"/>
  <c r="F9903" i="9"/>
  <c r="G9903" i="9" s="1"/>
  <c r="D9904" i="9"/>
  <c r="F9904" i="9"/>
  <c r="G9904" i="9" s="1"/>
  <c r="D9905" i="9"/>
  <c r="F9905" i="9"/>
  <c r="G9905" i="9" s="1"/>
  <c r="D9906" i="9"/>
  <c r="F9906" i="9"/>
  <c r="G9906" i="9" s="1"/>
  <c r="D9907" i="9"/>
  <c r="F9907" i="9"/>
  <c r="G9907" i="9" s="1"/>
  <c r="D9908" i="9"/>
  <c r="F9908" i="9"/>
  <c r="G9908" i="9" s="1"/>
  <c r="D9909" i="9"/>
  <c r="F9909" i="9"/>
  <c r="G9909" i="9" s="1"/>
  <c r="D9910" i="9"/>
  <c r="F9910" i="9"/>
  <c r="G9910" i="9" s="1"/>
  <c r="D9911" i="9"/>
  <c r="F9911" i="9"/>
  <c r="G9911" i="9" s="1"/>
  <c r="D9912" i="9"/>
  <c r="F9912" i="9"/>
  <c r="G9912" i="9" s="1"/>
  <c r="D9913" i="9"/>
  <c r="F9913" i="9"/>
  <c r="G9913" i="9" s="1"/>
  <c r="D9914" i="9"/>
  <c r="F9914" i="9"/>
  <c r="G9914" i="9" s="1"/>
  <c r="D9915" i="9"/>
  <c r="F9915" i="9"/>
  <c r="G9915" i="9" s="1"/>
  <c r="D9916" i="9"/>
  <c r="F9916" i="9"/>
  <c r="G9916" i="9" s="1"/>
  <c r="D9917" i="9"/>
  <c r="F9917" i="9"/>
  <c r="G9917" i="9" s="1"/>
  <c r="D9918" i="9"/>
  <c r="F9918" i="9"/>
  <c r="G9918" i="9" s="1"/>
  <c r="D9919" i="9"/>
  <c r="F9919" i="9"/>
  <c r="G9919" i="9" s="1"/>
  <c r="D9920" i="9"/>
  <c r="F9920" i="9"/>
  <c r="G9920" i="9" s="1"/>
  <c r="D9921" i="9"/>
  <c r="F9921" i="9"/>
  <c r="G9921" i="9" s="1"/>
  <c r="D9922" i="9"/>
  <c r="F9922" i="9"/>
  <c r="G9922" i="9" s="1"/>
  <c r="D9923" i="9"/>
  <c r="F9923" i="9"/>
  <c r="G9923" i="9" s="1"/>
  <c r="D9924" i="9"/>
  <c r="F9924" i="9"/>
  <c r="G9924" i="9" s="1"/>
  <c r="D9925" i="9"/>
  <c r="F9925" i="9"/>
  <c r="G9925" i="9" s="1"/>
  <c r="D9926" i="9"/>
  <c r="F9926" i="9"/>
  <c r="G9926" i="9" s="1"/>
  <c r="D9927" i="9"/>
  <c r="F9927" i="9"/>
  <c r="G9927" i="9" s="1"/>
  <c r="D9928" i="9"/>
  <c r="F9928" i="9"/>
  <c r="G9928" i="9" s="1"/>
  <c r="D9929" i="9"/>
  <c r="F9929" i="9"/>
  <c r="G9929" i="9" s="1"/>
  <c r="D9930" i="9"/>
  <c r="F9930" i="9"/>
  <c r="G9930" i="9" s="1"/>
  <c r="D9931" i="9"/>
  <c r="F9931" i="9"/>
  <c r="G9931" i="9" s="1"/>
  <c r="D9932" i="9"/>
  <c r="F9932" i="9"/>
  <c r="G9932" i="9" s="1"/>
  <c r="D9933" i="9"/>
  <c r="F9933" i="9"/>
  <c r="G9933" i="9" s="1"/>
  <c r="D9934" i="9"/>
  <c r="F9934" i="9"/>
  <c r="G9934" i="9" s="1"/>
  <c r="D9935" i="9"/>
  <c r="F9935" i="9"/>
  <c r="G9935" i="9" s="1"/>
  <c r="D9936" i="9"/>
  <c r="F9936" i="9"/>
  <c r="G9936" i="9" s="1"/>
  <c r="D9937" i="9"/>
  <c r="F9937" i="9"/>
  <c r="G9937" i="9" s="1"/>
  <c r="D9938" i="9"/>
  <c r="F9938" i="9"/>
  <c r="G9938" i="9" s="1"/>
  <c r="D9939" i="9"/>
  <c r="F9939" i="9"/>
  <c r="G9939" i="9" s="1"/>
  <c r="D9940" i="9"/>
  <c r="F9940" i="9"/>
  <c r="G9940" i="9" s="1"/>
  <c r="D9941" i="9"/>
  <c r="F9941" i="9"/>
  <c r="G9941" i="9" s="1"/>
  <c r="D9942" i="9"/>
  <c r="F9942" i="9"/>
  <c r="G9942" i="9" s="1"/>
  <c r="D9943" i="9"/>
  <c r="F9943" i="9"/>
  <c r="G9943" i="9" s="1"/>
  <c r="D9944" i="9"/>
  <c r="F9944" i="9"/>
  <c r="G9944" i="9" s="1"/>
  <c r="D9945" i="9"/>
  <c r="F9945" i="9"/>
  <c r="G9945" i="9" s="1"/>
  <c r="D9946" i="9"/>
  <c r="F9946" i="9"/>
  <c r="G9946" i="9" s="1"/>
  <c r="D9947" i="9"/>
  <c r="F9947" i="9"/>
  <c r="G9947" i="9" s="1"/>
  <c r="D9948" i="9"/>
  <c r="F9948" i="9"/>
  <c r="G9948" i="9" s="1"/>
  <c r="D9949" i="9"/>
  <c r="F9949" i="9"/>
  <c r="G9949" i="9" s="1"/>
  <c r="D9950" i="9"/>
  <c r="F9950" i="9"/>
  <c r="G9950" i="9" s="1"/>
  <c r="D9951" i="9"/>
  <c r="F9951" i="9"/>
  <c r="G9951" i="9" s="1"/>
  <c r="D9952" i="9"/>
  <c r="F9952" i="9"/>
  <c r="G9952" i="9" s="1"/>
  <c r="D9953" i="9"/>
  <c r="F9953" i="9"/>
  <c r="G9953" i="9" s="1"/>
  <c r="D9954" i="9"/>
  <c r="F9954" i="9"/>
  <c r="G9954" i="9" s="1"/>
  <c r="D9955" i="9"/>
  <c r="F9955" i="9"/>
  <c r="G9955" i="9" s="1"/>
  <c r="D9956" i="9"/>
  <c r="F9956" i="9"/>
  <c r="G9956" i="9" s="1"/>
  <c r="D9957" i="9"/>
  <c r="F9957" i="9"/>
  <c r="G9957" i="9" s="1"/>
  <c r="D9958" i="9"/>
  <c r="F9958" i="9"/>
  <c r="G9958" i="9" s="1"/>
  <c r="D9959" i="9"/>
  <c r="F9959" i="9"/>
  <c r="G9959" i="9" s="1"/>
  <c r="D9960" i="9"/>
  <c r="F9960" i="9"/>
  <c r="G9960" i="9" s="1"/>
  <c r="D9961" i="9"/>
  <c r="F9961" i="9"/>
  <c r="G9961" i="9" s="1"/>
  <c r="D9962" i="9"/>
  <c r="F9962" i="9"/>
  <c r="G9962" i="9" s="1"/>
  <c r="D9963" i="9"/>
  <c r="F9963" i="9"/>
  <c r="G9963" i="9" s="1"/>
  <c r="D9964" i="9"/>
  <c r="F9964" i="9"/>
  <c r="G9964" i="9" s="1"/>
  <c r="D9965" i="9"/>
  <c r="F9965" i="9"/>
  <c r="G9965" i="9" s="1"/>
  <c r="D9966" i="9"/>
  <c r="F9966" i="9"/>
  <c r="G9966" i="9" s="1"/>
  <c r="D9967" i="9"/>
  <c r="F9967" i="9"/>
  <c r="G9967" i="9" s="1"/>
  <c r="D9968" i="9"/>
  <c r="F9968" i="9"/>
  <c r="G9968" i="9" s="1"/>
  <c r="D9969" i="9"/>
  <c r="F9969" i="9"/>
  <c r="G9969" i="9" s="1"/>
  <c r="D9970" i="9"/>
  <c r="F9970" i="9"/>
  <c r="G9970" i="9" s="1"/>
  <c r="D9971" i="9"/>
  <c r="F9971" i="9"/>
  <c r="G9971" i="9" s="1"/>
  <c r="D9972" i="9"/>
  <c r="F9972" i="9"/>
  <c r="G9972" i="9" s="1"/>
  <c r="D9973" i="9"/>
  <c r="F9973" i="9"/>
  <c r="G9973" i="9" s="1"/>
  <c r="D9974" i="9"/>
  <c r="F9974" i="9"/>
  <c r="G9974" i="9" s="1"/>
  <c r="D9975" i="9"/>
  <c r="F9975" i="9"/>
  <c r="G9975" i="9" s="1"/>
  <c r="D9976" i="9"/>
  <c r="F9976" i="9"/>
  <c r="G9976" i="9" s="1"/>
  <c r="D9977" i="9"/>
  <c r="F9977" i="9"/>
  <c r="G9977" i="9" s="1"/>
  <c r="D9978" i="9"/>
  <c r="F9978" i="9"/>
  <c r="G9978" i="9" s="1"/>
  <c r="D9979" i="9"/>
  <c r="F9979" i="9"/>
  <c r="G9979" i="9" s="1"/>
  <c r="D9980" i="9"/>
  <c r="F9980" i="9"/>
  <c r="G9980" i="9" s="1"/>
  <c r="D9981" i="9"/>
  <c r="F9981" i="9"/>
  <c r="G9981" i="9" s="1"/>
  <c r="D9982" i="9"/>
  <c r="F9982" i="9"/>
  <c r="G9982" i="9" s="1"/>
  <c r="D9983" i="9"/>
  <c r="F9983" i="9"/>
  <c r="G9983" i="9" s="1"/>
  <c r="D9984" i="9"/>
  <c r="F9984" i="9"/>
  <c r="G9984" i="9" s="1"/>
  <c r="D9985" i="9"/>
  <c r="F9985" i="9"/>
  <c r="G9985" i="9" s="1"/>
  <c r="D9986" i="9"/>
  <c r="F9986" i="9"/>
  <c r="G9986" i="9" s="1"/>
  <c r="D9987" i="9"/>
  <c r="F9987" i="9"/>
  <c r="G9987" i="9" s="1"/>
  <c r="D9988" i="9"/>
  <c r="F9988" i="9"/>
  <c r="G9988" i="9" s="1"/>
  <c r="D9989" i="9"/>
  <c r="F9989" i="9"/>
  <c r="G9989" i="9" s="1"/>
  <c r="D9990" i="9"/>
  <c r="F9990" i="9"/>
  <c r="G9990" i="9" s="1"/>
  <c r="D9991" i="9"/>
  <c r="F9991" i="9"/>
  <c r="G9991" i="9" s="1"/>
  <c r="D9992" i="9"/>
  <c r="F9992" i="9"/>
  <c r="G9992" i="9" s="1"/>
  <c r="D9993" i="9"/>
  <c r="F9993" i="9"/>
  <c r="G9993" i="9" s="1"/>
  <c r="D9994" i="9"/>
  <c r="F9994" i="9"/>
  <c r="G9994" i="9" s="1"/>
  <c r="D9995" i="9"/>
  <c r="F9995" i="9"/>
  <c r="G9995" i="9" s="1"/>
  <c r="D9996" i="9"/>
  <c r="F9996" i="9"/>
  <c r="G9996" i="9" s="1"/>
  <c r="D9997" i="9"/>
  <c r="F9997" i="9"/>
  <c r="G9997" i="9" s="1"/>
  <c r="D9998" i="9"/>
  <c r="F9998" i="9"/>
  <c r="G9998" i="9" s="1"/>
  <c r="D9999" i="9"/>
  <c r="F9999" i="9"/>
  <c r="G9999" i="9" s="1"/>
  <c r="D10000" i="9"/>
  <c r="F10000" i="9"/>
  <c r="G10000" i="9" s="1"/>
  <c r="D10001" i="9"/>
  <c r="F10001" i="9"/>
  <c r="G10001" i="9" s="1"/>
  <c r="D10002" i="9"/>
  <c r="F10002" i="9"/>
  <c r="G10002" i="9" s="1"/>
  <c r="D10003" i="9"/>
  <c r="F10003" i="9"/>
  <c r="G10003" i="9" s="1"/>
  <c r="D10004" i="9"/>
  <c r="F10004" i="9"/>
  <c r="G10004" i="9" s="1"/>
  <c r="D10005" i="9"/>
  <c r="F10005" i="9"/>
  <c r="G10005" i="9" s="1"/>
  <c r="D10006" i="9"/>
  <c r="F10006" i="9"/>
  <c r="G10006" i="9" s="1"/>
  <c r="D10007" i="9"/>
  <c r="F10007" i="9"/>
  <c r="G10007" i="9" s="1"/>
  <c r="D10008" i="9"/>
  <c r="F10008" i="9"/>
  <c r="G10008" i="9" s="1"/>
  <c r="D10009" i="9"/>
  <c r="F10009" i="9"/>
  <c r="G10009" i="9" s="1"/>
  <c r="D10010" i="9"/>
  <c r="F10010" i="9"/>
  <c r="G10010" i="9" s="1"/>
  <c r="D10011" i="9"/>
  <c r="F10011" i="9"/>
  <c r="G10011" i="9" s="1"/>
  <c r="D10012" i="9"/>
  <c r="F10012" i="9"/>
  <c r="G10012" i="9" s="1"/>
  <c r="D10013" i="9"/>
  <c r="F10013" i="9"/>
  <c r="G10013" i="9" s="1"/>
  <c r="D10014" i="9"/>
  <c r="F10014" i="9"/>
  <c r="G10014" i="9" s="1"/>
  <c r="D10015" i="9"/>
  <c r="F10015" i="9"/>
  <c r="G10015" i="9" s="1"/>
  <c r="D10016" i="9"/>
  <c r="F10016" i="9"/>
  <c r="G10016" i="9" s="1"/>
  <c r="D10017" i="9"/>
  <c r="F10017" i="9"/>
  <c r="G10017" i="9" s="1"/>
  <c r="D10018" i="9"/>
  <c r="F10018" i="9"/>
  <c r="G10018" i="9" s="1"/>
  <c r="D10019" i="9"/>
  <c r="F10019" i="9"/>
  <c r="G10019" i="9" s="1"/>
  <c r="D10020" i="9"/>
  <c r="F10020" i="9"/>
  <c r="G10020" i="9" s="1"/>
  <c r="D10021" i="9"/>
  <c r="F10021" i="9"/>
  <c r="G10021" i="9" s="1"/>
  <c r="D10022" i="9"/>
  <c r="F10022" i="9"/>
  <c r="G10022" i="9" s="1"/>
  <c r="D10023" i="9"/>
  <c r="F10023" i="9"/>
  <c r="G10023" i="9" s="1"/>
  <c r="D10024" i="9"/>
  <c r="F10024" i="9"/>
  <c r="G10024" i="9" s="1"/>
  <c r="D10025" i="9"/>
  <c r="F10025" i="9"/>
  <c r="G10025" i="9" s="1"/>
  <c r="D10026" i="9"/>
  <c r="F10026" i="9"/>
  <c r="G10026" i="9" s="1"/>
  <c r="D10027" i="9"/>
  <c r="F10027" i="9"/>
  <c r="G10027" i="9" s="1"/>
  <c r="D10028" i="9"/>
  <c r="F10028" i="9"/>
  <c r="G10028" i="9" s="1"/>
  <c r="D10029" i="9"/>
  <c r="F10029" i="9"/>
  <c r="G10029" i="9" s="1"/>
  <c r="D10030" i="9"/>
  <c r="F10030" i="9"/>
  <c r="G10030" i="9" s="1"/>
  <c r="D10031" i="9"/>
  <c r="F10031" i="9"/>
  <c r="G10031" i="9" s="1"/>
  <c r="D10032" i="9"/>
  <c r="F10032" i="9"/>
  <c r="G10032" i="9" s="1"/>
  <c r="D10033" i="9"/>
  <c r="F10033" i="9"/>
  <c r="G10033" i="9" s="1"/>
  <c r="D10034" i="9"/>
  <c r="F10034" i="9"/>
  <c r="G10034" i="9" s="1"/>
  <c r="D10035" i="9"/>
  <c r="F10035" i="9"/>
  <c r="G10035" i="9" s="1"/>
  <c r="D10036" i="9"/>
  <c r="F10036" i="9"/>
  <c r="G10036" i="9" s="1"/>
  <c r="D10037" i="9"/>
  <c r="F10037" i="9"/>
  <c r="G10037" i="9" s="1"/>
  <c r="D10038" i="9"/>
  <c r="F10038" i="9"/>
  <c r="G10038" i="9" s="1"/>
  <c r="D10039" i="9"/>
  <c r="F10039" i="9"/>
  <c r="G10039" i="9" s="1"/>
  <c r="D10040" i="9"/>
  <c r="F10040" i="9"/>
  <c r="G10040" i="9" s="1"/>
  <c r="D10041" i="9"/>
  <c r="F10041" i="9"/>
  <c r="G10041" i="9" s="1"/>
  <c r="D10042" i="9"/>
  <c r="F10042" i="9"/>
  <c r="G10042" i="9" s="1"/>
  <c r="D10043" i="9"/>
  <c r="F10043" i="9"/>
  <c r="G10043" i="9" s="1"/>
  <c r="D10044" i="9"/>
  <c r="F10044" i="9"/>
  <c r="G10044" i="9" s="1"/>
  <c r="D10045" i="9"/>
  <c r="F10045" i="9"/>
  <c r="G10045" i="9" s="1"/>
  <c r="D10046" i="9"/>
  <c r="F10046" i="9"/>
  <c r="G10046" i="9" s="1"/>
  <c r="D10047" i="9"/>
  <c r="F10047" i="9"/>
  <c r="G10047" i="9" s="1"/>
  <c r="D10048" i="9"/>
  <c r="F10048" i="9"/>
  <c r="G10048" i="9" s="1"/>
  <c r="D10049" i="9"/>
  <c r="F10049" i="9"/>
  <c r="G10049" i="9" s="1"/>
  <c r="D10050" i="9"/>
  <c r="F10050" i="9"/>
  <c r="G10050" i="9" s="1"/>
  <c r="D10051" i="9"/>
  <c r="F10051" i="9"/>
  <c r="G10051" i="9" s="1"/>
  <c r="D10052" i="9"/>
  <c r="F10052" i="9"/>
  <c r="G10052" i="9" s="1"/>
  <c r="D10053" i="9"/>
  <c r="F10053" i="9"/>
  <c r="G10053" i="9" s="1"/>
  <c r="D10054" i="9"/>
  <c r="F10054" i="9"/>
  <c r="G10054" i="9" s="1"/>
  <c r="D10055" i="9"/>
  <c r="F10055" i="9"/>
  <c r="G10055" i="9" s="1"/>
  <c r="D10056" i="9"/>
  <c r="F10056" i="9"/>
  <c r="G10056" i="9" s="1"/>
  <c r="D10057" i="9"/>
  <c r="F10057" i="9"/>
  <c r="G10057" i="9" s="1"/>
  <c r="D10058" i="9"/>
  <c r="F10058" i="9"/>
  <c r="G10058" i="9" s="1"/>
  <c r="D10059" i="9"/>
  <c r="F10059" i="9"/>
  <c r="G10059" i="9" s="1"/>
  <c r="D10060" i="9"/>
  <c r="F10060" i="9"/>
  <c r="G10060" i="9" s="1"/>
  <c r="D10061" i="9"/>
  <c r="F10061" i="9"/>
  <c r="G10061" i="9" s="1"/>
  <c r="D10062" i="9"/>
  <c r="F10062" i="9"/>
  <c r="G10062" i="9" s="1"/>
  <c r="D10063" i="9"/>
  <c r="F10063" i="9"/>
  <c r="G10063" i="9" s="1"/>
  <c r="D10064" i="9"/>
  <c r="F10064" i="9"/>
  <c r="G10064" i="9" s="1"/>
  <c r="D10065" i="9"/>
  <c r="F10065" i="9"/>
  <c r="G10065" i="9" s="1"/>
  <c r="D10066" i="9"/>
  <c r="F10066" i="9"/>
  <c r="G10066" i="9" s="1"/>
  <c r="D10067" i="9"/>
  <c r="F10067" i="9"/>
  <c r="G10067" i="9" s="1"/>
  <c r="D10068" i="9"/>
  <c r="F10068" i="9"/>
  <c r="G10068" i="9" s="1"/>
  <c r="D10069" i="9"/>
  <c r="F10069" i="9"/>
  <c r="G10069" i="9" s="1"/>
  <c r="D10070" i="9"/>
  <c r="F10070" i="9"/>
  <c r="G10070" i="9" s="1"/>
  <c r="D10071" i="9"/>
  <c r="F10071" i="9"/>
  <c r="G10071" i="9" s="1"/>
  <c r="D10072" i="9"/>
  <c r="F10072" i="9"/>
  <c r="G10072" i="9" s="1"/>
  <c r="D10073" i="9"/>
  <c r="F10073" i="9"/>
  <c r="G10073" i="9" s="1"/>
  <c r="D10074" i="9"/>
  <c r="F10074" i="9"/>
  <c r="G10074" i="9" s="1"/>
  <c r="D10075" i="9"/>
  <c r="F10075" i="9"/>
  <c r="G10075" i="9" s="1"/>
  <c r="D10076" i="9"/>
  <c r="F10076" i="9"/>
  <c r="G10076" i="9" s="1"/>
  <c r="D10077" i="9"/>
  <c r="F10077" i="9"/>
  <c r="G10077" i="9" s="1"/>
  <c r="D10078" i="9"/>
  <c r="F10078" i="9"/>
  <c r="G10078" i="9" s="1"/>
  <c r="D10079" i="9"/>
  <c r="F10079" i="9"/>
  <c r="G10079" i="9" s="1"/>
  <c r="D10080" i="9"/>
  <c r="F10080" i="9"/>
  <c r="G10080" i="9" s="1"/>
  <c r="D10081" i="9"/>
  <c r="F10081" i="9"/>
  <c r="G10081" i="9" s="1"/>
  <c r="D10082" i="9"/>
  <c r="F10082" i="9"/>
  <c r="G10082" i="9" s="1"/>
  <c r="D10083" i="9"/>
  <c r="F10083" i="9"/>
  <c r="G10083" i="9" s="1"/>
  <c r="D10084" i="9"/>
  <c r="F10084" i="9"/>
  <c r="G10084" i="9" s="1"/>
  <c r="D10085" i="9"/>
  <c r="F10085" i="9"/>
  <c r="G10085" i="9" s="1"/>
  <c r="D10086" i="9"/>
  <c r="F10086" i="9"/>
  <c r="G10086" i="9" s="1"/>
  <c r="D10087" i="9"/>
  <c r="F10087" i="9"/>
  <c r="G10087" i="9" s="1"/>
  <c r="D10088" i="9"/>
  <c r="F10088" i="9"/>
  <c r="G10088" i="9" s="1"/>
  <c r="D10089" i="9"/>
  <c r="F10089" i="9"/>
  <c r="G10089" i="9" s="1"/>
  <c r="D10090" i="9"/>
  <c r="F10090" i="9"/>
  <c r="G10090" i="9" s="1"/>
  <c r="D10091" i="9"/>
  <c r="F10091" i="9"/>
  <c r="G10091" i="9" s="1"/>
  <c r="D10092" i="9"/>
  <c r="F10092" i="9"/>
  <c r="G10092" i="9" s="1"/>
  <c r="D10093" i="9"/>
  <c r="F10093" i="9"/>
  <c r="G10093" i="9" s="1"/>
  <c r="D10094" i="9"/>
  <c r="F10094" i="9"/>
  <c r="G10094" i="9" s="1"/>
  <c r="D10095" i="9"/>
  <c r="F10095" i="9"/>
  <c r="G10095" i="9" s="1"/>
  <c r="D10096" i="9"/>
  <c r="F10096" i="9"/>
  <c r="G10096" i="9" s="1"/>
  <c r="D10097" i="9"/>
  <c r="F10097" i="9"/>
  <c r="G10097" i="9" s="1"/>
  <c r="D10098" i="9"/>
  <c r="F10098" i="9"/>
  <c r="G10098" i="9" s="1"/>
  <c r="D10099" i="9"/>
  <c r="F10099" i="9"/>
  <c r="G10099" i="9" s="1"/>
  <c r="D10100" i="9"/>
  <c r="F10100" i="9"/>
  <c r="G10100" i="9" s="1"/>
  <c r="D10101" i="9"/>
  <c r="F10101" i="9"/>
  <c r="G10101" i="9" s="1"/>
  <c r="D10102" i="9"/>
  <c r="F10102" i="9"/>
  <c r="G10102" i="9" s="1"/>
  <c r="D10103" i="9"/>
  <c r="F10103" i="9"/>
  <c r="G10103" i="9" s="1"/>
  <c r="D10104" i="9"/>
  <c r="F10104" i="9"/>
  <c r="G10104" i="9" s="1"/>
  <c r="D10105" i="9"/>
  <c r="F10105" i="9"/>
  <c r="G10105" i="9" s="1"/>
  <c r="D10106" i="9"/>
  <c r="F10106" i="9"/>
  <c r="G10106" i="9" s="1"/>
  <c r="D10107" i="9"/>
  <c r="F10107" i="9"/>
  <c r="G10107" i="9" s="1"/>
  <c r="D10108" i="9"/>
  <c r="F10108" i="9"/>
  <c r="G10108" i="9" s="1"/>
  <c r="D10109" i="9"/>
  <c r="F10109" i="9"/>
  <c r="G10109" i="9" s="1"/>
  <c r="D10110" i="9"/>
  <c r="F10110" i="9"/>
  <c r="G10110" i="9" s="1"/>
  <c r="D10111" i="9"/>
  <c r="F10111" i="9"/>
  <c r="G10111" i="9" s="1"/>
  <c r="D10112" i="9"/>
  <c r="F10112" i="9"/>
  <c r="G10112" i="9" s="1"/>
  <c r="D10113" i="9"/>
  <c r="F10113" i="9"/>
  <c r="G10113" i="9" s="1"/>
  <c r="D10114" i="9"/>
  <c r="F10114" i="9"/>
  <c r="G10114" i="9" s="1"/>
  <c r="D10115" i="9"/>
  <c r="F10115" i="9"/>
  <c r="G10115" i="9" s="1"/>
  <c r="D10116" i="9"/>
  <c r="F10116" i="9"/>
  <c r="G10116" i="9" s="1"/>
  <c r="D10117" i="9"/>
  <c r="F10117" i="9"/>
  <c r="G10117" i="9" s="1"/>
  <c r="D10118" i="9"/>
  <c r="F10118" i="9"/>
  <c r="G10118" i="9" s="1"/>
  <c r="D10119" i="9"/>
  <c r="F10119" i="9"/>
  <c r="G10119" i="9" s="1"/>
  <c r="D10120" i="9"/>
  <c r="F10120" i="9"/>
  <c r="G10120" i="9" s="1"/>
  <c r="D10121" i="9"/>
  <c r="F10121" i="9"/>
  <c r="G10121" i="9" s="1"/>
  <c r="D10122" i="9"/>
  <c r="F10122" i="9"/>
  <c r="G10122" i="9" s="1"/>
  <c r="D10123" i="9"/>
  <c r="F10123" i="9"/>
  <c r="G10123" i="9" s="1"/>
  <c r="D10124" i="9"/>
  <c r="F10124" i="9"/>
  <c r="G10124" i="9" s="1"/>
  <c r="D10125" i="9"/>
  <c r="F10125" i="9"/>
  <c r="G10125" i="9" s="1"/>
  <c r="D10126" i="9"/>
  <c r="F10126" i="9"/>
  <c r="G10126" i="9" s="1"/>
  <c r="D10127" i="9"/>
  <c r="F10127" i="9"/>
  <c r="G10127" i="9" s="1"/>
  <c r="D10128" i="9"/>
  <c r="F10128" i="9"/>
  <c r="G10128" i="9" s="1"/>
  <c r="D10129" i="9"/>
  <c r="F10129" i="9"/>
  <c r="G10129" i="9" s="1"/>
  <c r="D10130" i="9"/>
  <c r="F10130" i="9"/>
  <c r="G10130" i="9" s="1"/>
  <c r="D10131" i="9"/>
  <c r="F10131" i="9"/>
  <c r="G10131" i="9" s="1"/>
  <c r="D10132" i="9"/>
  <c r="F10132" i="9"/>
  <c r="G10132" i="9" s="1"/>
  <c r="D10133" i="9"/>
  <c r="F10133" i="9"/>
  <c r="G10133" i="9" s="1"/>
  <c r="D10134" i="9"/>
  <c r="F10134" i="9"/>
  <c r="G10134" i="9" s="1"/>
  <c r="D10135" i="9"/>
  <c r="F10135" i="9"/>
  <c r="G10135" i="9" s="1"/>
  <c r="D10136" i="9"/>
  <c r="F10136" i="9"/>
  <c r="G10136" i="9" s="1"/>
  <c r="D10137" i="9"/>
  <c r="F10137" i="9"/>
  <c r="G10137" i="9" s="1"/>
  <c r="D10138" i="9"/>
  <c r="F10138" i="9"/>
  <c r="G10138" i="9" s="1"/>
  <c r="D10139" i="9"/>
  <c r="F10139" i="9"/>
  <c r="G10139" i="9" s="1"/>
  <c r="D10140" i="9"/>
  <c r="F10140" i="9"/>
  <c r="G10140" i="9" s="1"/>
  <c r="D10141" i="9"/>
  <c r="F10141" i="9"/>
  <c r="G10141" i="9" s="1"/>
  <c r="D10142" i="9"/>
  <c r="F10142" i="9"/>
  <c r="G10142" i="9" s="1"/>
  <c r="D10143" i="9"/>
  <c r="F10143" i="9"/>
  <c r="G10143" i="9" s="1"/>
  <c r="D10144" i="9"/>
  <c r="F10144" i="9"/>
  <c r="G10144" i="9" s="1"/>
  <c r="D10145" i="9"/>
  <c r="F10145" i="9"/>
  <c r="G10145" i="9" s="1"/>
  <c r="D10146" i="9"/>
  <c r="F10146" i="9"/>
  <c r="G10146" i="9" s="1"/>
  <c r="D10147" i="9"/>
  <c r="F10147" i="9"/>
  <c r="G10147" i="9" s="1"/>
  <c r="D10148" i="9"/>
  <c r="F10148" i="9"/>
  <c r="G10148" i="9" s="1"/>
  <c r="D10149" i="9"/>
  <c r="F10149" i="9"/>
  <c r="G10149" i="9" s="1"/>
  <c r="D10150" i="9"/>
  <c r="F10150" i="9"/>
  <c r="G10150" i="9" s="1"/>
  <c r="D10151" i="9"/>
  <c r="F10151" i="9"/>
  <c r="G10151" i="9" s="1"/>
  <c r="D10152" i="9"/>
  <c r="F10152" i="9"/>
  <c r="G10152" i="9" s="1"/>
  <c r="D10153" i="9"/>
  <c r="F10153" i="9"/>
  <c r="G10153" i="9" s="1"/>
  <c r="D10154" i="9"/>
  <c r="F10154" i="9"/>
  <c r="G10154" i="9" s="1"/>
  <c r="D10155" i="9"/>
  <c r="F10155" i="9"/>
  <c r="G10155" i="9" s="1"/>
  <c r="D10156" i="9"/>
  <c r="F10156" i="9"/>
  <c r="G10156" i="9" s="1"/>
  <c r="D10157" i="9"/>
  <c r="F10157" i="9"/>
  <c r="G10157" i="9" s="1"/>
  <c r="D10158" i="9"/>
  <c r="F10158" i="9"/>
  <c r="G10158" i="9" s="1"/>
  <c r="D10159" i="9"/>
  <c r="F10159" i="9"/>
  <c r="G10159" i="9" s="1"/>
  <c r="D10160" i="9"/>
  <c r="F10160" i="9"/>
  <c r="G10160" i="9" s="1"/>
  <c r="D10161" i="9"/>
  <c r="F10161" i="9"/>
  <c r="G10161" i="9" s="1"/>
  <c r="D10162" i="9"/>
  <c r="F10162" i="9"/>
  <c r="G10162" i="9" s="1"/>
  <c r="D10163" i="9"/>
  <c r="F10163" i="9"/>
  <c r="G10163" i="9" s="1"/>
  <c r="D10164" i="9"/>
  <c r="F10164" i="9"/>
  <c r="G10164" i="9" s="1"/>
  <c r="D10165" i="9"/>
  <c r="F10165" i="9"/>
  <c r="G10165" i="9" s="1"/>
  <c r="D10166" i="9"/>
  <c r="F10166" i="9"/>
  <c r="G10166" i="9" s="1"/>
  <c r="D10167" i="9"/>
  <c r="F10167" i="9"/>
  <c r="G10167" i="9" s="1"/>
  <c r="D10168" i="9"/>
  <c r="F10168" i="9"/>
  <c r="G10168" i="9" s="1"/>
  <c r="D10169" i="9"/>
  <c r="F10169" i="9"/>
  <c r="G10169" i="9" s="1"/>
  <c r="D10170" i="9"/>
  <c r="F10170" i="9"/>
  <c r="G10170" i="9" s="1"/>
  <c r="D10171" i="9"/>
  <c r="F10171" i="9"/>
  <c r="G10171" i="9" s="1"/>
  <c r="D10172" i="9"/>
  <c r="F10172" i="9"/>
  <c r="G10172" i="9" s="1"/>
  <c r="D10173" i="9"/>
  <c r="F10173" i="9"/>
  <c r="G10173" i="9" s="1"/>
  <c r="D10174" i="9"/>
  <c r="F10174" i="9"/>
  <c r="G10174" i="9" s="1"/>
  <c r="D10175" i="9"/>
  <c r="F10175" i="9"/>
  <c r="G10175" i="9" s="1"/>
  <c r="D10176" i="9"/>
  <c r="F10176" i="9"/>
  <c r="G10176" i="9" s="1"/>
  <c r="D10177" i="9"/>
  <c r="F10177" i="9"/>
  <c r="G10177" i="9" s="1"/>
  <c r="D10178" i="9"/>
  <c r="F10178" i="9"/>
  <c r="G10178" i="9" s="1"/>
  <c r="D10179" i="9"/>
  <c r="F10179" i="9"/>
  <c r="G10179" i="9" s="1"/>
  <c r="D10180" i="9"/>
  <c r="F10180" i="9"/>
  <c r="G10180" i="9" s="1"/>
  <c r="D10181" i="9"/>
  <c r="F10181" i="9"/>
  <c r="G10181" i="9" s="1"/>
  <c r="D10182" i="9"/>
  <c r="F10182" i="9"/>
  <c r="G10182" i="9" s="1"/>
  <c r="D10183" i="9"/>
  <c r="F10183" i="9"/>
  <c r="G10183" i="9" s="1"/>
  <c r="D10184" i="9"/>
  <c r="F10184" i="9"/>
  <c r="G10184" i="9" s="1"/>
  <c r="D10185" i="9"/>
  <c r="F10185" i="9"/>
  <c r="G10185" i="9" s="1"/>
  <c r="D10186" i="9"/>
  <c r="F10186" i="9"/>
  <c r="G10186" i="9" s="1"/>
  <c r="D10187" i="9"/>
  <c r="F10187" i="9"/>
  <c r="G10187" i="9" s="1"/>
  <c r="D10188" i="9"/>
  <c r="F10188" i="9"/>
  <c r="G10188" i="9" s="1"/>
  <c r="D10189" i="9"/>
  <c r="F10189" i="9"/>
  <c r="G10189" i="9" s="1"/>
  <c r="D10190" i="9"/>
  <c r="F10190" i="9"/>
  <c r="G10190" i="9" s="1"/>
  <c r="D10191" i="9"/>
  <c r="F10191" i="9"/>
  <c r="G10191" i="9" s="1"/>
  <c r="D10192" i="9"/>
  <c r="F10192" i="9"/>
  <c r="G10192" i="9" s="1"/>
  <c r="D10193" i="9"/>
  <c r="F10193" i="9"/>
  <c r="G10193" i="9" s="1"/>
  <c r="D10194" i="9"/>
  <c r="F10194" i="9"/>
  <c r="G10194" i="9" s="1"/>
  <c r="D10195" i="9"/>
  <c r="F10195" i="9"/>
  <c r="G10195" i="9" s="1"/>
  <c r="D10196" i="9"/>
  <c r="F10196" i="9"/>
  <c r="G10196" i="9" s="1"/>
  <c r="D10197" i="9"/>
  <c r="F10197" i="9"/>
  <c r="G10197" i="9" s="1"/>
  <c r="D10198" i="9"/>
  <c r="F10198" i="9"/>
  <c r="G10198" i="9" s="1"/>
  <c r="D10199" i="9"/>
  <c r="F10199" i="9"/>
  <c r="G10199" i="9" s="1"/>
  <c r="D10200" i="9"/>
  <c r="F10200" i="9"/>
  <c r="G10200" i="9" s="1"/>
  <c r="D10201" i="9"/>
  <c r="F10201" i="9"/>
  <c r="G10201" i="9" s="1"/>
  <c r="D10202" i="9"/>
  <c r="F10202" i="9"/>
  <c r="G10202" i="9" s="1"/>
  <c r="D10203" i="9"/>
  <c r="F10203" i="9"/>
  <c r="G10203" i="9" s="1"/>
  <c r="D10204" i="9"/>
  <c r="F10204" i="9"/>
  <c r="G10204" i="9" s="1"/>
  <c r="D10205" i="9"/>
  <c r="F10205" i="9"/>
  <c r="G10205" i="9" s="1"/>
  <c r="D10206" i="9"/>
  <c r="F10206" i="9"/>
  <c r="G10206" i="9" s="1"/>
  <c r="D10207" i="9"/>
  <c r="F10207" i="9"/>
  <c r="G10207" i="9" s="1"/>
  <c r="D10208" i="9"/>
  <c r="F10208" i="9"/>
  <c r="G10208" i="9" s="1"/>
  <c r="D10209" i="9"/>
  <c r="F10209" i="9"/>
  <c r="G10209" i="9" s="1"/>
  <c r="D10210" i="9"/>
  <c r="F10210" i="9"/>
  <c r="G10210" i="9" s="1"/>
  <c r="D10211" i="9"/>
  <c r="F10211" i="9"/>
  <c r="G10211" i="9" s="1"/>
  <c r="D10212" i="9"/>
  <c r="F10212" i="9"/>
  <c r="G10212" i="9" s="1"/>
  <c r="D10213" i="9"/>
  <c r="F10213" i="9"/>
  <c r="G10213" i="9" s="1"/>
  <c r="D10214" i="9"/>
  <c r="F10214" i="9"/>
  <c r="G10214" i="9" s="1"/>
  <c r="D10215" i="9"/>
  <c r="F10215" i="9"/>
  <c r="G10215" i="9" s="1"/>
  <c r="D10216" i="9"/>
  <c r="F10216" i="9"/>
  <c r="G10216" i="9" s="1"/>
  <c r="D10217" i="9"/>
  <c r="F10217" i="9"/>
  <c r="G10217" i="9" s="1"/>
  <c r="D10218" i="9"/>
  <c r="F10218" i="9"/>
  <c r="G10218" i="9" s="1"/>
  <c r="D10219" i="9"/>
  <c r="F10219" i="9"/>
  <c r="G10219" i="9" s="1"/>
  <c r="D10220" i="9"/>
  <c r="F10220" i="9"/>
  <c r="G10220" i="9" s="1"/>
  <c r="D10221" i="9"/>
  <c r="F10221" i="9"/>
  <c r="G10221" i="9" s="1"/>
  <c r="D10222" i="9"/>
  <c r="F10222" i="9"/>
  <c r="G10222" i="9" s="1"/>
  <c r="D10223" i="9"/>
  <c r="F10223" i="9"/>
  <c r="G10223" i="9" s="1"/>
  <c r="D10224" i="9"/>
  <c r="F10224" i="9"/>
  <c r="G10224" i="9" s="1"/>
  <c r="D10225" i="9"/>
  <c r="F10225" i="9"/>
  <c r="G10225" i="9" s="1"/>
  <c r="D10226" i="9"/>
  <c r="F10226" i="9"/>
  <c r="G10226" i="9" s="1"/>
  <c r="D10227" i="9"/>
  <c r="F10227" i="9"/>
  <c r="G10227" i="9" s="1"/>
  <c r="D10228" i="9"/>
  <c r="F10228" i="9"/>
  <c r="G10228" i="9" s="1"/>
  <c r="D10229" i="9"/>
  <c r="F10229" i="9"/>
  <c r="G10229" i="9" s="1"/>
  <c r="D10230" i="9"/>
  <c r="F10230" i="9"/>
  <c r="G10230" i="9" s="1"/>
  <c r="D10231" i="9"/>
  <c r="F10231" i="9"/>
  <c r="G10231" i="9" s="1"/>
  <c r="D10232" i="9"/>
  <c r="F10232" i="9"/>
  <c r="G10232" i="9" s="1"/>
  <c r="D10233" i="9"/>
  <c r="F10233" i="9"/>
  <c r="G10233" i="9" s="1"/>
  <c r="D10234" i="9"/>
  <c r="F10234" i="9"/>
  <c r="G10234" i="9" s="1"/>
  <c r="D10235" i="9"/>
  <c r="F10235" i="9"/>
  <c r="G10235" i="9" s="1"/>
  <c r="D10236" i="9"/>
  <c r="F10236" i="9"/>
  <c r="G10236" i="9" s="1"/>
  <c r="D10237" i="9"/>
  <c r="F10237" i="9"/>
  <c r="G10237" i="9" s="1"/>
  <c r="D10238" i="9"/>
  <c r="F10238" i="9"/>
  <c r="G10238" i="9" s="1"/>
  <c r="D10239" i="9"/>
  <c r="F10239" i="9"/>
  <c r="G10239" i="9" s="1"/>
  <c r="D10240" i="9"/>
  <c r="F10240" i="9"/>
  <c r="G10240" i="9" s="1"/>
  <c r="D10241" i="9"/>
  <c r="F10241" i="9"/>
  <c r="G10241" i="9" s="1"/>
  <c r="D10242" i="9"/>
  <c r="F10242" i="9"/>
  <c r="G10242" i="9" s="1"/>
  <c r="D10243" i="9"/>
  <c r="F10243" i="9"/>
  <c r="G10243" i="9" s="1"/>
  <c r="D10244" i="9"/>
  <c r="F10244" i="9"/>
  <c r="G10244" i="9" s="1"/>
  <c r="D10245" i="9"/>
  <c r="F10245" i="9"/>
  <c r="G10245" i="9" s="1"/>
  <c r="D10246" i="9"/>
  <c r="F10246" i="9"/>
  <c r="G10246" i="9" s="1"/>
  <c r="D10247" i="9"/>
  <c r="F10247" i="9"/>
  <c r="G10247" i="9" s="1"/>
  <c r="D10248" i="9"/>
  <c r="F10248" i="9"/>
  <c r="G10248" i="9" s="1"/>
  <c r="D10249" i="9"/>
  <c r="F10249" i="9"/>
  <c r="G10249" i="9" s="1"/>
  <c r="D10250" i="9"/>
  <c r="F10250" i="9"/>
  <c r="G10250" i="9" s="1"/>
  <c r="D10251" i="9"/>
  <c r="F10251" i="9"/>
  <c r="G10251" i="9" s="1"/>
  <c r="D10252" i="9"/>
  <c r="F10252" i="9"/>
  <c r="G10252" i="9" s="1"/>
  <c r="D10253" i="9"/>
  <c r="F10253" i="9"/>
  <c r="G10253" i="9" s="1"/>
  <c r="D10254" i="9"/>
  <c r="F10254" i="9"/>
  <c r="G10254" i="9" s="1"/>
  <c r="D10255" i="9"/>
  <c r="F10255" i="9"/>
  <c r="G10255" i="9" s="1"/>
  <c r="D10256" i="9"/>
  <c r="F10256" i="9"/>
  <c r="G10256" i="9" s="1"/>
  <c r="D10257" i="9"/>
  <c r="F10257" i="9"/>
  <c r="G10257" i="9" s="1"/>
  <c r="D10258" i="9"/>
  <c r="F10258" i="9"/>
  <c r="G10258" i="9" s="1"/>
  <c r="D10259" i="9"/>
  <c r="F10259" i="9"/>
  <c r="G10259" i="9" s="1"/>
  <c r="D10260" i="9"/>
  <c r="F10260" i="9"/>
  <c r="G10260" i="9" s="1"/>
  <c r="D10261" i="9"/>
  <c r="F10261" i="9"/>
  <c r="G10261" i="9" s="1"/>
  <c r="D10262" i="9"/>
  <c r="F10262" i="9"/>
  <c r="G10262" i="9" s="1"/>
  <c r="D10263" i="9"/>
  <c r="F10263" i="9"/>
  <c r="G10263" i="9" s="1"/>
  <c r="D10264" i="9"/>
  <c r="F10264" i="9"/>
  <c r="G10264" i="9" s="1"/>
  <c r="D10265" i="9"/>
  <c r="F10265" i="9"/>
  <c r="G10265" i="9" s="1"/>
  <c r="D10266" i="9"/>
  <c r="F10266" i="9"/>
  <c r="G10266" i="9" s="1"/>
  <c r="D10267" i="9"/>
  <c r="F10267" i="9"/>
  <c r="G10267" i="9" s="1"/>
  <c r="D10268" i="9"/>
  <c r="F10268" i="9"/>
  <c r="G10268" i="9" s="1"/>
  <c r="D10269" i="9"/>
  <c r="F10269" i="9"/>
  <c r="G10269" i="9" s="1"/>
  <c r="D10270" i="9"/>
  <c r="F10270" i="9"/>
  <c r="G10270" i="9" s="1"/>
  <c r="D10271" i="9"/>
  <c r="F10271" i="9"/>
  <c r="G10271" i="9" s="1"/>
  <c r="D10272" i="9"/>
  <c r="F10272" i="9"/>
  <c r="G10272" i="9" s="1"/>
  <c r="D10273" i="9"/>
  <c r="F10273" i="9"/>
  <c r="G10273" i="9" s="1"/>
  <c r="D10274" i="9"/>
  <c r="F10274" i="9"/>
  <c r="G10274" i="9" s="1"/>
  <c r="D10275" i="9"/>
  <c r="F10275" i="9"/>
  <c r="G10275" i="9" s="1"/>
  <c r="D10276" i="9"/>
  <c r="F10276" i="9"/>
  <c r="G10276" i="9" s="1"/>
  <c r="D10277" i="9"/>
  <c r="F10277" i="9"/>
  <c r="G10277" i="9" s="1"/>
  <c r="D10278" i="9"/>
  <c r="F10278" i="9"/>
  <c r="G10278" i="9" s="1"/>
  <c r="D10279" i="9"/>
  <c r="F10279" i="9"/>
  <c r="G10279" i="9" s="1"/>
  <c r="D10280" i="9"/>
  <c r="F10280" i="9"/>
  <c r="G10280" i="9" s="1"/>
  <c r="D10281" i="9"/>
  <c r="F10281" i="9"/>
  <c r="G10281" i="9" s="1"/>
  <c r="D10282" i="9"/>
  <c r="F10282" i="9"/>
  <c r="G10282" i="9" s="1"/>
  <c r="D10283" i="9"/>
  <c r="F10283" i="9"/>
  <c r="G10283" i="9" s="1"/>
  <c r="D10284" i="9"/>
  <c r="F10284" i="9"/>
  <c r="G10284" i="9" s="1"/>
  <c r="D10285" i="9"/>
  <c r="F10285" i="9"/>
  <c r="G10285" i="9" s="1"/>
  <c r="D10286" i="9"/>
  <c r="F10286" i="9"/>
  <c r="G10286" i="9" s="1"/>
  <c r="D10287" i="9"/>
  <c r="F10287" i="9"/>
  <c r="G10287" i="9" s="1"/>
  <c r="D10288" i="9"/>
  <c r="F10288" i="9"/>
  <c r="G10288" i="9" s="1"/>
  <c r="D10289" i="9"/>
  <c r="F10289" i="9"/>
  <c r="G10289" i="9" s="1"/>
  <c r="D10290" i="9"/>
  <c r="F10290" i="9"/>
  <c r="G10290" i="9" s="1"/>
  <c r="D10291" i="9"/>
  <c r="F10291" i="9"/>
  <c r="G10291" i="9" s="1"/>
  <c r="D10292" i="9"/>
  <c r="F10292" i="9"/>
  <c r="G10292" i="9" s="1"/>
  <c r="D10293" i="9"/>
  <c r="F10293" i="9"/>
  <c r="G10293" i="9" s="1"/>
  <c r="D10294" i="9"/>
  <c r="F10294" i="9"/>
  <c r="G10294" i="9" s="1"/>
  <c r="D10295" i="9"/>
  <c r="F10295" i="9"/>
  <c r="G10295" i="9" s="1"/>
  <c r="D10296" i="9"/>
  <c r="F10296" i="9"/>
  <c r="G10296" i="9" s="1"/>
  <c r="D10297" i="9"/>
  <c r="F10297" i="9"/>
  <c r="G10297" i="9" s="1"/>
  <c r="D10298" i="9"/>
  <c r="F10298" i="9"/>
  <c r="G10298" i="9" s="1"/>
  <c r="D10299" i="9"/>
  <c r="F10299" i="9"/>
  <c r="G10299" i="9" s="1"/>
  <c r="D10300" i="9"/>
  <c r="F10300" i="9"/>
  <c r="G10300" i="9" s="1"/>
  <c r="D10301" i="9"/>
  <c r="F10301" i="9"/>
  <c r="G10301" i="9" s="1"/>
  <c r="D10302" i="9"/>
  <c r="F10302" i="9"/>
  <c r="G10302" i="9" s="1"/>
  <c r="D10303" i="9"/>
  <c r="F10303" i="9"/>
  <c r="G10303" i="9" s="1"/>
  <c r="D10304" i="9"/>
  <c r="F10304" i="9"/>
  <c r="G10304" i="9" s="1"/>
  <c r="D10305" i="9"/>
  <c r="F10305" i="9"/>
  <c r="G10305" i="9" s="1"/>
  <c r="D10306" i="9"/>
  <c r="F10306" i="9"/>
  <c r="G10306" i="9" s="1"/>
  <c r="D10307" i="9"/>
  <c r="F10307" i="9"/>
  <c r="G10307" i="9" s="1"/>
  <c r="D10308" i="9"/>
  <c r="F10308" i="9"/>
  <c r="G10308" i="9" s="1"/>
  <c r="D10309" i="9"/>
  <c r="F10309" i="9"/>
  <c r="G10309" i="9" s="1"/>
  <c r="D10310" i="9"/>
  <c r="F10310" i="9"/>
  <c r="G10310" i="9" s="1"/>
  <c r="D10311" i="9"/>
  <c r="F10311" i="9"/>
  <c r="G10311" i="9" s="1"/>
  <c r="D10312" i="9"/>
  <c r="F10312" i="9"/>
  <c r="G10312" i="9" s="1"/>
  <c r="D10313" i="9"/>
  <c r="F10313" i="9"/>
  <c r="G10313" i="9" s="1"/>
  <c r="D10314" i="9"/>
  <c r="F10314" i="9"/>
  <c r="G10314" i="9" s="1"/>
  <c r="D10315" i="9"/>
  <c r="F10315" i="9"/>
  <c r="G10315" i="9" s="1"/>
  <c r="D10316" i="9"/>
  <c r="F10316" i="9"/>
  <c r="G10316" i="9" s="1"/>
  <c r="D10317" i="9"/>
  <c r="F10317" i="9"/>
  <c r="G10317" i="9" s="1"/>
  <c r="D10318" i="9"/>
  <c r="F10318" i="9"/>
  <c r="G10318" i="9" s="1"/>
  <c r="D10319" i="9"/>
  <c r="F10319" i="9"/>
  <c r="G10319" i="9" s="1"/>
  <c r="D10320" i="9"/>
  <c r="F10320" i="9"/>
  <c r="G10320" i="9" s="1"/>
  <c r="D10321" i="9"/>
  <c r="F10321" i="9"/>
  <c r="G10321" i="9" s="1"/>
  <c r="D10322" i="9"/>
  <c r="F10322" i="9"/>
  <c r="G10322" i="9" s="1"/>
  <c r="D10323" i="9"/>
  <c r="F10323" i="9"/>
  <c r="G10323" i="9" s="1"/>
  <c r="D10324" i="9"/>
  <c r="F10324" i="9"/>
  <c r="G10324" i="9" s="1"/>
  <c r="D10325" i="9"/>
  <c r="F10325" i="9"/>
  <c r="G10325" i="9" s="1"/>
  <c r="D10326" i="9"/>
  <c r="F10326" i="9"/>
  <c r="G10326" i="9" s="1"/>
  <c r="D10327" i="9"/>
  <c r="F10327" i="9"/>
  <c r="G10327" i="9" s="1"/>
  <c r="D10328" i="9"/>
  <c r="F10328" i="9"/>
  <c r="G10328" i="9" s="1"/>
  <c r="D10329" i="9"/>
  <c r="F10329" i="9"/>
  <c r="G10329" i="9" s="1"/>
  <c r="D10330" i="9"/>
  <c r="F10330" i="9"/>
  <c r="G10330" i="9" s="1"/>
  <c r="D10331" i="9"/>
  <c r="F10331" i="9"/>
  <c r="G10331" i="9" s="1"/>
  <c r="D10332" i="9"/>
  <c r="F10332" i="9"/>
  <c r="G10332" i="9" s="1"/>
  <c r="D10333" i="9"/>
  <c r="F10333" i="9"/>
  <c r="G10333" i="9" s="1"/>
  <c r="D10334" i="9"/>
  <c r="F10334" i="9"/>
  <c r="G10334" i="9" s="1"/>
  <c r="D10335" i="9"/>
  <c r="F10335" i="9"/>
  <c r="G10335" i="9" s="1"/>
  <c r="D10336" i="9"/>
  <c r="F10336" i="9"/>
  <c r="G10336" i="9" s="1"/>
  <c r="D10337" i="9"/>
  <c r="F10337" i="9"/>
  <c r="G10337" i="9" s="1"/>
  <c r="D10338" i="9"/>
  <c r="F10338" i="9"/>
  <c r="G10338" i="9" s="1"/>
  <c r="D10339" i="9"/>
  <c r="F10339" i="9"/>
  <c r="G10339" i="9" s="1"/>
  <c r="D10340" i="9"/>
  <c r="F10340" i="9"/>
  <c r="G10340" i="9" s="1"/>
  <c r="D10341" i="9"/>
  <c r="F10341" i="9"/>
  <c r="G10341" i="9" s="1"/>
  <c r="D10342" i="9"/>
  <c r="F10342" i="9"/>
  <c r="G10342" i="9" s="1"/>
  <c r="D10343" i="9"/>
  <c r="F10343" i="9"/>
  <c r="G10343" i="9" s="1"/>
  <c r="D10344" i="9"/>
  <c r="F10344" i="9"/>
  <c r="G10344" i="9" s="1"/>
  <c r="D10345" i="9"/>
  <c r="F10345" i="9"/>
  <c r="G10345" i="9" s="1"/>
  <c r="D10346" i="9"/>
  <c r="F10346" i="9"/>
  <c r="G10346" i="9" s="1"/>
  <c r="D10347" i="9"/>
  <c r="F10347" i="9"/>
  <c r="G10347" i="9" s="1"/>
  <c r="D10348" i="9"/>
  <c r="F10348" i="9"/>
  <c r="G10348" i="9" s="1"/>
  <c r="D10349" i="9"/>
  <c r="F10349" i="9"/>
  <c r="G10349" i="9" s="1"/>
  <c r="D10350" i="9"/>
  <c r="F10350" i="9"/>
  <c r="G10350" i="9" s="1"/>
  <c r="D10351" i="9"/>
  <c r="F10351" i="9"/>
  <c r="G10351" i="9" s="1"/>
  <c r="D10352" i="9"/>
  <c r="F10352" i="9"/>
  <c r="G10352" i="9" s="1"/>
  <c r="D10353" i="9"/>
  <c r="F10353" i="9"/>
  <c r="G10353" i="9" s="1"/>
  <c r="D10354" i="9"/>
  <c r="F10354" i="9"/>
  <c r="G10354" i="9" s="1"/>
  <c r="D10355" i="9"/>
  <c r="F10355" i="9"/>
  <c r="G10355" i="9" s="1"/>
  <c r="D10356" i="9"/>
  <c r="F10356" i="9"/>
  <c r="G10356" i="9" s="1"/>
  <c r="D10357" i="9"/>
  <c r="F10357" i="9"/>
  <c r="G10357" i="9" s="1"/>
  <c r="D10358" i="9"/>
  <c r="F10358" i="9"/>
  <c r="G10358" i="9" s="1"/>
  <c r="D10359" i="9"/>
  <c r="F10359" i="9"/>
  <c r="G10359" i="9" s="1"/>
  <c r="D10360" i="9"/>
  <c r="F10360" i="9"/>
  <c r="G10360" i="9" s="1"/>
  <c r="D10361" i="9"/>
  <c r="F10361" i="9"/>
  <c r="G10361" i="9" s="1"/>
  <c r="D10362" i="9"/>
  <c r="F10362" i="9"/>
  <c r="G10362" i="9" s="1"/>
  <c r="D10363" i="9"/>
  <c r="F10363" i="9"/>
  <c r="G10363" i="9" s="1"/>
  <c r="D10364" i="9"/>
  <c r="F10364" i="9"/>
  <c r="G10364" i="9" s="1"/>
  <c r="D10365" i="9"/>
  <c r="F10365" i="9"/>
  <c r="G10365" i="9" s="1"/>
  <c r="D10366" i="9"/>
  <c r="F10366" i="9"/>
  <c r="G10366" i="9" s="1"/>
  <c r="D10367" i="9"/>
  <c r="F10367" i="9"/>
  <c r="G10367" i="9" s="1"/>
  <c r="D10368" i="9"/>
  <c r="F10368" i="9"/>
  <c r="G10368" i="9" s="1"/>
  <c r="D10369" i="9"/>
  <c r="F10369" i="9"/>
  <c r="G10369" i="9" s="1"/>
  <c r="D10370" i="9"/>
  <c r="F10370" i="9"/>
  <c r="G10370" i="9" s="1"/>
  <c r="D10371" i="9"/>
  <c r="F10371" i="9"/>
  <c r="G10371" i="9" s="1"/>
  <c r="D10372" i="9"/>
  <c r="F10372" i="9"/>
  <c r="G10372" i="9" s="1"/>
  <c r="D10373" i="9"/>
  <c r="F10373" i="9"/>
  <c r="G10373" i="9" s="1"/>
  <c r="D10374" i="9"/>
  <c r="F10374" i="9"/>
  <c r="G10374" i="9" s="1"/>
  <c r="D10375" i="9"/>
  <c r="F10375" i="9"/>
  <c r="G10375" i="9" s="1"/>
  <c r="D10376" i="9"/>
  <c r="F10376" i="9"/>
  <c r="G10376" i="9" s="1"/>
  <c r="D10377" i="9"/>
  <c r="F10377" i="9"/>
  <c r="G10377" i="9" s="1"/>
  <c r="D10378" i="9"/>
  <c r="F10378" i="9"/>
  <c r="G10378" i="9" s="1"/>
  <c r="D10379" i="9"/>
  <c r="F10379" i="9"/>
  <c r="G10379" i="9" s="1"/>
  <c r="D10380" i="9"/>
  <c r="F10380" i="9"/>
  <c r="G10380" i="9" s="1"/>
  <c r="D10381" i="9"/>
  <c r="F10381" i="9"/>
  <c r="G10381" i="9" s="1"/>
  <c r="D10382" i="9"/>
  <c r="F10382" i="9"/>
  <c r="G10382" i="9" s="1"/>
  <c r="D10383" i="9"/>
  <c r="F10383" i="9"/>
  <c r="G10383" i="9" s="1"/>
  <c r="D10384" i="9"/>
  <c r="F10384" i="9"/>
  <c r="G10384" i="9" s="1"/>
  <c r="D10385" i="9"/>
  <c r="F10385" i="9"/>
  <c r="G10385" i="9" s="1"/>
  <c r="D10386" i="9"/>
  <c r="F10386" i="9"/>
  <c r="G10386" i="9" s="1"/>
  <c r="D10387" i="9"/>
  <c r="F10387" i="9"/>
  <c r="G10387" i="9" s="1"/>
  <c r="D10388" i="9"/>
  <c r="F10388" i="9"/>
  <c r="G10388" i="9" s="1"/>
  <c r="D10389" i="9"/>
  <c r="F10389" i="9"/>
  <c r="G10389" i="9" s="1"/>
  <c r="D10390" i="9"/>
  <c r="F10390" i="9"/>
  <c r="G10390" i="9" s="1"/>
  <c r="D10391" i="9"/>
  <c r="F10391" i="9"/>
  <c r="G10391" i="9" s="1"/>
  <c r="D10392" i="9"/>
  <c r="F10392" i="9"/>
  <c r="G10392" i="9" s="1"/>
  <c r="D10393" i="9"/>
  <c r="F10393" i="9"/>
  <c r="G10393" i="9" s="1"/>
  <c r="D10394" i="9"/>
  <c r="F10394" i="9"/>
  <c r="G10394" i="9" s="1"/>
  <c r="D10395" i="9"/>
  <c r="F10395" i="9"/>
  <c r="G10395" i="9" s="1"/>
  <c r="D10396" i="9"/>
  <c r="F10396" i="9"/>
  <c r="G10396" i="9" s="1"/>
  <c r="D10397" i="9"/>
  <c r="F10397" i="9"/>
  <c r="G10397" i="9" s="1"/>
  <c r="D10398" i="9"/>
  <c r="F10398" i="9"/>
  <c r="G10398" i="9" s="1"/>
  <c r="D10399" i="9"/>
  <c r="F10399" i="9"/>
  <c r="G10399" i="9" s="1"/>
  <c r="D10400" i="9"/>
  <c r="F10400" i="9"/>
  <c r="G10400" i="9" s="1"/>
  <c r="D10401" i="9"/>
  <c r="F10401" i="9"/>
  <c r="G10401" i="9" s="1"/>
  <c r="D10402" i="9"/>
  <c r="F10402" i="9"/>
  <c r="G10402" i="9" s="1"/>
  <c r="D10403" i="9"/>
  <c r="F10403" i="9"/>
  <c r="G10403" i="9" s="1"/>
  <c r="D10404" i="9"/>
  <c r="F10404" i="9"/>
  <c r="G10404" i="9" s="1"/>
  <c r="D10405" i="9"/>
  <c r="F10405" i="9"/>
  <c r="G10405" i="9" s="1"/>
  <c r="D10406" i="9"/>
  <c r="F10406" i="9"/>
  <c r="G10406" i="9" s="1"/>
  <c r="D10407" i="9"/>
  <c r="F10407" i="9"/>
  <c r="G10407" i="9" s="1"/>
  <c r="D10408" i="9"/>
  <c r="F10408" i="9"/>
  <c r="G10408" i="9" s="1"/>
  <c r="D10409" i="9"/>
  <c r="F10409" i="9"/>
  <c r="G10409" i="9" s="1"/>
  <c r="D10410" i="9"/>
  <c r="F10410" i="9"/>
  <c r="G10410" i="9" s="1"/>
  <c r="D10411" i="9"/>
  <c r="F10411" i="9"/>
  <c r="G10411" i="9" s="1"/>
  <c r="D10412" i="9"/>
  <c r="F10412" i="9"/>
  <c r="G10412" i="9" s="1"/>
  <c r="D10413" i="9"/>
  <c r="F10413" i="9"/>
  <c r="G10413" i="9" s="1"/>
  <c r="D10414" i="9"/>
  <c r="F10414" i="9"/>
  <c r="G10414" i="9" s="1"/>
  <c r="D10415" i="9"/>
  <c r="F10415" i="9"/>
  <c r="G10415" i="9" s="1"/>
  <c r="D10416" i="9"/>
  <c r="F10416" i="9"/>
  <c r="G10416" i="9" s="1"/>
  <c r="D10417" i="9"/>
  <c r="F10417" i="9"/>
  <c r="G10417" i="9" s="1"/>
  <c r="D10418" i="9"/>
  <c r="F10418" i="9"/>
  <c r="G10418" i="9" s="1"/>
  <c r="D10419" i="9"/>
  <c r="F10419" i="9"/>
  <c r="G10419" i="9" s="1"/>
  <c r="D10420" i="9"/>
  <c r="F10420" i="9"/>
  <c r="G10420" i="9" s="1"/>
  <c r="D10421" i="9"/>
  <c r="F10421" i="9"/>
  <c r="G10421" i="9" s="1"/>
  <c r="D10422" i="9"/>
  <c r="F10422" i="9"/>
  <c r="G10422" i="9" s="1"/>
  <c r="D10423" i="9"/>
  <c r="F10423" i="9"/>
  <c r="G10423" i="9" s="1"/>
  <c r="D10424" i="9"/>
  <c r="F10424" i="9"/>
  <c r="G10424" i="9" s="1"/>
  <c r="D10425" i="9"/>
  <c r="F10425" i="9"/>
  <c r="G10425" i="9" s="1"/>
  <c r="D10426" i="9"/>
  <c r="F10426" i="9"/>
  <c r="G10426" i="9" s="1"/>
  <c r="D10427" i="9"/>
  <c r="F10427" i="9"/>
  <c r="G10427" i="9" s="1"/>
  <c r="D10428" i="9"/>
  <c r="F10428" i="9"/>
  <c r="G10428" i="9" s="1"/>
  <c r="D10429" i="9"/>
  <c r="F10429" i="9"/>
  <c r="G10429" i="9" s="1"/>
  <c r="D10430" i="9"/>
  <c r="F10430" i="9"/>
  <c r="G10430" i="9" s="1"/>
  <c r="D10431" i="9"/>
  <c r="F10431" i="9"/>
  <c r="G10431" i="9" s="1"/>
  <c r="D10432" i="9"/>
  <c r="F10432" i="9"/>
  <c r="G10432" i="9" s="1"/>
  <c r="D10433" i="9"/>
  <c r="F10433" i="9"/>
  <c r="G10433" i="9" s="1"/>
  <c r="D10434" i="9"/>
  <c r="F10434" i="9"/>
  <c r="G10434" i="9" s="1"/>
  <c r="D10435" i="9"/>
  <c r="F10435" i="9"/>
  <c r="G10435" i="9" s="1"/>
  <c r="D10436" i="9"/>
  <c r="F10436" i="9"/>
  <c r="G10436" i="9" s="1"/>
  <c r="D10437" i="9"/>
  <c r="F10437" i="9"/>
  <c r="G10437" i="9" s="1"/>
  <c r="D10438" i="9"/>
  <c r="F10438" i="9"/>
  <c r="G10438" i="9" s="1"/>
  <c r="D10439" i="9"/>
  <c r="F10439" i="9"/>
  <c r="G10439" i="9" s="1"/>
  <c r="D10440" i="9"/>
  <c r="F10440" i="9"/>
  <c r="G10440" i="9" s="1"/>
  <c r="D10441" i="9"/>
  <c r="F10441" i="9"/>
  <c r="G10441" i="9" s="1"/>
  <c r="D10442" i="9"/>
  <c r="F10442" i="9"/>
  <c r="G10442" i="9" s="1"/>
  <c r="D10443" i="9"/>
  <c r="F10443" i="9"/>
  <c r="G10443" i="9" s="1"/>
  <c r="D10444" i="9"/>
  <c r="F10444" i="9"/>
  <c r="G10444" i="9" s="1"/>
  <c r="D10445" i="9"/>
  <c r="F10445" i="9"/>
  <c r="G10445" i="9" s="1"/>
  <c r="D10446" i="9"/>
  <c r="F10446" i="9"/>
  <c r="G10446" i="9" s="1"/>
  <c r="D10447" i="9"/>
  <c r="F10447" i="9"/>
  <c r="G10447" i="9" s="1"/>
  <c r="D10448" i="9"/>
  <c r="F10448" i="9"/>
  <c r="G10448" i="9" s="1"/>
  <c r="D10449" i="9"/>
  <c r="F10449" i="9"/>
  <c r="G10449" i="9" s="1"/>
  <c r="D10450" i="9"/>
  <c r="F10450" i="9"/>
  <c r="G10450" i="9" s="1"/>
  <c r="D10451" i="9"/>
  <c r="F10451" i="9"/>
  <c r="G10451" i="9" s="1"/>
  <c r="D10452" i="9"/>
  <c r="F10452" i="9"/>
  <c r="G10452" i="9" s="1"/>
  <c r="D10453" i="9"/>
  <c r="F10453" i="9"/>
  <c r="G10453" i="9" s="1"/>
  <c r="D10454" i="9"/>
  <c r="F10454" i="9"/>
  <c r="G10454" i="9" s="1"/>
  <c r="D10455" i="9"/>
  <c r="F10455" i="9"/>
  <c r="G10455" i="9" s="1"/>
  <c r="D10456" i="9"/>
  <c r="F10456" i="9"/>
  <c r="G10456" i="9" s="1"/>
  <c r="D10457" i="9"/>
  <c r="F10457" i="9"/>
  <c r="G10457" i="9" s="1"/>
  <c r="D10458" i="9"/>
  <c r="F10458" i="9"/>
  <c r="G10458" i="9" s="1"/>
  <c r="D10459" i="9"/>
  <c r="F10459" i="9"/>
  <c r="G10459" i="9" s="1"/>
  <c r="D10460" i="9"/>
  <c r="F10460" i="9"/>
  <c r="G10460" i="9" s="1"/>
  <c r="D10461" i="9"/>
  <c r="F10461" i="9"/>
  <c r="G10461" i="9" s="1"/>
  <c r="D10462" i="9"/>
  <c r="F10462" i="9"/>
  <c r="G10462" i="9" s="1"/>
  <c r="D10463" i="9"/>
  <c r="F10463" i="9"/>
  <c r="G10463" i="9" s="1"/>
  <c r="D10464" i="9"/>
  <c r="F10464" i="9"/>
  <c r="G10464" i="9" s="1"/>
  <c r="D10465" i="9"/>
  <c r="F10465" i="9"/>
  <c r="G10465" i="9" s="1"/>
  <c r="D10466" i="9"/>
  <c r="F10466" i="9"/>
  <c r="G10466" i="9" s="1"/>
  <c r="D10467" i="9"/>
  <c r="F10467" i="9"/>
  <c r="G10467" i="9" s="1"/>
  <c r="D10468" i="9"/>
  <c r="F10468" i="9"/>
  <c r="G10468" i="9" s="1"/>
  <c r="D10469" i="9"/>
  <c r="F10469" i="9"/>
  <c r="G10469" i="9" s="1"/>
  <c r="D10470" i="9"/>
  <c r="F10470" i="9"/>
  <c r="G10470" i="9" s="1"/>
  <c r="D10471" i="9"/>
  <c r="F10471" i="9"/>
  <c r="G10471" i="9" s="1"/>
  <c r="D10472" i="9"/>
  <c r="F10472" i="9"/>
  <c r="G10472" i="9" s="1"/>
  <c r="D10473" i="9"/>
  <c r="F10473" i="9"/>
  <c r="G10473" i="9" s="1"/>
  <c r="D10474" i="9"/>
  <c r="F10474" i="9"/>
  <c r="G10474" i="9" s="1"/>
  <c r="D10475" i="9"/>
  <c r="F10475" i="9"/>
  <c r="G10475" i="9" s="1"/>
  <c r="D10476" i="9"/>
  <c r="F10476" i="9"/>
  <c r="G10476" i="9" s="1"/>
  <c r="D10477" i="9"/>
  <c r="F10477" i="9"/>
  <c r="G10477" i="9" s="1"/>
  <c r="D10478" i="9"/>
  <c r="F10478" i="9"/>
  <c r="G10478" i="9" s="1"/>
  <c r="D10479" i="9"/>
  <c r="F10479" i="9"/>
  <c r="G10479" i="9" s="1"/>
  <c r="D10480" i="9"/>
  <c r="F10480" i="9"/>
  <c r="G10480" i="9" s="1"/>
  <c r="D10481" i="9"/>
  <c r="F10481" i="9"/>
  <c r="G10481" i="9" s="1"/>
  <c r="D10482" i="9"/>
  <c r="F10482" i="9"/>
  <c r="G10482" i="9" s="1"/>
  <c r="D10483" i="9"/>
  <c r="F10483" i="9"/>
  <c r="G10483" i="9" s="1"/>
  <c r="D10484" i="9"/>
  <c r="F10484" i="9"/>
  <c r="G10484" i="9" s="1"/>
  <c r="D10485" i="9"/>
  <c r="F10485" i="9"/>
  <c r="G10485" i="9" s="1"/>
  <c r="D10486" i="9"/>
  <c r="F10486" i="9"/>
  <c r="G10486" i="9" s="1"/>
  <c r="D10487" i="9"/>
  <c r="F10487" i="9"/>
  <c r="G10487" i="9" s="1"/>
  <c r="D10488" i="9"/>
  <c r="F10488" i="9"/>
  <c r="G10488" i="9" s="1"/>
  <c r="D10489" i="9"/>
  <c r="F10489" i="9"/>
  <c r="G10489" i="9" s="1"/>
  <c r="D10490" i="9"/>
  <c r="F10490" i="9"/>
  <c r="G10490" i="9" s="1"/>
  <c r="D10491" i="9"/>
  <c r="F10491" i="9"/>
  <c r="G10491" i="9" s="1"/>
  <c r="D10492" i="9"/>
  <c r="F10492" i="9"/>
  <c r="G10492" i="9" s="1"/>
  <c r="D10493" i="9"/>
  <c r="F10493" i="9"/>
  <c r="G10493" i="9" s="1"/>
  <c r="D10494" i="9"/>
  <c r="F10494" i="9"/>
  <c r="G10494" i="9" s="1"/>
  <c r="D10495" i="9"/>
  <c r="F10495" i="9"/>
  <c r="G10495" i="9" s="1"/>
  <c r="D10496" i="9"/>
  <c r="F10496" i="9"/>
  <c r="G10496" i="9" s="1"/>
  <c r="D10497" i="9"/>
  <c r="F10497" i="9"/>
  <c r="G10497" i="9" s="1"/>
  <c r="D10498" i="9"/>
  <c r="F10498" i="9"/>
  <c r="G10498" i="9" s="1"/>
  <c r="D10499" i="9"/>
  <c r="F10499" i="9"/>
  <c r="G10499" i="9" s="1"/>
  <c r="D10500" i="9"/>
  <c r="F10500" i="9"/>
  <c r="G10500" i="9" s="1"/>
  <c r="D10501" i="9"/>
  <c r="F10501" i="9"/>
  <c r="G10501" i="9" s="1"/>
  <c r="D10502" i="9"/>
  <c r="F10502" i="9"/>
  <c r="G10502" i="9" s="1"/>
  <c r="D10503" i="9"/>
  <c r="F10503" i="9"/>
  <c r="G10503" i="9" s="1"/>
  <c r="D10504" i="9"/>
  <c r="F10504" i="9"/>
  <c r="G10504" i="9" s="1"/>
  <c r="D10505" i="9"/>
  <c r="F10505" i="9"/>
  <c r="G10505" i="9" s="1"/>
  <c r="D10506" i="9"/>
  <c r="F10506" i="9"/>
  <c r="G10506" i="9" s="1"/>
  <c r="D10507" i="9"/>
  <c r="F10507" i="9"/>
  <c r="G10507" i="9" s="1"/>
  <c r="D10508" i="9"/>
  <c r="F10508" i="9"/>
  <c r="G10508" i="9" s="1"/>
  <c r="D10509" i="9"/>
  <c r="F10509" i="9"/>
  <c r="G10509" i="9" s="1"/>
  <c r="D10510" i="9"/>
  <c r="F10510" i="9"/>
  <c r="G10510" i="9" s="1"/>
  <c r="D10511" i="9"/>
  <c r="F10511" i="9"/>
  <c r="G10511" i="9" s="1"/>
  <c r="D10512" i="9"/>
  <c r="F10512" i="9"/>
  <c r="G10512" i="9" s="1"/>
  <c r="D10513" i="9"/>
  <c r="F10513" i="9"/>
  <c r="G10513" i="9" s="1"/>
  <c r="D10514" i="9"/>
  <c r="F10514" i="9"/>
  <c r="G10514" i="9" s="1"/>
  <c r="D10515" i="9"/>
  <c r="F10515" i="9"/>
  <c r="G10515" i="9" s="1"/>
  <c r="D10516" i="9"/>
  <c r="F10516" i="9"/>
  <c r="G10516" i="9" s="1"/>
  <c r="D10517" i="9"/>
  <c r="F10517" i="9"/>
  <c r="G10517" i="9" s="1"/>
  <c r="D10518" i="9"/>
  <c r="F10518" i="9"/>
  <c r="G10518" i="9" s="1"/>
  <c r="D10519" i="9"/>
  <c r="F10519" i="9"/>
  <c r="G10519" i="9" s="1"/>
  <c r="D10520" i="9"/>
  <c r="F10520" i="9"/>
  <c r="G10520" i="9" s="1"/>
  <c r="D10521" i="9"/>
  <c r="F10521" i="9"/>
  <c r="G10521" i="9" s="1"/>
  <c r="D10522" i="9"/>
  <c r="F10522" i="9"/>
  <c r="G10522" i="9" s="1"/>
  <c r="D10523" i="9"/>
  <c r="F10523" i="9"/>
  <c r="G10523" i="9" s="1"/>
  <c r="D10524" i="9"/>
  <c r="F10524" i="9"/>
  <c r="G10524" i="9" s="1"/>
  <c r="D10525" i="9"/>
  <c r="F10525" i="9"/>
  <c r="G10525" i="9" s="1"/>
  <c r="D10526" i="9"/>
  <c r="F10526" i="9"/>
  <c r="G10526" i="9" s="1"/>
  <c r="D10527" i="9"/>
  <c r="F10527" i="9"/>
  <c r="G10527" i="9" s="1"/>
  <c r="D10528" i="9"/>
  <c r="F10528" i="9"/>
  <c r="G10528" i="9" s="1"/>
  <c r="D10529" i="9"/>
  <c r="F10529" i="9"/>
  <c r="G10529" i="9" s="1"/>
  <c r="D10530" i="9"/>
  <c r="F10530" i="9"/>
  <c r="G10530" i="9" s="1"/>
  <c r="D10531" i="9"/>
  <c r="F10531" i="9"/>
  <c r="G10531" i="9" s="1"/>
  <c r="D10532" i="9"/>
  <c r="F10532" i="9"/>
  <c r="G10532" i="9" s="1"/>
  <c r="D10533" i="9"/>
  <c r="F10533" i="9"/>
  <c r="G10533" i="9" s="1"/>
  <c r="D10534" i="9"/>
  <c r="F10534" i="9"/>
  <c r="G10534" i="9" s="1"/>
  <c r="D10535" i="9"/>
  <c r="F10535" i="9"/>
  <c r="G10535" i="9" s="1"/>
  <c r="D10536" i="9"/>
  <c r="F10536" i="9"/>
  <c r="G10536" i="9" s="1"/>
  <c r="D10537" i="9"/>
  <c r="F10537" i="9"/>
  <c r="G10537" i="9" s="1"/>
  <c r="D10538" i="9"/>
  <c r="F10538" i="9"/>
  <c r="G10538" i="9" s="1"/>
  <c r="D10539" i="9"/>
  <c r="F10539" i="9"/>
  <c r="G10539" i="9" s="1"/>
  <c r="D10540" i="9"/>
  <c r="F10540" i="9"/>
  <c r="G10540" i="9" s="1"/>
  <c r="D10541" i="9"/>
  <c r="F10541" i="9"/>
  <c r="G10541" i="9" s="1"/>
  <c r="D10542" i="9"/>
  <c r="F10542" i="9"/>
  <c r="G10542" i="9" s="1"/>
  <c r="D10543" i="9"/>
  <c r="F10543" i="9"/>
  <c r="G10543" i="9" s="1"/>
  <c r="D10544" i="9"/>
  <c r="F10544" i="9"/>
  <c r="G10544" i="9" s="1"/>
  <c r="D10545" i="9"/>
  <c r="F10545" i="9"/>
  <c r="G10545" i="9" s="1"/>
  <c r="D10546" i="9"/>
  <c r="F10546" i="9"/>
  <c r="G10546" i="9" s="1"/>
  <c r="D10547" i="9"/>
  <c r="F10547" i="9"/>
  <c r="G10547" i="9" s="1"/>
  <c r="D10548" i="9"/>
  <c r="F10548" i="9"/>
  <c r="G10548" i="9" s="1"/>
  <c r="D10549" i="9"/>
  <c r="F10549" i="9"/>
  <c r="G10549" i="9" s="1"/>
  <c r="D10550" i="9"/>
  <c r="F10550" i="9"/>
  <c r="G10550" i="9" s="1"/>
  <c r="D10551" i="9"/>
  <c r="F10551" i="9"/>
  <c r="G10551" i="9" s="1"/>
  <c r="D10552" i="9"/>
  <c r="F10552" i="9"/>
  <c r="G10552" i="9" s="1"/>
  <c r="D10553" i="9"/>
  <c r="F10553" i="9"/>
  <c r="G10553" i="9" s="1"/>
  <c r="D10554" i="9"/>
  <c r="F10554" i="9"/>
  <c r="G10554" i="9" s="1"/>
  <c r="D10555" i="9"/>
  <c r="F10555" i="9"/>
  <c r="G10555" i="9" s="1"/>
  <c r="D10556" i="9"/>
  <c r="F10556" i="9"/>
  <c r="G10556" i="9" s="1"/>
  <c r="D10557" i="9"/>
  <c r="F10557" i="9"/>
  <c r="G10557" i="9" s="1"/>
  <c r="D10558" i="9"/>
  <c r="F10558" i="9"/>
  <c r="G10558" i="9" s="1"/>
  <c r="D10559" i="9"/>
  <c r="F10559" i="9"/>
  <c r="G10559" i="9" s="1"/>
  <c r="D10560" i="9"/>
  <c r="F10560" i="9"/>
  <c r="G10560" i="9" s="1"/>
  <c r="D10561" i="9"/>
  <c r="F10561" i="9"/>
  <c r="G10561" i="9" s="1"/>
  <c r="D10562" i="9"/>
  <c r="F10562" i="9"/>
  <c r="G10562" i="9" s="1"/>
  <c r="D10563" i="9"/>
  <c r="F10563" i="9"/>
  <c r="G10563" i="9" s="1"/>
  <c r="D10564" i="9"/>
  <c r="F10564" i="9"/>
  <c r="G10564" i="9" s="1"/>
  <c r="D10565" i="9"/>
  <c r="F10565" i="9"/>
  <c r="G10565" i="9" s="1"/>
  <c r="D10566" i="9"/>
  <c r="F10566" i="9"/>
  <c r="G10566" i="9" s="1"/>
  <c r="D10567" i="9"/>
  <c r="F10567" i="9"/>
  <c r="G10567" i="9" s="1"/>
  <c r="D10568" i="9"/>
  <c r="F10568" i="9"/>
  <c r="G10568" i="9" s="1"/>
  <c r="D10569" i="9"/>
  <c r="F10569" i="9"/>
  <c r="G10569" i="9" s="1"/>
  <c r="D10570" i="9"/>
  <c r="F10570" i="9"/>
  <c r="G10570" i="9" s="1"/>
  <c r="D10571" i="9"/>
  <c r="F10571" i="9"/>
  <c r="G10571" i="9" s="1"/>
  <c r="D10572" i="9"/>
  <c r="F10572" i="9"/>
  <c r="G10572" i="9" s="1"/>
  <c r="D10573" i="9"/>
  <c r="F10573" i="9"/>
  <c r="G10573" i="9" s="1"/>
  <c r="D10574" i="9"/>
  <c r="F10574" i="9"/>
  <c r="G10574" i="9" s="1"/>
  <c r="D10575" i="9"/>
  <c r="F10575" i="9"/>
  <c r="G10575" i="9" s="1"/>
  <c r="D10576" i="9"/>
  <c r="F10576" i="9"/>
  <c r="G10576" i="9" s="1"/>
  <c r="D10577" i="9"/>
  <c r="F10577" i="9"/>
  <c r="G10577" i="9" s="1"/>
  <c r="D10578" i="9"/>
  <c r="F10578" i="9"/>
  <c r="G10578" i="9" s="1"/>
  <c r="D10579" i="9"/>
  <c r="F10579" i="9"/>
  <c r="G10579" i="9" s="1"/>
  <c r="D10580" i="9"/>
  <c r="F10580" i="9"/>
  <c r="G10580" i="9" s="1"/>
  <c r="D10581" i="9"/>
  <c r="F10581" i="9"/>
  <c r="G10581" i="9" s="1"/>
  <c r="D10582" i="9"/>
  <c r="F10582" i="9"/>
  <c r="G10582" i="9" s="1"/>
  <c r="D10583" i="9"/>
  <c r="F10583" i="9"/>
  <c r="G10583" i="9" s="1"/>
  <c r="D10584" i="9"/>
  <c r="F10584" i="9"/>
  <c r="G10584" i="9" s="1"/>
  <c r="D10585" i="9"/>
  <c r="F10585" i="9"/>
  <c r="G10585" i="9" s="1"/>
  <c r="D10586" i="9"/>
  <c r="F10586" i="9"/>
  <c r="G10586" i="9" s="1"/>
  <c r="D10587" i="9"/>
  <c r="F10587" i="9"/>
  <c r="G10587" i="9" s="1"/>
  <c r="D10588" i="9"/>
  <c r="F10588" i="9"/>
  <c r="G10588" i="9" s="1"/>
  <c r="D10589" i="9"/>
  <c r="F10589" i="9"/>
  <c r="G10589" i="9" s="1"/>
  <c r="D10590" i="9"/>
  <c r="F10590" i="9"/>
  <c r="G10590" i="9" s="1"/>
  <c r="D10591" i="9"/>
  <c r="F10591" i="9"/>
  <c r="G10591" i="9" s="1"/>
  <c r="D10592" i="9"/>
  <c r="F10592" i="9"/>
  <c r="G10592" i="9" s="1"/>
  <c r="D10593" i="9"/>
  <c r="F10593" i="9"/>
  <c r="G10593" i="9" s="1"/>
  <c r="D10594" i="9"/>
  <c r="F10594" i="9"/>
  <c r="G10594" i="9" s="1"/>
  <c r="D10595" i="9"/>
  <c r="F10595" i="9"/>
  <c r="G10595" i="9" s="1"/>
  <c r="D10596" i="9"/>
  <c r="F10596" i="9"/>
  <c r="G10596" i="9" s="1"/>
  <c r="D10597" i="9"/>
  <c r="F10597" i="9"/>
  <c r="G10597" i="9" s="1"/>
  <c r="D10598" i="9"/>
  <c r="F10598" i="9"/>
  <c r="G10598" i="9" s="1"/>
  <c r="D10599" i="9"/>
  <c r="F10599" i="9"/>
  <c r="G10599" i="9" s="1"/>
  <c r="D10600" i="9"/>
  <c r="F10600" i="9"/>
  <c r="G10600" i="9" s="1"/>
  <c r="D10601" i="9"/>
  <c r="F10601" i="9"/>
  <c r="G10601" i="9" s="1"/>
  <c r="D10602" i="9"/>
  <c r="F10602" i="9"/>
  <c r="G10602" i="9" s="1"/>
  <c r="D10603" i="9"/>
  <c r="F10603" i="9"/>
  <c r="G10603" i="9" s="1"/>
  <c r="D10604" i="9"/>
  <c r="F10604" i="9"/>
  <c r="G10604" i="9" s="1"/>
  <c r="D10605" i="9"/>
  <c r="F10605" i="9"/>
  <c r="G10605" i="9" s="1"/>
  <c r="D10606" i="9"/>
  <c r="F10606" i="9"/>
  <c r="G10606" i="9" s="1"/>
  <c r="D10607" i="9"/>
  <c r="F10607" i="9"/>
  <c r="G10607" i="9" s="1"/>
  <c r="D10608" i="9"/>
  <c r="F10608" i="9"/>
  <c r="G10608" i="9" s="1"/>
  <c r="D10609" i="9"/>
  <c r="F10609" i="9"/>
  <c r="G10609" i="9" s="1"/>
  <c r="D10610" i="9"/>
  <c r="F10610" i="9"/>
  <c r="G10610" i="9" s="1"/>
  <c r="D10611" i="9"/>
  <c r="F10611" i="9"/>
  <c r="G10611" i="9" s="1"/>
  <c r="D10612" i="9"/>
  <c r="F10612" i="9"/>
  <c r="G10612" i="9" s="1"/>
  <c r="D10613" i="9"/>
  <c r="F10613" i="9"/>
  <c r="G10613" i="9" s="1"/>
  <c r="D10614" i="9"/>
  <c r="F10614" i="9"/>
  <c r="G10614" i="9" s="1"/>
  <c r="D10615" i="9"/>
  <c r="F10615" i="9"/>
  <c r="G10615" i="9" s="1"/>
  <c r="D10616" i="9"/>
  <c r="F10616" i="9"/>
  <c r="G10616" i="9" s="1"/>
  <c r="D10617" i="9"/>
  <c r="F10617" i="9"/>
  <c r="G10617" i="9" s="1"/>
  <c r="D10618" i="9"/>
  <c r="F10618" i="9"/>
  <c r="G10618" i="9" s="1"/>
  <c r="D10619" i="9"/>
  <c r="F10619" i="9"/>
  <c r="G10619" i="9" s="1"/>
  <c r="D10620" i="9"/>
  <c r="F10620" i="9"/>
  <c r="G10620" i="9" s="1"/>
  <c r="D10621" i="9"/>
  <c r="F10621" i="9"/>
  <c r="G10621" i="9" s="1"/>
  <c r="D10622" i="9"/>
  <c r="F10622" i="9"/>
  <c r="G10622" i="9" s="1"/>
  <c r="D10623" i="9"/>
  <c r="F10623" i="9"/>
  <c r="G10623" i="9" s="1"/>
  <c r="D10624" i="9"/>
  <c r="F10624" i="9"/>
  <c r="G10624" i="9" s="1"/>
  <c r="D10625" i="9"/>
  <c r="F10625" i="9"/>
  <c r="G10625" i="9" s="1"/>
  <c r="D10626" i="9"/>
  <c r="F10626" i="9"/>
  <c r="G10626" i="9" s="1"/>
  <c r="D10627" i="9"/>
  <c r="F10627" i="9"/>
  <c r="G10627" i="9" s="1"/>
  <c r="D10628" i="9"/>
  <c r="F10628" i="9"/>
  <c r="G10628" i="9" s="1"/>
  <c r="D10629" i="9"/>
  <c r="F10629" i="9"/>
  <c r="G10629" i="9" s="1"/>
  <c r="D10630" i="9"/>
  <c r="F10630" i="9"/>
  <c r="G10630" i="9" s="1"/>
  <c r="D10631" i="9"/>
  <c r="F10631" i="9"/>
  <c r="G10631" i="9" s="1"/>
  <c r="D10632" i="9"/>
  <c r="F10632" i="9"/>
  <c r="G10632" i="9" s="1"/>
  <c r="D10633" i="9"/>
  <c r="F10633" i="9"/>
  <c r="G10633" i="9" s="1"/>
  <c r="D10634" i="9"/>
  <c r="F10634" i="9"/>
  <c r="G10634" i="9" s="1"/>
  <c r="D10635" i="9"/>
  <c r="F10635" i="9"/>
  <c r="G10635" i="9" s="1"/>
  <c r="D10636" i="9"/>
  <c r="F10636" i="9"/>
  <c r="G10636" i="9" s="1"/>
  <c r="D10637" i="9"/>
  <c r="F10637" i="9"/>
  <c r="G10637" i="9" s="1"/>
  <c r="D10638" i="9"/>
  <c r="F10638" i="9"/>
  <c r="G10638" i="9" s="1"/>
  <c r="D10639" i="9"/>
  <c r="F10639" i="9"/>
  <c r="G10639" i="9" s="1"/>
  <c r="D10640" i="9"/>
  <c r="F10640" i="9"/>
  <c r="G10640" i="9" s="1"/>
  <c r="D10641" i="9"/>
  <c r="F10641" i="9"/>
  <c r="G10641" i="9" s="1"/>
  <c r="D10642" i="9"/>
  <c r="F10642" i="9"/>
  <c r="G10642" i="9" s="1"/>
  <c r="D10643" i="9"/>
  <c r="F10643" i="9"/>
  <c r="G10643" i="9" s="1"/>
  <c r="D10644" i="9"/>
  <c r="F10644" i="9"/>
  <c r="G10644" i="9" s="1"/>
  <c r="D10645" i="9"/>
  <c r="F10645" i="9"/>
  <c r="G10645" i="9" s="1"/>
  <c r="D10646" i="9"/>
  <c r="F10646" i="9"/>
  <c r="G10646" i="9" s="1"/>
  <c r="D10647" i="9"/>
  <c r="F10647" i="9"/>
  <c r="G10647" i="9" s="1"/>
  <c r="D10648" i="9"/>
  <c r="F10648" i="9"/>
  <c r="G10648" i="9" s="1"/>
  <c r="D10649" i="9"/>
  <c r="F10649" i="9"/>
  <c r="G10649" i="9" s="1"/>
  <c r="D10650" i="9"/>
  <c r="F10650" i="9"/>
  <c r="G10650" i="9" s="1"/>
  <c r="D10651" i="9"/>
  <c r="F10651" i="9"/>
  <c r="G10651" i="9" s="1"/>
  <c r="D10652" i="9"/>
  <c r="F10652" i="9"/>
  <c r="G10652" i="9" s="1"/>
  <c r="D10653" i="9"/>
  <c r="F10653" i="9"/>
  <c r="G10653" i="9" s="1"/>
  <c r="D10654" i="9"/>
  <c r="F10654" i="9"/>
  <c r="G10654" i="9" s="1"/>
  <c r="D10655" i="9"/>
  <c r="F10655" i="9"/>
  <c r="G10655" i="9" s="1"/>
  <c r="D10656" i="9"/>
  <c r="F10656" i="9"/>
  <c r="G10656" i="9" s="1"/>
  <c r="D10657" i="9"/>
  <c r="F10657" i="9"/>
  <c r="G10657" i="9" s="1"/>
  <c r="D10658" i="9"/>
  <c r="F10658" i="9"/>
  <c r="G10658" i="9" s="1"/>
  <c r="D10659" i="9"/>
  <c r="F10659" i="9"/>
  <c r="G10659" i="9" s="1"/>
  <c r="D10660" i="9"/>
  <c r="F10660" i="9"/>
  <c r="G10660" i="9" s="1"/>
  <c r="D10661" i="9"/>
  <c r="F10661" i="9"/>
  <c r="G10661" i="9" s="1"/>
  <c r="D10662" i="9"/>
  <c r="F10662" i="9"/>
  <c r="G10662" i="9" s="1"/>
  <c r="D10663" i="9"/>
  <c r="F10663" i="9"/>
  <c r="G10663" i="9" s="1"/>
  <c r="D10664" i="9"/>
  <c r="F10664" i="9"/>
  <c r="G10664" i="9" s="1"/>
  <c r="D10665" i="9"/>
  <c r="F10665" i="9"/>
  <c r="G10665" i="9" s="1"/>
  <c r="D10666" i="9"/>
  <c r="F10666" i="9"/>
  <c r="G10666" i="9" s="1"/>
  <c r="D10667" i="9"/>
  <c r="F10667" i="9"/>
  <c r="G10667" i="9" s="1"/>
  <c r="D10668" i="9"/>
  <c r="F10668" i="9"/>
  <c r="G10668" i="9" s="1"/>
  <c r="D10669" i="9"/>
  <c r="F10669" i="9"/>
  <c r="G10669" i="9" s="1"/>
  <c r="D10670" i="9"/>
  <c r="F10670" i="9"/>
  <c r="G10670" i="9" s="1"/>
  <c r="D10671" i="9"/>
  <c r="F10671" i="9"/>
  <c r="G10671" i="9" s="1"/>
  <c r="D10672" i="9"/>
  <c r="F10672" i="9"/>
  <c r="G10672" i="9" s="1"/>
  <c r="D10673" i="9"/>
  <c r="F10673" i="9"/>
  <c r="G10673" i="9" s="1"/>
  <c r="D10674" i="9"/>
  <c r="F10674" i="9"/>
  <c r="G10674" i="9" s="1"/>
  <c r="D10675" i="9"/>
  <c r="F10675" i="9"/>
  <c r="G10675" i="9" s="1"/>
  <c r="D10676" i="9"/>
  <c r="F10676" i="9"/>
  <c r="G10676" i="9" s="1"/>
  <c r="D10677" i="9"/>
  <c r="F10677" i="9"/>
  <c r="G10677" i="9" s="1"/>
  <c r="D10678" i="9"/>
  <c r="F10678" i="9"/>
  <c r="G10678" i="9" s="1"/>
  <c r="D10679" i="9"/>
  <c r="F10679" i="9"/>
  <c r="G10679" i="9" s="1"/>
  <c r="D10680" i="9"/>
  <c r="F10680" i="9"/>
  <c r="G10680" i="9" s="1"/>
  <c r="D10681" i="9"/>
  <c r="F10681" i="9"/>
  <c r="G10681" i="9" s="1"/>
  <c r="D10682" i="9"/>
  <c r="F10682" i="9"/>
  <c r="G10682" i="9" s="1"/>
  <c r="D10683" i="9"/>
  <c r="F10683" i="9"/>
  <c r="G10683" i="9" s="1"/>
  <c r="D10684" i="9"/>
  <c r="F10684" i="9"/>
  <c r="G10684" i="9" s="1"/>
  <c r="D10685" i="9"/>
  <c r="F10685" i="9"/>
  <c r="G10685" i="9" s="1"/>
  <c r="D10686" i="9"/>
  <c r="F10686" i="9"/>
  <c r="G10686" i="9" s="1"/>
  <c r="D10687" i="9"/>
  <c r="F10687" i="9"/>
  <c r="G10687" i="9" s="1"/>
  <c r="D10688" i="9"/>
  <c r="F10688" i="9"/>
  <c r="G10688" i="9" s="1"/>
  <c r="D10689" i="9"/>
  <c r="F10689" i="9"/>
  <c r="G10689" i="9" s="1"/>
  <c r="D10690" i="9"/>
  <c r="F10690" i="9"/>
  <c r="G10690" i="9" s="1"/>
  <c r="D10691" i="9"/>
  <c r="F10691" i="9"/>
  <c r="G10691" i="9" s="1"/>
  <c r="D10692" i="9"/>
  <c r="F10692" i="9"/>
  <c r="G10692" i="9" s="1"/>
  <c r="D10693" i="9"/>
  <c r="F10693" i="9"/>
  <c r="G10693" i="9" s="1"/>
  <c r="D10694" i="9"/>
  <c r="F10694" i="9"/>
  <c r="G10694" i="9" s="1"/>
  <c r="D10695" i="9"/>
  <c r="F10695" i="9"/>
  <c r="G10695" i="9" s="1"/>
  <c r="D10696" i="9"/>
  <c r="F10696" i="9"/>
  <c r="G10696" i="9" s="1"/>
  <c r="D10697" i="9"/>
  <c r="F10697" i="9"/>
  <c r="G10697" i="9" s="1"/>
  <c r="D10698" i="9"/>
  <c r="F10698" i="9"/>
  <c r="G10698" i="9" s="1"/>
  <c r="D10699" i="9"/>
  <c r="F10699" i="9"/>
  <c r="G10699" i="9" s="1"/>
  <c r="D10700" i="9"/>
  <c r="F10700" i="9"/>
  <c r="G10700" i="9" s="1"/>
  <c r="D10701" i="9"/>
  <c r="F10701" i="9"/>
  <c r="G10701" i="9" s="1"/>
  <c r="D10702" i="9"/>
  <c r="F10702" i="9"/>
  <c r="G10702" i="9" s="1"/>
  <c r="D10703" i="9"/>
  <c r="F10703" i="9"/>
  <c r="G10703" i="9" s="1"/>
  <c r="D10704" i="9"/>
  <c r="F10704" i="9"/>
  <c r="G10704" i="9" s="1"/>
  <c r="D10705" i="9"/>
  <c r="F10705" i="9"/>
  <c r="G10705" i="9" s="1"/>
  <c r="D10706" i="9"/>
  <c r="F10706" i="9"/>
  <c r="G10706" i="9" s="1"/>
  <c r="D10707" i="9"/>
  <c r="F10707" i="9"/>
  <c r="G10707" i="9" s="1"/>
  <c r="D10708" i="9"/>
  <c r="F10708" i="9"/>
  <c r="G10708" i="9" s="1"/>
  <c r="D10709" i="9"/>
  <c r="F10709" i="9"/>
  <c r="G10709" i="9" s="1"/>
  <c r="D10710" i="9"/>
  <c r="F10710" i="9"/>
  <c r="G10710" i="9" s="1"/>
  <c r="D10711" i="9"/>
  <c r="F10711" i="9"/>
  <c r="G10711" i="9" s="1"/>
  <c r="D10712" i="9"/>
  <c r="F10712" i="9"/>
  <c r="G10712" i="9" s="1"/>
  <c r="D10713" i="9"/>
  <c r="F10713" i="9"/>
  <c r="G10713" i="9" s="1"/>
  <c r="D10714" i="9"/>
  <c r="F10714" i="9"/>
  <c r="G10714" i="9" s="1"/>
  <c r="D10715" i="9"/>
  <c r="F10715" i="9"/>
  <c r="G10715" i="9" s="1"/>
  <c r="D10716" i="9"/>
  <c r="F10716" i="9"/>
  <c r="G10716" i="9" s="1"/>
  <c r="D10717" i="9"/>
  <c r="F10717" i="9"/>
  <c r="G10717" i="9" s="1"/>
  <c r="D10718" i="9"/>
  <c r="F10718" i="9"/>
  <c r="G10718" i="9" s="1"/>
  <c r="D10719" i="9"/>
  <c r="F10719" i="9"/>
  <c r="G10719" i="9" s="1"/>
  <c r="D10720" i="9"/>
  <c r="F10720" i="9"/>
  <c r="G10720" i="9" s="1"/>
  <c r="D10721" i="9"/>
  <c r="F10721" i="9"/>
  <c r="G10721" i="9" s="1"/>
  <c r="D10722" i="9"/>
  <c r="F10722" i="9"/>
  <c r="G10722" i="9" s="1"/>
  <c r="D10723" i="9"/>
  <c r="F10723" i="9"/>
  <c r="G10723" i="9" s="1"/>
  <c r="D10724" i="9"/>
  <c r="F10724" i="9"/>
  <c r="G10724" i="9" s="1"/>
  <c r="D10725" i="9"/>
  <c r="F10725" i="9"/>
  <c r="G10725" i="9" s="1"/>
  <c r="D10726" i="9"/>
  <c r="F10726" i="9"/>
  <c r="G10726" i="9" s="1"/>
  <c r="D10727" i="9"/>
  <c r="F10727" i="9"/>
  <c r="G10727" i="9" s="1"/>
  <c r="D10728" i="9"/>
  <c r="F10728" i="9"/>
  <c r="G10728" i="9" s="1"/>
  <c r="D10729" i="9"/>
  <c r="F10729" i="9"/>
  <c r="G10729" i="9" s="1"/>
  <c r="D10730" i="9"/>
  <c r="F10730" i="9"/>
  <c r="G10730" i="9" s="1"/>
  <c r="D10731" i="9"/>
  <c r="F10731" i="9"/>
  <c r="G10731" i="9" s="1"/>
  <c r="D10732" i="9"/>
  <c r="F10732" i="9"/>
  <c r="G10732" i="9" s="1"/>
  <c r="D10733" i="9"/>
  <c r="F10733" i="9"/>
  <c r="G10733" i="9" s="1"/>
  <c r="D10734" i="9"/>
  <c r="F10734" i="9"/>
  <c r="G10734" i="9" s="1"/>
  <c r="D10735" i="9"/>
  <c r="F10735" i="9"/>
  <c r="G10735" i="9" s="1"/>
  <c r="D10736" i="9"/>
  <c r="F10736" i="9"/>
  <c r="G10736" i="9" s="1"/>
  <c r="D10737" i="9"/>
  <c r="F10737" i="9"/>
  <c r="G10737" i="9" s="1"/>
  <c r="D10738" i="9"/>
  <c r="F10738" i="9"/>
  <c r="G10738" i="9" s="1"/>
  <c r="D10739" i="9"/>
  <c r="F10739" i="9"/>
  <c r="G10739" i="9" s="1"/>
  <c r="D10740" i="9"/>
  <c r="F10740" i="9"/>
  <c r="G10740" i="9" s="1"/>
  <c r="D10741" i="9"/>
  <c r="F10741" i="9"/>
  <c r="G10741" i="9" s="1"/>
  <c r="D10742" i="9"/>
  <c r="F10742" i="9"/>
  <c r="G10742" i="9" s="1"/>
  <c r="D10743" i="9"/>
  <c r="F10743" i="9"/>
  <c r="G10743" i="9" s="1"/>
  <c r="D10744" i="9"/>
  <c r="F10744" i="9"/>
  <c r="G10744" i="9" s="1"/>
  <c r="D10745" i="9"/>
  <c r="F10745" i="9"/>
  <c r="G10745" i="9" s="1"/>
  <c r="D10746" i="9"/>
  <c r="F10746" i="9"/>
  <c r="G10746" i="9" s="1"/>
  <c r="D10747" i="9"/>
  <c r="F10747" i="9"/>
  <c r="G10747" i="9" s="1"/>
  <c r="D10748" i="9"/>
  <c r="F10748" i="9"/>
  <c r="G10748" i="9" s="1"/>
  <c r="D10749" i="9"/>
  <c r="F10749" i="9"/>
  <c r="G10749" i="9" s="1"/>
  <c r="D10750" i="9"/>
  <c r="F10750" i="9"/>
  <c r="G10750" i="9" s="1"/>
  <c r="D10751" i="9"/>
  <c r="F10751" i="9"/>
  <c r="G10751" i="9" s="1"/>
  <c r="D10752" i="9"/>
  <c r="F10752" i="9"/>
  <c r="G10752" i="9" s="1"/>
  <c r="D10753" i="9"/>
  <c r="F10753" i="9"/>
  <c r="G10753" i="9" s="1"/>
  <c r="D10754" i="9"/>
  <c r="F10754" i="9"/>
  <c r="G10754" i="9" s="1"/>
  <c r="D10755" i="9"/>
  <c r="F10755" i="9"/>
  <c r="G10755" i="9" s="1"/>
  <c r="D10756" i="9"/>
  <c r="F10756" i="9"/>
  <c r="G10756" i="9" s="1"/>
  <c r="D10757" i="9"/>
  <c r="F10757" i="9"/>
  <c r="G10757" i="9" s="1"/>
  <c r="D10758" i="9"/>
  <c r="F10758" i="9"/>
  <c r="G10758" i="9" s="1"/>
  <c r="D10759" i="9"/>
  <c r="F10759" i="9"/>
  <c r="G10759" i="9" s="1"/>
  <c r="D10760" i="9"/>
  <c r="F10760" i="9"/>
  <c r="G10760" i="9" s="1"/>
  <c r="D10761" i="9"/>
  <c r="F10761" i="9"/>
  <c r="G10761" i="9" s="1"/>
  <c r="D10762" i="9"/>
  <c r="F10762" i="9"/>
  <c r="G10762" i="9" s="1"/>
  <c r="D10763" i="9"/>
  <c r="F10763" i="9"/>
  <c r="G10763" i="9" s="1"/>
  <c r="D10764" i="9"/>
  <c r="F10764" i="9"/>
  <c r="G10764" i="9" s="1"/>
  <c r="D10765" i="9"/>
  <c r="F10765" i="9"/>
  <c r="G10765" i="9" s="1"/>
  <c r="D10766" i="9"/>
  <c r="F10766" i="9"/>
  <c r="G10766" i="9" s="1"/>
  <c r="D10767" i="9"/>
  <c r="F10767" i="9"/>
  <c r="G10767" i="9" s="1"/>
  <c r="D10768" i="9"/>
  <c r="F10768" i="9"/>
  <c r="G10768" i="9" s="1"/>
  <c r="D10769" i="9"/>
  <c r="F10769" i="9"/>
  <c r="G10769" i="9" s="1"/>
  <c r="D10770" i="9"/>
  <c r="F10770" i="9"/>
  <c r="G10770" i="9" s="1"/>
  <c r="D10771" i="9"/>
  <c r="F10771" i="9"/>
  <c r="G10771" i="9" s="1"/>
  <c r="D10772" i="9"/>
  <c r="F10772" i="9"/>
  <c r="G10772" i="9" s="1"/>
  <c r="D10773" i="9"/>
  <c r="F10773" i="9"/>
  <c r="G10773" i="9" s="1"/>
  <c r="D10774" i="9"/>
  <c r="F10774" i="9"/>
  <c r="G10774" i="9" s="1"/>
  <c r="D10775" i="9"/>
  <c r="F10775" i="9"/>
  <c r="G10775" i="9" s="1"/>
  <c r="D10776" i="9"/>
  <c r="F10776" i="9"/>
  <c r="G10776" i="9" s="1"/>
  <c r="D10777" i="9"/>
  <c r="F10777" i="9"/>
  <c r="G10777" i="9" s="1"/>
  <c r="D10778" i="9"/>
  <c r="F10778" i="9"/>
  <c r="G10778" i="9" s="1"/>
  <c r="D10779" i="9"/>
  <c r="F10779" i="9"/>
  <c r="G10779" i="9" s="1"/>
  <c r="D10780" i="9"/>
  <c r="F10780" i="9"/>
  <c r="G10780" i="9" s="1"/>
  <c r="D10781" i="9"/>
  <c r="F10781" i="9"/>
  <c r="G10781" i="9" s="1"/>
  <c r="D10782" i="9"/>
  <c r="F10782" i="9"/>
  <c r="G10782" i="9" s="1"/>
  <c r="D10783" i="9"/>
  <c r="F10783" i="9"/>
  <c r="G10783" i="9" s="1"/>
  <c r="D10784" i="9"/>
  <c r="F10784" i="9"/>
  <c r="G10784" i="9" s="1"/>
  <c r="D10785" i="9"/>
  <c r="F10785" i="9"/>
  <c r="G10785" i="9" s="1"/>
  <c r="D10786" i="9"/>
  <c r="F10786" i="9"/>
  <c r="G10786" i="9" s="1"/>
  <c r="D10787" i="9"/>
  <c r="F10787" i="9"/>
  <c r="G10787" i="9" s="1"/>
  <c r="D10788" i="9"/>
  <c r="F10788" i="9"/>
  <c r="G10788" i="9" s="1"/>
  <c r="D10789" i="9"/>
  <c r="F10789" i="9"/>
  <c r="G10789" i="9" s="1"/>
  <c r="D10790" i="9"/>
  <c r="F10790" i="9"/>
  <c r="G10790" i="9" s="1"/>
  <c r="D10791" i="9"/>
  <c r="F10791" i="9"/>
  <c r="G10791" i="9" s="1"/>
  <c r="D10792" i="9"/>
  <c r="F10792" i="9"/>
  <c r="G10792" i="9" s="1"/>
  <c r="D10793" i="9"/>
  <c r="F10793" i="9"/>
  <c r="G10793" i="9" s="1"/>
  <c r="D10794" i="9"/>
  <c r="F10794" i="9"/>
  <c r="G10794" i="9" s="1"/>
  <c r="D10795" i="9"/>
  <c r="F10795" i="9"/>
  <c r="G10795" i="9" s="1"/>
  <c r="D10796" i="9"/>
  <c r="F10796" i="9"/>
  <c r="G10796" i="9" s="1"/>
  <c r="D10797" i="9"/>
  <c r="F10797" i="9"/>
  <c r="G10797" i="9" s="1"/>
  <c r="D10798" i="9"/>
  <c r="F10798" i="9"/>
  <c r="G10798" i="9" s="1"/>
  <c r="D10799" i="9"/>
  <c r="F10799" i="9"/>
  <c r="G10799" i="9" s="1"/>
  <c r="D10800" i="9"/>
  <c r="F10800" i="9"/>
  <c r="G10800" i="9" s="1"/>
  <c r="D10801" i="9"/>
  <c r="F10801" i="9"/>
  <c r="G10801" i="9" s="1"/>
  <c r="D10802" i="9"/>
  <c r="F10802" i="9"/>
  <c r="G10802" i="9" s="1"/>
  <c r="D10803" i="9"/>
  <c r="F10803" i="9"/>
  <c r="G10803" i="9" s="1"/>
  <c r="D10804" i="9"/>
  <c r="F10804" i="9"/>
  <c r="G10804" i="9" s="1"/>
  <c r="D10805" i="9"/>
  <c r="F10805" i="9"/>
  <c r="G10805" i="9" s="1"/>
  <c r="D10806" i="9"/>
  <c r="F10806" i="9"/>
  <c r="G10806" i="9" s="1"/>
  <c r="D10807" i="9"/>
  <c r="F10807" i="9"/>
  <c r="G10807" i="9" s="1"/>
  <c r="D10808" i="9"/>
  <c r="F10808" i="9"/>
  <c r="G10808" i="9" s="1"/>
  <c r="D10809" i="9"/>
  <c r="F10809" i="9"/>
  <c r="G10809" i="9" s="1"/>
  <c r="D10810" i="9"/>
  <c r="F10810" i="9"/>
  <c r="G10810" i="9" s="1"/>
  <c r="D10811" i="9"/>
  <c r="F10811" i="9"/>
  <c r="G10811" i="9" s="1"/>
  <c r="D10812" i="9"/>
  <c r="F10812" i="9"/>
  <c r="G10812" i="9" s="1"/>
  <c r="D10813" i="9"/>
  <c r="F10813" i="9"/>
  <c r="G10813" i="9" s="1"/>
  <c r="D10814" i="9"/>
  <c r="F10814" i="9"/>
  <c r="G10814" i="9" s="1"/>
  <c r="D10815" i="9"/>
  <c r="F10815" i="9"/>
  <c r="G10815" i="9" s="1"/>
  <c r="D10816" i="9"/>
  <c r="F10816" i="9"/>
  <c r="G10816" i="9" s="1"/>
  <c r="D10817" i="9"/>
  <c r="F10817" i="9"/>
  <c r="G10817" i="9" s="1"/>
  <c r="D10818" i="9"/>
  <c r="F10818" i="9"/>
  <c r="G10818" i="9" s="1"/>
  <c r="D10819" i="9"/>
  <c r="F10819" i="9"/>
  <c r="G10819" i="9" s="1"/>
  <c r="D10820" i="9"/>
  <c r="F10820" i="9"/>
  <c r="G10820" i="9" s="1"/>
  <c r="D10821" i="9"/>
  <c r="F10821" i="9"/>
  <c r="G10821" i="9" s="1"/>
  <c r="D10822" i="9"/>
  <c r="F10822" i="9"/>
  <c r="G10822" i="9" s="1"/>
  <c r="D10823" i="9"/>
  <c r="F10823" i="9"/>
  <c r="G10823" i="9" s="1"/>
  <c r="D10824" i="9"/>
  <c r="F10824" i="9"/>
  <c r="G10824" i="9" s="1"/>
  <c r="D10825" i="9"/>
  <c r="F10825" i="9"/>
  <c r="G10825" i="9" s="1"/>
  <c r="D10826" i="9"/>
  <c r="F10826" i="9"/>
  <c r="G10826" i="9" s="1"/>
  <c r="D10827" i="9"/>
  <c r="F10827" i="9"/>
  <c r="G10827" i="9" s="1"/>
  <c r="D10828" i="9"/>
  <c r="F10828" i="9"/>
  <c r="G10828" i="9" s="1"/>
  <c r="D10829" i="9"/>
  <c r="F10829" i="9"/>
  <c r="G10829" i="9" s="1"/>
  <c r="D10830" i="9"/>
  <c r="F10830" i="9"/>
  <c r="G10830" i="9" s="1"/>
  <c r="D10831" i="9"/>
  <c r="F10831" i="9"/>
  <c r="G10831" i="9" s="1"/>
  <c r="D10832" i="9"/>
  <c r="F10832" i="9"/>
  <c r="G10832" i="9" s="1"/>
  <c r="D10833" i="9"/>
  <c r="F10833" i="9"/>
  <c r="G10833" i="9" s="1"/>
  <c r="D10834" i="9"/>
  <c r="F10834" i="9"/>
  <c r="G10834" i="9" s="1"/>
  <c r="D10835" i="9"/>
  <c r="F10835" i="9"/>
  <c r="G10835" i="9" s="1"/>
  <c r="D10836" i="9"/>
  <c r="F10836" i="9"/>
  <c r="G10836" i="9" s="1"/>
  <c r="D10837" i="9"/>
  <c r="F10837" i="9"/>
  <c r="G10837" i="9" s="1"/>
  <c r="D10838" i="9"/>
  <c r="F10838" i="9"/>
  <c r="G10838" i="9" s="1"/>
  <c r="D10839" i="9"/>
  <c r="F10839" i="9"/>
  <c r="G10839" i="9" s="1"/>
  <c r="D10840" i="9"/>
  <c r="F10840" i="9"/>
  <c r="G10840" i="9" s="1"/>
  <c r="D10841" i="9"/>
  <c r="F10841" i="9"/>
  <c r="G10841" i="9" s="1"/>
  <c r="D10842" i="9"/>
  <c r="F10842" i="9"/>
  <c r="G10842" i="9" s="1"/>
  <c r="D10843" i="9"/>
  <c r="F10843" i="9"/>
  <c r="G10843" i="9" s="1"/>
  <c r="D10844" i="9"/>
  <c r="F10844" i="9"/>
  <c r="G10844" i="9" s="1"/>
  <c r="D10845" i="9"/>
  <c r="F10845" i="9"/>
  <c r="G10845" i="9" s="1"/>
  <c r="D10846" i="9"/>
  <c r="F10846" i="9"/>
  <c r="G10846" i="9" s="1"/>
  <c r="D10847" i="9"/>
  <c r="F10847" i="9"/>
  <c r="G10847" i="9" s="1"/>
  <c r="D10848" i="9"/>
  <c r="F10848" i="9"/>
  <c r="G10848" i="9" s="1"/>
  <c r="D10849" i="9"/>
  <c r="F10849" i="9"/>
  <c r="G10849" i="9" s="1"/>
  <c r="D10850" i="9"/>
  <c r="F10850" i="9"/>
  <c r="G10850" i="9" s="1"/>
  <c r="D10851" i="9"/>
  <c r="F10851" i="9"/>
  <c r="G10851" i="9" s="1"/>
  <c r="D10852" i="9"/>
  <c r="F10852" i="9"/>
  <c r="G10852" i="9" s="1"/>
  <c r="D10853" i="9"/>
  <c r="F10853" i="9"/>
  <c r="G10853" i="9" s="1"/>
  <c r="D10854" i="9"/>
  <c r="F10854" i="9"/>
  <c r="G10854" i="9" s="1"/>
  <c r="D10855" i="9"/>
  <c r="F10855" i="9"/>
  <c r="G10855" i="9" s="1"/>
  <c r="D10856" i="9"/>
  <c r="F10856" i="9"/>
  <c r="G10856" i="9" s="1"/>
  <c r="D10857" i="9"/>
  <c r="F10857" i="9"/>
  <c r="G10857" i="9" s="1"/>
  <c r="D10858" i="9"/>
  <c r="F10858" i="9"/>
  <c r="G10858" i="9" s="1"/>
  <c r="D10859" i="9"/>
  <c r="F10859" i="9"/>
  <c r="G10859" i="9" s="1"/>
  <c r="D10860" i="9"/>
  <c r="F10860" i="9"/>
  <c r="G10860" i="9" s="1"/>
  <c r="D10861" i="9"/>
  <c r="F10861" i="9"/>
  <c r="G10861" i="9" s="1"/>
  <c r="D10862" i="9"/>
  <c r="F10862" i="9"/>
  <c r="G10862" i="9" s="1"/>
  <c r="D10863" i="9"/>
  <c r="F10863" i="9"/>
  <c r="G10863" i="9" s="1"/>
  <c r="D10864" i="9"/>
  <c r="F10864" i="9"/>
  <c r="G10864" i="9" s="1"/>
  <c r="D10865" i="9"/>
  <c r="F10865" i="9"/>
  <c r="G10865" i="9" s="1"/>
  <c r="D10866" i="9"/>
  <c r="F10866" i="9"/>
  <c r="G10866" i="9" s="1"/>
  <c r="D10867" i="9"/>
  <c r="F10867" i="9"/>
  <c r="G10867" i="9" s="1"/>
  <c r="D10868" i="9"/>
  <c r="F10868" i="9"/>
  <c r="G10868" i="9" s="1"/>
  <c r="D10869" i="9"/>
  <c r="F10869" i="9"/>
  <c r="G10869" i="9" s="1"/>
  <c r="D10870" i="9"/>
  <c r="F10870" i="9"/>
  <c r="G10870" i="9" s="1"/>
  <c r="D10871" i="9"/>
  <c r="F10871" i="9"/>
  <c r="G10871" i="9" s="1"/>
  <c r="D10872" i="9"/>
  <c r="F10872" i="9"/>
  <c r="G10872" i="9" s="1"/>
  <c r="D10873" i="9"/>
  <c r="F10873" i="9"/>
  <c r="G10873" i="9" s="1"/>
  <c r="D10874" i="9"/>
  <c r="F10874" i="9"/>
  <c r="G10874" i="9" s="1"/>
  <c r="D10875" i="9"/>
  <c r="F10875" i="9"/>
  <c r="G10875" i="9" s="1"/>
  <c r="D10876" i="9"/>
  <c r="F10876" i="9"/>
  <c r="G10876" i="9" s="1"/>
  <c r="D10877" i="9"/>
  <c r="F10877" i="9"/>
  <c r="G10877" i="9" s="1"/>
  <c r="D10878" i="9"/>
  <c r="F10878" i="9"/>
  <c r="G10878" i="9" s="1"/>
  <c r="D10879" i="9"/>
  <c r="F10879" i="9"/>
  <c r="G10879" i="9" s="1"/>
  <c r="D10880" i="9"/>
  <c r="F10880" i="9"/>
  <c r="G10880" i="9" s="1"/>
  <c r="D10881" i="9"/>
  <c r="F10881" i="9"/>
  <c r="G10881" i="9" s="1"/>
  <c r="D10882" i="9"/>
  <c r="F10882" i="9"/>
  <c r="G10882" i="9" s="1"/>
  <c r="D10883" i="9"/>
  <c r="F10883" i="9"/>
  <c r="G10883" i="9" s="1"/>
  <c r="D10884" i="9"/>
  <c r="F10884" i="9"/>
  <c r="G10884" i="9" s="1"/>
  <c r="D10885" i="9"/>
  <c r="F10885" i="9"/>
  <c r="G10885" i="9" s="1"/>
  <c r="D10886" i="9"/>
  <c r="F10886" i="9"/>
  <c r="G10886" i="9" s="1"/>
  <c r="D10887" i="9"/>
  <c r="F10887" i="9"/>
  <c r="G10887" i="9" s="1"/>
  <c r="D10888" i="9"/>
  <c r="F10888" i="9"/>
  <c r="G10888" i="9" s="1"/>
  <c r="D10889" i="9"/>
  <c r="F10889" i="9"/>
  <c r="G10889" i="9" s="1"/>
  <c r="D10890" i="9"/>
  <c r="F10890" i="9"/>
  <c r="G10890" i="9" s="1"/>
  <c r="D10891" i="9"/>
  <c r="F10891" i="9"/>
  <c r="G10891" i="9" s="1"/>
  <c r="D10892" i="9"/>
  <c r="F10892" i="9"/>
  <c r="G10892" i="9" s="1"/>
  <c r="D10893" i="9"/>
  <c r="F10893" i="9"/>
  <c r="G10893" i="9" s="1"/>
  <c r="D10894" i="9"/>
  <c r="F10894" i="9"/>
  <c r="G10894" i="9" s="1"/>
  <c r="D10895" i="9"/>
  <c r="F10895" i="9"/>
  <c r="G10895" i="9" s="1"/>
  <c r="D10896" i="9"/>
  <c r="F10896" i="9"/>
  <c r="G10896" i="9" s="1"/>
  <c r="D10897" i="9"/>
  <c r="F10897" i="9"/>
  <c r="G10897" i="9" s="1"/>
  <c r="D10898" i="9"/>
  <c r="F10898" i="9"/>
  <c r="G10898" i="9" s="1"/>
  <c r="D10899" i="9"/>
  <c r="F10899" i="9"/>
  <c r="G10899" i="9" s="1"/>
  <c r="D10900" i="9"/>
  <c r="F10900" i="9"/>
  <c r="G10900" i="9" s="1"/>
  <c r="D10901" i="9"/>
  <c r="F10901" i="9"/>
  <c r="G10901" i="9" s="1"/>
  <c r="D10902" i="9"/>
  <c r="F10902" i="9"/>
  <c r="G10902" i="9" s="1"/>
  <c r="D10903" i="9"/>
  <c r="F10903" i="9"/>
  <c r="G10903" i="9" s="1"/>
  <c r="D10904" i="9"/>
  <c r="F10904" i="9"/>
  <c r="G10904" i="9" s="1"/>
  <c r="D10905" i="9"/>
  <c r="F10905" i="9"/>
  <c r="G10905" i="9" s="1"/>
  <c r="D10906" i="9"/>
  <c r="F10906" i="9"/>
  <c r="G10906" i="9" s="1"/>
  <c r="D10907" i="9"/>
  <c r="F10907" i="9"/>
  <c r="G10907" i="9" s="1"/>
  <c r="D10908" i="9"/>
  <c r="F10908" i="9"/>
  <c r="G10908" i="9" s="1"/>
  <c r="D10909" i="9"/>
  <c r="F10909" i="9"/>
  <c r="G10909" i="9" s="1"/>
  <c r="D10910" i="9"/>
  <c r="F10910" i="9"/>
  <c r="G10910" i="9" s="1"/>
  <c r="D10911" i="9"/>
  <c r="F10911" i="9"/>
  <c r="G10911" i="9" s="1"/>
  <c r="D10912" i="9"/>
  <c r="F10912" i="9"/>
  <c r="G10912" i="9" s="1"/>
  <c r="D10913" i="9"/>
  <c r="F10913" i="9"/>
  <c r="G10913" i="9" s="1"/>
  <c r="D10914" i="9"/>
  <c r="F10914" i="9"/>
  <c r="G10914" i="9" s="1"/>
  <c r="D10915" i="9"/>
  <c r="F10915" i="9"/>
  <c r="G10915" i="9" s="1"/>
  <c r="D10916" i="9"/>
  <c r="F10916" i="9"/>
  <c r="G10916" i="9" s="1"/>
  <c r="D10917" i="9"/>
  <c r="F10917" i="9"/>
  <c r="G10917" i="9" s="1"/>
  <c r="D10918" i="9"/>
  <c r="F10918" i="9"/>
  <c r="G10918" i="9" s="1"/>
  <c r="D10919" i="9"/>
  <c r="F10919" i="9"/>
  <c r="G10919" i="9" s="1"/>
  <c r="D10920" i="9"/>
  <c r="F10920" i="9"/>
  <c r="G10920" i="9" s="1"/>
  <c r="D10921" i="9"/>
  <c r="F10921" i="9"/>
  <c r="G10921" i="9" s="1"/>
  <c r="D10922" i="9"/>
  <c r="F10922" i="9"/>
  <c r="G10922" i="9" s="1"/>
  <c r="D10923" i="9"/>
  <c r="F10923" i="9"/>
  <c r="G10923" i="9" s="1"/>
  <c r="D10924" i="9"/>
  <c r="F10924" i="9"/>
  <c r="G10924" i="9" s="1"/>
  <c r="D10925" i="9"/>
  <c r="F10925" i="9"/>
  <c r="G10925" i="9" s="1"/>
  <c r="D10926" i="9"/>
  <c r="F10926" i="9"/>
  <c r="G10926" i="9" s="1"/>
  <c r="D10927" i="9"/>
  <c r="F10927" i="9"/>
  <c r="G10927" i="9" s="1"/>
  <c r="D10928" i="9"/>
  <c r="F10928" i="9"/>
  <c r="G10928" i="9" s="1"/>
  <c r="D10929" i="9"/>
  <c r="F10929" i="9"/>
  <c r="G10929" i="9" s="1"/>
  <c r="D10930" i="9"/>
  <c r="F10930" i="9"/>
  <c r="G10930" i="9" s="1"/>
  <c r="D10931" i="9"/>
  <c r="F10931" i="9"/>
  <c r="G10931" i="9" s="1"/>
  <c r="D10932" i="9"/>
  <c r="F10932" i="9"/>
  <c r="G10932" i="9" s="1"/>
  <c r="D10933" i="9"/>
  <c r="F10933" i="9"/>
  <c r="G10933" i="9" s="1"/>
  <c r="D10934" i="9"/>
  <c r="F10934" i="9"/>
  <c r="G10934" i="9" s="1"/>
  <c r="D10935" i="9"/>
  <c r="F10935" i="9"/>
  <c r="G10935" i="9" s="1"/>
  <c r="D10936" i="9"/>
  <c r="F10936" i="9"/>
  <c r="G10936" i="9" s="1"/>
  <c r="D10937" i="9"/>
  <c r="F10937" i="9"/>
  <c r="G10937" i="9" s="1"/>
  <c r="D10938" i="9"/>
  <c r="F10938" i="9"/>
  <c r="G10938" i="9" s="1"/>
  <c r="D10939" i="9"/>
  <c r="F10939" i="9"/>
  <c r="G10939" i="9" s="1"/>
  <c r="D10940" i="9"/>
  <c r="F10940" i="9"/>
  <c r="G10940" i="9" s="1"/>
  <c r="D10941" i="9"/>
  <c r="F10941" i="9"/>
  <c r="G10941" i="9" s="1"/>
  <c r="D10942" i="9"/>
  <c r="F10942" i="9"/>
  <c r="G10942" i="9" s="1"/>
  <c r="D10943" i="9"/>
  <c r="F10943" i="9"/>
  <c r="G10943" i="9" s="1"/>
  <c r="D10944" i="9"/>
  <c r="F10944" i="9"/>
  <c r="G10944" i="9" s="1"/>
  <c r="D10945" i="9"/>
  <c r="F10945" i="9"/>
  <c r="G10945" i="9" s="1"/>
  <c r="D10946" i="9"/>
  <c r="F10946" i="9"/>
  <c r="G10946" i="9" s="1"/>
  <c r="D10947" i="9"/>
  <c r="F10947" i="9"/>
  <c r="G10947" i="9" s="1"/>
  <c r="D10948" i="9"/>
  <c r="F10948" i="9"/>
  <c r="G10948" i="9" s="1"/>
  <c r="D10949" i="9"/>
  <c r="F10949" i="9"/>
  <c r="G10949" i="9" s="1"/>
  <c r="D10950" i="9"/>
  <c r="F10950" i="9"/>
  <c r="G10950" i="9" s="1"/>
  <c r="D10951" i="9"/>
  <c r="F10951" i="9"/>
  <c r="G10951" i="9" s="1"/>
  <c r="D10952" i="9"/>
  <c r="F10952" i="9"/>
  <c r="G10952" i="9" s="1"/>
  <c r="D10953" i="9"/>
  <c r="F10953" i="9"/>
  <c r="G10953" i="9" s="1"/>
  <c r="D10954" i="9"/>
  <c r="F10954" i="9"/>
  <c r="G10954" i="9" s="1"/>
  <c r="D10955" i="9"/>
  <c r="F10955" i="9"/>
  <c r="G10955" i="9" s="1"/>
  <c r="D10956" i="9"/>
  <c r="F10956" i="9"/>
  <c r="G10956" i="9" s="1"/>
  <c r="D10957" i="9"/>
  <c r="F10957" i="9"/>
  <c r="G10957" i="9" s="1"/>
  <c r="D10958" i="9"/>
  <c r="F10958" i="9"/>
  <c r="G10958" i="9" s="1"/>
  <c r="D10959" i="9"/>
  <c r="F10959" i="9"/>
  <c r="G10959" i="9" s="1"/>
  <c r="D10960" i="9"/>
  <c r="F10960" i="9"/>
  <c r="G10960" i="9" s="1"/>
  <c r="D10961" i="9"/>
  <c r="F10961" i="9"/>
  <c r="G10961" i="9" s="1"/>
  <c r="D10962" i="9"/>
  <c r="F10962" i="9"/>
  <c r="G10962" i="9" s="1"/>
  <c r="D10963" i="9"/>
  <c r="F10963" i="9"/>
  <c r="G10963" i="9" s="1"/>
  <c r="D10964" i="9"/>
  <c r="F10964" i="9"/>
  <c r="G10964" i="9" s="1"/>
  <c r="D10965" i="9"/>
  <c r="F10965" i="9"/>
  <c r="G10965" i="9" s="1"/>
  <c r="D10966" i="9"/>
  <c r="F10966" i="9"/>
  <c r="G10966" i="9" s="1"/>
  <c r="D10967" i="9"/>
  <c r="F10967" i="9"/>
  <c r="G10967" i="9" s="1"/>
  <c r="D10968" i="9"/>
  <c r="F10968" i="9"/>
  <c r="G10968" i="9" s="1"/>
  <c r="D10969" i="9"/>
  <c r="F10969" i="9"/>
  <c r="G10969" i="9" s="1"/>
  <c r="D10970" i="9"/>
  <c r="F10970" i="9"/>
  <c r="G10970" i="9" s="1"/>
  <c r="D10971" i="9"/>
  <c r="F10971" i="9"/>
  <c r="G10971" i="9" s="1"/>
  <c r="D10972" i="9"/>
  <c r="F10972" i="9"/>
  <c r="G10972" i="9" s="1"/>
  <c r="D10973" i="9"/>
  <c r="F10973" i="9"/>
  <c r="G10973" i="9" s="1"/>
  <c r="D10974" i="9"/>
  <c r="F10974" i="9"/>
  <c r="G10974" i="9" s="1"/>
  <c r="D10975" i="9"/>
  <c r="F10975" i="9"/>
  <c r="G10975" i="9" s="1"/>
  <c r="D10976" i="9"/>
  <c r="F10976" i="9"/>
  <c r="G10976" i="9" s="1"/>
  <c r="D10977" i="9"/>
  <c r="F10977" i="9"/>
  <c r="G10977" i="9" s="1"/>
  <c r="D10978" i="9"/>
  <c r="F10978" i="9"/>
  <c r="G10978" i="9" s="1"/>
  <c r="D10979" i="9"/>
  <c r="F10979" i="9"/>
  <c r="G10979" i="9" s="1"/>
  <c r="D10980" i="9"/>
  <c r="F10980" i="9"/>
  <c r="G10980" i="9" s="1"/>
  <c r="D10981" i="9"/>
  <c r="F10981" i="9"/>
  <c r="G10981" i="9" s="1"/>
  <c r="D10982" i="9"/>
  <c r="F10982" i="9"/>
  <c r="G10982" i="9" s="1"/>
  <c r="D10983" i="9"/>
  <c r="F10983" i="9"/>
  <c r="G10983" i="9" s="1"/>
  <c r="D10984" i="9"/>
  <c r="F10984" i="9"/>
  <c r="G10984" i="9" s="1"/>
  <c r="D10985" i="9"/>
  <c r="F10985" i="9"/>
  <c r="G10985" i="9" s="1"/>
  <c r="D10986" i="9"/>
  <c r="F10986" i="9"/>
  <c r="G10986" i="9" s="1"/>
  <c r="D10987" i="9"/>
  <c r="F10987" i="9"/>
  <c r="G10987" i="9" s="1"/>
  <c r="D10988" i="9"/>
  <c r="F10988" i="9"/>
  <c r="G10988" i="9" s="1"/>
  <c r="D10989" i="9"/>
  <c r="F10989" i="9"/>
  <c r="G10989" i="9" s="1"/>
  <c r="D10990" i="9"/>
  <c r="F10990" i="9"/>
  <c r="G10990" i="9" s="1"/>
  <c r="D10991" i="9"/>
  <c r="F10991" i="9"/>
  <c r="G10991" i="9" s="1"/>
  <c r="D10992" i="9"/>
  <c r="F10992" i="9"/>
  <c r="G10992" i="9" s="1"/>
  <c r="D10993" i="9"/>
  <c r="F10993" i="9"/>
  <c r="G10993" i="9" s="1"/>
  <c r="D10994" i="9"/>
  <c r="F10994" i="9"/>
  <c r="G10994" i="9" s="1"/>
  <c r="D10995" i="9"/>
  <c r="F10995" i="9"/>
  <c r="G10995" i="9" s="1"/>
  <c r="D10996" i="9"/>
  <c r="F10996" i="9"/>
  <c r="G10996" i="9" s="1"/>
  <c r="D10997" i="9"/>
  <c r="F10997" i="9"/>
  <c r="G10997" i="9" s="1"/>
  <c r="D10998" i="9"/>
  <c r="F10998" i="9"/>
  <c r="G10998" i="9" s="1"/>
  <c r="D10999" i="9"/>
  <c r="F10999" i="9"/>
  <c r="G10999" i="9" s="1"/>
  <c r="D11000" i="9"/>
  <c r="F11000" i="9"/>
  <c r="G11000" i="9" s="1"/>
  <c r="D11001" i="9"/>
  <c r="F11001" i="9"/>
  <c r="G11001" i="9" s="1"/>
  <c r="D11002" i="9"/>
  <c r="F11002" i="9"/>
  <c r="G11002" i="9" s="1"/>
  <c r="D11003" i="9"/>
  <c r="F11003" i="9"/>
  <c r="G11003" i="9" s="1"/>
  <c r="D11004" i="9"/>
  <c r="F11004" i="9"/>
  <c r="G11004" i="9" s="1"/>
  <c r="D11005" i="9"/>
  <c r="F11005" i="9"/>
  <c r="G11005" i="9" s="1"/>
  <c r="D11006" i="9"/>
  <c r="F11006" i="9"/>
  <c r="G11006" i="9" s="1"/>
  <c r="D11007" i="9"/>
  <c r="F11007" i="9"/>
  <c r="G11007" i="9" s="1"/>
  <c r="D11008" i="9"/>
  <c r="F11008" i="9"/>
  <c r="G11008" i="9" s="1"/>
  <c r="D11009" i="9"/>
  <c r="F11009" i="9"/>
  <c r="G11009" i="9" s="1"/>
  <c r="D11010" i="9"/>
  <c r="F11010" i="9"/>
  <c r="G11010" i="9" s="1"/>
  <c r="D11011" i="9"/>
  <c r="F11011" i="9"/>
  <c r="G11011" i="9" s="1"/>
  <c r="D11012" i="9"/>
  <c r="F11012" i="9"/>
  <c r="G11012" i="9" s="1"/>
  <c r="D11013" i="9"/>
  <c r="F11013" i="9"/>
  <c r="G11013" i="9" s="1"/>
  <c r="D11014" i="9"/>
  <c r="F11014" i="9"/>
  <c r="G11014" i="9" s="1"/>
  <c r="D11015" i="9"/>
  <c r="F11015" i="9"/>
  <c r="G11015" i="9" s="1"/>
  <c r="D11016" i="9"/>
  <c r="F11016" i="9"/>
  <c r="G11016" i="9" s="1"/>
  <c r="D11017" i="9"/>
  <c r="F11017" i="9"/>
  <c r="G11017" i="9" s="1"/>
  <c r="D11018" i="9"/>
  <c r="F11018" i="9"/>
  <c r="G11018" i="9" s="1"/>
  <c r="D11019" i="9"/>
  <c r="F11019" i="9"/>
  <c r="G11019" i="9" s="1"/>
  <c r="D11020" i="9"/>
  <c r="F11020" i="9"/>
  <c r="G11020" i="9" s="1"/>
  <c r="D11021" i="9"/>
  <c r="F11021" i="9"/>
  <c r="G11021" i="9" s="1"/>
  <c r="D11022" i="9"/>
  <c r="F11022" i="9"/>
  <c r="G11022" i="9" s="1"/>
  <c r="D11023" i="9"/>
  <c r="F11023" i="9"/>
  <c r="G11023" i="9" s="1"/>
  <c r="D11024" i="9"/>
  <c r="F11024" i="9"/>
  <c r="G11024" i="9" s="1"/>
  <c r="D11025" i="9"/>
  <c r="F11025" i="9"/>
  <c r="G11025" i="9" s="1"/>
  <c r="D11026" i="9"/>
  <c r="F11026" i="9"/>
  <c r="G11026" i="9" s="1"/>
  <c r="D11027" i="9"/>
  <c r="F11027" i="9"/>
  <c r="G11027" i="9" s="1"/>
  <c r="D11028" i="9"/>
  <c r="F11028" i="9"/>
  <c r="G11028" i="9" s="1"/>
  <c r="D11029" i="9"/>
  <c r="F11029" i="9"/>
  <c r="G11029" i="9" s="1"/>
  <c r="D11030" i="9"/>
  <c r="F11030" i="9"/>
  <c r="G11030" i="9" s="1"/>
  <c r="D11031" i="9"/>
  <c r="F11031" i="9"/>
  <c r="G11031" i="9" s="1"/>
  <c r="D11032" i="9"/>
  <c r="F11032" i="9"/>
  <c r="G11032" i="9" s="1"/>
  <c r="D11033" i="9"/>
  <c r="F11033" i="9"/>
  <c r="G11033" i="9" s="1"/>
  <c r="D11034" i="9"/>
  <c r="F11034" i="9"/>
  <c r="G11034" i="9" s="1"/>
  <c r="D11035" i="9"/>
  <c r="F11035" i="9"/>
  <c r="G11035" i="9" s="1"/>
  <c r="D11036" i="9"/>
  <c r="F11036" i="9"/>
  <c r="G11036" i="9" s="1"/>
  <c r="D11037" i="9"/>
  <c r="F11037" i="9"/>
  <c r="G11037" i="9" s="1"/>
  <c r="D11038" i="9"/>
  <c r="F11038" i="9"/>
  <c r="G11038" i="9" s="1"/>
  <c r="D11039" i="9"/>
  <c r="F11039" i="9"/>
  <c r="G11039" i="9" s="1"/>
  <c r="D11040" i="9"/>
  <c r="F11040" i="9"/>
  <c r="G11040" i="9" s="1"/>
  <c r="D11041" i="9"/>
  <c r="F11041" i="9"/>
  <c r="G11041" i="9" s="1"/>
  <c r="D11042" i="9"/>
  <c r="F11042" i="9"/>
  <c r="G11042" i="9" s="1"/>
  <c r="D11043" i="9"/>
  <c r="F11043" i="9"/>
  <c r="G11043" i="9" s="1"/>
  <c r="D11044" i="9"/>
  <c r="F11044" i="9"/>
  <c r="G11044" i="9" s="1"/>
  <c r="D11045" i="9"/>
  <c r="F11045" i="9"/>
  <c r="G11045" i="9" s="1"/>
  <c r="D11046" i="9"/>
  <c r="F11046" i="9"/>
  <c r="G11046" i="9" s="1"/>
  <c r="D11047" i="9"/>
  <c r="F11047" i="9"/>
  <c r="G11047" i="9" s="1"/>
  <c r="D11048" i="9"/>
  <c r="F11048" i="9"/>
  <c r="G11048" i="9" s="1"/>
  <c r="D11049" i="9"/>
  <c r="F11049" i="9"/>
  <c r="G11049" i="9" s="1"/>
  <c r="D11050" i="9"/>
  <c r="F11050" i="9"/>
  <c r="G11050" i="9" s="1"/>
  <c r="D11051" i="9"/>
  <c r="F11051" i="9"/>
  <c r="G11051" i="9" s="1"/>
  <c r="D11052" i="9"/>
  <c r="F11052" i="9"/>
  <c r="G11052" i="9" s="1"/>
  <c r="D11053" i="9"/>
  <c r="F11053" i="9"/>
  <c r="G11053" i="9" s="1"/>
  <c r="D11054" i="9"/>
  <c r="F11054" i="9"/>
  <c r="G11054" i="9" s="1"/>
  <c r="D11055" i="9"/>
  <c r="F11055" i="9"/>
  <c r="G11055" i="9" s="1"/>
  <c r="D11056" i="9"/>
  <c r="F11056" i="9"/>
  <c r="G11056" i="9" s="1"/>
  <c r="D11057" i="9"/>
  <c r="F11057" i="9"/>
  <c r="G11057" i="9" s="1"/>
  <c r="D11058" i="9"/>
  <c r="F11058" i="9"/>
  <c r="G11058" i="9" s="1"/>
  <c r="D11059" i="9"/>
  <c r="F11059" i="9"/>
  <c r="G11059" i="9" s="1"/>
  <c r="D11060" i="9"/>
  <c r="F11060" i="9"/>
  <c r="G11060" i="9" s="1"/>
  <c r="D11061" i="9"/>
  <c r="F11061" i="9"/>
  <c r="G11061" i="9" s="1"/>
  <c r="D11062" i="9"/>
  <c r="F11062" i="9"/>
  <c r="G11062" i="9" s="1"/>
  <c r="D11063" i="9"/>
  <c r="F11063" i="9"/>
  <c r="G11063" i="9" s="1"/>
  <c r="D11064" i="9"/>
  <c r="F11064" i="9"/>
  <c r="G11064" i="9" s="1"/>
  <c r="D11065" i="9"/>
  <c r="F11065" i="9"/>
  <c r="G11065" i="9" s="1"/>
  <c r="D11066" i="9"/>
  <c r="F11066" i="9"/>
  <c r="G11066" i="9" s="1"/>
  <c r="D11067" i="9"/>
  <c r="F11067" i="9"/>
  <c r="G11067" i="9" s="1"/>
  <c r="D11068" i="9"/>
  <c r="F11068" i="9"/>
  <c r="G11068" i="9" s="1"/>
  <c r="D11069" i="9"/>
  <c r="F11069" i="9"/>
  <c r="G11069" i="9" s="1"/>
  <c r="D11070" i="9"/>
  <c r="F11070" i="9"/>
  <c r="G11070" i="9" s="1"/>
  <c r="D11071" i="9"/>
  <c r="F11071" i="9"/>
  <c r="G11071" i="9" s="1"/>
  <c r="D11072" i="9"/>
  <c r="F11072" i="9"/>
  <c r="G11072" i="9" s="1"/>
  <c r="D11073" i="9"/>
  <c r="F11073" i="9"/>
  <c r="G11073" i="9" s="1"/>
  <c r="D11074" i="9"/>
  <c r="F11074" i="9"/>
  <c r="G11074" i="9" s="1"/>
  <c r="D11075" i="9"/>
  <c r="F11075" i="9"/>
  <c r="G11075" i="9" s="1"/>
  <c r="D11076" i="9"/>
  <c r="F11076" i="9"/>
  <c r="G11076" i="9" s="1"/>
  <c r="D11077" i="9"/>
  <c r="F11077" i="9"/>
  <c r="G11077" i="9" s="1"/>
  <c r="D11078" i="9"/>
  <c r="F11078" i="9"/>
  <c r="G11078" i="9" s="1"/>
  <c r="D11079" i="9"/>
  <c r="F11079" i="9"/>
  <c r="G11079" i="9" s="1"/>
  <c r="D11080" i="9"/>
  <c r="F11080" i="9"/>
  <c r="G11080" i="9" s="1"/>
  <c r="D11081" i="9"/>
  <c r="F11081" i="9"/>
  <c r="G11081" i="9" s="1"/>
  <c r="D11082" i="9"/>
  <c r="F11082" i="9"/>
  <c r="G11082" i="9" s="1"/>
  <c r="D11083" i="9"/>
  <c r="F11083" i="9"/>
  <c r="G11083" i="9" s="1"/>
  <c r="D11084" i="9"/>
  <c r="F11084" i="9"/>
  <c r="G11084" i="9" s="1"/>
  <c r="D11085" i="9"/>
  <c r="F11085" i="9"/>
  <c r="G11085" i="9" s="1"/>
  <c r="D11086" i="9"/>
  <c r="F11086" i="9"/>
  <c r="G11086" i="9" s="1"/>
  <c r="D11087" i="9"/>
  <c r="F11087" i="9"/>
  <c r="G11087" i="9" s="1"/>
  <c r="D11088" i="9"/>
  <c r="F11088" i="9"/>
  <c r="G11088" i="9" s="1"/>
  <c r="D11089" i="9"/>
  <c r="F11089" i="9"/>
  <c r="G11089" i="9" s="1"/>
  <c r="D11090" i="9"/>
  <c r="F11090" i="9"/>
  <c r="G11090" i="9" s="1"/>
  <c r="D11091" i="9"/>
  <c r="F11091" i="9"/>
  <c r="G11091" i="9" s="1"/>
  <c r="D11092" i="9"/>
  <c r="F11092" i="9"/>
  <c r="G11092" i="9" s="1"/>
  <c r="D11093" i="9"/>
  <c r="F11093" i="9"/>
  <c r="G11093" i="9" s="1"/>
  <c r="D11094" i="9"/>
  <c r="F11094" i="9"/>
  <c r="G11094" i="9" s="1"/>
  <c r="D11095" i="9"/>
  <c r="F11095" i="9"/>
  <c r="G11095" i="9" s="1"/>
  <c r="D11096" i="9"/>
  <c r="F11096" i="9"/>
  <c r="G11096" i="9" s="1"/>
  <c r="D11097" i="9"/>
  <c r="F11097" i="9"/>
  <c r="G11097" i="9" s="1"/>
  <c r="D11098" i="9"/>
  <c r="F11098" i="9"/>
  <c r="G11098" i="9" s="1"/>
  <c r="D11099" i="9"/>
  <c r="F11099" i="9"/>
  <c r="G11099" i="9" s="1"/>
  <c r="D11100" i="9"/>
  <c r="F11100" i="9"/>
  <c r="G11100" i="9" s="1"/>
  <c r="D11101" i="9"/>
  <c r="F11101" i="9"/>
  <c r="G11101" i="9" s="1"/>
  <c r="D11102" i="9"/>
  <c r="F11102" i="9"/>
  <c r="G11102" i="9" s="1"/>
  <c r="D11103" i="9"/>
  <c r="F11103" i="9"/>
  <c r="G11103" i="9" s="1"/>
  <c r="D11104" i="9"/>
  <c r="F11104" i="9"/>
  <c r="G11104" i="9" s="1"/>
  <c r="D11105" i="9"/>
  <c r="F11105" i="9"/>
  <c r="G11105" i="9" s="1"/>
  <c r="D11106" i="9"/>
  <c r="F11106" i="9"/>
  <c r="G11106" i="9" s="1"/>
  <c r="D11107" i="9"/>
  <c r="F11107" i="9"/>
  <c r="G11107" i="9" s="1"/>
  <c r="D11108" i="9"/>
  <c r="F11108" i="9"/>
  <c r="G11108" i="9" s="1"/>
  <c r="D11109" i="9"/>
  <c r="F11109" i="9"/>
  <c r="G11109" i="9" s="1"/>
  <c r="D11110" i="9"/>
  <c r="F11110" i="9"/>
  <c r="G11110" i="9" s="1"/>
  <c r="D11111" i="9"/>
  <c r="F11111" i="9"/>
  <c r="G11111" i="9" s="1"/>
  <c r="D11112" i="9"/>
  <c r="F11112" i="9"/>
  <c r="G11112" i="9" s="1"/>
  <c r="D11113" i="9"/>
  <c r="F11113" i="9"/>
  <c r="G11113" i="9" s="1"/>
  <c r="D11114" i="9"/>
  <c r="F11114" i="9"/>
  <c r="G11114" i="9" s="1"/>
  <c r="D11115" i="9"/>
  <c r="F11115" i="9"/>
  <c r="G11115" i="9" s="1"/>
  <c r="D11116" i="9"/>
  <c r="F11116" i="9"/>
  <c r="G11116" i="9" s="1"/>
  <c r="D11117" i="9"/>
  <c r="F11117" i="9"/>
  <c r="G11117" i="9" s="1"/>
  <c r="D11118" i="9"/>
  <c r="F11118" i="9"/>
  <c r="G11118" i="9" s="1"/>
  <c r="D11119" i="9"/>
  <c r="F11119" i="9"/>
  <c r="G11119" i="9" s="1"/>
  <c r="D11120" i="9"/>
  <c r="F11120" i="9"/>
  <c r="G11120" i="9" s="1"/>
  <c r="D11121" i="9"/>
  <c r="F11121" i="9"/>
  <c r="G11121" i="9" s="1"/>
  <c r="D11122" i="9"/>
  <c r="F11122" i="9"/>
  <c r="G11122" i="9" s="1"/>
  <c r="D11123" i="9"/>
  <c r="F11123" i="9"/>
  <c r="G11123" i="9" s="1"/>
  <c r="D11124" i="9"/>
  <c r="F11124" i="9"/>
  <c r="G11124" i="9" s="1"/>
  <c r="D11125" i="9"/>
  <c r="F11125" i="9"/>
  <c r="G11125" i="9" s="1"/>
  <c r="D11126" i="9"/>
  <c r="F11126" i="9"/>
  <c r="G11126" i="9" s="1"/>
  <c r="D11127" i="9"/>
  <c r="F11127" i="9"/>
  <c r="G11127" i="9" s="1"/>
  <c r="D11128" i="9"/>
  <c r="F11128" i="9"/>
  <c r="G11128" i="9" s="1"/>
  <c r="D11129" i="9"/>
  <c r="F11129" i="9"/>
  <c r="G11129" i="9" s="1"/>
  <c r="D11130" i="9"/>
  <c r="F11130" i="9"/>
  <c r="G11130" i="9" s="1"/>
  <c r="D11131" i="9"/>
  <c r="F11131" i="9"/>
  <c r="G11131" i="9" s="1"/>
  <c r="D11132" i="9"/>
  <c r="F11132" i="9"/>
  <c r="G11132" i="9" s="1"/>
  <c r="D11133" i="9"/>
  <c r="F11133" i="9"/>
  <c r="G11133" i="9" s="1"/>
  <c r="D11134" i="9"/>
  <c r="F11134" i="9"/>
  <c r="G11134" i="9" s="1"/>
  <c r="D11135" i="9"/>
  <c r="F11135" i="9"/>
  <c r="G11135" i="9" s="1"/>
  <c r="D11136" i="9"/>
  <c r="F11136" i="9"/>
  <c r="G11136" i="9" s="1"/>
  <c r="D11137" i="9"/>
  <c r="F11137" i="9"/>
  <c r="G11137" i="9" s="1"/>
  <c r="D11138" i="9"/>
  <c r="F11138" i="9"/>
  <c r="G11138" i="9" s="1"/>
  <c r="D11139" i="9"/>
  <c r="F11139" i="9"/>
  <c r="G11139" i="9" s="1"/>
  <c r="D11140" i="9"/>
  <c r="F11140" i="9"/>
  <c r="G11140" i="9" s="1"/>
  <c r="D11141" i="9"/>
  <c r="F11141" i="9"/>
  <c r="G11141" i="9" s="1"/>
  <c r="D11142" i="9"/>
  <c r="F11142" i="9"/>
  <c r="G11142" i="9" s="1"/>
  <c r="D11143" i="9"/>
  <c r="F11143" i="9"/>
  <c r="G11143" i="9" s="1"/>
  <c r="D11144" i="9"/>
  <c r="F11144" i="9"/>
  <c r="G11144" i="9" s="1"/>
  <c r="D11145" i="9"/>
  <c r="F11145" i="9"/>
  <c r="G11145" i="9" s="1"/>
  <c r="D11146" i="9"/>
  <c r="F11146" i="9"/>
  <c r="G11146" i="9" s="1"/>
  <c r="D11147" i="9"/>
  <c r="F11147" i="9"/>
  <c r="G11147" i="9" s="1"/>
  <c r="D11148" i="9"/>
  <c r="F11148" i="9"/>
  <c r="G11148" i="9" s="1"/>
  <c r="D11149" i="9"/>
  <c r="F11149" i="9"/>
  <c r="G11149" i="9" s="1"/>
  <c r="D11150" i="9"/>
  <c r="F11150" i="9"/>
  <c r="G11150" i="9" s="1"/>
  <c r="D11151" i="9"/>
  <c r="F11151" i="9"/>
  <c r="G11151" i="9" s="1"/>
  <c r="D11152" i="9"/>
  <c r="F11152" i="9"/>
  <c r="G11152" i="9" s="1"/>
  <c r="D11153" i="9"/>
  <c r="F11153" i="9"/>
  <c r="G11153" i="9" s="1"/>
  <c r="D11154" i="9"/>
  <c r="F11154" i="9"/>
  <c r="G11154" i="9" s="1"/>
  <c r="D11155" i="9"/>
  <c r="F11155" i="9"/>
  <c r="G11155" i="9" s="1"/>
  <c r="D11156" i="9"/>
  <c r="F11156" i="9"/>
  <c r="G11156" i="9" s="1"/>
  <c r="D11157" i="9"/>
  <c r="F11157" i="9"/>
  <c r="G11157" i="9" s="1"/>
  <c r="D11158" i="9"/>
  <c r="F11158" i="9"/>
  <c r="G11158" i="9" s="1"/>
  <c r="D11159" i="9"/>
  <c r="F11159" i="9"/>
  <c r="G11159" i="9" s="1"/>
  <c r="D11160" i="9"/>
  <c r="F11160" i="9"/>
  <c r="G11160" i="9" s="1"/>
  <c r="D11161" i="9"/>
  <c r="F11161" i="9"/>
  <c r="G11161" i="9" s="1"/>
  <c r="D11162" i="9"/>
  <c r="F11162" i="9"/>
  <c r="G11162" i="9" s="1"/>
  <c r="D11163" i="9"/>
  <c r="F11163" i="9"/>
  <c r="G11163" i="9" s="1"/>
  <c r="D11164" i="9"/>
  <c r="F11164" i="9"/>
  <c r="G11164" i="9" s="1"/>
  <c r="D11165" i="9"/>
  <c r="F11165" i="9"/>
  <c r="G11165" i="9" s="1"/>
  <c r="D11166" i="9"/>
  <c r="F11166" i="9"/>
  <c r="G11166" i="9" s="1"/>
  <c r="D11167" i="9"/>
  <c r="F11167" i="9"/>
  <c r="G11167" i="9" s="1"/>
  <c r="D11168" i="9"/>
  <c r="F11168" i="9"/>
  <c r="G11168" i="9" s="1"/>
  <c r="D11169" i="9"/>
  <c r="F11169" i="9"/>
  <c r="G11169" i="9" s="1"/>
  <c r="D11170" i="9"/>
  <c r="F11170" i="9"/>
  <c r="G11170" i="9" s="1"/>
  <c r="D11171" i="9"/>
  <c r="F11171" i="9"/>
  <c r="G11171" i="9" s="1"/>
  <c r="D11172" i="9"/>
  <c r="F11172" i="9"/>
  <c r="G11172" i="9" s="1"/>
  <c r="D11173" i="9"/>
  <c r="F11173" i="9"/>
  <c r="G11173" i="9" s="1"/>
  <c r="D11174" i="9"/>
  <c r="F11174" i="9"/>
  <c r="G11174" i="9" s="1"/>
  <c r="D11175" i="9"/>
  <c r="F11175" i="9"/>
  <c r="G11175" i="9" s="1"/>
  <c r="D11176" i="9"/>
  <c r="F11176" i="9"/>
  <c r="G11176" i="9" s="1"/>
  <c r="D11177" i="9"/>
  <c r="F11177" i="9"/>
  <c r="G11177" i="9" s="1"/>
  <c r="D11178" i="9"/>
  <c r="F11178" i="9"/>
  <c r="G11178" i="9" s="1"/>
  <c r="D11179" i="9"/>
  <c r="F11179" i="9"/>
  <c r="G11179" i="9" s="1"/>
  <c r="D11180" i="9"/>
  <c r="F11180" i="9"/>
  <c r="G11180" i="9" s="1"/>
  <c r="D11181" i="9"/>
  <c r="F11181" i="9"/>
  <c r="G11181" i="9" s="1"/>
  <c r="D11182" i="9"/>
  <c r="F11182" i="9"/>
  <c r="G11182" i="9" s="1"/>
  <c r="D11183" i="9"/>
  <c r="F11183" i="9"/>
  <c r="G11183" i="9" s="1"/>
  <c r="D11184" i="9"/>
  <c r="F11184" i="9"/>
  <c r="G11184" i="9" s="1"/>
  <c r="D11185" i="9"/>
  <c r="F11185" i="9"/>
  <c r="G11185" i="9" s="1"/>
  <c r="D11186" i="9"/>
  <c r="F11186" i="9"/>
  <c r="G11186" i="9" s="1"/>
  <c r="D11187" i="9"/>
  <c r="F11187" i="9"/>
  <c r="G11187" i="9" s="1"/>
  <c r="D11188" i="9"/>
  <c r="F11188" i="9"/>
  <c r="G11188" i="9" s="1"/>
  <c r="D11189" i="9"/>
  <c r="F11189" i="9"/>
  <c r="G11189" i="9" s="1"/>
  <c r="D11190" i="9"/>
  <c r="F11190" i="9"/>
  <c r="G11190" i="9" s="1"/>
  <c r="D11191" i="9"/>
  <c r="F11191" i="9"/>
  <c r="G11191" i="9" s="1"/>
  <c r="D11192" i="9"/>
  <c r="F11192" i="9"/>
  <c r="G11192" i="9" s="1"/>
  <c r="D11193" i="9"/>
  <c r="F11193" i="9"/>
  <c r="G11193" i="9" s="1"/>
  <c r="D11194" i="9"/>
  <c r="F11194" i="9"/>
  <c r="G11194" i="9" s="1"/>
  <c r="D11195" i="9"/>
  <c r="F11195" i="9"/>
  <c r="G11195" i="9" s="1"/>
  <c r="D11196" i="9"/>
  <c r="F11196" i="9"/>
  <c r="G11196" i="9" s="1"/>
  <c r="D11197" i="9"/>
  <c r="F11197" i="9"/>
  <c r="G11197" i="9" s="1"/>
  <c r="D11198" i="9"/>
  <c r="F11198" i="9"/>
  <c r="G11198" i="9" s="1"/>
  <c r="D11199" i="9"/>
  <c r="F11199" i="9"/>
  <c r="G11199" i="9" s="1"/>
  <c r="D11200" i="9"/>
  <c r="F11200" i="9"/>
  <c r="G11200" i="9" s="1"/>
  <c r="D11201" i="9"/>
  <c r="F11201" i="9"/>
  <c r="G11201" i="9" s="1"/>
  <c r="D11202" i="9"/>
  <c r="F11202" i="9"/>
  <c r="G11202" i="9" s="1"/>
  <c r="D11203" i="9"/>
  <c r="F11203" i="9"/>
  <c r="G11203" i="9" s="1"/>
  <c r="D11204" i="9"/>
  <c r="F11204" i="9"/>
  <c r="G11204" i="9" s="1"/>
  <c r="D11205" i="9"/>
  <c r="F11205" i="9"/>
  <c r="G11205" i="9" s="1"/>
  <c r="D11206" i="9"/>
  <c r="F11206" i="9"/>
  <c r="G11206" i="9" s="1"/>
  <c r="D11207" i="9"/>
  <c r="F11207" i="9"/>
  <c r="G11207" i="9" s="1"/>
  <c r="D11208" i="9"/>
  <c r="F11208" i="9"/>
  <c r="G11208" i="9" s="1"/>
  <c r="D11209" i="9"/>
  <c r="F11209" i="9"/>
  <c r="G11209" i="9" s="1"/>
  <c r="D11210" i="9"/>
  <c r="F11210" i="9"/>
  <c r="G11210" i="9" s="1"/>
  <c r="D11211" i="9"/>
  <c r="F11211" i="9"/>
  <c r="G11211" i="9" s="1"/>
  <c r="D11212" i="9"/>
  <c r="F11212" i="9"/>
  <c r="G11212" i="9" s="1"/>
  <c r="D11213" i="9"/>
  <c r="F11213" i="9"/>
  <c r="G11213" i="9" s="1"/>
  <c r="D11214" i="9"/>
  <c r="F11214" i="9"/>
  <c r="G11214" i="9" s="1"/>
  <c r="D11215" i="9"/>
  <c r="F11215" i="9"/>
  <c r="G11215" i="9" s="1"/>
  <c r="D11216" i="9"/>
  <c r="F11216" i="9"/>
  <c r="G11216" i="9" s="1"/>
  <c r="D11217" i="9"/>
  <c r="F11217" i="9"/>
  <c r="G11217" i="9" s="1"/>
  <c r="D11218" i="9"/>
  <c r="F11218" i="9"/>
  <c r="G11218" i="9" s="1"/>
  <c r="D11219" i="9"/>
  <c r="F11219" i="9"/>
  <c r="G11219" i="9" s="1"/>
  <c r="D11220" i="9"/>
  <c r="F11220" i="9"/>
  <c r="G11220" i="9" s="1"/>
  <c r="D11221" i="9"/>
  <c r="F11221" i="9"/>
  <c r="G11221" i="9" s="1"/>
  <c r="D11222" i="9"/>
  <c r="F11222" i="9"/>
  <c r="G11222" i="9" s="1"/>
  <c r="D11223" i="9"/>
  <c r="F11223" i="9"/>
  <c r="G11223" i="9" s="1"/>
  <c r="D11224" i="9"/>
  <c r="F11224" i="9"/>
  <c r="G11224" i="9" s="1"/>
  <c r="D11225" i="9"/>
  <c r="F11225" i="9"/>
  <c r="G11225" i="9" s="1"/>
  <c r="D11226" i="9"/>
  <c r="F11226" i="9"/>
  <c r="G11226" i="9" s="1"/>
  <c r="D11227" i="9"/>
  <c r="F11227" i="9"/>
  <c r="G11227" i="9" s="1"/>
  <c r="D11228" i="9"/>
  <c r="F11228" i="9"/>
  <c r="G11228" i="9" s="1"/>
  <c r="D11229" i="9"/>
  <c r="F11229" i="9"/>
  <c r="G11229" i="9" s="1"/>
  <c r="D11230" i="9"/>
  <c r="F11230" i="9"/>
  <c r="G11230" i="9" s="1"/>
  <c r="D11231" i="9"/>
  <c r="F11231" i="9"/>
  <c r="G11231" i="9" s="1"/>
  <c r="D11232" i="9"/>
  <c r="F11232" i="9"/>
  <c r="G11232" i="9" s="1"/>
  <c r="D11233" i="9"/>
  <c r="F11233" i="9"/>
  <c r="G11233" i="9" s="1"/>
  <c r="D11234" i="9"/>
  <c r="F11234" i="9"/>
  <c r="G11234" i="9" s="1"/>
  <c r="D11235" i="9"/>
  <c r="F11235" i="9"/>
  <c r="G11235" i="9" s="1"/>
  <c r="D11236" i="9"/>
  <c r="F11236" i="9"/>
  <c r="G11236" i="9" s="1"/>
  <c r="D11237" i="9"/>
  <c r="F11237" i="9"/>
  <c r="G11237" i="9" s="1"/>
  <c r="D11238" i="9"/>
  <c r="F11238" i="9"/>
  <c r="G11238" i="9" s="1"/>
  <c r="D11239" i="9"/>
  <c r="F11239" i="9"/>
  <c r="G11239" i="9" s="1"/>
  <c r="D11240" i="9"/>
  <c r="F11240" i="9"/>
  <c r="G11240" i="9" s="1"/>
  <c r="D11241" i="9"/>
  <c r="F11241" i="9"/>
  <c r="G11241" i="9" s="1"/>
  <c r="D11242" i="9"/>
  <c r="F11242" i="9"/>
  <c r="G11242" i="9" s="1"/>
  <c r="D11243" i="9"/>
  <c r="F11243" i="9"/>
  <c r="G11243" i="9" s="1"/>
  <c r="D11244" i="9"/>
  <c r="F11244" i="9"/>
  <c r="G11244" i="9" s="1"/>
  <c r="D11245" i="9"/>
  <c r="F11245" i="9"/>
  <c r="G11245" i="9" s="1"/>
  <c r="D11246" i="9"/>
  <c r="F11246" i="9"/>
  <c r="G11246" i="9" s="1"/>
  <c r="D11247" i="9"/>
  <c r="F11247" i="9"/>
  <c r="G11247" i="9" s="1"/>
  <c r="D11248" i="9"/>
  <c r="F11248" i="9"/>
  <c r="G11248" i="9" s="1"/>
  <c r="D11249" i="9"/>
  <c r="F11249" i="9"/>
  <c r="G11249" i="9" s="1"/>
  <c r="D11250" i="9"/>
  <c r="F11250" i="9"/>
  <c r="G11250" i="9" s="1"/>
  <c r="D11251" i="9"/>
  <c r="F11251" i="9"/>
  <c r="G11251" i="9" s="1"/>
  <c r="D11252" i="9"/>
  <c r="F11252" i="9"/>
  <c r="G11252" i="9" s="1"/>
  <c r="D11253" i="9"/>
  <c r="F11253" i="9"/>
  <c r="G11253" i="9" s="1"/>
  <c r="D11254" i="9"/>
  <c r="F11254" i="9"/>
  <c r="G11254" i="9" s="1"/>
  <c r="D11255" i="9"/>
  <c r="F11255" i="9"/>
  <c r="G11255" i="9" s="1"/>
  <c r="D11256" i="9"/>
  <c r="F11256" i="9"/>
  <c r="G11256" i="9" s="1"/>
  <c r="D11257" i="9"/>
  <c r="F11257" i="9"/>
  <c r="G11257" i="9" s="1"/>
  <c r="D11258" i="9"/>
  <c r="F11258" i="9"/>
  <c r="G11258" i="9" s="1"/>
  <c r="D11259" i="9"/>
  <c r="F11259" i="9"/>
  <c r="G11259" i="9" s="1"/>
  <c r="D11260" i="9"/>
  <c r="F11260" i="9"/>
  <c r="G11260" i="9" s="1"/>
  <c r="D11261" i="9"/>
  <c r="F11261" i="9"/>
  <c r="G11261" i="9" s="1"/>
  <c r="D11262" i="9"/>
  <c r="F11262" i="9"/>
  <c r="G11262" i="9" s="1"/>
  <c r="D11263" i="9"/>
  <c r="F11263" i="9"/>
  <c r="G11263" i="9" s="1"/>
  <c r="D11264" i="9"/>
  <c r="F11264" i="9"/>
  <c r="G11264" i="9" s="1"/>
  <c r="D11265" i="9"/>
  <c r="F11265" i="9"/>
  <c r="G11265" i="9" s="1"/>
  <c r="D11266" i="9"/>
  <c r="F11266" i="9"/>
  <c r="G11266" i="9" s="1"/>
  <c r="D11267" i="9"/>
  <c r="F11267" i="9"/>
  <c r="G11267" i="9" s="1"/>
  <c r="D11268" i="9"/>
  <c r="F11268" i="9"/>
  <c r="G11268" i="9" s="1"/>
  <c r="D11269" i="9"/>
  <c r="F11269" i="9"/>
  <c r="G11269" i="9" s="1"/>
  <c r="D11270" i="9"/>
  <c r="F11270" i="9"/>
  <c r="G11270" i="9" s="1"/>
  <c r="D11271" i="9"/>
  <c r="F11271" i="9"/>
  <c r="G11271" i="9" s="1"/>
  <c r="D11272" i="9"/>
  <c r="F11272" i="9"/>
  <c r="G11272" i="9" s="1"/>
  <c r="D11273" i="9"/>
  <c r="F11273" i="9"/>
  <c r="G11273" i="9" s="1"/>
  <c r="D11274" i="9"/>
  <c r="F11274" i="9"/>
  <c r="G11274" i="9" s="1"/>
  <c r="D11275" i="9"/>
  <c r="F11275" i="9"/>
  <c r="G11275" i="9" s="1"/>
  <c r="D11276" i="9"/>
  <c r="F11276" i="9"/>
  <c r="G11276" i="9" s="1"/>
  <c r="D11277" i="9"/>
  <c r="F11277" i="9"/>
  <c r="G11277" i="9" s="1"/>
  <c r="D11278" i="9"/>
  <c r="F11278" i="9"/>
  <c r="G11278" i="9" s="1"/>
  <c r="D11279" i="9"/>
  <c r="F11279" i="9"/>
  <c r="G11279" i="9" s="1"/>
  <c r="D11280" i="9"/>
  <c r="F11280" i="9"/>
  <c r="G11280" i="9" s="1"/>
  <c r="D11281" i="9"/>
  <c r="F11281" i="9"/>
  <c r="G11281" i="9" s="1"/>
  <c r="D11282" i="9"/>
  <c r="F11282" i="9"/>
  <c r="G11282" i="9" s="1"/>
  <c r="D11283" i="9"/>
  <c r="F11283" i="9"/>
  <c r="G11283" i="9" s="1"/>
  <c r="D11284" i="9"/>
  <c r="F11284" i="9"/>
  <c r="G11284" i="9" s="1"/>
  <c r="D11285" i="9"/>
  <c r="F11285" i="9"/>
  <c r="G11285" i="9" s="1"/>
  <c r="D11286" i="9"/>
  <c r="F11286" i="9"/>
  <c r="G11286" i="9" s="1"/>
  <c r="D11287" i="9"/>
  <c r="F11287" i="9"/>
  <c r="G11287" i="9" s="1"/>
  <c r="D11288" i="9"/>
  <c r="F11288" i="9"/>
  <c r="G11288" i="9" s="1"/>
  <c r="D11289" i="9"/>
  <c r="F11289" i="9"/>
  <c r="G11289" i="9" s="1"/>
  <c r="D11290" i="9"/>
  <c r="F11290" i="9"/>
  <c r="G11290" i="9" s="1"/>
  <c r="D11291" i="9"/>
  <c r="F11291" i="9"/>
  <c r="G11291" i="9" s="1"/>
  <c r="D11292" i="9"/>
  <c r="F11292" i="9"/>
  <c r="G11292" i="9" s="1"/>
  <c r="D11293" i="9"/>
  <c r="F11293" i="9"/>
  <c r="G11293" i="9" s="1"/>
  <c r="D11294" i="9"/>
  <c r="F11294" i="9"/>
  <c r="G11294" i="9" s="1"/>
  <c r="D11295" i="9"/>
  <c r="F11295" i="9"/>
  <c r="G11295" i="9" s="1"/>
  <c r="D11296" i="9"/>
  <c r="F11296" i="9"/>
  <c r="G11296" i="9" s="1"/>
  <c r="D11297" i="9"/>
  <c r="F11297" i="9"/>
  <c r="G11297" i="9" s="1"/>
  <c r="D11298" i="9"/>
  <c r="F11298" i="9"/>
  <c r="G11298" i="9" s="1"/>
  <c r="D11299" i="9"/>
  <c r="F11299" i="9"/>
  <c r="G11299" i="9" s="1"/>
  <c r="D11300" i="9"/>
  <c r="F11300" i="9"/>
  <c r="G11300" i="9" s="1"/>
  <c r="D11301" i="9"/>
  <c r="F11301" i="9"/>
  <c r="G11301" i="9" s="1"/>
  <c r="D11302" i="9"/>
  <c r="F11302" i="9"/>
  <c r="G11302" i="9" s="1"/>
  <c r="D11303" i="9"/>
  <c r="F11303" i="9"/>
  <c r="G11303" i="9" s="1"/>
  <c r="D11304" i="9"/>
  <c r="F11304" i="9"/>
  <c r="G11304" i="9" s="1"/>
  <c r="D11305" i="9"/>
  <c r="F11305" i="9"/>
  <c r="G11305" i="9" s="1"/>
  <c r="D11306" i="9"/>
  <c r="F11306" i="9"/>
  <c r="G11306" i="9" s="1"/>
  <c r="D11307" i="9"/>
  <c r="F11307" i="9"/>
  <c r="G11307" i="9" s="1"/>
  <c r="D11308" i="9"/>
  <c r="F11308" i="9"/>
  <c r="G11308" i="9" s="1"/>
  <c r="D11309" i="9"/>
  <c r="F11309" i="9"/>
  <c r="G11309" i="9" s="1"/>
  <c r="D11310" i="9"/>
  <c r="F11310" i="9"/>
  <c r="G11310" i="9" s="1"/>
  <c r="D11311" i="9"/>
  <c r="F11311" i="9"/>
  <c r="G11311" i="9" s="1"/>
  <c r="D11312" i="9"/>
  <c r="F11312" i="9"/>
  <c r="G11312" i="9" s="1"/>
  <c r="D11313" i="9"/>
  <c r="F11313" i="9"/>
  <c r="G11313" i="9" s="1"/>
  <c r="D11314" i="9"/>
  <c r="F11314" i="9"/>
  <c r="G11314" i="9" s="1"/>
  <c r="D11315" i="9"/>
  <c r="F11315" i="9"/>
  <c r="G11315" i="9" s="1"/>
  <c r="D11316" i="9"/>
  <c r="F11316" i="9"/>
  <c r="G11316" i="9" s="1"/>
  <c r="D11317" i="9"/>
  <c r="F11317" i="9"/>
  <c r="G11317" i="9" s="1"/>
  <c r="D11318" i="9"/>
  <c r="F11318" i="9"/>
  <c r="G11318" i="9" s="1"/>
  <c r="D11319" i="9"/>
  <c r="F11319" i="9"/>
  <c r="G11319" i="9" s="1"/>
  <c r="D11320" i="9"/>
  <c r="F11320" i="9"/>
  <c r="G11320" i="9" s="1"/>
  <c r="D11321" i="9"/>
  <c r="F11321" i="9"/>
  <c r="G11321" i="9" s="1"/>
  <c r="D11322" i="9"/>
  <c r="F11322" i="9"/>
  <c r="G11322" i="9" s="1"/>
  <c r="D11323" i="9"/>
  <c r="F11323" i="9"/>
  <c r="G11323" i="9" s="1"/>
  <c r="D11324" i="9"/>
  <c r="F11324" i="9"/>
  <c r="G11324" i="9" s="1"/>
  <c r="D11325" i="9"/>
  <c r="F11325" i="9"/>
  <c r="G11325" i="9" s="1"/>
  <c r="D11326" i="9"/>
  <c r="F11326" i="9"/>
  <c r="G11326" i="9" s="1"/>
  <c r="D11327" i="9"/>
  <c r="F11327" i="9"/>
  <c r="G11327" i="9" s="1"/>
  <c r="D11328" i="9"/>
  <c r="F11328" i="9"/>
  <c r="G11328" i="9" s="1"/>
  <c r="D11329" i="9"/>
  <c r="F11329" i="9"/>
  <c r="G11329" i="9" s="1"/>
  <c r="D11330" i="9"/>
  <c r="F11330" i="9"/>
  <c r="G11330" i="9" s="1"/>
  <c r="D11331" i="9"/>
  <c r="F11331" i="9"/>
  <c r="G11331" i="9" s="1"/>
  <c r="D11332" i="9"/>
  <c r="F11332" i="9"/>
  <c r="G11332" i="9" s="1"/>
  <c r="D11333" i="9"/>
  <c r="F11333" i="9"/>
  <c r="G11333" i="9" s="1"/>
  <c r="D11334" i="9"/>
  <c r="F11334" i="9"/>
  <c r="G11334" i="9" s="1"/>
  <c r="D11335" i="9"/>
  <c r="F11335" i="9"/>
  <c r="G11335" i="9" s="1"/>
  <c r="D11336" i="9"/>
  <c r="F11336" i="9"/>
  <c r="G11336" i="9" s="1"/>
  <c r="D11337" i="9"/>
  <c r="F11337" i="9"/>
  <c r="G11337" i="9" s="1"/>
  <c r="D11338" i="9"/>
  <c r="F11338" i="9"/>
  <c r="G11338" i="9" s="1"/>
  <c r="D11339" i="9"/>
  <c r="F11339" i="9"/>
  <c r="G11339" i="9" s="1"/>
  <c r="D11340" i="9"/>
  <c r="F11340" i="9"/>
  <c r="G11340" i="9" s="1"/>
  <c r="D11341" i="9"/>
  <c r="F11341" i="9"/>
  <c r="G11341" i="9" s="1"/>
  <c r="D11342" i="9"/>
  <c r="F11342" i="9"/>
  <c r="G11342" i="9" s="1"/>
  <c r="D11343" i="9"/>
  <c r="F11343" i="9"/>
  <c r="G11343" i="9" s="1"/>
  <c r="D11344" i="9"/>
  <c r="F11344" i="9"/>
  <c r="G11344" i="9" s="1"/>
  <c r="D11345" i="9"/>
  <c r="F11345" i="9"/>
  <c r="G11345" i="9" s="1"/>
  <c r="D11346" i="9"/>
  <c r="F11346" i="9"/>
  <c r="G11346" i="9" s="1"/>
  <c r="D11347" i="9"/>
  <c r="F11347" i="9"/>
  <c r="G11347" i="9" s="1"/>
  <c r="D11348" i="9"/>
  <c r="F11348" i="9"/>
  <c r="G11348" i="9" s="1"/>
  <c r="D11349" i="9"/>
  <c r="F11349" i="9"/>
  <c r="G11349" i="9" s="1"/>
  <c r="D11350" i="9"/>
  <c r="F11350" i="9"/>
  <c r="G11350" i="9" s="1"/>
  <c r="D11351" i="9"/>
  <c r="F11351" i="9"/>
  <c r="G11351" i="9" s="1"/>
  <c r="D11352" i="9"/>
  <c r="F11352" i="9"/>
  <c r="G11352" i="9" s="1"/>
  <c r="D11353" i="9"/>
  <c r="F11353" i="9"/>
  <c r="G11353" i="9" s="1"/>
  <c r="D11354" i="9"/>
  <c r="F11354" i="9"/>
  <c r="G11354" i="9" s="1"/>
  <c r="D11355" i="9"/>
  <c r="F11355" i="9"/>
  <c r="G11355" i="9" s="1"/>
  <c r="D11356" i="9"/>
  <c r="F11356" i="9"/>
  <c r="G11356" i="9" s="1"/>
  <c r="D11357" i="9"/>
  <c r="F11357" i="9"/>
  <c r="G11357" i="9" s="1"/>
  <c r="D11358" i="9"/>
  <c r="F11358" i="9"/>
  <c r="G11358" i="9" s="1"/>
  <c r="D11359" i="9"/>
  <c r="F11359" i="9"/>
  <c r="G11359" i="9" s="1"/>
  <c r="D11360" i="9"/>
  <c r="F11360" i="9"/>
  <c r="G11360" i="9" s="1"/>
  <c r="D11361" i="9"/>
  <c r="F11361" i="9"/>
  <c r="G11361" i="9" s="1"/>
  <c r="D11362" i="9"/>
  <c r="F11362" i="9"/>
  <c r="G11362" i="9" s="1"/>
  <c r="D11363" i="9"/>
  <c r="F11363" i="9"/>
  <c r="G11363" i="9" s="1"/>
  <c r="D11364" i="9"/>
  <c r="F11364" i="9"/>
  <c r="G11364" i="9" s="1"/>
  <c r="D11365" i="9"/>
  <c r="F11365" i="9"/>
  <c r="G11365" i="9" s="1"/>
  <c r="D11366" i="9"/>
  <c r="F11366" i="9"/>
  <c r="G11366" i="9" s="1"/>
  <c r="D11367" i="9"/>
  <c r="F11367" i="9"/>
  <c r="G11367" i="9" s="1"/>
  <c r="D11368" i="9"/>
  <c r="F11368" i="9"/>
  <c r="G11368" i="9" s="1"/>
  <c r="D11369" i="9"/>
  <c r="F11369" i="9"/>
  <c r="G11369" i="9" s="1"/>
  <c r="D11370" i="9"/>
  <c r="F11370" i="9"/>
  <c r="G11370" i="9" s="1"/>
  <c r="D11371" i="9"/>
  <c r="F11371" i="9"/>
  <c r="G11371" i="9" s="1"/>
  <c r="D11372" i="9"/>
  <c r="F11372" i="9"/>
  <c r="G11372" i="9" s="1"/>
  <c r="D11373" i="9"/>
  <c r="F11373" i="9"/>
  <c r="G11373" i="9" s="1"/>
  <c r="D11374" i="9"/>
  <c r="F11374" i="9"/>
  <c r="G11374" i="9" s="1"/>
  <c r="D11375" i="9"/>
  <c r="F11375" i="9"/>
  <c r="G11375" i="9" s="1"/>
  <c r="D11376" i="9"/>
  <c r="F11376" i="9"/>
  <c r="G11376" i="9" s="1"/>
  <c r="D11377" i="9"/>
  <c r="F11377" i="9"/>
  <c r="G11377" i="9" s="1"/>
  <c r="D11378" i="9"/>
  <c r="F11378" i="9"/>
  <c r="G11378" i="9" s="1"/>
  <c r="D11379" i="9"/>
  <c r="F11379" i="9"/>
  <c r="G11379" i="9" s="1"/>
  <c r="D11380" i="9"/>
  <c r="F11380" i="9"/>
  <c r="G11380" i="9" s="1"/>
  <c r="D11381" i="9"/>
  <c r="F11381" i="9"/>
  <c r="G11381" i="9" s="1"/>
  <c r="D11382" i="9"/>
  <c r="F11382" i="9"/>
  <c r="G11382" i="9" s="1"/>
  <c r="D11383" i="9"/>
  <c r="F11383" i="9"/>
  <c r="G11383" i="9" s="1"/>
  <c r="D11384" i="9"/>
  <c r="F11384" i="9"/>
  <c r="G11384" i="9" s="1"/>
  <c r="D11385" i="9"/>
  <c r="F11385" i="9"/>
  <c r="G11385" i="9" s="1"/>
  <c r="D11386" i="9"/>
  <c r="F11386" i="9"/>
  <c r="G11386" i="9" s="1"/>
  <c r="D11387" i="9"/>
  <c r="F11387" i="9"/>
  <c r="G11387" i="9" s="1"/>
  <c r="D11388" i="9"/>
  <c r="F11388" i="9"/>
  <c r="G11388" i="9" s="1"/>
  <c r="D11389" i="9"/>
  <c r="F11389" i="9"/>
  <c r="G11389" i="9" s="1"/>
  <c r="D11390" i="9"/>
  <c r="F11390" i="9"/>
  <c r="G11390" i="9" s="1"/>
  <c r="D11391" i="9"/>
  <c r="F11391" i="9"/>
  <c r="G11391" i="9" s="1"/>
  <c r="D11392" i="9"/>
  <c r="F11392" i="9"/>
  <c r="G11392" i="9" s="1"/>
  <c r="D11393" i="9"/>
  <c r="F11393" i="9"/>
  <c r="G11393" i="9" s="1"/>
  <c r="D11394" i="9"/>
  <c r="F11394" i="9"/>
  <c r="G11394" i="9" s="1"/>
  <c r="D11395" i="9"/>
  <c r="F11395" i="9"/>
  <c r="G11395" i="9" s="1"/>
  <c r="D11396" i="9"/>
  <c r="F11396" i="9"/>
  <c r="G11396" i="9" s="1"/>
  <c r="D11397" i="9"/>
  <c r="F11397" i="9"/>
  <c r="G11397" i="9" s="1"/>
  <c r="D11398" i="9"/>
  <c r="F11398" i="9"/>
  <c r="G11398" i="9" s="1"/>
  <c r="D11399" i="9"/>
  <c r="F11399" i="9"/>
  <c r="G11399" i="9" s="1"/>
  <c r="D11400" i="9"/>
  <c r="F11400" i="9"/>
  <c r="G11400" i="9" s="1"/>
  <c r="D11401" i="9"/>
  <c r="F11401" i="9"/>
  <c r="G11401" i="9" s="1"/>
  <c r="D11402" i="9"/>
  <c r="F11402" i="9"/>
  <c r="G11402" i="9" s="1"/>
  <c r="D11403" i="9"/>
  <c r="F11403" i="9"/>
  <c r="G11403" i="9" s="1"/>
  <c r="D11404" i="9"/>
  <c r="F11404" i="9"/>
  <c r="G11404" i="9" s="1"/>
  <c r="D11405" i="9"/>
  <c r="F11405" i="9"/>
  <c r="G11405" i="9" s="1"/>
  <c r="D11406" i="9"/>
  <c r="F11406" i="9"/>
  <c r="G11406" i="9" s="1"/>
  <c r="D11407" i="9"/>
  <c r="F11407" i="9"/>
  <c r="G11407" i="9" s="1"/>
  <c r="D11408" i="9"/>
  <c r="F11408" i="9"/>
  <c r="G11408" i="9" s="1"/>
  <c r="D11409" i="9"/>
  <c r="F11409" i="9"/>
  <c r="G11409" i="9" s="1"/>
  <c r="D11410" i="9"/>
  <c r="F11410" i="9"/>
  <c r="G11410" i="9" s="1"/>
  <c r="D11411" i="9"/>
  <c r="F11411" i="9"/>
  <c r="G11411" i="9" s="1"/>
  <c r="D11412" i="9"/>
  <c r="F11412" i="9"/>
  <c r="G11412" i="9" s="1"/>
  <c r="D11413" i="9"/>
  <c r="F11413" i="9"/>
  <c r="G11413" i="9" s="1"/>
  <c r="D11414" i="9"/>
  <c r="F11414" i="9"/>
  <c r="G11414" i="9" s="1"/>
  <c r="D11415" i="9"/>
  <c r="F11415" i="9"/>
  <c r="G11415" i="9" s="1"/>
  <c r="D11416" i="9"/>
  <c r="F11416" i="9"/>
  <c r="G11416" i="9" s="1"/>
  <c r="D11417" i="9"/>
  <c r="F11417" i="9"/>
  <c r="G11417" i="9" s="1"/>
  <c r="D11418" i="9"/>
  <c r="F11418" i="9"/>
  <c r="G11418" i="9" s="1"/>
  <c r="D11419" i="9"/>
  <c r="F11419" i="9"/>
  <c r="G11419" i="9" s="1"/>
  <c r="D11420" i="9"/>
  <c r="F11420" i="9"/>
  <c r="G11420" i="9" s="1"/>
  <c r="D11421" i="9"/>
  <c r="F11421" i="9"/>
  <c r="G11421" i="9" s="1"/>
  <c r="D11422" i="9"/>
  <c r="F11422" i="9"/>
  <c r="G11422" i="9" s="1"/>
  <c r="D11423" i="9"/>
  <c r="F11423" i="9"/>
  <c r="G11423" i="9" s="1"/>
  <c r="D11424" i="9"/>
  <c r="F11424" i="9"/>
  <c r="G11424" i="9" s="1"/>
  <c r="D11425" i="9"/>
  <c r="F11425" i="9"/>
  <c r="G11425" i="9" s="1"/>
  <c r="D11426" i="9"/>
  <c r="F11426" i="9"/>
  <c r="G11426" i="9" s="1"/>
  <c r="D11427" i="9"/>
  <c r="F11427" i="9"/>
  <c r="G11427" i="9" s="1"/>
  <c r="D11428" i="9"/>
  <c r="F11428" i="9"/>
  <c r="G11428" i="9" s="1"/>
  <c r="D11429" i="9"/>
  <c r="F11429" i="9"/>
  <c r="G11429" i="9" s="1"/>
  <c r="D11430" i="9"/>
  <c r="F11430" i="9"/>
  <c r="G11430" i="9" s="1"/>
  <c r="D11431" i="9"/>
  <c r="F11431" i="9"/>
  <c r="G11431" i="9" s="1"/>
  <c r="D11432" i="9"/>
  <c r="F11432" i="9"/>
  <c r="G11432" i="9" s="1"/>
  <c r="D11433" i="9"/>
  <c r="F11433" i="9"/>
  <c r="G11433" i="9" s="1"/>
  <c r="D11434" i="9"/>
  <c r="F11434" i="9"/>
  <c r="G11434" i="9" s="1"/>
  <c r="D11435" i="9"/>
  <c r="F11435" i="9"/>
  <c r="G11435" i="9" s="1"/>
  <c r="D11436" i="9"/>
  <c r="F11436" i="9"/>
  <c r="G11436" i="9" s="1"/>
  <c r="D11437" i="9"/>
  <c r="F11437" i="9"/>
  <c r="G11437" i="9" s="1"/>
  <c r="D11438" i="9"/>
  <c r="F11438" i="9"/>
  <c r="G11438" i="9" s="1"/>
  <c r="D11439" i="9"/>
  <c r="F11439" i="9"/>
  <c r="G11439" i="9" s="1"/>
  <c r="D11440" i="9"/>
  <c r="F11440" i="9"/>
  <c r="G11440" i="9" s="1"/>
  <c r="D11441" i="9"/>
  <c r="F11441" i="9"/>
  <c r="G11441" i="9" s="1"/>
  <c r="D11442" i="9"/>
  <c r="F11442" i="9"/>
  <c r="G11442" i="9" s="1"/>
  <c r="D11443" i="9"/>
  <c r="F11443" i="9"/>
  <c r="G11443" i="9" s="1"/>
  <c r="D11444" i="9"/>
  <c r="F11444" i="9"/>
  <c r="G11444" i="9" s="1"/>
  <c r="D11445" i="9"/>
  <c r="F11445" i="9"/>
  <c r="G11445" i="9" s="1"/>
  <c r="D11446" i="9"/>
  <c r="F11446" i="9"/>
  <c r="G11446" i="9" s="1"/>
  <c r="D11447" i="9"/>
  <c r="F11447" i="9"/>
  <c r="G11447" i="9" s="1"/>
  <c r="D11448" i="9"/>
  <c r="F11448" i="9"/>
  <c r="G11448" i="9" s="1"/>
  <c r="D11449" i="9"/>
  <c r="F11449" i="9"/>
  <c r="G11449" i="9" s="1"/>
  <c r="D11450" i="9"/>
  <c r="F11450" i="9"/>
  <c r="G11450" i="9" s="1"/>
  <c r="D11451" i="9"/>
  <c r="F11451" i="9"/>
  <c r="G11451" i="9" s="1"/>
  <c r="D11452" i="9"/>
  <c r="F11452" i="9"/>
  <c r="G11452" i="9" s="1"/>
  <c r="D11453" i="9"/>
  <c r="F11453" i="9"/>
  <c r="G11453" i="9" s="1"/>
  <c r="D11454" i="9"/>
  <c r="F11454" i="9"/>
  <c r="G11454" i="9" s="1"/>
  <c r="D11455" i="9"/>
  <c r="F11455" i="9"/>
  <c r="G11455" i="9" s="1"/>
  <c r="D11456" i="9"/>
  <c r="F11456" i="9"/>
  <c r="G11456" i="9" s="1"/>
  <c r="D11457" i="9"/>
  <c r="F11457" i="9"/>
  <c r="G11457" i="9" s="1"/>
  <c r="D11458" i="9"/>
  <c r="F11458" i="9"/>
  <c r="G11458" i="9" s="1"/>
  <c r="D11459" i="9"/>
  <c r="F11459" i="9"/>
  <c r="G11459" i="9" s="1"/>
  <c r="D11460" i="9"/>
  <c r="F11460" i="9"/>
  <c r="G11460" i="9" s="1"/>
  <c r="D11461" i="9"/>
  <c r="F11461" i="9"/>
  <c r="G11461" i="9" s="1"/>
  <c r="D11462" i="9"/>
  <c r="F11462" i="9"/>
  <c r="G11462" i="9" s="1"/>
  <c r="D11463" i="9"/>
  <c r="F11463" i="9"/>
  <c r="G11463" i="9" s="1"/>
  <c r="D11464" i="9"/>
  <c r="F11464" i="9"/>
  <c r="G11464" i="9" s="1"/>
  <c r="D11465" i="9"/>
  <c r="F11465" i="9"/>
  <c r="G11465" i="9" s="1"/>
  <c r="D11466" i="9"/>
  <c r="F11466" i="9"/>
  <c r="G11466" i="9" s="1"/>
  <c r="D11467" i="9"/>
  <c r="F11467" i="9"/>
  <c r="G11467" i="9" s="1"/>
  <c r="D11468" i="9"/>
  <c r="F11468" i="9"/>
  <c r="G11468" i="9" s="1"/>
  <c r="D11469" i="9"/>
  <c r="F11469" i="9"/>
  <c r="G11469" i="9" s="1"/>
  <c r="D11470" i="9"/>
  <c r="F11470" i="9"/>
  <c r="G11470" i="9" s="1"/>
  <c r="D11471" i="9"/>
  <c r="F11471" i="9"/>
  <c r="G11471" i="9" s="1"/>
  <c r="D11472" i="9"/>
  <c r="F11472" i="9"/>
  <c r="G11472" i="9" s="1"/>
  <c r="D11473" i="9"/>
  <c r="F11473" i="9"/>
  <c r="G11473" i="9" s="1"/>
  <c r="D11474" i="9"/>
  <c r="F11474" i="9"/>
  <c r="G11474" i="9" s="1"/>
  <c r="D11475" i="9"/>
  <c r="F11475" i="9"/>
  <c r="G11475" i="9" s="1"/>
  <c r="D11476" i="9"/>
  <c r="F11476" i="9"/>
  <c r="G11476" i="9" s="1"/>
  <c r="D11477" i="9"/>
  <c r="F11477" i="9"/>
  <c r="G11477" i="9" s="1"/>
  <c r="D11478" i="9"/>
  <c r="F11478" i="9"/>
  <c r="G11478" i="9" s="1"/>
  <c r="D11479" i="9"/>
  <c r="F11479" i="9"/>
  <c r="G11479" i="9" s="1"/>
  <c r="D11480" i="9"/>
  <c r="F11480" i="9"/>
  <c r="G11480" i="9" s="1"/>
  <c r="D11481" i="9"/>
  <c r="F11481" i="9"/>
  <c r="G11481" i="9" s="1"/>
  <c r="D11482" i="9"/>
  <c r="F11482" i="9"/>
  <c r="G11482" i="9" s="1"/>
  <c r="D11483" i="9"/>
  <c r="F11483" i="9"/>
  <c r="G11483" i="9" s="1"/>
  <c r="D11484" i="9"/>
  <c r="F11484" i="9"/>
  <c r="G11484" i="9" s="1"/>
  <c r="D11485" i="9"/>
  <c r="F11485" i="9"/>
  <c r="G11485" i="9" s="1"/>
  <c r="D11486" i="9"/>
  <c r="F11486" i="9"/>
  <c r="G11486" i="9" s="1"/>
  <c r="D11487" i="9"/>
  <c r="F11487" i="9"/>
  <c r="G11487" i="9" s="1"/>
  <c r="D11488" i="9"/>
  <c r="F11488" i="9"/>
  <c r="G11488" i="9" s="1"/>
  <c r="D11489" i="9"/>
  <c r="F11489" i="9"/>
  <c r="G11489" i="9" s="1"/>
  <c r="D11490" i="9"/>
  <c r="F11490" i="9"/>
  <c r="G11490" i="9" s="1"/>
  <c r="D11491" i="9"/>
  <c r="F11491" i="9"/>
  <c r="G11491" i="9" s="1"/>
  <c r="D11492" i="9"/>
  <c r="F11492" i="9"/>
  <c r="G11492" i="9" s="1"/>
  <c r="D11493" i="9"/>
  <c r="F11493" i="9"/>
  <c r="G11493" i="9" s="1"/>
  <c r="D11494" i="9"/>
  <c r="F11494" i="9"/>
  <c r="G11494" i="9" s="1"/>
  <c r="D11495" i="9"/>
  <c r="F11495" i="9"/>
  <c r="G11495" i="9" s="1"/>
  <c r="D11496" i="9"/>
  <c r="F11496" i="9"/>
  <c r="G11496" i="9" s="1"/>
  <c r="D11497" i="9"/>
  <c r="F11497" i="9"/>
  <c r="G11497" i="9" s="1"/>
  <c r="D11498" i="9"/>
  <c r="F11498" i="9"/>
  <c r="G11498" i="9" s="1"/>
  <c r="D11499" i="9"/>
  <c r="F11499" i="9"/>
  <c r="G11499" i="9" s="1"/>
  <c r="D11500" i="9"/>
  <c r="F11500" i="9"/>
  <c r="G11500" i="9" s="1"/>
  <c r="D11501" i="9"/>
  <c r="F11501" i="9"/>
  <c r="G11501" i="9" s="1"/>
  <c r="D11502" i="9"/>
  <c r="F11502" i="9"/>
  <c r="G11502" i="9" s="1"/>
  <c r="D11503" i="9"/>
  <c r="F11503" i="9"/>
  <c r="G11503" i="9" s="1"/>
  <c r="D11504" i="9"/>
  <c r="F11504" i="9"/>
  <c r="G11504" i="9" s="1"/>
  <c r="D11505" i="9"/>
  <c r="F11505" i="9"/>
  <c r="G11505" i="9" s="1"/>
  <c r="D11506" i="9"/>
  <c r="F11506" i="9"/>
  <c r="G11506" i="9" s="1"/>
  <c r="D11507" i="9"/>
  <c r="F11507" i="9"/>
  <c r="G11507" i="9" s="1"/>
  <c r="D11508" i="9"/>
  <c r="F11508" i="9"/>
  <c r="G11508" i="9" s="1"/>
  <c r="D11509" i="9"/>
  <c r="F11509" i="9"/>
  <c r="G11509" i="9" s="1"/>
  <c r="D11510" i="9"/>
  <c r="F11510" i="9"/>
  <c r="G11510" i="9" s="1"/>
  <c r="D11511" i="9"/>
  <c r="F11511" i="9"/>
  <c r="G11511" i="9" s="1"/>
  <c r="D11512" i="9"/>
  <c r="F11512" i="9"/>
  <c r="G11512" i="9" s="1"/>
  <c r="D11513" i="9"/>
  <c r="F11513" i="9"/>
  <c r="G11513" i="9" s="1"/>
  <c r="D11514" i="9"/>
  <c r="F11514" i="9"/>
  <c r="G11514" i="9" s="1"/>
  <c r="D11515" i="9"/>
  <c r="F11515" i="9"/>
  <c r="G11515" i="9" s="1"/>
  <c r="D11516" i="9"/>
  <c r="F11516" i="9"/>
  <c r="G11516" i="9" s="1"/>
  <c r="D11517" i="9"/>
  <c r="F11517" i="9"/>
  <c r="G11517" i="9" s="1"/>
  <c r="D11518" i="9"/>
  <c r="F11518" i="9"/>
  <c r="G11518" i="9" s="1"/>
  <c r="D11519" i="9"/>
  <c r="F11519" i="9"/>
  <c r="G11519" i="9" s="1"/>
  <c r="D11520" i="9"/>
  <c r="F11520" i="9"/>
  <c r="G11520" i="9" s="1"/>
  <c r="D11521" i="9"/>
  <c r="F11521" i="9"/>
  <c r="G11521" i="9" s="1"/>
  <c r="D11522" i="9"/>
  <c r="F11522" i="9"/>
  <c r="G11522" i="9" s="1"/>
  <c r="D11523" i="9"/>
  <c r="F11523" i="9"/>
  <c r="G11523" i="9" s="1"/>
  <c r="D11524" i="9"/>
  <c r="F11524" i="9"/>
  <c r="G11524" i="9" s="1"/>
  <c r="D11525" i="9"/>
  <c r="F11525" i="9"/>
  <c r="G11525" i="9" s="1"/>
  <c r="D11526" i="9"/>
  <c r="F11526" i="9"/>
  <c r="G11526" i="9" s="1"/>
  <c r="D11527" i="9"/>
  <c r="F11527" i="9"/>
  <c r="G11527" i="9" s="1"/>
  <c r="D11528" i="9"/>
  <c r="F11528" i="9"/>
  <c r="G11528" i="9" s="1"/>
  <c r="D11529" i="9"/>
  <c r="F11529" i="9"/>
  <c r="G11529" i="9" s="1"/>
  <c r="D11530" i="9"/>
  <c r="F11530" i="9"/>
  <c r="G11530" i="9" s="1"/>
  <c r="D11531" i="9"/>
  <c r="F11531" i="9"/>
  <c r="G11531" i="9" s="1"/>
  <c r="D11532" i="9"/>
  <c r="F11532" i="9"/>
  <c r="G11532" i="9" s="1"/>
  <c r="D11533" i="9"/>
  <c r="F11533" i="9"/>
  <c r="G11533" i="9" s="1"/>
  <c r="D11534" i="9"/>
  <c r="F11534" i="9"/>
  <c r="G11534" i="9" s="1"/>
  <c r="D11535" i="9"/>
  <c r="F11535" i="9"/>
  <c r="G11535" i="9" s="1"/>
  <c r="D11536" i="9"/>
  <c r="F11536" i="9"/>
  <c r="G11536" i="9" s="1"/>
  <c r="D11537" i="9"/>
  <c r="F11537" i="9"/>
  <c r="G11537" i="9" s="1"/>
  <c r="D11538" i="9"/>
  <c r="F11538" i="9"/>
  <c r="G11538" i="9" s="1"/>
  <c r="D11539" i="9"/>
  <c r="F11539" i="9"/>
  <c r="G11539" i="9" s="1"/>
  <c r="D11540" i="9"/>
  <c r="F11540" i="9"/>
  <c r="G11540" i="9" s="1"/>
  <c r="D11541" i="9"/>
  <c r="F11541" i="9"/>
  <c r="G11541" i="9" s="1"/>
  <c r="D11542" i="9"/>
  <c r="F11542" i="9"/>
  <c r="G11542" i="9" s="1"/>
  <c r="D11543" i="9"/>
  <c r="F11543" i="9"/>
  <c r="G11543" i="9" s="1"/>
  <c r="D11544" i="9"/>
  <c r="F11544" i="9"/>
  <c r="G11544" i="9" s="1"/>
  <c r="D11545" i="9"/>
  <c r="F11545" i="9"/>
  <c r="G11545" i="9" s="1"/>
  <c r="D11546" i="9"/>
  <c r="F11546" i="9"/>
  <c r="G11546" i="9" s="1"/>
  <c r="D11547" i="9"/>
  <c r="F11547" i="9"/>
  <c r="G11547" i="9" s="1"/>
  <c r="D11548" i="9"/>
  <c r="F11548" i="9"/>
  <c r="G11548" i="9" s="1"/>
  <c r="D11549" i="9"/>
  <c r="F11549" i="9"/>
  <c r="G11549" i="9" s="1"/>
  <c r="D11550" i="9"/>
  <c r="F11550" i="9"/>
  <c r="G11550" i="9" s="1"/>
  <c r="D11551" i="9"/>
  <c r="F11551" i="9"/>
  <c r="G11551" i="9" s="1"/>
  <c r="D11552" i="9"/>
  <c r="F11552" i="9"/>
  <c r="G11552" i="9" s="1"/>
  <c r="D11553" i="9"/>
  <c r="F11553" i="9"/>
  <c r="G11553" i="9" s="1"/>
  <c r="D11554" i="9"/>
  <c r="F11554" i="9"/>
  <c r="G11554" i="9" s="1"/>
  <c r="D11555" i="9"/>
  <c r="F11555" i="9"/>
  <c r="G11555" i="9" s="1"/>
  <c r="D11556" i="9"/>
  <c r="F11556" i="9"/>
  <c r="G11556" i="9" s="1"/>
  <c r="D11557" i="9"/>
  <c r="F11557" i="9"/>
  <c r="G11557" i="9" s="1"/>
  <c r="D11558" i="9"/>
  <c r="F11558" i="9"/>
  <c r="G11558" i="9" s="1"/>
  <c r="D11559" i="9"/>
  <c r="F11559" i="9"/>
  <c r="G11559" i="9" s="1"/>
  <c r="D11560" i="9"/>
  <c r="F11560" i="9"/>
  <c r="G11560" i="9" s="1"/>
  <c r="D11561" i="9"/>
  <c r="F11561" i="9"/>
  <c r="G11561" i="9" s="1"/>
  <c r="D11562" i="9"/>
  <c r="F11562" i="9"/>
  <c r="G11562" i="9" s="1"/>
  <c r="D11563" i="9"/>
  <c r="F11563" i="9"/>
  <c r="G11563" i="9" s="1"/>
  <c r="D11564" i="9"/>
  <c r="F11564" i="9"/>
  <c r="G11564" i="9" s="1"/>
  <c r="D11565" i="9"/>
  <c r="F11565" i="9"/>
  <c r="G11565" i="9" s="1"/>
  <c r="D11566" i="9"/>
  <c r="F11566" i="9"/>
  <c r="G11566" i="9" s="1"/>
  <c r="D11567" i="9"/>
  <c r="F11567" i="9"/>
  <c r="G11567" i="9" s="1"/>
  <c r="D11568" i="9"/>
  <c r="F11568" i="9"/>
  <c r="G11568" i="9" s="1"/>
  <c r="D11569" i="9"/>
  <c r="F11569" i="9"/>
  <c r="G11569" i="9" s="1"/>
  <c r="D11570" i="9"/>
  <c r="F11570" i="9"/>
  <c r="G11570" i="9" s="1"/>
  <c r="D11571" i="9"/>
  <c r="F11571" i="9"/>
  <c r="G11571" i="9" s="1"/>
  <c r="D11572" i="9"/>
  <c r="F11572" i="9"/>
  <c r="G11572" i="9" s="1"/>
  <c r="D11573" i="9"/>
  <c r="F11573" i="9"/>
  <c r="G11573" i="9" s="1"/>
  <c r="D11574" i="9"/>
  <c r="F11574" i="9"/>
  <c r="G11574" i="9" s="1"/>
  <c r="D11575" i="9"/>
  <c r="F11575" i="9"/>
  <c r="G11575" i="9" s="1"/>
  <c r="D11576" i="9"/>
  <c r="F11576" i="9"/>
  <c r="G11576" i="9" s="1"/>
  <c r="D11577" i="9"/>
  <c r="F11577" i="9"/>
  <c r="G11577" i="9" s="1"/>
  <c r="D11578" i="9"/>
  <c r="F11578" i="9"/>
  <c r="G11578" i="9" s="1"/>
  <c r="D11579" i="9"/>
  <c r="F11579" i="9"/>
  <c r="G11579" i="9" s="1"/>
  <c r="D11580" i="9"/>
  <c r="F11580" i="9"/>
  <c r="G11580" i="9" s="1"/>
  <c r="D11581" i="9"/>
  <c r="F11581" i="9"/>
  <c r="G11581" i="9" s="1"/>
  <c r="D11582" i="9"/>
  <c r="F11582" i="9"/>
  <c r="G11582" i="9" s="1"/>
  <c r="D11583" i="9"/>
  <c r="F11583" i="9"/>
  <c r="G11583" i="9" s="1"/>
  <c r="D11584" i="9"/>
  <c r="F11584" i="9"/>
  <c r="G11584" i="9" s="1"/>
  <c r="D11585" i="9"/>
  <c r="F11585" i="9"/>
  <c r="G11585" i="9" s="1"/>
  <c r="D11586" i="9"/>
  <c r="F11586" i="9"/>
  <c r="G11586" i="9" s="1"/>
  <c r="D11587" i="9"/>
  <c r="F11587" i="9"/>
  <c r="G11587" i="9" s="1"/>
  <c r="D11588" i="9"/>
  <c r="F11588" i="9"/>
  <c r="G11588" i="9" s="1"/>
  <c r="D11589" i="9"/>
  <c r="F11589" i="9"/>
  <c r="G11589" i="9" s="1"/>
  <c r="D11590" i="9"/>
  <c r="F11590" i="9"/>
  <c r="G11590" i="9" s="1"/>
  <c r="D11591" i="9"/>
  <c r="F11591" i="9"/>
  <c r="G11591" i="9" s="1"/>
  <c r="D11592" i="9"/>
  <c r="F11592" i="9"/>
  <c r="G11592" i="9" s="1"/>
  <c r="D11593" i="9"/>
  <c r="F11593" i="9"/>
  <c r="G11593" i="9" s="1"/>
  <c r="D11594" i="9"/>
  <c r="F11594" i="9"/>
  <c r="G11594" i="9" s="1"/>
  <c r="D11595" i="9"/>
  <c r="F11595" i="9"/>
  <c r="G11595" i="9" s="1"/>
  <c r="D11596" i="9"/>
  <c r="F11596" i="9"/>
  <c r="G11596" i="9" s="1"/>
  <c r="D11597" i="9"/>
  <c r="F11597" i="9"/>
  <c r="G11597" i="9" s="1"/>
  <c r="D11598" i="9"/>
  <c r="F11598" i="9"/>
  <c r="G11598" i="9" s="1"/>
  <c r="D11599" i="9"/>
  <c r="F11599" i="9"/>
  <c r="G11599" i="9" s="1"/>
  <c r="D11600" i="9"/>
  <c r="F11600" i="9"/>
  <c r="G11600" i="9" s="1"/>
  <c r="D11601" i="9"/>
  <c r="F11601" i="9"/>
  <c r="G11601" i="9" s="1"/>
  <c r="D11602" i="9"/>
  <c r="F11602" i="9"/>
  <c r="G11602" i="9" s="1"/>
  <c r="D11603" i="9"/>
  <c r="F11603" i="9"/>
  <c r="G11603" i="9" s="1"/>
  <c r="D11604" i="9"/>
  <c r="F11604" i="9"/>
  <c r="G11604" i="9" s="1"/>
  <c r="D11605" i="9"/>
  <c r="F11605" i="9"/>
  <c r="G11605" i="9" s="1"/>
  <c r="D11606" i="9"/>
  <c r="F11606" i="9"/>
  <c r="G11606" i="9" s="1"/>
  <c r="D11607" i="9"/>
  <c r="F11607" i="9"/>
  <c r="G11607" i="9" s="1"/>
  <c r="D11608" i="9"/>
  <c r="F11608" i="9"/>
  <c r="G11608" i="9" s="1"/>
  <c r="D11609" i="9"/>
  <c r="F11609" i="9"/>
  <c r="G11609" i="9" s="1"/>
  <c r="D11610" i="9"/>
  <c r="F11610" i="9"/>
  <c r="G11610" i="9" s="1"/>
  <c r="D11611" i="9"/>
  <c r="F11611" i="9"/>
  <c r="G11611" i="9" s="1"/>
  <c r="D11612" i="9"/>
  <c r="F11612" i="9"/>
  <c r="G11612" i="9" s="1"/>
  <c r="D11613" i="9"/>
  <c r="F11613" i="9"/>
  <c r="G11613" i="9" s="1"/>
  <c r="D11614" i="9"/>
  <c r="F11614" i="9"/>
  <c r="G11614" i="9" s="1"/>
  <c r="D11615" i="9"/>
  <c r="F11615" i="9"/>
  <c r="G11615" i="9" s="1"/>
  <c r="D11616" i="9"/>
  <c r="F11616" i="9"/>
  <c r="G11616" i="9" s="1"/>
  <c r="D11617" i="9"/>
  <c r="F11617" i="9"/>
  <c r="G11617" i="9" s="1"/>
  <c r="D11618" i="9"/>
  <c r="F11618" i="9"/>
  <c r="G11618" i="9" s="1"/>
  <c r="D11619" i="9"/>
  <c r="F11619" i="9"/>
  <c r="G11619" i="9" s="1"/>
  <c r="D11620" i="9"/>
  <c r="F11620" i="9"/>
  <c r="G11620" i="9" s="1"/>
  <c r="D11621" i="9"/>
  <c r="F11621" i="9"/>
  <c r="G11621" i="9" s="1"/>
  <c r="D11622" i="9"/>
  <c r="F11622" i="9"/>
  <c r="G11622" i="9" s="1"/>
  <c r="D11623" i="9"/>
  <c r="F11623" i="9"/>
  <c r="G11623" i="9" s="1"/>
  <c r="D11624" i="9"/>
  <c r="F11624" i="9"/>
  <c r="G11624" i="9" s="1"/>
  <c r="D11625" i="9"/>
  <c r="F11625" i="9"/>
  <c r="G11625" i="9" s="1"/>
  <c r="D11626" i="9"/>
  <c r="F11626" i="9"/>
  <c r="G11626" i="9" s="1"/>
  <c r="D11627" i="9"/>
  <c r="F11627" i="9"/>
  <c r="G11627" i="9" s="1"/>
  <c r="D11628" i="9"/>
  <c r="F11628" i="9"/>
  <c r="G11628" i="9" s="1"/>
  <c r="D11629" i="9"/>
  <c r="F11629" i="9"/>
  <c r="G11629" i="9" s="1"/>
  <c r="D11630" i="9"/>
  <c r="F11630" i="9"/>
  <c r="G11630" i="9" s="1"/>
  <c r="D11631" i="9"/>
  <c r="F11631" i="9"/>
  <c r="G11631" i="9" s="1"/>
  <c r="D11632" i="9"/>
  <c r="F11632" i="9"/>
  <c r="G11632" i="9" s="1"/>
  <c r="D11633" i="9"/>
  <c r="F11633" i="9"/>
  <c r="G11633" i="9" s="1"/>
  <c r="D11634" i="9"/>
  <c r="F11634" i="9"/>
  <c r="G11634" i="9" s="1"/>
  <c r="D11635" i="9"/>
  <c r="F11635" i="9"/>
  <c r="G11635" i="9" s="1"/>
  <c r="D11636" i="9"/>
  <c r="F11636" i="9"/>
  <c r="G11636" i="9" s="1"/>
  <c r="D11637" i="9"/>
  <c r="F11637" i="9"/>
  <c r="G11637" i="9" s="1"/>
  <c r="D11638" i="9"/>
  <c r="F11638" i="9"/>
  <c r="G11638" i="9" s="1"/>
  <c r="D11639" i="9"/>
  <c r="F11639" i="9"/>
  <c r="G11639" i="9" s="1"/>
  <c r="D11640" i="9"/>
  <c r="F11640" i="9"/>
  <c r="G11640" i="9" s="1"/>
  <c r="D11641" i="9"/>
  <c r="F11641" i="9"/>
  <c r="G11641" i="9" s="1"/>
  <c r="D11642" i="9"/>
  <c r="F11642" i="9"/>
  <c r="G11642" i="9" s="1"/>
  <c r="D11643" i="9"/>
  <c r="F11643" i="9"/>
  <c r="G11643" i="9" s="1"/>
  <c r="D11644" i="9"/>
  <c r="F11644" i="9"/>
  <c r="G11644" i="9" s="1"/>
  <c r="D11645" i="9"/>
  <c r="F11645" i="9"/>
  <c r="G11645" i="9" s="1"/>
  <c r="D11646" i="9"/>
  <c r="F11646" i="9"/>
  <c r="G11646" i="9" s="1"/>
  <c r="D11647" i="9"/>
  <c r="F11647" i="9"/>
  <c r="G11647" i="9" s="1"/>
  <c r="D11648" i="9"/>
  <c r="F11648" i="9"/>
  <c r="G11648" i="9" s="1"/>
  <c r="D11649" i="9"/>
  <c r="F11649" i="9"/>
  <c r="G11649" i="9" s="1"/>
  <c r="D11650" i="9"/>
  <c r="F11650" i="9"/>
  <c r="G11650" i="9" s="1"/>
  <c r="D11651" i="9"/>
  <c r="F11651" i="9"/>
  <c r="G11651" i="9" s="1"/>
  <c r="D11652" i="9"/>
  <c r="F11652" i="9"/>
  <c r="G11652" i="9" s="1"/>
  <c r="D11653" i="9"/>
  <c r="F11653" i="9"/>
  <c r="G11653" i="9" s="1"/>
  <c r="D11654" i="9"/>
  <c r="F11654" i="9"/>
  <c r="G11654" i="9" s="1"/>
  <c r="D11655" i="9"/>
  <c r="F11655" i="9"/>
  <c r="G11655" i="9" s="1"/>
  <c r="D11656" i="9"/>
  <c r="F11656" i="9"/>
  <c r="G11656" i="9" s="1"/>
  <c r="D11657" i="9"/>
  <c r="F11657" i="9"/>
  <c r="G11657" i="9" s="1"/>
  <c r="D11658" i="9"/>
  <c r="F11658" i="9"/>
  <c r="G11658" i="9" s="1"/>
  <c r="D11659" i="9"/>
  <c r="F11659" i="9"/>
  <c r="G11659" i="9" s="1"/>
  <c r="D11660" i="9"/>
  <c r="F11660" i="9"/>
  <c r="G11660" i="9" s="1"/>
  <c r="D11661" i="9"/>
  <c r="F11661" i="9"/>
  <c r="G11661" i="9" s="1"/>
  <c r="D11662" i="9"/>
  <c r="F11662" i="9"/>
  <c r="G11662" i="9" s="1"/>
  <c r="D11663" i="9"/>
  <c r="F11663" i="9"/>
  <c r="G11663" i="9" s="1"/>
  <c r="D11664" i="9"/>
  <c r="F11664" i="9"/>
  <c r="G11664" i="9" s="1"/>
  <c r="D11665" i="9"/>
  <c r="F11665" i="9"/>
  <c r="G11665" i="9" s="1"/>
  <c r="D11666" i="9"/>
  <c r="F11666" i="9"/>
  <c r="G11666" i="9" s="1"/>
  <c r="D11667" i="9"/>
  <c r="F11667" i="9"/>
  <c r="G11667" i="9" s="1"/>
  <c r="D11668" i="9"/>
  <c r="F11668" i="9"/>
  <c r="G11668" i="9" s="1"/>
  <c r="D11669" i="9"/>
  <c r="F11669" i="9"/>
  <c r="G11669" i="9" s="1"/>
  <c r="D11670" i="9"/>
  <c r="F11670" i="9"/>
  <c r="G11670" i="9" s="1"/>
  <c r="D11671" i="9"/>
  <c r="F11671" i="9"/>
  <c r="G11671" i="9" s="1"/>
  <c r="D11672" i="9"/>
  <c r="F11672" i="9"/>
  <c r="G11672" i="9" s="1"/>
  <c r="D11673" i="9"/>
  <c r="F11673" i="9"/>
  <c r="G11673" i="9" s="1"/>
  <c r="D11674" i="9"/>
  <c r="F11674" i="9"/>
  <c r="G11674" i="9" s="1"/>
  <c r="D11675" i="9"/>
  <c r="F11675" i="9"/>
  <c r="G11675" i="9" s="1"/>
  <c r="D11676" i="9"/>
  <c r="F11676" i="9"/>
  <c r="G11676" i="9" s="1"/>
  <c r="D11677" i="9"/>
  <c r="F11677" i="9"/>
  <c r="G11677" i="9" s="1"/>
  <c r="D11678" i="9"/>
  <c r="F11678" i="9"/>
  <c r="G11678" i="9" s="1"/>
  <c r="D11679" i="9"/>
  <c r="F11679" i="9"/>
  <c r="G11679" i="9" s="1"/>
  <c r="D11680" i="9"/>
  <c r="F11680" i="9"/>
  <c r="G11680" i="9" s="1"/>
  <c r="D11681" i="9"/>
  <c r="F11681" i="9"/>
  <c r="G11681" i="9" s="1"/>
  <c r="D11682" i="9"/>
  <c r="F11682" i="9"/>
  <c r="G11682" i="9" s="1"/>
  <c r="D11683" i="9"/>
  <c r="F11683" i="9"/>
  <c r="G11683" i="9" s="1"/>
  <c r="D11684" i="9"/>
  <c r="F11684" i="9"/>
  <c r="G11684" i="9" s="1"/>
  <c r="D11685" i="9"/>
  <c r="F11685" i="9"/>
  <c r="G11685" i="9" s="1"/>
  <c r="D11686" i="9"/>
  <c r="F11686" i="9"/>
  <c r="G11686" i="9" s="1"/>
  <c r="D11687" i="9"/>
  <c r="F11687" i="9"/>
  <c r="G11687" i="9" s="1"/>
  <c r="D11688" i="9"/>
  <c r="F11688" i="9"/>
  <c r="G11688" i="9" s="1"/>
  <c r="D11689" i="9"/>
  <c r="F11689" i="9"/>
  <c r="G11689" i="9" s="1"/>
  <c r="D11690" i="9"/>
  <c r="F11690" i="9"/>
  <c r="G11690" i="9" s="1"/>
  <c r="D11691" i="9"/>
  <c r="F11691" i="9"/>
  <c r="G11691" i="9" s="1"/>
  <c r="D11692" i="9"/>
  <c r="F11692" i="9"/>
  <c r="G11692" i="9" s="1"/>
  <c r="D11693" i="9"/>
  <c r="F11693" i="9"/>
  <c r="G11693" i="9" s="1"/>
  <c r="D11694" i="9"/>
  <c r="F11694" i="9"/>
  <c r="G11694" i="9" s="1"/>
  <c r="D11695" i="9"/>
  <c r="F11695" i="9"/>
  <c r="G11695" i="9" s="1"/>
  <c r="D11696" i="9"/>
  <c r="F11696" i="9"/>
  <c r="G11696" i="9" s="1"/>
  <c r="D11697" i="9"/>
  <c r="F11697" i="9"/>
  <c r="G11697" i="9" s="1"/>
  <c r="D11698" i="9"/>
  <c r="F11698" i="9"/>
  <c r="G11698" i="9" s="1"/>
  <c r="D11699" i="9"/>
  <c r="F11699" i="9"/>
  <c r="G11699" i="9" s="1"/>
  <c r="D11700" i="9"/>
  <c r="F11700" i="9"/>
  <c r="G11700" i="9" s="1"/>
  <c r="D11701" i="9"/>
  <c r="F11701" i="9"/>
  <c r="G11701" i="9" s="1"/>
  <c r="D11702" i="9"/>
  <c r="F11702" i="9"/>
  <c r="G11702" i="9" s="1"/>
  <c r="D11703" i="9"/>
  <c r="F11703" i="9"/>
  <c r="G11703" i="9" s="1"/>
  <c r="D11704" i="9"/>
  <c r="F11704" i="9"/>
  <c r="G11704" i="9" s="1"/>
  <c r="D11705" i="9"/>
  <c r="F11705" i="9"/>
  <c r="G11705" i="9" s="1"/>
  <c r="D11706" i="9"/>
  <c r="F11706" i="9"/>
  <c r="G11706" i="9" s="1"/>
  <c r="D11707" i="9"/>
  <c r="F11707" i="9"/>
  <c r="G11707" i="9" s="1"/>
  <c r="D11708" i="9"/>
  <c r="F11708" i="9"/>
  <c r="G11708" i="9" s="1"/>
  <c r="D11709" i="9"/>
  <c r="F11709" i="9"/>
  <c r="G11709" i="9" s="1"/>
  <c r="D11710" i="9"/>
  <c r="F11710" i="9"/>
  <c r="G11710" i="9" s="1"/>
  <c r="D11711" i="9"/>
  <c r="F11711" i="9"/>
  <c r="G11711" i="9" s="1"/>
  <c r="D11712" i="9"/>
  <c r="F11712" i="9"/>
  <c r="G11712" i="9" s="1"/>
  <c r="D11713" i="9"/>
  <c r="F11713" i="9"/>
  <c r="G11713" i="9" s="1"/>
  <c r="D11714" i="9"/>
  <c r="F11714" i="9"/>
  <c r="G11714" i="9" s="1"/>
  <c r="D11715" i="9"/>
  <c r="F11715" i="9"/>
  <c r="G11715" i="9" s="1"/>
  <c r="D11716" i="9"/>
  <c r="F11716" i="9"/>
  <c r="G11716" i="9" s="1"/>
  <c r="D11717" i="9"/>
  <c r="F11717" i="9"/>
  <c r="G11717" i="9" s="1"/>
  <c r="D11718" i="9"/>
  <c r="F11718" i="9"/>
  <c r="G11718" i="9" s="1"/>
  <c r="D11719" i="9"/>
  <c r="F11719" i="9"/>
  <c r="G11719" i="9" s="1"/>
  <c r="D11720" i="9"/>
  <c r="F11720" i="9"/>
  <c r="G11720" i="9" s="1"/>
  <c r="D11721" i="9"/>
  <c r="F11721" i="9"/>
  <c r="G11721" i="9" s="1"/>
  <c r="D11722" i="9"/>
  <c r="F11722" i="9"/>
  <c r="G11722" i="9" s="1"/>
  <c r="D11723" i="9"/>
  <c r="F11723" i="9"/>
  <c r="G11723" i="9" s="1"/>
  <c r="D11724" i="9"/>
  <c r="F11724" i="9"/>
  <c r="G11724" i="9" s="1"/>
  <c r="D11725" i="9"/>
  <c r="F11725" i="9"/>
  <c r="G11725" i="9" s="1"/>
  <c r="D11726" i="9"/>
  <c r="F11726" i="9"/>
  <c r="G11726" i="9" s="1"/>
  <c r="D11727" i="9"/>
  <c r="F11727" i="9"/>
  <c r="G11727" i="9" s="1"/>
  <c r="D11728" i="9"/>
  <c r="F11728" i="9"/>
  <c r="G11728" i="9" s="1"/>
  <c r="D11729" i="9"/>
  <c r="F11729" i="9"/>
  <c r="G11729" i="9" s="1"/>
  <c r="D11730" i="9"/>
  <c r="F11730" i="9"/>
  <c r="G11730" i="9" s="1"/>
  <c r="D11731" i="9"/>
  <c r="F11731" i="9"/>
  <c r="G11731" i="9" s="1"/>
  <c r="D11732" i="9"/>
  <c r="F11732" i="9"/>
  <c r="G11732" i="9" s="1"/>
  <c r="D11733" i="9"/>
  <c r="F11733" i="9"/>
  <c r="G11733" i="9" s="1"/>
  <c r="D11734" i="9"/>
  <c r="F11734" i="9"/>
  <c r="G11734" i="9" s="1"/>
  <c r="D11735" i="9"/>
  <c r="F11735" i="9"/>
  <c r="G11735" i="9" s="1"/>
  <c r="D11736" i="9"/>
  <c r="F11736" i="9"/>
  <c r="G11736" i="9" s="1"/>
  <c r="D11737" i="9"/>
  <c r="F11737" i="9"/>
  <c r="G11737" i="9" s="1"/>
  <c r="D11738" i="9"/>
  <c r="F11738" i="9"/>
  <c r="G11738" i="9" s="1"/>
  <c r="D11739" i="9"/>
  <c r="F11739" i="9"/>
  <c r="G11739" i="9" s="1"/>
  <c r="D11740" i="9"/>
  <c r="F11740" i="9"/>
  <c r="G11740" i="9" s="1"/>
  <c r="D11741" i="9"/>
  <c r="F11741" i="9"/>
  <c r="G11741" i="9" s="1"/>
  <c r="D11742" i="9"/>
  <c r="F11742" i="9"/>
  <c r="G11742" i="9" s="1"/>
  <c r="D11743" i="9"/>
  <c r="F11743" i="9"/>
  <c r="G11743" i="9" s="1"/>
  <c r="D11744" i="9"/>
  <c r="F11744" i="9"/>
  <c r="G11744" i="9" s="1"/>
  <c r="D11745" i="9"/>
  <c r="F11745" i="9"/>
  <c r="G11745" i="9" s="1"/>
  <c r="D11746" i="9"/>
  <c r="F11746" i="9"/>
  <c r="G11746" i="9" s="1"/>
  <c r="D11747" i="9"/>
  <c r="F11747" i="9"/>
  <c r="G11747" i="9" s="1"/>
  <c r="D11748" i="9"/>
  <c r="F11748" i="9"/>
  <c r="G11748" i="9" s="1"/>
  <c r="D11749" i="9"/>
  <c r="F11749" i="9"/>
  <c r="G11749" i="9" s="1"/>
  <c r="D11750" i="9"/>
  <c r="F11750" i="9"/>
  <c r="G11750" i="9" s="1"/>
  <c r="D11751" i="9"/>
  <c r="F11751" i="9"/>
  <c r="G11751" i="9" s="1"/>
  <c r="D11752" i="9"/>
  <c r="F11752" i="9"/>
  <c r="G11752" i="9" s="1"/>
  <c r="D11753" i="9"/>
  <c r="F11753" i="9"/>
  <c r="G11753" i="9" s="1"/>
  <c r="D11754" i="9"/>
  <c r="F11754" i="9"/>
  <c r="G11754" i="9" s="1"/>
  <c r="D11755" i="9"/>
  <c r="F11755" i="9"/>
  <c r="G11755" i="9" s="1"/>
  <c r="D11756" i="9"/>
  <c r="F11756" i="9"/>
  <c r="G11756" i="9" s="1"/>
  <c r="D11757" i="9"/>
  <c r="F11757" i="9"/>
  <c r="G11757" i="9" s="1"/>
  <c r="D11758" i="9"/>
  <c r="F11758" i="9"/>
  <c r="G11758" i="9" s="1"/>
  <c r="D11759" i="9"/>
  <c r="F11759" i="9"/>
  <c r="G11759" i="9" s="1"/>
  <c r="D11760" i="9"/>
  <c r="F11760" i="9"/>
  <c r="G11760" i="9" s="1"/>
  <c r="D11761" i="9"/>
  <c r="F11761" i="9"/>
  <c r="G11761" i="9" s="1"/>
  <c r="D11762" i="9"/>
  <c r="F11762" i="9"/>
  <c r="G11762" i="9" s="1"/>
  <c r="D11763" i="9"/>
  <c r="F11763" i="9"/>
  <c r="G11763" i="9" s="1"/>
  <c r="D11764" i="9"/>
  <c r="F11764" i="9"/>
  <c r="G11764" i="9" s="1"/>
  <c r="D11765" i="9"/>
  <c r="F11765" i="9"/>
  <c r="G11765" i="9" s="1"/>
  <c r="D11766" i="9"/>
  <c r="F11766" i="9"/>
  <c r="G11766" i="9" s="1"/>
  <c r="D11767" i="9"/>
  <c r="F11767" i="9"/>
  <c r="G11767" i="9" s="1"/>
  <c r="D11768" i="9"/>
  <c r="F11768" i="9"/>
  <c r="G11768" i="9" s="1"/>
  <c r="D11769" i="9"/>
  <c r="F11769" i="9"/>
  <c r="G11769" i="9" s="1"/>
  <c r="D11770" i="9"/>
  <c r="F11770" i="9"/>
  <c r="G11770" i="9" s="1"/>
  <c r="D11771" i="9"/>
  <c r="F11771" i="9"/>
  <c r="G11771" i="9" s="1"/>
  <c r="D11772" i="9"/>
  <c r="F11772" i="9"/>
  <c r="G11772" i="9" s="1"/>
  <c r="D11773" i="9"/>
  <c r="F11773" i="9"/>
  <c r="G11773" i="9" s="1"/>
  <c r="D11774" i="9"/>
  <c r="F11774" i="9"/>
  <c r="G11774" i="9" s="1"/>
  <c r="D11775" i="9"/>
  <c r="F11775" i="9"/>
  <c r="G11775" i="9" s="1"/>
  <c r="D11776" i="9"/>
  <c r="F11776" i="9"/>
  <c r="G11776" i="9" s="1"/>
  <c r="D11777" i="9"/>
  <c r="F11777" i="9"/>
  <c r="G11777" i="9" s="1"/>
  <c r="D11778" i="9"/>
  <c r="F11778" i="9"/>
  <c r="G11778" i="9" s="1"/>
  <c r="D11779" i="9"/>
  <c r="F11779" i="9"/>
  <c r="G11779" i="9" s="1"/>
  <c r="D11780" i="9"/>
  <c r="F11780" i="9"/>
  <c r="G11780" i="9" s="1"/>
  <c r="D11781" i="9"/>
  <c r="F11781" i="9"/>
  <c r="G11781" i="9" s="1"/>
  <c r="D11782" i="9"/>
  <c r="F11782" i="9"/>
  <c r="G11782" i="9" s="1"/>
  <c r="D11783" i="9"/>
  <c r="F11783" i="9"/>
  <c r="G11783" i="9" s="1"/>
  <c r="D11784" i="9"/>
  <c r="F11784" i="9"/>
  <c r="G11784" i="9" s="1"/>
  <c r="D11785" i="9"/>
  <c r="F11785" i="9"/>
  <c r="G11785" i="9" s="1"/>
  <c r="D11786" i="9"/>
  <c r="F11786" i="9"/>
  <c r="G11786" i="9" s="1"/>
  <c r="D11787" i="9"/>
  <c r="F11787" i="9"/>
  <c r="G11787" i="9" s="1"/>
  <c r="D11788" i="9"/>
  <c r="F11788" i="9"/>
  <c r="G11788" i="9" s="1"/>
  <c r="D11789" i="9"/>
  <c r="F11789" i="9"/>
  <c r="G11789" i="9" s="1"/>
  <c r="D11790" i="9"/>
  <c r="F11790" i="9"/>
  <c r="G11790" i="9" s="1"/>
  <c r="D11791" i="9"/>
  <c r="F11791" i="9"/>
  <c r="G11791" i="9" s="1"/>
  <c r="D11792" i="9"/>
  <c r="F11792" i="9"/>
  <c r="G11792" i="9" s="1"/>
  <c r="D11793" i="9"/>
  <c r="F11793" i="9"/>
  <c r="G11793" i="9" s="1"/>
  <c r="D11794" i="9"/>
  <c r="F11794" i="9"/>
  <c r="G11794" i="9" s="1"/>
  <c r="D11795" i="9"/>
  <c r="F11795" i="9"/>
  <c r="G11795" i="9" s="1"/>
  <c r="D11796" i="9"/>
  <c r="F11796" i="9"/>
  <c r="G11796" i="9" s="1"/>
  <c r="D11797" i="9"/>
  <c r="F11797" i="9"/>
  <c r="G11797" i="9" s="1"/>
  <c r="D11798" i="9"/>
  <c r="F11798" i="9"/>
  <c r="G11798" i="9" s="1"/>
  <c r="D11799" i="9"/>
  <c r="F11799" i="9"/>
  <c r="G11799" i="9" s="1"/>
  <c r="D11800" i="9"/>
  <c r="F11800" i="9"/>
  <c r="G11800" i="9" s="1"/>
  <c r="D11801" i="9"/>
  <c r="F11801" i="9"/>
  <c r="G11801" i="9" s="1"/>
  <c r="D11802" i="9"/>
  <c r="F11802" i="9"/>
  <c r="G11802" i="9" s="1"/>
  <c r="D11803" i="9"/>
  <c r="F11803" i="9"/>
  <c r="G11803" i="9" s="1"/>
  <c r="D11804" i="9"/>
  <c r="F11804" i="9"/>
  <c r="G11804" i="9" s="1"/>
  <c r="D11805" i="9"/>
  <c r="F11805" i="9"/>
  <c r="G11805" i="9" s="1"/>
  <c r="D11806" i="9"/>
  <c r="F11806" i="9"/>
  <c r="G11806" i="9" s="1"/>
  <c r="D11807" i="9"/>
  <c r="F11807" i="9"/>
  <c r="G11807" i="9" s="1"/>
  <c r="D11808" i="9"/>
  <c r="F11808" i="9"/>
  <c r="G11808" i="9" s="1"/>
  <c r="D11809" i="9"/>
  <c r="F11809" i="9"/>
  <c r="G11809" i="9" s="1"/>
  <c r="D11810" i="9"/>
  <c r="F11810" i="9"/>
  <c r="G11810" i="9" s="1"/>
  <c r="D11811" i="9"/>
  <c r="F11811" i="9"/>
  <c r="G11811" i="9" s="1"/>
  <c r="D11812" i="9"/>
  <c r="F11812" i="9"/>
  <c r="G11812" i="9" s="1"/>
  <c r="D11813" i="9"/>
  <c r="F11813" i="9"/>
  <c r="G11813" i="9" s="1"/>
  <c r="D11814" i="9"/>
  <c r="F11814" i="9"/>
  <c r="G11814" i="9" s="1"/>
  <c r="D11815" i="9"/>
  <c r="F11815" i="9"/>
  <c r="G11815" i="9" s="1"/>
  <c r="D11816" i="9"/>
  <c r="F11816" i="9"/>
  <c r="G11816" i="9" s="1"/>
  <c r="D11817" i="9"/>
  <c r="F11817" i="9"/>
  <c r="G11817" i="9" s="1"/>
  <c r="D11818" i="9"/>
  <c r="F11818" i="9"/>
  <c r="G11818" i="9" s="1"/>
  <c r="D11819" i="9"/>
  <c r="F11819" i="9"/>
  <c r="G11819" i="9" s="1"/>
  <c r="D11820" i="9"/>
  <c r="F11820" i="9"/>
  <c r="G11820" i="9" s="1"/>
  <c r="D11821" i="9"/>
  <c r="F11821" i="9"/>
  <c r="G11821" i="9" s="1"/>
  <c r="D11822" i="9"/>
  <c r="F11822" i="9"/>
  <c r="G11822" i="9" s="1"/>
  <c r="D11823" i="9"/>
  <c r="F11823" i="9"/>
  <c r="G11823" i="9" s="1"/>
  <c r="D11824" i="9"/>
  <c r="F11824" i="9"/>
  <c r="G11824" i="9" s="1"/>
  <c r="D11825" i="9"/>
  <c r="F11825" i="9"/>
  <c r="G11825" i="9" s="1"/>
  <c r="D11826" i="9"/>
  <c r="F11826" i="9"/>
  <c r="G11826" i="9" s="1"/>
  <c r="D11827" i="9"/>
  <c r="F11827" i="9"/>
  <c r="G11827" i="9" s="1"/>
  <c r="D11828" i="9"/>
  <c r="F11828" i="9"/>
  <c r="G11828" i="9" s="1"/>
  <c r="D11829" i="9"/>
  <c r="F11829" i="9"/>
  <c r="G11829" i="9" s="1"/>
  <c r="D11830" i="9"/>
  <c r="F11830" i="9"/>
  <c r="G11830" i="9" s="1"/>
  <c r="D11831" i="9"/>
  <c r="F11831" i="9"/>
  <c r="G11831" i="9" s="1"/>
  <c r="D11832" i="9"/>
  <c r="F11832" i="9"/>
  <c r="G11832" i="9" s="1"/>
  <c r="D11833" i="9"/>
  <c r="F11833" i="9"/>
  <c r="G11833" i="9" s="1"/>
  <c r="D11834" i="9"/>
  <c r="F11834" i="9"/>
  <c r="G11834" i="9" s="1"/>
  <c r="D11835" i="9"/>
  <c r="F11835" i="9"/>
  <c r="G11835" i="9" s="1"/>
  <c r="D11836" i="9"/>
  <c r="F11836" i="9"/>
  <c r="G11836" i="9" s="1"/>
  <c r="D11837" i="9"/>
  <c r="F11837" i="9"/>
  <c r="G11837" i="9" s="1"/>
  <c r="D11838" i="9"/>
  <c r="F11838" i="9"/>
  <c r="G11838" i="9" s="1"/>
  <c r="D11839" i="9"/>
  <c r="F11839" i="9"/>
  <c r="G11839" i="9" s="1"/>
  <c r="D11840" i="9"/>
  <c r="F11840" i="9"/>
  <c r="G11840" i="9" s="1"/>
  <c r="D11841" i="9"/>
  <c r="F11841" i="9"/>
  <c r="G11841" i="9" s="1"/>
  <c r="D11842" i="9"/>
  <c r="F11842" i="9"/>
  <c r="G11842" i="9" s="1"/>
  <c r="D11843" i="9"/>
  <c r="F11843" i="9"/>
  <c r="G11843" i="9" s="1"/>
  <c r="D11844" i="9"/>
  <c r="F11844" i="9"/>
  <c r="G11844" i="9" s="1"/>
  <c r="D11845" i="9"/>
  <c r="F11845" i="9"/>
  <c r="G11845" i="9" s="1"/>
  <c r="D11846" i="9"/>
  <c r="F11846" i="9"/>
  <c r="G11846" i="9" s="1"/>
  <c r="D11847" i="9"/>
  <c r="F11847" i="9"/>
  <c r="G11847" i="9" s="1"/>
  <c r="D11848" i="9"/>
  <c r="F11848" i="9"/>
  <c r="G11848" i="9" s="1"/>
  <c r="D11849" i="9"/>
  <c r="F11849" i="9"/>
  <c r="G11849" i="9" s="1"/>
  <c r="D11850" i="9"/>
  <c r="F11850" i="9"/>
  <c r="G11850" i="9" s="1"/>
  <c r="D11851" i="9"/>
  <c r="F11851" i="9"/>
  <c r="G11851" i="9" s="1"/>
  <c r="D11852" i="9"/>
  <c r="F11852" i="9"/>
  <c r="G11852" i="9" s="1"/>
  <c r="D11853" i="9"/>
  <c r="F11853" i="9"/>
  <c r="G11853" i="9" s="1"/>
  <c r="D11854" i="9"/>
  <c r="F11854" i="9"/>
  <c r="G11854" i="9" s="1"/>
  <c r="D11855" i="9"/>
  <c r="F11855" i="9"/>
  <c r="G11855" i="9" s="1"/>
  <c r="D11856" i="9"/>
  <c r="F11856" i="9"/>
  <c r="G11856" i="9" s="1"/>
  <c r="D11857" i="9"/>
  <c r="F11857" i="9"/>
  <c r="G11857" i="9" s="1"/>
  <c r="D11858" i="9"/>
  <c r="F11858" i="9"/>
  <c r="G11858" i="9" s="1"/>
  <c r="D11859" i="9"/>
  <c r="F11859" i="9"/>
  <c r="G11859" i="9" s="1"/>
  <c r="D11860" i="9"/>
  <c r="F11860" i="9"/>
  <c r="G11860" i="9" s="1"/>
  <c r="D11861" i="9"/>
  <c r="F11861" i="9"/>
  <c r="G11861" i="9" s="1"/>
  <c r="D11862" i="9"/>
  <c r="F11862" i="9"/>
  <c r="G11862" i="9" s="1"/>
  <c r="D11863" i="9"/>
  <c r="F11863" i="9"/>
  <c r="G11863" i="9" s="1"/>
  <c r="D11864" i="9"/>
  <c r="F11864" i="9"/>
  <c r="G11864" i="9" s="1"/>
  <c r="D11865" i="9"/>
  <c r="F11865" i="9"/>
  <c r="G11865" i="9" s="1"/>
  <c r="D11866" i="9"/>
  <c r="F11866" i="9"/>
  <c r="G11866" i="9" s="1"/>
  <c r="D11867" i="9"/>
  <c r="F11867" i="9"/>
  <c r="G11867" i="9" s="1"/>
  <c r="D11868" i="9"/>
  <c r="F11868" i="9"/>
  <c r="G11868" i="9" s="1"/>
  <c r="D11869" i="9"/>
  <c r="F11869" i="9"/>
  <c r="G11869" i="9" s="1"/>
  <c r="D11870" i="9"/>
  <c r="F11870" i="9"/>
  <c r="G11870" i="9" s="1"/>
  <c r="D11871" i="9"/>
  <c r="F11871" i="9"/>
  <c r="G11871" i="9" s="1"/>
  <c r="D11872" i="9"/>
  <c r="F11872" i="9"/>
  <c r="G11872" i="9" s="1"/>
  <c r="D11873" i="9"/>
  <c r="F11873" i="9"/>
  <c r="G11873" i="9" s="1"/>
  <c r="D11874" i="9"/>
  <c r="F11874" i="9"/>
  <c r="G11874" i="9" s="1"/>
  <c r="D11875" i="9"/>
  <c r="F11875" i="9"/>
  <c r="G11875" i="9" s="1"/>
  <c r="D11876" i="9"/>
  <c r="F11876" i="9"/>
  <c r="G11876" i="9" s="1"/>
  <c r="D11877" i="9"/>
  <c r="F11877" i="9"/>
  <c r="G11877" i="9" s="1"/>
  <c r="D11878" i="9"/>
  <c r="F11878" i="9"/>
  <c r="G11878" i="9" s="1"/>
  <c r="D11879" i="9"/>
  <c r="F11879" i="9"/>
  <c r="G11879" i="9" s="1"/>
  <c r="D11880" i="9"/>
  <c r="F11880" i="9"/>
  <c r="G11880" i="9" s="1"/>
  <c r="D11881" i="9"/>
  <c r="F11881" i="9"/>
  <c r="G11881" i="9" s="1"/>
  <c r="D11882" i="9"/>
  <c r="F11882" i="9"/>
  <c r="G11882" i="9" s="1"/>
  <c r="D11883" i="9"/>
  <c r="F11883" i="9"/>
  <c r="G11883" i="9" s="1"/>
  <c r="D11884" i="9"/>
  <c r="F11884" i="9"/>
  <c r="G11884" i="9" s="1"/>
  <c r="D11885" i="9"/>
  <c r="F11885" i="9"/>
  <c r="G11885" i="9" s="1"/>
  <c r="D11886" i="9"/>
  <c r="F11886" i="9"/>
  <c r="G11886" i="9" s="1"/>
  <c r="D11887" i="9"/>
  <c r="F11887" i="9"/>
  <c r="G11887" i="9" s="1"/>
  <c r="D11888" i="9"/>
  <c r="F11888" i="9"/>
  <c r="G11888" i="9" s="1"/>
  <c r="D11889" i="9"/>
  <c r="F11889" i="9"/>
  <c r="G11889" i="9" s="1"/>
  <c r="D11890" i="9"/>
  <c r="F11890" i="9"/>
  <c r="G11890" i="9" s="1"/>
  <c r="D11891" i="9"/>
  <c r="F11891" i="9"/>
  <c r="G11891" i="9" s="1"/>
  <c r="D11892" i="9"/>
  <c r="F11892" i="9"/>
  <c r="G11892" i="9" s="1"/>
  <c r="D11893" i="9"/>
  <c r="F11893" i="9"/>
  <c r="G11893" i="9" s="1"/>
  <c r="D11894" i="9"/>
  <c r="F11894" i="9"/>
  <c r="G11894" i="9" s="1"/>
  <c r="D11895" i="9"/>
  <c r="F11895" i="9"/>
  <c r="G11895" i="9" s="1"/>
  <c r="D11896" i="9"/>
  <c r="F11896" i="9"/>
  <c r="G11896" i="9" s="1"/>
  <c r="D11897" i="9"/>
  <c r="F11897" i="9"/>
  <c r="G11897" i="9" s="1"/>
  <c r="D11898" i="9"/>
  <c r="F11898" i="9"/>
  <c r="G11898" i="9" s="1"/>
  <c r="D11899" i="9"/>
  <c r="F11899" i="9"/>
  <c r="G11899" i="9" s="1"/>
  <c r="D11900" i="9"/>
  <c r="F11900" i="9"/>
  <c r="G11900" i="9" s="1"/>
  <c r="D11901" i="9"/>
  <c r="F11901" i="9"/>
  <c r="G11901" i="9" s="1"/>
  <c r="D11902" i="9"/>
  <c r="F11902" i="9"/>
  <c r="G11902" i="9" s="1"/>
  <c r="D11903" i="9"/>
  <c r="F11903" i="9"/>
  <c r="G11903" i="9" s="1"/>
  <c r="D11904" i="9"/>
  <c r="F11904" i="9"/>
  <c r="G11904" i="9" s="1"/>
  <c r="D11905" i="9"/>
  <c r="F11905" i="9"/>
  <c r="G11905" i="9" s="1"/>
  <c r="D11906" i="9"/>
  <c r="F11906" i="9"/>
  <c r="G11906" i="9" s="1"/>
  <c r="D11907" i="9"/>
  <c r="F11907" i="9"/>
  <c r="G11907" i="9" s="1"/>
  <c r="D11908" i="9"/>
  <c r="F11908" i="9"/>
  <c r="G11908" i="9" s="1"/>
  <c r="D11909" i="9"/>
  <c r="F11909" i="9"/>
  <c r="G11909" i="9" s="1"/>
  <c r="D11910" i="9"/>
  <c r="F11910" i="9"/>
  <c r="G11910" i="9" s="1"/>
  <c r="D11911" i="9"/>
  <c r="F11911" i="9"/>
  <c r="G11911" i="9" s="1"/>
  <c r="D11912" i="9"/>
  <c r="F11912" i="9"/>
  <c r="G11912" i="9" s="1"/>
  <c r="D11913" i="9"/>
  <c r="F11913" i="9"/>
  <c r="G11913" i="9" s="1"/>
  <c r="D11914" i="9"/>
  <c r="F11914" i="9"/>
  <c r="G11914" i="9" s="1"/>
  <c r="D11915" i="9"/>
  <c r="F11915" i="9"/>
  <c r="G11915" i="9" s="1"/>
  <c r="D11916" i="9"/>
  <c r="F11916" i="9"/>
  <c r="G11916" i="9" s="1"/>
  <c r="D11917" i="9"/>
  <c r="F11917" i="9"/>
  <c r="G11917" i="9" s="1"/>
  <c r="D11918" i="9"/>
  <c r="F11918" i="9"/>
  <c r="G11918" i="9" s="1"/>
  <c r="D11919" i="9"/>
  <c r="F11919" i="9"/>
  <c r="G11919" i="9" s="1"/>
  <c r="D11920" i="9"/>
  <c r="F11920" i="9"/>
  <c r="G11920" i="9" s="1"/>
  <c r="D11921" i="9"/>
  <c r="F11921" i="9"/>
  <c r="G11921" i="9" s="1"/>
  <c r="D11922" i="9"/>
  <c r="F11922" i="9"/>
  <c r="G11922" i="9" s="1"/>
  <c r="D11923" i="9"/>
  <c r="F11923" i="9"/>
  <c r="G11923" i="9" s="1"/>
  <c r="D11924" i="9"/>
  <c r="F11924" i="9"/>
  <c r="G11924" i="9" s="1"/>
  <c r="D11925" i="9"/>
  <c r="F11925" i="9"/>
  <c r="G11925" i="9" s="1"/>
  <c r="D11926" i="9"/>
  <c r="F11926" i="9"/>
  <c r="G11926" i="9" s="1"/>
  <c r="D11927" i="9"/>
  <c r="F11927" i="9"/>
  <c r="G11927" i="9" s="1"/>
  <c r="D11928" i="9"/>
  <c r="F11928" i="9"/>
  <c r="G11928" i="9" s="1"/>
  <c r="D11929" i="9"/>
  <c r="F11929" i="9"/>
  <c r="G11929" i="9" s="1"/>
  <c r="D11930" i="9"/>
  <c r="F11930" i="9"/>
  <c r="G11930" i="9" s="1"/>
  <c r="D11931" i="9"/>
  <c r="F11931" i="9"/>
  <c r="G11931" i="9" s="1"/>
  <c r="D11932" i="9"/>
  <c r="F11932" i="9"/>
  <c r="G11932" i="9" s="1"/>
  <c r="D11933" i="9"/>
  <c r="F11933" i="9"/>
  <c r="G11933" i="9" s="1"/>
  <c r="D11934" i="9"/>
  <c r="F11934" i="9"/>
  <c r="G11934" i="9" s="1"/>
  <c r="D11935" i="9"/>
  <c r="F11935" i="9"/>
  <c r="G11935" i="9" s="1"/>
  <c r="D11936" i="9"/>
  <c r="F11936" i="9"/>
  <c r="G11936" i="9" s="1"/>
  <c r="D11937" i="9"/>
  <c r="F11937" i="9"/>
  <c r="G11937" i="9" s="1"/>
  <c r="D11938" i="9"/>
  <c r="F11938" i="9"/>
  <c r="G11938" i="9" s="1"/>
  <c r="D11939" i="9"/>
  <c r="F11939" i="9"/>
  <c r="G11939" i="9" s="1"/>
  <c r="D11940" i="9"/>
  <c r="F11940" i="9"/>
  <c r="G11940" i="9" s="1"/>
  <c r="D11941" i="9"/>
  <c r="F11941" i="9"/>
  <c r="G11941" i="9" s="1"/>
  <c r="D11942" i="9"/>
  <c r="F11942" i="9"/>
  <c r="G11942" i="9" s="1"/>
  <c r="D11943" i="9"/>
  <c r="F11943" i="9"/>
  <c r="G11943" i="9" s="1"/>
  <c r="D11944" i="9"/>
  <c r="F11944" i="9"/>
  <c r="G11944" i="9" s="1"/>
  <c r="D11945" i="9"/>
  <c r="F11945" i="9"/>
  <c r="G11945" i="9" s="1"/>
  <c r="D11946" i="9"/>
  <c r="F11946" i="9"/>
  <c r="G11946" i="9" s="1"/>
  <c r="D11947" i="9"/>
  <c r="F11947" i="9"/>
  <c r="G11947" i="9" s="1"/>
  <c r="D11948" i="9"/>
  <c r="F11948" i="9"/>
  <c r="G11948" i="9" s="1"/>
  <c r="D11949" i="9"/>
  <c r="F11949" i="9"/>
  <c r="G11949" i="9" s="1"/>
  <c r="D11950" i="9"/>
  <c r="F11950" i="9"/>
  <c r="G11950" i="9" s="1"/>
  <c r="D11951" i="9"/>
  <c r="F11951" i="9"/>
  <c r="G11951" i="9" s="1"/>
  <c r="D11952" i="9"/>
  <c r="F11952" i="9"/>
  <c r="G11952" i="9" s="1"/>
  <c r="D11953" i="9"/>
  <c r="F11953" i="9"/>
  <c r="G11953" i="9" s="1"/>
  <c r="D11954" i="9"/>
  <c r="F11954" i="9"/>
  <c r="G11954" i="9" s="1"/>
  <c r="D11955" i="9"/>
  <c r="F11955" i="9"/>
  <c r="G11955" i="9" s="1"/>
  <c r="D11956" i="9"/>
  <c r="F11956" i="9"/>
  <c r="G11956" i="9" s="1"/>
  <c r="D11957" i="9"/>
  <c r="F11957" i="9"/>
  <c r="G11957" i="9" s="1"/>
  <c r="D11958" i="9"/>
  <c r="F11958" i="9"/>
  <c r="G11958" i="9" s="1"/>
  <c r="D11959" i="9"/>
  <c r="F11959" i="9"/>
  <c r="G11959" i="9" s="1"/>
  <c r="D11960" i="9"/>
  <c r="F11960" i="9"/>
  <c r="G11960" i="9" s="1"/>
  <c r="D11961" i="9"/>
  <c r="F11961" i="9"/>
  <c r="G11961" i="9" s="1"/>
  <c r="D11962" i="9"/>
  <c r="F11962" i="9"/>
  <c r="G11962" i="9" s="1"/>
  <c r="D11963" i="9"/>
  <c r="F11963" i="9"/>
  <c r="G11963" i="9" s="1"/>
  <c r="D11964" i="9"/>
  <c r="F11964" i="9"/>
  <c r="G11964" i="9" s="1"/>
  <c r="D11965" i="9"/>
  <c r="F11965" i="9"/>
  <c r="G11965" i="9" s="1"/>
  <c r="D11966" i="9"/>
  <c r="F11966" i="9"/>
  <c r="G11966" i="9" s="1"/>
  <c r="D11967" i="9"/>
  <c r="F11967" i="9"/>
  <c r="G11967" i="9" s="1"/>
  <c r="D11968" i="9"/>
  <c r="F11968" i="9"/>
  <c r="G11968" i="9" s="1"/>
  <c r="D11969" i="9"/>
  <c r="F11969" i="9"/>
  <c r="G11969" i="9" s="1"/>
  <c r="D11970" i="9"/>
  <c r="F11970" i="9"/>
  <c r="G11970" i="9" s="1"/>
  <c r="D11971" i="9"/>
  <c r="F11971" i="9"/>
  <c r="G11971" i="9" s="1"/>
  <c r="D11972" i="9"/>
  <c r="F11972" i="9"/>
  <c r="G11972" i="9" s="1"/>
  <c r="D11973" i="9"/>
  <c r="F11973" i="9"/>
  <c r="G11973" i="9" s="1"/>
  <c r="D11974" i="9"/>
  <c r="F11974" i="9"/>
  <c r="G11974" i="9" s="1"/>
  <c r="D11975" i="9"/>
  <c r="F11975" i="9"/>
  <c r="G11975" i="9" s="1"/>
  <c r="D11976" i="9"/>
  <c r="F11976" i="9"/>
  <c r="G11976" i="9" s="1"/>
  <c r="D11977" i="9"/>
  <c r="F11977" i="9"/>
  <c r="G11977" i="9" s="1"/>
  <c r="D11978" i="9"/>
  <c r="F11978" i="9"/>
  <c r="G11978" i="9" s="1"/>
  <c r="D11979" i="9"/>
  <c r="F11979" i="9"/>
  <c r="G11979" i="9" s="1"/>
  <c r="D11980" i="9"/>
  <c r="F11980" i="9"/>
  <c r="G11980" i="9" s="1"/>
  <c r="D11981" i="9"/>
  <c r="F11981" i="9"/>
  <c r="G11981" i="9" s="1"/>
  <c r="D11982" i="9"/>
  <c r="F11982" i="9"/>
  <c r="G11982" i="9" s="1"/>
  <c r="D11983" i="9"/>
  <c r="F11983" i="9"/>
  <c r="G11983" i="9" s="1"/>
  <c r="D11984" i="9"/>
  <c r="F11984" i="9"/>
  <c r="G11984" i="9" s="1"/>
  <c r="D11985" i="9"/>
  <c r="F11985" i="9"/>
  <c r="G11985" i="9" s="1"/>
  <c r="D11986" i="9"/>
  <c r="F11986" i="9"/>
  <c r="G11986" i="9" s="1"/>
  <c r="D11987" i="9"/>
  <c r="F11987" i="9"/>
  <c r="G11987" i="9" s="1"/>
  <c r="D11988" i="9"/>
  <c r="F11988" i="9"/>
  <c r="G11988" i="9" s="1"/>
  <c r="D11989" i="9"/>
  <c r="F11989" i="9"/>
  <c r="G11989" i="9" s="1"/>
  <c r="D11990" i="9"/>
  <c r="F11990" i="9"/>
  <c r="G11990" i="9" s="1"/>
  <c r="D11991" i="9"/>
  <c r="F11991" i="9"/>
  <c r="G11991" i="9" s="1"/>
  <c r="D11992" i="9"/>
  <c r="F11992" i="9"/>
  <c r="G11992" i="9" s="1"/>
  <c r="D11993" i="9"/>
  <c r="F11993" i="9"/>
  <c r="G11993" i="9" s="1"/>
  <c r="D11994" i="9"/>
  <c r="F11994" i="9"/>
  <c r="G11994" i="9" s="1"/>
  <c r="D11995" i="9"/>
  <c r="F11995" i="9"/>
  <c r="G11995" i="9" s="1"/>
  <c r="D11996" i="9"/>
  <c r="F11996" i="9"/>
  <c r="G11996" i="9" s="1"/>
  <c r="D11997" i="9"/>
  <c r="F11997" i="9"/>
  <c r="G11997" i="9" s="1"/>
  <c r="D11998" i="9"/>
  <c r="F11998" i="9"/>
  <c r="G11998" i="9" s="1"/>
  <c r="D11999" i="9"/>
  <c r="F11999" i="9"/>
  <c r="G11999" i="9" s="1"/>
  <c r="D12000" i="9"/>
  <c r="F12000" i="9"/>
  <c r="G12000" i="9" s="1"/>
  <c r="D12001" i="9"/>
  <c r="F12001" i="9"/>
  <c r="G12001" i="9" s="1"/>
  <c r="D12002" i="9"/>
  <c r="F12002" i="9"/>
  <c r="G12002" i="9" s="1"/>
  <c r="D12003" i="9"/>
  <c r="F12003" i="9"/>
  <c r="G12003" i="9" s="1"/>
  <c r="D12004" i="9"/>
  <c r="F12004" i="9"/>
  <c r="G12004" i="9" s="1"/>
  <c r="D12005" i="9"/>
  <c r="F12005" i="9"/>
  <c r="G12005" i="9" s="1"/>
  <c r="D12006" i="9"/>
  <c r="F12006" i="9"/>
  <c r="G12006" i="9" s="1"/>
  <c r="D12007" i="9"/>
  <c r="F12007" i="9"/>
  <c r="G12007" i="9" s="1"/>
  <c r="D12008" i="9"/>
  <c r="F12008" i="9"/>
  <c r="G12008" i="9" s="1"/>
  <c r="D12009" i="9"/>
  <c r="F12009" i="9"/>
  <c r="G12009" i="9" s="1"/>
  <c r="D12010" i="9"/>
  <c r="F12010" i="9"/>
  <c r="G12010" i="9" s="1"/>
  <c r="D12011" i="9"/>
  <c r="F12011" i="9"/>
  <c r="G12011" i="9" s="1"/>
  <c r="D12012" i="9"/>
  <c r="F12012" i="9"/>
  <c r="G12012" i="9" s="1"/>
  <c r="D12013" i="9"/>
  <c r="F12013" i="9"/>
  <c r="G12013" i="9" s="1"/>
  <c r="D12014" i="9"/>
  <c r="F12014" i="9"/>
  <c r="G12014" i="9" s="1"/>
  <c r="D12015" i="9"/>
  <c r="F12015" i="9"/>
  <c r="G12015" i="9" s="1"/>
  <c r="D12016" i="9"/>
  <c r="F12016" i="9"/>
  <c r="G12016" i="9" s="1"/>
  <c r="D12017" i="9"/>
  <c r="F12017" i="9"/>
  <c r="G12017" i="9" s="1"/>
  <c r="D12018" i="9"/>
  <c r="F12018" i="9"/>
  <c r="G12018" i="9" s="1"/>
  <c r="D12019" i="9"/>
  <c r="F12019" i="9"/>
  <c r="G12019" i="9" s="1"/>
  <c r="D12020" i="9"/>
  <c r="F12020" i="9"/>
  <c r="G12020" i="9" s="1"/>
  <c r="D12021" i="9"/>
  <c r="F12021" i="9"/>
  <c r="G12021" i="9" s="1"/>
  <c r="D12022" i="9"/>
  <c r="F12022" i="9"/>
  <c r="G12022" i="9" s="1"/>
  <c r="D12023" i="9"/>
  <c r="F12023" i="9"/>
  <c r="G12023" i="9" s="1"/>
  <c r="D12024" i="9"/>
  <c r="F12024" i="9"/>
  <c r="G12024" i="9" s="1"/>
  <c r="D12025" i="9"/>
  <c r="F12025" i="9"/>
  <c r="G12025" i="9" s="1"/>
  <c r="D12026" i="9"/>
  <c r="F12026" i="9"/>
  <c r="G12026" i="9" s="1"/>
  <c r="D12027" i="9"/>
  <c r="F12027" i="9"/>
  <c r="G12027" i="9" s="1"/>
  <c r="D12028" i="9"/>
  <c r="F12028" i="9"/>
  <c r="G12028" i="9" s="1"/>
  <c r="D12029" i="9"/>
  <c r="F12029" i="9"/>
  <c r="G12029" i="9" s="1"/>
  <c r="D12030" i="9"/>
  <c r="F12030" i="9"/>
  <c r="G12030" i="9" s="1"/>
  <c r="D12031" i="9"/>
  <c r="F12031" i="9"/>
  <c r="G12031" i="9" s="1"/>
  <c r="D12032" i="9"/>
  <c r="F12032" i="9"/>
  <c r="G12032" i="9" s="1"/>
  <c r="D12033" i="9"/>
  <c r="F12033" i="9"/>
  <c r="G12033" i="9" s="1"/>
  <c r="D12034" i="9"/>
  <c r="F12034" i="9"/>
  <c r="G12034" i="9" s="1"/>
  <c r="D12035" i="9"/>
  <c r="F12035" i="9"/>
  <c r="G12035" i="9" s="1"/>
  <c r="D12036" i="9"/>
  <c r="F12036" i="9"/>
  <c r="G12036" i="9" s="1"/>
  <c r="D12037" i="9"/>
  <c r="F12037" i="9"/>
  <c r="G12037" i="9" s="1"/>
  <c r="D12038" i="9"/>
  <c r="F12038" i="9"/>
  <c r="G12038" i="9" s="1"/>
  <c r="D12039" i="9"/>
  <c r="F12039" i="9"/>
  <c r="G12039" i="9" s="1"/>
  <c r="D12040" i="9"/>
  <c r="F12040" i="9"/>
  <c r="G12040" i="9" s="1"/>
  <c r="D12041" i="9"/>
  <c r="F12041" i="9"/>
  <c r="G12041" i="9" s="1"/>
  <c r="D12042" i="9"/>
  <c r="F12042" i="9"/>
  <c r="G12042" i="9" s="1"/>
  <c r="D12043" i="9"/>
  <c r="F12043" i="9"/>
  <c r="G12043" i="9" s="1"/>
  <c r="D12044" i="9"/>
  <c r="F12044" i="9"/>
  <c r="G12044" i="9" s="1"/>
  <c r="D12045" i="9"/>
  <c r="F12045" i="9"/>
  <c r="G12045" i="9" s="1"/>
  <c r="D12046" i="9"/>
  <c r="F12046" i="9"/>
  <c r="G12046" i="9" s="1"/>
  <c r="D12047" i="9"/>
  <c r="F12047" i="9"/>
  <c r="G12047" i="9" s="1"/>
  <c r="D12048" i="9"/>
  <c r="F12048" i="9"/>
  <c r="G12048" i="9" s="1"/>
  <c r="D12049" i="9"/>
  <c r="F12049" i="9"/>
  <c r="G12049" i="9" s="1"/>
  <c r="D12050" i="9"/>
  <c r="F12050" i="9"/>
  <c r="G12050" i="9" s="1"/>
  <c r="D12051" i="9"/>
  <c r="F12051" i="9"/>
  <c r="G12051" i="9" s="1"/>
  <c r="D12052" i="9"/>
  <c r="F12052" i="9"/>
  <c r="G12052" i="9" s="1"/>
  <c r="D12053" i="9"/>
  <c r="F12053" i="9"/>
  <c r="G12053" i="9" s="1"/>
  <c r="D12054" i="9"/>
  <c r="F12054" i="9"/>
  <c r="G12054" i="9" s="1"/>
  <c r="D12055" i="9"/>
  <c r="F12055" i="9"/>
  <c r="G12055" i="9" s="1"/>
  <c r="D12056" i="9"/>
  <c r="F12056" i="9"/>
  <c r="G12056" i="9" s="1"/>
  <c r="D12057" i="9"/>
  <c r="F12057" i="9"/>
  <c r="G12057" i="9" s="1"/>
  <c r="D12058" i="9"/>
  <c r="F12058" i="9"/>
  <c r="G12058" i="9" s="1"/>
  <c r="D12059" i="9"/>
  <c r="F12059" i="9"/>
  <c r="G12059" i="9" s="1"/>
  <c r="D12060" i="9"/>
  <c r="F12060" i="9"/>
  <c r="G12060" i="9" s="1"/>
  <c r="D12061" i="9"/>
  <c r="F12061" i="9"/>
  <c r="G12061" i="9" s="1"/>
  <c r="D12062" i="9"/>
  <c r="F12062" i="9"/>
  <c r="G12062" i="9" s="1"/>
  <c r="D12063" i="9"/>
  <c r="F12063" i="9"/>
  <c r="G12063" i="9" s="1"/>
  <c r="D12064" i="9"/>
  <c r="F12064" i="9"/>
  <c r="G12064" i="9" s="1"/>
  <c r="D12065" i="9"/>
  <c r="F12065" i="9"/>
  <c r="G12065" i="9" s="1"/>
  <c r="D12066" i="9"/>
  <c r="F12066" i="9"/>
  <c r="G12066" i="9" s="1"/>
  <c r="D12067" i="9"/>
  <c r="F12067" i="9"/>
  <c r="G12067" i="9" s="1"/>
  <c r="D12068" i="9"/>
  <c r="F12068" i="9"/>
  <c r="G12068" i="9" s="1"/>
  <c r="D12069" i="9"/>
  <c r="F12069" i="9"/>
  <c r="G12069" i="9" s="1"/>
  <c r="D12070" i="9"/>
  <c r="F12070" i="9"/>
  <c r="G12070" i="9" s="1"/>
  <c r="D12071" i="9"/>
  <c r="F12071" i="9"/>
  <c r="G12071" i="9" s="1"/>
  <c r="D12072" i="9"/>
  <c r="F12072" i="9"/>
  <c r="G12072" i="9" s="1"/>
  <c r="D12073" i="9"/>
  <c r="F12073" i="9"/>
  <c r="G12073" i="9" s="1"/>
  <c r="D12074" i="9"/>
  <c r="F12074" i="9"/>
  <c r="G12074" i="9" s="1"/>
  <c r="D12075" i="9"/>
  <c r="F12075" i="9"/>
  <c r="G12075" i="9" s="1"/>
  <c r="D12076" i="9"/>
  <c r="F12076" i="9"/>
  <c r="G12076" i="9" s="1"/>
  <c r="D12077" i="9"/>
  <c r="F12077" i="9"/>
  <c r="G12077" i="9" s="1"/>
  <c r="D12078" i="9"/>
  <c r="F12078" i="9"/>
  <c r="G12078" i="9" s="1"/>
  <c r="D12079" i="9"/>
  <c r="F12079" i="9"/>
  <c r="G12079" i="9" s="1"/>
  <c r="D12080" i="9"/>
  <c r="F12080" i="9"/>
  <c r="G12080" i="9" s="1"/>
  <c r="D12081" i="9"/>
  <c r="F12081" i="9"/>
  <c r="G12081" i="9" s="1"/>
  <c r="D12082" i="9"/>
  <c r="F12082" i="9"/>
  <c r="G12082" i="9" s="1"/>
  <c r="D12083" i="9"/>
  <c r="F12083" i="9"/>
  <c r="G12083" i="9" s="1"/>
  <c r="D12084" i="9"/>
  <c r="F12084" i="9"/>
  <c r="G12084" i="9" s="1"/>
  <c r="D12085" i="9"/>
  <c r="F12085" i="9"/>
  <c r="G12085" i="9" s="1"/>
  <c r="D12086" i="9"/>
  <c r="F12086" i="9"/>
  <c r="G12086" i="9" s="1"/>
  <c r="D12087" i="9"/>
  <c r="F12087" i="9"/>
  <c r="G12087" i="9" s="1"/>
  <c r="D12088" i="9"/>
  <c r="F12088" i="9"/>
  <c r="G12088" i="9" s="1"/>
  <c r="D12089" i="9"/>
  <c r="F12089" i="9"/>
  <c r="G12089" i="9" s="1"/>
  <c r="D12090" i="9"/>
  <c r="F12090" i="9"/>
  <c r="G12090" i="9" s="1"/>
  <c r="D12091" i="9"/>
  <c r="F12091" i="9"/>
  <c r="G12091" i="9" s="1"/>
  <c r="D12092" i="9"/>
  <c r="F12092" i="9"/>
  <c r="G12092" i="9" s="1"/>
  <c r="D12093" i="9"/>
  <c r="F12093" i="9"/>
  <c r="G12093" i="9" s="1"/>
  <c r="D12094" i="9"/>
  <c r="F12094" i="9"/>
  <c r="G12094" i="9" s="1"/>
  <c r="D12095" i="9"/>
  <c r="F12095" i="9"/>
  <c r="G12095" i="9" s="1"/>
  <c r="D12096" i="9"/>
  <c r="F12096" i="9"/>
  <c r="G12096" i="9" s="1"/>
  <c r="D12097" i="9"/>
  <c r="F12097" i="9"/>
  <c r="G12097" i="9" s="1"/>
  <c r="D12098" i="9"/>
  <c r="F12098" i="9"/>
  <c r="G12098" i="9" s="1"/>
  <c r="D12099" i="9"/>
  <c r="F12099" i="9"/>
  <c r="G12099" i="9" s="1"/>
  <c r="D12100" i="9"/>
  <c r="F12100" i="9"/>
  <c r="G12100" i="9" s="1"/>
  <c r="D12101" i="9"/>
  <c r="F12101" i="9"/>
  <c r="G12101" i="9" s="1"/>
  <c r="D12102" i="9"/>
  <c r="F12102" i="9"/>
  <c r="G12102" i="9" s="1"/>
  <c r="D12103" i="9"/>
  <c r="F12103" i="9"/>
  <c r="G12103" i="9" s="1"/>
  <c r="D12104" i="9"/>
  <c r="F12104" i="9"/>
  <c r="G12104" i="9" s="1"/>
  <c r="D12105" i="9"/>
  <c r="F12105" i="9"/>
  <c r="G12105" i="9" s="1"/>
  <c r="D12106" i="9"/>
  <c r="F12106" i="9"/>
  <c r="G12106" i="9" s="1"/>
  <c r="D12107" i="9"/>
  <c r="F12107" i="9"/>
  <c r="G12107" i="9" s="1"/>
  <c r="D12108" i="9"/>
  <c r="F12108" i="9"/>
  <c r="G12108" i="9" s="1"/>
  <c r="D12109" i="9"/>
  <c r="F12109" i="9"/>
  <c r="G12109" i="9" s="1"/>
  <c r="D12110" i="9"/>
  <c r="F12110" i="9"/>
  <c r="G12110" i="9" s="1"/>
  <c r="D12111" i="9"/>
  <c r="F12111" i="9"/>
  <c r="G12111" i="9" s="1"/>
  <c r="D12112" i="9"/>
  <c r="F12112" i="9"/>
  <c r="G12112" i="9" s="1"/>
  <c r="D12113" i="9"/>
  <c r="F12113" i="9"/>
  <c r="G12113" i="9" s="1"/>
  <c r="D12114" i="9"/>
  <c r="F12114" i="9"/>
  <c r="G12114" i="9" s="1"/>
  <c r="D12115" i="9"/>
  <c r="F12115" i="9"/>
  <c r="G12115" i="9" s="1"/>
  <c r="D12116" i="9"/>
  <c r="F12116" i="9"/>
  <c r="G12116" i="9" s="1"/>
  <c r="D12117" i="9"/>
  <c r="F12117" i="9"/>
  <c r="G12117" i="9" s="1"/>
  <c r="D12118" i="9"/>
  <c r="F12118" i="9"/>
  <c r="G12118" i="9" s="1"/>
  <c r="D12119" i="9"/>
  <c r="F12119" i="9"/>
  <c r="G12119" i="9" s="1"/>
  <c r="D12120" i="9"/>
  <c r="F12120" i="9"/>
  <c r="G12120" i="9" s="1"/>
  <c r="D12121" i="9"/>
  <c r="F12121" i="9"/>
  <c r="G12121" i="9" s="1"/>
  <c r="D12122" i="9"/>
  <c r="F12122" i="9"/>
  <c r="G12122" i="9" s="1"/>
  <c r="D12123" i="9"/>
  <c r="F12123" i="9"/>
  <c r="G12123" i="9" s="1"/>
  <c r="D12124" i="9"/>
  <c r="F12124" i="9"/>
  <c r="G12124" i="9" s="1"/>
  <c r="D12125" i="9"/>
  <c r="F12125" i="9"/>
  <c r="G12125" i="9" s="1"/>
  <c r="D12126" i="9"/>
  <c r="F12126" i="9"/>
  <c r="G12126" i="9" s="1"/>
  <c r="D12127" i="9"/>
  <c r="F12127" i="9"/>
  <c r="G12127" i="9" s="1"/>
  <c r="D12128" i="9"/>
  <c r="F12128" i="9"/>
  <c r="G12128" i="9" s="1"/>
  <c r="D12129" i="9"/>
  <c r="F12129" i="9"/>
  <c r="G12129" i="9" s="1"/>
  <c r="D12130" i="9"/>
  <c r="F12130" i="9"/>
  <c r="G12130" i="9" s="1"/>
  <c r="D12131" i="9"/>
  <c r="F12131" i="9"/>
  <c r="G12131" i="9" s="1"/>
  <c r="D12132" i="9"/>
  <c r="F12132" i="9"/>
  <c r="G12132" i="9" s="1"/>
  <c r="D12133" i="9"/>
  <c r="F12133" i="9"/>
  <c r="G12133" i="9" s="1"/>
  <c r="D12134" i="9"/>
  <c r="F12134" i="9"/>
  <c r="G12134" i="9" s="1"/>
  <c r="D12135" i="9"/>
  <c r="F12135" i="9"/>
  <c r="G12135" i="9" s="1"/>
  <c r="D12136" i="9"/>
  <c r="F12136" i="9"/>
  <c r="G12136" i="9" s="1"/>
  <c r="D12137" i="9"/>
  <c r="F12137" i="9"/>
  <c r="G12137" i="9" s="1"/>
  <c r="D12138" i="9"/>
  <c r="F12138" i="9"/>
  <c r="G12138" i="9" s="1"/>
  <c r="D12139" i="9"/>
  <c r="F12139" i="9"/>
  <c r="G12139" i="9" s="1"/>
  <c r="D12140" i="9"/>
  <c r="F12140" i="9"/>
  <c r="G12140" i="9" s="1"/>
  <c r="D12141" i="9"/>
  <c r="F12141" i="9"/>
  <c r="G12141" i="9" s="1"/>
  <c r="D12142" i="9"/>
  <c r="F12142" i="9"/>
  <c r="G12142" i="9" s="1"/>
  <c r="D12143" i="9"/>
  <c r="F12143" i="9"/>
  <c r="G12143" i="9" s="1"/>
  <c r="D12144" i="9"/>
  <c r="F12144" i="9"/>
  <c r="G12144" i="9" s="1"/>
  <c r="D12145" i="9"/>
  <c r="F12145" i="9"/>
  <c r="G12145" i="9" s="1"/>
  <c r="D12146" i="9"/>
  <c r="F12146" i="9"/>
  <c r="G12146" i="9" s="1"/>
  <c r="D12147" i="9"/>
  <c r="F12147" i="9"/>
  <c r="G12147" i="9" s="1"/>
  <c r="D12148" i="9"/>
  <c r="F12148" i="9"/>
  <c r="G12148" i="9" s="1"/>
  <c r="D12149" i="9"/>
  <c r="F12149" i="9"/>
  <c r="G12149" i="9" s="1"/>
  <c r="D12150" i="9"/>
  <c r="F12150" i="9"/>
  <c r="G12150" i="9" s="1"/>
  <c r="D12151" i="9"/>
  <c r="F12151" i="9"/>
  <c r="G12151" i="9" s="1"/>
  <c r="D12152" i="9"/>
  <c r="F12152" i="9"/>
  <c r="G12152" i="9" s="1"/>
  <c r="D12153" i="9"/>
  <c r="F12153" i="9"/>
  <c r="G12153" i="9" s="1"/>
  <c r="D12154" i="9"/>
  <c r="F12154" i="9"/>
  <c r="G12154" i="9" s="1"/>
  <c r="D12155" i="9"/>
  <c r="F12155" i="9"/>
  <c r="G12155" i="9" s="1"/>
  <c r="D12156" i="9"/>
  <c r="F12156" i="9"/>
  <c r="G12156" i="9" s="1"/>
  <c r="D12157" i="9"/>
  <c r="F12157" i="9"/>
  <c r="G12157" i="9" s="1"/>
  <c r="D12158" i="9"/>
  <c r="F12158" i="9"/>
  <c r="G12158" i="9" s="1"/>
  <c r="D12159" i="9"/>
  <c r="F12159" i="9"/>
  <c r="G12159" i="9" s="1"/>
  <c r="D12160" i="9"/>
  <c r="F12160" i="9"/>
  <c r="G12160" i="9" s="1"/>
  <c r="D12161" i="9"/>
  <c r="F12161" i="9"/>
  <c r="G12161" i="9" s="1"/>
  <c r="D12162" i="9"/>
  <c r="F12162" i="9"/>
  <c r="G12162" i="9" s="1"/>
  <c r="D12163" i="9"/>
  <c r="F12163" i="9"/>
  <c r="G12163" i="9" s="1"/>
  <c r="D12164" i="9"/>
  <c r="F12164" i="9"/>
  <c r="G12164" i="9" s="1"/>
  <c r="D12165" i="9"/>
  <c r="F12165" i="9"/>
  <c r="G12165" i="9" s="1"/>
  <c r="D12166" i="9"/>
  <c r="F12166" i="9"/>
  <c r="G12166" i="9" s="1"/>
  <c r="D12167" i="9"/>
  <c r="F12167" i="9"/>
  <c r="G12167" i="9" s="1"/>
  <c r="D12168" i="9"/>
  <c r="F12168" i="9"/>
  <c r="G12168" i="9" s="1"/>
  <c r="D12169" i="9"/>
  <c r="F12169" i="9"/>
  <c r="G12169" i="9" s="1"/>
  <c r="D12170" i="9"/>
  <c r="F12170" i="9"/>
  <c r="G12170" i="9" s="1"/>
  <c r="D12171" i="9"/>
  <c r="F12171" i="9"/>
  <c r="G12171" i="9" s="1"/>
  <c r="D12172" i="9"/>
  <c r="F12172" i="9"/>
  <c r="G12172" i="9" s="1"/>
  <c r="D12173" i="9"/>
  <c r="F12173" i="9"/>
  <c r="G12173" i="9" s="1"/>
  <c r="D12174" i="9"/>
  <c r="F12174" i="9"/>
  <c r="G12174" i="9" s="1"/>
  <c r="D12175" i="9"/>
  <c r="F12175" i="9"/>
  <c r="G12175" i="9" s="1"/>
  <c r="D12176" i="9"/>
  <c r="F12176" i="9"/>
  <c r="G12176" i="9" s="1"/>
  <c r="D12177" i="9"/>
  <c r="F12177" i="9"/>
  <c r="G12177" i="9" s="1"/>
  <c r="D12178" i="9"/>
  <c r="F12178" i="9"/>
  <c r="G12178" i="9" s="1"/>
  <c r="D12179" i="9"/>
  <c r="F12179" i="9"/>
  <c r="G12179" i="9" s="1"/>
  <c r="D12180" i="9"/>
  <c r="F12180" i="9"/>
  <c r="G12180" i="9" s="1"/>
  <c r="D12181" i="9"/>
  <c r="F12181" i="9"/>
  <c r="G12181" i="9" s="1"/>
  <c r="D12182" i="9"/>
  <c r="F12182" i="9"/>
  <c r="G12182" i="9" s="1"/>
  <c r="D12183" i="9"/>
  <c r="F12183" i="9"/>
  <c r="G12183" i="9" s="1"/>
  <c r="D12184" i="9"/>
  <c r="F12184" i="9"/>
  <c r="G12184" i="9" s="1"/>
  <c r="D12185" i="9"/>
  <c r="F12185" i="9"/>
  <c r="G12185" i="9" s="1"/>
  <c r="D12186" i="9"/>
  <c r="F12186" i="9"/>
  <c r="G12186" i="9" s="1"/>
  <c r="D12187" i="9"/>
  <c r="F12187" i="9"/>
  <c r="G12187" i="9" s="1"/>
  <c r="D12188" i="9"/>
  <c r="F12188" i="9"/>
  <c r="G12188" i="9" s="1"/>
  <c r="D12189" i="9"/>
  <c r="F12189" i="9"/>
  <c r="G12189" i="9" s="1"/>
  <c r="D12190" i="9"/>
  <c r="F12190" i="9"/>
  <c r="G12190" i="9" s="1"/>
  <c r="D12191" i="9"/>
  <c r="F12191" i="9"/>
  <c r="G12191" i="9" s="1"/>
  <c r="D12192" i="9"/>
  <c r="F12192" i="9"/>
  <c r="G12192" i="9" s="1"/>
  <c r="D12193" i="9"/>
  <c r="F12193" i="9"/>
  <c r="G12193" i="9" s="1"/>
  <c r="D12194" i="9"/>
  <c r="F12194" i="9"/>
  <c r="G12194" i="9" s="1"/>
  <c r="D12195" i="9"/>
  <c r="F12195" i="9"/>
  <c r="G12195" i="9" s="1"/>
  <c r="D12196" i="9"/>
  <c r="F12196" i="9"/>
  <c r="G12196" i="9" s="1"/>
  <c r="D12197" i="9"/>
  <c r="F12197" i="9"/>
  <c r="G12197" i="9" s="1"/>
  <c r="D12198" i="9"/>
  <c r="F12198" i="9"/>
  <c r="G12198" i="9" s="1"/>
  <c r="D12199" i="9"/>
  <c r="F12199" i="9"/>
  <c r="G12199" i="9" s="1"/>
  <c r="D12200" i="9"/>
  <c r="F12200" i="9"/>
  <c r="G12200" i="9" s="1"/>
  <c r="D12201" i="9"/>
  <c r="F12201" i="9"/>
  <c r="G12201" i="9" s="1"/>
  <c r="D12202" i="9"/>
  <c r="F12202" i="9"/>
  <c r="G12202" i="9" s="1"/>
  <c r="D12203" i="9"/>
  <c r="F12203" i="9"/>
  <c r="G12203" i="9" s="1"/>
  <c r="D12204" i="9"/>
  <c r="F12204" i="9"/>
  <c r="G12204" i="9" s="1"/>
  <c r="D12205" i="9"/>
  <c r="F12205" i="9"/>
  <c r="G12205" i="9" s="1"/>
  <c r="D12206" i="9"/>
  <c r="F12206" i="9"/>
  <c r="G12206" i="9" s="1"/>
  <c r="D12207" i="9"/>
  <c r="F12207" i="9"/>
  <c r="G12207" i="9" s="1"/>
  <c r="D12208" i="9"/>
  <c r="F12208" i="9"/>
  <c r="G12208" i="9" s="1"/>
  <c r="D12209" i="9"/>
  <c r="F12209" i="9"/>
  <c r="G12209" i="9" s="1"/>
  <c r="D12210" i="9"/>
  <c r="F12210" i="9"/>
  <c r="G12210" i="9" s="1"/>
  <c r="D12211" i="9"/>
  <c r="F12211" i="9"/>
  <c r="G12211" i="9" s="1"/>
  <c r="D12212" i="9"/>
  <c r="F12212" i="9"/>
  <c r="G12212" i="9" s="1"/>
  <c r="D12213" i="9"/>
  <c r="F12213" i="9"/>
  <c r="G12213" i="9" s="1"/>
  <c r="D12214" i="9"/>
  <c r="F12214" i="9"/>
  <c r="G12214" i="9" s="1"/>
  <c r="D12215" i="9"/>
  <c r="F12215" i="9"/>
  <c r="G12215" i="9" s="1"/>
  <c r="D12216" i="9"/>
  <c r="F12216" i="9"/>
  <c r="G12216" i="9" s="1"/>
  <c r="D12217" i="9"/>
  <c r="F12217" i="9"/>
  <c r="G12217" i="9" s="1"/>
  <c r="D12218" i="9"/>
  <c r="F12218" i="9"/>
  <c r="G12218" i="9" s="1"/>
  <c r="D12219" i="9"/>
  <c r="F12219" i="9"/>
  <c r="G12219" i="9" s="1"/>
  <c r="D12220" i="9"/>
  <c r="F12220" i="9"/>
  <c r="G12220" i="9" s="1"/>
  <c r="D12221" i="9"/>
  <c r="F12221" i="9"/>
  <c r="G12221" i="9" s="1"/>
  <c r="D12222" i="9"/>
  <c r="F12222" i="9"/>
  <c r="G12222" i="9" s="1"/>
  <c r="D12223" i="9"/>
  <c r="F12223" i="9"/>
  <c r="G12223" i="9" s="1"/>
  <c r="D12224" i="9"/>
  <c r="F12224" i="9"/>
  <c r="G12224" i="9" s="1"/>
  <c r="D12225" i="9"/>
  <c r="F12225" i="9"/>
  <c r="G12225" i="9" s="1"/>
  <c r="D12226" i="9"/>
  <c r="F12226" i="9"/>
  <c r="G12226" i="9" s="1"/>
  <c r="D12227" i="9"/>
  <c r="F12227" i="9"/>
  <c r="G12227" i="9" s="1"/>
  <c r="D12228" i="9"/>
  <c r="F12228" i="9"/>
  <c r="G12228" i="9" s="1"/>
  <c r="D12229" i="9"/>
  <c r="F12229" i="9"/>
  <c r="G12229" i="9" s="1"/>
  <c r="D12230" i="9"/>
  <c r="F12230" i="9"/>
  <c r="G12230" i="9" s="1"/>
  <c r="D12231" i="9"/>
  <c r="F12231" i="9"/>
  <c r="G12231" i="9" s="1"/>
  <c r="D12232" i="9"/>
  <c r="F12232" i="9"/>
  <c r="G12232" i="9" s="1"/>
  <c r="D12233" i="9"/>
  <c r="F12233" i="9"/>
  <c r="G12233" i="9" s="1"/>
  <c r="D12234" i="9"/>
  <c r="F12234" i="9"/>
  <c r="G12234" i="9" s="1"/>
  <c r="D12235" i="9"/>
  <c r="F12235" i="9"/>
  <c r="G12235" i="9" s="1"/>
  <c r="D12236" i="9"/>
  <c r="F12236" i="9"/>
  <c r="G12236" i="9" s="1"/>
  <c r="D12237" i="9"/>
  <c r="F12237" i="9"/>
  <c r="G12237" i="9" s="1"/>
  <c r="D12238" i="9"/>
  <c r="F12238" i="9"/>
  <c r="G12238" i="9" s="1"/>
  <c r="D12239" i="9"/>
  <c r="F12239" i="9"/>
  <c r="G12239" i="9" s="1"/>
  <c r="D12240" i="9"/>
  <c r="F12240" i="9"/>
  <c r="G12240" i="9" s="1"/>
  <c r="D12241" i="9"/>
  <c r="F12241" i="9"/>
  <c r="G12241" i="9" s="1"/>
  <c r="D12242" i="9"/>
  <c r="F12242" i="9"/>
  <c r="G12242" i="9" s="1"/>
  <c r="D12243" i="9"/>
  <c r="F12243" i="9"/>
  <c r="G12243" i="9" s="1"/>
  <c r="D12244" i="9"/>
  <c r="F12244" i="9"/>
  <c r="G12244" i="9" s="1"/>
  <c r="D12245" i="9"/>
  <c r="F12245" i="9"/>
  <c r="G12245" i="9" s="1"/>
  <c r="D12246" i="9"/>
  <c r="F12246" i="9"/>
  <c r="G12246" i="9" s="1"/>
  <c r="D12247" i="9"/>
  <c r="F12247" i="9"/>
  <c r="G12247" i="9" s="1"/>
  <c r="D12248" i="9"/>
  <c r="F12248" i="9"/>
  <c r="G12248" i="9" s="1"/>
  <c r="D12249" i="9"/>
  <c r="F12249" i="9"/>
  <c r="G12249" i="9" s="1"/>
  <c r="D12250" i="9"/>
  <c r="F12250" i="9"/>
  <c r="G12250" i="9" s="1"/>
  <c r="D12251" i="9"/>
  <c r="F12251" i="9"/>
  <c r="G12251" i="9" s="1"/>
  <c r="D12252" i="9"/>
  <c r="F12252" i="9"/>
  <c r="G12252" i="9" s="1"/>
  <c r="D12253" i="9"/>
  <c r="F12253" i="9"/>
  <c r="G12253" i="9" s="1"/>
  <c r="D12254" i="9"/>
  <c r="F12254" i="9"/>
  <c r="G12254" i="9" s="1"/>
  <c r="D12255" i="9"/>
  <c r="F12255" i="9"/>
  <c r="G12255" i="9" s="1"/>
  <c r="D12256" i="9"/>
  <c r="F12256" i="9"/>
  <c r="G12256" i="9" s="1"/>
  <c r="D12257" i="9"/>
  <c r="F12257" i="9"/>
  <c r="G12257" i="9" s="1"/>
  <c r="D12258" i="9"/>
  <c r="F12258" i="9"/>
  <c r="G12258" i="9" s="1"/>
  <c r="D12259" i="9"/>
  <c r="F12259" i="9"/>
  <c r="G12259" i="9" s="1"/>
  <c r="D12260" i="9"/>
  <c r="F12260" i="9"/>
  <c r="G12260" i="9" s="1"/>
  <c r="D12261" i="9"/>
  <c r="F12261" i="9"/>
  <c r="G12261" i="9" s="1"/>
  <c r="D12262" i="9"/>
  <c r="F12262" i="9"/>
  <c r="G12262" i="9" s="1"/>
  <c r="D12263" i="9"/>
  <c r="F12263" i="9"/>
  <c r="G12263" i="9" s="1"/>
  <c r="D12264" i="9"/>
  <c r="F12264" i="9"/>
  <c r="G12264" i="9" s="1"/>
  <c r="D12265" i="9"/>
  <c r="F12265" i="9"/>
  <c r="G12265" i="9" s="1"/>
  <c r="D12266" i="9"/>
  <c r="F12266" i="9"/>
  <c r="G12266" i="9" s="1"/>
  <c r="D12267" i="9"/>
  <c r="F12267" i="9"/>
  <c r="G12267" i="9" s="1"/>
  <c r="D12268" i="9"/>
  <c r="F12268" i="9"/>
  <c r="G12268" i="9" s="1"/>
  <c r="D12269" i="9"/>
  <c r="F12269" i="9"/>
  <c r="G12269" i="9" s="1"/>
  <c r="D12270" i="9"/>
  <c r="F12270" i="9"/>
  <c r="G12270" i="9" s="1"/>
  <c r="D12271" i="9"/>
  <c r="F12271" i="9"/>
  <c r="G12271" i="9" s="1"/>
  <c r="D12272" i="9"/>
  <c r="F12272" i="9"/>
  <c r="G12272" i="9" s="1"/>
  <c r="D12273" i="9"/>
  <c r="F12273" i="9"/>
  <c r="G12273" i="9" s="1"/>
  <c r="D12274" i="9"/>
  <c r="F12274" i="9"/>
  <c r="G12274" i="9" s="1"/>
  <c r="D12275" i="9"/>
  <c r="F12275" i="9"/>
  <c r="G12275" i="9" s="1"/>
  <c r="D12276" i="9"/>
  <c r="F12276" i="9"/>
  <c r="G12276" i="9" s="1"/>
  <c r="D12277" i="9"/>
  <c r="F12277" i="9"/>
  <c r="G12277" i="9" s="1"/>
  <c r="D12278" i="9"/>
  <c r="F12278" i="9"/>
  <c r="G12278" i="9" s="1"/>
  <c r="D12279" i="9"/>
  <c r="F12279" i="9"/>
  <c r="G12279" i="9" s="1"/>
  <c r="D12280" i="9"/>
  <c r="F12280" i="9"/>
  <c r="G12280" i="9" s="1"/>
  <c r="D12281" i="9"/>
  <c r="F12281" i="9"/>
  <c r="G12281" i="9" s="1"/>
  <c r="D12282" i="9"/>
  <c r="F12282" i="9"/>
  <c r="G12282" i="9" s="1"/>
  <c r="D12283" i="9"/>
  <c r="F12283" i="9"/>
  <c r="G12283" i="9" s="1"/>
  <c r="D12284" i="9"/>
  <c r="F12284" i="9"/>
  <c r="G12284" i="9" s="1"/>
  <c r="D12285" i="9"/>
  <c r="F12285" i="9"/>
  <c r="G12285" i="9" s="1"/>
  <c r="D12286" i="9"/>
  <c r="F12286" i="9"/>
  <c r="G12286" i="9" s="1"/>
  <c r="D12287" i="9"/>
  <c r="F12287" i="9"/>
  <c r="G12287" i="9" s="1"/>
  <c r="D12288" i="9"/>
  <c r="F12288" i="9"/>
  <c r="G12288" i="9" s="1"/>
  <c r="D12289" i="9"/>
  <c r="F12289" i="9"/>
  <c r="G12289" i="9" s="1"/>
  <c r="D12290" i="9"/>
  <c r="F12290" i="9"/>
  <c r="G12290" i="9" s="1"/>
  <c r="D12291" i="9"/>
  <c r="F12291" i="9"/>
  <c r="G12291" i="9" s="1"/>
  <c r="D12292" i="9"/>
  <c r="F12292" i="9"/>
  <c r="G12292" i="9" s="1"/>
  <c r="D12293" i="9"/>
  <c r="F12293" i="9"/>
  <c r="G12293" i="9" s="1"/>
  <c r="D12294" i="9"/>
  <c r="F12294" i="9"/>
  <c r="G12294" i="9" s="1"/>
  <c r="D12295" i="9"/>
  <c r="F12295" i="9"/>
  <c r="G12295" i="9" s="1"/>
  <c r="D12296" i="9"/>
  <c r="F12296" i="9"/>
  <c r="G12296" i="9" s="1"/>
  <c r="D12297" i="9"/>
  <c r="F12297" i="9"/>
  <c r="G12297" i="9" s="1"/>
  <c r="D12298" i="9"/>
  <c r="F12298" i="9"/>
  <c r="G12298" i="9" s="1"/>
  <c r="D12299" i="9"/>
  <c r="F12299" i="9"/>
  <c r="G12299" i="9" s="1"/>
  <c r="D12300" i="9"/>
  <c r="F12300" i="9"/>
  <c r="G12300" i="9" s="1"/>
  <c r="D12301" i="9"/>
  <c r="F12301" i="9"/>
  <c r="G12301" i="9" s="1"/>
  <c r="D12302" i="9"/>
  <c r="F12302" i="9"/>
  <c r="G12302" i="9" s="1"/>
  <c r="D12303" i="9"/>
  <c r="F12303" i="9"/>
  <c r="G12303" i="9" s="1"/>
  <c r="D12304" i="9"/>
  <c r="F12304" i="9"/>
  <c r="G12304" i="9" s="1"/>
  <c r="D12305" i="9"/>
  <c r="F12305" i="9"/>
  <c r="G12305" i="9" s="1"/>
  <c r="D12306" i="9"/>
  <c r="F12306" i="9"/>
  <c r="G12306" i="9" s="1"/>
  <c r="D12307" i="9"/>
  <c r="F12307" i="9"/>
  <c r="G12307" i="9" s="1"/>
  <c r="D12308" i="9"/>
  <c r="F12308" i="9"/>
  <c r="G12308" i="9" s="1"/>
  <c r="D12309" i="9"/>
  <c r="F12309" i="9"/>
  <c r="G12309" i="9" s="1"/>
  <c r="D12310" i="9"/>
  <c r="F12310" i="9"/>
  <c r="G12310" i="9" s="1"/>
  <c r="D12311" i="9"/>
  <c r="F12311" i="9"/>
  <c r="G12311" i="9" s="1"/>
  <c r="D12312" i="9"/>
  <c r="F12312" i="9"/>
  <c r="G12312" i="9" s="1"/>
  <c r="D12313" i="9"/>
  <c r="F12313" i="9"/>
  <c r="G12313" i="9" s="1"/>
  <c r="D12314" i="9"/>
  <c r="F12314" i="9"/>
  <c r="G12314" i="9" s="1"/>
  <c r="D12315" i="9"/>
  <c r="F12315" i="9"/>
  <c r="G12315" i="9" s="1"/>
  <c r="D12316" i="9"/>
  <c r="F12316" i="9"/>
  <c r="G12316" i="9" s="1"/>
  <c r="D12317" i="9"/>
  <c r="F12317" i="9"/>
  <c r="G12317" i="9" s="1"/>
  <c r="D12318" i="9"/>
  <c r="F12318" i="9"/>
  <c r="G12318" i="9" s="1"/>
  <c r="D12319" i="9"/>
  <c r="F12319" i="9"/>
  <c r="G12319" i="9" s="1"/>
  <c r="D12320" i="9"/>
  <c r="F12320" i="9"/>
  <c r="G12320" i="9" s="1"/>
  <c r="D12321" i="9"/>
  <c r="F12321" i="9"/>
  <c r="G12321" i="9" s="1"/>
  <c r="D12322" i="9"/>
  <c r="F12322" i="9"/>
  <c r="G12322" i="9" s="1"/>
  <c r="D12323" i="9"/>
  <c r="F12323" i="9"/>
  <c r="G12323" i="9" s="1"/>
  <c r="D12324" i="9"/>
  <c r="F12324" i="9"/>
  <c r="G12324" i="9" s="1"/>
  <c r="D12325" i="9"/>
  <c r="F12325" i="9"/>
  <c r="G12325" i="9" s="1"/>
  <c r="D12326" i="9"/>
  <c r="F12326" i="9"/>
  <c r="G12326" i="9" s="1"/>
  <c r="D12327" i="9"/>
  <c r="F12327" i="9"/>
  <c r="G12327" i="9" s="1"/>
  <c r="D12328" i="9"/>
  <c r="F12328" i="9"/>
  <c r="G12328" i="9" s="1"/>
  <c r="D12329" i="9"/>
  <c r="F12329" i="9"/>
  <c r="G12329" i="9" s="1"/>
  <c r="D12330" i="9"/>
  <c r="F12330" i="9"/>
  <c r="G12330" i="9" s="1"/>
  <c r="D12331" i="9"/>
  <c r="F12331" i="9"/>
  <c r="G12331" i="9" s="1"/>
  <c r="D12332" i="9"/>
  <c r="F12332" i="9"/>
  <c r="G12332" i="9" s="1"/>
  <c r="D12333" i="9"/>
  <c r="F12333" i="9"/>
  <c r="G12333" i="9" s="1"/>
  <c r="D12334" i="9"/>
  <c r="F12334" i="9"/>
  <c r="G12334" i="9" s="1"/>
  <c r="D12335" i="9"/>
  <c r="F12335" i="9"/>
  <c r="G12335" i="9" s="1"/>
  <c r="D12336" i="9"/>
  <c r="F12336" i="9"/>
  <c r="G12336" i="9" s="1"/>
  <c r="D12337" i="9"/>
  <c r="F12337" i="9"/>
  <c r="G12337" i="9" s="1"/>
  <c r="D12338" i="9"/>
  <c r="F12338" i="9"/>
  <c r="G12338" i="9" s="1"/>
  <c r="D12339" i="9"/>
  <c r="F12339" i="9"/>
  <c r="G12339" i="9" s="1"/>
  <c r="D12340" i="9"/>
  <c r="F12340" i="9"/>
  <c r="G12340" i="9" s="1"/>
  <c r="D12341" i="9"/>
  <c r="F12341" i="9"/>
  <c r="G12341" i="9" s="1"/>
  <c r="D12342" i="9"/>
  <c r="F12342" i="9"/>
  <c r="G12342" i="9" s="1"/>
  <c r="D12343" i="9"/>
  <c r="F12343" i="9"/>
  <c r="G12343" i="9" s="1"/>
  <c r="D12344" i="9"/>
  <c r="F12344" i="9"/>
  <c r="G12344" i="9" s="1"/>
  <c r="D12345" i="9"/>
  <c r="F12345" i="9"/>
  <c r="G12345" i="9" s="1"/>
  <c r="D12346" i="9"/>
  <c r="F12346" i="9"/>
  <c r="G12346" i="9" s="1"/>
  <c r="D12347" i="9"/>
  <c r="F12347" i="9"/>
  <c r="G12347" i="9" s="1"/>
  <c r="D12348" i="9"/>
  <c r="F12348" i="9"/>
  <c r="G12348" i="9" s="1"/>
  <c r="D12349" i="9"/>
  <c r="F12349" i="9"/>
  <c r="G12349" i="9" s="1"/>
  <c r="D12350" i="9"/>
  <c r="F12350" i="9"/>
  <c r="G12350" i="9" s="1"/>
  <c r="D12351" i="9"/>
  <c r="F12351" i="9"/>
  <c r="G12351" i="9" s="1"/>
  <c r="D12352" i="9"/>
  <c r="F12352" i="9"/>
  <c r="G12352" i="9" s="1"/>
  <c r="D12353" i="9"/>
  <c r="F12353" i="9"/>
  <c r="G12353" i="9" s="1"/>
  <c r="D12354" i="9"/>
  <c r="F12354" i="9"/>
  <c r="G12354" i="9" s="1"/>
  <c r="D12355" i="9"/>
  <c r="F12355" i="9"/>
  <c r="G12355" i="9" s="1"/>
  <c r="D12356" i="9"/>
  <c r="F12356" i="9"/>
  <c r="G12356" i="9" s="1"/>
  <c r="D12357" i="9"/>
  <c r="F12357" i="9"/>
  <c r="G12357" i="9" s="1"/>
  <c r="D12358" i="9"/>
  <c r="F12358" i="9"/>
  <c r="G12358" i="9" s="1"/>
  <c r="D12359" i="9"/>
  <c r="F12359" i="9"/>
  <c r="G12359" i="9" s="1"/>
  <c r="D12360" i="9"/>
  <c r="F12360" i="9"/>
  <c r="G12360" i="9" s="1"/>
  <c r="D12361" i="9"/>
  <c r="F12361" i="9"/>
  <c r="G12361" i="9" s="1"/>
  <c r="D12362" i="9"/>
  <c r="F12362" i="9"/>
  <c r="G12362" i="9" s="1"/>
  <c r="D12363" i="9"/>
  <c r="F12363" i="9"/>
  <c r="G12363" i="9" s="1"/>
  <c r="D12364" i="9"/>
  <c r="F12364" i="9"/>
  <c r="G12364" i="9" s="1"/>
  <c r="D12365" i="9"/>
  <c r="F12365" i="9"/>
  <c r="G12365" i="9" s="1"/>
  <c r="D12366" i="9"/>
  <c r="F12366" i="9"/>
  <c r="G12366" i="9" s="1"/>
  <c r="D12367" i="9"/>
  <c r="F12367" i="9"/>
  <c r="G12367" i="9" s="1"/>
  <c r="D12368" i="9"/>
  <c r="F12368" i="9"/>
  <c r="G12368" i="9" s="1"/>
  <c r="D12369" i="9"/>
  <c r="F12369" i="9"/>
  <c r="G12369" i="9" s="1"/>
  <c r="D12370" i="9"/>
  <c r="F12370" i="9"/>
  <c r="G12370" i="9" s="1"/>
  <c r="D12371" i="9"/>
  <c r="F12371" i="9"/>
  <c r="G12371" i="9" s="1"/>
  <c r="D12372" i="9"/>
  <c r="F12372" i="9"/>
  <c r="G12372" i="9" s="1"/>
  <c r="D12373" i="9"/>
  <c r="F12373" i="9"/>
  <c r="G12373" i="9" s="1"/>
  <c r="D12374" i="9"/>
  <c r="F12374" i="9"/>
  <c r="G12374" i="9" s="1"/>
  <c r="D12375" i="9"/>
  <c r="F12375" i="9"/>
  <c r="G12375" i="9" s="1"/>
  <c r="D12376" i="9"/>
  <c r="F12376" i="9"/>
  <c r="G12376" i="9" s="1"/>
  <c r="D12377" i="9"/>
  <c r="F12377" i="9"/>
  <c r="G12377" i="9" s="1"/>
  <c r="D12378" i="9"/>
  <c r="F12378" i="9"/>
  <c r="G12378" i="9" s="1"/>
  <c r="D12379" i="9"/>
  <c r="F12379" i="9"/>
  <c r="G12379" i="9" s="1"/>
  <c r="D12380" i="9"/>
  <c r="F12380" i="9"/>
  <c r="G12380" i="9" s="1"/>
  <c r="D12381" i="9"/>
  <c r="F12381" i="9"/>
  <c r="G12381" i="9" s="1"/>
  <c r="D12382" i="9"/>
  <c r="F12382" i="9"/>
  <c r="G12382" i="9" s="1"/>
  <c r="D12383" i="9"/>
  <c r="F12383" i="9"/>
  <c r="G12383" i="9" s="1"/>
  <c r="D12384" i="9"/>
  <c r="F12384" i="9"/>
  <c r="G12384" i="9" s="1"/>
  <c r="D12385" i="9"/>
  <c r="F12385" i="9"/>
  <c r="G12385" i="9" s="1"/>
  <c r="D12386" i="9"/>
  <c r="F12386" i="9"/>
  <c r="G12386" i="9" s="1"/>
  <c r="D12387" i="9"/>
  <c r="F12387" i="9"/>
  <c r="G12387" i="9" s="1"/>
  <c r="D12388" i="9"/>
  <c r="F12388" i="9"/>
  <c r="G12388" i="9" s="1"/>
  <c r="D12389" i="9"/>
  <c r="F12389" i="9"/>
  <c r="G12389" i="9" s="1"/>
  <c r="D12390" i="9"/>
  <c r="F12390" i="9"/>
  <c r="G12390" i="9" s="1"/>
  <c r="D12391" i="9"/>
  <c r="F12391" i="9"/>
  <c r="G12391" i="9" s="1"/>
  <c r="D12392" i="9"/>
  <c r="F12392" i="9"/>
  <c r="G12392" i="9" s="1"/>
  <c r="D12393" i="9"/>
  <c r="F12393" i="9"/>
  <c r="G12393" i="9" s="1"/>
  <c r="D12394" i="9"/>
  <c r="F12394" i="9"/>
  <c r="G12394" i="9" s="1"/>
  <c r="D12395" i="9"/>
  <c r="F12395" i="9"/>
  <c r="G12395" i="9" s="1"/>
  <c r="D12396" i="9"/>
  <c r="F12396" i="9"/>
  <c r="G12396" i="9" s="1"/>
  <c r="D12397" i="9"/>
  <c r="F12397" i="9"/>
  <c r="G12397" i="9" s="1"/>
  <c r="D12398" i="9"/>
  <c r="F12398" i="9"/>
  <c r="G12398" i="9" s="1"/>
  <c r="D12399" i="9"/>
  <c r="F12399" i="9"/>
  <c r="G12399" i="9" s="1"/>
  <c r="D12400" i="9"/>
  <c r="F12400" i="9"/>
  <c r="G12400" i="9" s="1"/>
  <c r="D12401" i="9"/>
  <c r="F12401" i="9"/>
  <c r="G12401" i="9" s="1"/>
  <c r="D12402" i="9"/>
  <c r="F12402" i="9"/>
  <c r="G12402" i="9" s="1"/>
  <c r="D12403" i="9"/>
  <c r="F12403" i="9"/>
  <c r="G12403" i="9" s="1"/>
  <c r="D12404" i="9"/>
  <c r="F12404" i="9"/>
  <c r="G12404" i="9" s="1"/>
  <c r="D12405" i="9"/>
  <c r="F12405" i="9"/>
  <c r="G12405" i="9" s="1"/>
  <c r="D12406" i="9"/>
  <c r="F12406" i="9"/>
  <c r="G12406" i="9" s="1"/>
  <c r="D12407" i="9"/>
  <c r="F12407" i="9"/>
  <c r="G12407" i="9" s="1"/>
  <c r="D12408" i="9"/>
  <c r="F12408" i="9"/>
  <c r="G12408" i="9" s="1"/>
  <c r="D12409" i="9"/>
  <c r="F12409" i="9"/>
  <c r="G12409" i="9" s="1"/>
  <c r="D12410" i="9"/>
  <c r="F12410" i="9"/>
  <c r="G12410" i="9" s="1"/>
  <c r="D12411" i="9"/>
  <c r="F12411" i="9"/>
  <c r="G12411" i="9" s="1"/>
  <c r="D12412" i="9"/>
  <c r="F12412" i="9"/>
  <c r="G12412" i="9" s="1"/>
  <c r="D12413" i="9"/>
  <c r="F12413" i="9"/>
  <c r="G12413" i="9" s="1"/>
  <c r="D12414" i="9"/>
  <c r="F12414" i="9"/>
  <c r="G12414" i="9" s="1"/>
  <c r="D12415" i="9"/>
  <c r="F12415" i="9"/>
  <c r="G12415" i="9" s="1"/>
  <c r="D12416" i="9"/>
  <c r="F12416" i="9"/>
  <c r="G12416" i="9" s="1"/>
  <c r="D12417" i="9"/>
  <c r="F12417" i="9"/>
  <c r="G12417" i="9" s="1"/>
  <c r="D12418" i="9"/>
  <c r="F12418" i="9"/>
  <c r="G12418" i="9" s="1"/>
  <c r="D12419" i="9"/>
  <c r="F12419" i="9"/>
  <c r="G12419" i="9" s="1"/>
  <c r="D12420" i="9"/>
  <c r="F12420" i="9"/>
  <c r="G12420" i="9" s="1"/>
  <c r="D12421" i="9"/>
  <c r="F12421" i="9"/>
  <c r="G12421" i="9" s="1"/>
  <c r="D12422" i="9"/>
  <c r="F12422" i="9"/>
  <c r="G12422" i="9" s="1"/>
  <c r="D12423" i="9"/>
  <c r="F12423" i="9"/>
  <c r="G12423" i="9" s="1"/>
  <c r="D12424" i="9"/>
  <c r="F12424" i="9"/>
  <c r="G12424" i="9" s="1"/>
  <c r="D12425" i="9"/>
  <c r="F12425" i="9"/>
  <c r="G12425" i="9" s="1"/>
  <c r="D12426" i="9"/>
  <c r="F12426" i="9"/>
  <c r="G12426" i="9" s="1"/>
  <c r="D12427" i="9"/>
  <c r="F12427" i="9"/>
  <c r="G12427" i="9" s="1"/>
  <c r="D12428" i="9"/>
  <c r="F12428" i="9"/>
  <c r="G12428" i="9" s="1"/>
  <c r="D12429" i="9"/>
  <c r="F12429" i="9"/>
  <c r="G12429" i="9" s="1"/>
  <c r="D12430" i="9"/>
  <c r="F12430" i="9"/>
  <c r="G12430" i="9" s="1"/>
  <c r="D12431" i="9"/>
  <c r="F12431" i="9"/>
  <c r="G12431" i="9" s="1"/>
  <c r="D12432" i="9"/>
  <c r="F12432" i="9"/>
  <c r="G12432" i="9" s="1"/>
  <c r="D12433" i="9"/>
  <c r="F12433" i="9"/>
  <c r="G12433" i="9" s="1"/>
  <c r="D12434" i="9"/>
  <c r="F12434" i="9"/>
  <c r="G12434" i="9" s="1"/>
  <c r="D12435" i="9"/>
  <c r="F12435" i="9"/>
  <c r="G12435" i="9" s="1"/>
  <c r="D12436" i="9"/>
  <c r="F12436" i="9"/>
  <c r="G12436" i="9" s="1"/>
  <c r="D12437" i="9"/>
  <c r="F12437" i="9"/>
  <c r="G12437" i="9" s="1"/>
  <c r="D12438" i="9"/>
  <c r="F12438" i="9"/>
  <c r="G12438" i="9" s="1"/>
  <c r="D12439" i="9"/>
  <c r="F12439" i="9"/>
  <c r="G12439" i="9" s="1"/>
  <c r="D12440" i="9"/>
  <c r="F12440" i="9"/>
  <c r="G12440" i="9" s="1"/>
  <c r="D12441" i="9"/>
  <c r="F12441" i="9"/>
  <c r="G12441" i="9" s="1"/>
  <c r="D12442" i="9"/>
  <c r="F12442" i="9"/>
  <c r="G12442" i="9" s="1"/>
  <c r="D12443" i="9"/>
  <c r="F12443" i="9"/>
  <c r="G12443" i="9" s="1"/>
  <c r="D12444" i="9"/>
  <c r="F12444" i="9"/>
  <c r="G12444" i="9" s="1"/>
  <c r="D12445" i="9"/>
  <c r="F12445" i="9"/>
  <c r="G12445" i="9" s="1"/>
  <c r="D12446" i="9"/>
  <c r="F12446" i="9"/>
  <c r="G12446" i="9" s="1"/>
  <c r="D12447" i="9"/>
  <c r="F12447" i="9"/>
  <c r="G12447" i="9" s="1"/>
  <c r="D12448" i="9"/>
  <c r="F12448" i="9"/>
  <c r="G12448" i="9" s="1"/>
  <c r="D12449" i="9"/>
  <c r="F12449" i="9"/>
  <c r="G12449" i="9" s="1"/>
  <c r="D12450" i="9"/>
  <c r="F12450" i="9"/>
  <c r="G12450" i="9" s="1"/>
  <c r="D12451" i="9"/>
  <c r="F12451" i="9"/>
  <c r="G12451" i="9" s="1"/>
  <c r="D12452" i="9"/>
  <c r="F12452" i="9"/>
  <c r="G12452" i="9" s="1"/>
  <c r="D12453" i="9"/>
  <c r="F12453" i="9"/>
  <c r="G12453" i="9" s="1"/>
  <c r="D12454" i="9"/>
  <c r="F12454" i="9"/>
  <c r="G12454" i="9" s="1"/>
  <c r="D12455" i="9"/>
  <c r="F12455" i="9"/>
  <c r="G12455" i="9" s="1"/>
  <c r="D12456" i="9"/>
  <c r="F12456" i="9"/>
  <c r="G12456" i="9" s="1"/>
  <c r="D12457" i="9"/>
  <c r="F12457" i="9"/>
  <c r="G12457" i="9" s="1"/>
  <c r="D12458" i="9"/>
  <c r="F12458" i="9"/>
  <c r="G12458" i="9" s="1"/>
  <c r="D12459" i="9"/>
  <c r="F12459" i="9"/>
  <c r="G12459" i="9" s="1"/>
  <c r="D12460" i="9"/>
  <c r="F12460" i="9"/>
  <c r="G12460" i="9" s="1"/>
  <c r="D12461" i="9"/>
  <c r="F12461" i="9"/>
  <c r="G12461" i="9" s="1"/>
  <c r="D12462" i="9"/>
  <c r="F12462" i="9"/>
  <c r="G12462" i="9" s="1"/>
  <c r="D12463" i="9"/>
  <c r="F12463" i="9"/>
  <c r="G12463" i="9" s="1"/>
  <c r="D12464" i="9"/>
  <c r="F12464" i="9"/>
  <c r="G12464" i="9" s="1"/>
  <c r="D12465" i="9"/>
  <c r="F12465" i="9"/>
  <c r="G12465" i="9" s="1"/>
  <c r="D12466" i="9"/>
  <c r="F12466" i="9"/>
  <c r="G12466" i="9" s="1"/>
  <c r="D12467" i="9"/>
  <c r="F12467" i="9"/>
  <c r="G12467" i="9" s="1"/>
  <c r="D12468" i="9"/>
  <c r="F12468" i="9"/>
  <c r="G12468" i="9" s="1"/>
  <c r="D12469" i="9"/>
  <c r="F12469" i="9"/>
  <c r="G12469" i="9" s="1"/>
  <c r="D12470" i="9"/>
  <c r="F12470" i="9"/>
  <c r="G12470" i="9" s="1"/>
  <c r="D12471" i="9"/>
  <c r="F12471" i="9"/>
  <c r="G12471" i="9" s="1"/>
  <c r="D12472" i="9"/>
  <c r="F12472" i="9"/>
  <c r="G12472" i="9" s="1"/>
  <c r="D12473" i="9"/>
  <c r="F12473" i="9"/>
  <c r="G12473" i="9" s="1"/>
  <c r="D12474" i="9"/>
  <c r="F12474" i="9"/>
  <c r="G12474" i="9" s="1"/>
  <c r="D12475" i="9"/>
  <c r="F12475" i="9"/>
  <c r="G12475" i="9" s="1"/>
  <c r="D12476" i="9"/>
  <c r="F12476" i="9"/>
  <c r="G12476" i="9" s="1"/>
  <c r="D12477" i="9"/>
  <c r="F12477" i="9"/>
  <c r="G12477" i="9" s="1"/>
  <c r="D12478" i="9"/>
  <c r="F12478" i="9"/>
  <c r="G12478" i="9" s="1"/>
  <c r="D12479" i="9"/>
  <c r="F12479" i="9"/>
  <c r="G12479" i="9" s="1"/>
  <c r="D12480" i="9"/>
  <c r="F12480" i="9"/>
  <c r="G12480" i="9" s="1"/>
  <c r="D12481" i="9"/>
  <c r="F12481" i="9"/>
  <c r="G12481" i="9" s="1"/>
  <c r="D12482" i="9"/>
  <c r="F12482" i="9"/>
  <c r="G12482" i="9" s="1"/>
  <c r="D12483" i="9"/>
  <c r="F12483" i="9"/>
  <c r="G12483" i="9" s="1"/>
  <c r="D12484" i="9"/>
  <c r="F12484" i="9"/>
  <c r="G12484" i="9" s="1"/>
  <c r="D12485" i="9"/>
  <c r="F12485" i="9"/>
  <c r="G12485" i="9" s="1"/>
  <c r="D12486" i="9"/>
  <c r="F12486" i="9"/>
  <c r="G12486" i="9" s="1"/>
  <c r="D12487" i="9"/>
  <c r="F12487" i="9"/>
  <c r="G12487" i="9" s="1"/>
  <c r="D12488" i="9"/>
  <c r="F12488" i="9"/>
  <c r="G12488" i="9" s="1"/>
  <c r="D12489" i="9"/>
  <c r="F12489" i="9"/>
  <c r="G12489" i="9" s="1"/>
  <c r="D12490" i="9"/>
  <c r="F12490" i="9"/>
  <c r="G12490" i="9" s="1"/>
  <c r="D12491" i="9"/>
  <c r="F12491" i="9"/>
  <c r="G12491" i="9" s="1"/>
  <c r="D12492" i="9"/>
  <c r="F12492" i="9"/>
  <c r="G12492" i="9" s="1"/>
  <c r="D12493" i="9"/>
  <c r="F12493" i="9"/>
  <c r="G12493" i="9" s="1"/>
  <c r="D12494" i="9"/>
  <c r="F12494" i="9"/>
  <c r="G12494" i="9" s="1"/>
  <c r="D12495" i="9"/>
  <c r="F12495" i="9"/>
  <c r="G12495" i="9" s="1"/>
  <c r="D12496" i="9"/>
  <c r="F12496" i="9"/>
  <c r="G12496" i="9" s="1"/>
  <c r="D12497" i="9"/>
  <c r="F12497" i="9"/>
  <c r="G12497" i="9" s="1"/>
  <c r="D12498" i="9"/>
  <c r="F12498" i="9"/>
  <c r="G12498" i="9" s="1"/>
  <c r="D12499" i="9"/>
  <c r="F12499" i="9"/>
  <c r="G12499" i="9" s="1"/>
  <c r="D12500" i="9"/>
  <c r="F12500" i="9"/>
  <c r="G12500" i="9" s="1"/>
  <c r="D12501" i="9"/>
  <c r="F12501" i="9"/>
  <c r="G12501" i="9" s="1"/>
  <c r="D12502" i="9"/>
  <c r="F12502" i="9"/>
  <c r="G12502" i="9" s="1"/>
  <c r="D12503" i="9"/>
  <c r="F12503" i="9"/>
  <c r="G12503" i="9" s="1"/>
  <c r="D12504" i="9"/>
  <c r="F12504" i="9"/>
  <c r="G12504" i="9" s="1"/>
  <c r="D12505" i="9"/>
  <c r="F12505" i="9"/>
  <c r="G12505" i="9" s="1"/>
  <c r="D12506" i="9"/>
  <c r="F12506" i="9"/>
  <c r="G12506" i="9" s="1"/>
  <c r="D12507" i="9"/>
  <c r="F12507" i="9"/>
  <c r="G12507" i="9" s="1"/>
  <c r="D12508" i="9"/>
  <c r="F12508" i="9"/>
  <c r="G12508" i="9" s="1"/>
  <c r="D12509" i="9"/>
  <c r="F12509" i="9"/>
  <c r="G12509" i="9" s="1"/>
  <c r="D12510" i="9"/>
  <c r="F12510" i="9"/>
  <c r="G12510" i="9" s="1"/>
  <c r="D12511" i="9"/>
  <c r="F12511" i="9"/>
  <c r="G12511" i="9" s="1"/>
  <c r="D12512" i="9"/>
  <c r="F12512" i="9"/>
  <c r="G12512" i="9" s="1"/>
  <c r="D12513" i="9"/>
  <c r="F12513" i="9"/>
  <c r="G12513" i="9" s="1"/>
  <c r="D12514" i="9"/>
  <c r="F12514" i="9"/>
  <c r="G12514" i="9" s="1"/>
  <c r="D12515" i="9"/>
  <c r="F12515" i="9"/>
  <c r="G12515" i="9" s="1"/>
  <c r="D12516" i="9"/>
  <c r="F12516" i="9"/>
  <c r="G12516" i="9" s="1"/>
  <c r="D12517" i="9"/>
  <c r="F12517" i="9"/>
  <c r="G12517" i="9" s="1"/>
  <c r="D12518" i="9"/>
  <c r="F12518" i="9"/>
  <c r="G12518" i="9" s="1"/>
  <c r="D12519" i="9"/>
  <c r="F12519" i="9"/>
  <c r="G12519" i="9" s="1"/>
  <c r="D12520" i="9"/>
  <c r="F12520" i="9"/>
  <c r="G12520" i="9" s="1"/>
  <c r="D12521" i="9"/>
  <c r="F12521" i="9"/>
  <c r="G12521" i="9" s="1"/>
  <c r="D12522" i="9"/>
  <c r="F12522" i="9"/>
  <c r="G12522" i="9" s="1"/>
  <c r="D12523" i="9"/>
  <c r="F12523" i="9"/>
  <c r="G12523" i="9" s="1"/>
  <c r="D12524" i="9"/>
  <c r="F12524" i="9"/>
  <c r="G12524" i="9" s="1"/>
  <c r="D12525" i="9"/>
  <c r="F12525" i="9"/>
  <c r="G12525" i="9" s="1"/>
  <c r="D12526" i="9"/>
  <c r="F12526" i="9"/>
  <c r="G12526" i="9" s="1"/>
  <c r="D12527" i="9"/>
  <c r="F12527" i="9"/>
  <c r="G12527" i="9" s="1"/>
  <c r="D12528" i="9"/>
  <c r="F12528" i="9"/>
  <c r="G12528" i="9" s="1"/>
  <c r="D12529" i="9"/>
  <c r="F12529" i="9"/>
  <c r="G12529" i="9" s="1"/>
  <c r="D12530" i="9"/>
  <c r="F12530" i="9"/>
  <c r="G12530" i="9" s="1"/>
  <c r="D12531" i="9"/>
  <c r="F12531" i="9"/>
  <c r="G12531" i="9" s="1"/>
  <c r="D12532" i="9"/>
  <c r="F12532" i="9"/>
  <c r="G12532" i="9" s="1"/>
  <c r="D12533" i="9"/>
  <c r="F12533" i="9"/>
  <c r="G12533" i="9" s="1"/>
  <c r="D12534" i="9"/>
  <c r="F12534" i="9"/>
  <c r="G12534" i="9" s="1"/>
  <c r="D12535" i="9"/>
  <c r="F12535" i="9"/>
  <c r="G12535" i="9" s="1"/>
  <c r="D12536" i="9"/>
  <c r="F12536" i="9"/>
  <c r="G12536" i="9" s="1"/>
  <c r="D12537" i="9"/>
  <c r="F12537" i="9"/>
  <c r="G12537" i="9" s="1"/>
  <c r="D12538" i="9"/>
  <c r="F12538" i="9"/>
  <c r="G12538" i="9" s="1"/>
  <c r="D12539" i="9"/>
  <c r="F12539" i="9"/>
  <c r="G12539" i="9" s="1"/>
  <c r="D12540" i="9"/>
  <c r="F12540" i="9"/>
  <c r="G12540" i="9" s="1"/>
  <c r="D12541" i="9"/>
  <c r="F12541" i="9"/>
  <c r="G12541" i="9" s="1"/>
  <c r="D12542" i="9"/>
  <c r="F12542" i="9"/>
  <c r="G12542" i="9" s="1"/>
  <c r="D12543" i="9"/>
  <c r="F12543" i="9"/>
  <c r="G12543" i="9" s="1"/>
  <c r="D12544" i="9"/>
  <c r="F12544" i="9"/>
  <c r="G12544" i="9" s="1"/>
  <c r="D12545" i="9"/>
  <c r="F12545" i="9"/>
  <c r="G12545" i="9" s="1"/>
  <c r="D12546" i="9"/>
  <c r="F12546" i="9"/>
  <c r="G12546" i="9" s="1"/>
  <c r="D12547" i="9"/>
  <c r="F12547" i="9"/>
  <c r="G12547" i="9" s="1"/>
  <c r="D12548" i="9"/>
  <c r="F12548" i="9"/>
  <c r="G12548" i="9" s="1"/>
  <c r="D12549" i="9"/>
  <c r="F12549" i="9"/>
  <c r="G12549" i="9" s="1"/>
  <c r="D12550" i="9"/>
  <c r="F12550" i="9"/>
  <c r="G12550" i="9" s="1"/>
  <c r="D12551" i="9"/>
  <c r="F12551" i="9"/>
  <c r="G12551" i="9" s="1"/>
  <c r="D12552" i="9"/>
  <c r="F12552" i="9"/>
  <c r="G12552" i="9" s="1"/>
  <c r="D12553" i="9"/>
  <c r="F12553" i="9"/>
  <c r="G12553" i="9" s="1"/>
  <c r="D12554" i="9"/>
  <c r="F12554" i="9"/>
  <c r="G12554" i="9" s="1"/>
  <c r="D12555" i="9"/>
  <c r="F12555" i="9"/>
  <c r="G12555" i="9" s="1"/>
  <c r="D12556" i="9"/>
  <c r="F12556" i="9"/>
  <c r="G12556" i="9" s="1"/>
  <c r="D12557" i="9"/>
  <c r="F12557" i="9"/>
  <c r="G12557" i="9" s="1"/>
  <c r="D12558" i="9"/>
  <c r="F12558" i="9"/>
  <c r="G12558" i="9" s="1"/>
  <c r="D12559" i="9"/>
  <c r="F12559" i="9"/>
  <c r="G12559" i="9" s="1"/>
  <c r="D12560" i="9"/>
  <c r="F12560" i="9"/>
  <c r="G12560" i="9" s="1"/>
  <c r="D12561" i="9"/>
  <c r="F12561" i="9"/>
  <c r="G12561" i="9" s="1"/>
  <c r="D12562" i="9"/>
  <c r="F12562" i="9"/>
  <c r="G12562" i="9" s="1"/>
  <c r="D12563" i="9"/>
  <c r="F12563" i="9"/>
  <c r="G12563" i="9" s="1"/>
  <c r="D12564" i="9"/>
  <c r="F12564" i="9"/>
  <c r="G12564" i="9" s="1"/>
  <c r="D12565" i="9"/>
  <c r="F12565" i="9"/>
  <c r="G12565" i="9" s="1"/>
  <c r="D12566" i="9"/>
  <c r="F12566" i="9"/>
  <c r="G12566" i="9" s="1"/>
  <c r="D12567" i="9"/>
  <c r="F12567" i="9"/>
  <c r="G12567" i="9" s="1"/>
  <c r="D12568" i="9"/>
  <c r="F12568" i="9"/>
  <c r="G12568" i="9" s="1"/>
  <c r="D12569" i="9"/>
  <c r="F12569" i="9"/>
  <c r="G12569" i="9" s="1"/>
  <c r="D12570" i="9"/>
  <c r="F12570" i="9"/>
  <c r="G12570" i="9" s="1"/>
  <c r="D12571" i="9"/>
  <c r="F12571" i="9"/>
  <c r="G12571" i="9" s="1"/>
  <c r="D12572" i="9"/>
  <c r="F12572" i="9"/>
  <c r="G12572" i="9" s="1"/>
  <c r="D12573" i="9"/>
  <c r="F12573" i="9"/>
  <c r="G12573" i="9" s="1"/>
  <c r="D12574" i="9"/>
  <c r="F12574" i="9"/>
  <c r="G12574" i="9" s="1"/>
  <c r="D12575" i="9"/>
  <c r="F12575" i="9"/>
  <c r="G12575" i="9" s="1"/>
  <c r="D12576" i="9"/>
  <c r="F12576" i="9"/>
  <c r="G12576" i="9" s="1"/>
  <c r="D12577" i="9"/>
  <c r="F12577" i="9"/>
  <c r="G12577" i="9" s="1"/>
  <c r="D12578" i="9"/>
  <c r="F12578" i="9"/>
  <c r="G12578" i="9" s="1"/>
  <c r="D12579" i="9"/>
  <c r="F12579" i="9"/>
  <c r="G12579" i="9" s="1"/>
  <c r="D12580" i="9"/>
  <c r="F12580" i="9"/>
  <c r="G12580" i="9" s="1"/>
  <c r="D12581" i="9"/>
  <c r="F12581" i="9"/>
  <c r="G12581" i="9" s="1"/>
  <c r="D12582" i="9"/>
  <c r="F12582" i="9"/>
  <c r="G12582" i="9" s="1"/>
  <c r="D12583" i="9"/>
  <c r="F12583" i="9"/>
  <c r="G12583" i="9" s="1"/>
  <c r="D12584" i="9"/>
  <c r="F12584" i="9"/>
  <c r="G12584" i="9" s="1"/>
  <c r="D12585" i="9"/>
  <c r="F12585" i="9"/>
  <c r="G12585" i="9" s="1"/>
  <c r="D12586" i="9"/>
  <c r="F12586" i="9"/>
  <c r="G12586" i="9" s="1"/>
  <c r="D12587" i="9"/>
  <c r="F12587" i="9"/>
  <c r="G12587" i="9" s="1"/>
  <c r="D12588" i="9"/>
  <c r="F12588" i="9"/>
  <c r="G12588" i="9" s="1"/>
  <c r="D12589" i="9"/>
  <c r="F12589" i="9"/>
  <c r="G12589" i="9" s="1"/>
  <c r="D12590" i="9"/>
  <c r="F12590" i="9"/>
  <c r="G12590" i="9" s="1"/>
  <c r="D12591" i="9"/>
  <c r="F12591" i="9"/>
  <c r="G12591" i="9" s="1"/>
  <c r="D12592" i="9"/>
  <c r="F12592" i="9"/>
  <c r="G12592" i="9" s="1"/>
  <c r="D12593" i="9"/>
  <c r="F12593" i="9"/>
  <c r="G12593" i="9" s="1"/>
  <c r="D12594" i="9"/>
  <c r="F12594" i="9"/>
  <c r="G12594" i="9" s="1"/>
  <c r="D12595" i="9"/>
  <c r="F12595" i="9"/>
  <c r="G12595" i="9" s="1"/>
  <c r="D12596" i="9"/>
  <c r="F12596" i="9"/>
  <c r="G12596" i="9" s="1"/>
  <c r="D12597" i="9"/>
  <c r="F12597" i="9"/>
  <c r="G12597" i="9" s="1"/>
  <c r="D12598" i="9"/>
  <c r="F12598" i="9"/>
  <c r="G12598" i="9" s="1"/>
  <c r="D12599" i="9"/>
  <c r="F12599" i="9"/>
  <c r="G12599" i="9" s="1"/>
  <c r="D12600" i="9"/>
  <c r="F12600" i="9"/>
  <c r="G12600" i="9" s="1"/>
  <c r="D12601" i="9"/>
  <c r="F12601" i="9"/>
  <c r="G12601" i="9" s="1"/>
  <c r="D12602" i="9"/>
  <c r="F12602" i="9"/>
  <c r="G12602" i="9" s="1"/>
  <c r="D12603" i="9"/>
  <c r="F12603" i="9"/>
  <c r="G12603" i="9" s="1"/>
  <c r="D12604" i="9"/>
  <c r="F12604" i="9"/>
  <c r="G12604" i="9" s="1"/>
  <c r="D12605" i="9"/>
  <c r="F12605" i="9"/>
  <c r="G12605" i="9" s="1"/>
  <c r="D12606" i="9"/>
  <c r="F12606" i="9"/>
  <c r="G12606" i="9" s="1"/>
  <c r="D12607" i="9"/>
  <c r="F12607" i="9"/>
  <c r="G12607" i="9" s="1"/>
  <c r="D12608" i="9"/>
  <c r="F12608" i="9"/>
  <c r="G12608" i="9" s="1"/>
  <c r="D12609" i="9"/>
  <c r="F12609" i="9"/>
  <c r="G12609" i="9" s="1"/>
  <c r="D12610" i="9"/>
  <c r="F12610" i="9"/>
  <c r="G12610" i="9" s="1"/>
  <c r="D12611" i="9"/>
  <c r="F12611" i="9"/>
  <c r="G12611" i="9" s="1"/>
  <c r="D12612" i="9"/>
  <c r="F12612" i="9"/>
  <c r="G12612" i="9" s="1"/>
  <c r="D12613" i="9"/>
  <c r="F12613" i="9"/>
  <c r="G12613" i="9" s="1"/>
  <c r="D12614" i="9"/>
  <c r="F12614" i="9"/>
  <c r="G12614" i="9" s="1"/>
  <c r="D12615" i="9"/>
  <c r="F12615" i="9"/>
  <c r="G12615" i="9" s="1"/>
  <c r="D12616" i="9"/>
  <c r="F12616" i="9"/>
  <c r="G12616" i="9" s="1"/>
  <c r="D12617" i="9"/>
  <c r="F12617" i="9"/>
  <c r="G12617" i="9" s="1"/>
  <c r="D12618" i="9"/>
  <c r="F12618" i="9"/>
  <c r="G12618" i="9" s="1"/>
  <c r="D12619" i="9"/>
  <c r="F12619" i="9"/>
  <c r="G12619" i="9" s="1"/>
  <c r="D12620" i="9"/>
  <c r="F12620" i="9"/>
  <c r="G12620" i="9" s="1"/>
  <c r="D12621" i="9"/>
  <c r="F12621" i="9"/>
  <c r="G12621" i="9" s="1"/>
  <c r="D12622" i="9"/>
  <c r="F12622" i="9"/>
  <c r="G12622" i="9" s="1"/>
  <c r="D12623" i="9"/>
  <c r="F12623" i="9"/>
  <c r="G12623" i="9" s="1"/>
  <c r="D12624" i="9"/>
  <c r="F12624" i="9"/>
  <c r="G12624" i="9" s="1"/>
  <c r="D12625" i="9"/>
  <c r="F12625" i="9"/>
  <c r="G12625" i="9" s="1"/>
  <c r="D12626" i="9"/>
  <c r="F12626" i="9"/>
  <c r="G12626" i="9" s="1"/>
  <c r="D12627" i="9"/>
  <c r="F12627" i="9"/>
  <c r="G12627" i="9" s="1"/>
  <c r="D12628" i="9"/>
  <c r="F12628" i="9"/>
  <c r="G12628" i="9" s="1"/>
  <c r="D12629" i="9"/>
  <c r="F12629" i="9"/>
  <c r="G12629" i="9" s="1"/>
  <c r="D12630" i="9"/>
  <c r="F12630" i="9"/>
  <c r="G12630" i="9" s="1"/>
  <c r="D12631" i="9"/>
  <c r="F12631" i="9"/>
  <c r="G12631" i="9" s="1"/>
  <c r="D12632" i="9"/>
  <c r="F12632" i="9"/>
  <c r="G12632" i="9" s="1"/>
  <c r="D12633" i="9"/>
  <c r="F12633" i="9"/>
  <c r="G12633" i="9" s="1"/>
  <c r="D12634" i="9"/>
  <c r="F12634" i="9"/>
  <c r="G12634" i="9" s="1"/>
  <c r="D12635" i="9"/>
  <c r="F12635" i="9"/>
  <c r="G12635" i="9" s="1"/>
  <c r="D12636" i="9"/>
  <c r="F12636" i="9"/>
  <c r="G12636" i="9" s="1"/>
  <c r="D12637" i="9"/>
  <c r="F12637" i="9"/>
  <c r="G12637" i="9" s="1"/>
  <c r="D12638" i="9"/>
  <c r="F12638" i="9"/>
  <c r="G12638" i="9" s="1"/>
  <c r="D12639" i="9"/>
  <c r="F12639" i="9"/>
  <c r="G12639" i="9" s="1"/>
  <c r="D12640" i="9"/>
  <c r="F12640" i="9"/>
  <c r="G12640" i="9" s="1"/>
  <c r="D12641" i="9"/>
  <c r="F12641" i="9"/>
  <c r="G12641" i="9" s="1"/>
  <c r="D12642" i="9"/>
  <c r="F12642" i="9"/>
  <c r="G12642" i="9" s="1"/>
  <c r="D12643" i="9"/>
  <c r="F12643" i="9"/>
  <c r="G12643" i="9" s="1"/>
  <c r="D12644" i="9"/>
  <c r="F12644" i="9"/>
  <c r="G12644" i="9" s="1"/>
  <c r="D12645" i="9"/>
  <c r="F12645" i="9"/>
  <c r="G12645" i="9" s="1"/>
  <c r="D12646" i="9"/>
  <c r="F12646" i="9"/>
  <c r="G12646" i="9" s="1"/>
  <c r="D12647" i="9"/>
  <c r="F12647" i="9"/>
  <c r="G12647" i="9" s="1"/>
  <c r="D12648" i="9"/>
  <c r="F12648" i="9"/>
  <c r="G12648" i="9" s="1"/>
  <c r="D12649" i="9"/>
  <c r="F12649" i="9"/>
  <c r="G12649" i="9" s="1"/>
  <c r="D12650" i="9"/>
  <c r="F12650" i="9"/>
  <c r="G12650" i="9" s="1"/>
  <c r="D12651" i="9"/>
  <c r="F12651" i="9"/>
  <c r="G12651" i="9" s="1"/>
  <c r="D12652" i="9"/>
  <c r="F12652" i="9"/>
  <c r="G12652" i="9" s="1"/>
  <c r="D12653" i="9"/>
  <c r="F12653" i="9"/>
  <c r="G12653" i="9" s="1"/>
  <c r="D12654" i="9"/>
  <c r="F12654" i="9"/>
  <c r="G12654" i="9" s="1"/>
  <c r="D12655" i="9"/>
  <c r="F12655" i="9"/>
  <c r="G12655" i="9" s="1"/>
  <c r="D12656" i="9"/>
  <c r="F12656" i="9"/>
  <c r="G12656" i="9" s="1"/>
  <c r="D12657" i="9"/>
  <c r="F12657" i="9"/>
  <c r="G12657" i="9" s="1"/>
  <c r="D12658" i="9"/>
  <c r="F12658" i="9"/>
  <c r="G12658" i="9" s="1"/>
  <c r="D12659" i="9"/>
  <c r="F12659" i="9"/>
  <c r="G12659" i="9" s="1"/>
  <c r="D12660" i="9"/>
  <c r="F12660" i="9"/>
  <c r="G12660" i="9" s="1"/>
  <c r="D12661" i="9"/>
  <c r="F12661" i="9"/>
  <c r="G12661" i="9" s="1"/>
  <c r="D12662" i="9"/>
  <c r="F12662" i="9"/>
  <c r="G12662" i="9" s="1"/>
  <c r="D12663" i="9"/>
  <c r="F12663" i="9"/>
  <c r="G12663" i="9" s="1"/>
  <c r="D12664" i="9"/>
  <c r="F12664" i="9"/>
  <c r="G12664" i="9" s="1"/>
  <c r="D12665" i="9"/>
  <c r="F12665" i="9"/>
  <c r="G12665" i="9" s="1"/>
  <c r="D12666" i="9"/>
  <c r="F12666" i="9"/>
  <c r="G12666" i="9" s="1"/>
  <c r="D12667" i="9"/>
  <c r="F12667" i="9"/>
  <c r="G12667" i="9" s="1"/>
  <c r="D12668" i="9"/>
  <c r="F12668" i="9"/>
  <c r="G12668" i="9" s="1"/>
  <c r="D12669" i="9"/>
  <c r="F12669" i="9"/>
  <c r="G12669" i="9" s="1"/>
  <c r="D12670" i="9"/>
  <c r="F12670" i="9"/>
  <c r="G12670" i="9" s="1"/>
  <c r="D12671" i="9"/>
  <c r="F12671" i="9"/>
  <c r="G12671" i="9" s="1"/>
  <c r="D12672" i="9"/>
  <c r="F12672" i="9"/>
  <c r="G12672" i="9" s="1"/>
  <c r="D12673" i="9"/>
  <c r="F12673" i="9"/>
  <c r="G12673" i="9" s="1"/>
  <c r="D12674" i="9"/>
  <c r="F12674" i="9"/>
  <c r="G12674" i="9" s="1"/>
  <c r="D12675" i="9"/>
  <c r="F12675" i="9"/>
  <c r="G12675" i="9" s="1"/>
  <c r="D12676" i="9"/>
  <c r="F12676" i="9"/>
  <c r="G12676" i="9" s="1"/>
  <c r="D12677" i="9"/>
  <c r="F12677" i="9"/>
  <c r="G12677" i="9" s="1"/>
  <c r="D12678" i="9"/>
  <c r="F12678" i="9"/>
  <c r="G12678" i="9" s="1"/>
  <c r="D12679" i="9"/>
  <c r="F12679" i="9"/>
  <c r="G12679" i="9" s="1"/>
  <c r="D12680" i="9"/>
  <c r="F12680" i="9"/>
  <c r="G12680" i="9" s="1"/>
  <c r="D12681" i="9"/>
  <c r="F12681" i="9"/>
  <c r="G12681" i="9" s="1"/>
  <c r="D12682" i="9"/>
  <c r="F12682" i="9"/>
  <c r="G12682" i="9" s="1"/>
  <c r="D12683" i="9"/>
  <c r="F12683" i="9"/>
  <c r="G12683" i="9" s="1"/>
  <c r="D12684" i="9"/>
  <c r="F12684" i="9"/>
  <c r="G12684" i="9" s="1"/>
  <c r="D12685" i="9"/>
  <c r="F12685" i="9"/>
  <c r="G12685" i="9" s="1"/>
  <c r="D12686" i="9"/>
  <c r="F12686" i="9"/>
  <c r="G12686" i="9" s="1"/>
  <c r="D12687" i="9"/>
  <c r="F12687" i="9"/>
  <c r="G12687" i="9" s="1"/>
  <c r="D12688" i="9"/>
  <c r="F12688" i="9"/>
  <c r="G12688" i="9" s="1"/>
  <c r="D12689" i="9"/>
  <c r="F12689" i="9"/>
  <c r="G12689" i="9" s="1"/>
  <c r="D12690" i="9"/>
  <c r="F12690" i="9"/>
  <c r="G12690" i="9" s="1"/>
  <c r="D12691" i="9"/>
  <c r="F12691" i="9"/>
  <c r="G12691" i="9" s="1"/>
  <c r="D12692" i="9"/>
  <c r="F12692" i="9"/>
  <c r="G12692" i="9" s="1"/>
  <c r="D12693" i="9"/>
  <c r="F12693" i="9"/>
  <c r="G12693" i="9" s="1"/>
  <c r="D12694" i="9"/>
  <c r="F12694" i="9"/>
  <c r="G12694" i="9" s="1"/>
  <c r="D12695" i="9"/>
  <c r="F12695" i="9"/>
  <c r="G12695" i="9" s="1"/>
  <c r="D12696" i="9"/>
  <c r="F12696" i="9"/>
  <c r="G12696" i="9" s="1"/>
  <c r="D12697" i="9"/>
  <c r="F12697" i="9"/>
  <c r="G12697" i="9" s="1"/>
  <c r="D12698" i="9"/>
  <c r="F12698" i="9"/>
  <c r="G12698" i="9" s="1"/>
  <c r="D12699" i="9"/>
  <c r="F12699" i="9"/>
  <c r="G12699" i="9" s="1"/>
  <c r="D12700" i="9"/>
  <c r="F12700" i="9"/>
  <c r="G12700" i="9" s="1"/>
  <c r="D12701" i="9"/>
  <c r="F12701" i="9"/>
  <c r="G12701" i="9" s="1"/>
  <c r="D12702" i="9"/>
  <c r="F12702" i="9"/>
  <c r="G12702" i="9" s="1"/>
  <c r="D12703" i="9"/>
  <c r="F12703" i="9"/>
  <c r="G12703" i="9" s="1"/>
  <c r="D12704" i="9"/>
  <c r="F12704" i="9"/>
  <c r="G12704" i="9" s="1"/>
  <c r="D12705" i="9"/>
  <c r="F12705" i="9"/>
  <c r="G12705" i="9" s="1"/>
  <c r="D12706" i="9"/>
  <c r="F12706" i="9"/>
  <c r="G12706" i="9" s="1"/>
  <c r="D12707" i="9"/>
  <c r="F12707" i="9"/>
  <c r="G12707" i="9" s="1"/>
  <c r="D12708" i="9"/>
  <c r="F12708" i="9"/>
  <c r="G12708" i="9" s="1"/>
  <c r="D12709" i="9"/>
  <c r="F12709" i="9"/>
  <c r="G12709" i="9" s="1"/>
  <c r="D12710" i="9"/>
  <c r="F12710" i="9"/>
  <c r="G12710" i="9" s="1"/>
  <c r="D12711" i="9"/>
  <c r="F12711" i="9"/>
  <c r="G12711" i="9" s="1"/>
  <c r="D12712" i="9"/>
  <c r="F12712" i="9"/>
  <c r="G12712" i="9" s="1"/>
  <c r="D12713" i="9"/>
  <c r="F12713" i="9"/>
  <c r="G12713" i="9" s="1"/>
  <c r="D12714" i="9"/>
  <c r="F12714" i="9"/>
  <c r="G12714" i="9" s="1"/>
  <c r="D12715" i="9"/>
  <c r="F12715" i="9"/>
  <c r="G12715" i="9" s="1"/>
  <c r="D12716" i="9"/>
  <c r="F12716" i="9"/>
  <c r="G12716" i="9" s="1"/>
  <c r="D12717" i="9"/>
  <c r="F12717" i="9"/>
  <c r="G12717" i="9" s="1"/>
  <c r="D12718" i="9"/>
  <c r="F12718" i="9"/>
  <c r="G12718" i="9" s="1"/>
  <c r="D12719" i="9"/>
  <c r="F12719" i="9"/>
  <c r="G12719" i="9" s="1"/>
  <c r="D12720" i="9"/>
  <c r="F12720" i="9"/>
  <c r="G12720" i="9" s="1"/>
  <c r="D12721" i="9"/>
  <c r="F12721" i="9"/>
  <c r="G12721" i="9" s="1"/>
  <c r="D12722" i="9"/>
  <c r="F12722" i="9"/>
  <c r="G12722" i="9" s="1"/>
  <c r="D12723" i="9"/>
  <c r="F12723" i="9"/>
  <c r="G12723" i="9" s="1"/>
  <c r="D12724" i="9"/>
  <c r="F12724" i="9"/>
  <c r="G12724" i="9" s="1"/>
  <c r="D12725" i="9"/>
  <c r="F12725" i="9"/>
  <c r="G12725" i="9" s="1"/>
  <c r="D12726" i="9"/>
  <c r="F12726" i="9"/>
  <c r="G12726" i="9" s="1"/>
  <c r="D12727" i="9"/>
  <c r="F12727" i="9"/>
  <c r="G12727" i="9" s="1"/>
  <c r="D12728" i="9"/>
  <c r="F12728" i="9"/>
  <c r="G12728" i="9" s="1"/>
  <c r="D12729" i="9"/>
  <c r="F12729" i="9"/>
  <c r="G12729" i="9" s="1"/>
  <c r="D12730" i="9"/>
  <c r="F12730" i="9"/>
  <c r="G12730" i="9" s="1"/>
  <c r="D12731" i="9"/>
  <c r="F12731" i="9"/>
  <c r="G12731" i="9" s="1"/>
  <c r="D12732" i="9"/>
  <c r="F12732" i="9"/>
  <c r="G12732" i="9" s="1"/>
  <c r="D12733" i="9"/>
  <c r="F12733" i="9"/>
  <c r="G12733" i="9" s="1"/>
  <c r="D12734" i="9"/>
  <c r="F12734" i="9"/>
  <c r="G12734" i="9" s="1"/>
  <c r="D12735" i="9"/>
  <c r="F12735" i="9"/>
  <c r="G12735" i="9" s="1"/>
  <c r="D12736" i="9"/>
  <c r="F12736" i="9"/>
  <c r="G12736" i="9" s="1"/>
  <c r="D12737" i="9"/>
  <c r="F12737" i="9"/>
  <c r="G12737" i="9" s="1"/>
  <c r="D12738" i="9"/>
  <c r="F12738" i="9"/>
  <c r="G12738" i="9" s="1"/>
  <c r="D12739" i="9"/>
  <c r="F12739" i="9"/>
  <c r="G12739" i="9" s="1"/>
  <c r="D12740" i="9"/>
  <c r="F12740" i="9"/>
  <c r="G12740" i="9" s="1"/>
  <c r="D12741" i="9"/>
  <c r="F12741" i="9"/>
  <c r="G12741" i="9" s="1"/>
  <c r="D12742" i="9"/>
  <c r="F12742" i="9"/>
  <c r="G12742" i="9" s="1"/>
  <c r="D12743" i="9"/>
  <c r="F12743" i="9"/>
  <c r="G12743" i="9" s="1"/>
  <c r="D12744" i="9"/>
  <c r="F12744" i="9"/>
  <c r="G12744" i="9" s="1"/>
  <c r="D12745" i="9"/>
  <c r="F12745" i="9"/>
  <c r="G12745" i="9" s="1"/>
  <c r="D12746" i="9"/>
  <c r="F12746" i="9"/>
  <c r="G12746" i="9" s="1"/>
  <c r="D12747" i="9"/>
  <c r="F12747" i="9"/>
  <c r="G12747" i="9" s="1"/>
  <c r="D12748" i="9"/>
  <c r="F12748" i="9"/>
  <c r="G12748" i="9" s="1"/>
  <c r="D12749" i="9"/>
  <c r="F12749" i="9"/>
  <c r="G12749" i="9" s="1"/>
  <c r="D12750" i="9"/>
  <c r="F12750" i="9"/>
  <c r="G12750" i="9" s="1"/>
  <c r="D12751" i="9"/>
  <c r="F12751" i="9"/>
  <c r="G12751" i="9" s="1"/>
  <c r="D12752" i="9"/>
  <c r="F12752" i="9"/>
  <c r="G12752" i="9" s="1"/>
  <c r="D12753" i="9"/>
  <c r="F12753" i="9"/>
  <c r="G12753" i="9" s="1"/>
  <c r="D12754" i="9"/>
  <c r="F12754" i="9"/>
  <c r="G12754" i="9" s="1"/>
  <c r="D12755" i="9"/>
  <c r="F12755" i="9"/>
  <c r="G12755" i="9" s="1"/>
  <c r="D12756" i="9"/>
  <c r="F12756" i="9"/>
  <c r="G12756" i="9" s="1"/>
  <c r="D12757" i="9"/>
  <c r="F12757" i="9"/>
  <c r="G12757" i="9" s="1"/>
  <c r="D12758" i="9"/>
  <c r="F12758" i="9"/>
  <c r="G12758" i="9" s="1"/>
  <c r="D12759" i="9"/>
  <c r="F12759" i="9"/>
  <c r="G12759" i="9" s="1"/>
  <c r="D12760" i="9"/>
  <c r="F12760" i="9"/>
  <c r="G12760" i="9" s="1"/>
  <c r="D12761" i="9"/>
  <c r="F12761" i="9"/>
  <c r="G12761" i="9" s="1"/>
  <c r="D12762" i="9"/>
  <c r="F12762" i="9"/>
  <c r="G12762" i="9" s="1"/>
  <c r="D12763" i="9"/>
  <c r="F12763" i="9"/>
  <c r="G12763" i="9" s="1"/>
  <c r="D12764" i="9"/>
  <c r="F12764" i="9"/>
  <c r="G12764" i="9" s="1"/>
  <c r="D12765" i="9"/>
  <c r="F12765" i="9"/>
  <c r="G12765" i="9" s="1"/>
  <c r="D12766" i="9"/>
  <c r="F12766" i="9"/>
  <c r="G12766" i="9" s="1"/>
  <c r="D12767" i="9"/>
  <c r="F12767" i="9"/>
  <c r="G12767" i="9" s="1"/>
  <c r="D12768" i="9"/>
  <c r="F12768" i="9"/>
  <c r="G12768" i="9" s="1"/>
  <c r="D12769" i="9"/>
  <c r="F12769" i="9"/>
  <c r="G12769" i="9" s="1"/>
  <c r="D12770" i="9"/>
  <c r="F12770" i="9"/>
  <c r="G12770" i="9" s="1"/>
  <c r="D12771" i="9"/>
  <c r="F12771" i="9"/>
  <c r="G12771" i="9" s="1"/>
  <c r="D12772" i="9"/>
  <c r="F12772" i="9"/>
  <c r="G12772" i="9" s="1"/>
  <c r="D12773" i="9"/>
  <c r="F12773" i="9"/>
  <c r="G12773" i="9" s="1"/>
  <c r="D12774" i="9"/>
  <c r="F12774" i="9"/>
  <c r="G12774" i="9" s="1"/>
  <c r="D12775" i="9"/>
  <c r="F12775" i="9"/>
  <c r="G12775" i="9" s="1"/>
  <c r="D12776" i="9"/>
  <c r="F12776" i="9"/>
  <c r="G12776" i="9" s="1"/>
  <c r="D12777" i="9"/>
  <c r="F12777" i="9"/>
  <c r="G12777" i="9" s="1"/>
  <c r="D12778" i="9"/>
  <c r="F12778" i="9"/>
  <c r="G12778" i="9" s="1"/>
  <c r="D12779" i="9"/>
  <c r="F12779" i="9"/>
  <c r="G12779" i="9" s="1"/>
  <c r="D12780" i="9"/>
  <c r="F12780" i="9"/>
  <c r="G12780" i="9" s="1"/>
  <c r="D12781" i="9"/>
  <c r="F12781" i="9"/>
  <c r="G12781" i="9" s="1"/>
  <c r="D12782" i="9"/>
  <c r="F12782" i="9"/>
  <c r="G12782" i="9" s="1"/>
  <c r="D12783" i="9"/>
  <c r="F12783" i="9"/>
  <c r="G12783" i="9" s="1"/>
  <c r="D12784" i="9"/>
  <c r="F12784" i="9"/>
  <c r="G12784" i="9" s="1"/>
  <c r="D12785" i="9"/>
  <c r="F12785" i="9"/>
  <c r="G12785" i="9" s="1"/>
  <c r="D12786" i="9"/>
  <c r="F12786" i="9"/>
  <c r="G12786" i="9" s="1"/>
  <c r="D12787" i="9"/>
  <c r="F12787" i="9"/>
  <c r="G12787" i="9" s="1"/>
  <c r="D12788" i="9"/>
  <c r="F12788" i="9"/>
  <c r="G12788" i="9" s="1"/>
  <c r="D12789" i="9"/>
  <c r="F12789" i="9"/>
  <c r="G12789" i="9" s="1"/>
  <c r="D12790" i="9"/>
  <c r="F12790" i="9"/>
  <c r="G12790" i="9" s="1"/>
  <c r="D12791" i="9"/>
  <c r="F12791" i="9"/>
  <c r="G12791" i="9" s="1"/>
  <c r="D12792" i="9"/>
  <c r="F12792" i="9"/>
  <c r="G12792" i="9" s="1"/>
  <c r="D12793" i="9"/>
  <c r="F12793" i="9"/>
  <c r="G12793" i="9" s="1"/>
  <c r="D12794" i="9"/>
  <c r="F12794" i="9"/>
  <c r="G12794" i="9" s="1"/>
  <c r="D12795" i="9"/>
  <c r="F12795" i="9"/>
  <c r="G12795" i="9" s="1"/>
  <c r="D12796" i="9"/>
  <c r="F12796" i="9"/>
  <c r="G12796" i="9" s="1"/>
  <c r="D12797" i="9"/>
  <c r="F12797" i="9"/>
  <c r="G12797" i="9" s="1"/>
  <c r="D12798" i="9"/>
  <c r="F12798" i="9"/>
  <c r="G12798" i="9" s="1"/>
  <c r="D12799" i="9"/>
  <c r="F12799" i="9"/>
  <c r="G12799" i="9" s="1"/>
  <c r="D12800" i="9"/>
  <c r="F12800" i="9"/>
  <c r="G12800" i="9" s="1"/>
  <c r="D12801" i="9"/>
  <c r="F12801" i="9"/>
  <c r="G12801" i="9" s="1"/>
  <c r="D12802" i="9"/>
  <c r="F12802" i="9"/>
  <c r="G12802" i="9" s="1"/>
  <c r="D12803" i="9"/>
  <c r="F12803" i="9"/>
  <c r="G12803" i="9" s="1"/>
  <c r="D12804" i="9"/>
  <c r="F12804" i="9"/>
  <c r="G12804" i="9" s="1"/>
  <c r="D12805" i="9"/>
  <c r="F12805" i="9"/>
  <c r="G12805" i="9" s="1"/>
  <c r="D12806" i="9"/>
  <c r="F12806" i="9"/>
  <c r="G12806" i="9" s="1"/>
  <c r="D12807" i="9"/>
  <c r="F12807" i="9"/>
  <c r="G12807" i="9" s="1"/>
  <c r="D12808" i="9"/>
  <c r="F12808" i="9"/>
  <c r="G12808" i="9" s="1"/>
  <c r="D12809" i="9"/>
  <c r="F12809" i="9"/>
  <c r="G12809" i="9" s="1"/>
  <c r="D12810" i="9"/>
  <c r="F12810" i="9"/>
  <c r="G12810" i="9" s="1"/>
  <c r="D12811" i="9"/>
  <c r="F12811" i="9"/>
  <c r="G12811" i="9" s="1"/>
  <c r="D12812" i="9"/>
  <c r="F12812" i="9"/>
  <c r="G12812" i="9" s="1"/>
  <c r="D12813" i="9"/>
  <c r="F12813" i="9"/>
  <c r="G12813" i="9" s="1"/>
  <c r="D12814" i="9"/>
  <c r="F12814" i="9"/>
  <c r="G12814" i="9" s="1"/>
  <c r="D12815" i="9"/>
  <c r="F12815" i="9"/>
  <c r="G12815" i="9" s="1"/>
  <c r="D12816" i="9"/>
  <c r="F12816" i="9"/>
  <c r="G12816" i="9" s="1"/>
  <c r="D12817" i="9"/>
  <c r="F12817" i="9"/>
  <c r="G12817" i="9" s="1"/>
  <c r="D12818" i="9"/>
  <c r="F12818" i="9"/>
  <c r="G12818" i="9" s="1"/>
  <c r="D12819" i="9"/>
  <c r="F12819" i="9"/>
  <c r="G12819" i="9" s="1"/>
  <c r="D12820" i="9"/>
  <c r="F12820" i="9"/>
  <c r="G12820" i="9" s="1"/>
  <c r="D12821" i="9"/>
  <c r="F12821" i="9"/>
  <c r="G12821" i="9" s="1"/>
  <c r="D12822" i="9"/>
  <c r="F12822" i="9"/>
  <c r="G12822" i="9" s="1"/>
  <c r="D12823" i="9"/>
  <c r="F12823" i="9"/>
  <c r="G12823" i="9" s="1"/>
  <c r="D12824" i="9"/>
  <c r="F12824" i="9"/>
  <c r="G12824" i="9" s="1"/>
  <c r="D12825" i="9"/>
  <c r="F12825" i="9"/>
  <c r="G12825" i="9" s="1"/>
  <c r="D12826" i="9"/>
  <c r="F12826" i="9"/>
  <c r="G12826" i="9" s="1"/>
  <c r="D12827" i="9"/>
  <c r="F12827" i="9"/>
  <c r="G12827" i="9" s="1"/>
  <c r="D12828" i="9"/>
  <c r="F12828" i="9"/>
  <c r="G12828" i="9" s="1"/>
  <c r="D12829" i="9"/>
  <c r="F12829" i="9"/>
  <c r="G12829" i="9" s="1"/>
  <c r="D12830" i="9"/>
  <c r="F12830" i="9"/>
  <c r="G12830" i="9" s="1"/>
  <c r="D12831" i="9"/>
  <c r="F12831" i="9"/>
  <c r="G12831" i="9" s="1"/>
  <c r="D12832" i="9"/>
  <c r="F12832" i="9"/>
  <c r="G12832" i="9" s="1"/>
  <c r="D12833" i="9"/>
  <c r="F12833" i="9"/>
  <c r="G12833" i="9" s="1"/>
  <c r="D12834" i="9"/>
  <c r="F12834" i="9"/>
  <c r="G12834" i="9" s="1"/>
  <c r="D12835" i="9"/>
  <c r="F12835" i="9"/>
  <c r="G12835" i="9" s="1"/>
  <c r="D12836" i="9"/>
  <c r="F12836" i="9"/>
  <c r="G12836" i="9" s="1"/>
  <c r="D12837" i="9"/>
  <c r="F12837" i="9"/>
  <c r="G12837" i="9" s="1"/>
  <c r="D12838" i="9"/>
  <c r="F12838" i="9"/>
  <c r="G12838" i="9" s="1"/>
  <c r="D12839" i="9"/>
  <c r="F12839" i="9"/>
  <c r="G12839" i="9" s="1"/>
  <c r="D12840" i="9"/>
  <c r="F12840" i="9"/>
  <c r="G12840" i="9" s="1"/>
  <c r="D12841" i="9"/>
  <c r="F12841" i="9"/>
  <c r="G12841" i="9" s="1"/>
  <c r="D12842" i="9"/>
  <c r="F12842" i="9"/>
  <c r="G12842" i="9" s="1"/>
  <c r="D12843" i="9"/>
  <c r="F12843" i="9"/>
  <c r="G12843" i="9" s="1"/>
  <c r="D12844" i="9"/>
  <c r="F12844" i="9"/>
  <c r="G12844" i="9" s="1"/>
  <c r="D12845" i="9"/>
  <c r="F12845" i="9"/>
  <c r="G12845" i="9" s="1"/>
  <c r="D12846" i="9"/>
  <c r="F12846" i="9"/>
  <c r="G12846" i="9" s="1"/>
  <c r="D12847" i="9"/>
  <c r="F12847" i="9"/>
  <c r="G12847" i="9" s="1"/>
  <c r="D12848" i="9"/>
  <c r="F12848" i="9"/>
  <c r="G12848" i="9" s="1"/>
  <c r="D12849" i="9"/>
  <c r="F12849" i="9"/>
  <c r="G12849" i="9" s="1"/>
  <c r="D12850" i="9"/>
  <c r="F12850" i="9"/>
  <c r="G12850" i="9" s="1"/>
  <c r="D12851" i="9"/>
  <c r="F12851" i="9"/>
  <c r="G12851" i="9" s="1"/>
  <c r="D12852" i="9"/>
  <c r="F12852" i="9"/>
  <c r="G12852" i="9" s="1"/>
  <c r="D12853" i="9"/>
  <c r="F12853" i="9"/>
  <c r="G12853" i="9" s="1"/>
  <c r="D12854" i="9"/>
  <c r="F12854" i="9"/>
  <c r="G12854" i="9" s="1"/>
  <c r="D12855" i="9"/>
  <c r="F12855" i="9"/>
  <c r="G12855" i="9" s="1"/>
  <c r="D12856" i="9"/>
  <c r="F12856" i="9"/>
  <c r="G12856" i="9" s="1"/>
  <c r="D12857" i="9"/>
  <c r="F12857" i="9"/>
  <c r="G12857" i="9" s="1"/>
  <c r="D12858" i="9"/>
  <c r="F12858" i="9"/>
  <c r="G12858" i="9" s="1"/>
  <c r="D12859" i="9"/>
  <c r="F12859" i="9"/>
  <c r="G12859" i="9" s="1"/>
  <c r="D12860" i="9"/>
  <c r="F12860" i="9"/>
  <c r="G12860" i="9" s="1"/>
  <c r="D12861" i="9"/>
  <c r="F12861" i="9"/>
  <c r="G12861" i="9" s="1"/>
  <c r="D12862" i="9"/>
  <c r="F12862" i="9"/>
  <c r="G12862" i="9" s="1"/>
  <c r="D12863" i="9"/>
  <c r="F12863" i="9"/>
  <c r="G12863" i="9" s="1"/>
  <c r="D12864" i="9"/>
  <c r="F12864" i="9"/>
  <c r="G12864" i="9" s="1"/>
  <c r="D12865" i="9"/>
  <c r="F12865" i="9"/>
  <c r="G12865" i="9" s="1"/>
  <c r="D12866" i="9"/>
  <c r="F12866" i="9"/>
  <c r="G12866" i="9" s="1"/>
  <c r="D12867" i="9"/>
  <c r="F12867" i="9"/>
  <c r="G12867" i="9" s="1"/>
  <c r="D12868" i="9"/>
  <c r="F12868" i="9"/>
  <c r="G12868" i="9" s="1"/>
  <c r="D12869" i="9"/>
  <c r="F12869" i="9"/>
  <c r="G12869" i="9" s="1"/>
  <c r="D12870" i="9"/>
  <c r="F12870" i="9"/>
  <c r="G12870" i="9" s="1"/>
  <c r="D12871" i="9"/>
  <c r="F12871" i="9"/>
  <c r="G12871" i="9" s="1"/>
  <c r="D12872" i="9"/>
  <c r="F12872" i="9"/>
  <c r="G12872" i="9" s="1"/>
  <c r="D12873" i="9"/>
  <c r="F12873" i="9"/>
  <c r="G12873" i="9" s="1"/>
  <c r="D12874" i="9"/>
  <c r="F12874" i="9"/>
  <c r="G12874" i="9" s="1"/>
  <c r="D12875" i="9"/>
  <c r="F12875" i="9"/>
  <c r="G12875" i="9" s="1"/>
  <c r="D12876" i="9"/>
  <c r="F12876" i="9"/>
  <c r="G12876" i="9" s="1"/>
  <c r="D12877" i="9"/>
  <c r="F12877" i="9"/>
  <c r="G12877" i="9" s="1"/>
  <c r="D12878" i="9"/>
  <c r="F12878" i="9"/>
  <c r="G12878" i="9" s="1"/>
  <c r="D12879" i="9"/>
  <c r="F12879" i="9"/>
  <c r="G12879" i="9" s="1"/>
  <c r="D12880" i="9"/>
  <c r="F12880" i="9"/>
  <c r="G12880" i="9" s="1"/>
  <c r="D12881" i="9"/>
  <c r="F12881" i="9"/>
  <c r="G12881" i="9" s="1"/>
  <c r="D12882" i="9"/>
  <c r="F12882" i="9"/>
  <c r="G12882" i="9" s="1"/>
  <c r="D12883" i="9"/>
  <c r="F12883" i="9"/>
  <c r="G12883" i="9" s="1"/>
  <c r="D12884" i="9"/>
  <c r="F12884" i="9"/>
  <c r="G12884" i="9" s="1"/>
  <c r="D12885" i="9"/>
  <c r="F12885" i="9"/>
  <c r="G12885" i="9" s="1"/>
  <c r="D12886" i="9"/>
  <c r="F12886" i="9"/>
  <c r="G12886" i="9" s="1"/>
  <c r="D12887" i="9"/>
  <c r="F12887" i="9"/>
  <c r="G12887" i="9" s="1"/>
  <c r="D12888" i="9"/>
  <c r="F12888" i="9"/>
  <c r="G12888" i="9" s="1"/>
  <c r="D12889" i="9"/>
  <c r="F12889" i="9"/>
  <c r="G12889" i="9" s="1"/>
  <c r="D12890" i="9"/>
  <c r="F12890" i="9"/>
  <c r="G12890" i="9" s="1"/>
  <c r="D12891" i="9"/>
  <c r="F12891" i="9"/>
  <c r="G12891" i="9" s="1"/>
  <c r="D12892" i="9"/>
  <c r="F12892" i="9"/>
  <c r="G12892" i="9" s="1"/>
  <c r="D12893" i="9"/>
  <c r="F12893" i="9"/>
  <c r="G12893" i="9" s="1"/>
  <c r="D12894" i="9"/>
  <c r="F12894" i="9"/>
  <c r="G12894" i="9" s="1"/>
  <c r="D12895" i="9"/>
  <c r="F12895" i="9"/>
  <c r="G12895" i="9" s="1"/>
  <c r="D12896" i="9"/>
  <c r="F12896" i="9"/>
  <c r="G12896" i="9" s="1"/>
  <c r="D12897" i="9"/>
  <c r="F12897" i="9"/>
  <c r="G12897" i="9" s="1"/>
  <c r="D12898" i="9"/>
  <c r="F12898" i="9"/>
  <c r="G12898" i="9" s="1"/>
  <c r="D12899" i="9"/>
  <c r="F12899" i="9"/>
  <c r="G12899" i="9" s="1"/>
  <c r="D12900" i="9"/>
  <c r="F12900" i="9"/>
  <c r="G12900" i="9" s="1"/>
  <c r="D12901" i="9"/>
  <c r="F12901" i="9"/>
  <c r="G12901" i="9" s="1"/>
  <c r="D12902" i="9"/>
  <c r="F12902" i="9"/>
  <c r="G12902" i="9" s="1"/>
  <c r="D12903" i="9"/>
  <c r="F12903" i="9"/>
  <c r="G12903" i="9" s="1"/>
  <c r="D12904" i="9"/>
  <c r="F12904" i="9"/>
  <c r="G12904" i="9" s="1"/>
  <c r="D12905" i="9"/>
  <c r="F12905" i="9"/>
  <c r="G12905" i="9" s="1"/>
  <c r="D12906" i="9"/>
  <c r="F12906" i="9"/>
  <c r="G12906" i="9" s="1"/>
  <c r="D12907" i="9"/>
  <c r="F12907" i="9"/>
  <c r="G12907" i="9" s="1"/>
  <c r="D12908" i="9"/>
  <c r="F12908" i="9"/>
  <c r="G12908" i="9" s="1"/>
  <c r="D12909" i="9"/>
  <c r="F12909" i="9"/>
  <c r="G12909" i="9" s="1"/>
  <c r="D12910" i="9"/>
  <c r="F12910" i="9"/>
  <c r="G12910" i="9" s="1"/>
  <c r="D12911" i="9"/>
  <c r="F12911" i="9"/>
  <c r="G12911" i="9" s="1"/>
  <c r="D12912" i="9"/>
  <c r="F12912" i="9"/>
  <c r="G12912" i="9" s="1"/>
  <c r="D12913" i="9"/>
  <c r="F12913" i="9"/>
  <c r="G12913" i="9" s="1"/>
  <c r="D12914" i="9"/>
  <c r="F12914" i="9"/>
  <c r="G12914" i="9" s="1"/>
  <c r="D12915" i="9"/>
  <c r="F12915" i="9"/>
  <c r="G12915" i="9" s="1"/>
  <c r="D12916" i="9"/>
  <c r="F12916" i="9"/>
  <c r="G12916" i="9" s="1"/>
  <c r="D12917" i="9"/>
  <c r="F12917" i="9"/>
  <c r="G12917" i="9" s="1"/>
  <c r="D12918" i="9"/>
  <c r="F12918" i="9"/>
  <c r="G12918" i="9" s="1"/>
  <c r="D12919" i="9"/>
  <c r="F12919" i="9"/>
  <c r="G12919" i="9" s="1"/>
  <c r="D12920" i="9"/>
  <c r="F12920" i="9"/>
  <c r="G12920" i="9" s="1"/>
  <c r="D12921" i="9"/>
  <c r="F12921" i="9"/>
  <c r="G12921" i="9" s="1"/>
  <c r="D12922" i="9"/>
  <c r="F12922" i="9"/>
  <c r="G12922" i="9" s="1"/>
  <c r="D12923" i="9"/>
  <c r="F12923" i="9"/>
  <c r="G12923" i="9" s="1"/>
  <c r="D12924" i="9"/>
  <c r="F12924" i="9"/>
  <c r="G12924" i="9" s="1"/>
  <c r="D12925" i="9"/>
  <c r="F12925" i="9"/>
  <c r="G12925" i="9" s="1"/>
  <c r="D12926" i="9"/>
  <c r="F12926" i="9"/>
  <c r="G12926" i="9" s="1"/>
  <c r="D12927" i="9"/>
  <c r="F12927" i="9"/>
  <c r="G12927" i="9" s="1"/>
  <c r="D12928" i="9"/>
  <c r="F12928" i="9"/>
  <c r="G12928" i="9" s="1"/>
  <c r="D12929" i="9"/>
  <c r="F12929" i="9"/>
  <c r="G12929" i="9" s="1"/>
  <c r="D12930" i="9"/>
  <c r="F12930" i="9"/>
  <c r="G12930" i="9" s="1"/>
  <c r="D12931" i="9"/>
  <c r="F12931" i="9"/>
  <c r="G12931" i="9" s="1"/>
  <c r="D12932" i="9"/>
  <c r="F12932" i="9"/>
  <c r="G12932" i="9" s="1"/>
  <c r="D12933" i="9"/>
  <c r="F12933" i="9"/>
  <c r="G12933" i="9" s="1"/>
  <c r="D12934" i="9"/>
  <c r="F12934" i="9"/>
  <c r="G12934" i="9" s="1"/>
  <c r="D12935" i="9"/>
  <c r="F12935" i="9"/>
  <c r="G12935" i="9" s="1"/>
  <c r="D12936" i="9"/>
  <c r="F12936" i="9"/>
  <c r="G12936" i="9" s="1"/>
  <c r="D12937" i="9"/>
  <c r="F12937" i="9"/>
  <c r="G12937" i="9" s="1"/>
  <c r="D12938" i="9"/>
  <c r="F12938" i="9"/>
  <c r="G12938" i="9" s="1"/>
  <c r="D12939" i="9"/>
  <c r="F12939" i="9"/>
  <c r="G12939" i="9" s="1"/>
  <c r="D12940" i="9"/>
  <c r="F12940" i="9"/>
  <c r="G12940" i="9" s="1"/>
  <c r="D12941" i="9"/>
  <c r="F12941" i="9"/>
  <c r="G12941" i="9" s="1"/>
  <c r="D12942" i="9"/>
  <c r="F12942" i="9"/>
  <c r="G12942" i="9" s="1"/>
  <c r="D12943" i="9"/>
  <c r="F12943" i="9"/>
  <c r="G12943" i="9" s="1"/>
  <c r="D12944" i="9"/>
  <c r="F12944" i="9"/>
  <c r="G12944" i="9" s="1"/>
  <c r="D12945" i="9"/>
  <c r="F12945" i="9"/>
  <c r="G12945" i="9" s="1"/>
  <c r="D12946" i="9"/>
  <c r="F12946" i="9"/>
  <c r="G12946" i="9" s="1"/>
  <c r="D12947" i="9"/>
  <c r="F12947" i="9"/>
  <c r="G12947" i="9" s="1"/>
  <c r="D12948" i="9"/>
  <c r="F12948" i="9"/>
  <c r="G12948" i="9" s="1"/>
  <c r="D12949" i="9"/>
  <c r="F12949" i="9"/>
  <c r="G12949" i="9" s="1"/>
  <c r="D12950" i="9"/>
  <c r="F12950" i="9"/>
  <c r="G12950" i="9" s="1"/>
  <c r="D12951" i="9"/>
  <c r="F12951" i="9"/>
  <c r="G12951" i="9" s="1"/>
  <c r="D12952" i="9"/>
  <c r="F12952" i="9"/>
  <c r="G12952" i="9" s="1"/>
  <c r="D12953" i="9"/>
  <c r="F12953" i="9"/>
  <c r="G12953" i="9" s="1"/>
  <c r="D12954" i="9"/>
  <c r="F12954" i="9"/>
  <c r="G12954" i="9" s="1"/>
  <c r="D12955" i="9"/>
  <c r="F12955" i="9"/>
  <c r="G12955" i="9" s="1"/>
  <c r="D12956" i="9"/>
  <c r="F12956" i="9"/>
  <c r="G12956" i="9" s="1"/>
  <c r="D12957" i="9"/>
  <c r="F12957" i="9"/>
  <c r="G12957" i="9" s="1"/>
  <c r="D12958" i="9"/>
  <c r="F12958" i="9"/>
  <c r="G12958" i="9" s="1"/>
  <c r="D12959" i="9"/>
  <c r="F12959" i="9"/>
  <c r="G12959" i="9" s="1"/>
  <c r="D12960" i="9"/>
  <c r="F12960" i="9"/>
  <c r="G12960" i="9" s="1"/>
  <c r="D12961" i="9"/>
  <c r="F12961" i="9"/>
  <c r="G12961" i="9" s="1"/>
  <c r="D12962" i="9"/>
  <c r="F12962" i="9"/>
  <c r="G12962" i="9" s="1"/>
  <c r="D12963" i="9"/>
  <c r="F12963" i="9"/>
  <c r="G12963" i="9" s="1"/>
  <c r="D12964" i="9"/>
  <c r="F12964" i="9"/>
  <c r="G12964" i="9" s="1"/>
  <c r="D12965" i="9"/>
  <c r="F12965" i="9"/>
  <c r="G12965" i="9" s="1"/>
  <c r="D12966" i="9"/>
  <c r="F12966" i="9"/>
  <c r="G12966" i="9" s="1"/>
  <c r="D12967" i="9"/>
  <c r="F12967" i="9"/>
  <c r="G12967" i="9" s="1"/>
  <c r="D12968" i="9"/>
  <c r="F12968" i="9"/>
  <c r="G12968" i="9" s="1"/>
  <c r="D12969" i="9"/>
  <c r="F12969" i="9"/>
  <c r="G12969" i="9" s="1"/>
  <c r="D12970" i="9"/>
  <c r="F12970" i="9"/>
  <c r="G12970" i="9" s="1"/>
  <c r="D12971" i="9"/>
  <c r="F12971" i="9"/>
  <c r="G12971" i="9" s="1"/>
  <c r="D12972" i="9"/>
  <c r="F12972" i="9"/>
  <c r="G12972" i="9" s="1"/>
  <c r="D12973" i="9"/>
  <c r="F12973" i="9"/>
  <c r="G12973" i="9" s="1"/>
  <c r="D12974" i="9"/>
  <c r="F12974" i="9"/>
  <c r="G12974" i="9" s="1"/>
  <c r="D12975" i="9"/>
  <c r="F12975" i="9"/>
  <c r="G12975" i="9" s="1"/>
  <c r="D12976" i="9"/>
  <c r="F12976" i="9"/>
  <c r="G12976" i="9" s="1"/>
  <c r="D12977" i="9"/>
  <c r="F12977" i="9"/>
  <c r="G12977" i="9" s="1"/>
  <c r="D12978" i="9"/>
  <c r="F12978" i="9"/>
  <c r="G12978" i="9" s="1"/>
  <c r="D12979" i="9"/>
  <c r="F12979" i="9"/>
  <c r="G12979" i="9" s="1"/>
  <c r="D12980" i="9"/>
  <c r="F12980" i="9"/>
  <c r="G12980" i="9" s="1"/>
  <c r="D12981" i="9"/>
  <c r="F12981" i="9"/>
  <c r="G12981" i="9" s="1"/>
  <c r="D12982" i="9"/>
  <c r="F12982" i="9"/>
  <c r="G12982" i="9" s="1"/>
  <c r="D12983" i="9"/>
  <c r="F12983" i="9"/>
  <c r="G12983" i="9" s="1"/>
  <c r="D12984" i="9"/>
  <c r="F12984" i="9"/>
  <c r="G12984" i="9" s="1"/>
  <c r="D12985" i="9"/>
  <c r="F12985" i="9"/>
  <c r="G12985" i="9" s="1"/>
  <c r="D12986" i="9"/>
  <c r="F12986" i="9"/>
  <c r="G12986" i="9" s="1"/>
  <c r="D12987" i="9"/>
  <c r="F12987" i="9"/>
  <c r="G12987" i="9" s="1"/>
  <c r="D12988" i="9"/>
  <c r="F12988" i="9"/>
  <c r="G12988" i="9" s="1"/>
  <c r="D12989" i="9"/>
  <c r="F12989" i="9"/>
  <c r="G12989" i="9" s="1"/>
  <c r="D12990" i="9"/>
  <c r="F12990" i="9"/>
  <c r="G12990" i="9" s="1"/>
  <c r="D12991" i="9"/>
  <c r="F12991" i="9"/>
  <c r="G12991" i="9" s="1"/>
  <c r="D12992" i="9"/>
  <c r="F12992" i="9"/>
  <c r="G12992" i="9" s="1"/>
  <c r="D12993" i="9"/>
  <c r="F12993" i="9"/>
  <c r="G12993" i="9" s="1"/>
  <c r="D12994" i="9"/>
  <c r="F12994" i="9"/>
  <c r="G12994" i="9" s="1"/>
  <c r="D12995" i="9"/>
  <c r="F12995" i="9"/>
  <c r="G12995" i="9" s="1"/>
  <c r="D12996" i="9"/>
  <c r="F12996" i="9"/>
  <c r="G12996" i="9" s="1"/>
  <c r="D12997" i="9"/>
  <c r="F12997" i="9"/>
  <c r="G12997" i="9" s="1"/>
  <c r="D12998" i="9"/>
  <c r="F12998" i="9"/>
  <c r="G12998" i="9" s="1"/>
  <c r="D12999" i="9"/>
  <c r="F12999" i="9"/>
  <c r="G12999" i="9" s="1"/>
  <c r="D13000" i="9"/>
  <c r="F13000" i="9"/>
  <c r="G13000" i="9" s="1"/>
  <c r="D13001" i="9"/>
  <c r="F13001" i="9"/>
  <c r="G13001" i="9" s="1"/>
  <c r="D13002" i="9"/>
  <c r="F13002" i="9"/>
  <c r="G13002" i="9" s="1"/>
  <c r="D13003" i="9"/>
  <c r="F13003" i="9"/>
  <c r="G13003" i="9" s="1"/>
  <c r="D13004" i="9"/>
  <c r="F13004" i="9"/>
  <c r="G13004" i="9" s="1"/>
  <c r="D13005" i="9"/>
  <c r="F13005" i="9"/>
  <c r="G13005" i="9" s="1"/>
  <c r="D13006" i="9"/>
  <c r="F13006" i="9"/>
  <c r="G13006" i="9" s="1"/>
  <c r="D13007" i="9"/>
  <c r="F13007" i="9"/>
  <c r="G13007" i="9" s="1"/>
  <c r="D13008" i="9"/>
  <c r="F13008" i="9"/>
  <c r="G13008" i="9" s="1"/>
  <c r="D13009" i="9"/>
  <c r="F13009" i="9"/>
  <c r="G13009" i="9" s="1"/>
  <c r="D13010" i="9"/>
  <c r="F13010" i="9"/>
  <c r="G13010" i="9" s="1"/>
  <c r="D13011" i="9"/>
  <c r="F13011" i="9"/>
  <c r="G13011" i="9" s="1"/>
  <c r="D13012" i="9"/>
  <c r="F13012" i="9"/>
  <c r="G13012" i="9" s="1"/>
  <c r="D13013" i="9"/>
  <c r="F13013" i="9"/>
  <c r="G13013" i="9" s="1"/>
  <c r="D13014" i="9"/>
  <c r="F13014" i="9"/>
  <c r="G13014" i="9" s="1"/>
  <c r="D13015" i="9"/>
  <c r="F13015" i="9"/>
  <c r="G13015" i="9" s="1"/>
  <c r="D13016" i="9"/>
  <c r="F13016" i="9"/>
  <c r="G13016" i="9" s="1"/>
  <c r="D13017" i="9"/>
  <c r="F13017" i="9"/>
  <c r="G13017" i="9" s="1"/>
  <c r="D13018" i="9"/>
  <c r="F13018" i="9"/>
  <c r="G13018" i="9" s="1"/>
  <c r="D13019" i="9"/>
  <c r="F13019" i="9"/>
  <c r="G13019" i="9" s="1"/>
  <c r="D13020" i="9"/>
  <c r="F13020" i="9"/>
  <c r="G13020" i="9" s="1"/>
  <c r="D13021" i="9"/>
  <c r="F13021" i="9"/>
  <c r="G13021" i="9" s="1"/>
  <c r="D13022" i="9"/>
  <c r="F13022" i="9"/>
  <c r="G13022" i="9" s="1"/>
  <c r="D13023" i="9"/>
  <c r="F13023" i="9"/>
  <c r="G13023" i="9" s="1"/>
  <c r="D13024" i="9"/>
  <c r="F13024" i="9"/>
  <c r="G13024" i="9" s="1"/>
  <c r="D13025" i="9"/>
  <c r="F13025" i="9"/>
  <c r="G13025" i="9" s="1"/>
  <c r="D13026" i="9"/>
  <c r="F13026" i="9"/>
  <c r="G13026" i="9" s="1"/>
  <c r="D13027" i="9"/>
  <c r="F13027" i="9"/>
  <c r="G13027" i="9" s="1"/>
  <c r="D13028" i="9"/>
  <c r="F13028" i="9"/>
  <c r="G13028" i="9" s="1"/>
  <c r="D13029" i="9"/>
  <c r="F13029" i="9"/>
  <c r="G13029" i="9" s="1"/>
  <c r="D13030" i="9"/>
  <c r="F13030" i="9"/>
  <c r="G13030" i="9" s="1"/>
  <c r="D13031" i="9"/>
  <c r="F13031" i="9"/>
  <c r="G13031" i="9" s="1"/>
  <c r="D13032" i="9"/>
  <c r="F13032" i="9"/>
  <c r="G13032" i="9" s="1"/>
  <c r="D13033" i="9"/>
  <c r="F13033" i="9"/>
  <c r="G13033" i="9" s="1"/>
  <c r="D13034" i="9"/>
  <c r="F13034" i="9"/>
  <c r="G13034" i="9" s="1"/>
  <c r="D13035" i="9"/>
  <c r="F13035" i="9"/>
  <c r="G13035" i="9" s="1"/>
  <c r="D13036" i="9"/>
  <c r="F13036" i="9"/>
  <c r="G13036" i="9" s="1"/>
  <c r="D13037" i="9"/>
  <c r="F13037" i="9"/>
  <c r="G13037" i="9" s="1"/>
  <c r="D13038" i="9"/>
  <c r="F13038" i="9"/>
  <c r="G13038" i="9" s="1"/>
  <c r="D13039" i="9"/>
  <c r="F13039" i="9"/>
  <c r="G13039" i="9" s="1"/>
  <c r="D13040" i="9"/>
  <c r="F13040" i="9"/>
  <c r="G13040" i="9" s="1"/>
  <c r="D13041" i="9"/>
  <c r="F13041" i="9"/>
  <c r="G13041" i="9" s="1"/>
  <c r="D13042" i="9"/>
  <c r="F13042" i="9"/>
  <c r="G13042" i="9" s="1"/>
  <c r="D13043" i="9"/>
  <c r="F13043" i="9"/>
  <c r="G13043" i="9" s="1"/>
  <c r="D13044" i="9"/>
  <c r="F13044" i="9"/>
  <c r="G13044" i="9" s="1"/>
  <c r="D13045" i="9"/>
  <c r="F13045" i="9"/>
  <c r="G13045" i="9" s="1"/>
  <c r="D13046" i="9"/>
  <c r="F13046" i="9"/>
  <c r="G13046" i="9" s="1"/>
  <c r="D13047" i="9"/>
  <c r="F13047" i="9"/>
  <c r="G13047" i="9" s="1"/>
  <c r="D13048" i="9"/>
  <c r="F13048" i="9"/>
  <c r="G13048" i="9" s="1"/>
  <c r="D13049" i="9"/>
  <c r="F13049" i="9"/>
  <c r="G13049" i="9" s="1"/>
  <c r="D13050" i="9"/>
  <c r="F13050" i="9"/>
  <c r="G13050" i="9" s="1"/>
  <c r="D13051" i="9"/>
  <c r="F13051" i="9"/>
  <c r="G13051" i="9" s="1"/>
  <c r="D13052" i="9"/>
  <c r="F13052" i="9"/>
  <c r="G13052" i="9" s="1"/>
  <c r="D13053" i="9"/>
  <c r="F13053" i="9"/>
  <c r="G13053" i="9" s="1"/>
  <c r="D13054" i="9"/>
  <c r="F13054" i="9"/>
  <c r="G13054" i="9" s="1"/>
  <c r="D13055" i="9"/>
  <c r="F13055" i="9"/>
  <c r="G13055" i="9" s="1"/>
  <c r="D13056" i="9"/>
  <c r="F13056" i="9"/>
  <c r="G13056" i="9" s="1"/>
  <c r="D13057" i="9"/>
  <c r="F13057" i="9"/>
  <c r="G13057" i="9" s="1"/>
  <c r="D13058" i="9"/>
  <c r="F13058" i="9"/>
  <c r="G13058" i="9" s="1"/>
  <c r="D13059" i="9"/>
  <c r="F13059" i="9"/>
  <c r="G13059" i="9" s="1"/>
  <c r="D13060" i="9"/>
  <c r="F13060" i="9"/>
  <c r="G13060" i="9" s="1"/>
  <c r="D13061" i="9"/>
  <c r="F13061" i="9"/>
  <c r="G13061" i="9" s="1"/>
  <c r="D13062" i="9"/>
  <c r="F13062" i="9"/>
  <c r="G13062" i="9" s="1"/>
  <c r="D13063" i="9"/>
  <c r="F13063" i="9"/>
  <c r="G13063" i="9" s="1"/>
  <c r="D13064" i="9"/>
  <c r="F13064" i="9"/>
  <c r="G13064" i="9" s="1"/>
  <c r="D13065" i="9"/>
  <c r="F13065" i="9"/>
  <c r="G13065" i="9" s="1"/>
  <c r="D13066" i="9"/>
  <c r="F13066" i="9"/>
  <c r="G13066" i="9" s="1"/>
  <c r="D13067" i="9"/>
  <c r="F13067" i="9"/>
  <c r="G13067" i="9" s="1"/>
  <c r="D13068" i="9"/>
  <c r="F13068" i="9"/>
  <c r="G13068" i="9" s="1"/>
  <c r="D13069" i="9"/>
  <c r="F13069" i="9"/>
  <c r="G13069" i="9" s="1"/>
  <c r="D13070" i="9"/>
  <c r="F13070" i="9"/>
  <c r="G13070" i="9" s="1"/>
  <c r="D13071" i="9"/>
  <c r="F13071" i="9"/>
  <c r="G13071" i="9" s="1"/>
  <c r="D13072" i="9"/>
  <c r="F13072" i="9"/>
  <c r="G13072" i="9" s="1"/>
  <c r="D13073" i="9"/>
  <c r="F13073" i="9"/>
  <c r="G13073" i="9" s="1"/>
  <c r="D13074" i="9"/>
  <c r="F13074" i="9"/>
  <c r="G13074" i="9" s="1"/>
  <c r="D13075" i="9"/>
  <c r="F13075" i="9"/>
  <c r="G13075" i="9" s="1"/>
  <c r="D13076" i="9"/>
  <c r="F13076" i="9"/>
  <c r="G13076" i="9" s="1"/>
  <c r="D13077" i="9"/>
  <c r="F13077" i="9"/>
  <c r="G13077" i="9" s="1"/>
  <c r="D13078" i="9"/>
  <c r="F13078" i="9"/>
  <c r="G13078" i="9" s="1"/>
  <c r="D13079" i="9"/>
  <c r="F13079" i="9"/>
  <c r="G13079" i="9" s="1"/>
  <c r="D13080" i="9"/>
  <c r="F13080" i="9"/>
  <c r="G13080" i="9" s="1"/>
  <c r="D13081" i="9"/>
  <c r="F13081" i="9"/>
  <c r="G13081" i="9" s="1"/>
  <c r="D13082" i="9"/>
  <c r="F13082" i="9"/>
  <c r="G13082" i="9" s="1"/>
  <c r="D13083" i="9"/>
  <c r="F13083" i="9"/>
  <c r="G13083" i="9" s="1"/>
  <c r="D13084" i="9"/>
  <c r="F13084" i="9"/>
  <c r="G13084" i="9" s="1"/>
  <c r="D13085" i="9"/>
  <c r="F13085" i="9"/>
  <c r="G13085" i="9" s="1"/>
  <c r="D13086" i="9"/>
  <c r="F13086" i="9"/>
  <c r="G13086" i="9" s="1"/>
  <c r="D13087" i="9"/>
  <c r="F13087" i="9"/>
  <c r="G13087" i="9" s="1"/>
  <c r="D13088" i="9"/>
  <c r="F13088" i="9"/>
  <c r="G13088" i="9" s="1"/>
  <c r="D13089" i="9"/>
  <c r="F13089" i="9"/>
  <c r="G13089" i="9" s="1"/>
  <c r="D13090" i="9"/>
  <c r="F13090" i="9"/>
  <c r="G13090" i="9" s="1"/>
  <c r="D13091" i="9"/>
  <c r="F13091" i="9"/>
  <c r="G13091" i="9" s="1"/>
  <c r="D13092" i="9"/>
  <c r="F13092" i="9"/>
  <c r="G13092" i="9" s="1"/>
  <c r="D13093" i="9"/>
  <c r="F13093" i="9"/>
  <c r="G13093" i="9" s="1"/>
  <c r="D13094" i="9"/>
  <c r="F13094" i="9"/>
  <c r="G13094" i="9" s="1"/>
  <c r="D13095" i="9"/>
  <c r="F13095" i="9"/>
  <c r="G13095" i="9" s="1"/>
  <c r="D13096" i="9"/>
  <c r="F13096" i="9"/>
  <c r="G13096" i="9" s="1"/>
  <c r="D13097" i="9"/>
  <c r="F13097" i="9"/>
  <c r="G13097" i="9" s="1"/>
  <c r="D13098" i="9"/>
  <c r="F13098" i="9"/>
  <c r="G13098" i="9" s="1"/>
  <c r="D13099" i="9"/>
  <c r="F13099" i="9"/>
  <c r="G13099" i="9" s="1"/>
  <c r="D13100" i="9"/>
  <c r="F13100" i="9"/>
  <c r="G13100" i="9" s="1"/>
  <c r="D13101" i="9"/>
  <c r="F13101" i="9"/>
  <c r="G13101" i="9" s="1"/>
  <c r="D13102" i="9"/>
  <c r="F13102" i="9"/>
  <c r="G13102" i="9" s="1"/>
  <c r="D13103" i="9"/>
  <c r="F13103" i="9"/>
  <c r="G13103" i="9" s="1"/>
  <c r="D13104" i="9"/>
  <c r="F13104" i="9"/>
  <c r="G13104" i="9" s="1"/>
  <c r="D13105" i="9"/>
  <c r="F13105" i="9"/>
  <c r="G13105" i="9" s="1"/>
  <c r="D13106" i="9"/>
  <c r="F13106" i="9"/>
  <c r="G13106" i="9" s="1"/>
  <c r="D13107" i="9"/>
  <c r="F13107" i="9"/>
  <c r="G13107" i="9" s="1"/>
  <c r="D13108" i="9"/>
  <c r="F13108" i="9"/>
  <c r="G13108" i="9" s="1"/>
  <c r="D13109" i="9"/>
  <c r="F13109" i="9"/>
  <c r="G13109" i="9" s="1"/>
  <c r="D13110" i="9"/>
  <c r="F13110" i="9"/>
  <c r="G13110" i="9" s="1"/>
  <c r="D13111" i="9"/>
  <c r="F13111" i="9"/>
  <c r="G13111" i="9" s="1"/>
  <c r="D13112" i="9"/>
  <c r="F13112" i="9"/>
  <c r="G13112" i="9" s="1"/>
  <c r="D13113" i="9"/>
  <c r="F13113" i="9"/>
  <c r="G13113" i="9" s="1"/>
  <c r="D13114" i="9"/>
  <c r="F13114" i="9"/>
  <c r="G13114" i="9" s="1"/>
  <c r="D13115" i="9"/>
  <c r="F13115" i="9"/>
  <c r="G13115" i="9" s="1"/>
  <c r="D13116" i="9"/>
  <c r="F13116" i="9"/>
  <c r="G13116" i="9" s="1"/>
  <c r="D13117" i="9"/>
  <c r="F13117" i="9"/>
  <c r="G13117" i="9" s="1"/>
  <c r="D13118" i="9"/>
  <c r="F13118" i="9"/>
  <c r="G13118" i="9" s="1"/>
  <c r="D13119" i="9"/>
  <c r="F13119" i="9"/>
  <c r="G13119" i="9" s="1"/>
  <c r="D13120" i="9"/>
  <c r="F13120" i="9"/>
  <c r="G13120" i="9" s="1"/>
  <c r="D13121" i="9"/>
  <c r="F13121" i="9"/>
  <c r="G13121" i="9" s="1"/>
  <c r="D13122" i="9"/>
  <c r="F13122" i="9"/>
  <c r="G13122" i="9" s="1"/>
  <c r="D13123" i="9"/>
  <c r="F13123" i="9"/>
  <c r="G13123" i="9" s="1"/>
  <c r="D13124" i="9"/>
  <c r="F13124" i="9"/>
  <c r="G13124" i="9" s="1"/>
  <c r="D13125" i="9"/>
  <c r="F13125" i="9"/>
  <c r="G13125" i="9" s="1"/>
  <c r="D13126" i="9"/>
  <c r="F13126" i="9"/>
  <c r="G13126" i="9" s="1"/>
  <c r="D13127" i="9"/>
  <c r="F13127" i="9"/>
  <c r="G13127" i="9" s="1"/>
  <c r="D13128" i="9"/>
  <c r="F13128" i="9"/>
  <c r="G13128" i="9" s="1"/>
  <c r="D13129" i="9"/>
  <c r="F13129" i="9"/>
  <c r="G13129" i="9" s="1"/>
  <c r="D13130" i="9"/>
  <c r="F13130" i="9"/>
  <c r="G13130" i="9" s="1"/>
  <c r="D13131" i="9"/>
  <c r="F13131" i="9"/>
  <c r="G13131" i="9" s="1"/>
  <c r="D13132" i="9"/>
  <c r="F13132" i="9"/>
  <c r="G13132" i="9" s="1"/>
  <c r="D13133" i="9"/>
  <c r="F13133" i="9"/>
  <c r="G13133" i="9" s="1"/>
  <c r="D13134" i="9"/>
  <c r="F13134" i="9"/>
  <c r="G13134" i="9" s="1"/>
  <c r="D13135" i="9"/>
  <c r="F13135" i="9"/>
  <c r="G13135" i="9" s="1"/>
  <c r="D13136" i="9"/>
  <c r="F13136" i="9"/>
  <c r="G13136" i="9" s="1"/>
  <c r="D13137" i="9"/>
  <c r="F13137" i="9"/>
  <c r="G13137" i="9" s="1"/>
  <c r="D13138" i="9"/>
  <c r="F13138" i="9"/>
  <c r="G13138" i="9" s="1"/>
  <c r="D13139" i="9"/>
  <c r="F13139" i="9"/>
  <c r="G13139" i="9" s="1"/>
  <c r="D13140" i="9"/>
  <c r="F13140" i="9"/>
  <c r="G13140" i="9" s="1"/>
  <c r="D13141" i="9"/>
  <c r="F13141" i="9"/>
  <c r="G13141" i="9" s="1"/>
  <c r="D13142" i="9"/>
  <c r="F13142" i="9"/>
  <c r="G13142" i="9" s="1"/>
  <c r="D13143" i="9"/>
  <c r="F13143" i="9"/>
  <c r="G13143" i="9" s="1"/>
  <c r="D13144" i="9"/>
  <c r="F13144" i="9"/>
  <c r="G13144" i="9" s="1"/>
  <c r="D13145" i="9"/>
  <c r="F13145" i="9"/>
  <c r="G13145" i="9" s="1"/>
  <c r="D13146" i="9"/>
  <c r="F13146" i="9"/>
  <c r="G13146" i="9" s="1"/>
  <c r="D13147" i="9"/>
  <c r="F13147" i="9"/>
  <c r="G13147" i="9" s="1"/>
  <c r="D13148" i="9"/>
  <c r="F13148" i="9"/>
  <c r="G13148" i="9" s="1"/>
  <c r="D13149" i="9"/>
  <c r="F13149" i="9"/>
  <c r="G13149" i="9" s="1"/>
  <c r="D13150" i="9"/>
  <c r="F13150" i="9"/>
  <c r="G13150" i="9" s="1"/>
  <c r="D13151" i="9"/>
  <c r="F13151" i="9"/>
  <c r="G13151" i="9" s="1"/>
  <c r="D13152" i="9"/>
  <c r="F13152" i="9"/>
  <c r="G13152" i="9" s="1"/>
  <c r="D13153" i="9"/>
  <c r="F13153" i="9"/>
  <c r="G13153" i="9" s="1"/>
  <c r="D13154" i="9"/>
  <c r="F13154" i="9"/>
  <c r="G13154" i="9" s="1"/>
  <c r="D13155" i="9"/>
  <c r="F13155" i="9"/>
  <c r="G13155" i="9" s="1"/>
  <c r="D13156" i="9"/>
  <c r="F13156" i="9"/>
  <c r="G13156" i="9" s="1"/>
  <c r="D13157" i="9"/>
  <c r="F13157" i="9"/>
  <c r="G13157" i="9" s="1"/>
  <c r="D13158" i="9"/>
  <c r="F13158" i="9"/>
  <c r="G13158" i="9" s="1"/>
  <c r="D13159" i="9"/>
  <c r="F13159" i="9"/>
  <c r="G13159" i="9" s="1"/>
  <c r="D13160" i="9"/>
  <c r="F13160" i="9"/>
  <c r="G13160" i="9" s="1"/>
  <c r="D13161" i="9"/>
  <c r="F13161" i="9"/>
  <c r="G13161" i="9" s="1"/>
  <c r="D13162" i="9"/>
  <c r="F13162" i="9"/>
  <c r="G13162" i="9" s="1"/>
  <c r="D13163" i="9"/>
  <c r="F13163" i="9"/>
  <c r="G13163" i="9" s="1"/>
  <c r="D13164" i="9"/>
  <c r="F13164" i="9"/>
  <c r="G13164" i="9" s="1"/>
  <c r="D13165" i="9"/>
  <c r="F13165" i="9"/>
  <c r="G13165" i="9" s="1"/>
  <c r="D13166" i="9"/>
  <c r="F13166" i="9"/>
  <c r="G13166" i="9" s="1"/>
  <c r="D13167" i="9"/>
  <c r="F13167" i="9"/>
  <c r="G13167" i="9" s="1"/>
  <c r="D13168" i="9"/>
  <c r="F13168" i="9"/>
  <c r="G13168" i="9" s="1"/>
  <c r="D13169" i="9"/>
  <c r="F13169" i="9"/>
  <c r="G13169" i="9" s="1"/>
  <c r="D13170" i="9"/>
  <c r="F13170" i="9"/>
  <c r="G13170" i="9" s="1"/>
  <c r="D13171" i="9"/>
  <c r="F13171" i="9"/>
  <c r="G13171" i="9" s="1"/>
  <c r="D13172" i="9"/>
  <c r="F13172" i="9"/>
  <c r="G13172" i="9" s="1"/>
  <c r="D13173" i="9"/>
  <c r="F13173" i="9"/>
  <c r="G13173" i="9" s="1"/>
  <c r="D13174" i="9"/>
  <c r="F13174" i="9"/>
  <c r="G13174" i="9" s="1"/>
  <c r="D13175" i="9"/>
  <c r="F13175" i="9"/>
  <c r="G13175" i="9" s="1"/>
  <c r="D13176" i="9"/>
  <c r="F13176" i="9"/>
  <c r="G13176" i="9" s="1"/>
  <c r="D13177" i="9"/>
  <c r="F13177" i="9"/>
  <c r="G13177" i="9" s="1"/>
  <c r="D13178" i="9"/>
  <c r="F13178" i="9"/>
  <c r="G13178" i="9" s="1"/>
  <c r="D13179" i="9"/>
  <c r="F13179" i="9"/>
  <c r="G13179" i="9" s="1"/>
  <c r="D13180" i="9"/>
  <c r="F13180" i="9"/>
  <c r="G13180" i="9" s="1"/>
  <c r="D13181" i="9"/>
  <c r="F13181" i="9"/>
  <c r="G13181" i="9" s="1"/>
  <c r="D13182" i="9"/>
  <c r="F13182" i="9"/>
  <c r="G13182" i="9" s="1"/>
  <c r="D13183" i="9"/>
  <c r="F13183" i="9"/>
  <c r="G13183" i="9" s="1"/>
  <c r="D13184" i="9"/>
  <c r="F13184" i="9"/>
  <c r="G13184" i="9" s="1"/>
  <c r="D13185" i="9"/>
  <c r="F13185" i="9"/>
  <c r="G13185" i="9" s="1"/>
  <c r="D13186" i="9"/>
  <c r="F13186" i="9"/>
  <c r="G13186" i="9" s="1"/>
  <c r="D13187" i="9"/>
  <c r="F13187" i="9"/>
  <c r="G13187" i="9" s="1"/>
  <c r="D13188" i="9"/>
  <c r="F13188" i="9"/>
  <c r="G13188" i="9" s="1"/>
  <c r="D13189" i="9"/>
  <c r="F13189" i="9"/>
  <c r="G13189" i="9" s="1"/>
  <c r="D13190" i="9"/>
  <c r="F13190" i="9"/>
  <c r="G13190" i="9" s="1"/>
  <c r="D13191" i="9"/>
  <c r="F13191" i="9"/>
  <c r="G13191" i="9" s="1"/>
  <c r="D13192" i="9"/>
  <c r="F13192" i="9"/>
  <c r="G13192" i="9" s="1"/>
  <c r="D13193" i="9"/>
  <c r="F13193" i="9"/>
  <c r="G13193" i="9" s="1"/>
  <c r="D13194" i="9"/>
  <c r="F13194" i="9"/>
  <c r="G13194" i="9" s="1"/>
  <c r="D13195" i="9"/>
  <c r="F13195" i="9"/>
  <c r="G13195" i="9" s="1"/>
  <c r="D13196" i="9"/>
  <c r="F13196" i="9"/>
  <c r="G13196" i="9" s="1"/>
  <c r="D13197" i="9"/>
  <c r="F13197" i="9"/>
  <c r="G13197" i="9" s="1"/>
  <c r="D13198" i="9"/>
  <c r="F13198" i="9"/>
  <c r="G13198" i="9" s="1"/>
  <c r="D13199" i="9"/>
  <c r="F13199" i="9"/>
  <c r="G13199" i="9" s="1"/>
  <c r="D13200" i="9"/>
  <c r="F13200" i="9"/>
  <c r="G13200" i="9" s="1"/>
  <c r="D13201" i="9"/>
  <c r="F13201" i="9"/>
  <c r="G13201" i="9" s="1"/>
  <c r="D13202" i="9"/>
  <c r="F13202" i="9"/>
  <c r="G13202" i="9" s="1"/>
  <c r="D13203" i="9"/>
  <c r="F13203" i="9"/>
  <c r="G13203" i="9" s="1"/>
  <c r="D13204" i="9"/>
  <c r="F13204" i="9"/>
  <c r="G13204" i="9" s="1"/>
  <c r="D13205" i="9"/>
  <c r="F13205" i="9"/>
  <c r="G13205" i="9" s="1"/>
  <c r="D13206" i="9"/>
  <c r="F13206" i="9"/>
  <c r="G13206" i="9" s="1"/>
  <c r="D13207" i="9"/>
  <c r="F13207" i="9"/>
  <c r="G13207" i="9" s="1"/>
  <c r="D13208" i="9"/>
  <c r="F13208" i="9"/>
  <c r="G13208" i="9" s="1"/>
  <c r="D13209" i="9"/>
  <c r="F13209" i="9"/>
  <c r="G13209" i="9" s="1"/>
  <c r="D13210" i="9"/>
  <c r="F13210" i="9"/>
  <c r="G13210" i="9" s="1"/>
  <c r="D13211" i="9"/>
  <c r="F13211" i="9"/>
  <c r="G13211" i="9" s="1"/>
  <c r="D13212" i="9"/>
  <c r="F13212" i="9"/>
  <c r="G13212" i="9" s="1"/>
  <c r="D13213" i="9"/>
  <c r="F13213" i="9"/>
  <c r="G13213" i="9" s="1"/>
  <c r="D13214" i="9"/>
  <c r="F13214" i="9"/>
  <c r="G13214" i="9" s="1"/>
  <c r="D13215" i="9"/>
  <c r="F13215" i="9"/>
  <c r="G13215" i="9" s="1"/>
  <c r="D13216" i="9"/>
  <c r="F13216" i="9"/>
  <c r="G13216" i="9" s="1"/>
  <c r="D13217" i="9"/>
  <c r="F13217" i="9"/>
  <c r="G13217" i="9" s="1"/>
  <c r="D13218" i="9"/>
  <c r="F13218" i="9"/>
  <c r="G13218" i="9" s="1"/>
  <c r="D13219" i="9"/>
  <c r="F13219" i="9"/>
  <c r="G13219" i="9" s="1"/>
  <c r="D13220" i="9"/>
  <c r="F13220" i="9"/>
  <c r="G13220" i="9" s="1"/>
  <c r="D13221" i="9"/>
  <c r="F13221" i="9"/>
  <c r="G13221" i="9" s="1"/>
  <c r="D13222" i="9"/>
  <c r="F13222" i="9"/>
  <c r="G13222" i="9" s="1"/>
  <c r="D13223" i="9"/>
  <c r="F13223" i="9"/>
  <c r="G13223" i="9" s="1"/>
  <c r="D13224" i="9"/>
  <c r="F13224" i="9"/>
  <c r="G13224" i="9" s="1"/>
  <c r="D13225" i="9"/>
  <c r="F13225" i="9"/>
  <c r="G13225" i="9" s="1"/>
  <c r="D13226" i="9"/>
  <c r="F13226" i="9"/>
  <c r="G13226" i="9" s="1"/>
  <c r="D13227" i="9"/>
  <c r="F13227" i="9"/>
  <c r="G13227" i="9" s="1"/>
  <c r="D13228" i="9"/>
  <c r="F13228" i="9"/>
  <c r="G13228" i="9" s="1"/>
  <c r="D13229" i="9"/>
  <c r="F13229" i="9"/>
  <c r="G13229" i="9" s="1"/>
  <c r="D13230" i="9"/>
  <c r="F13230" i="9"/>
  <c r="G13230" i="9" s="1"/>
  <c r="D13231" i="9"/>
  <c r="F13231" i="9"/>
  <c r="G13231" i="9" s="1"/>
  <c r="D13232" i="9"/>
  <c r="F13232" i="9"/>
  <c r="G13232" i="9" s="1"/>
  <c r="D13233" i="9"/>
  <c r="F13233" i="9"/>
  <c r="G13233" i="9" s="1"/>
  <c r="D13234" i="9"/>
  <c r="F13234" i="9"/>
  <c r="G13234" i="9" s="1"/>
  <c r="D13235" i="9"/>
  <c r="F13235" i="9"/>
  <c r="G13235" i="9" s="1"/>
  <c r="D13236" i="9"/>
  <c r="F13236" i="9"/>
  <c r="G13236" i="9" s="1"/>
  <c r="D13237" i="9"/>
  <c r="F13237" i="9"/>
  <c r="G13237" i="9" s="1"/>
  <c r="D13238" i="9"/>
  <c r="F13238" i="9"/>
  <c r="G13238" i="9" s="1"/>
  <c r="D13239" i="9"/>
  <c r="F13239" i="9"/>
  <c r="G13239" i="9" s="1"/>
  <c r="D13240" i="9"/>
  <c r="F13240" i="9"/>
  <c r="G13240" i="9" s="1"/>
  <c r="D13241" i="9"/>
  <c r="F13241" i="9"/>
  <c r="G13241" i="9" s="1"/>
  <c r="D13242" i="9"/>
  <c r="F13242" i="9"/>
  <c r="G13242" i="9" s="1"/>
  <c r="D13243" i="9"/>
  <c r="F13243" i="9"/>
  <c r="G13243" i="9" s="1"/>
  <c r="D13244" i="9"/>
  <c r="F13244" i="9"/>
  <c r="G13244" i="9" s="1"/>
  <c r="D13245" i="9"/>
  <c r="F13245" i="9"/>
  <c r="G13245" i="9" s="1"/>
  <c r="D13246" i="9"/>
  <c r="F13246" i="9"/>
  <c r="G13246" i="9" s="1"/>
  <c r="D13247" i="9"/>
  <c r="F13247" i="9"/>
  <c r="G13247" i="9" s="1"/>
  <c r="D13248" i="9"/>
  <c r="F13248" i="9"/>
  <c r="G13248" i="9" s="1"/>
  <c r="D13249" i="9"/>
  <c r="F13249" i="9"/>
  <c r="G13249" i="9" s="1"/>
  <c r="D13250" i="9"/>
  <c r="F13250" i="9"/>
  <c r="G13250" i="9" s="1"/>
  <c r="D13251" i="9"/>
  <c r="F13251" i="9"/>
  <c r="G13251" i="9" s="1"/>
  <c r="D13252" i="9"/>
  <c r="F13252" i="9"/>
  <c r="G13252" i="9" s="1"/>
  <c r="D13253" i="9"/>
  <c r="F13253" i="9"/>
  <c r="G13253" i="9" s="1"/>
  <c r="D13254" i="9"/>
  <c r="F13254" i="9"/>
  <c r="G13254" i="9" s="1"/>
  <c r="D13255" i="9"/>
  <c r="F13255" i="9"/>
  <c r="G13255" i="9" s="1"/>
  <c r="D13256" i="9"/>
  <c r="F13256" i="9"/>
  <c r="G13256" i="9" s="1"/>
  <c r="D13257" i="9"/>
  <c r="F13257" i="9"/>
  <c r="G13257" i="9" s="1"/>
  <c r="D13258" i="9"/>
  <c r="F13258" i="9"/>
  <c r="G13258" i="9" s="1"/>
  <c r="D13259" i="9"/>
  <c r="F13259" i="9"/>
  <c r="G13259" i="9" s="1"/>
  <c r="D13260" i="9"/>
  <c r="F13260" i="9"/>
  <c r="G13260" i="9" s="1"/>
  <c r="D13261" i="9"/>
  <c r="F13261" i="9"/>
  <c r="G13261" i="9" s="1"/>
  <c r="D13262" i="9"/>
  <c r="F13262" i="9"/>
  <c r="G13262" i="9" s="1"/>
  <c r="D13263" i="9"/>
  <c r="F13263" i="9"/>
  <c r="G13263" i="9" s="1"/>
  <c r="D13264" i="9"/>
  <c r="F13264" i="9"/>
  <c r="G13264" i="9" s="1"/>
  <c r="D13265" i="9"/>
  <c r="F13265" i="9"/>
  <c r="G13265" i="9" s="1"/>
  <c r="D13266" i="9"/>
  <c r="F13266" i="9"/>
  <c r="G13266" i="9" s="1"/>
  <c r="D13267" i="9"/>
  <c r="F13267" i="9"/>
  <c r="G13267" i="9" s="1"/>
  <c r="D13268" i="9"/>
  <c r="F13268" i="9"/>
  <c r="G13268" i="9" s="1"/>
  <c r="D13269" i="9"/>
  <c r="F13269" i="9"/>
  <c r="G13269" i="9" s="1"/>
  <c r="D13270" i="9"/>
  <c r="F13270" i="9"/>
  <c r="G13270" i="9" s="1"/>
  <c r="D13271" i="9"/>
  <c r="F13271" i="9"/>
  <c r="G13271" i="9" s="1"/>
  <c r="D13272" i="9"/>
  <c r="F13272" i="9"/>
  <c r="G13272" i="9" s="1"/>
  <c r="D13273" i="9"/>
  <c r="F13273" i="9"/>
  <c r="G13273" i="9" s="1"/>
  <c r="D13274" i="9"/>
  <c r="F13274" i="9"/>
  <c r="G13274" i="9" s="1"/>
  <c r="D13275" i="9"/>
  <c r="F13275" i="9"/>
  <c r="G13275" i="9" s="1"/>
  <c r="D13276" i="9"/>
  <c r="F13276" i="9"/>
  <c r="G13276" i="9" s="1"/>
  <c r="D13277" i="9"/>
  <c r="F13277" i="9"/>
  <c r="G13277" i="9" s="1"/>
  <c r="D13278" i="9"/>
  <c r="F13278" i="9"/>
  <c r="G13278" i="9" s="1"/>
  <c r="D13279" i="9"/>
  <c r="F13279" i="9"/>
  <c r="G13279" i="9" s="1"/>
  <c r="D13280" i="9"/>
  <c r="F13280" i="9"/>
  <c r="G13280" i="9" s="1"/>
  <c r="D13281" i="9"/>
  <c r="F13281" i="9"/>
  <c r="G13281" i="9" s="1"/>
  <c r="D13282" i="9"/>
  <c r="F13282" i="9"/>
  <c r="G13282" i="9" s="1"/>
  <c r="D13283" i="9"/>
  <c r="F13283" i="9"/>
  <c r="G13283" i="9" s="1"/>
  <c r="D13284" i="9"/>
  <c r="F13284" i="9"/>
  <c r="G13284" i="9" s="1"/>
  <c r="D13285" i="9"/>
  <c r="F13285" i="9"/>
  <c r="G13285" i="9" s="1"/>
  <c r="D13286" i="9"/>
  <c r="F13286" i="9"/>
  <c r="G13286" i="9" s="1"/>
  <c r="D13287" i="9"/>
  <c r="F13287" i="9"/>
  <c r="G13287" i="9" s="1"/>
  <c r="D13288" i="9"/>
  <c r="F13288" i="9"/>
  <c r="G13288" i="9" s="1"/>
  <c r="D13289" i="9"/>
  <c r="F13289" i="9"/>
  <c r="G13289" i="9" s="1"/>
  <c r="D13290" i="9"/>
  <c r="F13290" i="9"/>
  <c r="G13290" i="9" s="1"/>
  <c r="D13291" i="9"/>
  <c r="F13291" i="9"/>
  <c r="G13291" i="9" s="1"/>
  <c r="D13292" i="9"/>
  <c r="F13292" i="9"/>
  <c r="G13292" i="9" s="1"/>
  <c r="D13293" i="9"/>
  <c r="F13293" i="9"/>
  <c r="G13293" i="9" s="1"/>
  <c r="D13294" i="9"/>
  <c r="F13294" i="9"/>
  <c r="G13294" i="9" s="1"/>
  <c r="D13295" i="9"/>
  <c r="F13295" i="9"/>
  <c r="G13295" i="9" s="1"/>
  <c r="D13296" i="9"/>
  <c r="F13296" i="9"/>
  <c r="G13296" i="9" s="1"/>
  <c r="D13297" i="9"/>
  <c r="F13297" i="9"/>
  <c r="G13297" i="9" s="1"/>
  <c r="D13298" i="9"/>
  <c r="F13298" i="9"/>
  <c r="G13298" i="9" s="1"/>
  <c r="D13299" i="9"/>
  <c r="F13299" i="9"/>
  <c r="G13299" i="9" s="1"/>
  <c r="D13300" i="9"/>
  <c r="F13300" i="9"/>
  <c r="G13300" i="9" s="1"/>
  <c r="D13301" i="9"/>
  <c r="F13301" i="9"/>
  <c r="G13301" i="9" s="1"/>
  <c r="D13302" i="9"/>
  <c r="F13302" i="9"/>
  <c r="G13302" i="9" s="1"/>
  <c r="D13303" i="9"/>
  <c r="F13303" i="9"/>
  <c r="G13303" i="9" s="1"/>
  <c r="D13304" i="9"/>
  <c r="F13304" i="9"/>
  <c r="G13304" i="9" s="1"/>
  <c r="D13305" i="9"/>
  <c r="F13305" i="9"/>
  <c r="G13305" i="9" s="1"/>
  <c r="D13306" i="9"/>
  <c r="F13306" i="9"/>
  <c r="G13306" i="9" s="1"/>
  <c r="D13307" i="9"/>
  <c r="F13307" i="9"/>
  <c r="G13307" i="9" s="1"/>
  <c r="D13308" i="9"/>
  <c r="F13308" i="9"/>
  <c r="G13308" i="9" s="1"/>
  <c r="D13309" i="9"/>
  <c r="F13309" i="9"/>
  <c r="G13309" i="9" s="1"/>
  <c r="D13310" i="9"/>
  <c r="F13310" i="9"/>
  <c r="G13310" i="9" s="1"/>
  <c r="D13311" i="9"/>
  <c r="F13311" i="9"/>
  <c r="G13311" i="9" s="1"/>
  <c r="D13312" i="9"/>
  <c r="F13312" i="9"/>
  <c r="G13312" i="9" s="1"/>
  <c r="D13313" i="9"/>
  <c r="F13313" i="9"/>
  <c r="G13313" i="9" s="1"/>
  <c r="D13314" i="9"/>
  <c r="F13314" i="9"/>
  <c r="G13314" i="9" s="1"/>
  <c r="D13315" i="9"/>
  <c r="F13315" i="9"/>
  <c r="G13315" i="9" s="1"/>
  <c r="D13316" i="9"/>
  <c r="F13316" i="9"/>
  <c r="G13316" i="9" s="1"/>
  <c r="D13317" i="9"/>
  <c r="F13317" i="9"/>
  <c r="G13317" i="9" s="1"/>
  <c r="D13318" i="9"/>
  <c r="F13318" i="9"/>
  <c r="G13318" i="9" s="1"/>
  <c r="D13319" i="9"/>
  <c r="F13319" i="9"/>
  <c r="G13319" i="9" s="1"/>
  <c r="D13320" i="9"/>
  <c r="F13320" i="9"/>
  <c r="G13320" i="9" s="1"/>
  <c r="D13321" i="9"/>
  <c r="F13321" i="9"/>
  <c r="G13321" i="9" s="1"/>
  <c r="D13322" i="9"/>
  <c r="F13322" i="9"/>
  <c r="G13322" i="9" s="1"/>
  <c r="D13323" i="9"/>
  <c r="F13323" i="9"/>
  <c r="G13323" i="9" s="1"/>
  <c r="D13324" i="9"/>
  <c r="F13324" i="9"/>
  <c r="G13324" i="9" s="1"/>
  <c r="D13325" i="9"/>
  <c r="F13325" i="9"/>
  <c r="G13325" i="9" s="1"/>
  <c r="D13326" i="9"/>
  <c r="F13326" i="9"/>
  <c r="G13326" i="9" s="1"/>
  <c r="D13327" i="9"/>
  <c r="F13327" i="9"/>
  <c r="G13327" i="9" s="1"/>
  <c r="D13328" i="9"/>
  <c r="F13328" i="9"/>
  <c r="G13328" i="9" s="1"/>
  <c r="D13329" i="9"/>
  <c r="F13329" i="9"/>
  <c r="G13329" i="9" s="1"/>
  <c r="D13330" i="9"/>
  <c r="F13330" i="9"/>
  <c r="G13330" i="9" s="1"/>
  <c r="D13331" i="9"/>
  <c r="F13331" i="9"/>
  <c r="G13331" i="9" s="1"/>
  <c r="D13332" i="9"/>
  <c r="F13332" i="9"/>
  <c r="G13332" i="9" s="1"/>
  <c r="D13333" i="9"/>
  <c r="F13333" i="9"/>
  <c r="G13333" i="9" s="1"/>
  <c r="D13334" i="9"/>
  <c r="F13334" i="9"/>
  <c r="G13334" i="9" s="1"/>
  <c r="D13335" i="9"/>
  <c r="F13335" i="9"/>
  <c r="G13335" i="9" s="1"/>
  <c r="D13336" i="9"/>
  <c r="F13336" i="9"/>
  <c r="G13336" i="9" s="1"/>
  <c r="D13337" i="9"/>
  <c r="F13337" i="9"/>
  <c r="G13337" i="9" s="1"/>
  <c r="D13338" i="9"/>
  <c r="F13338" i="9"/>
  <c r="G13338" i="9" s="1"/>
  <c r="D13339" i="9"/>
  <c r="F13339" i="9"/>
  <c r="G13339" i="9" s="1"/>
  <c r="D13340" i="9"/>
  <c r="F13340" i="9"/>
  <c r="G13340" i="9" s="1"/>
  <c r="D13341" i="9"/>
  <c r="F13341" i="9"/>
  <c r="G13341" i="9" s="1"/>
  <c r="D13342" i="9"/>
  <c r="F13342" i="9"/>
  <c r="G13342" i="9" s="1"/>
  <c r="D13343" i="9"/>
  <c r="F13343" i="9"/>
  <c r="G13343" i="9" s="1"/>
  <c r="D13344" i="9"/>
  <c r="F13344" i="9"/>
  <c r="G13344" i="9" s="1"/>
  <c r="D13345" i="9"/>
  <c r="F13345" i="9"/>
  <c r="G13345" i="9" s="1"/>
  <c r="D13346" i="9"/>
  <c r="F13346" i="9"/>
  <c r="G13346" i="9" s="1"/>
  <c r="D13347" i="9"/>
  <c r="F13347" i="9"/>
  <c r="G13347" i="9" s="1"/>
  <c r="D13348" i="9"/>
  <c r="F13348" i="9"/>
  <c r="G13348" i="9" s="1"/>
  <c r="D13349" i="9"/>
  <c r="F13349" i="9"/>
  <c r="G13349" i="9" s="1"/>
  <c r="D13350" i="9"/>
  <c r="F13350" i="9"/>
  <c r="G13350" i="9" s="1"/>
  <c r="D13351" i="9"/>
  <c r="F13351" i="9"/>
  <c r="G13351" i="9" s="1"/>
  <c r="D13352" i="9"/>
  <c r="F13352" i="9"/>
  <c r="G13352" i="9" s="1"/>
  <c r="D13353" i="9"/>
  <c r="F13353" i="9"/>
  <c r="G13353" i="9" s="1"/>
  <c r="D13354" i="9"/>
  <c r="F13354" i="9"/>
  <c r="G13354" i="9" s="1"/>
  <c r="D13355" i="9"/>
  <c r="F13355" i="9"/>
  <c r="G13355" i="9" s="1"/>
  <c r="D13356" i="9"/>
  <c r="F13356" i="9"/>
  <c r="G13356" i="9" s="1"/>
  <c r="D13357" i="9"/>
  <c r="F13357" i="9"/>
  <c r="G13357" i="9" s="1"/>
  <c r="D13358" i="9"/>
  <c r="F13358" i="9"/>
  <c r="G13358" i="9" s="1"/>
  <c r="D13359" i="9"/>
  <c r="F13359" i="9"/>
  <c r="G13359" i="9" s="1"/>
  <c r="D13360" i="9"/>
  <c r="F13360" i="9"/>
  <c r="G13360" i="9" s="1"/>
  <c r="D13361" i="9"/>
  <c r="F13361" i="9"/>
  <c r="G13361" i="9" s="1"/>
  <c r="D13362" i="9"/>
  <c r="F13362" i="9"/>
  <c r="G13362" i="9" s="1"/>
  <c r="D13363" i="9"/>
  <c r="F13363" i="9"/>
  <c r="G13363" i="9" s="1"/>
  <c r="D13364" i="9"/>
  <c r="F13364" i="9"/>
  <c r="G13364" i="9" s="1"/>
  <c r="D13365" i="9"/>
  <c r="F13365" i="9"/>
  <c r="G13365" i="9" s="1"/>
  <c r="D13366" i="9"/>
  <c r="F13366" i="9"/>
  <c r="G13366" i="9" s="1"/>
  <c r="D13367" i="9"/>
  <c r="F13367" i="9"/>
  <c r="G13367" i="9" s="1"/>
  <c r="D13368" i="9"/>
  <c r="F13368" i="9"/>
  <c r="G13368" i="9" s="1"/>
  <c r="D13369" i="9"/>
  <c r="F13369" i="9"/>
  <c r="G13369" i="9" s="1"/>
  <c r="D13370" i="9"/>
  <c r="F13370" i="9"/>
  <c r="G13370" i="9" s="1"/>
  <c r="D13371" i="9"/>
  <c r="F13371" i="9"/>
  <c r="G13371" i="9" s="1"/>
  <c r="D13372" i="9"/>
  <c r="F13372" i="9"/>
  <c r="G13372" i="9" s="1"/>
  <c r="D13373" i="9"/>
  <c r="F13373" i="9"/>
  <c r="G13373" i="9" s="1"/>
  <c r="D13374" i="9"/>
  <c r="F13374" i="9"/>
  <c r="G13374" i="9" s="1"/>
  <c r="D13375" i="9"/>
  <c r="F13375" i="9"/>
  <c r="G13375" i="9" s="1"/>
  <c r="D13376" i="9"/>
  <c r="F13376" i="9"/>
  <c r="G13376" i="9" s="1"/>
  <c r="D13377" i="9"/>
  <c r="F13377" i="9"/>
  <c r="G13377" i="9" s="1"/>
  <c r="D13378" i="9"/>
  <c r="F13378" i="9"/>
  <c r="G13378" i="9" s="1"/>
  <c r="D13379" i="9"/>
  <c r="F13379" i="9"/>
  <c r="G13379" i="9" s="1"/>
  <c r="D13380" i="9"/>
  <c r="F13380" i="9"/>
  <c r="G13380" i="9" s="1"/>
  <c r="D13381" i="9"/>
  <c r="F13381" i="9"/>
  <c r="G13381" i="9" s="1"/>
  <c r="D13382" i="9"/>
  <c r="F13382" i="9"/>
  <c r="G13382" i="9" s="1"/>
  <c r="D13383" i="9"/>
  <c r="F13383" i="9"/>
  <c r="G13383" i="9" s="1"/>
  <c r="D13384" i="9"/>
  <c r="F13384" i="9"/>
  <c r="G13384" i="9" s="1"/>
  <c r="D13385" i="9"/>
  <c r="F13385" i="9"/>
  <c r="G13385" i="9" s="1"/>
  <c r="D13386" i="9"/>
  <c r="F13386" i="9"/>
  <c r="G13386" i="9" s="1"/>
  <c r="D13387" i="9"/>
  <c r="F13387" i="9"/>
  <c r="G13387" i="9" s="1"/>
  <c r="D13388" i="9"/>
  <c r="F13388" i="9"/>
  <c r="G13388" i="9" s="1"/>
  <c r="D13389" i="9"/>
  <c r="F13389" i="9"/>
  <c r="G13389" i="9" s="1"/>
  <c r="D13390" i="9"/>
  <c r="F13390" i="9"/>
  <c r="G13390" i="9" s="1"/>
  <c r="D13391" i="9"/>
  <c r="F13391" i="9"/>
  <c r="G13391" i="9" s="1"/>
  <c r="D13392" i="9"/>
  <c r="F13392" i="9"/>
  <c r="G13392" i="9" s="1"/>
  <c r="D13393" i="9"/>
  <c r="F13393" i="9"/>
  <c r="G13393" i="9" s="1"/>
  <c r="D13394" i="9"/>
  <c r="F13394" i="9"/>
  <c r="G13394" i="9" s="1"/>
  <c r="D13395" i="9"/>
  <c r="F13395" i="9"/>
  <c r="G13395" i="9" s="1"/>
  <c r="D13396" i="9"/>
  <c r="F13396" i="9"/>
  <c r="G13396" i="9" s="1"/>
  <c r="D13397" i="9"/>
  <c r="F13397" i="9"/>
  <c r="G13397" i="9" s="1"/>
  <c r="D13398" i="9"/>
  <c r="F13398" i="9"/>
  <c r="G13398" i="9" s="1"/>
  <c r="D13399" i="9"/>
  <c r="F13399" i="9"/>
  <c r="G13399" i="9" s="1"/>
  <c r="D13400" i="9"/>
  <c r="F13400" i="9"/>
  <c r="G13400" i="9" s="1"/>
  <c r="D13401" i="9"/>
  <c r="F13401" i="9"/>
  <c r="G13401" i="9" s="1"/>
  <c r="D13402" i="9"/>
  <c r="F13402" i="9"/>
  <c r="G13402" i="9" s="1"/>
  <c r="D13403" i="9"/>
  <c r="F13403" i="9"/>
  <c r="G13403" i="9" s="1"/>
  <c r="D13404" i="9"/>
  <c r="F13404" i="9"/>
  <c r="G13404" i="9" s="1"/>
  <c r="D13405" i="9"/>
  <c r="F13405" i="9"/>
  <c r="G13405" i="9" s="1"/>
  <c r="D13406" i="9"/>
  <c r="F13406" i="9"/>
  <c r="G13406" i="9" s="1"/>
  <c r="D13407" i="9"/>
  <c r="F13407" i="9"/>
  <c r="G13407" i="9" s="1"/>
  <c r="D13408" i="9"/>
  <c r="F13408" i="9"/>
  <c r="G13408" i="9" s="1"/>
  <c r="D13409" i="9"/>
  <c r="F13409" i="9"/>
  <c r="G13409" i="9" s="1"/>
  <c r="D13410" i="9"/>
  <c r="F13410" i="9"/>
  <c r="G13410" i="9" s="1"/>
  <c r="D13411" i="9"/>
  <c r="F13411" i="9"/>
  <c r="G13411" i="9" s="1"/>
  <c r="D13412" i="9"/>
  <c r="F13412" i="9"/>
  <c r="G13412" i="9" s="1"/>
  <c r="D13413" i="9"/>
  <c r="F13413" i="9"/>
  <c r="G13413" i="9" s="1"/>
  <c r="D13414" i="9"/>
  <c r="F13414" i="9"/>
  <c r="G13414" i="9" s="1"/>
  <c r="D13415" i="9"/>
  <c r="F13415" i="9"/>
  <c r="G13415" i="9" s="1"/>
  <c r="D13416" i="9"/>
  <c r="F13416" i="9"/>
  <c r="G13416" i="9" s="1"/>
  <c r="D13417" i="9"/>
  <c r="F13417" i="9"/>
  <c r="G13417" i="9" s="1"/>
  <c r="D13418" i="9"/>
  <c r="F13418" i="9"/>
  <c r="G13418" i="9" s="1"/>
  <c r="D13419" i="9"/>
  <c r="F13419" i="9"/>
  <c r="G13419" i="9" s="1"/>
  <c r="D13420" i="9"/>
  <c r="F13420" i="9"/>
  <c r="G13420" i="9" s="1"/>
  <c r="D13421" i="9"/>
  <c r="F13421" i="9"/>
  <c r="G13421" i="9" s="1"/>
  <c r="D13422" i="9"/>
  <c r="F13422" i="9"/>
  <c r="G13422" i="9" s="1"/>
  <c r="D13423" i="9"/>
  <c r="F13423" i="9"/>
  <c r="G13423" i="9" s="1"/>
  <c r="D13424" i="9"/>
  <c r="F13424" i="9"/>
  <c r="G13424" i="9" s="1"/>
  <c r="D13425" i="9"/>
  <c r="F13425" i="9"/>
  <c r="G13425" i="9" s="1"/>
  <c r="D13426" i="9"/>
  <c r="F13426" i="9"/>
  <c r="G13426" i="9" s="1"/>
  <c r="D13427" i="9"/>
  <c r="F13427" i="9"/>
  <c r="G13427" i="9" s="1"/>
  <c r="D13428" i="9"/>
  <c r="F13428" i="9"/>
  <c r="G13428" i="9" s="1"/>
  <c r="D13429" i="9"/>
  <c r="F13429" i="9"/>
  <c r="G13429" i="9" s="1"/>
  <c r="D13430" i="9"/>
  <c r="F13430" i="9"/>
  <c r="G13430" i="9" s="1"/>
  <c r="D13431" i="9"/>
  <c r="F13431" i="9"/>
  <c r="G13431" i="9" s="1"/>
  <c r="D13432" i="9"/>
  <c r="F13432" i="9"/>
  <c r="G13432" i="9" s="1"/>
  <c r="D13433" i="9"/>
  <c r="F13433" i="9"/>
  <c r="G13433" i="9" s="1"/>
  <c r="D13434" i="9"/>
  <c r="F13434" i="9"/>
  <c r="G13434" i="9" s="1"/>
  <c r="D13435" i="9"/>
  <c r="F13435" i="9"/>
  <c r="G13435" i="9" s="1"/>
  <c r="D13436" i="9"/>
  <c r="F13436" i="9"/>
  <c r="G13436" i="9" s="1"/>
  <c r="D13437" i="9"/>
  <c r="F13437" i="9"/>
  <c r="G13437" i="9" s="1"/>
  <c r="D13438" i="9"/>
  <c r="F13438" i="9"/>
  <c r="G13438" i="9" s="1"/>
  <c r="D13439" i="9"/>
  <c r="F13439" i="9"/>
  <c r="G13439" i="9" s="1"/>
  <c r="D13440" i="9"/>
  <c r="F13440" i="9"/>
  <c r="G13440" i="9" s="1"/>
  <c r="D13441" i="9"/>
  <c r="F13441" i="9"/>
  <c r="G13441" i="9" s="1"/>
  <c r="D13442" i="9"/>
  <c r="F13442" i="9"/>
  <c r="G13442" i="9" s="1"/>
  <c r="D13443" i="9"/>
  <c r="F13443" i="9"/>
  <c r="G13443" i="9" s="1"/>
  <c r="D13444" i="9"/>
  <c r="F13444" i="9"/>
  <c r="G13444" i="9" s="1"/>
  <c r="D13445" i="9"/>
  <c r="F13445" i="9"/>
  <c r="G13445" i="9" s="1"/>
  <c r="D13446" i="9"/>
  <c r="F13446" i="9"/>
  <c r="G13446" i="9" s="1"/>
  <c r="D13447" i="9"/>
  <c r="F13447" i="9"/>
  <c r="G13447" i="9" s="1"/>
  <c r="D13448" i="9"/>
  <c r="F13448" i="9"/>
  <c r="G13448" i="9" s="1"/>
  <c r="D13449" i="9"/>
  <c r="F13449" i="9"/>
  <c r="G13449" i="9" s="1"/>
  <c r="D13450" i="9"/>
  <c r="F13450" i="9"/>
  <c r="G13450" i="9" s="1"/>
  <c r="D13451" i="9"/>
  <c r="F13451" i="9"/>
  <c r="G13451" i="9" s="1"/>
  <c r="D13452" i="9"/>
  <c r="F13452" i="9"/>
  <c r="G13452" i="9" s="1"/>
  <c r="D13453" i="9"/>
  <c r="F13453" i="9"/>
  <c r="G13453" i="9" s="1"/>
  <c r="D13454" i="9"/>
  <c r="F13454" i="9"/>
  <c r="G13454" i="9" s="1"/>
  <c r="D13455" i="9"/>
  <c r="F13455" i="9"/>
  <c r="G13455" i="9" s="1"/>
  <c r="D13456" i="9"/>
  <c r="F13456" i="9"/>
  <c r="G13456" i="9" s="1"/>
  <c r="D13457" i="9"/>
  <c r="F13457" i="9"/>
  <c r="G13457" i="9" s="1"/>
  <c r="D13458" i="9"/>
  <c r="F13458" i="9"/>
  <c r="G13458" i="9" s="1"/>
  <c r="D13459" i="9"/>
  <c r="F13459" i="9"/>
  <c r="G13459" i="9" s="1"/>
  <c r="D13460" i="9"/>
  <c r="F13460" i="9"/>
  <c r="G13460" i="9" s="1"/>
  <c r="D13461" i="9"/>
  <c r="F13461" i="9"/>
  <c r="G13461" i="9" s="1"/>
  <c r="D13462" i="9"/>
  <c r="F13462" i="9"/>
  <c r="G13462" i="9" s="1"/>
  <c r="D13463" i="9"/>
  <c r="F13463" i="9"/>
  <c r="G13463" i="9" s="1"/>
  <c r="D13464" i="9"/>
  <c r="F13464" i="9"/>
  <c r="G13464" i="9" s="1"/>
  <c r="D13465" i="9"/>
  <c r="F13465" i="9"/>
  <c r="G13465" i="9" s="1"/>
  <c r="D13466" i="9"/>
  <c r="F13466" i="9"/>
  <c r="G13466" i="9" s="1"/>
  <c r="D13467" i="9"/>
  <c r="F13467" i="9"/>
  <c r="G13467" i="9" s="1"/>
  <c r="D13468" i="9"/>
  <c r="F13468" i="9"/>
  <c r="G13468" i="9" s="1"/>
  <c r="D13469" i="9"/>
  <c r="F13469" i="9"/>
  <c r="G13469" i="9" s="1"/>
  <c r="D13470" i="9"/>
  <c r="F13470" i="9"/>
  <c r="G13470" i="9" s="1"/>
  <c r="D13471" i="9"/>
  <c r="F13471" i="9"/>
  <c r="G13471" i="9" s="1"/>
  <c r="D13472" i="9"/>
  <c r="F13472" i="9"/>
  <c r="G13472" i="9" s="1"/>
  <c r="D13473" i="9"/>
  <c r="F13473" i="9"/>
  <c r="G13473" i="9" s="1"/>
  <c r="D13474" i="9"/>
  <c r="F13474" i="9"/>
  <c r="G13474" i="9" s="1"/>
  <c r="D13475" i="9"/>
  <c r="F13475" i="9"/>
  <c r="G13475" i="9" s="1"/>
  <c r="D13476" i="9"/>
  <c r="F13476" i="9"/>
  <c r="G13476" i="9" s="1"/>
  <c r="D13477" i="9"/>
  <c r="F13477" i="9"/>
  <c r="G13477" i="9" s="1"/>
  <c r="D13478" i="9"/>
  <c r="F13478" i="9"/>
  <c r="G13478" i="9" s="1"/>
  <c r="D13479" i="9"/>
  <c r="F13479" i="9"/>
  <c r="G13479" i="9" s="1"/>
  <c r="D13480" i="9"/>
  <c r="F13480" i="9"/>
  <c r="G13480" i="9" s="1"/>
  <c r="D13481" i="9"/>
  <c r="F13481" i="9"/>
  <c r="G13481" i="9" s="1"/>
  <c r="D13482" i="9"/>
  <c r="F13482" i="9"/>
  <c r="G13482" i="9" s="1"/>
  <c r="D13483" i="9"/>
  <c r="F13483" i="9"/>
  <c r="G13483" i="9" s="1"/>
  <c r="D13484" i="9"/>
  <c r="F13484" i="9"/>
  <c r="G13484" i="9" s="1"/>
  <c r="D13485" i="9"/>
  <c r="F13485" i="9"/>
  <c r="G13485" i="9" s="1"/>
  <c r="D13486" i="9"/>
  <c r="F13486" i="9"/>
  <c r="G13486" i="9" s="1"/>
  <c r="D13487" i="9"/>
  <c r="F13487" i="9"/>
  <c r="G13487" i="9" s="1"/>
  <c r="D13488" i="9"/>
  <c r="F13488" i="9"/>
  <c r="G13488" i="9" s="1"/>
  <c r="D13489" i="9"/>
  <c r="F13489" i="9"/>
  <c r="G13489" i="9" s="1"/>
  <c r="D13490" i="9"/>
  <c r="F13490" i="9"/>
  <c r="G13490" i="9" s="1"/>
  <c r="D13491" i="9"/>
  <c r="F13491" i="9"/>
  <c r="G13491" i="9" s="1"/>
  <c r="D13492" i="9"/>
  <c r="F13492" i="9"/>
  <c r="G13492" i="9" s="1"/>
  <c r="D13493" i="9"/>
  <c r="F13493" i="9"/>
  <c r="G13493" i="9" s="1"/>
  <c r="D13494" i="9"/>
  <c r="F13494" i="9"/>
  <c r="G13494" i="9" s="1"/>
  <c r="D13495" i="9"/>
  <c r="F13495" i="9"/>
  <c r="G13495" i="9" s="1"/>
  <c r="D13496" i="9"/>
  <c r="F13496" i="9"/>
  <c r="G13496" i="9" s="1"/>
  <c r="D13497" i="9"/>
  <c r="F13497" i="9"/>
  <c r="G13497" i="9" s="1"/>
  <c r="D13498" i="9"/>
  <c r="F13498" i="9"/>
  <c r="G13498" i="9" s="1"/>
  <c r="D13499" i="9"/>
  <c r="F13499" i="9"/>
  <c r="G13499" i="9" s="1"/>
  <c r="D13500" i="9"/>
  <c r="F13500" i="9"/>
  <c r="G13500" i="9" s="1"/>
  <c r="D13501" i="9"/>
  <c r="F13501" i="9"/>
  <c r="G13501" i="9" s="1"/>
  <c r="D13502" i="9"/>
  <c r="F13502" i="9"/>
  <c r="G13502" i="9" s="1"/>
  <c r="D13503" i="9"/>
  <c r="F13503" i="9"/>
  <c r="G13503" i="9" s="1"/>
  <c r="D13504" i="9"/>
  <c r="F13504" i="9"/>
  <c r="G13504" i="9" s="1"/>
  <c r="D13505" i="9"/>
  <c r="F13505" i="9"/>
  <c r="G13505" i="9" s="1"/>
  <c r="D13506" i="9"/>
  <c r="F13506" i="9"/>
  <c r="G13506" i="9" s="1"/>
  <c r="D13507" i="9"/>
  <c r="F13507" i="9"/>
  <c r="G13507" i="9" s="1"/>
  <c r="D13508" i="9"/>
  <c r="F13508" i="9"/>
  <c r="G13508" i="9" s="1"/>
  <c r="D13509" i="9"/>
  <c r="F13509" i="9"/>
  <c r="G13509" i="9" s="1"/>
  <c r="D13510" i="9"/>
  <c r="F13510" i="9"/>
  <c r="G13510" i="9" s="1"/>
  <c r="D13511" i="9"/>
  <c r="F13511" i="9"/>
  <c r="G13511" i="9" s="1"/>
  <c r="D13512" i="9"/>
  <c r="F13512" i="9"/>
  <c r="G13512" i="9" s="1"/>
  <c r="D13513" i="9"/>
  <c r="F13513" i="9"/>
  <c r="G13513" i="9" s="1"/>
  <c r="D13514" i="9"/>
  <c r="F13514" i="9"/>
  <c r="G13514" i="9" s="1"/>
  <c r="D13515" i="9"/>
  <c r="F13515" i="9"/>
  <c r="G13515" i="9" s="1"/>
  <c r="D13516" i="9"/>
  <c r="F13516" i="9"/>
  <c r="G13516" i="9" s="1"/>
  <c r="D13517" i="9"/>
  <c r="F13517" i="9"/>
  <c r="G13517" i="9" s="1"/>
  <c r="D13518" i="9"/>
  <c r="F13518" i="9"/>
  <c r="G13518" i="9" s="1"/>
  <c r="D13519" i="9"/>
  <c r="F13519" i="9"/>
  <c r="G13519" i="9" s="1"/>
  <c r="D13520" i="9"/>
  <c r="F13520" i="9"/>
  <c r="G13520" i="9" s="1"/>
  <c r="D13521" i="9"/>
  <c r="F13521" i="9"/>
  <c r="G13521" i="9" s="1"/>
  <c r="D13522" i="9"/>
  <c r="F13522" i="9"/>
  <c r="G13522" i="9" s="1"/>
  <c r="D13523" i="9"/>
  <c r="F13523" i="9"/>
  <c r="G13523" i="9" s="1"/>
  <c r="D13524" i="9"/>
  <c r="F13524" i="9"/>
  <c r="G13524" i="9" s="1"/>
  <c r="D13525" i="9"/>
  <c r="F13525" i="9"/>
  <c r="G13525" i="9" s="1"/>
  <c r="D13526" i="9"/>
  <c r="F13526" i="9"/>
  <c r="G13526" i="9" s="1"/>
  <c r="D13527" i="9"/>
  <c r="F13527" i="9"/>
  <c r="G13527" i="9" s="1"/>
  <c r="D13528" i="9"/>
  <c r="F13528" i="9"/>
  <c r="G13528" i="9" s="1"/>
  <c r="D13529" i="9"/>
  <c r="F13529" i="9"/>
  <c r="G13529" i="9" s="1"/>
  <c r="D13530" i="9"/>
  <c r="F13530" i="9"/>
  <c r="G13530" i="9" s="1"/>
  <c r="D13531" i="9"/>
  <c r="F13531" i="9"/>
  <c r="G13531" i="9" s="1"/>
  <c r="D13532" i="9"/>
  <c r="F13532" i="9"/>
  <c r="G13532" i="9" s="1"/>
  <c r="D13533" i="9"/>
  <c r="F13533" i="9"/>
  <c r="G13533" i="9" s="1"/>
  <c r="D13534" i="9"/>
  <c r="F13534" i="9"/>
  <c r="G13534" i="9" s="1"/>
  <c r="D13535" i="9"/>
  <c r="F13535" i="9"/>
  <c r="G13535" i="9" s="1"/>
  <c r="D13536" i="9"/>
  <c r="F13536" i="9"/>
  <c r="G13536" i="9" s="1"/>
  <c r="D13537" i="9"/>
  <c r="F13537" i="9"/>
  <c r="G13537" i="9" s="1"/>
  <c r="D13538" i="9"/>
  <c r="F13538" i="9"/>
  <c r="G13538" i="9" s="1"/>
  <c r="D13539" i="9"/>
  <c r="F13539" i="9"/>
  <c r="G13539" i="9" s="1"/>
  <c r="D13540" i="9"/>
  <c r="F13540" i="9"/>
  <c r="G13540" i="9" s="1"/>
  <c r="D13541" i="9"/>
  <c r="F13541" i="9"/>
  <c r="G13541" i="9" s="1"/>
  <c r="D13542" i="9"/>
  <c r="F13542" i="9"/>
  <c r="G13542" i="9" s="1"/>
  <c r="D13543" i="9"/>
  <c r="F13543" i="9"/>
  <c r="G13543" i="9" s="1"/>
  <c r="D13544" i="9"/>
  <c r="F13544" i="9"/>
  <c r="G13544" i="9" s="1"/>
  <c r="D13545" i="9"/>
  <c r="F13545" i="9"/>
  <c r="G13545" i="9" s="1"/>
  <c r="D13546" i="9"/>
  <c r="F13546" i="9"/>
  <c r="G13546" i="9" s="1"/>
  <c r="D13547" i="9"/>
  <c r="F13547" i="9"/>
  <c r="G13547" i="9" s="1"/>
  <c r="D13548" i="9"/>
  <c r="F13548" i="9"/>
  <c r="G13548" i="9" s="1"/>
  <c r="D13549" i="9"/>
  <c r="F13549" i="9"/>
  <c r="G13549" i="9" s="1"/>
  <c r="D13550" i="9"/>
  <c r="F13550" i="9"/>
  <c r="G13550" i="9" s="1"/>
  <c r="D13551" i="9"/>
  <c r="F13551" i="9"/>
  <c r="G13551" i="9" s="1"/>
  <c r="D13552" i="9"/>
  <c r="F13552" i="9"/>
  <c r="G13552" i="9" s="1"/>
  <c r="D13553" i="9"/>
  <c r="F13553" i="9"/>
  <c r="G13553" i="9" s="1"/>
  <c r="D13554" i="9"/>
  <c r="F13554" i="9"/>
  <c r="G13554" i="9" s="1"/>
  <c r="D13555" i="9"/>
  <c r="F13555" i="9"/>
  <c r="G13555" i="9" s="1"/>
  <c r="D13556" i="9"/>
  <c r="F13556" i="9"/>
  <c r="G13556" i="9" s="1"/>
  <c r="D13557" i="9"/>
  <c r="F13557" i="9"/>
  <c r="G13557" i="9" s="1"/>
  <c r="D13558" i="9"/>
  <c r="F13558" i="9"/>
  <c r="G13558" i="9" s="1"/>
  <c r="D13559" i="9"/>
  <c r="F13559" i="9"/>
  <c r="G13559" i="9" s="1"/>
  <c r="D13560" i="9"/>
  <c r="F13560" i="9"/>
  <c r="G13560" i="9" s="1"/>
  <c r="D13561" i="9"/>
  <c r="F13561" i="9"/>
  <c r="G13561" i="9" s="1"/>
  <c r="D13562" i="9"/>
  <c r="F13562" i="9"/>
  <c r="G13562" i="9" s="1"/>
  <c r="D13563" i="9"/>
  <c r="F13563" i="9"/>
  <c r="G13563" i="9" s="1"/>
  <c r="D13564" i="9"/>
  <c r="F13564" i="9"/>
  <c r="G13564" i="9" s="1"/>
  <c r="D13565" i="9"/>
  <c r="F13565" i="9"/>
  <c r="G13565" i="9" s="1"/>
  <c r="D13566" i="9"/>
  <c r="F13566" i="9"/>
  <c r="G13566" i="9" s="1"/>
  <c r="D13567" i="9"/>
  <c r="F13567" i="9"/>
  <c r="G13567" i="9" s="1"/>
  <c r="D13568" i="9"/>
  <c r="F13568" i="9"/>
  <c r="G13568" i="9" s="1"/>
  <c r="D13569" i="9"/>
  <c r="F13569" i="9"/>
  <c r="G13569" i="9" s="1"/>
  <c r="D13570" i="9"/>
  <c r="F13570" i="9"/>
  <c r="G13570" i="9" s="1"/>
  <c r="D13571" i="9"/>
  <c r="F13571" i="9"/>
  <c r="G13571" i="9" s="1"/>
  <c r="D13572" i="9"/>
  <c r="F13572" i="9"/>
  <c r="G13572" i="9" s="1"/>
  <c r="D13573" i="9"/>
  <c r="F13573" i="9"/>
  <c r="G13573" i="9" s="1"/>
  <c r="D13574" i="9"/>
  <c r="F13574" i="9"/>
  <c r="G13574" i="9" s="1"/>
  <c r="D13575" i="9"/>
  <c r="F13575" i="9"/>
  <c r="G13575" i="9" s="1"/>
  <c r="D13576" i="9"/>
  <c r="F13576" i="9"/>
  <c r="G13576" i="9" s="1"/>
  <c r="D13577" i="9"/>
  <c r="F13577" i="9"/>
  <c r="G13577" i="9" s="1"/>
  <c r="D13578" i="9"/>
  <c r="F13578" i="9"/>
  <c r="G13578" i="9" s="1"/>
  <c r="D13579" i="9"/>
  <c r="F13579" i="9"/>
  <c r="G13579" i="9" s="1"/>
  <c r="D13580" i="9"/>
  <c r="F13580" i="9"/>
  <c r="G13580" i="9" s="1"/>
  <c r="D13581" i="9"/>
  <c r="F13581" i="9"/>
  <c r="G13581" i="9" s="1"/>
  <c r="D13582" i="9"/>
  <c r="F13582" i="9"/>
  <c r="G13582" i="9" s="1"/>
  <c r="D13583" i="9"/>
  <c r="F13583" i="9"/>
  <c r="G13583" i="9" s="1"/>
  <c r="D13584" i="9"/>
  <c r="F13584" i="9"/>
  <c r="G13584" i="9" s="1"/>
  <c r="D13585" i="9"/>
  <c r="F13585" i="9"/>
  <c r="G13585" i="9" s="1"/>
  <c r="D13586" i="9"/>
  <c r="F13586" i="9"/>
  <c r="G13586" i="9" s="1"/>
  <c r="D13587" i="9"/>
  <c r="F13587" i="9"/>
  <c r="G13587" i="9" s="1"/>
  <c r="D13588" i="9"/>
  <c r="F13588" i="9"/>
  <c r="G13588" i="9" s="1"/>
  <c r="D13589" i="9"/>
  <c r="F13589" i="9"/>
  <c r="G13589" i="9" s="1"/>
  <c r="D13590" i="9"/>
  <c r="F13590" i="9"/>
  <c r="G13590" i="9" s="1"/>
  <c r="D13591" i="9"/>
  <c r="F13591" i="9"/>
  <c r="G13591" i="9" s="1"/>
  <c r="D13592" i="9"/>
  <c r="F13592" i="9"/>
  <c r="G13592" i="9" s="1"/>
  <c r="D13593" i="9"/>
  <c r="F13593" i="9"/>
  <c r="G13593" i="9" s="1"/>
  <c r="D13594" i="9"/>
  <c r="F13594" i="9"/>
  <c r="G13594" i="9" s="1"/>
  <c r="D13595" i="9"/>
  <c r="F13595" i="9"/>
  <c r="G13595" i="9" s="1"/>
  <c r="D13596" i="9"/>
  <c r="F13596" i="9"/>
  <c r="G13596" i="9" s="1"/>
  <c r="D13597" i="9"/>
  <c r="F13597" i="9"/>
  <c r="G13597" i="9" s="1"/>
  <c r="D13598" i="9"/>
  <c r="F13598" i="9"/>
  <c r="G13598" i="9" s="1"/>
  <c r="D13599" i="9"/>
  <c r="F13599" i="9"/>
  <c r="G13599" i="9" s="1"/>
  <c r="D13600" i="9"/>
  <c r="F13600" i="9"/>
  <c r="G13600" i="9" s="1"/>
  <c r="D13601" i="9"/>
  <c r="F13601" i="9"/>
  <c r="G13601" i="9" s="1"/>
  <c r="D13602" i="9"/>
  <c r="F13602" i="9"/>
  <c r="G13602" i="9" s="1"/>
  <c r="D13603" i="9"/>
  <c r="F13603" i="9"/>
  <c r="G13603" i="9" s="1"/>
  <c r="D13604" i="9"/>
  <c r="F13604" i="9"/>
  <c r="G13604" i="9" s="1"/>
  <c r="D13605" i="9"/>
  <c r="F13605" i="9"/>
  <c r="G13605" i="9" s="1"/>
  <c r="D13606" i="9"/>
  <c r="F13606" i="9"/>
  <c r="G13606" i="9" s="1"/>
  <c r="D13607" i="9"/>
  <c r="F13607" i="9"/>
  <c r="G13607" i="9" s="1"/>
  <c r="D13608" i="9"/>
  <c r="F13608" i="9"/>
  <c r="G13608" i="9" s="1"/>
  <c r="D13609" i="9"/>
  <c r="F13609" i="9"/>
  <c r="G13609" i="9" s="1"/>
  <c r="D13610" i="9"/>
  <c r="F13610" i="9"/>
  <c r="G13610" i="9" s="1"/>
  <c r="D13611" i="9"/>
  <c r="F13611" i="9"/>
  <c r="G13611" i="9" s="1"/>
  <c r="D13612" i="9"/>
  <c r="F13612" i="9"/>
  <c r="G13612" i="9" s="1"/>
  <c r="D13613" i="9"/>
  <c r="F13613" i="9"/>
  <c r="G13613" i="9" s="1"/>
  <c r="D13614" i="9"/>
  <c r="F13614" i="9"/>
  <c r="G13614" i="9" s="1"/>
  <c r="D13615" i="9"/>
  <c r="F13615" i="9"/>
  <c r="G13615" i="9" s="1"/>
  <c r="D13616" i="9"/>
  <c r="F13616" i="9"/>
  <c r="G13616" i="9" s="1"/>
  <c r="D13617" i="9"/>
  <c r="F13617" i="9"/>
  <c r="G13617" i="9" s="1"/>
  <c r="D13618" i="9"/>
  <c r="F13618" i="9"/>
  <c r="G13618" i="9" s="1"/>
  <c r="D13619" i="9"/>
  <c r="F13619" i="9"/>
  <c r="G13619" i="9" s="1"/>
  <c r="D13620" i="9"/>
  <c r="F13620" i="9"/>
  <c r="G13620" i="9" s="1"/>
  <c r="D13621" i="9"/>
  <c r="F13621" i="9"/>
  <c r="G13621" i="9" s="1"/>
  <c r="D13622" i="9"/>
  <c r="F13622" i="9"/>
  <c r="G13622" i="9" s="1"/>
  <c r="D13623" i="9"/>
  <c r="F13623" i="9"/>
  <c r="G13623" i="9" s="1"/>
  <c r="D13624" i="9"/>
  <c r="F13624" i="9"/>
  <c r="G13624" i="9" s="1"/>
  <c r="D13625" i="9"/>
  <c r="F13625" i="9"/>
  <c r="G13625" i="9" s="1"/>
  <c r="D13626" i="9"/>
  <c r="F13626" i="9"/>
  <c r="G13626" i="9" s="1"/>
  <c r="D13627" i="9"/>
  <c r="F13627" i="9"/>
  <c r="G13627" i="9" s="1"/>
  <c r="D13628" i="9"/>
  <c r="F13628" i="9"/>
  <c r="G13628" i="9" s="1"/>
  <c r="D13629" i="9"/>
  <c r="F13629" i="9"/>
  <c r="G13629" i="9" s="1"/>
  <c r="D13630" i="9"/>
  <c r="F13630" i="9"/>
  <c r="G13630" i="9" s="1"/>
  <c r="D13631" i="9"/>
  <c r="F13631" i="9"/>
  <c r="G13631" i="9" s="1"/>
  <c r="D13632" i="9"/>
  <c r="F13632" i="9"/>
  <c r="G13632" i="9" s="1"/>
  <c r="D13633" i="9"/>
  <c r="F13633" i="9"/>
  <c r="G13633" i="9" s="1"/>
  <c r="D13634" i="9"/>
  <c r="F13634" i="9"/>
  <c r="G13634" i="9" s="1"/>
  <c r="D13635" i="9"/>
  <c r="F13635" i="9"/>
  <c r="G13635" i="9" s="1"/>
  <c r="D13636" i="9"/>
  <c r="F13636" i="9"/>
  <c r="G13636" i="9" s="1"/>
  <c r="D13637" i="9"/>
  <c r="F13637" i="9"/>
  <c r="G13637" i="9" s="1"/>
  <c r="D13638" i="9"/>
  <c r="F13638" i="9"/>
  <c r="G13638" i="9" s="1"/>
  <c r="D13639" i="9"/>
  <c r="F13639" i="9"/>
  <c r="G13639" i="9" s="1"/>
  <c r="D13640" i="9"/>
  <c r="F13640" i="9"/>
  <c r="G13640" i="9" s="1"/>
  <c r="D13641" i="9"/>
  <c r="F13641" i="9"/>
  <c r="G13641" i="9" s="1"/>
  <c r="D13642" i="9"/>
  <c r="F13642" i="9"/>
  <c r="G13642" i="9" s="1"/>
  <c r="D13643" i="9"/>
  <c r="F13643" i="9"/>
  <c r="G13643" i="9" s="1"/>
  <c r="D13644" i="9"/>
  <c r="F13644" i="9"/>
  <c r="G13644" i="9" s="1"/>
  <c r="D13645" i="9"/>
  <c r="F13645" i="9"/>
  <c r="G13645" i="9" s="1"/>
  <c r="D13646" i="9"/>
  <c r="F13646" i="9"/>
  <c r="G13646" i="9" s="1"/>
  <c r="D13647" i="9"/>
  <c r="F13647" i="9"/>
  <c r="G13647" i="9" s="1"/>
  <c r="D13648" i="9"/>
  <c r="F13648" i="9"/>
  <c r="G13648" i="9" s="1"/>
  <c r="D13649" i="9"/>
  <c r="F13649" i="9"/>
  <c r="G13649" i="9" s="1"/>
  <c r="D13650" i="9"/>
  <c r="F13650" i="9"/>
  <c r="G13650" i="9" s="1"/>
  <c r="D13651" i="9"/>
  <c r="F13651" i="9"/>
  <c r="G13651" i="9" s="1"/>
  <c r="D13652" i="9"/>
  <c r="F13652" i="9"/>
  <c r="G13652" i="9" s="1"/>
  <c r="D13653" i="9"/>
  <c r="F13653" i="9"/>
  <c r="G13653" i="9" s="1"/>
  <c r="D13654" i="9"/>
  <c r="F13654" i="9"/>
  <c r="G13654" i="9" s="1"/>
  <c r="D13655" i="9"/>
  <c r="F13655" i="9"/>
  <c r="G13655" i="9" s="1"/>
  <c r="D13656" i="9"/>
  <c r="F13656" i="9"/>
  <c r="G13656" i="9" s="1"/>
  <c r="D13657" i="9"/>
  <c r="F13657" i="9"/>
  <c r="G13657" i="9" s="1"/>
  <c r="D13658" i="9"/>
  <c r="F13658" i="9"/>
  <c r="G13658" i="9" s="1"/>
  <c r="D13659" i="9"/>
  <c r="F13659" i="9"/>
  <c r="G13659" i="9" s="1"/>
  <c r="D13660" i="9"/>
  <c r="F13660" i="9"/>
  <c r="G13660" i="9" s="1"/>
  <c r="D13661" i="9"/>
  <c r="F13661" i="9"/>
  <c r="G13661" i="9" s="1"/>
  <c r="D13662" i="9"/>
  <c r="F13662" i="9"/>
  <c r="G13662" i="9" s="1"/>
  <c r="D13663" i="9"/>
  <c r="F13663" i="9"/>
  <c r="G13663" i="9" s="1"/>
  <c r="D13664" i="9"/>
  <c r="F13664" i="9"/>
  <c r="G13664" i="9" s="1"/>
  <c r="D13665" i="9"/>
  <c r="F13665" i="9"/>
  <c r="G13665" i="9" s="1"/>
  <c r="D13666" i="9"/>
  <c r="F13666" i="9"/>
  <c r="G13666" i="9" s="1"/>
  <c r="D13667" i="9"/>
  <c r="F13667" i="9"/>
  <c r="G13667" i="9" s="1"/>
  <c r="D13668" i="9"/>
  <c r="F13668" i="9"/>
  <c r="G13668" i="9" s="1"/>
  <c r="D13669" i="9"/>
  <c r="F13669" i="9"/>
  <c r="G13669" i="9" s="1"/>
  <c r="D13670" i="9"/>
  <c r="F13670" i="9"/>
  <c r="G13670" i="9" s="1"/>
  <c r="D13671" i="9"/>
  <c r="F13671" i="9"/>
  <c r="G13671" i="9" s="1"/>
  <c r="D13672" i="9"/>
  <c r="F13672" i="9"/>
  <c r="G13672" i="9" s="1"/>
  <c r="D13673" i="9"/>
  <c r="F13673" i="9"/>
  <c r="G13673" i="9" s="1"/>
  <c r="D13674" i="9"/>
  <c r="F13674" i="9"/>
  <c r="G13674" i="9" s="1"/>
  <c r="D13675" i="9"/>
  <c r="F13675" i="9"/>
  <c r="G13675" i="9" s="1"/>
  <c r="D13676" i="9"/>
  <c r="F13676" i="9"/>
  <c r="G13676" i="9" s="1"/>
  <c r="D13677" i="9"/>
  <c r="F13677" i="9"/>
  <c r="G13677" i="9" s="1"/>
  <c r="D13678" i="9"/>
  <c r="F13678" i="9"/>
  <c r="G13678" i="9" s="1"/>
  <c r="D13679" i="9"/>
  <c r="F13679" i="9"/>
  <c r="G13679" i="9" s="1"/>
  <c r="D13680" i="9"/>
  <c r="F13680" i="9"/>
  <c r="G13680" i="9" s="1"/>
  <c r="D13681" i="9"/>
  <c r="F13681" i="9"/>
  <c r="G13681" i="9" s="1"/>
  <c r="D13682" i="9"/>
  <c r="F13682" i="9"/>
  <c r="G13682" i="9" s="1"/>
  <c r="D13683" i="9"/>
  <c r="F13683" i="9"/>
  <c r="G13683" i="9" s="1"/>
  <c r="D13684" i="9"/>
  <c r="F13684" i="9"/>
  <c r="G13684" i="9" s="1"/>
  <c r="D13685" i="9"/>
  <c r="F13685" i="9"/>
  <c r="G13685" i="9" s="1"/>
  <c r="D13686" i="9"/>
  <c r="F13686" i="9"/>
  <c r="G13686" i="9" s="1"/>
  <c r="D13687" i="9"/>
  <c r="F13687" i="9"/>
  <c r="G13687" i="9" s="1"/>
  <c r="D13688" i="9"/>
  <c r="F13688" i="9"/>
  <c r="G13688" i="9" s="1"/>
  <c r="D13689" i="9"/>
  <c r="F13689" i="9"/>
  <c r="G13689" i="9" s="1"/>
  <c r="D13690" i="9"/>
  <c r="F13690" i="9"/>
  <c r="G13690" i="9" s="1"/>
  <c r="D13691" i="9"/>
  <c r="F13691" i="9"/>
  <c r="G13691" i="9" s="1"/>
  <c r="D13692" i="9"/>
  <c r="F13692" i="9"/>
  <c r="G13692" i="9" s="1"/>
  <c r="D13693" i="9"/>
  <c r="F13693" i="9"/>
  <c r="G13693" i="9" s="1"/>
  <c r="D13694" i="9"/>
  <c r="F13694" i="9"/>
  <c r="G13694" i="9" s="1"/>
  <c r="D13695" i="9"/>
  <c r="F13695" i="9"/>
  <c r="G13695" i="9" s="1"/>
  <c r="D13696" i="9"/>
  <c r="F13696" i="9"/>
  <c r="G13696" i="9" s="1"/>
  <c r="D13697" i="9"/>
  <c r="F13697" i="9"/>
  <c r="G13697" i="9" s="1"/>
  <c r="D13698" i="9"/>
  <c r="F13698" i="9"/>
  <c r="G13698" i="9" s="1"/>
  <c r="D13699" i="9"/>
  <c r="F13699" i="9"/>
  <c r="G13699" i="9" s="1"/>
  <c r="D13700" i="9"/>
  <c r="F13700" i="9"/>
  <c r="G13700" i="9" s="1"/>
  <c r="D13701" i="9"/>
  <c r="F13701" i="9"/>
  <c r="G13701" i="9" s="1"/>
  <c r="D13702" i="9"/>
  <c r="F13702" i="9"/>
  <c r="G13702" i="9" s="1"/>
  <c r="D13703" i="9"/>
  <c r="F13703" i="9"/>
  <c r="G13703" i="9" s="1"/>
  <c r="D13704" i="9"/>
  <c r="F13704" i="9"/>
  <c r="G13704" i="9" s="1"/>
  <c r="D13705" i="9"/>
  <c r="F13705" i="9"/>
  <c r="G13705" i="9" s="1"/>
  <c r="D13706" i="9"/>
  <c r="F13706" i="9"/>
  <c r="G13706" i="9" s="1"/>
  <c r="D13707" i="9"/>
  <c r="F13707" i="9"/>
  <c r="G13707" i="9" s="1"/>
  <c r="D13708" i="9"/>
  <c r="F13708" i="9"/>
  <c r="G13708" i="9" s="1"/>
  <c r="D13709" i="9"/>
  <c r="F13709" i="9"/>
  <c r="G13709" i="9" s="1"/>
  <c r="D13710" i="9"/>
  <c r="F13710" i="9"/>
  <c r="G13710" i="9" s="1"/>
  <c r="D13711" i="9"/>
  <c r="F13711" i="9"/>
  <c r="G13711" i="9" s="1"/>
  <c r="D13712" i="9"/>
  <c r="F13712" i="9"/>
  <c r="G13712" i="9" s="1"/>
  <c r="D13713" i="9"/>
  <c r="F13713" i="9"/>
  <c r="G13713" i="9" s="1"/>
  <c r="D13714" i="9"/>
  <c r="F13714" i="9"/>
  <c r="G13714" i="9" s="1"/>
  <c r="D13715" i="9"/>
  <c r="F13715" i="9"/>
  <c r="G13715" i="9" s="1"/>
  <c r="D13716" i="9"/>
  <c r="F13716" i="9"/>
  <c r="G13716" i="9" s="1"/>
  <c r="D13717" i="9"/>
  <c r="F13717" i="9"/>
  <c r="G13717" i="9" s="1"/>
  <c r="D13718" i="9"/>
  <c r="F13718" i="9"/>
  <c r="G13718" i="9" s="1"/>
  <c r="D13719" i="9"/>
  <c r="F13719" i="9"/>
  <c r="G13719" i="9" s="1"/>
  <c r="D13720" i="9"/>
  <c r="F13720" i="9"/>
  <c r="G13720" i="9" s="1"/>
  <c r="D13721" i="9"/>
  <c r="F13721" i="9"/>
  <c r="G13721" i="9" s="1"/>
  <c r="D13722" i="9"/>
  <c r="F13722" i="9"/>
  <c r="G13722" i="9" s="1"/>
  <c r="D13723" i="9"/>
  <c r="F13723" i="9"/>
  <c r="G13723" i="9" s="1"/>
  <c r="D13724" i="9"/>
  <c r="F13724" i="9"/>
  <c r="G13724" i="9" s="1"/>
  <c r="D13725" i="9"/>
  <c r="F13725" i="9"/>
  <c r="G13725" i="9" s="1"/>
  <c r="D13726" i="9"/>
  <c r="F13726" i="9"/>
  <c r="G13726" i="9" s="1"/>
  <c r="D13727" i="9"/>
  <c r="F13727" i="9"/>
  <c r="G13727" i="9" s="1"/>
  <c r="D13728" i="9"/>
  <c r="F13728" i="9"/>
  <c r="G13728" i="9" s="1"/>
  <c r="D13729" i="9"/>
  <c r="F13729" i="9"/>
  <c r="G13729" i="9" s="1"/>
  <c r="D13730" i="9"/>
  <c r="F13730" i="9"/>
  <c r="G13730" i="9" s="1"/>
  <c r="D13731" i="9"/>
  <c r="F13731" i="9"/>
  <c r="G13731" i="9" s="1"/>
  <c r="D13732" i="9"/>
  <c r="F13732" i="9"/>
  <c r="G13732" i="9" s="1"/>
  <c r="D13733" i="9"/>
  <c r="F13733" i="9"/>
  <c r="G13733" i="9" s="1"/>
  <c r="D13734" i="9"/>
  <c r="F13734" i="9"/>
  <c r="G13734" i="9" s="1"/>
  <c r="D13735" i="9"/>
  <c r="F13735" i="9"/>
  <c r="G13735" i="9" s="1"/>
  <c r="D13736" i="9"/>
  <c r="F13736" i="9"/>
  <c r="G13736" i="9" s="1"/>
  <c r="D13737" i="9"/>
  <c r="F13737" i="9"/>
  <c r="G13737" i="9" s="1"/>
  <c r="D13738" i="9"/>
  <c r="F13738" i="9"/>
  <c r="G13738" i="9" s="1"/>
  <c r="D13739" i="9"/>
  <c r="F13739" i="9"/>
  <c r="G13739" i="9" s="1"/>
  <c r="D13740" i="9"/>
  <c r="F13740" i="9"/>
  <c r="G13740" i="9" s="1"/>
  <c r="D13741" i="9"/>
  <c r="F13741" i="9"/>
  <c r="G13741" i="9" s="1"/>
  <c r="D13742" i="9"/>
  <c r="F13742" i="9"/>
  <c r="G13742" i="9" s="1"/>
  <c r="D13743" i="9"/>
  <c r="F13743" i="9"/>
  <c r="G13743" i="9" s="1"/>
  <c r="D13744" i="9"/>
  <c r="F13744" i="9"/>
  <c r="G13744" i="9" s="1"/>
  <c r="D13745" i="9"/>
  <c r="F13745" i="9"/>
  <c r="G13745" i="9" s="1"/>
  <c r="D13746" i="9"/>
  <c r="F13746" i="9"/>
  <c r="G13746" i="9" s="1"/>
  <c r="D13747" i="9"/>
  <c r="F13747" i="9"/>
  <c r="G13747" i="9" s="1"/>
  <c r="D13748" i="9"/>
  <c r="F13748" i="9"/>
  <c r="G13748" i="9" s="1"/>
  <c r="D13749" i="9"/>
  <c r="F13749" i="9"/>
  <c r="G13749" i="9" s="1"/>
  <c r="D13750" i="9"/>
  <c r="F13750" i="9"/>
  <c r="G13750" i="9" s="1"/>
  <c r="D13751" i="9"/>
  <c r="F13751" i="9"/>
  <c r="G13751" i="9" s="1"/>
  <c r="D13752" i="9"/>
  <c r="F13752" i="9"/>
  <c r="G13752" i="9" s="1"/>
  <c r="D13753" i="9"/>
  <c r="F13753" i="9"/>
  <c r="G13753" i="9" s="1"/>
  <c r="D13754" i="9"/>
  <c r="F13754" i="9"/>
  <c r="G13754" i="9" s="1"/>
  <c r="D13755" i="9"/>
  <c r="F13755" i="9"/>
  <c r="G13755" i="9" s="1"/>
  <c r="D13756" i="9"/>
  <c r="F13756" i="9"/>
  <c r="G13756" i="9" s="1"/>
  <c r="D13757" i="9"/>
  <c r="F13757" i="9"/>
  <c r="G13757" i="9" s="1"/>
  <c r="D13758" i="9"/>
  <c r="F13758" i="9"/>
  <c r="G13758" i="9" s="1"/>
  <c r="D13759" i="9"/>
  <c r="F13759" i="9"/>
  <c r="G13759" i="9" s="1"/>
  <c r="D13760" i="9"/>
  <c r="F13760" i="9"/>
  <c r="G13760" i="9" s="1"/>
  <c r="D13761" i="9"/>
  <c r="F13761" i="9"/>
  <c r="G13761" i="9" s="1"/>
  <c r="D13762" i="9"/>
  <c r="F13762" i="9"/>
  <c r="G13762" i="9" s="1"/>
  <c r="D13763" i="9"/>
  <c r="F13763" i="9"/>
  <c r="G13763" i="9" s="1"/>
  <c r="D13764" i="9"/>
  <c r="F13764" i="9"/>
  <c r="G13764" i="9" s="1"/>
  <c r="D13765" i="9"/>
  <c r="F13765" i="9"/>
  <c r="G13765" i="9" s="1"/>
  <c r="D13766" i="9"/>
  <c r="F13766" i="9"/>
  <c r="G13766" i="9" s="1"/>
  <c r="D13767" i="9"/>
  <c r="F13767" i="9"/>
  <c r="G13767" i="9" s="1"/>
  <c r="D13768" i="9"/>
  <c r="F13768" i="9"/>
  <c r="G13768" i="9" s="1"/>
  <c r="D13769" i="9"/>
  <c r="F13769" i="9"/>
  <c r="G13769" i="9" s="1"/>
  <c r="D13770" i="9"/>
  <c r="F13770" i="9"/>
  <c r="G13770" i="9" s="1"/>
  <c r="D13771" i="9"/>
  <c r="F13771" i="9"/>
  <c r="G13771" i="9" s="1"/>
  <c r="D13772" i="9"/>
  <c r="F13772" i="9"/>
  <c r="G13772" i="9" s="1"/>
  <c r="D13773" i="9"/>
  <c r="F13773" i="9"/>
  <c r="G13773" i="9" s="1"/>
  <c r="D13774" i="9"/>
  <c r="F13774" i="9"/>
  <c r="G13774" i="9" s="1"/>
  <c r="D13775" i="9"/>
  <c r="F13775" i="9"/>
  <c r="G13775" i="9" s="1"/>
  <c r="D13776" i="9"/>
  <c r="F13776" i="9"/>
  <c r="G13776" i="9" s="1"/>
  <c r="D13777" i="9"/>
  <c r="F13777" i="9"/>
  <c r="G13777" i="9" s="1"/>
  <c r="D13778" i="9"/>
  <c r="F13778" i="9"/>
  <c r="G13778" i="9" s="1"/>
  <c r="D13779" i="9"/>
  <c r="F13779" i="9"/>
  <c r="G13779" i="9" s="1"/>
  <c r="D13780" i="9"/>
  <c r="F13780" i="9"/>
  <c r="G13780" i="9" s="1"/>
  <c r="D13781" i="9"/>
  <c r="F13781" i="9"/>
  <c r="G13781" i="9" s="1"/>
  <c r="D13782" i="9"/>
  <c r="F13782" i="9"/>
  <c r="G13782" i="9" s="1"/>
  <c r="D13783" i="9"/>
  <c r="F13783" i="9"/>
  <c r="G13783" i="9" s="1"/>
  <c r="D13784" i="9"/>
  <c r="F13784" i="9"/>
  <c r="G13784" i="9" s="1"/>
  <c r="D13785" i="9"/>
  <c r="F13785" i="9"/>
  <c r="G13785" i="9" s="1"/>
  <c r="D13786" i="9"/>
  <c r="F13786" i="9"/>
  <c r="G13786" i="9" s="1"/>
  <c r="D13787" i="9"/>
  <c r="F13787" i="9"/>
  <c r="G13787" i="9" s="1"/>
  <c r="D13788" i="9"/>
  <c r="F13788" i="9"/>
  <c r="G13788" i="9" s="1"/>
  <c r="D13789" i="9"/>
  <c r="F13789" i="9"/>
  <c r="G13789" i="9" s="1"/>
  <c r="D13790" i="9"/>
  <c r="F13790" i="9"/>
  <c r="G13790" i="9" s="1"/>
  <c r="D13791" i="9"/>
  <c r="F13791" i="9"/>
  <c r="G13791" i="9" s="1"/>
  <c r="D13792" i="9"/>
  <c r="F13792" i="9"/>
  <c r="G13792" i="9" s="1"/>
  <c r="D13793" i="9"/>
  <c r="F13793" i="9"/>
  <c r="G13793" i="9" s="1"/>
  <c r="D13794" i="9"/>
  <c r="F13794" i="9"/>
  <c r="G13794" i="9" s="1"/>
  <c r="D13795" i="9"/>
  <c r="F13795" i="9"/>
  <c r="G13795" i="9" s="1"/>
  <c r="D13796" i="9"/>
  <c r="F13796" i="9"/>
  <c r="G13796" i="9" s="1"/>
  <c r="D13797" i="9"/>
  <c r="F13797" i="9"/>
  <c r="G13797" i="9" s="1"/>
  <c r="D13798" i="9"/>
  <c r="F13798" i="9"/>
  <c r="G13798" i="9" s="1"/>
  <c r="D13799" i="9"/>
  <c r="F13799" i="9"/>
  <c r="G13799" i="9" s="1"/>
  <c r="D13800" i="9"/>
  <c r="F13800" i="9"/>
  <c r="G13800" i="9" s="1"/>
  <c r="D13801" i="9"/>
  <c r="F13801" i="9"/>
  <c r="G13801" i="9" s="1"/>
  <c r="D13802" i="9"/>
  <c r="F13802" i="9"/>
  <c r="G13802" i="9" s="1"/>
  <c r="D13803" i="9"/>
  <c r="F13803" i="9"/>
  <c r="G13803" i="9" s="1"/>
  <c r="D13804" i="9"/>
  <c r="F13804" i="9"/>
  <c r="G13804" i="9" s="1"/>
  <c r="D13805" i="9"/>
  <c r="F13805" i="9"/>
  <c r="G13805" i="9" s="1"/>
  <c r="D13806" i="9"/>
  <c r="F13806" i="9"/>
  <c r="G13806" i="9" s="1"/>
  <c r="D13807" i="9"/>
  <c r="F13807" i="9"/>
  <c r="G13807" i="9" s="1"/>
  <c r="D13808" i="9"/>
  <c r="F13808" i="9"/>
  <c r="G13808" i="9" s="1"/>
  <c r="D13809" i="9"/>
  <c r="F13809" i="9"/>
  <c r="G13809" i="9" s="1"/>
  <c r="D13810" i="9"/>
  <c r="F13810" i="9"/>
  <c r="G13810" i="9" s="1"/>
  <c r="D13811" i="9"/>
  <c r="F13811" i="9"/>
  <c r="G13811" i="9" s="1"/>
  <c r="D13812" i="9"/>
  <c r="F13812" i="9"/>
  <c r="G13812" i="9" s="1"/>
  <c r="D13813" i="9"/>
  <c r="F13813" i="9"/>
  <c r="G13813" i="9" s="1"/>
  <c r="D13814" i="9"/>
  <c r="F13814" i="9"/>
  <c r="G13814" i="9" s="1"/>
  <c r="D13815" i="9"/>
  <c r="F13815" i="9"/>
  <c r="G13815" i="9" s="1"/>
  <c r="D13816" i="9"/>
  <c r="F13816" i="9"/>
  <c r="G13816" i="9" s="1"/>
  <c r="D13817" i="9"/>
  <c r="F13817" i="9"/>
  <c r="G13817" i="9" s="1"/>
  <c r="D13818" i="9"/>
  <c r="F13818" i="9"/>
  <c r="G13818" i="9" s="1"/>
  <c r="D13819" i="9"/>
  <c r="F13819" i="9"/>
  <c r="G13819" i="9" s="1"/>
  <c r="D13820" i="9"/>
  <c r="F13820" i="9"/>
  <c r="G13820" i="9" s="1"/>
  <c r="D13821" i="9"/>
  <c r="F13821" i="9"/>
  <c r="G13821" i="9" s="1"/>
  <c r="D13822" i="9"/>
  <c r="F13822" i="9"/>
  <c r="G13822" i="9" s="1"/>
  <c r="D13823" i="9"/>
  <c r="F13823" i="9"/>
  <c r="G13823" i="9" s="1"/>
  <c r="D13824" i="9"/>
  <c r="F13824" i="9"/>
  <c r="G13824" i="9" s="1"/>
  <c r="D13825" i="9"/>
  <c r="F13825" i="9"/>
  <c r="G13825" i="9" s="1"/>
  <c r="D13826" i="9"/>
  <c r="F13826" i="9"/>
  <c r="G13826" i="9" s="1"/>
  <c r="D13827" i="9"/>
  <c r="F13827" i="9"/>
  <c r="G13827" i="9" s="1"/>
  <c r="D13828" i="9"/>
  <c r="F13828" i="9"/>
  <c r="G13828" i="9" s="1"/>
  <c r="D13829" i="9"/>
  <c r="F13829" i="9"/>
  <c r="G13829" i="9" s="1"/>
  <c r="D13830" i="9"/>
  <c r="F13830" i="9"/>
  <c r="G13830" i="9" s="1"/>
  <c r="D13831" i="9"/>
  <c r="F13831" i="9"/>
  <c r="G13831" i="9" s="1"/>
  <c r="D13832" i="9"/>
  <c r="F13832" i="9"/>
  <c r="G13832" i="9" s="1"/>
  <c r="D13833" i="9"/>
  <c r="F13833" i="9"/>
  <c r="G13833" i="9" s="1"/>
  <c r="D13834" i="9"/>
  <c r="F13834" i="9"/>
  <c r="G13834" i="9" s="1"/>
  <c r="D13835" i="9"/>
  <c r="F13835" i="9"/>
  <c r="G13835" i="9" s="1"/>
  <c r="D13836" i="9"/>
  <c r="F13836" i="9"/>
  <c r="G13836" i="9" s="1"/>
  <c r="D13837" i="9"/>
  <c r="F13837" i="9"/>
  <c r="G13837" i="9" s="1"/>
  <c r="D13838" i="9"/>
  <c r="F13838" i="9"/>
  <c r="G13838" i="9" s="1"/>
  <c r="D13839" i="9"/>
  <c r="F13839" i="9"/>
  <c r="G13839" i="9" s="1"/>
  <c r="D13840" i="9"/>
  <c r="F13840" i="9"/>
  <c r="G13840" i="9" s="1"/>
  <c r="D13841" i="9"/>
  <c r="F13841" i="9"/>
  <c r="G13841" i="9" s="1"/>
  <c r="D13842" i="9"/>
  <c r="F13842" i="9"/>
  <c r="G13842" i="9" s="1"/>
  <c r="D13843" i="9"/>
  <c r="F13843" i="9"/>
  <c r="G13843" i="9" s="1"/>
  <c r="D13844" i="9"/>
  <c r="F13844" i="9"/>
  <c r="G13844" i="9" s="1"/>
  <c r="D13845" i="9"/>
  <c r="F13845" i="9"/>
  <c r="G13845" i="9" s="1"/>
  <c r="D13846" i="9"/>
  <c r="F13846" i="9"/>
  <c r="G13846" i="9" s="1"/>
  <c r="D13847" i="9"/>
  <c r="F13847" i="9"/>
  <c r="G13847" i="9" s="1"/>
  <c r="D13848" i="9"/>
  <c r="F13848" i="9"/>
  <c r="G13848" i="9" s="1"/>
  <c r="D13849" i="9"/>
  <c r="F13849" i="9"/>
  <c r="G13849" i="9" s="1"/>
  <c r="D13850" i="9"/>
  <c r="F13850" i="9"/>
  <c r="G13850" i="9" s="1"/>
  <c r="D13851" i="9"/>
  <c r="F13851" i="9"/>
  <c r="G13851" i="9" s="1"/>
  <c r="D13852" i="9"/>
  <c r="F13852" i="9"/>
  <c r="G13852" i="9" s="1"/>
  <c r="D13853" i="9"/>
  <c r="F13853" i="9"/>
  <c r="G13853" i="9" s="1"/>
  <c r="D13854" i="9"/>
  <c r="F13854" i="9"/>
  <c r="G13854" i="9" s="1"/>
  <c r="D13855" i="9"/>
  <c r="F13855" i="9"/>
  <c r="G13855" i="9" s="1"/>
  <c r="D13856" i="9"/>
  <c r="F13856" i="9"/>
  <c r="G13856" i="9" s="1"/>
  <c r="D13857" i="9"/>
  <c r="F13857" i="9"/>
  <c r="G13857" i="9" s="1"/>
  <c r="D13858" i="9"/>
  <c r="F13858" i="9"/>
  <c r="G13858" i="9" s="1"/>
  <c r="D13859" i="9"/>
  <c r="F13859" i="9"/>
  <c r="G13859" i="9" s="1"/>
  <c r="D13860" i="9"/>
  <c r="F13860" i="9"/>
  <c r="G13860" i="9" s="1"/>
  <c r="D13861" i="9"/>
  <c r="F13861" i="9"/>
  <c r="G13861" i="9" s="1"/>
  <c r="D13862" i="9"/>
  <c r="F13862" i="9"/>
  <c r="G13862" i="9" s="1"/>
  <c r="D13863" i="9"/>
  <c r="F13863" i="9"/>
  <c r="G13863" i="9" s="1"/>
  <c r="D13864" i="9"/>
  <c r="F13864" i="9"/>
  <c r="G13864" i="9" s="1"/>
  <c r="D13865" i="9"/>
  <c r="F13865" i="9"/>
  <c r="G13865" i="9" s="1"/>
  <c r="D13866" i="9"/>
  <c r="F13866" i="9"/>
  <c r="G13866" i="9" s="1"/>
  <c r="D13867" i="9"/>
  <c r="F13867" i="9"/>
  <c r="G13867" i="9" s="1"/>
  <c r="D13868" i="9"/>
  <c r="F13868" i="9"/>
  <c r="G13868" i="9" s="1"/>
  <c r="D13869" i="9"/>
  <c r="F13869" i="9"/>
  <c r="G13869" i="9" s="1"/>
  <c r="D13870" i="9"/>
  <c r="F13870" i="9"/>
  <c r="G13870" i="9" s="1"/>
  <c r="D13871" i="9"/>
  <c r="F13871" i="9"/>
  <c r="G13871" i="9" s="1"/>
  <c r="D13872" i="9"/>
  <c r="F13872" i="9"/>
  <c r="G13872" i="9" s="1"/>
  <c r="D13873" i="9"/>
  <c r="F13873" i="9"/>
  <c r="G13873" i="9" s="1"/>
  <c r="D13874" i="9"/>
  <c r="F13874" i="9"/>
  <c r="G13874" i="9" s="1"/>
  <c r="D13875" i="9"/>
  <c r="F13875" i="9"/>
  <c r="G13875" i="9" s="1"/>
  <c r="D13876" i="9"/>
  <c r="F13876" i="9"/>
  <c r="G13876" i="9" s="1"/>
  <c r="D13877" i="9"/>
  <c r="F13877" i="9"/>
  <c r="G13877" i="9" s="1"/>
  <c r="D13878" i="9"/>
  <c r="F13878" i="9"/>
  <c r="G13878" i="9" s="1"/>
  <c r="D13879" i="9"/>
  <c r="F13879" i="9"/>
  <c r="G13879" i="9" s="1"/>
  <c r="D13880" i="9"/>
  <c r="F13880" i="9"/>
  <c r="G13880" i="9" s="1"/>
  <c r="D13881" i="9"/>
  <c r="F13881" i="9"/>
  <c r="G13881" i="9" s="1"/>
  <c r="D13882" i="9"/>
  <c r="F13882" i="9"/>
  <c r="G13882" i="9" s="1"/>
  <c r="D13883" i="9"/>
  <c r="F13883" i="9"/>
  <c r="G13883" i="9" s="1"/>
  <c r="D13884" i="9"/>
  <c r="F13884" i="9"/>
  <c r="G13884" i="9" s="1"/>
  <c r="D13885" i="9"/>
  <c r="F13885" i="9"/>
  <c r="G13885" i="9" s="1"/>
  <c r="D13886" i="9"/>
  <c r="F13886" i="9"/>
  <c r="G13886" i="9" s="1"/>
  <c r="D13887" i="9"/>
  <c r="F13887" i="9"/>
  <c r="G13887" i="9" s="1"/>
  <c r="D13888" i="9"/>
  <c r="F13888" i="9"/>
  <c r="G13888" i="9" s="1"/>
  <c r="D13889" i="9"/>
  <c r="F13889" i="9"/>
  <c r="G13889" i="9" s="1"/>
  <c r="D13890" i="9"/>
  <c r="F13890" i="9"/>
  <c r="G13890" i="9" s="1"/>
  <c r="D13891" i="9"/>
  <c r="F13891" i="9"/>
  <c r="G13891" i="9" s="1"/>
  <c r="D13892" i="9"/>
  <c r="F13892" i="9"/>
  <c r="G13892" i="9" s="1"/>
  <c r="D13893" i="9"/>
  <c r="F13893" i="9"/>
  <c r="G13893" i="9" s="1"/>
  <c r="D13894" i="9"/>
  <c r="F13894" i="9"/>
  <c r="G13894" i="9" s="1"/>
  <c r="D13895" i="9"/>
  <c r="F13895" i="9"/>
  <c r="G13895" i="9" s="1"/>
  <c r="D13896" i="9"/>
  <c r="F13896" i="9"/>
  <c r="G13896" i="9" s="1"/>
  <c r="D13897" i="9"/>
  <c r="F13897" i="9"/>
  <c r="G13897" i="9" s="1"/>
  <c r="D13898" i="9"/>
  <c r="F13898" i="9"/>
  <c r="G13898" i="9" s="1"/>
  <c r="D13899" i="9"/>
  <c r="F13899" i="9"/>
  <c r="G13899" i="9" s="1"/>
  <c r="D13900" i="9"/>
  <c r="F13900" i="9"/>
  <c r="G13900" i="9" s="1"/>
  <c r="D13901" i="9"/>
  <c r="F13901" i="9"/>
  <c r="G13901" i="9" s="1"/>
  <c r="D13902" i="9"/>
  <c r="F13902" i="9"/>
  <c r="G13902" i="9" s="1"/>
  <c r="D13903" i="9"/>
  <c r="F13903" i="9"/>
  <c r="G13903" i="9" s="1"/>
  <c r="D13904" i="9"/>
  <c r="F13904" i="9"/>
  <c r="G13904" i="9" s="1"/>
  <c r="D13905" i="9"/>
  <c r="F13905" i="9"/>
  <c r="G13905" i="9" s="1"/>
  <c r="D13906" i="9"/>
  <c r="F13906" i="9"/>
  <c r="G13906" i="9" s="1"/>
  <c r="D13907" i="9"/>
  <c r="F13907" i="9"/>
  <c r="G13907" i="9" s="1"/>
  <c r="D13908" i="9"/>
  <c r="F13908" i="9"/>
  <c r="G13908" i="9" s="1"/>
  <c r="D13909" i="9"/>
  <c r="F13909" i="9"/>
  <c r="G13909" i="9" s="1"/>
  <c r="D13910" i="9"/>
  <c r="F13910" i="9"/>
  <c r="G13910" i="9" s="1"/>
  <c r="D13911" i="9"/>
  <c r="F13911" i="9"/>
  <c r="G13911" i="9" s="1"/>
  <c r="D13912" i="9"/>
  <c r="F13912" i="9"/>
  <c r="G13912" i="9" s="1"/>
  <c r="D13913" i="9"/>
  <c r="F13913" i="9"/>
  <c r="G13913" i="9" s="1"/>
  <c r="D13914" i="9"/>
  <c r="F13914" i="9"/>
  <c r="G13914" i="9" s="1"/>
  <c r="D13915" i="9"/>
  <c r="F13915" i="9"/>
  <c r="G13915" i="9" s="1"/>
  <c r="D13916" i="9"/>
  <c r="F13916" i="9"/>
  <c r="G13916" i="9" s="1"/>
  <c r="D13917" i="9"/>
  <c r="F13917" i="9"/>
  <c r="G13917" i="9" s="1"/>
  <c r="D13918" i="9"/>
  <c r="F13918" i="9"/>
  <c r="G13918" i="9" s="1"/>
  <c r="D13919" i="9"/>
  <c r="F13919" i="9"/>
  <c r="G13919" i="9" s="1"/>
  <c r="D13920" i="9"/>
  <c r="F13920" i="9"/>
  <c r="G13920" i="9" s="1"/>
  <c r="D13921" i="9"/>
  <c r="F13921" i="9"/>
  <c r="G13921" i="9" s="1"/>
  <c r="D13922" i="9"/>
  <c r="F13922" i="9"/>
  <c r="G13922" i="9" s="1"/>
  <c r="D13923" i="9"/>
  <c r="F13923" i="9"/>
  <c r="G13923" i="9" s="1"/>
  <c r="D13924" i="9"/>
  <c r="F13924" i="9"/>
  <c r="G13924" i="9" s="1"/>
  <c r="D13925" i="9"/>
  <c r="F13925" i="9"/>
  <c r="G13925" i="9" s="1"/>
  <c r="D13926" i="9"/>
  <c r="F13926" i="9"/>
  <c r="G13926" i="9" s="1"/>
  <c r="D13927" i="9"/>
  <c r="F13927" i="9"/>
  <c r="G13927" i="9" s="1"/>
  <c r="D13928" i="9"/>
  <c r="F13928" i="9"/>
  <c r="G13928" i="9" s="1"/>
  <c r="D13929" i="9"/>
  <c r="F13929" i="9"/>
  <c r="G13929" i="9" s="1"/>
  <c r="D13930" i="9"/>
  <c r="F13930" i="9"/>
  <c r="G13930" i="9" s="1"/>
  <c r="D13931" i="9"/>
  <c r="F13931" i="9"/>
  <c r="G13931" i="9" s="1"/>
  <c r="D13932" i="9"/>
  <c r="F13932" i="9"/>
  <c r="G13932" i="9" s="1"/>
  <c r="D13933" i="9"/>
  <c r="F13933" i="9"/>
  <c r="G13933" i="9" s="1"/>
  <c r="D13934" i="9"/>
  <c r="F13934" i="9"/>
  <c r="G13934" i="9" s="1"/>
  <c r="D13935" i="9"/>
  <c r="F13935" i="9"/>
  <c r="G13935" i="9" s="1"/>
  <c r="D13936" i="9"/>
  <c r="F13936" i="9"/>
  <c r="G13936" i="9" s="1"/>
  <c r="D13937" i="9"/>
  <c r="F13937" i="9"/>
  <c r="G13937" i="9" s="1"/>
  <c r="D13938" i="9"/>
  <c r="F13938" i="9"/>
  <c r="G13938" i="9" s="1"/>
  <c r="D13939" i="9"/>
  <c r="F13939" i="9"/>
  <c r="G13939" i="9" s="1"/>
  <c r="D13940" i="9"/>
  <c r="F13940" i="9"/>
  <c r="G13940" i="9" s="1"/>
  <c r="D13941" i="9"/>
  <c r="F13941" i="9"/>
  <c r="G13941" i="9" s="1"/>
  <c r="D13942" i="9"/>
  <c r="F13942" i="9"/>
  <c r="G13942" i="9" s="1"/>
  <c r="D13943" i="9"/>
  <c r="F13943" i="9"/>
  <c r="G13943" i="9" s="1"/>
  <c r="D13944" i="9"/>
  <c r="F13944" i="9"/>
  <c r="G13944" i="9" s="1"/>
  <c r="D13945" i="9"/>
  <c r="F13945" i="9"/>
  <c r="G13945" i="9" s="1"/>
  <c r="D13946" i="9"/>
  <c r="F13946" i="9"/>
  <c r="G13946" i="9" s="1"/>
  <c r="D13947" i="9"/>
  <c r="F13947" i="9"/>
  <c r="G13947" i="9" s="1"/>
  <c r="D13948" i="9"/>
  <c r="F13948" i="9"/>
  <c r="G13948" i="9" s="1"/>
  <c r="D13949" i="9"/>
  <c r="F13949" i="9"/>
  <c r="G13949" i="9" s="1"/>
  <c r="D13950" i="9"/>
  <c r="F13950" i="9"/>
  <c r="G13950" i="9" s="1"/>
  <c r="D13951" i="9"/>
  <c r="F13951" i="9"/>
  <c r="G13951" i="9" s="1"/>
  <c r="D13952" i="9"/>
  <c r="F13952" i="9"/>
  <c r="G13952" i="9" s="1"/>
  <c r="D13953" i="9"/>
  <c r="F13953" i="9"/>
  <c r="G13953" i="9" s="1"/>
  <c r="D13954" i="9"/>
  <c r="F13954" i="9"/>
  <c r="G13954" i="9" s="1"/>
  <c r="D13955" i="9"/>
  <c r="F13955" i="9"/>
  <c r="G13955" i="9" s="1"/>
  <c r="D13956" i="9"/>
  <c r="F13956" i="9"/>
  <c r="G13956" i="9" s="1"/>
  <c r="D13957" i="9"/>
  <c r="F13957" i="9"/>
  <c r="G13957" i="9" s="1"/>
  <c r="D13958" i="9"/>
  <c r="F13958" i="9"/>
  <c r="G13958" i="9" s="1"/>
  <c r="D13959" i="9"/>
  <c r="F13959" i="9"/>
  <c r="G13959" i="9" s="1"/>
  <c r="D13960" i="9"/>
  <c r="F13960" i="9"/>
  <c r="G13960" i="9" s="1"/>
  <c r="D13961" i="9"/>
  <c r="F13961" i="9"/>
  <c r="G13961" i="9" s="1"/>
  <c r="D13962" i="9"/>
  <c r="F13962" i="9"/>
  <c r="G13962" i="9" s="1"/>
  <c r="D13963" i="9"/>
  <c r="F13963" i="9"/>
  <c r="G13963" i="9" s="1"/>
  <c r="D13964" i="9"/>
  <c r="F13964" i="9"/>
  <c r="G13964" i="9" s="1"/>
  <c r="D13965" i="9"/>
  <c r="F13965" i="9"/>
  <c r="G13965" i="9" s="1"/>
  <c r="D13966" i="9"/>
  <c r="F13966" i="9"/>
  <c r="G13966" i="9" s="1"/>
  <c r="D13967" i="9"/>
  <c r="F13967" i="9"/>
  <c r="G13967" i="9" s="1"/>
  <c r="D13968" i="9"/>
  <c r="F13968" i="9"/>
  <c r="G13968" i="9" s="1"/>
  <c r="D13969" i="9"/>
  <c r="F13969" i="9"/>
  <c r="G13969" i="9" s="1"/>
  <c r="D13970" i="9"/>
  <c r="F13970" i="9"/>
  <c r="G13970" i="9" s="1"/>
  <c r="D13971" i="9"/>
  <c r="F13971" i="9"/>
  <c r="G13971" i="9" s="1"/>
  <c r="D13972" i="9"/>
  <c r="F13972" i="9"/>
  <c r="G13972" i="9" s="1"/>
  <c r="D13973" i="9"/>
  <c r="F13973" i="9"/>
  <c r="G13973" i="9" s="1"/>
  <c r="D13974" i="9"/>
  <c r="F13974" i="9"/>
  <c r="G13974" i="9" s="1"/>
  <c r="D13975" i="9"/>
  <c r="F13975" i="9"/>
  <c r="G13975" i="9" s="1"/>
  <c r="D13976" i="9"/>
  <c r="F13976" i="9"/>
  <c r="G13976" i="9" s="1"/>
  <c r="D13977" i="9"/>
  <c r="F13977" i="9"/>
  <c r="G13977" i="9" s="1"/>
  <c r="D13978" i="9"/>
  <c r="F13978" i="9"/>
  <c r="G13978" i="9" s="1"/>
  <c r="D13979" i="9"/>
  <c r="F13979" i="9"/>
  <c r="G13979" i="9" s="1"/>
  <c r="D13980" i="9"/>
  <c r="F13980" i="9"/>
  <c r="G13980" i="9" s="1"/>
  <c r="D13981" i="9"/>
  <c r="F13981" i="9"/>
  <c r="G13981" i="9" s="1"/>
  <c r="D13982" i="9"/>
  <c r="F13982" i="9"/>
  <c r="G13982" i="9" s="1"/>
  <c r="D13983" i="9"/>
  <c r="F13983" i="9"/>
  <c r="G13983" i="9" s="1"/>
  <c r="D13984" i="9"/>
  <c r="F13984" i="9"/>
  <c r="G13984" i="9" s="1"/>
  <c r="D13985" i="9"/>
  <c r="F13985" i="9"/>
  <c r="G13985" i="9" s="1"/>
  <c r="D13986" i="9"/>
  <c r="F13986" i="9"/>
  <c r="G13986" i="9" s="1"/>
  <c r="D13987" i="9"/>
  <c r="F13987" i="9"/>
  <c r="G13987" i="9" s="1"/>
  <c r="D13988" i="9"/>
  <c r="F13988" i="9"/>
  <c r="G13988" i="9" s="1"/>
  <c r="D13989" i="9"/>
  <c r="F13989" i="9"/>
  <c r="G13989" i="9" s="1"/>
  <c r="D13990" i="9"/>
  <c r="F13990" i="9"/>
  <c r="G13990" i="9" s="1"/>
  <c r="D13991" i="9"/>
  <c r="F13991" i="9"/>
  <c r="G13991" i="9" s="1"/>
  <c r="D13992" i="9"/>
  <c r="F13992" i="9"/>
  <c r="G13992" i="9" s="1"/>
  <c r="D13993" i="9"/>
  <c r="F13993" i="9"/>
  <c r="G13993" i="9" s="1"/>
  <c r="D13994" i="9"/>
  <c r="F13994" i="9"/>
  <c r="G13994" i="9" s="1"/>
  <c r="D13995" i="9"/>
  <c r="F13995" i="9"/>
  <c r="G13995" i="9" s="1"/>
  <c r="D13996" i="9"/>
  <c r="F13996" i="9"/>
  <c r="G13996" i="9" s="1"/>
  <c r="D13997" i="9"/>
  <c r="F13997" i="9"/>
  <c r="G13997" i="9" s="1"/>
  <c r="D13998" i="9"/>
  <c r="F13998" i="9"/>
  <c r="G13998" i="9" s="1"/>
  <c r="D13999" i="9"/>
  <c r="F13999" i="9"/>
  <c r="G13999" i="9" s="1"/>
  <c r="D14000" i="9"/>
  <c r="F14000" i="9"/>
  <c r="G14000" i="9" s="1"/>
  <c r="D14001" i="9"/>
  <c r="F14001" i="9"/>
  <c r="G14001" i="9" s="1"/>
  <c r="D14002" i="9"/>
  <c r="F14002" i="9"/>
  <c r="G14002" i="9" s="1"/>
  <c r="D14003" i="9"/>
  <c r="F14003" i="9"/>
  <c r="G14003" i="9" s="1"/>
  <c r="D14004" i="9"/>
  <c r="F14004" i="9"/>
  <c r="G14004" i="9" s="1"/>
  <c r="D14005" i="9"/>
  <c r="F14005" i="9"/>
  <c r="G14005" i="9" s="1"/>
  <c r="D14006" i="9"/>
  <c r="F14006" i="9"/>
  <c r="G14006" i="9" s="1"/>
  <c r="D14007" i="9"/>
  <c r="F14007" i="9"/>
  <c r="G14007" i="9" s="1"/>
  <c r="D14008" i="9"/>
  <c r="F14008" i="9"/>
  <c r="G14008" i="9" s="1"/>
  <c r="D14009" i="9"/>
  <c r="F14009" i="9"/>
  <c r="G14009" i="9" s="1"/>
  <c r="D14010" i="9"/>
  <c r="F14010" i="9"/>
  <c r="G14010" i="9" s="1"/>
  <c r="D14011" i="9"/>
  <c r="F14011" i="9"/>
  <c r="G14011" i="9" s="1"/>
  <c r="D14012" i="9"/>
  <c r="F14012" i="9"/>
  <c r="G14012" i="9" s="1"/>
  <c r="D14013" i="9"/>
  <c r="F14013" i="9"/>
  <c r="G14013" i="9" s="1"/>
  <c r="D14014" i="9"/>
  <c r="F14014" i="9"/>
  <c r="G14014" i="9" s="1"/>
  <c r="D14015" i="9"/>
  <c r="F14015" i="9"/>
  <c r="G14015" i="9" s="1"/>
  <c r="D14016" i="9"/>
  <c r="F14016" i="9"/>
  <c r="G14016" i="9" s="1"/>
  <c r="D14017" i="9"/>
  <c r="F14017" i="9"/>
  <c r="G14017" i="9" s="1"/>
  <c r="D14018" i="9"/>
  <c r="F14018" i="9"/>
  <c r="G14018" i="9" s="1"/>
  <c r="D14019" i="9"/>
  <c r="F14019" i="9"/>
  <c r="G14019" i="9" s="1"/>
  <c r="D14020" i="9"/>
  <c r="F14020" i="9"/>
  <c r="G14020" i="9" s="1"/>
  <c r="D14021" i="9"/>
  <c r="F14021" i="9"/>
  <c r="G14021" i="9" s="1"/>
  <c r="D14022" i="9"/>
  <c r="F14022" i="9"/>
  <c r="G14022" i="9" s="1"/>
  <c r="D14023" i="9"/>
  <c r="F14023" i="9"/>
  <c r="G14023" i="9" s="1"/>
  <c r="D14024" i="9"/>
  <c r="F14024" i="9"/>
  <c r="G14024" i="9" s="1"/>
  <c r="D14025" i="9"/>
  <c r="F14025" i="9"/>
  <c r="G14025" i="9" s="1"/>
  <c r="D14026" i="9"/>
  <c r="F14026" i="9"/>
  <c r="G14026" i="9" s="1"/>
  <c r="D14027" i="9"/>
  <c r="F14027" i="9"/>
  <c r="G14027" i="9" s="1"/>
  <c r="D14028" i="9"/>
  <c r="F14028" i="9"/>
  <c r="G14028" i="9" s="1"/>
  <c r="D14029" i="9"/>
  <c r="F14029" i="9"/>
  <c r="G14029" i="9" s="1"/>
  <c r="D14030" i="9"/>
  <c r="F14030" i="9"/>
  <c r="G14030" i="9" s="1"/>
  <c r="D14031" i="9"/>
  <c r="F14031" i="9"/>
  <c r="G14031" i="9" s="1"/>
  <c r="D14032" i="9"/>
  <c r="F14032" i="9"/>
  <c r="G14032" i="9" s="1"/>
  <c r="D14033" i="9"/>
  <c r="F14033" i="9"/>
  <c r="G14033" i="9" s="1"/>
  <c r="D14034" i="9"/>
  <c r="F14034" i="9"/>
  <c r="G14034" i="9" s="1"/>
  <c r="D14035" i="9"/>
  <c r="F14035" i="9"/>
  <c r="G14035" i="9" s="1"/>
  <c r="D14036" i="9"/>
  <c r="F14036" i="9"/>
  <c r="G14036" i="9" s="1"/>
  <c r="D14037" i="9"/>
  <c r="F14037" i="9"/>
  <c r="G14037" i="9" s="1"/>
  <c r="D14038" i="9"/>
  <c r="F14038" i="9"/>
  <c r="G14038" i="9" s="1"/>
  <c r="D14039" i="9"/>
  <c r="F14039" i="9"/>
  <c r="G14039" i="9" s="1"/>
  <c r="D14040" i="9"/>
  <c r="F14040" i="9"/>
  <c r="G14040" i="9" s="1"/>
  <c r="D14041" i="9"/>
  <c r="F14041" i="9"/>
  <c r="G14041" i="9" s="1"/>
  <c r="D14042" i="9"/>
  <c r="F14042" i="9"/>
  <c r="G14042" i="9" s="1"/>
  <c r="D14043" i="9"/>
  <c r="F14043" i="9"/>
  <c r="G14043" i="9" s="1"/>
  <c r="D14044" i="9"/>
  <c r="F14044" i="9"/>
  <c r="G14044" i="9" s="1"/>
  <c r="D14045" i="9"/>
  <c r="F14045" i="9"/>
  <c r="G14045" i="9" s="1"/>
  <c r="D14046" i="9"/>
  <c r="F14046" i="9"/>
  <c r="G14046" i="9" s="1"/>
  <c r="D14047" i="9"/>
  <c r="F14047" i="9"/>
  <c r="G14047" i="9" s="1"/>
  <c r="D14048" i="9"/>
  <c r="F14048" i="9"/>
  <c r="G14048" i="9" s="1"/>
  <c r="D14049" i="9"/>
  <c r="F14049" i="9"/>
  <c r="G14049" i="9" s="1"/>
  <c r="D14050" i="9"/>
  <c r="F14050" i="9"/>
  <c r="G14050" i="9" s="1"/>
  <c r="D14051" i="9"/>
  <c r="F14051" i="9"/>
  <c r="G14051" i="9" s="1"/>
  <c r="D14052" i="9"/>
  <c r="F14052" i="9"/>
  <c r="G14052" i="9" s="1"/>
  <c r="D14053" i="9"/>
  <c r="F14053" i="9"/>
  <c r="G14053" i="9" s="1"/>
  <c r="D14054" i="9"/>
  <c r="F14054" i="9"/>
  <c r="G14054" i="9" s="1"/>
  <c r="D14055" i="9"/>
  <c r="F14055" i="9"/>
  <c r="G14055" i="9" s="1"/>
  <c r="D14056" i="9"/>
  <c r="F14056" i="9"/>
  <c r="G14056" i="9" s="1"/>
  <c r="D14057" i="9"/>
  <c r="F14057" i="9"/>
  <c r="G14057" i="9" s="1"/>
  <c r="D14058" i="9"/>
  <c r="F14058" i="9"/>
  <c r="G14058" i="9" s="1"/>
  <c r="D14059" i="9"/>
  <c r="F14059" i="9"/>
  <c r="G14059" i="9" s="1"/>
  <c r="D14060" i="9"/>
  <c r="F14060" i="9"/>
  <c r="G14060" i="9" s="1"/>
  <c r="D14061" i="9"/>
  <c r="F14061" i="9"/>
  <c r="G14061" i="9" s="1"/>
  <c r="D14062" i="9"/>
  <c r="F14062" i="9"/>
  <c r="G14062" i="9" s="1"/>
  <c r="D14063" i="9"/>
  <c r="F14063" i="9"/>
  <c r="G14063" i="9" s="1"/>
  <c r="D14064" i="9"/>
  <c r="F14064" i="9"/>
  <c r="G14064" i="9" s="1"/>
  <c r="D14065" i="9"/>
  <c r="F14065" i="9"/>
  <c r="G14065" i="9" s="1"/>
  <c r="D14066" i="9"/>
  <c r="F14066" i="9"/>
  <c r="G14066" i="9" s="1"/>
  <c r="D14067" i="9"/>
  <c r="F14067" i="9"/>
  <c r="G14067" i="9" s="1"/>
  <c r="D14068" i="9"/>
  <c r="F14068" i="9"/>
  <c r="G14068" i="9" s="1"/>
  <c r="D14069" i="9"/>
  <c r="F14069" i="9"/>
  <c r="G14069" i="9" s="1"/>
  <c r="D14070" i="9"/>
  <c r="F14070" i="9"/>
  <c r="G14070" i="9" s="1"/>
  <c r="D14071" i="9"/>
  <c r="F14071" i="9"/>
  <c r="G14071" i="9" s="1"/>
  <c r="D14072" i="9"/>
  <c r="F14072" i="9"/>
  <c r="G14072" i="9" s="1"/>
  <c r="D14073" i="9"/>
  <c r="F14073" i="9"/>
  <c r="G14073" i="9" s="1"/>
  <c r="D14074" i="9"/>
  <c r="F14074" i="9"/>
  <c r="G14074" i="9" s="1"/>
  <c r="D14075" i="9"/>
  <c r="F14075" i="9"/>
  <c r="G14075" i="9" s="1"/>
  <c r="D14076" i="9"/>
  <c r="F14076" i="9"/>
  <c r="G14076" i="9" s="1"/>
  <c r="D14077" i="9"/>
  <c r="F14077" i="9"/>
  <c r="G14077" i="9" s="1"/>
  <c r="D14078" i="9"/>
  <c r="F14078" i="9"/>
  <c r="G14078" i="9" s="1"/>
  <c r="D14079" i="9"/>
  <c r="F14079" i="9"/>
  <c r="G14079" i="9" s="1"/>
  <c r="D14080" i="9"/>
  <c r="F14080" i="9"/>
  <c r="G14080" i="9" s="1"/>
  <c r="D14081" i="9"/>
  <c r="F14081" i="9"/>
  <c r="G14081" i="9" s="1"/>
  <c r="D14082" i="9"/>
  <c r="F14082" i="9"/>
  <c r="G14082" i="9" s="1"/>
  <c r="D14083" i="9"/>
  <c r="F14083" i="9"/>
  <c r="G14083" i="9" s="1"/>
  <c r="D14084" i="9"/>
  <c r="F14084" i="9"/>
  <c r="G14084" i="9" s="1"/>
  <c r="D14085" i="9"/>
  <c r="F14085" i="9"/>
  <c r="G14085" i="9" s="1"/>
  <c r="D14086" i="9"/>
  <c r="F14086" i="9"/>
  <c r="G14086" i="9" s="1"/>
  <c r="D14087" i="9"/>
  <c r="F14087" i="9"/>
  <c r="G14087" i="9" s="1"/>
  <c r="D14088" i="9"/>
  <c r="F14088" i="9"/>
  <c r="G14088" i="9" s="1"/>
  <c r="D14089" i="9"/>
  <c r="F14089" i="9"/>
  <c r="G14089" i="9" s="1"/>
  <c r="D14090" i="9"/>
  <c r="F14090" i="9"/>
  <c r="G14090" i="9" s="1"/>
  <c r="D14091" i="9"/>
  <c r="F14091" i="9"/>
  <c r="G14091" i="9" s="1"/>
  <c r="D14092" i="9"/>
  <c r="F14092" i="9"/>
  <c r="G14092" i="9" s="1"/>
  <c r="D14093" i="9"/>
  <c r="F14093" i="9"/>
  <c r="G14093" i="9" s="1"/>
  <c r="D14094" i="9"/>
  <c r="F14094" i="9"/>
  <c r="G14094" i="9" s="1"/>
  <c r="D14095" i="9"/>
  <c r="F14095" i="9"/>
  <c r="G14095" i="9" s="1"/>
  <c r="D14096" i="9"/>
  <c r="F14096" i="9"/>
  <c r="G14096" i="9" s="1"/>
  <c r="D14097" i="9"/>
  <c r="F14097" i="9"/>
  <c r="G14097" i="9" s="1"/>
  <c r="D14098" i="9"/>
  <c r="F14098" i="9"/>
  <c r="G14098" i="9" s="1"/>
  <c r="D14099" i="9"/>
  <c r="F14099" i="9"/>
  <c r="G14099" i="9" s="1"/>
  <c r="D14100" i="9"/>
  <c r="F14100" i="9"/>
  <c r="G14100" i="9" s="1"/>
  <c r="D14101" i="9"/>
  <c r="F14101" i="9"/>
  <c r="G14101" i="9" s="1"/>
  <c r="D14102" i="9"/>
  <c r="F14102" i="9"/>
  <c r="G14102" i="9" s="1"/>
  <c r="D14103" i="9"/>
  <c r="F14103" i="9"/>
  <c r="G14103" i="9" s="1"/>
  <c r="D14104" i="9"/>
  <c r="F14104" i="9"/>
  <c r="G14104" i="9" s="1"/>
  <c r="D14105" i="9"/>
  <c r="F14105" i="9"/>
  <c r="G14105" i="9" s="1"/>
  <c r="D14106" i="9"/>
  <c r="F14106" i="9"/>
  <c r="G14106" i="9" s="1"/>
  <c r="D14107" i="9"/>
  <c r="F14107" i="9"/>
  <c r="G14107" i="9" s="1"/>
  <c r="D14108" i="9"/>
  <c r="F14108" i="9"/>
  <c r="G14108" i="9" s="1"/>
  <c r="D14109" i="9"/>
  <c r="F14109" i="9"/>
  <c r="G14109" i="9" s="1"/>
  <c r="D14110" i="9"/>
  <c r="F14110" i="9"/>
  <c r="G14110" i="9" s="1"/>
  <c r="D14111" i="9"/>
  <c r="F14111" i="9"/>
  <c r="G14111" i="9" s="1"/>
  <c r="D14112" i="9"/>
  <c r="F14112" i="9"/>
  <c r="G14112" i="9" s="1"/>
  <c r="D14113" i="9"/>
  <c r="F14113" i="9"/>
  <c r="G14113" i="9" s="1"/>
  <c r="D14114" i="9"/>
  <c r="F14114" i="9"/>
  <c r="G14114" i="9" s="1"/>
  <c r="D14115" i="9"/>
  <c r="F14115" i="9"/>
  <c r="G14115" i="9" s="1"/>
  <c r="D14116" i="9"/>
  <c r="F14116" i="9"/>
  <c r="G14116" i="9" s="1"/>
  <c r="D14117" i="9"/>
  <c r="F14117" i="9"/>
  <c r="G14117" i="9" s="1"/>
  <c r="D14118" i="9"/>
  <c r="F14118" i="9"/>
  <c r="G14118" i="9" s="1"/>
  <c r="D14119" i="9"/>
  <c r="F14119" i="9"/>
  <c r="G14119" i="9" s="1"/>
  <c r="D14120" i="9"/>
  <c r="F14120" i="9"/>
  <c r="G14120" i="9" s="1"/>
  <c r="D14121" i="9"/>
  <c r="F14121" i="9"/>
  <c r="G14121" i="9" s="1"/>
  <c r="D14122" i="9"/>
  <c r="F14122" i="9"/>
  <c r="G14122" i="9" s="1"/>
  <c r="D14123" i="9"/>
  <c r="F14123" i="9"/>
  <c r="G14123" i="9" s="1"/>
  <c r="D14124" i="9"/>
  <c r="F14124" i="9"/>
  <c r="G14124" i="9" s="1"/>
  <c r="D14125" i="9"/>
  <c r="F14125" i="9"/>
  <c r="G14125" i="9" s="1"/>
  <c r="D14126" i="9"/>
  <c r="F14126" i="9"/>
  <c r="G14126" i="9" s="1"/>
  <c r="D14127" i="9"/>
  <c r="F14127" i="9"/>
  <c r="G14127" i="9" s="1"/>
  <c r="D14128" i="9"/>
  <c r="F14128" i="9"/>
  <c r="G14128" i="9" s="1"/>
  <c r="D14129" i="9"/>
  <c r="F14129" i="9"/>
  <c r="G14129" i="9" s="1"/>
  <c r="D14130" i="9"/>
  <c r="F14130" i="9"/>
  <c r="G14130" i="9" s="1"/>
  <c r="D14131" i="9"/>
  <c r="F14131" i="9"/>
  <c r="G14131" i="9" s="1"/>
  <c r="D14132" i="9"/>
  <c r="F14132" i="9"/>
  <c r="G14132" i="9" s="1"/>
  <c r="D14133" i="9"/>
  <c r="F14133" i="9"/>
  <c r="G14133" i="9" s="1"/>
  <c r="D14134" i="9"/>
  <c r="F14134" i="9"/>
  <c r="G14134" i="9" s="1"/>
  <c r="D14135" i="9"/>
  <c r="F14135" i="9"/>
  <c r="G14135" i="9" s="1"/>
  <c r="D14136" i="9"/>
  <c r="F14136" i="9"/>
  <c r="G14136" i="9" s="1"/>
  <c r="D14137" i="9"/>
  <c r="F14137" i="9"/>
  <c r="G14137" i="9" s="1"/>
  <c r="D14138" i="9"/>
  <c r="F14138" i="9"/>
  <c r="G14138" i="9" s="1"/>
  <c r="D14139" i="9"/>
  <c r="F14139" i="9"/>
  <c r="G14139" i="9" s="1"/>
  <c r="D14140" i="9"/>
  <c r="F14140" i="9"/>
  <c r="G14140" i="9" s="1"/>
  <c r="D14141" i="9"/>
  <c r="F14141" i="9"/>
  <c r="G14141" i="9" s="1"/>
  <c r="D14142" i="9"/>
  <c r="F14142" i="9"/>
  <c r="G14142" i="9" s="1"/>
  <c r="D14143" i="9"/>
  <c r="F14143" i="9"/>
  <c r="G14143" i="9" s="1"/>
  <c r="D14144" i="9"/>
  <c r="F14144" i="9"/>
  <c r="G14144" i="9" s="1"/>
  <c r="D14145" i="9"/>
  <c r="F14145" i="9"/>
  <c r="G14145" i="9" s="1"/>
  <c r="D14146" i="9"/>
  <c r="F14146" i="9"/>
  <c r="G14146" i="9" s="1"/>
  <c r="D14147" i="9"/>
  <c r="F14147" i="9"/>
  <c r="G14147" i="9" s="1"/>
  <c r="D14148" i="9"/>
  <c r="F14148" i="9"/>
  <c r="G14148" i="9" s="1"/>
  <c r="D14149" i="9"/>
  <c r="F14149" i="9"/>
  <c r="G14149" i="9" s="1"/>
  <c r="D14150" i="9"/>
  <c r="F14150" i="9"/>
  <c r="G14150" i="9" s="1"/>
  <c r="D14151" i="9"/>
  <c r="F14151" i="9"/>
  <c r="G14151" i="9" s="1"/>
  <c r="D14152" i="9"/>
  <c r="F14152" i="9"/>
  <c r="G14152" i="9" s="1"/>
  <c r="D14153" i="9"/>
  <c r="F14153" i="9"/>
  <c r="G14153" i="9" s="1"/>
  <c r="D14154" i="9"/>
  <c r="F14154" i="9"/>
  <c r="G14154" i="9" s="1"/>
  <c r="D14155" i="9"/>
  <c r="F14155" i="9"/>
  <c r="G14155" i="9" s="1"/>
  <c r="D14156" i="9"/>
  <c r="F14156" i="9"/>
  <c r="G14156" i="9" s="1"/>
  <c r="D14157" i="9"/>
  <c r="F14157" i="9"/>
  <c r="G14157" i="9" s="1"/>
  <c r="D14158" i="9"/>
  <c r="F14158" i="9"/>
  <c r="G14158" i="9" s="1"/>
  <c r="D14159" i="9"/>
  <c r="F14159" i="9"/>
  <c r="G14159" i="9" s="1"/>
  <c r="D14160" i="9"/>
  <c r="F14160" i="9"/>
  <c r="G14160" i="9" s="1"/>
  <c r="D14161" i="9"/>
  <c r="F14161" i="9"/>
  <c r="G14161" i="9" s="1"/>
  <c r="D14162" i="9"/>
  <c r="F14162" i="9"/>
  <c r="G14162" i="9" s="1"/>
  <c r="D14163" i="9"/>
  <c r="F14163" i="9"/>
  <c r="G14163" i="9" s="1"/>
  <c r="D14164" i="9"/>
  <c r="F14164" i="9"/>
  <c r="G14164" i="9" s="1"/>
  <c r="D14165" i="9"/>
  <c r="F14165" i="9"/>
  <c r="G14165" i="9" s="1"/>
  <c r="D14166" i="9"/>
  <c r="F14166" i="9"/>
  <c r="G14166" i="9" s="1"/>
  <c r="D14167" i="9"/>
  <c r="F14167" i="9"/>
  <c r="G14167" i="9" s="1"/>
  <c r="D14168" i="9"/>
  <c r="F14168" i="9"/>
  <c r="G14168" i="9" s="1"/>
  <c r="D14169" i="9"/>
  <c r="F14169" i="9"/>
  <c r="G14169" i="9" s="1"/>
  <c r="D14170" i="9"/>
  <c r="F14170" i="9"/>
  <c r="G14170" i="9" s="1"/>
  <c r="D14171" i="9"/>
  <c r="F14171" i="9"/>
  <c r="G14171" i="9" s="1"/>
  <c r="D14172" i="9"/>
  <c r="F14172" i="9"/>
  <c r="G14172" i="9" s="1"/>
  <c r="D14173" i="9"/>
  <c r="F14173" i="9"/>
  <c r="G14173" i="9" s="1"/>
  <c r="D14174" i="9"/>
  <c r="F14174" i="9"/>
  <c r="G14174" i="9" s="1"/>
  <c r="D14175" i="9"/>
  <c r="F14175" i="9"/>
  <c r="G14175" i="9" s="1"/>
  <c r="D14176" i="9"/>
  <c r="F14176" i="9"/>
  <c r="G14176" i="9" s="1"/>
  <c r="D14177" i="9"/>
  <c r="F14177" i="9"/>
  <c r="G14177" i="9" s="1"/>
  <c r="D14178" i="9"/>
  <c r="F14178" i="9"/>
  <c r="G14178" i="9" s="1"/>
  <c r="D14179" i="9"/>
  <c r="F14179" i="9"/>
  <c r="G14179" i="9" s="1"/>
  <c r="D14180" i="9"/>
  <c r="F14180" i="9"/>
  <c r="G14180" i="9" s="1"/>
  <c r="D14181" i="9"/>
  <c r="F14181" i="9"/>
  <c r="G14181" i="9" s="1"/>
  <c r="D14182" i="9"/>
  <c r="F14182" i="9"/>
  <c r="G14182" i="9" s="1"/>
  <c r="D14183" i="9"/>
  <c r="F14183" i="9"/>
  <c r="G14183" i="9" s="1"/>
  <c r="D14184" i="9"/>
  <c r="F14184" i="9"/>
  <c r="G14184" i="9" s="1"/>
  <c r="D14185" i="9"/>
  <c r="F14185" i="9"/>
  <c r="G14185" i="9" s="1"/>
  <c r="D14186" i="9"/>
  <c r="F14186" i="9"/>
  <c r="G14186" i="9" s="1"/>
  <c r="D14187" i="9"/>
  <c r="F14187" i="9"/>
  <c r="G14187" i="9" s="1"/>
  <c r="D14188" i="9"/>
  <c r="F14188" i="9"/>
  <c r="G14188" i="9" s="1"/>
  <c r="D14189" i="9"/>
  <c r="F14189" i="9"/>
  <c r="G14189" i="9" s="1"/>
  <c r="D14190" i="9"/>
  <c r="F14190" i="9"/>
  <c r="G14190" i="9" s="1"/>
  <c r="D14191" i="9"/>
  <c r="F14191" i="9"/>
  <c r="G14191" i="9" s="1"/>
  <c r="D14192" i="9"/>
  <c r="F14192" i="9"/>
  <c r="G14192" i="9" s="1"/>
  <c r="D14193" i="9"/>
  <c r="F14193" i="9"/>
  <c r="G14193" i="9" s="1"/>
  <c r="D14194" i="9"/>
  <c r="F14194" i="9"/>
  <c r="G14194" i="9" s="1"/>
  <c r="D14195" i="9"/>
  <c r="F14195" i="9"/>
  <c r="G14195" i="9" s="1"/>
  <c r="D14196" i="9"/>
  <c r="F14196" i="9"/>
  <c r="G14196" i="9" s="1"/>
  <c r="D14197" i="9"/>
  <c r="F14197" i="9"/>
  <c r="G14197" i="9" s="1"/>
  <c r="D14198" i="9"/>
  <c r="F14198" i="9"/>
  <c r="G14198" i="9" s="1"/>
  <c r="D14199" i="9"/>
  <c r="F14199" i="9"/>
  <c r="G14199" i="9" s="1"/>
  <c r="D14200" i="9"/>
  <c r="F14200" i="9"/>
  <c r="G14200" i="9" s="1"/>
  <c r="D14201" i="9"/>
  <c r="F14201" i="9"/>
  <c r="G14201" i="9" s="1"/>
  <c r="D14202" i="9"/>
  <c r="F14202" i="9"/>
  <c r="G14202" i="9" s="1"/>
  <c r="D14203" i="9"/>
  <c r="F14203" i="9"/>
  <c r="G14203" i="9" s="1"/>
  <c r="D14204" i="9"/>
  <c r="F14204" i="9"/>
  <c r="G14204" i="9" s="1"/>
  <c r="D14205" i="9"/>
  <c r="F14205" i="9"/>
  <c r="G14205" i="9" s="1"/>
  <c r="D14206" i="9"/>
  <c r="F14206" i="9"/>
  <c r="G14206" i="9" s="1"/>
  <c r="D14207" i="9"/>
  <c r="F14207" i="9"/>
  <c r="G14207" i="9" s="1"/>
  <c r="D14208" i="9"/>
  <c r="F14208" i="9"/>
  <c r="G14208" i="9" s="1"/>
  <c r="D14209" i="9"/>
  <c r="F14209" i="9"/>
  <c r="G14209" i="9" s="1"/>
  <c r="D14210" i="9"/>
  <c r="F14210" i="9"/>
  <c r="G14210" i="9" s="1"/>
  <c r="D14211" i="9"/>
  <c r="F14211" i="9"/>
  <c r="G14211" i="9" s="1"/>
  <c r="D14212" i="9"/>
  <c r="F14212" i="9"/>
  <c r="G14212" i="9" s="1"/>
  <c r="D14213" i="9"/>
  <c r="F14213" i="9"/>
  <c r="G14213" i="9" s="1"/>
  <c r="D14214" i="9"/>
  <c r="F14214" i="9"/>
  <c r="G14214" i="9" s="1"/>
  <c r="D14215" i="9"/>
  <c r="F14215" i="9"/>
  <c r="G14215" i="9" s="1"/>
  <c r="D14216" i="9"/>
  <c r="F14216" i="9"/>
  <c r="G14216" i="9" s="1"/>
  <c r="D14217" i="9"/>
  <c r="F14217" i="9"/>
  <c r="G14217" i="9" s="1"/>
  <c r="D14218" i="9"/>
  <c r="F14218" i="9"/>
  <c r="G14218" i="9" s="1"/>
  <c r="D14219" i="9"/>
  <c r="F14219" i="9"/>
  <c r="G14219" i="9" s="1"/>
  <c r="D14220" i="9"/>
  <c r="F14220" i="9"/>
  <c r="G14220" i="9" s="1"/>
  <c r="D14221" i="9"/>
  <c r="F14221" i="9"/>
  <c r="G14221" i="9" s="1"/>
  <c r="D14222" i="9"/>
  <c r="F14222" i="9"/>
  <c r="G14222" i="9" s="1"/>
  <c r="D14223" i="9"/>
  <c r="F14223" i="9"/>
  <c r="G14223" i="9" s="1"/>
  <c r="D14224" i="9"/>
  <c r="F14224" i="9"/>
  <c r="G14224" i="9" s="1"/>
  <c r="D14225" i="9"/>
  <c r="F14225" i="9"/>
  <c r="G14225" i="9" s="1"/>
  <c r="D14226" i="9"/>
  <c r="F14226" i="9"/>
  <c r="G14226" i="9" s="1"/>
  <c r="D14227" i="9"/>
  <c r="F14227" i="9"/>
  <c r="G14227" i="9" s="1"/>
  <c r="D14228" i="9"/>
  <c r="F14228" i="9"/>
  <c r="G14228" i="9" s="1"/>
  <c r="D14229" i="9"/>
  <c r="F14229" i="9"/>
  <c r="G14229" i="9" s="1"/>
  <c r="D14230" i="9"/>
  <c r="F14230" i="9"/>
  <c r="G14230" i="9" s="1"/>
  <c r="D14231" i="9"/>
  <c r="F14231" i="9"/>
  <c r="G14231" i="9" s="1"/>
  <c r="D14232" i="9"/>
  <c r="F14232" i="9"/>
  <c r="G14232" i="9" s="1"/>
  <c r="D14233" i="9"/>
  <c r="F14233" i="9"/>
  <c r="G14233" i="9" s="1"/>
  <c r="D14234" i="9"/>
  <c r="F14234" i="9"/>
  <c r="G14234" i="9" s="1"/>
  <c r="D14235" i="9"/>
  <c r="F14235" i="9"/>
  <c r="G14235" i="9" s="1"/>
  <c r="D14236" i="9"/>
  <c r="F14236" i="9"/>
  <c r="G14236" i="9" s="1"/>
  <c r="D14237" i="9"/>
  <c r="F14237" i="9"/>
  <c r="G14237" i="9" s="1"/>
  <c r="D14238" i="9"/>
  <c r="F14238" i="9"/>
  <c r="G14238" i="9" s="1"/>
  <c r="D14239" i="9"/>
  <c r="F14239" i="9"/>
  <c r="G14239" i="9" s="1"/>
  <c r="D14240" i="9"/>
  <c r="F14240" i="9"/>
  <c r="G14240" i="9" s="1"/>
  <c r="D14241" i="9"/>
  <c r="F14241" i="9"/>
  <c r="G14241" i="9" s="1"/>
  <c r="D14242" i="9"/>
  <c r="F14242" i="9"/>
  <c r="G14242" i="9" s="1"/>
  <c r="D14243" i="9"/>
  <c r="F14243" i="9"/>
  <c r="G14243" i="9" s="1"/>
  <c r="D14244" i="9"/>
  <c r="F14244" i="9"/>
  <c r="G14244" i="9" s="1"/>
  <c r="D14245" i="9"/>
  <c r="F14245" i="9"/>
  <c r="G14245" i="9" s="1"/>
  <c r="D14246" i="9"/>
  <c r="F14246" i="9"/>
  <c r="G14246" i="9" s="1"/>
  <c r="D14247" i="9"/>
  <c r="F14247" i="9"/>
  <c r="G14247" i="9" s="1"/>
  <c r="D14248" i="9"/>
  <c r="F14248" i="9"/>
  <c r="G14248" i="9" s="1"/>
  <c r="D14249" i="9"/>
  <c r="F14249" i="9"/>
  <c r="G14249" i="9" s="1"/>
  <c r="D14250" i="9"/>
  <c r="F14250" i="9"/>
  <c r="G14250" i="9" s="1"/>
  <c r="D14251" i="9"/>
  <c r="F14251" i="9"/>
  <c r="G14251" i="9" s="1"/>
  <c r="D14252" i="9"/>
  <c r="F14252" i="9"/>
  <c r="G14252" i="9" s="1"/>
  <c r="D14253" i="9"/>
  <c r="F14253" i="9"/>
  <c r="G14253" i="9" s="1"/>
  <c r="D14254" i="9"/>
  <c r="F14254" i="9"/>
  <c r="G14254" i="9" s="1"/>
  <c r="D14255" i="9"/>
  <c r="F14255" i="9"/>
  <c r="G14255" i="9" s="1"/>
  <c r="D14256" i="9"/>
  <c r="F14256" i="9"/>
  <c r="G14256" i="9" s="1"/>
  <c r="D14257" i="9"/>
  <c r="F14257" i="9"/>
  <c r="G14257" i="9" s="1"/>
  <c r="D14258" i="9"/>
  <c r="F14258" i="9"/>
  <c r="G14258" i="9" s="1"/>
  <c r="D14259" i="9"/>
  <c r="F14259" i="9"/>
  <c r="G14259" i="9" s="1"/>
  <c r="D14260" i="9"/>
  <c r="F14260" i="9"/>
  <c r="G14260" i="9" s="1"/>
  <c r="D14261" i="9"/>
  <c r="F14261" i="9"/>
  <c r="G14261" i="9" s="1"/>
  <c r="D14262" i="9"/>
  <c r="F14262" i="9"/>
  <c r="G14262" i="9" s="1"/>
  <c r="D14263" i="9"/>
  <c r="F14263" i="9"/>
  <c r="G14263" i="9" s="1"/>
  <c r="D14264" i="9"/>
  <c r="F14264" i="9"/>
  <c r="G14264" i="9" s="1"/>
  <c r="D14265" i="9"/>
  <c r="F14265" i="9"/>
  <c r="G14265" i="9" s="1"/>
  <c r="D14266" i="9"/>
  <c r="F14266" i="9"/>
  <c r="G14266" i="9" s="1"/>
  <c r="D14267" i="9"/>
  <c r="F14267" i="9"/>
  <c r="G14267" i="9" s="1"/>
  <c r="D14268" i="9"/>
  <c r="F14268" i="9"/>
  <c r="G14268" i="9" s="1"/>
  <c r="D14269" i="9"/>
  <c r="F14269" i="9"/>
  <c r="G14269" i="9" s="1"/>
  <c r="D14270" i="9"/>
  <c r="F14270" i="9"/>
  <c r="G14270" i="9" s="1"/>
  <c r="D14271" i="9"/>
  <c r="F14271" i="9"/>
  <c r="G14271" i="9" s="1"/>
  <c r="D14272" i="9"/>
  <c r="F14272" i="9"/>
  <c r="G14272" i="9" s="1"/>
  <c r="D14273" i="9"/>
  <c r="F14273" i="9"/>
  <c r="G14273" i="9" s="1"/>
  <c r="D14274" i="9"/>
  <c r="F14274" i="9"/>
  <c r="G14274" i="9" s="1"/>
  <c r="D14275" i="9"/>
  <c r="F14275" i="9"/>
  <c r="G14275" i="9" s="1"/>
  <c r="D14276" i="9"/>
  <c r="F14276" i="9"/>
  <c r="G14276" i="9" s="1"/>
  <c r="D14277" i="9"/>
  <c r="F14277" i="9"/>
  <c r="G14277" i="9" s="1"/>
  <c r="D14278" i="9"/>
  <c r="F14278" i="9"/>
  <c r="G14278" i="9" s="1"/>
  <c r="D14279" i="9"/>
  <c r="F14279" i="9"/>
  <c r="G14279" i="9" s="1"/>
  <c r="D14280" i="9"/>
  <c r="F14280" i="9"/>
  <c r="G14280" i="9" s="1"/>
  <c r="D14281" i="9"/>
  <c r="F14281" i="9"/>
  <c r="G14281" i="9" s="1"/>
  <c r="D14282" i="9"/>
  <c r="F14282" i="9"/>
  <c r="G14282" i="9" s="1"/>
  <c r="D14283" i="9"/>
  <c r="F14283" i="9"/>
  <c r="G14283" i="9" s="1"/>
  <c r="D14284" i="9"/>
  <c r="F14284" i="9"/>
  <c r="G14284" i="9" s="1"/>
  <c r="D14285" i="9"/>
  <c r="F14285" i="9"/>
  <c r="G14285" i="9" s="1"/>
  <c r="D14286" i="9"/>
  <c r="F14286" i="9"/>
  <c r="G14286" i="9" s="1"/>
  <c r="D14287" i="9"/>
  <c r="F14287" i="9"/>
  <c r="G14287" i="9" s="1"/>
  <c r="D14288" i="9"/>
  <c r="F14288" i="9"/>
  <c r="G14288" i="9" s="1"/>
  <c r="D14289" i="9"/>
  <c r="F14289" i="9"/>
  <c r="G14289" i="9" s="1"/>
  <c r="D14290" i="9"/>
  <c r="F14290" i="9"/>
  <c r="G14290" i="9" s="1"/>
  <c r="D14291" i="9"/>
  <c r="F14291" i="9"/>
  <c r="G14291" i="9" s="1"/>
  <c r="D14292" i="9"/>
  <c r="F14292" i="9"/>
  <c r="G14292" i="9" s="1"/>
  <c r="D14293" i="9"/>
  <c r="F14293" i="9"/>
  <c r="G14293" i="9" s="1"/>
  <c r="D14294" i="9"/>
  <c r="F14294" i="9"/>
  <c r="G14294" i="9" s="1"/>
  <c r="D14295" i="9"/>
  <c r="F14295" i="9"/>
  <c r="G14295" i="9" s="1"/>
  <c r="D14296" i="9"/>
  <c r="F14296" i="9"/>
  <c r="G14296" i="9" s="1"/>
  <c r="D14297" i="9"/>
  <c r="F14297" i="9"/>
  <c r="G14297" i="9" s="1"/>
  <c r="D14298" i="9"/>
  <c r="F14298" i="9"/>
  <c r="G14298" i="9" s="1"/>
  <c r="D14299" i="9"/>
  <c r="F14299" i="9"/>
  <c r="G14299" i="9" s="1"/>
  <c r="D14300" i="9"/>
  <c r="F14300" i="9"/>
  <c r="G14300" i="9" s="1"/>
  <c r="D14301" i="9"/>
  <c r="F14301" i="9"/>
  <c r="G14301" i="9" s="1"/>
  <c r="D14302" i="9"/>
  <c r="F14302" i="9"/>
  <c r="G14302" i="9" s="1"/>
  <c r="D14303" i="9"/>
  <c r="F14303" i="9"/>
  <c r="G14303" i="9" s="1"/>
  <c r="D14304" i="9"/>
  <c r="F14304" i="9"/>
  <c r="G14304" i="9" s="1"/>
  <c r="D14305" i="9"/>
  <c r="F14305" i="9"/>
  <c r="G14305" i="9" s="1"/>
  <c r="D14306" i="9"/>
  <c r="F14306" i="9"/>
  <c r="G14306" i="9" s="1"/>
  <c r="D14307" i="9"/>
  <c r="F14307" i="9"/>
  <c r="G14307" i="9" s="1"/>
  <c r="D14308" i="9"/>
  <c r="F14308" i="9"/>
  <c r="G14308" i="9" s="1"/>
  <c r="D14309" i="9"/>
  <c r="F14309" i="9"/>
  <c r="G14309" i="9" s="1"/>
  <c r="D14310" i="9"/>
  <c r="F14310" i="9"/>
  <c r="G14310" i="9" s="1"/>
  <c r="D14311" i="9"/>
  <c r="F14311" i="9"/>
  <c r="G14311" i="9" s="1"/>
  <c r="D14312" i="9"/>
  <c r="F14312" i="9"/>
  <c r="G14312" i="9" s="1"/>
  <c r="D14313" i="9"/>
  <c r="F14313" i="9"/>
  <c r="G14313" i="9" s="1"/>
  <c r="D14314" i="9"/>
  <c r="F14314" i="9"/>
  <c r="G14314" i="9" s="1"/>
  <c r="D14315" i="9"/>
  <c r="F14315" i="9"/>
  <c r="G14315" i="9" s="1"/>
  <c r="D14316" i="9"/>
  <c r="F14316" i="9"/>
  <c r="G14316" i="9" s="1"/>
  <c r="D14317" i="9"/>
  <c r="F14317" i="9"/>
  <c r="G14317" i="9" s="1"/>
  <c r="D14318" i="9"/>
  <c r="F14318" i="9"/>
  <c r="G14318" i="9" s="1"/>
  <c r="D14319" i="9"/>
  <c r="F14319" i="9"/>
  <c r="G14319" i="9" s="1"/>
  <c r="D14320" i="9"/>
  <c r="F14320" i="9"/>
  <c r="G14320" i="9" s="1"/>
  <c r="D14321" i="9"/>
  <c r="F14321" i="9"/>
  <c r="G14321" i="9" s="1"/>
  <c r="D14322" i="9"/>
  <c r="F14322" i="9"/>
  <c r="G14322" i="9" s="1"/>
  <c r="D14323" i="9"/>
  <c r="F14323" i="9"/>
  <c r="G14323" i="9" s="1"/>
  <c r="D14324" i="9"/>
  <c r="F14324" i="9"/>
  <c r="G14324" i="9" s="1"/>
  <c r="D14325" i="9"/>
  <c r="F14325" i="9"/>
  <c r="G14325" i="9" s="1"/>
  <c r="D14326" i="9"/>
  <c r="F14326" i="9"/>
  <c r="G14326" i="9" s="1"/>
  <c r="D14327" i="9"/>
  <c r="F14327" i="9"/>
  <c r="G14327" i="9" s="1"/>
  <c r="D14328" i="9"/>
  <c r="F14328" i="9"/>
  <c r="G14328" i="9" s="1"/>
  <c r="D14329" i="9"/>
  <c r="F14329" i="9"/>
  <c r="G14329" i="9" s="1"/>
  <c r="D14330" i="9"/>
  <c r="F14330" i="9"/>
  <c r="G14330" i="9" s="1"/>
  <c r="D14331" i="9"/>
  <c r="F14331" i="9"/>
  <c r="G14331" i="9" s="1"/>
  <c r="D14332" i="9"/>
  <c r="F14332" i="9"/>
  <c r="G14332" i="9" s="1"/>
  <c r="D14333" i="9"/>
  <c r="F14333" i="9"/>
  <c r="G14333" i="9" s="1"/>
  <c r="D14334" i="9"/>
  <c r="F14334" i="9"/>
  <c r="G14334" i="9" s="1"/>
  <c r="D14335" i="9"/>
  <c r="F14335" i="9"/>
  <c r="G14335" i="9" s="1"/>
  <c r="D14336" i="9"/>
  <c r="F14336" i="9"/>
  <c r="G14336" i="9" s="1"/>
  <c r="D14337" i="9"/>
  <c r="F14337" i="9"/>
  <c r="G14337" i="9" s="1"/>
  <c r="D14338" i="9"/>
  <c r="F14338" i="9"/>
  <c r="G14338" i="9" s="1"/>
  <c r="D14339" i="9"/>
  <c r="F14339" i="9"/>
  <c r="G14339" i="9" s="1"/>
  <c r="D14340" i="9"/>
  <c r="F14340" i="9"/>
  <c r="G14340" i="9" s="1"/>
  <c r="D14341" i="9"/>
  <c r="F14341" i="9"/>
  <c r="G14341" i="9" s="1"/>
  <c r="D14342" i="9"/>
  <c r="F14342" i="9"/>
  <c r="G14342" i="9" s="1"/>
  <c r="D14343" i="9"/>
  <c r="F14343" i="9"/>
  <c r="G14343" i="9" s="1"/>
  <c r="D14344" i="9"/>
  <c r="F14344" i="9"/>
  <c r="G14344" i="9" s="1"/>
  <c r="D14345" i="9"/>
  <c r="F14345" i="9"/>
  <c r="G14345" i="9" s="1"/>
  <c r="D14346" i="9"/>
  <c r="F14346" i="9"/>
  <c r="G14346" i="9" s="1"/>
  <c r="D14347" i="9"/>
  <c r="F14347" i="9"/>
  <c r="G14347" i="9" s="1"/>
  <c r="D14348" i="9"/>
  <c r="F14348" i="9"/>
  <c r="G14348" i="9" s="1"/>
  <c r="D14349" i="9"/>
  <c r="F14349" i="9"/>
  <c r="G14349" i="9" s="1"/>
  <c r="D14350" i="9"/>
  <c r="F14350" i="9"/>
  <c r="G14350" i="9" s="1"/>
  <c r="D14351" i="9"/>
  <c r="F14351" i="9"/>
  <c r="G14351" i="9" s="1"/>
  <c r="D14352" i="9"/>
  <c r="F14352" i="9"/>
  <c r="G14352" i="9" s="1"/>
  <c r="D14353" i="9"/>
  <c r="F14353" i="9"/>
  <c r="G14353" i="9" s="1"/>
  <c r="D14354" i="9"/>
  <c r="F14354" i="9"/>
  <c r="G14354" i="9" s="1"/>
  <c r="D14355" i="9"/>
  <c r="F14355" i="9"/>
  <c r="G14355" i="9" s="1"/>
  <c r="D14356" i="9"/>
  <c r="F14356" i="9"/>
  <c r="G14356" i="9" s="1"/>
  <c r="D14357" i="9"/>
  <c r="F14357" i="9"/>
  <c r="G14357" i="9" s="1"/>
  <c r="D14358" i="9"/>
  <c r="F14358" i="9"/>
  <c r="G14358" i="9" s="1"/>
  <c r="D14359" i="9"/>
  <c r="F14359" i="9"/>
  <c r="G14359" i="9" s="1"/>
  <c r="D14360" i="9"/>
  <c r="F14360" i="9"/>
  <c r="G14360" i="9" s="1"/>
  <c r="D14361" i="9"/>
  <c r="F14361" i="9"/>
  <c r="G14361" i="9" s="1"/>
  <c r="D14362" i="9"/>
  <c r="F14362" i="9"/>
  <c r="G14362" i="9" s="1"/>
  <c r="D14363" i="9"/>
  <c r="F14363" i="9"/>
  <c r="G14363" i="9" s="1"/>
  <c r="D14364" i="9"/>
  <c r="F14364" i="9"/>
  <c r="G14364" i="9" s="1"/>
  <c r="D14365" i="9"/>
  <c r="F14365" i="9"/>
  <c r="G14365" i="9" s="1"/>
  <c r="D14366" i="9"/>
  <c r="F14366" i="9"/>
  <c r="G14366" i="9" s="1"/>
  <c r="D14367" i="9"/>
  <c r="F14367" i="9"/>
  <c r="G14367" i="9" s="1"/>
  <c r="D14368" i="9"/>
  <c r="F14368" i="9"/>
  <c r="G14368" i="9" s="1"/>
  <c r="D14369" i="9"/>
  <c r="F14369" i="9"/>
  <c r="G14369" i="9" s="1"/>
  <c r="D14370" i="9"/>
  <c r="F14370" i="9"/>
  <c r="G14370" i="9" s="1"/>
  <c r="D14371" i="9"/>
  <c r="F14371" i="9"/>
  <c r="G14371" i="9" s="1"/>
  <c r="D14372" i="9"/>
  <c r="F14372" i="9"/>
  <c r="G14372" i="9" s="1"/>
  <c r="D14373" i="9"/>
  <c r="F14373" i="9"/>
  <c r="G14373" i="9" s="1"/>
  <c r="D14374" i="9"/>
  <c r="F14374" i="9"/>
  <c r="G14374" i="9" s="1"/>
  <c r="D14375" i="9"/>
  <c r="F14375" i="9"/>
  <c r="G14375" i="9" s="1"/>
  <c r="D14376" i="9"/>
  <c r="F14376" i="9"/>
  <c r="G14376" i="9" s="1"/>
  <c r="D14377" i="9"/>
  <c r="F14377" i="9"/>
  <c r="G14377" i="9" s="1"/>
  <c r="D14378" i="9"/>
  <c r="F14378" i="9"/>
  <c r="G14378" i="9" s="1"/>
  <c r="D14379" i="9"/>
  <c r="F14379" i="9"/>
  <c r="G14379" i="9" s="1"/>
  <c r="D14380" i="9"/>
  <c r="F14380" i="9"/>
  <c r="G14380" i="9" s="1"/>
  <c r="D14381" i="9"/>
  <c r="F14381" i="9"/>
  <c r="G14381" i="9" s="1"/>
  <c r="D14382" i="9"/>
  <c r="F14382" i="9"/>
  <c r="G14382" i="9" s="1"/>
  <c r="D14383" i="9"/>
  <c r="F14383" i="9"/>
  <c r="G14383" i="9" s="1"/>
  <c r="D14384" i="9"/>
  <c r="F14384" i="9"/>
  <c r="G14384" i="9" s="1"/>
  <c r="D14385" i="9"/>
  <c r="F14385" i="9"/>
  <c r="G14385" i="9" s="1"/>
  <c r="D14386" i="9"/>
  <c r="F14386" i="9"/>
  <c r="G14386" i="9" s="1"/>
  <c r="D14387" i="9"/>
  <c r="F14387" i="9"/>
  <c r="G14387" i="9" s="1"/>
  <c r="D14388" i="9"/>
  <c r="F14388" i="9"/>
  <c r="G14388" i="9" s="1"/>
  <c r="D14389" i="9"/>
  <c r="F14389" i="9"/>
  <c r="G14389" i="9" s="1"/>
  <c r="D14390" i="9"/>
  <c r="F14390" i="9"/>
  <c r="G14390" i="9" s="1"/>
  <c r="D14391" i="9"/>
  <c r="F14391" i="9"/>
  <c r="G14391" i="9" s="1"/>
  <c r="D14392" i="9"/>
  <c r="F14392" i="9"/>
  <c r="G14392" i="9" s="1"/>
  <c r="D14393" i="9"/>
  <c r="F14393" i="9"/>
  <c r="G14393" i="9" s="1"/>
  <c r="D14394" i="9"/>
  <c r="F14394" i="9"/>
  <c r="G14394" i="9" s="1"/>
  <c r="D14395" i="9"/>
  <c r="F14395" i="9"/>
  <c r="G14395" i="9" s="1"/>
  <c r="D14396" i="9"/>
  <c r="F14396" i="9"/>
  <c r="G14396" i="9" s="1"/>
  <c r="D14397" i="9"/>
  <c r="F14397" i="9"/>
  <c r="G14397" i="9" s="1"/>
  <c r="D14398" i="9"/>
  <c r="F14398" i="9"/>
  <c r="G14398" i="9" s="1"/>
  <c r="D14399" i="9"/>
  <c r="F14399" i="9"/>
  <c r="G14399" i="9" s="1"/>
  <c r="D14400" i="9"/>
  <c r="F14400" i="9"/>
  <c r="G14400" i="9" s="1"/>
  <c r="D14401" i="9"/>
  <c r="F14401" i="9"/>
  <c r="G14401" i="9" s="1"/>
  <c r="D14402" i="9"/>
  <c r="F14402" i="9"/>
  <c r="G14402" i="9" s="1"/>
  <c r="D14403" i="9"/>
  <c r="F14403" i="9"/>
  <c r="G14403" i="9" s="1"/>
  <c r="D14404" i="9"/>
  <c r="F14404" i="9"/>
  <c r="G14404" i="9" s="1"/>
  <c r="D14405" i="9"/>
  <c r="F14405" i="9"/>
  <c r="G14405" i="9" s="1"/>
  <c r="D14406" i="9"/>
  <c r="F14406" i="9"/>
  <c r="G14406" i="9" s="1"/>
  <c r="D14407" i="9"/>
  <c r="F14407" i="9"/>
  <c r="G14407" i="9" s="1"/>
  <c r="D14408" i="9"/>
  <c r="F14408" i="9"/>
  <c r="G14408" i="9" s="1"/>
  <c r="D14409" i="9"/>
  <c r="F14409" i="9"/>
  <c r="G14409" i="9" s="1"/>
  <c r="D14410" i="9"/>
  <c r="F14410" i="9"/>
  <c r="G14410" i="9" s="1"/>
  <c r="D14411" i="9"/>
  <c r="F14411" i="9"/>
  <c r="G14411" i="9" s="1"/>
  <c r="D14412" i="9"/>
  <c r="F14412" i="9"/>
  <c r="G14412" i="9" s="1"/>
  <c r="D14413" i="9"/>
  <c r="F14413" i="9"/>
  <c r="G14413" i="9" s="1"/>
  <c r="D14414" i="9"/>
  <c r="F14414" i="9"/>
  <c r="G14414" i="9" s="1"/>
  <c r="D14415" i="9"/>
  <c r="F14415" i="9"/>
  <c r="G14415" i="9" s="1"/>
  <c r="D14416" i="9"/>
  <c r="F14416" i="9"/>
  <c r="G14416" i="9" s="1"/>
  <c r="D14417" i="9"/>
  <c r="F14417" i="9"/>
  <c r="G14417" i="9" s="1"/>
  <c r="D14418" i="9"/>
  <c r="F14418" i="9"/>
  <c r="G14418" i="9" s="1"/>
  <c r="D14419" i="9"/>
  <c r="F14419" i="9"/>
  <c r="G14419" i="9" s="1"/>
  <c r="D14420" i="9"/>
  <c r="F14420" i="9"/>
  <c r="G14420" i="9" s="1"/>
  <c r="D14421" i="9"/>
  <c r="F14421" i="9"/>
  <c r="G14421" i="9" s="1"/>
  <c r="D14422" i="9"/>
  <c r="F14422" i="9"/>
  <c r="G14422" i="9" s="1"/>
  <c r="D14423" i="9"/>
  <c r="F14423" i="9"/>
  <c r="G14423" i="9" s="1"/>
  <c r="D14424" i="9"/>
  <c r="F14424" i="9"/>
  <c r="G14424" i="9" s="1"/>
  <c r="D14425" i="9"/>
  <c r="F14425" i="9"/>
  <c r="G14425" i="9" s="1"/>
  <c r="D14426" i="9"/>
  <c r="F14426" i="9"/>
  <c r="G14426" i="9" s="1"/>
  <c r="D14427" i="9"/>
  <c r="F14427" i="9"/>
  <c r="G14427" i="9" s="1"/>
  <c r="D14428" i="9"/>
  <c r="F14428" i="9"/>
  <c r="G14428" i="9" s="1"/>
  <c r="D14429" i="9"/>
  <c r="F14429" i="9"/>
  <c r="G14429" i="9" s="1"/>
  <c r="D14430" i="9"/>
  <c r="F14430" i="9"/>
  <c r="G14430" i="9" s="1"/>
  <c r="D14431" i="9"/>
  <c r="F14431" i="9"/>
  <c r="G14431" i="9" s="1"/>
  <c r="D14432" i="9"/>
  <c r="F14432" i="9"/>
  <c r="G14432" i="9" s="1"/>
  <c r="D14433" i="9"/>
  <c r="F14433" i="9"/>
  <c r="G14433" i="9" s="1"/>
  <c r="D14434" i="9"/>
  <c r="F14434" i="9"/>
  <c r="G14434" i="9" s="1"/>
  <c r="D14435" i="9"/>
  <c r="F14435" i="9"/>
  <c r="G14435" i="9" s="1"/>
  <c r="D14436" i="9"/>
  <c r="F14436" i="9"/>
  <c r="G14436" i="9" s="1"/>
  <c r="D14437" i="9"/>
  <c r="F14437" i="9"/>
  <c r="G14437" i="9" s="1"/>
  <c r="D14438" i="9"/>
  <c r="F14438" i="9"/>
  <c r="G14438" i="9" s="1"/>
  <c r="D14439" i="9"/>
  <c r="F14439" i="9"/>
  <c r="G14439" i="9" s="1"/>
  <c r="D14440" i="9"/>
  <c r="F14440" i="9"/>
  <c r="G14440" i="9" s="1"/>
  <c r="D14441" i="9"/>
  <c r="F14441" i="9"/>
  <c r="G14441" i="9" s="1"/>
  <c r="D14442" i="9"/>
  <c r="F14442" i="9"/>
  <c r="G14442" i="9" s="1"/>
  <c r="D14443" i="9"/>
  <c r="F14443" i="9"/>
  <c r="G14443" i="9" s="1"/>
  <c r="D14444" i="9"/>
  <c r="F14444" i="9"/>
  <c r="G14444" i="9" s="1"/>
  <c r="D14445" i="9"/>
  <c r="F14445" i="9"/>
  <c r="G14445" i="9" s="1"/>
  <c r="D14446" i="9"/>
  <c r="F14446" i="9"/>
  <c r="G14446" i="9" s="1"/>
  <c r="D14447" i="9"/>
  <c r="F14447" i="9"/>
  <c r="G14447" i="9" s="1"/>
  <c r="D14448" i="9"/>
  <c r="F14448" i="9"/>
  <c r="G14448" i="9" s="1"/>
  <c r="D14449" i="9"/>
  <c r="F14449" i="9"/>
  <c r="G14449" i="9" s="1"/>
  <c r="D14450" i="9"/>
  <c r="F14450" i="9"/>
  <c r="G14450" i="9" s="1"/>
  <c r="D14451" i="9"/>
  <c r="F14451" i="9"/>
  <c r="G14451" i="9" s="1"/>
  <c r="D14452" i="9"/>
  <c r="F14452" i="9"/>
  <c r="G14452" i="9" s="1"/>
  <c r="D14453" i="9"/>
  <c r="F14453" i="9"/>
  <c r="G14453" i="9" s="1"/>
  <c r="D14454" i="9"/>
  <c r="F14454" i="9"/>
  <c r="G14454" i="9" s="1"/>
  <c r="D14455" i="9"/>
  <c r="F14455" i="9"/>
  <c r="G14455" i="9" s="1"/>
  <c r="D14456" i="9"/>
  <c r="F14456" i="9"/>
  <c r="G14456" i="9" s="1"/>
  <c r="D14457" i="9"/>
  <c r="F14457" i="9"/>
  <c r="G14457" i="9" s="1"/>
  <c r="D14458" i="9"/>
  <c r="F14458" i="9"/>
  <c r="G14458" i="9" s="1"/>
  <c r="D14459" i="9"/>
  <c r="F14459" i="9"/>
  <c r="G14459" i="9" s="1"/>
  <c r="D14460" i="9"/>
  <c r="F14460" i="9"/>
  <c r="G14460" i="9" s="1"/>
  <c r="D14461" i="9"/>
  <c r="F14461" i="9"/>
  <c r="G14461" i="9" s="1"/>
  <c r="D14462" i="9"/>
  <c r="F14462" i="9"/>
  <c r="G14462" i="9" s="1"/>
  <c r="D14463" i="9"/>
  <c r="F14463" i="9"/>
  <c r="G14463" i="9" s="1"/>
  <c r="D14464" i="9"/>
  <c r="F14464" i="9"/>
  <c r="G14464" i="9" s="1"/>
  <c r="D14465" i="9"/>
  <c r="F14465" i="9"/>
  <c r="G14465" i="9" s="1"/>
  <c r="D14466" i="9"/>
  <c r="F14466" i="9"/>
  <c r="G14466" i="9" s="1"/>
  <c r="D14467" i="9"/>
  <c r="F14467" i="9"/>
  <c r="G14467" i="9" s="1"/>
  <c r="D14468" i="9"/>
  <c r="F14468" i="9"/>
  <c r="G14468" i="9" s="1"/>
  <c r="D14469" i="9"/>
  <c r="F14469" i="9"/>
  <c r="G14469" i="9" s="1"/>
  <c r="D14470" i="9"/>
  <c r="F14470" i="9"/>
  <c r="G14470" i="9" s="1"/>
  <c r="D14471" i="9"/>
  <c r="F14471" i="9"/>
  <c r="G14471" i="9" s="1"/>
  <c r="D14472" i="9"/>
  <c r="F14472" i="9"/>
  <c r="G14472" i="9" s="1"/>
  <c r="D14473" i="9"/>
  <c r="F14473" i="9"/>
  <c r="G14473" i="9" s="1"/>
  <c r="D14474" i="9"/>
  <c r="F14474" i="9"/>
  <c r="G14474" i="9" s="1"/>
  <c r="D14475" i="9"/>
  <c r="F14475" i="9"/>
  <c r="G14475" i="9" s="1"/>
  <c r="D14476" i="9"/>
  <c r="F14476" i="9"/>
  <c r="G14476" i="9" s="1"/>
  <c r="D14477" i="9"/>
  <c r="F14477" i="9"/>
  <c r="G14477" i="9" s="1"/>
  <c r="D14478" i="9"/>
  <c r="F14478" i="9"/>
  <c r="G14478" i="9" s="1"/>
  <c r="D14479" i="9"/>
  <c r="F14479" i="9"/>
  <c r="G14479" i="9" s="1"/>
  <c r="D14480" i="9"/>
  <c r="F14480" i="9"/>
  <c r="G14480" i="9" s="1"/>
  <c r="D14481" i="9"/>
  <c r="F14481" i="9"/>
  <c r="G14481" i="9" s="1"/>
  <c r="D14482" i="9"/>
  <c r="F14482" i="9"/>
  <c r="G14482" i="9" s="1"/>
  <c r="D14483" i="9"/>
  <c r="F14483" i="9"/>
  <c r="G14483" i="9" s="1"/>
  <c r="D14484" i="9"/>
  <c r="F14484" i="9"/>
  <c r="G14484" i="9" s="1"/>
  <c r="D14485" i="9"/>
  <c r="F14485" i="9"/>
  <c r="G14485" i="9" s="1"/>
  <c r="D14486" i="9"/>
  <c r="F14486" i="9"/>
  <c r="G14486" i="9" s="1"/>
  <c r="D14487" i="9"/>
  <c r="F14487" i="9"/>
  <c r="G14487" i="9" s="1"/>
  <c r="D14488" i="9"/>
  <c r="F14488" i="9"/>
  <c r="G14488" i="9" s="1"/>
  <c r="D14489" i="9"/>
  <c r="F14489" i="9"/>
  <c r="G14489" i="9" s="1"/>
  <c r="D14490" i="9"/>
  <c r="F14490" i="9"/>
  <c r="G14490" i="9" s="1"/>
  <c r="D14491" i="9"/>
  <c r="F14491" i="9"/>
  <c r="G14491" i="9" s="1"/>
  <c r="D14492" i="9"/>
  <c r="F14492" i="9"/>
  <c r="G14492" i="9" s="1"/>
  <c r="D14493" i="9"/>
  <c r="F14493" i="9"/>
  <c r="G14493" i="9" s="1"/>
  <c r="D14494" i="9"/>
  <c r="F14494" i="9"/>
  <c r="G14494" i="9" s="1"/>
  <c r="D14495" i="9"/>
  <c r="F14495" i="9"/>
  <c r="G14495" i="9" s="1"/>
  <c r="D14496" i="9"/>
  <c r="F14496" i="9"/>
  <c r="G14496" i="9" s="1"/>
  <c r="D14497" i="9"/>
  <c r="F14497" i="9"/>
  <c r="G14497" i="9" s="1"/>
  <c r="D14498" i="9"/>
  <c r="F14498" i="9"/>
  <c r="G14498" i="9" s="1"/>
  <c r="D14499" i="9"/>
  <c r="F14499" i="9"/>
  <c r="G14499" i="9" s="1"/>
  <c r="D14500" i="9"/>
  <c r="F14500" i="9"/>
  <c r="G14500" i="9" s="1"/>
  <c r="D14501" i="9"/>
  <c r="F14501" i="9"/>
  <c r="G14501" i="9" s="1"/>
  <c r="D14502" i="9"/>
  <c r="F14502" i="9"/>
  <c r="G14502" i="9" s="1"/>
  <c r="D14503" i="9"/>
  <c r="F14503" i="9"/>
  <c r="G14503" i="9" s="1"/>
  <c r="D14504" i="9"/>
  <c r="F14504" i="9"/>
  <c r="G14504" i="9" s="1"/>
  <c r="D14505" i="9"/>
  <c r="F14505" i="9"/>
  <c r="G14505" i="9" s="1"/>
  <c r="D14506" i="9"/>
  <c r="F14506" i="9"/>
  <c r="G14506" i="9" s="1"/>
  <c r="D14507" i="9"/>
  <c r="F14507" i="9"/>
  <c r="G14507" i="9" s="1"/>
  <c r="D14508" i="9"/>
  <c r="F14508" i="9"/>
  <c r="G14508" i="9" s="1"/>
  <c r="D14509" i="9"/>
  <c r="F14509" i="9"/>
  <c r="G14509" i="9" s="1"/>
  <c r="D14510" i="9"/>
  <c r="F14510" i="9"/>
  <c r="G14510" i="9" s="1"/>
  <c r="D14511" i="9"/>
  <c r="F14511" i="9"/>
  <c r="G14511" i="9" s="1"/>
  <c r="D14512" i="9"/>
  <c r="F14512" i="9"/>
  <c r="G14512" i="9" s="1"/>
  <c r="D14513" i="9"/>
  <c r="F14513" i="9"/>
  <c r="G14513" i="9" s="1"/>
  <c r="D14514" i="9"/>
  <c r="F14514" i="9"/>
  <c r="G14514" i="9" s="1"/>
  <c r="D14515" i="9"/>
  <c r="F14515" i="9"/>
  <c r="G14515" i="9" s="1"/>
  <c r="D14516" i="9"/>
  <c r="F14516" i="9"/>
  <c r="G14516" i="9" s="1"/>
  <c r="D14517" i="9"/>
  <c r="F14517" i="9"/>
  <c r="G14517" i="9" s="1"/>
  <c r="D14518" i="9"/>
  <c r="F14518" i="9"/>
  <c r="G14518" i="9" s="1"/>
  <c r="D14519" i="9"/>
  <c r="F14519" i="9"/>
  <c r="G14519" i="9" s="1"/>
  <c r="D14520" i="9"/>
  <c r="F14520" i="9"/>
  <c r="G14520" i="9" s="1"/>
  <c r="D14521" i="9"/>
  <c r="F14521" i="9"/>
  <c r="G14521" i="9" s="1"/>
  <c r="D14522" i="9"/>
  <c r="F14522" i="9"/>
  <c r="G14522" i="9" s="1"/>
  <c r="D14523" i="9"/>
  <c r="F14523" i="9"/>
  <c r="G14523" i="9" s="1"/>
  <c r="D14524" i="9"/>
  <c r="F14524" i="9"/>
  <c r="G14524" i="9" s="1"/>
  <c r="D14525" i="9"/>
  <c r="F14525" i="9"/>
  <c r="G14525" i="9" s="1"/>
  <c r="D14526" i="9"/>
  <c r="F14526" i="9"/>
  <c r="G14526" i="9" s="1"/>
  <c r="D14527" i="9"/>
  <c r="F14527" i="9"/>
  <c r="G14527" i="9" s="1"/>
  <c r="D14528" i="9"/>
  <c r="F14528" i="9"/>
  <c r="G14528" i="9" s="1"/>
  <c r="D14529" i="9"/>
  <c r="F14529" i="9"/>
  <c r="G14529" i="9" s="1"/>
  <c r="D14530" i="9"/>
  <c r="F14530" i="9"/>
  <c r="G14530" i="9" s="1"/>
  <c r="D14531" i="9"/>
  <c r="F14531" i="9"/>
  <c r="G14531" i="9" s="1"/>
  <c r="D14532" i="9"/>
  <c r="F14532" i="9"/>
  <c r="G14532" i="9" s="1"/>
  <c r="D14533" i="9"/>
  <c r="F14533" i="9"/>
  <c r="G14533" i="9" s="1"/>
  <c r="D14534" i="9"/>
  <c r="F14534" i="9"/>
  <c r="G14534" i="9" s="1"/>
  <c r="D14535" i="9"/>
  <c r="F14535" i="9"/>
  <c r="G14535" i="9" s="1"/>
  <c r="D14536" i="9"/>
  <c r="F14536" i="9"/>
  <c r="G14536" i="9" s="1"/>
  <c r="D14537" i="9"/>
  <c r="F14537" i="9"/>
  <c r="G14537" i="9" s="1"/>
  <c r="D14538" i="9"/>
  <c r="F14538" i="9"/>
  <c r="G14538" i="9" s="1"/>
  <c r="D14539" i="9"/>
  <c r="F14539" i="9"/>
  <c r="G14539" i="9" s="1"/>
  <c r="D14540" i="9"/>
  <c r="F14540" i="9"/>
  <c r="G14540" i="9" s="1"/>
  <c r="D14541" i="9"/>
  <c r="F14541" i="9"/>
  <c r="G14541" i="9" s="1"/>
  <c r="D14542" i="9"/>
  <c r="F14542" i="9"/>
  <c r="G14542" i="9" s="1"/>
  <c r="D14543" i="9"/>
  <c r="F14543" i="9"/>
  <c r="G14543" i="9" s="1"/>
  <c r="D14544" i="9"/>
  <c r="F14544" i="9"/>
  <c r="G14544" i="9" s="1"/>
  <c r="D14545" i="9"/>
  <c r="F14545" i="9"/>
  <c r="G14545" i="9" s="1"/>
  <c r="D14546" i="9"/>
  <c r="F14546" i="9"/>
  <c r="G14546" i="9" s="1"/>
  <c r="D14547" i="9"/>
  <c r="F14547" i="9"/>
  <c r="G14547" i="9" s="1"/>
  <c r="D14548" i="9"/>
  <c r="F14548" i="9"/>
  <c r="G14548" i="9" s="1"/>
  <c r="D14549" i="9"/>
  <c r="F14549" i="9"/>
  <c r="G14549" i="9" s="1"/>
  <c r="D14550" i="9"/>
  <c r="F14550" i="9"/>
  <c r="G14550" i="9" s="1"/>
  <c r="D14551" i="9"/>
  <c r="F14551" i="9"/>
  <c r="G14551" i="9" s="1"/>
  <c r="D14552" i="9"/>
  <c r="F14552" i="9"/>
  <c r="G14552" i="9" s="1"/>
  <c r="D14553" i="9"/>
  <c r="F14553" i="9"/>
  <c r="G14553" i="9" s="1"/>
  <c r="D14554" i="9"/>
  <c r="F14554" i="9"/>
  <c r="G14554" i="9" s="1"/>
  <c r="D14555" i="9"/>
  <c r="F14555" i="9"/>
  <c r="G14555" i="9" s="1"/>
  <c r="D14556" i="9"/>
  <c r="F14556" i="9"/>
  <c r="G14556" i="9" s="1"/>
  <c r="D14557" i="9"/>
  <c r="F14557" i="9"/>
  <c r="G14557" i="9" s="1"/>
  <c r="D14558" i="9"/>
  <c r="F14558" i="9"/>
  <c r="G14558" i="9" s="1"/>
  <c r="D14559" i="9"/>
  <c r="F14559" i="9"/>
  <c r="G14559" i="9" s="1"/>
  <c r="D14560" i="9"/>
  <c r="F14560" i="9"/>
  <c r="G14560" i="9" s="1"/>
  <c r="D14561" i="9"/>
  <c r="F14561" i="9"/>
  <c r="G14561" i="9" s="1"/>
  <c r="D14562" i="9"/>
  <c r="F14562" i="9"/>
  <c r="G14562" i="9" s="1"/>
  <c r="D14563" i="9"/>
  <c r="F14563" i="9"/>
  <c r="G14563" i="9" s="1"/>
  <c r="D14564" i="9"/>
  <c r="F14564" i="9"/>
  <c r="G14564" i="9" s="1"/>
  <c r="D14565" i="9"/>
  <c r="F14565" i="9"/>
  <c r="G14565" i="9" s="1"/>
  <c r="D14566" i="9"/>
  <c r="F14566" i="9"/>
  <c r="G14566" i="9" s="1"/>
  <c r="D14567" i="9"/>
  <c r="F14567" i="9"/>
  <c r="G14567" i="9" s="1"/>
  <c r="D14568" i="9"/>
  <c r="F14568" i="9"/>
  <c r="G14568" i="9" s="1"/>
  <c r="D14569" i="9"/>
  <c r="F14569" i="9"/>
  <c r="G14569" i="9" s="1"/>
  <c r="D14570" i="9"/>
  <c r="F14570" i="9"/>
  <c r="G14570" i="9" s="1"/>
  <c r="D14571" i="9"/>
  <c r="F14571" i="9"/>
  <c r="G14571" i="9" s="1"/>
  <c r="D14572" i="9"/>
  <c r="F14572" i="9"/>
  <c r="G14572" i="9" s="1"/>
  <c r="D14573" i="9"/>
  <c r="F14573" i="9"/>
  <c r="G14573" i="9" s="1"/>
  <c r="D14574" i="9"/>
  <c r="F14574" i="9"/>
  <c r="G14574" i="9" s="1"/>
  <c r="D14575" i="9"/>
  <c r="F14575" i="9"/>
  <c r="G14575" i="9" s="1"/>
  <c r="D14576" i="9"/>
  <c r="F14576" i="9"/>
  <c r="G14576" i="9" s="1"/>
  <c r="D14577" i="9"/>
  <c r="F14577" i="9"/>
  <c r="G14577" i="9" s="1"/>
  <c r="D14578" i="9"/>
  <c r="F14578" i="9"/>
  <c r="G14578" i="9" s="1"/>
  <c r="D14579" i="9"/>
  <c r="F14579" i="9"/>
  <c r="G14579" i="9" s="1"/>
  <c r="D14580" i="9"/>
  <c r="F14580" i="9"/>
  <c r="G14580" i="9" s="1"/>
  <c r="D14581" i="9"/>
  <c r="F14581" i="9"/>
  <c r="G14581" i="9" s="1"/>
  <c r="D14582" i="9"/>
  <c r="F14582" i="9"/>
  <c r="G14582" i="9" s="1"/>
  <c r="D14583" i="9"/>
  <c r="F14583" i="9"/>
  <c r="G14583" i="9" s="1"/>
  <c r="D14584" i="9"/>
  <c r="F14584" i="9"/>
  <c r="G14584" i="9" s="1"/>
  <c r="D14585" i="9"/>
  <c r="F14585" i="9"/>
  <c r="G14585" i="9" s="1"/>
  <c r="D14586" i="9"/>
  <c r="F14586" i="9"/>
  <c r="G14586" i="9" s="1"/>
  <c r="D14587" i="9"/>
  <c r="F14587" i="9"/>
  <c r="G14587" i="9" s="1"/>
  <c r="D14588" i="9"/>
  <c r="F14588" i="9"/>
  <c r="G14588" i="9" s="1"/>
  <c r="D14589" i="9"/>
  <c r="F14589" i="9"/>
  <c r="G14589" i="9" s="1"/>
  <c r="D14590" i="9"/>
  <c r="F14590" i="9"/>
  <c r="G14590" i="9" s="1"/>
  <c r="D14591" i="9"/>
  <c r="F14591" i="9"/>
  <c r="G14591" i="9" s="1"/>
  <c r="D14592" i="9"/>
  <c r="F14592" i="9"/>
  <c r="G14592" i="9" s="1"/>
  <c r="D14593" i="9"/>
  <c r="F14593" i="9"/>
  <c r="G14593" i="9" s="1"/>
  <c r="D14594" i="9"/>
  <c r="F14594" i="9"/>
  <c r="G14594" i="9" s="1"/>
  <c r="D14595" i="9"/>
  <c r="F14595" i="9"/>
  <c r="G14595" i="9" s="1"/>
  <c r="D14596" i="9"/>
  <c r="F14596" i="9"/>
  <c r="G14596" i="9" s="1"/>
  <c r="D14597" i="9"/>
  <c r="F14597" i="9"/>
  <c r="G14597" i="9" s="1"/>
  <c r="D14598" i="9"/>
  <c r="F14598" i="9"/>
  <c r="G14598" i="9" s="1"/>
  <c r="D14599" i="9"/>
  <c r="F14599" i="9"/>
  <c r="G14599" i="9" s="1"/>
  <c r="D14600" i="9"/>
  <c r="F14600" i="9"/>
  <c r="G14600" i="9" s="1"/>
  <c r="D14601" i="9"/>
  <c r="F14601" i="9"/>
  <c r="G14601" i="9" s="1"/>
  <c r="D14602" i="9"/>
  <c r="F14602" i="9"/>
  <c r="G14602" i="9" s="1"/>
  <c r="D14603" i="9"/>
  <c r="F14603" i="9"/>
  <c r="G14603" i="9" s="1"/>
  <c r="D14604" i="9"/>
  <c r="F14604" i="9"/>
  <c r="G14604" i="9" s="1"/>
  <c r="D14605" i="9"/>
  <c r="F14605" i="9"/>
  <c r="G14605" i="9" s="1"/>
  <c r="D14606" i="9"/>
  <c r="F14606" i="9"/>
  <c r="G14606" i="9" s="1"/>
  <c r="D14607" i="9"/>
  <c r="F14607" i="9"/>
  <c r="G14607" i="9" s="1"/>
  <c r="D14608" i="9"/>
  <c r="F14608" i="9"/>
  <c r="G14608" i="9" s="1"/>
  <c r="D14609" i="9"/>
  <c r="F14609" i="9"/>
  <c r="G14609" i="9" s="1"/>
  <c r="D14610" i="9"/>
  <c r="F14610" i="9"/>
  <c r="G14610" i="9" s="1"/>
  <c r="D14611" i="9"/>
  <c r="F14611" i="9"/>
  <c r="G14611" i="9" s="1"/>
  <c r="D14612" i="9"/>
  <c r="F14612" i="9"/>
  <c r="G14612" i="9" s="1"/>
  <c r="D14613" i="9"/>
  <c r="F14613" i="9"/>
  <c r="G14613" i="9" s="1"/>
  <c r="D14614" i="9"/>
  <c r="F14614" i="9"/>
  <c r="G14614" i="9" s="1"/>
  <c r="D14615" i="9"/>
  <c r="F14615" i="9"/>
  <c r="G14615" i="9" s="1"/>
  <c r="D14616" i="9"/>
  <c r="F14616" i="9"/>
  <c r="G14616" i="9" s="1"/>
  <c r="D14617" i="9"/>
  <c r="F14617" i="9"/>
  <c r="G14617" i="9" s="1"/>
  <c r="D14618" i="9"/>
  <c r="F14618" i="9"/>
  <c r="G14618" i="9" s="1"/>
  <c r="D14619" i="9"/>
  <c r="F14619" i="9"/>
  <c r="G14619" i="9" s="1"/>
  <c r="D14620" i="9"/>
  <c r="F14620" i="9"/>
  <c r="G14620" i="9" s="1"/>
  <c r="D14621" i="9"/>
  <c r="F14621" i="9"/>
  <c r="G14621" i="9" s="1"/>
  <c r="D14622" i="9"/>
  <c r="F14622" i="9"/>
  <c r="G14622" i="9" s="1"/>
  <c r="D14623" i="9"/>
  <c r="F14623" i="9"/>
  <c r="G14623" i="9" s="1"/>
  <c r="D14624" i="9"/>
  <c r="F14624" i="9"/>
  <c r="G14624" i="9" s="1"/>
  <c r="D14625" i="9"/>
  <c r="F14625" i="9"/>
  <c r="G14625" i="9" s="1"/>
  <c r="D14626" i="9"/>
  <c r="F14626" i="9"/>
  <c r="G14626" i="9" s="1"/>
  <c r="D14627" i="9"/>
  <c r="F14627" i="9"/>
  <c r="G14627" i="9" s="1"/>
  <c r="D14628" i="9"/>
  <c r="F14628" i="9"/>
  <c r="G14628" i="9" s="1"/>
  <c r="D14629" i="9"/>
  <c r="F14629" i="9"/>
  <c r="G14629" i="9" s="1"/>
  <c r="D14630" i="9"/>
  <c r="F14630" i="9"/>
  <c r="G14630" i="9" s="1"/>
  <c r="D14631" i="9"/>
  <c r="F14631" i="9"/>
  <c r="G14631" i="9" s="1"/>
  <c r="D14632" i="9"/>
  <c r="F14632" i="9"/>
  <c r="G14632" i="9" s="1"/>
  <c r="D14633" i="9"/>
  <c r="F14633" i="9"/>
  <c r="G14633" i="9" s="1"/>
  <c r="D14634" i="9"/>
  <c r="F14634" i="9"/>
  <c r="G14634" i="9" s="1"/>
  <c r="D14635" i="9"/>
  <c r="F14635" i="9"/>
  <c r="G14635" i="9" s="1"/>
  <c r="D14636" i="9"/>
  <c r="F14636" i="9"/>
  <c r="G14636" i="9" s="1"/>
  <c r="D14637" i="9"/>
  <c r="F14637" i="9"/>
  <c r="G14637" i="9" s="1"/>
  <c r="D14638" i="9"/>
  <c r="F14638" i="9"/>
  <c r="G14638" i="9" s="1"/>
  <c r="D14639" i="9"/>
  <c r="F14639" i="9"/>
  <c r="G14639" i="9" s="1"/>
  <c r="D14640" i="9"/>
  <c r="F14640" i="9"/>
  <c r="G14640" i="9" s="1"/>
  <c r="D14641" i="9"/>
  <c r="F14641" i="9"/>
  <c r="G14641" i="9" s="1"/>
  <c r="D14642" i="9"/>
  <c r="F14642" i="9"/>
  <c r="G14642" i="9" s="1"/>
  <c r="D14643" i="9"/>
  <c r="F14643" i="9"/>
  <c r="G14643" i="9" s="1"/>
  <c r="D14644" i="9"/>
  <c r="F14644" i="9"/>
  <c r="G14644" i="9" s="1"/>
  <c r="D14645" i="9"/>
  <c r="F14645" i="9"/>
  <c r="G14645" i="9" s="1"/>
  <c r="D14646" i="9"/>
  <c r="F14646" i="9"/>
  <c r="G14646" i="9" s="1"/>
  <c r="D14647" i="9"/>
  <c r="F14647" i="9"/>
  <c r="G14647" i="9" s="1"/>
  <c r="D14648" i="9"/>
  <c r="F14648" i="9"/>
  <c r="G14648" i="9" s="1"/>
  <c r="H8" i="8"/>
  <c r="H9" i="8"/>
  <c r="H11" i="8"/>
  <c r="H13" i="8"/>
  <c r="H14" i="8"/>
  <c r="H15" i="8"/>
  <c r="H18" i="8"/>
  <c r="H21" i="8"/>
  <c r="H22" i="8"/>
  <c r="H23" i="8"/>
  <c r="H24" i="8"/>
  <c r="H26" i="8"/>
  <c r="H27" i="8"/>
  <c r="H28" i="8"/>
  <c r="H29" i="8"/>
  <c r="H31" i="8"/>
  <c r="H33" i="8"/>
  <c r="H34" i="8"/>
  <c r="H35" i="8"/>
  <c r="H36" i="8"/>
  <c r="H37" i="8"/>
  <c r="H38" i="8"/>
  <c r="H39" i="8"/>
  <c r="H41" i="8"/>
  <c r="H42" i="8"/>
  <c r="H43" i="8"/>
  <c r="H44" i="8"/>
  <c r="H46" i="8"/>
  <c r="H47" i="8"/>
  <c r="H48" i="8"/>
  <c r="H49" i="8"/>
  <c r="H51" i="8"/>
  <c r="H52" i="8"/>
  <c r="H53" i="8"/>
  <c r="H54" i="8"/>
  <c r="H57" i="8"/>
  <c r="H58" i="8"/>
  <c r="H61" i="8"/>
  <c r="H62" i="8"/>
  <c r="H64" i="8"/>
  <c r="H66" i="8"/>
  <c r="H67" i="8"/>
  <c r="H68" i="8"/>
  <c r="H69" i="8"/>
  <c r="H71" i="8"/>
  <c r="H72" i="8"/>
  <c r="H74" i="8"/>
  <c r="H76" i="8"/>
  <c r="H77" i="8"/>
  <c r="H78" i="8"/>
  <c r="H79" i="8"/>
  <c r="H83" i="8"/>
  <c r="H84" i="8"/>
  <c r="H86" i="8"/>
  <c r="H87" i="8"/>
  <c r="H88" i="8"/>
  <c r="H91" i="8"/>
  <c r="H92" i="8"/>
  <c r="H94" i="8"/>
  <c r="H95" i="8"/>
  <c r="H96" i="8"/>
  <c r="H98" i="8"/>
  <c r="H101" i="8"/>
  <c r="H103" i="8"/>
  <c r="H104" i="8"/>
  <c r="H105" i="8"/>
  <c r="H107" i="8"/>
  <c r="H108" i="8"/>
  <c r="H112" i="8"/>
  <c r="H114" i="8"/>
  <c r="H115" i="8"/>
  <c r="H116" i="8"/>
  <c r="H118" i="8"/>
  <c r="H119" i="8"/>
  <c r="H121" i="8"/>
  <c r="H124" i="8"/>
  <c r="H125" i="8"/>
  <c r="H127" i="8"/>
  <c r="H128" i="8"/>
  <c r="H129" i="8"/>
  <c r="H132" i="8"/>
  <c r="H133" i="8"/>
  <c r="H134" i="8"/>
  <c r="H135" i="8"/>
  <c r="H136" i="8"/>
  <c r="H137" i="8"/>
  <c r="H138" i="8"/>
  <c r="H139" i="8"/>
  <c r="H144" i="8"/>
  <c r="H145" i="8"/>
  <c r="H147" i="8"/>
  <c r="H148" i="8"/>
  <c r="H149" i="8"/>
  <c r="H153" i="8"/>
  <c r="H154" i="8"/>
  <c r="H155" i="8"/>
  <c r="H158" i="8"/>
  <c r="H159" i="8"/>
  <c r="H163" i="8"/>
  <c r="H164" i="8"/>
  <c r="H165" i="8"/>
  <c r="H166" i="8"/>
  <c r="H167" i="8"/>
  <c r="H168" i="8"/>
  <c r="H169" i="8"/>
  <c r="H171" i="8"/>
  <c r="H172" i="8"/>
  <c r="H173" i="8"/>
  <c r="H174" i="8"/>
  <c r="H176" i="8"/>
  <c r="H177" i="8"/>
  <c r="H178" i="8"/>
  <c r="H179" i="8"/>
  <c r="H182" i="8"/>
  <c r="H184" i="8"/>
  <c r="H185" i="8"/>
  <c r="H186" i="8"/>
  <c r="H188" i="8"/>
  <c r="H191" i="8"/>
  <c r="H192" i="8"/>
  <c r="H193" i="8"/>
  <c r="H194" i="8"/>
  <c r="H196" i="8"/>
  <c r="H197" i="8"/>
  <c r="H198" i="8"/>
  <c r="H199" i="8"/>
  <c r="H202" i="8"/>
  <c r="H204" i="8"/>
  <c r="H205" i="8"/>
  <c r="H206" i="8"/>
  <c r="H207" i="8"/>
  <c r="H208" i="8"/>
  <c r="H209" i="8"/>
  <c r="H214" i="8"/>
  <c r="H215" i="8"/>
  <c r="H217" i="8"/>
  <c r="H218" i="8"/>
  <c r="H219" i="8"/>
  <c r="H224" i="8"/>
  <c r="H225" i="8"/>
  <c r="H226" i="8"/>
  <c r="H227" i="8"/>
  <c r="H228" i="8"/>
  <c r="H229" i="8"/>
  <c r="H231" i="8"/>
  <c r="H234" i="8"/>
  <c r="H235" i="8"/>
  <c r="H237" i="8"/>
  <c r="H238" i="8"/>
  <c r="H239" i="8"/>
  <c r="H242" i="8"/>
  <c r="H243" i="8"/>
  <c r="H244" i="8"/>
  <c r="H245" i="8"/>
  <c r="H247" i="8"/>
  <c r="H248" i="8"/>
  <c r="H249" i="8"/>
  <c r="H251" i="8"/>
  <c r="H254" i="8"/>
  <c r="H257" i="8"/>
  <c r="H258" i="8"/>
  <c r="H262" i="8"/>
  <c r="H263" i="8"/>
  <c r="H264" i="8"/>
  <c r="H265" i="8"/>
  <c r="H267" i="8"/>
  <c r="H268" i="8"/>
  <c r="H269" i="8"/>
  <c r="H271" i="8"/>
  <c r="H274" i="8"/>
  <c r="H275" i="8"/>
  <c r="H277" i="8"/>
  <c r="H278" i="8"/>
  <c r="H279" i="8"/>
  <c r="H282" i="8"/>
  <c r="H283" i="8"/>
  <c r="H284" i="8"/>
  <c r="H285" i="8"/>
  <c r="H286" i="8"/>
  <c r="H287" i="8"/>
  <c r="H288" i="8"/>
  <c r="H289" i="8"/>
  <c r="H291" i="8"/>
  <c r="H294" i="8"/>
  <c r="H295" i="8"/>
  <c r="H297" i="8"/>
  <c r="H298" i="8"/>
  <c r="H299" i="8"/>
  <c r="H302" i="8"/>
  <c r="H304" i="8"/>
  <c r="H305" i="8"/>
  <c r="H306" i="8"/>
  <c r="H307" i="8"/>
  <c r="H308" i="8"/>
  <c r="H309" i="8"/>
  <c r="H314" i="8"/>
  <c r="H315" i="8"/>
  <c r="H317" i="8"/>
  <c r="H318" i="8"/>
  <c r="H319" i="8"/>
  <c r="H324" i="8"/>
  <c r="H325" i="8"/>
  <c r="H326" i="8"/>
  <c r="H327" i="8"/>
  <c r="H328" i="8"/>
  <c r="H329" i="8"/>
  <c r="H332" i="8"/>
  <c r="H333" i="8"/>
  <c r="H334" i="8"/>
  <c r="H335" i="8"/>
  <c r="H337" i="8"/>
  <c r="H338" i="8"/>
  <c r="H339" i="8"/>
  <c r="H341" i="8"/>
  <c r="H342" i="8"/>
  <c r="H343" i="8"/>
  <c r="H344" i="8"/>
  <c r="H348" i="8"/>
  <c r="H349" i="8"/>
  <c r="H351" i="8"/>
  <c r="H352" i="8"/>
  <c r="H354" i="8"/>
  <c r="H355" i="8"/>
  <c r="H358" i="8"/>
  <c r="H359" i="8"/>
  <c r="H362" i="8"/>
  <c r="H363" i="8"/>
  <c r="H364" i="8"/>
  <c r="H367" i="8"/>
  <c r="H368" i="8"/>
  <c r="H369" i="8"/>
  <c r="H371" i="8"/>
  <c r="H372" i="8"/>
  <c r="H373" i="8"/>
  <c r="H374" i="8"/>
  <c r="H375" i="8"/>
  <c r="H376" i="8"/>
  <c r="H377" i="8"/>
  <c r="H379" i="8"/>
  <c r="H381" i="8"/>
  <c r="H382" i="8"/>
  <c r="H383" i="8"/>
  <c r="H384" i="8"/>
  <c r="H386" i="8"/>
  <c r="H387" i="8"/>
  <c r="H388" i="8"/>
  <c r="H389" i="8"/>
  <c r="H391" i="8"/>
  <c r="H392" i="8"/>
  <c r="H393" i="8"/>
  <c r="H394" i="8"/>
  <c r="H395" i="8"/>
  <c r="H396" i="8"/>
  <c r="H397" i="8"/>
  <c r="H401" i="8"/>
  <c r="H402" i="8"/>
  <c r="H404" i="8"/>
  <c r="H405" i="8"/>
  <c r="H406" i="8"/>
  <c r="H407" i="8"/>
  <c r="H409" i="8"/>
  <c r="H413" i="8"/>
  <c r="H414" i="8"/>
  <c r="H415" i="8"/>
  <c r="H416" i="8"/>
  <c r="H418" i="8"/>
  <c r="H419" i="8"/>
  <c r="H423" i="8"/>
  <c r="H424" i="8"/>
  <c r="H428" i="8"/>
  <c r="H429" i="8"/>
  <c r="H431" i="8"/>
  <c r="H432" i="8"/>
  <c r="H433" i="8"/>
  <c r="H434" i="8"/>
  <c r="H435" i="8"/>
  <c r="H436" i="8"/>
  <c r="H439" i="8"/>
  <c r="H440" i="8"/>
  <c r="H441" i="8"/>
  <c r="H442" i="8"/>
  <c r="H443" i="8"/>
  <c r="H469" i="8"/>
  <c r="H470" i="8"/>
  <c r="H473" i="8"/>
  <c r="H474" i="8"/>
  <c r="H476" i="8"/>
  <c r="H477" i="8"/>
  <c r="H478" i="8"/>
  <c r="H479" i="8"/>
  <c r="H480" i="8"/>
  <c r="H481" i="8"/>
  <c r="H484" i="8"/>
  <c r="H485" i="8"/>
  <c r="H486" i="8"/>
  <c r="H487" i="8"/>
  <c r="H488" i="8"/>
  <c r="H489" i="8"/>
  <c r="H490" i="8"/>
  <c r="H491" i="8"/>
  <c r="H493" i="8"/>
  <c r="H494" i="8"/>
  <c r="H496" i="8"/>
  <c r="H497" i="8"/>
  <c r="H498" i="8"/>
  <c r="H499" i="8"/>
  <c r="H500" i="8"/>
  <c r="H501" i="8"/>
  <c r="H504" i="8"/>
  <c r="H505" i="8"/>
  <c r="H506" i="8"/>
  <c r="H507" i="8"/>
  <c r="H508" i="8"/>
  <c r="H509" i="8"/>
  <c r="H510" i="8"/>
  <c r="H511" i="8"/>
  <c r="H513" i="8"/>
  <c r="H514" i="8"/>
  <c r="H516" i="8"/>
  <c r="H517" i="8"/>
  <c r="H518" i="8"/>
  <c r="H519" i="8"/>
  <c r="H520" i="8"/>
  <c r="H521" i="8"/>
  <c r="H524" i="8"/>
  <c r="H525" i="8"/>
  <c r="H526" i="8"/>
  <c r="H527" i="8"/>
  <c r="H528" i="8"/>
  <c r="H529" i="8"/>
  <c r="H530" i="8"/>
  <c r="H531" i="8"/>
  <c r="H533" i="8"/>
  <c r="H534" i="8"/>
  <c r="H536" i="8"/>
  <c r="H537" i="8"/>
  <c r="H538" i="8"/>
  <c r="H539" i="8"/>
  <c r="H540" i="8"/>
  <c r="H541" i="8"/>
  <c r="H544" i="8"/>
  <c r="H545" i="8"/>
  <c r="H546" i="8"/>
  <c r="H547" i="8"/>
  <c r="H548" i="8"/>
  <c r="H549" i="8"/>
  <c r="H550" i="8"/>
  <c r="H551" i="8"/>
  <c r="H553" i="8"/>
  <c r="H554" i="8"/>
  <c r="H556" i="8"/>
  <c r="H557" i="8"/>
  <c r="H558" i="8"/>
  <c r="H559" i="8"/>
  <c r="H560" i="8"/>
  <c r="H561" i="8"/>
  <c r="H564" i="8"/>
  <c r="H565" i="8"/>
  <c r="H566" i="8"/>
  <c r="H567" i="8"/>
  <c r="H568" i="8"/>
  <c r="H569" i="8"/>
  <c r="H570" i="8"/>
  <c r="H571" i="8"/>
  <c r="H573" i="8"/>
  <c r="H574" i="8"/>
  <c r="H576" i="8"/>
  <c r="H577" i="8"/>
  <c r="H578" i="8"/>
  <c r="H579" i="8"/>
  <c r="H580" i="8"/>
  <c r="H581" i="8"/>
  <c r="H584" i="8"/>
  <c r="H585" i="8"/>
  <c r="H586" i="8"/>
  <c r="H587" i="8"/>
  <c r="H588" i="8"/>
  <c r="H589" i="8"/>
  <c r="H590" i="8"/>
  <c r="H591" i="8"/>
  <c r="H593" i="8"/>
  <c r="H594" i="8"/>
  <c r="H596" i="8"/>
  <c r="H597" i="8"/>
  <c r="H598" i="8"/>
  <c r="H599" i="8"/>
  <c r="H600" i="8"/>
  <c r="H601" i="8"/>
  <c r="H604" i="8"/>
  <c r="H605" i="8"/>
  <c r="H606" i="8"/>
  <c r="H607" i="8"/>
  <c r="H608" i="8"/>
  <c r="H609" i="8"/>
  <c r="H610" i="8"/>
  <c r="H611" i="8"/>
  <c r="H613" i="8"/>
  <c r="H614" i="8"/>
  <c r="H616" i="8"/>
  <c r="H617" i="8"/>
  <c r="H618" i="8"/>
  <c r="H619" i="8"/>
  <c r="H620" i="8"/>
  <c r="H621" i="8"/>
  <c r="H623" i="8"/>
  <c r="H624" i="8"/>
  <c r="H625" i="8"/>
  <c r="H626" i="8"/>
  <c r="H627" i="8"/>
  <c r="H628" i="8"/>
  <c r="H629" i="8"/>
  <c r="H630" i="8"/>
  <c r="H631" i="8"/>
  <c r="H633" i="8"/>
  <c r="H634" i="8"/>
  <c r="H635" i="8"/>
  <c r="H636" i="8"/>
  <c r="H637" i="8"/>
  <c r="H638" i="8"/>
  <c r="H639" i="8"/>
  <c r="H640" i="8"/>
  <c r="H641" i="8"/>
  <c r="H643" i="8"/>
  <c r="H644" i="8"/>
  <c r="H645" i="8"/>
  <c r="H646" i="8"/>
  <c r="H647" i="8"/>
  <c r="H648" i="8"/>
  <c r="H649" i="8"/>
  <c r="H650" i="8"/>
  <c r="H651" i="8"/>
  <c r="H653" i="8"/>
  <c r="H654" i="8"/>
  <c r="H655" i="8"/>
  <c r="H656" i="8"/>
  <c r="H658" i="8"/>
  <c r="H659" i="8"/>
  <c r="H660" i="8"/>
  <c r="H661" i="8"/>
  <c r="H663" i="8"/>
  <c r="H664" i="8"/>
  <c r="H665" i="8"/>
  <c r="H666" i="8"/>
  <c r="H669" i="8"/>
  <c r="H670" i="8"/>
  <c r="H671" i="8"/>
  <c r="H673" i="8"/>
  <c r="H674" i="8"/>
  <c r="H675" i="8"/>
  <c r="H676" i="8"/>
  <c r="H677" i="8"/>
  <c r="H679" i="8"/>
  <c r="H680" i="8"/>
  <c r="H681" i="8"/>
  <c r="H684" i="8"/>
  <c r="H685" i="8"/>
  <c r="H686" i="8"/>
  <c r="H687" i="8"/>
  <c r="H688" i="8"/>
  <c r="H689" i="8"/>
  <c r="H691" i="8"/>
  <c r="H695" i="8"/>
  <c r="H696" i="8"/>
  <c r="H697" i="8"/>
  <c r="H698" i="8"/>
  <c r="H699" i="8"/>
  <c r="H703" i="8"/>
  <c r="H706" i="8"/>
  <c r="H707" i="8"/>
  <c r="H708" i="8"/>
  <c r="H709" i="8"/>
  <c r="H710" i="8"/>
  <c r="H713" i="8"/>
  <c r="H714" i="8"/>
  <c r="H716" i="8"/>
  <c r="H717" i="8"/>
  <c r="H718" i="8"/>
  <c r="H719" i="8"/>
  <c r="H720" i="8"/>
  <c r="H721" i="8"/>
  <c r="H723" i="8"/>
  <c r="H724" i="8"/>
  <c r="H725" i="8"/>
  <c r="H726" i="8"/>
  <c r="H727" i="8"/>
  <c r="H728" i="8"/>
  <c r="H729" i="8"/>
  <c r="H730" i="8"/>
  <c r="H731" i="8"/>
  <c r="H732" i="8"/>
  <c r="H733" i="8"/>
  <c r="H734" i="8"/>
  <c r="H735" i="8"/>
  <c r="H736" i="8"/>
  <c r="H739" i="8"/>
  <c r="H740" i="8"/>
  <c r="H741" i="8"/>
  <c r="H742" i="8"/>
  <c r="H743" i="8"/>
  <c r="H746" i="8"/>
  <c r="H747" i="8"/>
  <c r="H748" i="8"/>
  <c r="H749" i="8"/>
  <c r="H750" i="8"/>
  <c r="H753" i="8"/>
  <c r="H754" i="8"/>
  <c r="H755" i="8"/>
  <c r="H757" i="8"/>
  <c r="H758" i="8"/>
  <c r="H759" i="8"/>
  <c r="H896" i="8"/>
  <c r="H6" i="8"/>
  <c r="H117" i="8"/>
  <c r="G8" i="13"/>
  <c r="H8" i="13" s="1"/>
  <c r="G9" i="13"/>
  <c r="H9" i="13" s="1"/>
  <c r="I9" i="13" s="1"/>
  <c r="G10" i="13"/>
  <c r="H10" i="13" s="1"/>
  <c r="I10" i="13" s="1"/>
  <c r="G11" i="13"/>
  <c r="H11" i="13" s="1"/>
  <c r="I11" i="13" s="1"/>
  <c r="G12" i="13"/>
  <c r="H12" i="13" s="1"/>
  <c r="I12" i="13" s="1"/>
  <c r="G13" i="13"/>
  <c r="H13" i="13" s="1"/>
  <c r="I13" i="13" s="1"/>
  <c r="G14" i="13"/>
  <c r="H14" i="13" s="1"/>
  <c r="I14" i="13" s="1"/>
  <c r="G15" i="13"/>
  <c r="H15" i="13" s="1"/>
  <c r="I15" i="13" s="1"/>
  <c r="G16" i="13"/>
  <c r="H16" i="13" s="1"/>
  <c r="I16" i="13" s="1"/>
  <c r="G7" i="13"/>
  <c r="A51" i="17"/>
  <c r="A52" i="17" s="1"/>
  <c r="A53" i="17" s="1"/>
  <c r="A55" i="17" s="1"/>
  <c r="A56" i="17" s="1"/>
  <c r="A57" i="17" s="1"/>
  <c r="A58" i="17" s="1"/>
  <c r="A60" i="17" s="1"/>
  <c r="A61" i="17" s="1"/>
  <c r="A62" i="17" s="1"/>
  <c r="A63" i="17" s="1"/>
  <c r="A7" i="17"/>
  <c r="A23" i="17" s="1"/>
  <c r="A24" i="17" s="1"/>
  <c r="A25" i="17" s="1"/>
  <c r="A26" i="17" s="1"/>
  <c r="A28" i="17" s="1"/>
  <c r="A29" i="17" s="1"/>
  <c r="A30" i="17" s="1"/>
  <c r="A31" i="17" s="1"/>
  <c r="A34" i="17" s="1"/>
  <c r="A35" i="17" s="1"/>
  <c r="A36" i="17" s="1"/>
  <c r="A37" i="17" s="1"/>
  <c r="A38" i="17" s="1"/>
  <c r="A40" i="17" s="1"/>
  <c r="A41" i="17" s="1"/>
  <c r="A42" i="17" s="1"/>
  <c r="A44" i="17" s="1"/>
  <c r="A45" i="17" s="1"/>
  <c r="A46" i="17" s="1"/>
  <c r="A47" i="17" s="1"/>
  <c r="A48" i="17" s="1"/>
  <c r="H7" i="13" l="1"/>
  <c r="G6" i="19"/>
  <c r="H6" i="19" s="1"/>
  <c r="H92" i="15"/>
  <c r="I92" i="15" s="1"/>
  <c r="H82" i="15"/>
  <c r="I82" i="15" s="1"/>
  <c r="H72" i="15"/>
  <c r="I72" i="15" s="1"/>
  <c r="H7" i="15"/>
  <c r="I7" i="15" s="1"/>
  <c r="H62" i="15"/>
  <c r="I62" i="15" s="1"/>
  <c r="H52" i="15"/>
  <c r="I52" i="15" s="1"/>
  <c r="H42" i="15"/>
  <c r="I42" i="15" s="1"/>
  <c r="H32" i="15"/>
  <c r="I32" i="15" s="1"/>
  <c r="H22" i="15"/>
  <c r="I22" i="15" s="1"/>
  <c r="H12" i="15"/>
  <c r="I12" i="15" s="1"/>
  <c r="H91" i="15"/>
  <c r="I91" i="15" s="1"/>
  <c r="H81" i="15"/>
  <c r="I81" i="15" s="1"/>
  <c r="H71" i="15"/>
  <c r="I71" i="15" s="1"/>
  <c r="H61" i="15"/>
  <c r="I61" i="15" s="1"/>
  <c r="H51" i="15"/>
  <c r="I51" i="15" s="1"/>
  <c r="H41" i="15"/>
  <c r="I41" i="15" s="1"/>
  <c r="H31" i="15"/>
  <c r="I31" i="15" s="1"/>
  <c r="H21" i="15"/>
  <c r="I21" i="15" s="1"/>
  <c r="H11" i="15"/>
  <c r="I11" i="15" s="1"/>
  <c r="H6" i="15"/>
  <c r="I6" i="15" s="1"/>
  <c r="H88" i="15"/>
  <c r="I88" i="15" s="1"/>
  <c r="H78" i="15"/>
  <c r="I78" i="15" s="1"/>
  <c r="H68" i="15"/>
  <c r="I68" i="15" s="1"/>
  <c r="H58" i="15"/>
  <c r="I58" i="15" s="1"/>
  <c r="H48" i="15"/>
  <c r="I48" i="15" s="1"/>
  <c r="H38" i="15"/>
  <c r="I38" i="15" s="1"/>
  <c r="H28" i="15"/>
  <c r="I28" i="15" s="1"/>
  <c r="H18" i="15"/>
  <c r="I18" i="15" s="1"/>
  <c r="H95" i="15"/>
  <c r="I95" i="15" s="1"/>
  <c r="H85" i="15"/>
  <c r="I85" i="15" s="1"/>
  <c r="H75" i="15"/>
  <c r="I75" i="15" s="1"/>
  <c r="H65" i="15"/>
  <c r="I65" i="15" s="1"/>
  <c r="H55" i="15"/>
  <c r="I55" i="15" s="1"/>
  <c r="H45" i="15"/>
  <c r="I45" i="15" s="1"/>
  <c r="H35" i="15"/>
  <c r="I35" i="15" s="1"/>
  <c r="H25" i="15"/>
  <c r="I25" i="15" s="1"/>
  <c r="H15" i="15"/>
  <c r="I15" i="15" s="1"/>
  <c r="H94" i="15"/>
  <c r="I94" i="15" s="1"/>
  <c r="H84" i="15"/>
  <c r="I84" i="15" s="1"/>
  <c r="H64" i="15"/>
  <c r="I64" i="15" s="1"/>
  <c r="H44" i="15"/>
  <c r="I44" i="15" s="1"/>
  <c r="H34" i="15"/>
  <c r="I34" i="15" s="1"/>
  <c r="H24" i="15"/>
  <c r="I24" i="15" s="1"/>
  <c r="H14" i="15"/>
  <c r="I14" i="15" s="1"/>
  <c r="H8" i="15"/>
  <c r="I8" i="15" s="1"/>
  <c r="H63" i="15"/>
  <c r="I63" i="15" s="1"/>
  <c r="H13" i="15"/>
  <c r="I13" i="15" s="1"/>
  <c r="H90" i="15"/>
  <c r="I90" i="15" s="1"/>
  <c r="H80" i="15"/>
  <c r="I80" i="15" s="1"/>
  <c r="H70" i="15"/>
  <c r="I70" i="15" s="1"/>
  <c r="H60" i="15"/>
  <c r="I60" i="15" s="1"/>
  <c r="H50" i="15"/>
  <c r="I50" i="15" s="1"/>
  <c r="H40" i="15"/>
  <c r="I40" i="15" s="1"/>
  <c r="H30" i="15"/>
  <c r="I30" i="15" s="1"/>
  <c r="H20" i="15"/>
  <c r="I20" i="15" s="1"/>
  <c r="H10" i="15"/>
  <c r="I10" i="15" s="1"/>
  <c r="H89" i="15"/>
  <c r="I89" i="15" s="1"/>
  <c r="H79" i="15"/>
  <c r="I79" i="15" s="1"/>
  <c r="H59" i="15"/>
  <c r="I59" i="15" s="1"/>
  <c r="H49" i="15"/>
  <c r="I49" i="15" s="1"/>
  <c r="H39" i="15"/>
  <c r="I39" i="15" s="1"/>
  <c r="H19" i="15"/>
  <c r="I19" i="15" s="1"/>
  <c r="H9" i="15"/>
  <c r="I9" i="15" s="1"/>
  <c r="H87" i="15"/>
  <c r="I87" i="15" s="1"/>
  <c r="H77" i="15"/>
  <c r="I77" i="15" s="1"/>
  <c r="H67" i="15"/>
  <c r="I67" i="15" s="1"/>
  <c r="H57" i="15"/>
  <c r="I57" i="15" s="1"/>
  <c r="H47" i="15"/>
  <c r="I47" i="15" s="1"/>
  <c r="H37" i="15"/>
  <c r="I37" i="15" s="1"/>
  <c r="H27" i="15"/>
  <c r="I27" i="15" s="1"/>
  <c r="H17" i="15"/>
  <c r="I17" i="15" s="1"/>
  <c r="H86" i="15"/>
  <c r="I86" i="15" s="1"/>
  <c r="H76" i="15"/>
  <c r="I76" i="15" s="1"/>
  <c r="H66" i="15"/>
  <c r="I66" i="15" s="1"/>
  <c r="H56" i="15"/>
  <c r="I56" i="15" s="1"/>
  <c r="H46" i="15"/>
  <c r="I46" i="15" s="1"/>
  <c r="H36" i="15"/>
  <c r="I36" i="15" s="1"/>
  <c r="H26" i="15"/>
  <c r="I26" i="15" s="1"/>
  <c r="H16" i="15"/>
  <c r="I16" i="15" s="1"/>
  <c r="I8" i="13"/>
  <c r="A9" i="17"/>
  <c r="A10" i="17" s="1"/>
  <c r="A11" i="17" s="1"/>
  <c r="A12" i="17" s="1"/>
  <c r="A13" i="17" s="1"/>
  <c r="A14" i="17" s="1"/>
  <c r="A15" i="17" s="1"/>
  <c r="A16" i="17" s="1"/>
  <c r="A17" i="17" s="1"/>
  <c r="A18" i="17" s="1"/>
  <c r="A19" i="17" s="1"/>
  <c r="A20" i="17" s="1"/>
  <c r="H603" i="8"/>
  <c r="H482" i="8"/>
  <c r="H410" i="8"/>
  <c r="H380" i="8"/>
  <c r="H360" i="8"/>
  <c r="H270" i="8"/>
  <c r="H109" i="8"/>
  <c r="H17" i="8"/>
  <c r="H668" i="8"/>
  <c r="H632" i="8"/>
  <c r="H602" i="8"/>
  <c r="H555" i="8"/>
  <c r="H512" i="8"/>
  <c r="H427" i="8"/>
  <c r="H321" i="8"/>
  <c r="H170" i="8"/>
  <c r="H162" i="8"/>
  <c r="H131" i="8"/>
  <c r="H100" i="8"/>
  <c r="H16" i="8"/>
  <c r="H705" i="8"/>
  <c r="H682" i="8"/>
  <c r="H652" i="8"/>
  <c r="H562" i="8"/>
  <c r="H320" i="8"/>
  <c r="H200" i="8"/>
  <c r="H161" i="8"/>
  <c r="H130" i="8"/>
  <c r="H622" i="8"/>
  <c r="H592" i="8"/>
  <c r="H583" i="8"/>
  <c r="H575" i="8"/>
  <c r="H502" i="8"/>
  <c r="H438" i="8"/>
  <c r="H399" i="8"/>
  <c r="H370" i="8"/>
  <c r="H311" i="8"/>
  <c r="H260" i="8"/>
  <c r="H190" i="8"/>
  <c r="H143" i="8"/>
  <c r="H657" i="8"/>
  <c r="H232" i="8"/>
  <c r="H704" i="8"/>
  <c r="H417" i="8"/>
  <c r="H378" i="8"/>
  <c r="H253" i="8"/>
  <c r="H712" i="8"/>
  <c r="H503" i="8"/>
  <c r="H357" i="8"/>
  <c r="H312" i="8"/>
  <c r="H296" i="8"/>
  <c r="H183" i="8"/>
  <c r="H122" i="8"/>
  <c r="H80" i="8"/>
  <c r="H702" i="8"/>
  <c r="H582" i="8"/>
  <c r="H220" i="8"/>
  <c r="H189" i="8"/>
  <c r="H142" i="8"/>
  <c r="H73" i="8"/>
  <c r="H744" i="8"/>
  <c r="H738" i="8"/>
  <c r="H694" i="8"/>
  <c r="H422" i="8"/>
  <c r="H390" i="8"/>
  <c r="H347" i="8"/>
  <c r="H301" i="8"/>
  <c r="H241" i="8"/>
  <c r="H10" i="8"/>
  <c r="H223" i="8"/>
  <c r="H106" i="8"/>
  <c r="H672" i="8"/>
  <c r="H552" i="8"/>
  <c r="H437" i="8"/>
  <c r="H752" i="8"/>
  <c r="H737" i="8"/>
  <c r="H662" i="8"/>
  <c r="H642" i="8"/>
  <c r="H612" i="8"/>
  <c r="H492" i="8"/>
  <c r="H475" i="8"/>
  <c r="H421" i="8"/>
  <c r="H240" i="8"/>
  <c r="H203" i="8"/>
  <c r="H157" i="8"/>
  <c r="H59" i="8"/>
  <c r="H50" i="8"/>
  <c r="H756" i="8"/>
  <c r="H313" i="8"/>
  <c r="H201" i="8"/>
  <c r="H472" i="8"/>
  <c r="H216" i="8"/>
  <c r="H160" i="8"/>
  <c r="H123" i="8"/>
  <c r="H532" i="8"/>
  <c r="H252" i="8"/>
  <c r="H403" i="8"/>
  <c r="H745" i="8"/>
  <c r="H515" i="8"/>
  <c r="H430" i="8"/>
  <c r="H310" i="8"/>
  <c r="H250" i="8"/>
  <c r="H213" i="8"/>
  <c r="H113" i="8"/>
  <c r="H692" i="8"/>
  <c r="H542" i="8"/>
  <c r="H483" i="8"/>
  <c r="H420" i="8"/>
  <c r="H361" i="8"/>
  <c r="H331" i="8"/>
  <c r="H233" i="8"/>
  <c r="H187" i="8"/>
  <c r="H110" i="8"/>
  <c r="H93" i="8"/>
  <c r="H330" i="8"/>
  <c r="H300" i="8"/>
  <c r="H259" i="8"/>
  <c r="H222" i="8"/>
  <c r="H141" i="8"/>
  <c r="H63" i="8"/>
  <c r="H32" i="8"/>
  <c r="H722" i="8"/>
  <c r="H693" i="8"/>
  <c r="H615" i="8"/>
  <c r="H572" i="8"/>
  <c r="H543" i="8"/>
  <c r="H522" i="8"/>
  <c r="H408" i="8"/>
  <c r="H350" i="8"/>
  <c r="H272" i="8"/>
  <c r="H266" i="8"/>
  <c r="H221" i="8"/>
  <c r="H140" i="8"/>
  <c r="H7" i="8"/>
  <c r="H700" i="8"/>
  <c r="H293" i="8"/>
  <c r="H111" i="8"/>
  <c r="H99" i="8"/>
  <c r="H90" i="8"/>
  <c r="H75" i="8"/>
  <c r="H20" i="8"/>
  <c r="H89" i="8"/>
  <c r="H81" i="8"/>
  <c r="H60" i="8"/>
  <c r="H45" i="8"/>
  <c r="H19" i="8"/>
  <c r="H97" i="8"/>
  <c r="H751" i="8"/>
  <c r="H471" i="8"/>
  <c r="H246" i="8"/>
  <c r="H56" i="8"/>
  <c r="H711" i="8"/>
  <c r="H385" i="8"/>
  <c r="H276" i="8"/>
  <c r="H195" i="8"/>
  <c r="H85" i="8"/>
  <c r="H336" i="8"/>
  <c r="H146" i="8"/>
  <c r="H690" i="8"/>
  <c r="H667" i="8"/>
  <c r="H426" i="8"/>
  <c r="H292" i="8"/>
  <c r="H281" i="8"/>
  <c r="H256" i="8"/>
  <c r="H212" i="8"/>
  <c r="H152" i="8"/>
  <c r="H25" i="8"/>
  <c r="H715" i="8"/>
  <c r="H678" i="8"/>
  <c r="H563" i="8"/>
  <c r="H535" i="8"/>
  <c r="H425" i="8"/>
  <c r="H400" i="8"/>
  <c r="H366" i="8"/>
  <c r="H353" i="8"/>
  <c r="H280" i="8"/>
  <c r="H255" i="8"/>
  <c r="H230" i="8"/>
  <c r="H211" i="8"/>
  <c r="H181" i="8"/>
  <c r="H175" i="8"/>
  <c r="H151" i="8"/>
  <c r="H120" i="8"/>
  <c r="H102" i="8"/>
  <c r="H65" i="8"/>
  <c r="H30" i="8"/>
  <c r="H12" i="8"/>
  <c r="H412" i="8"/>
  <c r="H365" i="8"/>
  <c r="H346" i="8"/>
  <c r="H340" i="8"/>
  <c r="H323" i="8"/>
  <c r="H316" i="8"/>
  <c r="H236" i="8"/>
  <c r="H210" i="8"/>
  <c r="H180" i="8"/>
  <c r="H150" i="8"/>
  <c r="H126" i="8"/>
  <c r="H70" i="8"/>
  <c r="H356" i="8"/>
  <c r="H55" i="8"/>
  <c r="H701" i="8"/>
  <c r="H683" i="8"/>
  <c r="H595" i="8"/>
  <c r="H523" i="8"/>
  <c r="H495" i="8"/>
  <c r="H411" i="8"/>
  <c r="H398" i="8"/>
  <c r="H345" i="8"/>
  <c r="H322" i="8"/>
  <c r="H303" i="8"/>
  <c r="H290" i="8"/>
  <c r="H273" i="8"/>
  <c r="H261" i="8"/>
  <c r="H156" i="8"/>
  <c r="H82" i="8"/>
  <c r="H40" i="8"/>
  <c r="E896" i="8" l="1"/>
  <c r="E759" i="8"/>
  <c r="E758" i="8"/>
  <c r="E757" i="8"/>
  <c r="E756" i="8"/>
  <c r="E755" i="8"/>
  <c r="E754" i="8"/>
  <c r="E753" i="8"/>
  <c r="E752" i="8"/>
  <c r="E751" i="8"/>
  <c r="E750" i="8"/>
  <c r="E749" i="8"/>
  <c r="E748" i="8"/>
  <c r="E747" i="8"/>
  <c r="E746" i="8"/>
  <c r="E745" i="8"/>
  <c r="E744" i="8"/>
  <c r="E743" i="8"/>
  <c r="E742" i="8"/>
  <c r="E741" i="8"/>
  <c r="E740" i="8"/>
  <c r="E739" i="8"/>
  <c r="E738" i="8"/>
  <c r="E737" i="8"/>
  <c r="E736" i="8"/>
  <c r="E735" i="8"/>
  <c r="E734" i="8"/>
  <c r="E733" i="8"/>
  <c r="E732" i="8"/>
  <c r="E731" i="8"/>
  <c r="E730" i="8"/>
  <c r="E729" i="8"/>
  <c r="E728" i="8"/>
  <c r="E727" i="8"/>
  <c r="E726" i="8"/>
  <c r="E725" i="8"/>
  <c r="E724" i="8"/>
  <c r="E723" i="8"/>
  <c r="E722" i="8"/>
  <c r="E721" i="8"/>
  <c r="E720" i="8"/>
  <c r="E719" i="8"/>
  <c r="E718" i="8"/>
  <c r="E717" i="8"/>
  <c r="E716" i="8"/>
  <c r="E715" i="8"/>
  <c r="E714" i="8"/>
  <c r="E713" i="8"/>
  <c r="E712" i="8"/>
  <c r="E711" i="8"/>
  <c r="E710" i="8"/>
  <c r="E709" i="8"/>
  <c r="E708" i="8"/>
  <c r="E707" i="8"/>
  <c r="E706" i="8"/>
  <c r="E705" i="8"/>
  <c r="E704" i="8"/>
  <c r="E703" i="8"/>
  <c r="E702" i="8"/>
  <c r="E701" i="8"/>
  <c r="E700" i="8"/>
  <c r="E699" i="8"/>
  <c r="E698" i="8"/>
  <c r="E697" i="8"/>
  <c r="E696" i="8"/>
  <c r="E695" i="8"/>
  <c r="E694" i="8"/>
  <c r="E693" i="8"/>
  <c r="E692" i="8"/>
  <c r="E691" i="8"/>
  <c r="E690" i="8"/>
  <c r="E689" i="8"/>
  <c r="E688" i="8"/>
  <c r="E687" i="8"/>
  <c r="E686" i="8"/>
  <c r="E685" i="8"/>
  <c r="E684" i="8"/>
  <c r="E683" i="8"/>
  <c r="E682" i="8"/>
  <c r="E681" i="8"/>
  <c r="E680" i="8"/>
  <c r="E679" i="8"/>
  <c r="E678" i="8"/>
  <c r="E677" i="8"/>
  <c r="E676" i="8"/>
  <c r="E675" i="8"/>
  <c r="E674" i="8"/>
  <c r="E673" i="8"/>
  <c r="E672" i="8"/>
  <c r="E671" i="8"/>
  <c r="E670" i="8"/>
  <c r="E669" i="8"/>
  <c r="E668" i="8"/>
  <c r="E667" i="8"/>
  <c r="E666" i="8"/>
  <c r="E665" i="8"/>
  <c r="E664" i="8"/>
  <c r="E663" i="8"/>
  <c r="E662" i="8"/>
  <c r="E661" i="8"/>
  <c r="E660" i="8"/>
  <c r="E659" i="8"/>
  <c r="E658" i="8"/>
  <c r="E657" i="8"/>
  <c r="E656" i="8"/>
  <c r="E655" i="8"/>
  <c r="E654" i="8"/>
  <c r="E653" i="8"/>
  <c r="E652" i="8"/>
  <c r="E651" i="8"/>
  <c r="E650" i="8"/>
  <c r="E649" i="8"/>
  <c r="E648" i="8"/>
  <c r="E647" i="8"/>
  <c r="E646" i="8"/>
  <c r="E645" i="8"/>
  <c r="E644" i="8"/>
  <c r="E643" i="8"/>
  <c r="E642" i="8"/>
  <c r="E641" i="8"/>
  <c r="E640" i="8"/>
  <c r="E639" i="8"/>
  <c r="E638" i="8"/>
  <c r="E637" i="8"/>
  <c r="E636" i="8"/>
  <c r="E635" i="8"/>
  <c r="E634" i="8"/>
  <c r="E633" i="8"/>
  <c r="E632" i="8"/>
  <c r="E631" i="8"/>
  <c r="E630" i="8"/>
  <c r="E629" i="8"/>
  <c r="E628" i="8"/>
  <c r="E627" i="8"/>
  <c r="E626" i="8"/>
  <c r="E625" i="8"/>
  <c r="E624" i="8"/>
  <c r="E623" i="8"/>
  <c r="E622" i="8"/>
  <c r="E621" i="8"/>
  <c r="E620" i="8"/>
  <c r="E619" i="8"/>
  <c r="E618" i="8"/>
  <c r="E617" i="8"/>
  <c r="E616" i="8"/>
  <c r="E615" i="8"/>
  <c r="E614" i="8"/>
  <c r="E613" i="8"/>
  <c r="E612" i="8"/>
  <c r="E611" i="8"/>
  <c r="E610" i="8"/>
  <c r="E609" i="8"/>
  <c r="E608" i="8"/>
  <c r="E607" i="8"/>
  <c r="E606" i="8"/>
  <c r="E605" i="8"/>
  <c r="E604" i="8"/>
  <c r="E603" i="8"/>
  <c r="E602" i="8"/>
  <c r="E601" i="8"/>
  <c r="E600" i="8"/>
  <c r="E599" i="8"/>
  <c r="E598" i="8"/>
  <c r="E597" i="8"/>
  <c r="E596" i="8"/>
  <c r="E595" i="8"/>
  <c r="E594" i="8"/>
  <c r="E593" i="8"/>
  <c r="E592" i="8"/>
  <c r="E591" i="8"/>
  <c r="E590" i="8"/>
  <c r="E589" i="8"/>
  <c r="E588" i="8"/>
  <c r="E587" i="8"/>
  <c r="E586" i="8"/>
  <c r="E585" i="8"/>
  <c r="E584" i="8"/>
  <c r="E583" i="8"/>
  <c r="E582" i="8"/>
  <c r="E581" i="8"/>
  <c r="E580" i="8"/>
  <c r="E579" i="8"/>
  <c r="E578" i="8"/>
  <c r="E577" i="8"/>
  <c r="E576" i="8"/>
  <c r="E575" i="8"/>
  <c r="E574" i="8"/>
  <c r="E573" i="8"/>
  <c r="E572" i="8"/>
  <c r="E571" i="8"/>
  <c r="E570" i="8"/>
  <c r="E569" i="8"/>
  <c r="E568" i="8"/>
  <c r="E567" i="8"/>
  <c r="E566" i="8"/>
  <c r="E565" i="8"/>
  <c r="E564" i="8"/>
  <c r="E563" i="8"/>
  <c r="E562" i="8"/>
  <c r="E561" i="8"/>
  <c r="E560" i="8"/>
  <c r="E559" i="8"/>
  <c r="E558" i="8"/>
  <c r="E557" i="8"/>
  <c r="E556" i="8"/>
  <c r="E555" i="8"/>
  <c r="E554" i="8"/>
  <c r="E553" i="8"/>
  <c r="E552" i="8"/>
  <c r="E551" i="8"/>
  <c r="E550" i="8"/>
  <c r="E549" i="8"/>
  <c r="E548" i="8"/>
  <c r="E547" i="8"/>
  <c r="E546" i="8"/>
  <c r="E545" i="8"/>
  <c r="E544" i="8"/>
  <c r="E543" i="8"/>
  <c r="E542" i="8"/>
  <c r="E541" i="8"/>
  <c r="E540" i="8"/>
  <c r="E539" i="8"/>
  <c r="E538" i="8"/>
  <c r="E537" i="8"/>
  <c r="E536" i="8"/>
  <c r="E535" i="8"/>
  <c r="E534" i="8"/>
  <c r="E533" i="8"/>
  <c r="E532" i="8"/>
  <c r="E531" i="8"/>
  <c r="E530" i="8"/>
  <c r="E529" i="8"/>
  <c r="E528" i="8"/>
  <c r="E527" i="8"/>
  <c r="E526" i="8"/>
  <c r="E525" i="8"/>
  <c r="E524" i="8"/>
  <c r="E523" i="8"/>
  <c r="E522" i="8"/>
  <c r="E521" i="8"/>
  <c r="E520" i="8"/>
  <c r="E519" i="8"/>
  <c r="E518" i="8"/>
  <c r="E517" i="8"/>
  <c r="E516" i="8"/>
  <c r="E515" i="8"/>
  <c r="E514" i="8"/>
  <c r="E513" i="8"/>
  <c r="E512" i="8"/>
  <c r="E511" i="8"/>
  <c r="E510" i="8"/>
  <c r="E509" i="8"/>
  <c r="E508" i="8"/>
  <c r="E507" i="8"/>
  <c r="E506" i="8"/>
  <c r="E505" i="8"/>
  <c r="E504" i="8"/>
  <c r="E503" i="8"/>
  <c r="E502" i="8"/>
  <c r="E501" i="8"/>
  <c r="E500" i="8"/>
  <c r="E499" i="8"/>
  <c r="E498" i="8"/>
  <c r="E497" i="8"/>
  <c r="E496" i="8"/>
  <c r="E495" i="8"/>
  <c r="E494" i="8"/>
  <c r="E493" i="8"/>
  <c r="E492" i="8"/>
  <c r="E491" i="8"/>
  <c r="E490" i="8"/>
  <c r="E489" i="8"/>
  <c r="E488" i="8"/>
  <c r="E487" i="8"/>
  <c r="E486" i="8"/>
  <c r="E485" i="8"/>
  <c r="E484" i="8"/>
  <c r="E483" i="8"/>
  <c r="E482" i="8"/>
  <c r="E481" i="8"/>
  <c r="E480" i="8"/>
  <c r="E479" i="8"/>
  <c r="E478" i="8"/>
  <c r="E477" i="8"/>
  <c r="E476" i="8"/>
  <c r="E475" i="8"/>
  <c r="E474" i="8"/>
  <c r="E473" i="8"/>
  <c r="E472" i="8"/>
  <c r="E471" i="8"/>
  <c r="E470" i="8"/>
  <c r="E469" i="8"/>
  <c r="E443" i="8"/>
  <c r="E442" i="8"/>
  <c r="E441" i="8"/>
  <c r="E440" i="8"/>
  <c r="E439" i="8"/>
  <c r="E438" i="8"/>
  <c r="E437" i="8"/>
  <c r="E436" i="8"/>
  <c r="E435" i="8"/>
  <c r="E434" i="8"/>
  <c r="E433" i="8"/>
  <c r="E432" i="8"/>
  <c r="E431" i="8"/>
  <c r="E430" i="8"/>
  <c r="E429" i="8"/>
  <c r="E428" i="8"/>
  <c r="E427" i="8"/>
  <c r="E426" i="8"/>
  <c r="E425" i="8"/>
  <c r="E424" i="8"/>
  <c r="E423" i="8"/>
  <c r="E422" i="8"/>
  <c r="E421" i="8"/>
  <c r="E420" i="8"/>
  <c r="E419" i="8"/>
  <c r="E418" i="8"/>
  <c r="E417" i="8"/>
  <c r="E416" i="8"/>
  <c r="E415" i="8"/>
  <c r="E414" i="8"/>
  <c r="E413" i="8"/>
  <c r="E412" i="8"/>
  <c r="E411" i="8"/>
  <c r="E410" i="8"/>
  <c r="E409" i="8"/>
  <c r="E408" i="8"/>
  <c r="E407" i="8"/>
  <c r="E406" i="8"/>
  <c r="E405" i="8"/>
  <c r="E404" i="8"/>
  <c r="E403" i="8"/>
  <c r="E402" i="8"/>
  <c r="E401" i="8"/>
  <c r="E400" i="8"/>
  <c r="E399" i="8"/>
  <c r="E398" i="8"/>
  <c r="E397" i="8"/>
  <c r="E396" i="8"/>
  <c r="E395" i="8"/>
  <c r="E394" i="8"/>
  <c r="E393" i="8"/>
  <c r="E392" i="8"/>
  <c r="E391" i="8"/>
  <c r="E390" i="8"/>
  <c r="E389" i="8"/>
  <c r="E388" i="8"/>
  <c r="E387" i="8"/>
  <c r="E386" i="8"/>
  <c r="E385" i="8"/>
  <c r="E384" i="8"/>
  <c r="E383" i="8"/>
  <c r="E382" i="8"/>
  <c r="E381" i="8"/>
  <c r="E380" i="8"/>
  <c r="E379" i="8"/>
  <c r="E378" i="8"/>
  <c r="E377" i="8"/>
  <c r="E376" i="8"/>
  <c r="E375" i="8"/>
  <c r="E374" i="8"/>
  <c r="E373" i="8"/>
  <c r="E372" i="8"/>
  <c r="E371" i="8"/>
  <c r="E370" i="8"/>
  <c r="E369" i="8"/>
  <c r="E368" i="8"/>
  <c r="E367" i="8"/>
  <c r="E366" i="8"/>
  <c r="E365" i="8"/>
  <c r="E364" i="8"/>
  <c r="E363" i="8"/>
  <c r="E362" i="8"/>
  <c r="E361" i="8"/>
  <c r="E360" i="8"/>
  <c r="E359" i="8"/>
  <c r="E358" i="8"/>
  <c r="E357" i="8"/>
  <c r="E356" i="8"/>
  <c r="E355" i="8"/>
  <c r="E354" i="8"/>
  <c r="E353" i="8"/>
  <c r="E352" i="8"/>
  <c r="E351" i="8"/>
  <c r="E350" i="8"/>
  <c r="E349" i="8"/>
  <c r="E348" i="8"/>
  <c r="E347" i="8"/>
  <c r="E346" i="8"/>
  <c r="E345" i="8"/>
  <c r="E344" i="8"/>
  <c r="E343" i="8"/>
  <c r="E342" i="8"/>
  <c r="E341" i="8"/>
  <c r="E340" i="8"/>
  <c r="E339" i="8"/>
  <c r="E338" i="8"/>
  <c r="E337" i="8"/>
  <c r="E336" i="8"/>
  <c r="E335" i="8"/>
  <c r="E334" i="8"/>
  <c r="E333" i="8"/>
  <c r="E332" i="8"/>
  <c r="E331" i="8"/>
  <c r="E330" i="8"/>
  <c r="E329" i="8"/>
  <c r="E328" i="8"/>
  <c r="E327" i="8"/>
  <c r="E326" i="8"/>
  <c r="E325" i="8"/>
  <c r="E324" i="8"/>
  <c r="E323" i="8"/>
  <c r="E322" i="8"/>
  <c r="E321" i="8"/>
  <c r="E320" i="8"/>
  <c r="E319" i="8"/>
  <c r="E318" i="8"/>
  <c r="E317" i="8"/>
  <c r="E316" i="8"/>
  <c r="E315" i="8"/>
  <c r="E314" i="8"/>
  <c r="E313" i="8"/>
  <c r="E312" i="8"/>
  <c r="E311" i="8"/>
  <c r="E310" i="8"/>
  <c r="E309" i="8"/>
  <c r="E308" i="8"/>
  <c r="E307" i="8"/>
  <c r="E306" i="8"/>
  <c r="E305" i="8"/>
  <c r="E304" i="8"/>
  <c r="E303" i="8"/>
  <c r="E302" i="8"/>
  <c r="E301" i="8"/>
  <c r="E300" i="8"/>
  <c r="E299" i="8"/>
  <c r="E298" i="8"/>
  <c r="E297" i="8"/>
  <c r="E296" i="8"/>
  <c r="E295" i="8"/>
  <c r="E294" i="8"/>
  <c r="E293" i="8"/>
  <c r="E292" i="8"/>
  <c r="E291" i="8"/>
  <c r="E290" i="8"/>
  <c r="E289" i="8"/>
  <c r="E288" i="8"/>
  <c r="E287" i="8"/>
  <c r="E286" i="8"/>
  <c r="E285" i="8"/>
  <c r="E284" i="8"/>
  <c r="E283" i="8"/>
  <c r="E282" i="8"/>
  <c r="E281" i="8"/>
  <c r="E280" i="8"/>
  <c r="E279" i="8"/>
  <c r="E278" i="8"/>
  <c r="E277" i="8"/>
  <c r="E276" i="8"/>
  <c r="E275" i="8"/>
  <c r="E274" i="8"/>
  <c r="E273" i="8"/>
  <c r="E272" i="8"/>
  <c r="E271" i="8"/>
  <c r="E270" i="8"/>
  <c r="E269" i="8"/>
  <c r="E268" i="8"/>
  <c r="E267" i="8"/>
  <c r="E266" i="8"/>
  <c r="E265" i="8"/>
  <c r="E264" i="8"/>
  <c r="E263" i="8"/>
  <c r="E262" i="8"/>
  <c r="E261" i="8"/>
  <c r="E260" i="8"/>
  <c r="E259" i="8"/>
  <c r="E258" i="8"/>
  <c r="E257" i="8"/>
  <c r="E256" i="8"/>
  <c r="E255" i="8"/>
  <c r="E254" i="8"/>
  <c r="E253" i="8"/>
  <c r="E252" i="8"/>
  <c r="E251" i="8"/>
  <c r="E250" i="8"/>
  <c r="E249" i="8"/>
  <c r="E248" i="8"/>
  <c r="E247" i="8"/>
  <c r="E246" i="8"/>
  <c r="E245" i="8"/>
  <c r="E244" i="8"/>
  <c r="E243" i="8"/>
  <c r="E242" i="8"/>
  <c r="E241" i="8"/>
  <c r="E240" i="8"/>
  <c r="E239" i="8"/>
  <c r="E238" i="8"/>
  <c r="E237" i="8"/>
  <c r="E236" i="8"/>
  <c r="E235" i="8"/>
  <c r="E234" i="8"/>
  <c r="E233" i="8"/>
  <c r="E232" i="8"/>
  <c r="E231" i="8"/>
  <c r="E230" i="8"/>
  <c r="E229" i="8"/>
  <c r="E228" i="8"/>
  <c r="E227" i="8"/>
  <c r="E226" i="8"/>
  <c r="E225" i="8"/>
  <c r="E224" i="8"/>
  <c r="E223" i="8"/>
  <c r="E222" i="8"/>
  <c r="E221" i="8"/>
  <c r="E220" i="8"/>
  <c r="E219" i="8"/>
  <c r="E218" i="8"/>
  <c r="E217" i="8"/>
  <c r="E216" i="8"/>
  <c r="E215" i="8"/>
  <c r="E214" i="8"/>
  <c r="E213" i="8"/>
  <c r="E212" i="8"/>
  <c r="E211" i="8"/>
  <c r="E210" i="8"/>
  <c r="E209" i="8"/>
  <c r="E208" i="8"/>
  <c r="E207" i="8"/>
  <c r="E206" i="8"/>
  <c r="E205" i="8"/>
  <c r="E204" i="8"/>
  <c r="E203" i="8"/>
  <c r="E202" i="8"/>
  <c r="E201" i="8"/>
  <c r="E200" i="8"/>
  <c r="E199" i="8"/>
  <c r="E198" i="8"/>
  <c r="E197" i="8"/>
  <c r="E196" i="8"/>
  <c r="E195" i="8"/>
  <c r="E194" i="8"/>
  <c r="E193" i="8"/>
  <c r="E192" i="8"/>
  <c r="E191" i="8"/>
  <c r="E190" i="8"/>
  <c r="E189" i="8"/>
  <c r="E188" i="8"/>
  <c r="E187" i="8"/>
  <c r="E186" i="8"/>
  <c r="E185" i="8"/>
  <c r="E184" i="8"/>
  <c r="E183" i="8"/>
  <c r="E182" i="8"/>
  <c r="E181" i="8"/>
  <c r="E180" i="8"/>
  <c r="E179" i="8"/>
  <c r="E178" i="8"/>
  <c r="E177" i="8"/>
  <c r="E176" i="8"/>
  <c r="E175" i="8"/>
  <c r="E174" i="8"/>
  <c r="E173" i="8"/>
  <c r="E172" i="8"/>
  <c r="E171" i="8"/>
  <c r="E170" i="8"/>
  <c r="E169" i="8"/>
  <c r="E168" i="8"/>
  <c r="E167" i="8"/>
  <c r="E166" i="8"/>
  <c r="E165" i="8"/>
  <c r="E164" i="8"/>
  <c r="E163" i="8"/>
  <c r="E162" i="8"/>
  <c r="E161" i="8"/>
  <c r="E160" i="8"/>
  <c r="E159" i="8"/>
  <c r="E158" i="8"/>
  <c r="E157" i="8"/>
  <c r="E156" i="8"/>
  <c r="E155" i="8"/>
  <c r="E154" i="8"/>
  <c r="E153" i="8"/>
  <c r="E152" i="8"/>
  <c r="E151" i="8"/>
  <c r="E150" i="8"/>
  <c r="E149" i="8"/>
  <c r="E148" i="8"/>
  <c r="E147" i="8"/>
  <c r="E146" i="8"/>
  <c r="E145" i="8"/>
  <c r="E144" i="8"/>
  <c r="E143" i="8"/>
  <c r="E142" i="8"/>
  <c r="E141" i="8"/>
  <c r="E140" i="8"/>
  <c r="E139" i="8"/>
  <c r="E138" i="8"/>
  <c r="E137" i="8"/>
  <c r="E136" i="8"/>
  <c r="E135" i="8"/>
  <c r="E134" i="8"/>
  <c r="E133" i="8"/>
  <c r="E132" i="8"/>
  <c r="E131" i="8"/>
  <c r="E130" i="8"/>
  <c r="E129" i="8"/>
  <c r="E128" i="8"/>
  <c r="E127" i="8"/>
  <c r="E126" i="8"/>
  <c r="E125" i="8"/>
  <c r="E124" i="8"/>
  <c r="E123" i="8"/>
  <c r="E122" i="8"/>
  <c r="E121" i="8"/>
  <c r="E120" i="8"/>
  <c r="E119" i="8"/>
  <c r="E118" i="8"/>
  <c r="E117" i="8"/>
  <c r="E116" i="8"/>
  <c r="E115" i="8"/>
  <c r="E114" i="8"/>
  <c r="E113" i="8"/>
  <c r="E112" i="8"/>
  <c r="E111" i="8"/>
  <c r="E110" i="8"/>
  <c r="E109" i="8"/>
  <c r="E108" i="8"/>
  <c r="E107" i="8"/>
  <c r="E106" i="8"/>
  <c r="E105" i="8"/>
  <c r="E104" i="8"/>
  <c r="E103" i="8"/>
  <c r="E102" i="8"/>
  <c r="E101" i="8"/>
  <c r="E100" i="8"/>
  <c r="E99" i="8"/>
  <c r="E98" i="8"/>
  <c r="E97" i="8"/>
  <c r="E96" i="8"/>
  <c r="E95" i="8"/>
  <c r="E94" i="8"/>
  <c r="E93" i="8"/>
  <c r="E92" i="8"/>
  <c r="E91" i="8"/>
  <c r="E90" i="8"/>
  <c r="E89" i="8"/>
  <c r="E88" i="8"/>
  <c r="E87" i="8"/>
  <c r="E86" i="8"/>
  <c r="E85" i="8"/>
  <c r="E84" i="8"/>
  <c r="E83" i="8"/>
  <c r="E82" i="8"/>
  <c r="E81" i="8"/>
  <c r="E80" i="8"/>
  <c r="E79" i="8"/>
  <c r="E78" i="8"/>
  <c r="E77" i="8"/>
  <c r="E76" i="8"/>
  <c r="E75" i="8"/>
  <c r="E74" i="8"/>
  <c r="E73" i="8"/>
  <c r="E72" i="8"/>
  <c r="E71" i="8"/>
  <c r="E70" i="8"/>
  <c r="E69" i="8"/>
  <c r="E68" i="8"/>
  <c r="E67" i="8"/>
  <c r="E66" i="8"/>
  <c r="E65" i="8"/>
  <c r="E64" i="8"/>
  <c r="E63" i="8"/>
  <c r="E62" i="8"/>
  <c r="E61" i="8"/>
  <c r="E60" i="8"/>
  <c r="E59" i="8"/>
  <c r="E58" i="8"/>
  <c r="E57" i="8"/>
  <c r="E56" i="8"/>
  <c r="E55" i="8"/>
  <c r="E54" i="8"/>
  <c r="E53" i="8"/>
  <c r="E52" i="8"/>
  <c r="E51" i="8"/>
  <c r="E50" i="8"/>
  <c r="E49" i="8"/>
  <c r="E48" i="8"/>
  <c r="E47" i="8"/>
  <c r="E46" i="8"/>
  <c r="E45" i="8"/>
  <c r="E44" i="8"/>
  <c r="E43" i="8"/>
  <c r="E42" i="8"/>
  <c r="E41" i="8"/>
  <c r="E40" i="8"/>
  <c r="E39" i="8"/>
  <c r="E38" i="8"/>
  <c r="E37" i="8"/>
  <c r="E36" i="8"/>
  <c r="E35" i="8"/>
  <c r="E34" i="8"/>
  <c r="E33" i="8"/>
  <c r="E32" i="8"/>
  <c r="E31" i="8"/>
  <c r="E30" i="8"/>
  <c r="E29" i="8"/>
  <c r="E28" i="8"/>
  <c r="E27" i="8"/>
  <c r="E26" i="8"/>
  <c r="E25" i="8"/>
  <c r="E24" i="8"/>
  <c r="E23" i="8"/>
  <c r="E22" i="8"/>
  <c r="E21" i="8"/>
  <c r="E20" i="8"/>
  <c r="E19" i="8"/>
  <c r="E18" i="8"/>
  <c r="E17" i="8"/>
  <c r="E16" i="8"/>
  <c r="E15" i="8"/>
  <c r="E14" i="8"/>
  <c r="E13" i="8"/>
  <c r="E12" i="8"/>
  <c r="E11" i="8"/>
  <c r="E10" i="8"/>
  <c r="E9" i="8"/>
  <c r="E8" i="8"/>
  <c r="E7" i="8"/>
  <c r="E6" i="8"/>
</calcChain>
</file>

<file path=xl/sharedStrings.xml><?xml version="1.0" encoding="utf-8"?>
<sst xmlns="http://schemas.openxmlformats.org/spreadsheetml/2006/main" count="48439" uniqueCount="26278">
  <si>
    <t>A-IS03</t>
  </si>
  <si>
    <t>ARCD-04/16.2</t>
  </si>
  <si>
    <t>ARCD-08/16.2</t>
  </si>
  <si>
    <t>ARCD-12/16.2</t>
  </si>
  <si>
    <t xml:space="preserve"> </t>
  </si>
  <si>
    <t>AMMA-04/06.1</t>
  </si>
  <si>
    <t>AMMA-08/10.1</t>
  </si>
  <si>
    <t>AMMA-16/10.1</t>
  </si>
  <si>
    <t>AMMA-24/10.1</t>
  </si>
  <si>
    <t>AFVFT-07/10.1</t>
  </si>
  <si>
    <t>AFHT-06/05.1</t>
  </si>
  <si>
    <t>ADLD-04/03.1</t>
  </si>
  <si>
    <t>ADTV-04/16.2</t>
  </si>
  <si>
    <t>BTDG-01/64.1</t>
  </si>
  <si>
    <t>BTDG-02/64.1</t>
  </si>
  <si>
    <t>CSBPC-02/00.1</t>
  </si>
  <si>
    <t>CSBPM-04/00.1.00</t>
  </si>
  <si>
    <t>CSBP-04/00.1.00</t>
  </si>
  <si>
    <t>CSBP-02/00.2</t>
  </si>
  <si>
    <t>BTIRF-02/00.2</t>
  </si>
  <si>
    <t>BTIRC-01/00.2</t>
  </si>
  <si>
    <t>BTIL-01/00.2</t>
  </si>
  <si>
    <t>CTBIF-04/00.1</t>
  </si>
  <si>
    <t>CTBI-04/00.1</t>
  </si>
  <si>
    <t>BBPS-02/640.1</t>
  </si>
  <si>
    <t>BNLC-00/00.1</t>
  </si>
  <si>
    <t>BNIPR-00/00.1</t>
  </si>
  <si>
    <t>BNIPC-00/00.S</t>
  </si>
  <si>
    <t>BTPG-04/03.1</t>
  </si>
  <si>
    <t>AMRP-41/00.2</t>
  </si>
  <si>
    <t>AMRS-41/05.3</t>
  </si>
  <si>
    <t>CHTF-10.1/20.1.21</t>
  </si>
  <si>
    <t>CHTF-5.0/15.5.22</t>
  </si>
  <si>
    <t>CHTF-5.0/15.5.21</t>
  </si>
  <si>
    <t>CHTF-4.0/9.5.22</t>
  </si>
  <si>
    <t>CHTF-4.0/9.5.21</t>
  </si>
  <si>
    <t>CHTF-4.0/15.4.21</t>
  </si>
  <si>
    <t>CHTF-4.0/15.4.22</t>
  </si>
  <si>
    <t>CHTF-3.3/3.1.01</t>
  </si>
  <si>
    <t>CHTB-06/01.2.22</t>
  </si>
  <si>
    <t>CHTB-06/01.2.21</t>
  </si>
  <si>
    <t>CHTB-02/01.2.22</t>
  </si>
  <si>
    <t>CHTB-02/01.2.21</t>
  </si>
  <si>
    <t>CHTB-04/01.2.22</t>
  </si>
  <si>
    <t>CHTB-04/01.2.21</t>
  </si>
  <si>
    <t>CHTFB-3.0/6.1.02</t>
  </si>
  <si>
    <t>CHTFB-3.0/6.1.04</t>
  </si>
  <si>
    <t>CHTFB-3.0/6.1.00</t>
  </si>
  <si>
    <t>CHTFB-3.0/6.1.01</t>
  </si>
  <si>
    <t>CHTFB-3.0/6.1.03</t>
  </si>
  <si>
    <t>CHTFB-3.0/6.1.22</t>
  </si>
  <si>
    <t>CHTFB-3.0/6.1.24</t>
  </si>
  <si>
    <t>CHTFB-3.0/6.1.21</t>
  </si>
  <si>
    <t>CHTFB-3.0/6.1.20</t>
  </si>
  <si>
    <t>CHPB-04/02.1.20</t>
  </si>
  <si>
    <t>CHPB-04/02.1.22</t>
  </si>
  <si>
    <t>CHPB-04/02.1.24</t>
  </si>
  <si>
    <t>CHPB-04/02.1.21</t>
  </si>
  <si>
    <t>CHTFB-3.0/6.1.23</t>
  </si>
  <si>
    <t>CHPB-04/02.1.23</t>
  </si>
  <si>
    <t>CHPB-06/02.1.20</t>
  </si>
  <si>
    <t>CHPB-06/02.1.22</t>
  </si>
  <si>
    <t>CHPB-06/02.1.24</t>
  </si>
  <si>
    <t>CHPB-06/02.1.21</t>
  </si>
  <si>
    <t>CHPB-06/02.1.23</t>
  </si>
  <si>
    <t>CHPB-08/02.1.22</t>
  </si>
  <si>
    <t>CHPB-08/02.1.24</t>
  </si>
  <si>
    <t>CHPB-08/02.1.21</t>
  </si>
  <si>
    <t>CHPB-08/02.1.23</t>
  </si>
  <si>
    <t>CHPBL-03/00.2.01</t>
  </si>
  <si>
    <t>CHPBL-03/00.2.00</t>
  </si>
  <si>
    <t>CHPBL-03/00.1.00</t>
  </si>
  <si>
    <t>CHPLE-02/02.2.00</t>
  </si>
  <si>
    <t>CHPLE-04/02.2.00</t>
  </si>
  <si>
    <t>CHPLE-06/02.2.00</t>
  </si>
  <si>
    <t>CHPLE-06/02.1.00</t>
  </si>
  <si>
    <t>CHPLE-08/02.2.00</t>
  </si>
  <si>
    <t>CHPLE-08/02.1.00</t>
  </si>
  <si>
    <t>CHPLE-08/02.2.03</t>
  </si>
  <si>
    <t>CHPLE-06/02.2.03</t>
  </si>
  <si>
    <t>CHPLE-04/02.2.03</t>
  </si>
  <si>
    <t>CSAQI-06/00.1.00</t>
  </si>
  <si>
    <t>BTMO-TY/00.4</t>
  </si>
  <si>
    <t>BTMO-TY/00.3</t>
  </si>
  <si>
    <t>CHPB-08/02.1.20</t>
  </si>
  <si>
    <t>CHTI-7.0/120.1.23</t>
  </si>
  <si>
    <t>CHPB-04/S7.1.01</t>
  </si>
  <si>
    <t>CHKA-04/S7.1.23</t>
  </si>
  <si>
    <t>CHKA-04/S7.1.11</t>
  </si>
  <si>
    <t>CHPB-04/S7.1.00</t>
  </si>
  <si>
    <t>CHKA-04/S7.1.10</t>
  </si>
  <si>
    <t>BNTP-USB/00.1</t>
  </si>
  <si>
    <t>CHTL-02/00.2.00</t>
  </si>
  <si>
    <t>CHAQ-03/55.2.00</t>
  </si>
  <si>
    <t>ADUD-01/02.3</t>
  </si>
  <si>
    <t>ADUD-02/02.3</t>
  </si>
  <si>
    <t>ADUD-04/02.3</t>
  </si>
  <si>
    <t>CHTI-7.0/120.1.22</t>
  </si>
  <si>
    <t>CSAQI-06/00.1.01</t>
  </si>
  <si>
    <t>ADUDF-01/01.1</t>
  </si>
  <si>
    <t>ARSA-04/16.S</t>
  </si>
  <si>
    <t>ARSA-08/16.S</t>
  </si>
  <si>
    <t>ARSA-12/16.S</t>
  </si>
  <si>
    <t>ARCD-04/16.S</t>
  </si>
  <si>
    <t>ARCD-08/16.S</t>
  </si>
  <si>
    <t>ARCD-12/16.S</t>
  </si>
  <si>
    <t>ARSA-04/20.S</t>
  </si>
  <si>
    <t>ARSA-08/20.S</t>
  </si>
  <si>
    <t>ARSA-12/20.S</t>
  </si>
  <si>
    <t>AMMAF-03/06.S</t>
  </si>
  <si>
    <t>AMMA-04/06.S</t>
  </si>
  <si>
    <t>AMMA-08/10.S</t>
  </si>
  <si>
    <t>AMMA-16/10.S</t>
  </si>
  <si>
    <t>AMMA-24/10.S</t>
  </si>
  <si>
    <t>BNIPR-00/00.S</t>
  </si>
  <si>
    <t>нд</t>
  </si>
  <si>
    <t>KA/D0215.S.1</t>
  </si>
  <si>
    <t>KA/D0415.S.1</t>
  </si>
  <si>
    <t>KA/R0416.2</t>
  </si>
  <si>
    <t>KA/R0816.2</t>
  </si>
  <si>
    <t>KA/R1216.2</t>
  </si>
  <si>
    <t>KP/D30.640.1</t>
  </si>
  <si>
    <t>KI/U04.01.1</t>
  </si>
  <si>
    <t>BNIP-00/00.S</t>
  </si>
  <si>
    <t>ADTV-04/16.S</t>
  </si>
  <si>
    <t>Датчик движения и освещённости, 8 м
Зона детектирования 8 м при установке на высоте 2 м. Управляет светом в зависимости от освещённости. Детектирует движение человека в помещении. Поддерживает функции управления группой по принципу ведущий-ведомый (master-slave). Монтаж: на потолок, высота 2,5-4 м.</t>
  </si>
  <si>
    <t>CHTF-ZB40Pro/00.1</t>
  </si>
  <si>
    <t>KA/R0420.1</t>
  </si>
  <si>
    <t>KA/R0820.1</t>
  </si>
  <si>
    <t>KA/R1220.1</t>
  </si>
  <si>
    <t>CHPLE-02/02.1.00</t>
  </si>
  <si>
    <t>AWBS-04/06.2</t>
  </si>
  <si>
    <t>CTUIF-06/04.1</t>
  </si>
  <si>
    <t>CTBIF-16/00.1</t>
  </si>
  <si>
    <t>61</t>
  </si>
  <si>
    <t>CHTI-13.3/120.2.23</t>
  </si>
  <si>
    <t>CTBIF-08/00.1</t>
  </si>
  <si>
    <t>CHPLE-04/02.1.00</t>
  </si>
  <si>
    <t>CHRB-04/S7.1.11</t>
  </si>
  <si>
    <t>CHRB-04/S7.1.10</t>
  </si>
  <si>
    <t>CHRBC-04/S7.1.10</t>
  </si>
  <si>
    <t>CHRBC-04/S7.1.11</t>
  </si>
  <si>
    <t>BTAS-KNX/485.2</t>
  </si>
  <si>
    <t>AMRM-41/00.1</t>
  </si>
  <si>
    <t>BTDG-01/64.2</t>
  </si>
  <si>
    <t>BTDG-02/64.2</t>
  </si>
  <si>
    <t>CSBPM-04/00.1.01</t>
  </si>
  <si>
    <t>CSBPM-04/00.2.01</t>
  </si>
  <si>
    <t>BNLC-00/00.3</t>
  </si>
  <si>
    <t>CSBP-04/00.1.01</t>
  </si>
  <si>
    <t>CSBP-04/00.2.01</t>
  </si>
  <si>
    <t>Датчик присутствия, микроволновый
Зона детектирования 8,5м при установке на высоте 4м. Детектирование движения и присутствия человека в помещении, благодаря микроволновой технологии с частотой сигнала 24 ГГц. Встроенные датчики освещённости, температуры и влажности. Непрерывное управление освещением. Контроллер RTC. Логические и сценарные функции. Поддержка KNX Secure. D65*38мм. Монтаж: на потолок.</t>
  </si>
  <si>
    <t>Датчик присутствия, микроволновый, чёрная рамка
Зона детектирования 8,5м при установке на высоте 4м. Детектирование движения и присутствия человека в помещении, благодаря микроволновой технологии с частотой сигнала 24 ГГц. Встроенные датчики освещённости, температуры и влажности. Непрерывное управление освещением. Контроллер RTC. Логические и сценарные функции. Поддержка KNX Secure. D65*38мм. Монтаж: на потолок.</t>
  </si>
  <si>
    <t>CSBPU-04/00.1.00</t>
  </si>
  <si>
    <t>BTAI-06/05.1</t>
  </si>
  <si>
    <t>CHTI-10.1/120.2.23</t>
  </si>
  <si>
    <t>Интерфейс USB
USB Standard 2.0. Порт USB может быть подключён к ПК кабелем длиной максимум 5 метров. Замена для BNUS-00/00.1.</t>
  </si>
  <si>
    <t>CSWS-04/00.1.00</t>
  </si>
  <si>
    <t>CSWSP-07/00.1.00</t>
  </si>
  <si>
    <t>Датчик присутствия, микроволновый, чёрный
Зона детектирования 8,5м при установке на высоте 4м. Детектирование движения и присутствия человека в помещении, благодаря микроволновой технологии с частотой сигнала 24 ГГц. Встроенные датчики температуры и влажности (нет датчика освещённости). Непрерывное управление освещением. Контроллер RTC. Логические и сценарные функции. Питание: только шина KNX (6,5мА). KNX Secure. D65*38мм. Монтаж: на потолок.</t>
  </si>
  <si>
    <t>CHKAM-02/55.1.00</t>
  </si>
  <si>
    <t>CHKAM-04/55.1.00</t>
  </si>
  <si>
    <t>CHKAM-06/55.1.00</t>
  </si>
  <si>
    <t>CHKAM-08/55.1.00</t>
  </si>
  <si>
    <t>CHPBD-06/55.1.01</t>
  </si>
  <si>
    <t>CHPBD-08/55.1.01</t>
  </si>
  <si>
    <t>CHKAM-02/55.1.01</t>
  </si>
  <si>
    <t>CHPBD-06/55.1.00</t>
  </si>
  <si>
    <t>CHPBD-08/55.1.00</t>
  </si>
  <si>
    <t>CHKAG-02/55.1.00</t>
  </si>
  <si>
    <t>CHKAG-04/55.1.00</t>
  </si>
  <si>
    <t>CHKAG-06/55.1.00</t>
  </si>
  <si>
    <t>CHKAG-08/55.1.00</t>
  </si>
  <si>
    <t>CHKAM-04/55.1.01</t>
  </si>
  <si>
    <t>CHKAM-06/55.1.01</t>
  </si>
  <si>
    <t>CHKAM-08/55.1.01</t>
  </si>
  <si>
    <t>CHPBD-02/12.2.10</t>
  </si>
  <si>
    <t>CHPBD-02/12.1.10</t>
  </si>
  <si>
    <t>CHPBD-02/12.1.11</t>
  </si>
  <si>
    <t>CHPBD-02/12.2.11</t>
  </si>
  <si>
    <t>CHPBD-04/24.1.10</t>
  </si>
  <si>
    <t>CHPBD-06/36.1.10</t>
  </si>
  <si>
    <t>CHPBD-04/24.2.10</t>
  </si>
  <si>
    <t>CHPBD-06/36.2.10</t>
  </si>
  <si>
    <t>CHPBD-04/24.1.11</t>
  </si>
  <si>
    <t>CHPBD-06/36.1.11</t>
  </si>
  <si>
    <t>CHPBD-04/24.2.11</t>
  </si>
  <si>
    <t>CHPBD-06/36.2.11</t>
  </si>
  <si>
    <t>CHTF-3.3/3.2.10</t>
  </si>
  <si>
    <t>CHTF-3.3/3.2.11</t>
  </si>
  <si>
    <t>KNX-CABLE-200M</t>
  </si>
  <si>
    <t>до 1 км включительно</t>
  </si>
  <si>
    <t>более 1 км</t>
  </si>
  <si>
    <t>Кабель KNX
Стандартный медный 4-жильный кабель, D=0,8мм, 2 витых пары (красный/чёрный, белый/жёлтый). Экранированный алюминиевой фольгой, с заземляющим проводником. Бухта 200 м, D=37 см, H=10см, вес 12,5кг</t>
  </si>
  <si>
    <t>Датчик присутствия 
Зона детектирования 14 м при установке на высоте 5 м. 3 независимых канала. Монтаж: на потолок.</t>
  </si>
  <si>
    <t>Модуль обучения ИК
Подключение к ПК через USB-порт. Служит для "обучения" приёмника-передатчика, его тестирования и верификации ИК-кодов.</t>
  </si>
  <si>
    <t>CSPFA-86/0.1.00</t>
  </si>
  <si>
    <t>CSPFA-86/0.1.01</t>
  </si>
  <si>
    <t>CSPSA-00/0.1.01</t>
  </si>
  <si>
    <t>Суппорт накладного монтажа для датчиков движения, черный 
Подходит для CSBP-04/00.1.01, CSBP-04/00.2.01, CSBPM-04/00.1.01 CSBPM-04/00.2.01</t>
  </si>
  <si>
    <t>CSPSA-00/0.1.00</t>
  </si>
  <si>
    <t>Суппорт накладного монтажа для датчиков движения, белый 
Подходит для CSBPM-04/00.1.00, CSBP-04/00.1.00</t>
  </si>
  <si>
    <t>CHTI-10.1/240.1.23</t>
  </si>
  <si>
    <t>Термостат с дисплеем, 6 клавиш, чёрный
Совместимость с сериями 55 мм: GIRA Standard 55, E2, E22, Esprit/ MERTEN 1MM-Pure, M-Smart/ JUNG A plus, A Creation, A500, AS50/ BERKER B3, B7, S1; Jasmart. Поддержка KNX Secure. Дисплей LCD, разрешение 240*240. Встроенные датчики приближения, температуры и влажности, 2 входа под сухие контакты или датчики NTC 10K. Опция I: кнопки управления функциями KNX (3 страницы, 4 иконки). Опция 2: страницы термостата, AC (FCU, VRF), тёплого пола и вентиляции. Опция 3: страницы фоновой музыки (автор, альбом, композиция). Монтаж: встраиваемый, в стандартный подрозетник. Габариты: 55,4*55,4*9,5 мм.</t>
  </si>
  <si>
    <t>Термостат с дисплеем, 6 клавиш, белый матовый
Совместимость с сериями 55 мм: GIRA Standard 55, E2, E22, Esprit/ MERTEN 1MM-Pure, M-Smart/ JUNG A plus, A Creation, A500, AS50/ BERKER B3, B7, S1; Jasmart. Поддержка KNX Secure. Дисплей LCD, разрешение 240*240. Встроенные датчики приближения, температуры и влажности,  2 входа под сухие контакты или датчики NTC 10K. Опция I: кнопки управления функциями KNX (3 страницы, 4 иконки). Опция 2: страницы термостата, AC (FCU, VRF), тёплого пола и вентиляции. Опция 3: страницы фоновой музыки (автор, альбом, композиция). Монтаж: встраиваемый, в стандартный подрозетник. Габариты: 55,4*55,4*9,5 мм.</t>
  </si>
  <si>
    <t>Термостат с дисплеем, 6 клавиш, белый блестящий
Совместимость с сериями 55 мм: GIRA Standard 55, E2, E22, Esprit/ MERTEN 1MM-Pure, M-Smart/ JUNG A plus, A Creation, A500, AS50/ BERKER B3, B7, S1; Jasmart. Поддержка KNX Secure. Дисплей LCD, разрешение 240*240. Встроенные датчики приближения, температуры и влажности,  2 входа под сухие контакты или датчики NTC 10K. Опция I: кнопки управления функциями KNX (3 страницы, 4 иконки). Опция 2: страницы термостата, AC (FCU, VRF), тёплого пола и вентиляции. Опция 3: страницы фоновой музыки (автор, альбом, композиция). Монтаж: встраиваемый, в стандартный подрозетник. Габариты: 55,4*55,4*9,5 мм.</t>
  </si>
  <si>
    <t>Термостат Lite, белый матовый
Совместимость с сериями 55 мм: GIRA Standard 55, E2, E22, Esprit/ MERTEN 1MM-Pure, M-Smart/ JUNG A plus, A Creation, A500, AS50/ BERKER B3, B7, S1Совместимость с сериями 55 мм: GIRA Standard 55, E2, E22, Esprit/ MERTEN 1MM-Pure, M-Smart/ 	JUNG A plus, A Creation, A500, AS50/ BERKER B3, B7, S1; Jasmart. Кнопки настраиваются на 1 или 2 функции. Встроенный датчик температуры, LED индикаторы. Функции зависят от длительности нажатия кнопки, НО или НЗ контакт. Управление светом, шторами, сценами и пр. Центральный блок для кастомизированной вставки. Интегрированные клеммы шины.Монтаж в стандартную монтажную коробку. Встроенные датчики температуры и влажности, 2 внешних входа под сухие контакты или датчики NTC. Поддержка режимов нагрева и охлаждения. Для 2- и 4-трубных систем. Поддержка режимов кондиционера HVAC: комфорт, ожидание, вентиляция и др. Температура меняется по 2-точечному или PI алгоритму. KNX Secure.
Монтаж: встраиваемый, в стандартный подрозетник. Габариты: 55,4*55,4*9,5 мм. Цвет: белый матовый</t>
  </si>
  <si>
    <t>Актуатор на 12 каналов, 16А KNX Secure
Ручное управление, подтверждение статуса контакта. Выбор положения контактов после сбоя питания. Сценарные и логические функции. Функции безопасности, пороговых значений и времени. Номинальное напряжение: 250 В/ 440 В AC (50/60 Гц). Номинальный ток: 16 A. Монтаж: на DIN-рейку, 12М. Габариты: 216*90*64 мм.</t>
  </si>
  <si>
    <t>Актуатор на 8 каналов, 16А KNX Secure
Ручное управление, подтверждение статуса контакта. Выбор положения контактов после сбоя питания. Сценарные и логические функции. Функции безопасности, пороговых значений и времени. Номинальное напряжение: 250 В/ 440 В AC (50/60 Гц). Номинальный ток: 16 A. Монтаж: на DIN-рейку, 8М. Габариты: 144*90*64 мм.</t>
  </si>
  <si>
    <t>Актуатор на 4 канала, 16А KNX Secure
Ручное управление, подтверждение статуса контакта. Выбор положения контактов после сбоя питания. Сценарные и логические функции. Функции безопасности, пороговых значений и времени. Номинальное напряжение: 250 В/ 440 В AC (50/60 Гц). Номинальный ток: 16 A. Монтаж: на DIN-рейку, 4М. Габариты: 72*90*64 мм.</t>
  </si>
  <si>
    <t>Актуатор на 4 канала, 16А с измерением тока
Ручное управление, подтверждение статуса контакта. Выбор положения контактов после сбоя питания. Сценарные и логические функции. Функция измерения тока. Функции безопасности, пороговых значений и времени. Номинальное напряжение: 250 В/ 440 В AC (50/60 Гц). Номинальный ток: 16 A. Монтаж: на DIN-рейку, 4М. Габариты: 72*90*64 мм.</t>
  </si>
  <si>
    <t>Актуатор на 8 каналов, 16А с измерением тока
Ручное управление, подтверждение статуса контакта. Выбор положения контактов после сбоя питания. Сценарные и логические функции. Функция измерения тока. Функции безопасности, пороговых значений и времени. Номинальное напряжение: 250 В/ 440 В AC (50/60 Гц). Номинальный ток: 16 A. Монтаж: на DIN-рейку, 8М. Габариты: 144*90*64 мм.</t>
  </si>
  <si>
    <t>Актуатор на 12 каналов, 16А с измерением тока
Ручное управление, подтверждение статуса контакта. Выбор положения контактов после сбоя питания. Сценарные и логические функции. Функция измерения тока. Функции безопасности, пороговых значений и времени. Номинальное напряжение: 250 В/ 440 В AC (50/60 Гц). Номинальный ток: 16 A. Монтаж: на DIN-рейку, 12М. Габариты: 216*90*64 мм.</t>
  </si>
  <si>
    <t>Актуатор на 4 канала, 16А с измерением тока KNX Secure
Ручное управление, подтверждение статуса контакта. Выбор положения контактов после сбоя питания. Сценарные и логические функции. Функция измерения тока. Функции безопасности, пороговых значений и времени. Номинальное напряжение: 250 В/ 440 В AC (50/60 Гц). Номинальный ток: 16 A. Монтаж: на DIN-рейку, 4М. Габариты: 72*90*64 мм.</t>
  </si>
  <si>
    <t>Актуатор на 8 каналов, 16А с измерением тока KNX Secure
Ручное управление, подтверждение статуса контакта. Выбор положения контактов после сбоя питания. Сценарные и логические функции. Функция измерения тока. Функции безопасности, пороговых значений и времени. Номинальное напряжение: 250 В/ 440 В AC (50/60 Гц). Номинальный ток: 16 A. Монтаж: на DIN-рейку, 8М. Габариты: 144*90*64 мм.</t>
  </si>
  <si>
    <t>Актуатор на 12 каналов, 16А с измерением тока KNX Secure
Ручное управление, подтверждение статуса контакта. Выбор положения контактов после сбоя питания. Сценарные и логические функции. Функция измерения тока. Функции безопасности, пороговых значений и времени. Номинальное напряжение: 250 В/ 440 В AC (50/60 Гц). Номинальный ток: 16 A. Монтаж: на DIN-рейку, 12М. Габариты: 216*90*64 мм.</t>
  </si>
  <si>
    <t>Актуатор на 4 канала, 20А 
Ручное управление, подтверждение статуса контакта. Выбор положения контактов после сбоя питания. Сценарные и логические функции. Функции безопасности, пороговых значений и времени. Номинальный ток: 20 A. Монтаж: на DIN-рейку, 4М. Габариты: 72*90*64 мм. ЗАМЕНА - ARSA-04/20.S</t>
  </si>
  <si>
    <t>Актуатор на 8 каналов, 20А 
Ручное управление, подтверждение статуса контакта. Выбор положения контактов после сбоя питания. Сценарные и логические функции. Функции безопасности, пороговых значений и времени. Номинальный ток: 20 A. Монтаж: на DIN-рейку, 8М. Габариты: 144*90*64 мм. ЗАМЕНА - ARSA-08/20.S</t>
  </si>
  <si>
    <t>Актуатор для жалюзи, штор и рольставней, 4 канала
Настройка начального положения. Возвращение к начальному положению. Настройка положения ламелей 0..100%. Мониторинг данных о ветре, осадках. Защита от наледи. Индикация положения и статуса. Два режима работы: горизонтальное и вертикальное движение . Монтаж: на DIN-рейку, 4М. Габариты: 72*90*64 мм.</t>
  </si>
  <si>
    <t>Контроллер для фанкойла, 0-10 В
Поддержка 2/4-трубных систем HVAC.
Поддержка клапанов, управляемых по 2-проводному или 0-10 В типу. Алгоритм управления: 2-точечный или PI. Для вентиляторов, управляемых реле или по 0-10 В, в т.ч. 3-скоростных. Режимы: ожидание, комфорт, ночь, защита. Каналы могут использоваться для других устройств. Ручное управление, LED индикаторы. Поддержка 3-проводного датчика PT1000. Монтаж: на DIN-рейку, 4М. Габариты: 72*90*64 мм.</t>
  </si>
  <si>
    <t>Актуатор для систем жидкостного отопления/охлаждения с TRIAC, 6 каналов
Поддержка KNX Secuге. Поддерживает 24 В AC или 230 В AC термоэлектрические приводы. 6 независимых клапанных выходов, макс. 300 мА / канал. 6 каналов регулятора комнатной температуры: поддержка режима нагрева / охлаждения. Регулировка по 2-х точечному и PI протоколам. 5 сценарных функций. Монтаж: на DIN-рейку, 4М. Габариты: 72*90*64 мм.</t>
  </si>
  <si>
    <t>Диммер Triac, 2 канала
Макс. нагрузка 300 Вт на канал. Вкл/выкл. Относительное и абсолютное диммирование. Отчёты о статусах и ошибках. Функция выключения освещения с задержкой. 15 сценариев. Настройка значений яркости при включении после пропадания напряжения. Диммирование по переднему фронту. Ручная настройка кривой диммирования при помощи кнопок. Ручное управление. Индикация статуса контакта.
Монтаж: на DIN-рейку, 8М. Габариты: 144*90*64 мм.</t>
  </si>
  <si>
    <t>Диммер Triac, 4 канала
Макс. нагрузка 300 Вт на канал. Вкл/выкл. Относительное и абсолютное диммирование. Отчёты о статусах и ошибках. Функция выключения освещения с задержкой. 15 сценариев. Настройка значений яркости при включении после пропадания напряжения. Диммирование по переднему фронту. Ручная настройка кривой диммирования при помощи кнопок. Ручное управление. Индикация статуса контакта.
Монтаж: на DIN-рейку, 12М. Габариты: 216*90*64 мм.</t>
  </si>
  <si>
    <t>Датчик движения, PIR
Зона детектирования 15,5м, макс. высота установки 6м. Детектирование движения по пироэлектрической ИК-технологии. Управление световыми приборами в зависимости от значений освещённости и логических функций. Встроенные датчики освещённости, температуры и влажности. Непрерывное управление освещением. Контроллер RTC. Логические и сценарные функции. Регулировка направления детектирования. Питание: только KNX (6,5мА). Поддержка KNX Secure. D70*51,5мм. Монтаж: на потолок или в стену.</t>
  </si>
  <si>
    <t>Датчик движения, PIR, чёрная рамка
Зона детектирования 15,5м, макс. высота установки 6м. Детектирование движения по пироэлектрической ИК-технологии. Управление световыми приборами в зависимости от значений освещённости и логических функций. Встроенные датчики освещённости, температуры и влажности. Непрерывное управление освещением. Контроллер RTC. Логические и сценарные функции. Регулировка направления детектирования. Питание: только KNX (6,5мА). Поддержка KNX Secure. D70*51,5мм. Монтаж: на потолок или в стену.</t>
  </si>
  <si>
    <t>Датчик движения, PIR чёрный
Зона детектирования 15,5м, макс. высота установки 6м. Детектирование движения по пироэлектрической ИК-технологии. Управление световыми приборами в зависимости от значений освещённости и логических функций. Встроенные датчики температуры и влажности (нет датчика освещённости). Непрерывное управление освещением. Контроллер RTC. Логические и сценарные функции. Регулировка направления детектирования. Питание: только KNX (6,5мА). D70*51,5мм. Поддержка KNX Secure. Монтаж: на потолок или в стену.</t>
  </si>
  <si>
    <t>Метеостанция KNX GPS
Встроенный GPS-ресивер. Датчики температуры, осадков (но не туман или роса), освещённости (3шт), скорости ветра. Распознавание ночи и рассвета, затенения (8 зон, фасадов). Таймеры: календарный (3 периода времени с 2 переключениями вкл/выкл в день), недельный (4 периода в день). Коммутационные выходы могут использоваться как объекты связи. Логические функции: 6 AND, 6 OR. Питание: шина KNX (15мА) и дополнительное 24В DC (65мА). Габариты: 225*113*101 мм. Монтаж на стену.</t>
  </si>
  <si>
    <t>Метеостанция KNX GPS Pro
Встроенный GPS-ресивер с возможностью вычисления положения cолнца. Датчики: температуры, влажности, осадков (4шт), освещённости (5шт), направления и скорости ветра (4 пороговых значения), атм. давления. Летнее и зимнее время. Предупреждение об обледенении. Определение точки росы. Распознавание ночи и затемнения (12 зон/фасадов). Таймеры: календарный (4 периода времени с 2 переключениями вкл/выкл в день), недельный (24 периода с 1 переключением вкл/выкл в день). Логические функции: 8 AND, 8 OR. Питание: шина KNX (8мА) и дополнительное 24В DC. Габариты: D258*185мм. Монтаж на столб, трубу.</t>
  </si>
  <si>
    <t>Блок питания шины, 640 мА
Входное напряжение: 95-255 В AC, 50/60 Гц. Выход 1: 30 В DC +1/-2 В, SELV с дросселем. Выход 2: 30 В DC +1/-2 В,SELV без дросселя. Ток на выходе: 640 мА с защитой от короткого замыкания. Индикатор текущего уровня. Минимальная дистанция между двумя БП на одной линии 300 м. Продолжительность резервного питания: &gt;200 мс. Монтаж: на DIN-рейку, 6М. Габариты: 108*90*64 мм.</t>
  </si>
  <si>
    <t>Блок питания шины, 640 мА
Входное напряжение: 95-255 В AC, 50/60 Гц. Выход 1: 30 В DC +1/-2 В, SELV с дросселем. Выход 2: 30 В DC +1/-2 В,SELV без дросселя. Ток на выходе: 640 мА с защитой от короткого замыкания. Индикатор текущего уровня. Минимальная дистанция между двумя БП на одной линии 300 м. Продолжительность резервного питания: &gt;200 мс. Монтаж: на DIN-рейку, 4М. Габариты: 72*90*64 мм.</t>
  </si>
  <si>
    <t>Роутер IP
Поддерживает 4 клиентских подключения. Поддерживает: KNXnet/IP,ARP,ICMP,IGMP,HTTP, UPnP,UDP/IP,TCP/IP,DHCP и Auto IP. Может использоваться в качестве соединителя линий Ethernet и KNX-TP. Поддерживает функцию маршрутизации таблицы фильтров. Может использоваться в качестве программируемого интерфейса. Монтаж: на DIN-рейку, 2М. Габариты: 36*90*64 мм.</t>
  </si>
  <si>
    <t>Интерфейс KNX/IP KNX Secure
Поддержка KNX Secure. Поддержка туннелизации KNX/IP. Может использоваться в качестве программируемого интерфейса для других устройств KNX. Поддержка телеграмм UDP и порта 3671. Поддерживает до 5 клиентских подключений KNX IP. Монтаж: на DIN-рейку, 2М. Габариты: 36*90*64 мм.</t>
  </si>
  <si>
    <t>Интерфейс KNX/IP 3.0
Поддержка KNX Secure. Поддержка туннелизации KNX/IP. Может использоваться в качестве программируемого интерфейса для других устройств KNX. Поддержка телеграмм UDP и порта 3671. Подджержка "облачных сервисов". Дистанционное программирование. Поддерживает до 5 клиентских подключений KNX IP. Монтаж: на DIN-рейку, 2М. Габариты: 36*90*64 мм.</t>
  </si>
  <si>
    <t>Шлюз Air1 Server для приложения Air Home Remote Pro APP
Стандартный KNX -шлюз для управления с планшетов/смартфонов через приложение. Поддержка беспроводных устройств по протоколу Tuya. Поддержка сценариев, кастомизированных конечными пользователями. Поддержка дистанционного управления через облачные сервисы в сетях WIFl/3G/4G/5G. Монтаж: на DIN-рейку, 6М. Габариты: 108*90*64 мм.</t>
  </si>
  <si>
    <t>Шлюз Tuya-Zigbee 3.0 Pole
Шлюз Tuya/Zigbee для соединения Tuya Cloud и Tuya-устройств. Загрузка KNX-устройств на платформу Tuya для управления. Поддержка функций KNX: вкл/выкл и регулировка освещения, управление жалюзи, кондиционером, сценариями, фоновой музыкой, контроль качества воздуха и расхода электроэнергии, и другие. Логические функции. Обеспечение двунаправленного обмена между устройствами Zigbee и KNX (V2.0). Порт Ethernet. Монтаж: на DIN-рейку, 2М. Габариты: 36*90*64 мм.</t>
  </si>
  <si>
    <t>Шлюз KNX/DALI, 1 канал
Одноканальный шлюз с функцией передачи сигнала. 64 устройства DALI на канал, 16 груп DALI на канал. Индикация статуса команд. Определение неисправности ламп и балластов. Мониторинг статуса напряжения, тока и короткого замыкания в шине DALI. Монтаж: на DIN-рейку, 4М. Габариты: 72*90*64 мм.</t>
  </si>
  <si>
    <t>Шлюз KNX/DALI, 2 канала
Двухканальный шлюз с функцией передачи сигнала. 64 устройства DALI на канал, 16 груп DALI на канал.
Индикация статуса команд. Определение неисправности ламп и балластов. Мониторинг статуса напряжения, тока и короткого замыкания в шине DALI. Монтаж: на DIN-рейку, 4М. Габариты: 72*90*64 мм.</t>
  </si>
  <si>
    <t>Шлюз KNX/DALI-2, 1 канал
Одноканальный шлюз с функцией передачи сигнала. 64 устройства DALI на канал, 16 груп DALI на канал. Индикация статуса команд. Определение неисправности ламп и балластов. Мониторинг статуса напряжения, тока и короткого замыкания в шине DALI. Управление: светом (вкл. диммирование), яркостью, цветом и цветовой температурой по DT6 и DT8 (вкл. RGB, RGBW, XY). Поддержка DCA APP в ETS, 8 шаблонов работы. KNX Secure. Монтаж: на DIN-рейку, 4М. Габариты: 72*90*64 мм.</t>
  </si>
  <si>
    <t>Шлюз KNX/DALI-2, 2 канала
Одноканальный шлюз с функцией передачи сигнала. 64 устройства DALI на канал, 16 груп DALI на канал. Индикация статуса команд. Определение неисправности ламп и балластов. Мониторинг статуса напряжения, тока и короткого замыкания в шине DALI. Управление: светом (вкл. диммирование), яркостью, цветом и цветовой температурой по DT6 и DT8 (вкл. RGB, RGBW, XY). Поддержка DCA APP в ETS, 8 шаблонов работы. KNX Secure. Монтаж: на DIN-рейку, 4М. Габариты: 72*90*64 мм.</t>
  </si>
  <si>
    <t>Приёмник-передатчик ИК-сигналов v2, 2 канала
2 канала, встраиваемый.
Поддержка многократного излучения и с задержкой. Дистанция до 2 метров.
Поддержка универсального ИК ПДУ, до 30 ИК-кодов. Поддержка ИК ПДУ кондиционера, до 266 ИК-кодов.  Габариты: D53*23,5 мм. Монтаж встраиваемый (в подрозетник)</t>
  </si>
  <si>
    <t>Приёмник-передатчик ИК-сигналов v2
Детектирование: угол - 360 градусов, R=3м. Поддержка многократного излучения и с задержкой. Высота установки до 4 м. Поддержка универсального ИК ПДУ, до 30 ИК-кодов. Поддержка ИК ПДУ кондиционера, до 266 ИК-кодов. Габариты: D76?2*82,25 мм. Монтаж: на потолок.</t>
  </si>
  <si>
    <t>Переключатель с поворотной рукояткой, белый                                            
Переключение пунктов меню, включение-выключение нагрузок. 4 кнопки с подсветкой. Используется в качестве дополнительного органа управления для панели CHTI-7.0/120.1.22. Пластик, хромированное кольцо. Габариты: 61*86*11,8/27,7 мм. Панель в сборе: 233*86*11,8 мм. Цвет: белый.</t>
  </si>
  <si>
    <t>Переключатель с поворотной рукояткой, с камерой, белый                                            
Переключение пунктов меню, включение-выключение нагрузок. 4 кнопки с подсветкой. Встроенная камера для функции видеоинтеркома. Используется в качестве дополнительного органа управления для панели CHTI-7.0/120.1.22. Пластик, хромированное кольцо. Габариты: 61*86*11,8/27,7 мм. Панель в сборе: 233*86*11,8 мм. Цвет: белый.</t>
  </si>
  <si>
    <t>CHTI-10.1/240.1.22</t>
  </si>
  <si>
    <t>SIP технология</t>
  </si>
  <si>
    <t>SIA02</t>
  </si>
  <si>
    <t xml:space="preserve">Монитор внутренний 10-02 SIP
DC 24В (поддержка стандарта 48В POE switch), 10.1" дисплей с разрешением 1024*600, функция интеркома, функция дверного звонка, потоковый протокол реального времени RTSP для интеграции IP-камер, список пользователей/резидентов с настройкой "чёрного списка", запись голосовых сообщений посетителей, интеграция в систему автоматизации, 8 зон охраны.  Доступна версия TUYA (уточнять при заказе). WIFI-подключение к облачному сервису. Совместим с продуктами сторонних производителей. Цвет: чёрный. Габариты: 247,5*165*17,5 мм
</t>
  </si>
  <si>
    <t>SO801-P48</t>
  </si>
  <si>
    <t>SO001</t>
  </si>
  <si>
    <t>SO004</t>
  </si>
  <si>
    <t>Станция внешняя SIP 004-48
DC24В (POE 48В). CMOS камера разрешением 2 Мп, угол обзора  по диагонали 78 ̊, IC картридер (10 000 карт), определение статуса двери, сигнал тревоги в случае превышения времени ожидания для открытой двери, слоты для указания имени с LED-подсветкой, контакты НО/НЗ, обновления в режиме online, 1 кнопка вызова. Вызов на пульт оператора. Лицевая панель из алюминия. Накладной монтаж. Рабочая Т: -25С +55С. Цвет: черный/ серый. Габариты: 86*168*33,5 мм</t>
  </si>
  <si>
    <t>Станция внешняя SIP 005-48
DC24В (POE 48В). CMOS камера разрешением 2 Мп, угол обзора  по диагонали 78 ̊, IC картридер (10 000 карт), определение статуса двери, сигнал тревоги в случае превышения времени ожидания для открытой двери, слоты для указания имени с LED-подсветкой, контакты НО/НЗ, обновления в режиме online, 2 кнопки вызова. Лицевая панель из алюминия. Накладной монтаж. Рабочая Т: -25С +55С. Цвет: черный/ серый. Габариты: 86*168*33,5 мм</t>
  </si>
  <si>
    <t>SIA01</t>
  </si>
  <si>
    <t>Пульт оператора SIP
DC24В (поддержка 48В POE switch). Android. 10.1" ёмкостный сенсорный экран разрешением 1280*800, камера 2Мп CMOS, адресная книга для быстрого набора, подключение до 255 камер, 5 мелодий вызова, простая смена заставок, переадресация вызова, управление картами доступа, функция сигнала тревоги, вызов на все устройства в системе.  Цвет: чёрный. Габариты: 210*356*31,80 мм.</t>
  </si>
  <si>
    <t>LRS-100-24</t>
  </si>
  <si>
    <t>Блок питания SIP/IP
Входное напряжение: 100-240В AC, ток: 2,1А, частота тока: 47-63Гц. Выходное напряжение: 24В DC, ток: 4,5А, номинальное потребление: 108Вт.</t>
  </si>
  <si>
    <t>RC-13631641</t>
  </si>
  <si>
    <t>Кожух защитный 13631641
Для защиты вызывных станций H-OS18, SO801 от осадков и солнца. Металл. Цвет: графит. Габариты: 136×316×41,7 мм</t>
  </si>
  <si>
    <t>MB-11417539</t>
  </si>
  <si>
    <t>Коробка монтажная Villa 11417539
Для встроенного монтажа вызывных станций серии VILLA. Металл. Цвет: чёрный. Габариты: 114,6×175,5×39,7 мм.</t>
  </si>
  <si>
    <t>Кожух защитный 09617850
Для накладного монтажа вызывных станций H-VS07, H-OS20,  H-OS21, SO004, SO005. Металл. Цвет: чёрный. Габариты: 96×178×50 мм</t>
  </si>
  <si>
    <t>TCP/IP технология</t>
  </si>
  <si>
    <t>H-IS33-P48</t>
  </si>
  <si>
    <t>Монитор домофона IP 10-33-48, черный
DC 24В (поддержка 48В POE), экран 10.1', разрешение 1024*600, автоматическое фотографирование, функция интеркома, 8 зон охранной сигнализации, экстренный вызов на пульт охраны, получение информации в виде текста и фото, управление лифтом, интеграция с IP камерой. Лицевая панель - пластик. Цвет: черный. Габариты: 247,5*165*17,40 мм</t>
  </si>
  <si>
    <t>H-IS32</t>
  </si>
  <si>
    <t>Монитор домофона IP 10-32-48, серебро
DC 24В (поддержка 48В POE),  экран 10.1',разрешение 1024*600, автоматическое фотографирование, функция интеркома, 8 зон охранной сигнализации, экстренный вызов на пульт охраны, получение информации в виде текста и фото, сценарные функции системы автоматизации. Лицевая панель - металл. Цвет: чёрный/серебро. Габариты: 290*180*22 мм</t>
  </si>
  <si>
    <t>H-IS16-W</t>
  </si>
  <si>
    <t>H-IS34-P48</t>
  </si>
  <si>
    <t>Монитор домофона IP 7-34-48
DC 24В (поддержка 48В POE), экран 7", разрешение 800*480, автоматическое фотографирование, функция интеркома, 8 зон охранной сигнализации, экстренный вызов на пульт охраны, вызовы в лифт и интеграция с IP камерой. Цвет: чёрный. Габариты: 182*115*15мм</t>
  </si>
  <si>
    <t xml:space="preserve">H-IS07-W
</t>
  </si>
  <si>
    <t>Монитор домофона IP 7-07, белый
DC 24В (поддержка POE 24V), экран 7", разрешение 800*480, сенсорные кнопки, автоматическое фотографирование, функция интеркома, 8 зон охранной сигнализации, дружественный пользовательский интерфейс GUI, передача информации в виде текста или фото, сценарные функции системы автоматизации. Цвет: белый. Габариты: 220*140*17,5 мм</t>
  </si>
  <si>
    <t xml:space="preserve">H-IS07-W-P48
</t>
  </si>
  <si>
    <t>Монитор домофона IP 7-07-48, белый
DC 24В (поддержка POE 48V), экран 7", разрешение 800*480, сенсорные кнопки, автоматическое фотографирование, функция интеркома, 8 зон охранной сигнализации, дружественный пользовательский интерфейс GUI, передача информации в виде текста или фото, сценарные функции системы автоматизации. Цвет: белый. Габариты: 220*140*17,5 мм</t>
  </si>
  <si>
    <t>H-IS07-B</t>
  </si>
  <si>
    <t>Монитор домофона IP 7-07, чёрный
DC 24В (поддержка питания POE), экран 7", разрешение 800*480, сенсорные кнопки, автоматическое фотографирование, функция интеркома, 8 зон охранной сигнализации, дружественный пользовательский интерфейс GUI, передача информации в виде текста или фото, сценарные функции системы автоматизации. Цвет: чёрный. Габариты: 220*140*17,5 мм</t>
  </si>
  <si>
    <t xml:space="preserve">H-IS11-S
</t>
  </si>
  <si>
    <t>H-IS11-B</t>
  </si>
  <si>
    <t>H-IS02-W</t>
  </si>
  <si>
    <t>H-IS14</t>
  </si>
  <si>
    <t>H-VS07</t>
  </si>
  <si>
    <t>Станция внешняя IP 07
DC24В (POE 48В). CMOS камера разрешением 2 Мп, угол обзора  по диагонали 78 ̊, IC картридер, определение статуса двери, регулировка времени открытого замка, слоты для указания имени с LED-подсветкой, контакты НО/НЗ, обновления в режиме online, 1 кнопка вызова. Вызов на пульт оператора. Лицевая панель из алюминия. Накладной монтаж. Рабочая Т: -20С +55С. Цвет: черный/ серый. Габариты: 86*168*33,5 мм</t>
  </si>
  <si>
    <t>H-OS20</t>
  </si>
  <si>
    <t>Станция внешняя IP 20
DC24В (POE 48В). CMOS камера разрешением 2 Мп, угол обзора  по диагонали 78 ̊, IC картридер (10 000 карт), определение статуса двери, сигнал тревоги в случае превышения времени ожидания для открытой двери, слоты для указания имени с LED-подсветкой, контакты НО/НЗ, обновления в режиме online, 1 кнопка вызова. Вызов на пульт оператора. Лицевая панель из алюминия. Накладной монтаж. Рабочая Т: -25С +55С. Цвет: черный/ серый. Габариты: 86*168*33,5 мм</t>
  </si>
  <si>
    <t>H-OS21</t>
  </si>
  <si>
    <t>Станция внешняя IP 21
DC24В (POE 48В). CMOS камера разрешением 2 Мп, угол обзора  по диагонали 78 ̊, IC картридер (10 000 карт), определение статуса двери, сигнал тревоги в случае превышения времени ожидания для открытой двери, слоты для указания имени с LED-подсветкой, контакты НО/НЗ, обновления в режиме online, 2 кнопки вызова. Лицевая панель из алюминия. Накладной монтаж. Рабочая Т: -25С +55С. Цвет: черный/ серый. Габариты: 86*168*33,5 мм</t>
  </si>
  <si>
    <t>H-VS02-IC</t>
  </si>
  <si>
    <t>H-OS04-IC</t>
  </si>
  <si>
    <t>H-OS08-S-IC</t>
  </si>
  <si>
    <t>H-OS09-IC</t>
  </si>
  <si>
    <t>H-OS18-IC</t>
  </si>
  <si>
    <t>H-OS06-B-IC</t>
  </si>
  <si>
    <t>A-OS01-G-IC</t>
  </si>
  <si>
    <t>H-GU02</t>
  </si>
  <si>
    <t>H-CR02</t>
  </si>
  <si>
    <t>Устройство чтения карт
24В  POE или независимый БП 24В, поддержка IC / ID карт, настройка времени открытого замка, максимальное число карт/пользователей 10 000, определение статуса двери, сигнал тревоги в случае превышения лимита времени для открытого замка или нарушения соединения. Габариты: 130*80*26 мм</t>
  </si>
  <si>
    <t>H-LC03</t>
  </si>
  <si>
    <t>Модуль релейный для лифта IP
Управляет лифтом напрямую или транслирует команды управления лифтом от внутренней панели управления и внешней станции. Рабочее напряжение: DC 24±5В, поддерживает POE 48В, 16 выходов, интерфейс RS485. Размер 12 DIN-модулей, 216*90*63 мм</t>
  </si>
  <si>
    <t xml:space="preserve">Блок питания SIP/IP
Входное напряжение: 100-240В AC, ток: 2,1А, частота тока: 47-63Гц. Выходное напряжение: 24В DC, ток: 4,5А, номинальное потребление: 108Вт.
</t>
  </si>
  <si>
    <t>H-CG01</t>
  </si>
  <si>
    <t>Шлюз подключения IP-камеры
Поддерживает до 255 ONVIF IP камер, одновременный доступ 5 пользователей, гибкая сегментированная сетевая настройка LAN2</t>
  </si>
  <si>
    <t>H-ICR</t>
  </si>
  <si>
    <t>Устройство чтения карт, с кабелем 
Чтение и регистрация (посредством ПК) карт доступа. Кабель передачи данных в комплекте.</t>
  </si>
  <si>
    <t>MB-14434050</t>
  </si>
  <si>
    <t>2-проводная технология</t>
  </si>
  <si>
    <t>T-IS01-W</t>
  </si>
  <si>
    <t>Монитор внутренний 2W 7-01, белый
2-проводной Монитор внутренний с сенсорной панелью 7" и сенсорными клавишами, разрешение 800*480, TF карта: 2~32G (предпочтительнее Class 10), видеоинтерком, видеонаблюдение, допускается макс. 4 монитора в одном доме, макс. 128 мониторов в одной системе. Цвет: белый. Габариты: 220*140*24 мм</t>
  </si>
  <si>
    <t>T-IS07-B</t>
  </si>
  <si>
    <t>Монитор внутренний 2W 7-07, черный
2-проводной Монитор внутренний с сенсорной панелью 7", разрешение 800*480, TF карта: 2~32G (предпочтительнее Class 10), видеоинтерком, видеонаблюдение, допускается макс. 4 монитора в одном доме, макс. 128 мониторов в одной системе. Цвет: черный. Габариты: 220*140*24 мм</t>
  </si>
  <si>
    <t>T-IS07-W</t>
  </si>
  <si>
    <t>Монитор внутренний 2W 7-07, белый
2-проводной Монитор внутренний с сенсорной панелью 7", разрешение 800*480, TF карта: 2~32G (предпочтительнее Class 10), видеоинтерком, видеонаблюдение, допускается макс. 4 монитора в одном доме, макс. 128 мониторов в одной системе. Цвет: белый. Габариты: 220*140*24 мм</t>
  </si>
  <si>
    <t>T-IS10</t>
  </si>
  <si>
    <t>T-IS10-Tuya</t>
  </si>
  <si>
    <t>T-IS05</t>
  </si>
  <si>
    <t>Монитор внутренний 2W 7-05
2-проводной Монитор внутренний 7" с сенсорными кнопками, видеоинтерком, видеонаблюдение, допускается макс. 4 монитора в одном доме, макс. 128 мониторов в одной системе, экономичная версия. Цвет: белый. Габариты: 220*140*17,5 мм</t>
  </si>
  <si>
    <t>T-IS15</t>
  </si>
  <si>
    <t>Монитор внутренний 2W 4-15
2-проводной Монитор внутренний 4.3” с сенсорными кнопками, видеоинтерком, видеонаблюдение, управление 2 замками, регулировка громкости звонка, LED-индикатор, макс. 128 устройств в системе, ультра-тонкий дизайн. Цвет белый.  Габариты: 134*180*14,5 мм</t>
  </si>
  <si>
    <t>T-IS16</t>
  </si>
  <si>
    <t>Монитор внутренний 2W 5-16 Tuya
2-проводной внутренний IPS монитор 5” с сенсорными кнопками, разрешение 800*480, видеоинтерком, видеонаблюдение, управление 2 замками, удалённый контроль через приложение. Поддержка Tuya. Цвет белый.  Габариты: 134*180*14,5 мм</t>
  </si>
  <si>
    <t>T-IS04-W</t>
  </si>
  <si>
    <t>Монитор внутренний 2W 4-04, белый
2-проводной Монитор внутренний 4.3” с сенсорными кнопками, видеоинтерком, видеонаблюдение, допускается макс. 4 монитора в одном доме, макс. 128 мониторов в одной системе. Цвет: черный/ белый. Габариты: 120*180*19,5 мм</t>
  </si>
  <si>
    <t>T-IS06-W</t>
  </si>
  <si>
    <t>Переговорная трубка 2W
2-проводное подключение. Управление вторым замком, функция интеркома с монитором, накладной монтаж.
Номер комнаты задаётся выключателем DIP, регулировка громкости звонка и голоса кнопками. Цвет: белый. Габариты: 209,9*77,9*52,8 мм.</t>
  </si>
  <si>
    <t>T-OS16</t>
  </si>
  <si>
    <t>T-OS17</t>
  </si>
  <si>
    <t>T-OS01-IC</t>
  </si>
  <si>
    <t>T-OS03-IC</t>
  </si>
  <si>
    <t>T-OS04-IC</t>
  </si>
  <si>
    <t>T-OS02E</t>
  </si>
  <si>
    <t>T-OS11E</t>
  </si>
  <si>
    <t>T-OS14E</t>
  </si>
  <si>
    <t>T-OS07</t>
  </si>
  <si>
    <t>T-OS20-S</t>
  </si>
  <si>
    <t>T-OS21-S</t>
  </si>
  <si>
    <t>T-OS22-S</t>
  </si>
  <si>
    <t>T-OS20-F</t>
  </si>
  <si>
    <t>T-OS21-F</t>
  </si>
  <si>
    <t>T-OS22-F</t>
  </si>
  <si>
    <t>MO001-AV-T</t>
  </si>
  <si>
    <t>MO001-PB</t>
  </si>
  <si>
    <t>MO001-IC</t>
  </si>
  <si>
    <t>GA1-S</t>
  </si>
  <si>
    <t>GA2-S</t>
  </si>
  <si>
    <t>GA3-S</t>
  </si>
  <si>
    <t>GA1-F</t>
  </si>
  <si>
    <t>GA2-F</t>
  </si>
  <si>
    <t>GA3-F</t>
  </si>
  <si>
    <t>MO001-RC</t>
  </si>
  <si>
    <t>Кожух защитный 1М
Для защиты модульных вызывных станций T-OS20-S от осадков. Металл. Цвет: графит. Габариты: 117,4×117,4×66 мм</t>
  </si>
  <si>
    <t>MO002-RC</t>
  </si>
  <si>
    <t>Кожух защитный 2М
Для защиты модульных вызывных станций T-OS21-S от осадков. Металл. Цвет: графит. Габариты: 117,4×214,1×66 мм</t>
  </si>
  <si>
    <t>MO003-RC</t>
  </si>
  <si>
    <t>Кожух защитный 3M
Для защиты модульных вызывных станций T-OS22-S от осадков. Металл. Цвет: графит. Габариты: 117,4×310,8×66 мм</t>
  </si>
  <si>
    <t>MP-1</t>
  </si>
  <si>
    <t>T-PS01-C</t>
  </si>
  <si>
    <t>Блок питания 2W основной
Основной блок питания, поддерживает 32 устройства. 1,5А, входное рабочее напряжение AC 100В~240В 50/60Гц,м напряжение на выходе DC 30В, номинальная мощность 30Вт. Размер 8 DIN-модулей, 144*90*64</t>
  </si>
  <si>
    <t>T-PS02</t>
  </si>
  <si>
    <t>Блок питания 2W дополнительный
Вспомогательный БП, предназначен для питания системных мониторов, макс.16 шт. 1А, рабочее напряжение на входе AC100В~240В, напряжение на выходе DC 30В, для усиления сигнала. Размер 8 DIN-модулей, 144*90*64</t>
  </si>
  <si>
    <t>T-PS03</t>
  </si>
  <si>
    <t>T-VD</t>
  </si>
  <si>
    <t>T-OD</t>
  </si>
  <si>
    <t>Коммутатор сигналов для внешних станций 2W
Предназначен для централизации соединений внешних станций, макс. 3 внешних станции.</t>
  </si>
  <si>
    <t>T-RA</t>
  </si>
  <si>
    <t>T-CI</t>
  </si>
  <si>
    <t>T-GW01</t>
  </si>
  <si>
    <t>Конвертер аналоговых сигналов 2W
Преобразовывает аналоговый сигнал в IP, для гибридных проектов с использованием 2-проводной аналоговой и цифровой IP систем.</t>
  </si>
  <si>
    <t>T-Adaptor</t>
  </si>
  <si>
    <t>MB-12134354</t>
  </si>
  <si>
    <t>2-проводная технология. Комплекты.</t>
  </si>
  <si>
    <t xml:space="preserve">Way-2-Easy Pro
</t>
  </si>
  <si>
    <t>Way-2-Easy Lite</t>
  </si>
  <si>
    <t xml:space="preserve">2 Wire TUYA HD
</t>
  </si>
  <si>
    <t>ДОМОФОНИЯ</t>
  </si>
  <si>
    <t>Комнатные контроллеры KNX</t>
  </si>
  <si>
    <t>Системные устройства и шлюзы</t>
  </si>
  <si>
    <t>Универсальные интерфейсы</t>
  </si>
  <si>
    <t>Сенсоры и датчики</t>
  </si>
  <si>
    <t>Актуаторы-диммеры</t>
  </si>
  <si>
    <t>Серия WALTZ</t>
  </si>
  <si>
    <t>Серия S. Сенсорные панели и выключатели</t>
  </si>
  <si>
    <t>Сенсорные панели управления и выключатели</t>
  </si>
  <si>
    <t>Серия 55. Выключатели и термостаты</t>
  </si>
  <si>
    <t>KNX</t>
  </si>
  <si>
    <t>Блок питания с USB- интерфейсом
Компактный блок питания для тестов или временного подключения, с функцией KNX-USB интерфейса для коммуникации ПК и системы KNX. Вход: DC 9-24В и USB.Type-C 5В.(от ноутбука). Выход: DC max 300мА (DC 24В, поддержка доп. напряжения на выходе),  Type-C max 100мА. Поддержка long frame 55 байт APDU.  Габариты: 54*19*26 мм.</t>
  </si>
  <si>
    <t>BBPS-02/USB.1</t>
  </si>
  <si>
    <t>Датчик качества воздуха V2 белый
Детектирование и вывод на дисплей панели управления данных о концентрации: -пыли PM10 и микрочастиц пыли PM2,5,
-летучих органических соединений VOC, -углекислого газа CO2, -общего индекса качества воздуха AQl. -температуры и влажности. Встроенный контроллер вентилятора. Сигнализация о превышении нормы. Логические функции управления. Габариты: 86*86*29 мм. Цвет белый</t>
  </si>
  <si>
    <t>Датчик качества воздуха V2 чёрный
Детектирование и вывод на дисплей панели управления данных о концентрации: -пыли PM10 и микрочастиц пыли PM2,5, -летучих органических соединений VOC, -углекислого газа CO2, -общего индекса качества воздуха AQl. -температуры и влажности. Встроенный контроллер вентилятора. Сигнализация о превышении нормы. Логические функции управления. Габариты: 86*86*29 мм. Цвет чёрный</t>
  </si>
  <si>
    <t>Датчик CO2, температуры и влажности
Серия 55. Высокоточное детектирование и вывод на панель управления данных о концентрации углекислого газа CO2. Встроенные датчики температуры и влажности. Управление кондиционером. Сигнализация о превышении нормы. Поддержка KNX Secure. Совместимость с сериями 55 мм: GIRA Standard 55, E2, E22, Esprit/ MERTEN 1MM-Pure, M-Smart/ 	JUNG A plus, A Creation, A500, AS50/ BERKER B3, B7, S1. Встроенные датчики температуры и влажности, 2 внешних входа под сухие контакты или датчик NTC. Поддержка режимов нагрева и охлаждения. Для 2- и 4-трубных систем. Поддержка режимов кондиционера HVAC: комфорт, ожидание, вентиляция и др. Температура меняется по 2-точечному или PI алгоритму. Монтаж встраиваемый, в стандартный подрозетник.  Габариты: 55,4*55,4*9,5 мм. Цвет: белый матовый</t>
  </si>
  <si>
    <t>CHTBD-06/5.1.10</t>
  </si>
  <si>
    <t>CHTBD-06/5.1.11</t>
  </si>
  <si>
    <t>Актуаторы релейные</t>
  </si>
  <si>
    <t>Актуатор на 12 каналов, 16А
Ручное управление, подтверждение статуса контакта. Выбор положения контактов после сбоя питания. Сценарные и логические функции. Функции безопасности, пороговых значений и времени. Номинальное напряжение: 250 В/ 440 В AC (50/60 Гц). Номинальный ток: 16 A. Монтаж: на DIN-рейку, 12М. Габариты: 216*90*64 мм.</t>
  </si>
  <si>
    <t>Выключатель клавишный Waltz, 2 клавиши, металл, графит
Современный изысканный дизайн серии WALTZ. Кнопки настраиваются на 1 или 2 функции. Рамка и клавиши из алюминия. Встроенный датчик температуры, LED индикаторы. Функции зависят от длительности нажатия кнопки, НО или НЗ контакт. Управление светом, шторами, сценами и пр. Интегрированные клеммы шины. Монтаж в стандартную европейскую коробку. Габариты: 86*86*8 мм.</t>
  </si>
  <si>
    <t>Выключатель клавишный Waltz, 2 клавиши, металл, серебро
Современный изысканный дизайн серии WALTZ. Кнопки настраиваются на 1 или 2 функции. Рамка и клавиши из алюминия. Встроенный датчик температуры, LED индикаторы. Функции зависят от длительности нажатия кнопки, НО или НЗ контакт. Управление светом, шторами, сценами и пр. Интегрированные клеммы шины. Монтаж в стандартную европейскую коробку. Габариты: 86*86*8 мм.</t>
  </si>
  <si>
    <t>Выключатель клавишный Waltz, 2 клавиши, металл, золото
Современный изысканный дизайн серии WALTZ. Кнопки настраиваются на 1 или 2 функции. Рамка и клавиши из алюминия. Встроенный датчик температуры, LED индикаторы. Функции зависят от длительности нажатия кнопки, НО или НЗ контакт. Управление светом, шторами, сценами и пр. Интегрированные клеммы шины. Монтаж в стандартную европейскую коробку. Габариты: 86*86*8 мм.</t>
  </si>
  <si>
    <t>Выключатель клавишный Waltz, 2 клавиши, металл, чёрный
Современный изысканный дизайн серии WALTZ. Кнопки настраиваются на 1 или 2 функции. Рамка и клавиши из алюминия. Встроенный датчик температуры, LED индикаторы. Функции зависят от длительности нажатия кнопки, НО или НЗ контакт. Управление светом, шторами, сценами и пр. Интегрированные клеммы шины. Монтаж в стандартную европейскую коробку. Габариты: 86*86*8 мм.</t>
  </si>
  <si>
    <t>Выключатель клавишный Waltz, 2 клавиши, металл, белый
Современный изысканный дизайн серии WALTZ. Кнопки настраиваются на 1 или 2 функции. Рамка и клавиши из алюминия. Встроенный датчик температуры, LED индикаторы. Функции зависят от длительности нажатия кнопки, НО или НЗ контакт. Управление светом, шторами, сценами и пр. Интегрированные клеммы шины. Монтаж в стандартную европейскую коробку. Габариты: 86*86*8 мм.</t>
  </si>
  <si>
    <t>Выключатель клавишный Waltz, 3 клавиши, металл, графит
Современный изысканный дизайн серии WALTZ. Кнопки настраиваются на 1 или 2 функции. Рамка и клавиши из алюминия. Встроенный датчик температуры, LED индикаторы. Функции зависят от длительности нажатия кнопки, НО или НЗ контакт. Управление светом, шторами, сценами и пр. Интегрированные клеммы шины. Монтаж в стандартную европейскую коробку. Габариты: 86*86*8 мм.</t>
  </si>
  <si>
    <t>Выключатель клавишный Waltz, 3 клавиши, металл, серебро
Современный изысканный дизайн серии WALTZ. Кнопки настраиваются на 1 или 2 функции. Рамка и клавиши из алюминия. Встроенный датчик температуры, LED индикаторы. Функции зависят от длительности нажатия кнопки, НО или НЗ контакт. Управление светом, шторами, сценами и пр. Интегрированные клеммы шины. Монтаж в стандартную европейскую коробку. Габариты: 86*86*8 мм.</t>
  </si>
  <si>
    <t>Выключатель клавишный Waltz, 3 клавиши, металл, золото
Современный изысканный дизайн серии WALTZ. Кнопки настраиваются на 1 или 2 функции. Рамка и клавиши из алюминия. Встроенный датчик температуры, LED индикаторы. Функции зависят от длительности нажатия кнопки, НО или НЗ контакт. Управление светом, шторами, сценами и пр. Интегрированные клеммы шины. Монтаж в стандартную европейскую коробку. Габариты: 86*86*8 мм.</t>
  </si>
  <si>
    <t>Выключатель клавишный Waltz, 3 клавиши, металл, чёрный
Современный изысканный дизайн серии WALTZ. Кнопки настраиваются на 1 или 2 функции. Рамка и клавиши из алюминия. Встроенный датчик температуры, LED индикаторы. Функции зависят от длительности нажатия кнопки, НО или НЗ контакт. Управление светом, шторами, сценами и пр. Интегрированные клеммы шины. Монтаж в стандартную европейскую коробку. Габариты: 86*86*8 мм.</t>
  </si>
  <si>
    <t>Выключатель клавишный Waltz, 3 клавиши, металл, белый
Современный изысканный дизайн серии WALTZ. Кнопки настраиваются на 1 или 2 функции. Рамка и клавиши из алюминия. Встроенный датчик температуры, LED индикаторы. Функции зависят от длительности нажатия кнопки, НО или НЗ контакт. Управление светом, шторами, сценами и пр. Интегрированные клеммы шины. Монтаж в стандартную европейскую коробку. Габариты: 86*86*8 мм.</t>
  </si>
  <si>
    <t>Выключатель клавишный Waltz, 4 клавиши, металл, графит
Современный изысканный дизайн серии WALTZ. Кнопки настраиваются на 1 или 2 функции. Рамка и клавиши из алюминия. Встроенный датчик температуры, LED индикаторы. Функции зависят от длительности нажатия кнопки, НО или НЗ контакт. Управление светом, шторами, сценами и пр. Интегрированные клеммы шины. Монтаж в стандартную европейскую коробку. Габариты: 86*86*8 мм.</t>
  </si>
  <si>
    <t>Выключатель клавишный Waltz, 4 клавиши, металл, серебро
Современный изысканный дизайн серии WALTZ. Кнопки настраиваются на 1 или 2 функции. Рамка и клавиши из алюминия. Встроенный датчик температуры, LED индикаторы. Функции зависят от длительности нажатия кнопки, НО или НЗ контакт. Управление светом, шторами, сценами и пр. Интегрированные клеммы шины. Монтаж в стандартную европейскую коробку. Габариты: 86*86*8 мм.</t>
  </si>
  <si>
    <t>Выключатель клавишный Waltz, 4 клавиши, металл, золото
Современный изысканный дизайн серии WALTZ. Кнопки настраиваются на 1 или 2 функции. Рамка и клавиши из алюминия. Встроенный датчик температуры, LED индикаторы. Функции зависят от длительности нажатия кнопки, НО или НЗ контакт. Управление светом, шторами, сценами и пр. Интегрированные клеммы шины. Монтаж в стандартную европейскую коробку. Габариты: 86*86*8 мм.</t>
  </si>
  <si>
    <t>Выключатель клавишный Waltz, 4 клавиши, металл, чёрный
Современный изысканный дизайн серии WALTZ. Кнопки настраиваются на 1 или 2 функции. Рамка и клавиши из алюминия. Встроенный датчик температуры, LED индикаторы. Функции зависят от длительности нажатия кнопки, НО или НЗ контакт. Управление светом, шторами, сценами и пр. Интегрированные клеммы шины. Монтаж в стандартную европейскую коробку. Габариты: 86*86*8 мм.</t>
  </si>
  <si>
    <t>Выключатель клавишный Waltz, 4 клавиши, металл, белый
Современный изысканный дизайн серии WALTZ. Кнопки настраиваются на 1 или 2 функции. Рамка и клавиши из алюминия. Встроенный датчик температуры, LED индикаторы. Функции зависят от длительности нажатия кнопки, НО или НЗ контакт. Управление светом, шторами, сценами и пр. Интегрированные клеммы шины. Монтаж в стандартную европейскую коробку. Габариты: 86*86*8 мм.</t>
  </si>
  <si>
    <t>Выключатель клавишный Plus, 2 клавиши, белый блестящий
Совместимость с сериями 55 мм: GIRA Standard 55, E2, E22, Esprit/ MERTEN 1MM-Pure, M-Smart/ 	JUNG A plus, A Creation, A500, AS50/ BERKER B3, B7, S1; Jasmart. Кнопки настраиваются на 1 или 2 функции.
Встроенный датчик температуры, LED индикаторы. Функции зависят от длительности нажатия кнопки, НО или НЗ контакт. Управление светом, шторами, сценами и пр. Центральный блок для кастомизированной вставки. Интегрированные клеммы шины. Монтаж в стандартную монтажную коробку. Габариты: 55,4*55,4*9,5 мм.</t>
  </si>
  <si>
    <t>Выключатель клавишный Plus, 4 клавиши, белый блестящий
Совместимость с сериями 55 мм: GIRA Standard 55, E2, E22, Esprit/ MERTEN 1MM-Pure, M-Smart/ 	JUNG A plus, A Creation, A500, AS50/ BERKER B3, B7, S1; Jasmart. Кнопки настраиваются на 1 или 2 функции.
Встроенный датчик температуры, LED индикаторы. Функции зависят от длительности нажатия кнопки, НО или НЗ контакт. Управление светом, шторами, сценами и пр. Центральный блок для кастомизированной вставки. Интегрированные клеммы шины.Монтаж в стандартную монтажную коробку.</t>
  </si>
  <si>
    <t>Выключатель клавишный Plus, 6 клавиш, белый блестящий
Совместимость с сериями 55 мм: GIRA Standard 55, E2, E22, Esprit/ MERTEN 1MM-Pure, M-Smart/ 	JUNG A plus, A Creation, A500, AS50/ BERKER B3, B7, S1; Jasmart. Кнопки настраиваются на 1 или 2 функции.
Встроенный датчик температуры, LED индикаторы. Функции зависят от длительности нажатия кнопки, НО или НЗ контакт. Управление светом, шторами, сценами и пр. Центральный блок для кастомизированной вставки. Интегрированные клеммы шины. Монтаж в стандартную монтажную коробку. Габариты: 55,4*55,4*9,5 мм.</t>
  </si>
  <si>
    <t>Выключатель клавишный Plus, 8 клавиш, белый блестящий
Совместимость с сериями 55 мм: GIRA Standard 55, E2, E22, Esprit/ MERTEN 1MM-Pure, M-Smart/ JUNG A plus, A Creation, A500, AS50/ BERKER B3, B7, S1; Jasmart. Кнопки настраиваются на 1 или 2 функции.
Встроенный датчик температуры, LED индикаторы. Функции зависят от длительности нажатия кнопки, НО или НЗ контакт. Управление светом, шторами, сценами и пр. Центральный блок для кастомизированной вставки. Интегрированные клеммы шины. Монтаж в стандартную монтажную коробку. Габариты: 55,4*55,4*9,5 мм.</t>
  </si>
  <si>
    <t>Выключатель клавишный Plus, 2 клавиши, белый матовый
Совместимость с сериями 55 мм: GIRA Standard 55, E2, E22, Esprit/ MERTEN 1MM-Pure, M-Smart/ 	JUNG A plus, A Creation, A500, AS50/ BERKER B3, B7, S1; Jasmart. Кнопки настраиваются на 1 или 2 функции.
Встроенный датчик температуры, LED индикаторы. Функции зависят от длительности нажатия кнопки, НО или НЗ контакт. Управление светом, шторами, сценами и пр. Центральный блок для кастомизированной вставки. Интегрированные клеммы шины. Монтаж в стандартную монтажную коробку. Габариты: 55,4*55,4*9,5 мм.</t>
  </si>
  <si>
    <t>Выключатель клавишный Plus, 4 клавиши, белый матовый
Совместимость с сериями 55 мм: GIRA Standard 55, E2, E22, Esprit/ MERTEN 1MM-Pure, M-Smart/ 	JUNG A plus, A Creation, A500, AS50/ BERKER B3, B7, S1; Jasmart. Кнопки настраиваются на 1 или 2 функции.
Встроенный датчик температуры, LED индикаторы. Функции зависят от длительности нажатия кнопки, НО или НЗ контакт. Управление светом, шторами, сценами и пр. Центральный блок для кастомизированной вставки. Интегрированные клеммы шины. Монтаж в стандартную монтажную коробку. Габариты: 55,4*55,4*9,5 мм.</t>
  </si>
  <si>
    <t>Выключатель клавишный Plus, 6 клавиш, белый матовый
Совместимость с сериями 55 мм: GIRA Standard 55, E2, E22, Esprit/ MERTEN 1MM-Pure, M-Smart/ 	JUNG A plus, A Creation, A500, AS50/ BERKER B3, B7, S1; Jasmart. Кнопки настраиваются на 1 или 2 функции.
Встроенный датчик температуры, LED индикаторы. Функции зависят от длительности нажатия кнопки, НО или НЗ контакт. Управление светом, шторами, сценами и пр. Центральный блок для кастомизированной вставки. Интегрированные клеммы шины. Монтаж в стандартную монтажную коробку. Габариты: 55,4*55,4*9,5 мм.</t>
  </si>
  <si>
    <t>Выключатель клавишный Plus,, 8 клавиш, белый матовый
Совместимость с сериями 55 мм: GIRA Standard 55, E2, E22, Esprit/ MERTEN 1MM-Pure, M-Smart/ 	JUNG A plus, A Creation, A500, AS50/ BERKER B3, B7, S1; Jasmart. Кнопки настраиваются на 1 или 2 функции.
Встроенный датчик температуры, LED индикаторы. Функции зависят от длительности нажатия кнопки, НО или НЗ контакт. Управление светом, шторами, сценами и пр. Центральный блок для кастомизированной вставки. Интегрированные клеммы шины. Монтаж в стандартную монтажную коробку. Габариты: 55,4*55,4*9,5 мм.</t>
  </si>
  <si>
    <t>Выключатель клавишный Plus, 2 клавиши, чёрный
Совместимость с сериями 55 мм: GIRA Standard 55, E2, E22, Esprit/ MERTEN 1MM-Pure, M-Smart/ 	JUNG A plus, A Creation, A500, AS50/ BERKER B3, B7, S1; Jasmart. Кнопки настраиваются на 1 или 2 функции.
Встроенный датчик температуры, LED индикаторы. Функции зависят от длительности нажатия кнопки, НО или НЗ контакт. Управление светом, шторами, сценами и пр. Центральный блок для кастомизированной вставки. Интегрированные клеммы шины. Монтаж в стандартную монтажную коробку. Габариты: 55,4*55,4*9,5 мм.</t>
  </si>
  <si>
    <t>Выключатель клавишный Plus, 4 клавиши, чёрный
Совместимость с сериями 55 мм: GIRA Standard 55, E2, E22, Esprit/ MERTEN 1MM-Pure, M-Smart/, JUNG A plus, A Creation, A500, AS50/ BERKER B3, B7, S1; Jasmart. Кнопки настраиваются на 1 или 2 функции.
Встроенный датчик температуры, LED индикаторы. Функции зависят от длительности нажатия кнопки, НО или НЗ контакт. Управление светом, шторами, сценами и пр. Центральный блок для кастомизированной вставки. Интегрированные клеммы шины. Монтаж в стандартную монтажную коробку. Габариты: 55,4*55,4*9,5 мм.</t>
  </si>
  <si>
    <t>Выключатель клавишный, 6 клавиш, чёрный
Совместимость с сериями 55 мм: GIRA Standard 55, E2, E22, Esprit/ MERTEN 1MM-Pure, M-Smart/ JUNG A plus, A Creation, A500, AS50/ BERKER B3, B7, S1; Jasmart. Кнопки настраиваются на 1 или 2 функции.
Встроенный датчик температуры, LED индикаторы. Функции зависят от длительности нажатия кнопки, НО или НЗ контакт. Управление светом, шторами, сценами и пр. Центральный блок для кастомизированной вставки. Интегрированные клеммы шины. Монтаж в стандартную монтажную коробку. Габариты: 55,4*55,4*9,5 мм.</t>
  </si>
  <si>
    <t>Выключатель клавишный Plus, 8 клавиш, чёрный
Совместимость с сериями 55 мм: GIRA Standard 55, E2, E22, Esprit/ MERTEN 1MM-Pure, M-Smart/ JUNG A plus, A Creation, A500, AS50/ BERKER B3, B7, S1; Jasmart. Кнопки настраиваются на 1 или 2 функции.
Встроенный датчик температуры, LED индикаторы. Функции зависят от длительности нажатия кнопки, НО или НЗ контакт. Управление светом, шторами, сценами и пр. Центральный блок для кастомизированной вставки. Интегрированные клеммы шины. Монтаж в стандартную монтажную коробку. Габариты: 55,4*55,4*9,5 мм.</t>
  </si>
  <si>
    <t>КАБЕЛЬ KNX</t>
  </si>
  <si>
    <t>Термостат с дисплеем, 2 или 6 клавиш, чёрный                                               
Серия 55. Дисплей 1,9" LCD, разрешение 170*320, толщина панели 9,5мм. Встроенные датчики температуры и влажности. 2 входа под сухие контакты или датчики NTC 10K. Функции KNX: вкл/выкл, диммирование, управление шторами, сценариями, передача значений, RGB, RGBW, сдвиговый регистр, множественные операции, режим задержки. Max. 8 групповых событий, 8 логических функций, 2 RTC температурный контроллер (обогрев, охлаждение, HVAC). Дополнительные функции: блокировка панели, screen saver, ночной режим,режим тревоги, функция slap (переход в другой режим нажатием одновременно 3 клавиш на одной стороне). KNX Secure. Питание: шина KNX; потребление 18мА. КЛАВИШИ ЗАКАЗЫВАЮТСЯ ОТДЕЛЬНО! Монтаж: в стандартную европейскую коробку. Совместимость с сериями 55 мм: GIRA Standard 55, E2, E22, Esprit/ MERTEN 1MM-Pure, M-Smart/ JUNG A plus, A Creation, A500, AS50/ BERKER B3, B7, S1; Jasmart.Габариты: 55,4*55,4*9,5 мм. Цвет основания: чёрный</t>
  </si>
  <si>
    <t>Термостат с дисплеем, 4 или 8 клавиш, чёрный                                               
Серия 55. Дисплей 1,9" LCD, разрешение 170*320, толщина панели 9,5мм. Встроенные датчики температуры и влажности. 2 входа под сухие контакты или датчики NTC 10K. Функции KNX: вкл/выкл, диммирование, управление шторами, сценариями, передача значений, RGB, RGBW, сдвиговый регистр, множественные операции, режим задержки. Max. 8 групповых событий, 8 логических функций, 2 RTC температурный контроллер (обогрев, охлаждение, HVAC). Дополнительные функции: блокировка панели, screen saver, ночной режим,режим тревоги, функция slap (переход в другой режим нажатием одновременно 3 клавиш на одной стороне). KNX Secure. Питание: шина KNX; потребление 18мА. КЛАВИШИ ЗАКАЗЫВАЮТСЯ ОТДЕЛЬНО! Монтаж: в стандартную европейскую коробку. Совместимость с сериями 55 мм: GIRA Standard 55, E2, E22, Esprit/ MERTEN 1MM-Pure, M-Smart/ JUNG A plus, A Creation, A500, AS50/ BERKER B3, B7, S1; Jasmart.Габариты: 55,4*55,4*9,5 мм. Цвет основания: чёрный</t>
  </si>
  <si>
    <t>Термостат с дисплеем GTS Pro, белый                                               
Цветной контрастный дисплей 3,3" (не сенсорный), разрешение 480*320, толщина панели 10,5мм. 8 ёмкостных сенсорных клавиш: 6 из матового стекла, с подсветкой и индикацией, для управления устройствами (индивидуальная или рокерная конфигурация) и 2 для настройки страниц. Подсветка стены снизу. Встроенные датчики температуры, влажности, приближения. 2 входа под сухие контакты или датчики NTC 10K. Зуммер с настройкой тона. 5 страниц меню. Макс. 30 устройств. Функции KNX: вкл/выкл, диммирование, управление шторами, сценариями, передача значений, RGB, RGBW, выбор цветовой температуры. 8 групповых событий, 8 логических функций, 2 RTC температурных контроллера HVAC, AC, теплый пол, вентиляция, 2-точечный и PI алгоритмы. Дополнительные функции: блокировка панели, screen saver, ночной режим,режим тревоги, функция slap - доп. функции нажатием нескольких клавиш одновременно. Поддержка нескольких языков. Питание: шина KNX; потребление 12мА, доп. питание не требуется. Монтаж: в стандартную европейскую коробку. Габариты: 92*92*10,5/36,5 мм. Цвет: белый</t>
  </si>
  <si>
    <t>Термостат с дисплеем GTS Pro, черный                                               
Цветной контрастный дисплей 3,3" (не сенсорный), разрешение 480*320, толщина панели 10,5мм. 8 ёмкостных сенсорных клавиш: 6 из матового стекла, с подсветкой и индикацией, для управления устройствами (индивидуальная или рокерная конфигурация) и 2 для настройки страниц. Подсветка стены снизу. Встроенные датчики температуры, влажности, приближения. 2 входа под сухие контакты или датчики NTC 10K. Зуммер с настройкой тона. 5 страниц меню. Макс. 30 устройств. Функции KNX: вкл/выкл, диммирование, управление шторами, сценариями, передача значений, RGB, RGBW, выбор цветовой температуры. 8 групповых событий, 8 логических функций, 2 RTC температурных контроллера HVAC, AC, теплый пол, вентиляция, 2-точечный и PI алгоритмы. Дополнительные функции: блокировка панели, screen saver, ночной режим,режим тревоги, функция slap - доп. функции нажатием нескольких клавиш одновременно. Поддержка нескольких языков. Питание: шина KNX; потребление 12мА, доп. питание не требуется. Монтаж: в стандартную европейскую коробку. Габариты: 92*92*10,5/36,5 мм. Цвет: черный</t>
  </si>
  <si>
    <t>SI701-B</t>
  </si>
  <si>
    <t>Монитор внутренний 7-701 SIP, чёрный
DC 24В (поддержка стандарта 48В POE switch), 7" дисплей с разрешением 1024*600, функция интеркома, функция дверного звонка, потоковый протокол реального времени RTSP для интеграции IP-камер, список пользователей/резидентов с настройкой "чёрного списка", запись голосовых сообщений посетителей, интеграция в систему автоматизации, 8 зон охраны.  WIFI-подключение к облачному сервису. Доступна версия TUYA (уточнять при заказе). Совместим с продуктами сторонних производителей. Цвет: чёрный. Габариты: 182*119*14,5 мм</t>
  </si>
  <si>
    <t>SI701-W</t>
  </si>
  <si>
    <t>Монитор внутренний 7-701 SIP, белый
DC 24В (поддержка стандарта 48В POE switch), 7" дисплей с разрешением 1024*600, функция интеркома, функция дверного звонка, потоковый протокол реального времени RTSP для интеграции IP-камер, список пользователей/резидентов с настройкой "чёрного списка", запись голосовых сообщений посетителей, интеграция в систему автоматизации, 8 зон охраны.  WIFI-подключение к облачному сервису. Доступна версия TUYA (уточнять при заказе). Совместим с продуктами сторонних производителей. Цвет: белый. Габариты: 182*119*14,5 мм</t>
  </si>
  <si>
    <t>Кожух защитный
Для защиты вызывных станций H-OS18, SO801 от осадков и солнца. Металл. Цвет: графит. Габариты: 136×316×41,7 мм</t>
  </si>
  <si>
    <t>MO004-RC</t>
  </si>
  <si>
    <t>MO005-RC</t>
  </si>
  <si>
    <t>Кожух защитный Villa
Для накладного монтажа вызывных станций H-VS07, H-OS20,  H-OS21, SO004, SO005. Металл. Цвет: чёрный. Габариты: 96×178×50 мм</t>
  </si>
  <si>
    <t>H-IS16-B</t>
  </si>
  <si>
    <t>Монитор домофона IP 7-16, белый
DC 24В (поддержка POE), Android, экран 7", разрешение 1024*600, функция интеркома, 8 зон охранной сигнализации, интеграция с функциями "умного дома", поддержка общих (для комьюнити) вызовов , дружественный пользовательский интерфейс GUI, WIFI. Опция: поддержка Tuya - УТОЧНЯЙТЕ ПРИ ЗАКАЗЕ. Цвет: белый. Габариты: 220*140*17,5 мм</t>
  </si>
  <si>
    <t>Монитор домофона IP 7-16, черный
DC 24В (поддержка POE), Android, экран 7", разрешение 1024*600, функция интеркома, 8 зон охранной сигнализации, интеграция с функциями "умного дома", поддержка общих (для комьюнити) вызовов , дружественный пользовательский интерфейс GUI, WIFI. Опция: поддержка Tuya - УТОЧНЯЙТЕ ПРИ ЗАКАЗЕ. Цвет: черный. Габариты: 220*140*17,5 мм</t>
  </si>
  <si>
    <t>Конвертер POE, 4 порта
48В POE с сетевым адаптером. 4 порта питания, 2 порта uplink - подключение к другим конвертерам или роутеру. Макс. потребление 25,4Вт, 10/100Мб/с, дистанция 250м, вх. напряжение 100-240В AC, 50Гц, Питание/передача через 1/2+, 3/6-. Габариты: 201*140*44мм</t>
  </si>
  <si>
    <t>Конвертер POE, 8 портов
48В POE с сетевым адаптером. 8 портов питания, 2 порта uplink - подключение к другим конвертерам или роутеру. Макс. потребление 25,4Вт, 10/100Мб/с, дистанция 250м, вх. напряжение 100-240В AC, 50Гц, Питание/передача через 1/2+, 3/6-. Габариты: 201*140*44мм</t>
  </si>
  <si>
    <t>H-SW01 (ZX-4FE-2FE-65W)</t>
  </si>
  <si>
    <t>CLX-POE9010-FB (ZX-8FE-2FE-120W)</t>
  </si>
  <si>
    <t>MB-12030441</t>
  </si>
  <si>
    <t>Монитор домофона IP 4-02, белый
DC 24В (поддержка POE 48В), сенсорные кнопки, экран 4,3" разрешение 480*272, автоматическое фотографирование, функция интеркома, дружественный пользовательский интерфейс GUI. Цвет: белый. Габариты: 123*180*20,5 мм</t>
  </si>
  <si>
    <t>Трубка переговорная IP
DC 24В (поддержка 48В POE), функция интеркома. Цвет: белый. Габариты: 209,9*77,9*52,8 мм</t>
  </si>
  <si>
    <t>Станция внешняя 2W 16
2 Мп CMOS камера разрешением 600TVL, угол обзора 90 ̊, фронтальная панель из алюминия, автоматическая LED-подсветка, 1 кнопка вызова, встроенный считыватель IC карт, управление 2 замками, настройка времени для открытого замка. Монтаж: накладной. Цвет: черный/ графит. Габариты: 86*168*26 мм</t>
  </si>
  <si>
    <t>Станция внешняя 2W 17
2 Мп CMOS камера разрешением 600TVL, угол обзора 90 ̊, фронтальная панель из алюминия, автоматическая LED-подсветка, 1 кнопка вызова, встроенный считыватель IC карт, управление 2 замками, настройка времени для открытого замка. Монтаж: накладной. Цвет: черный/ графит. Габариты: 86*168*26 мм</t>
  </si>
  <si>
    <t>Панель сенсорная Z10 
Панель сенсорная для KNX и видеодомофона. Элегантный дизайн с алюминиевой декоративной панелью. Цветной IPS экран 10,1", разрешение 1280*800. Два варианта представления функций: схема и список. Декоративная настраиваемая подсветка. 8 временных, 4 групповых и 8 логических функций. Управление светом, шторами, HVAC и другими функциями KNX. Цвет: черный/ космический серый. Монтаж в коробку 86*86 мм или двойную стандартную. Габариты: 240*186,8*8 мм (экран).</t>
  </si>
  <si>
    <t>Панель сенсорная Z10SIP
Панель сенсорная для KNX и видеодомофона. Элегантный дизайн с алюминиевой декоративной панелью. Цветной IPS экран 10,1", разрешение 1280*800. Прямое подключение SIP-домофонов. Два варианта представления функций: схема и список, план дома или список. Декоративная настраиваемая подсветка. 8 временных, 4 групповых и 8 логических функций. Управление светом, шторами, HVAC и другими функциями KNX. Подключение систем сигнализации, видеонаблюдения, вызов лифта. Цвет: черный/ космический серый. Монтаж в коробку 86*86 мм или двойную стандартную. Габариты: 240*186,8*8 мм (экран).</t>
  </si>
  <si>
    <t>Панель сенсорная V50s чёрная
Стандартная Панель сенсорная KNX. 5" цветной ёмкостный IPS экран, разрешение 480*854.
15 страниц меню, 16 временных, 8 групповых и 8 логических функций. Возможности установки пароля и выбора заставки. Управление светом, шторами, HVAC и другими функциями KNX. Встроенные датчики температуры и приближения. Монтаж в стандартный европейский подрозетник вертикально или горизонтально.  Габариты: 148,8*86*11,5 мм. Цвет: чёрный.</t>
  </si>
  <si>
    <t>Панель сенсорная V50s белая
Стандартная Панель сенсорная KNX. 5" цветной ёмкостный IPS экран, разрешение 480*854.
15 страниц меню, 16 временных, 8 групповых и 8 логических функций. Возможности установки пароля и выбора заставки. Управление светом, шторами, HVAC и другими функциями KNX. Встроенные датчики температуры и приближения. Монтаж в стандартный европейский подрозетник вертикально или горизонтально. Габариты: 148,8*86*11,5 мм. Цвет: белый.</t>
  </si>
  <si>
    <t>Панель сенсорная C40 (Zigbee 3.0)                                              Синхронизированное управление 64 устройствами (розетки, выключатели, кондиционер и пр.) по беспроводной среде. 3 релейных выхода max 2200Вт. 12 сценариев. Встроенные датчики приближения и освещенности. Интеграция со шлюзом BTMO-TY/00.3 (4) M+O (Tuya) позволяет управлять устройствами KNX. Рабочее напряжение: 100-240 В. Дисплей: 4" IPS, разрешение 480*480. Панель сенсорная: тип G+G, полностью ламинированная. Протоколы связи: Zigbee и WiFi. Габариты: 86*86*11,9 мм. Монтаж: в коробку 86*86мм.</t>
  </si>
  <si>
    <t>Пульт оператора IP
Экран 10,1", ёмкостная Панель сенсорная с разрешением 1280*800. Камера 2 Мп CMOS, VGA 640*480 MJEPG, подключение до 255 камер CCTV, 5 мелодий, функция переадресации вызова, управление картами доступа, функция сигнала тревоги, общий вызов на все устройства в системе. Цвет: черный/ белый. Габариты: 356*210*31,8 мм</t>
  </si>
  <si>
    <t>CHPBD-06/55.2.00</t>
  </si>
  <si>
    <t>CHPBD-08/55.2.00</t>
  </si>
  <si>
    <t>Термостат с дисплеем, 4 или 8 клавиш, белый                                               
Дисплей 1,9" LCD, разрешение 170*320, толщина панели 9,5мм. Встроенные датчики температуры и влажности. 2 входа под сухие контакты или датчики NTC 10K. Функции KNX: вкл/выкл, диммирование, управление шторами, сценариями, передача значений, RGB, RGBW, сдвиговый регистр, множественные операции, режим задержки. Max. 8 групповых событий, 8 логических функций, 2 RTC температурный контроллер (обогрев, охлаждение, HVAC). Дополнительные функции: блокировка панели, screen saver, ночной режим,режим тревоги, функция slap (переход в другой режим нажатием одновременно 3 клавиш на одной стороне). KNX Secure. Питание: шина KNX; потребление 18мА. Монтаж: в стандартную европейскую коробку. Совместимость с сериями 55 мм: GIRA Standard 55, E2, E22, Esprit/ MERTEN 1MM-Pure, M-Smart/ JUNG A plus, A Creation, A500, AS50/ BERKER B3, B7, S1; Jasmart.Габариты: 55,4*55,4*9,5 мм. Цвет основания белый, цвет рамки дисплея чёрный</t>
  </si>
  <si>
    <t>Термостат с дисплеем, 4 или 8 клавиш, белый с белой рамкой                                               
Дисплей 1,9" LCD, разрешение 170*320, толщина панели 9,5мм. Встроенные датчики температуры и влажности. 2 входа под сухие контакты или датчики NTC 10K. Функции KNX: вкл/выкл, диммирование, управление шторами, сценариями, передача значений, RGB, RGBW, сдвиговый регистр, множественные операции, режим задержки. Max. 8 групповых событий, 8 логических функций, 2 RTC температурный контроллер (обогрев, охлаждение, HVAC). Дополнительные функции: блокировка панели, screen saver, ночной режим,режим тревоги, функция slap (переход в другой режим нажатием одновременно 3 клавиш на одной стороне). KNX Secure. Питание: шина KNX; потребление 18мА. Монтаж: в стандартную европейскую коробку. Совместимость с сериями 55 мм: GIRA Standard 55, E2, E22, Esprit/ MERTEN 1MM-Pure, M-Smart/ JUNG A plus, A Creation, A500, AS50/ BERKER B3, B7, S1; Jasmart.Габариты: 55,4*55,4*9,5 мм. Цвет основания белый, цвет рамки дисплея белый</t>
  </si>
  <si>
    <t>Панель сенсорная V40s чёрная
4" IPS Панель сенсорная, разрешение 480*480, декоративная панель из алюминия, встроенные датчики температуры и приближения. 9 страниц меню. Функции KNX: вкл/выкл и диммирование света, управление шторами, кондиционером, тёплым полом, вентиляцией, музыкой, сценариями, передача значений, RGB, RGBW,RGBCW, регулировка цветовой температуры, контроль расхода электроэнергии, качества воздуха. Max.16 управления по времени, 8 групповых событий, 8 логических функций, кастомизация иконок и тем с SD-карты. Монтаж в стандартную европейскую коробку. Габариты: 103,3*86*11,5 мм. Цвет чёрный.</t>
  </si>
  <si>
    <t>Панель сенсорная V40s белая
4" IPS Панель сенсорная, разрешение 480*480, декоративная панель из алюминия, встроенные датчики температуры и приближения. 9 страниц меню. Функции KNX: вкл/выкл и диммирование света, управление шторами, кондиционером, тёплым полом, вентиляцией, музыкой, сценариями, передача значений, RGB, RGBW,RGBCW, регулировка цветовой температуры, контроль расхода электроэнергии, качества воздуха. Max.16 временных, 8 групповых событий, 8 логических функций, кастомизация иконок и тем с SD-карты. Монтаж в стандартную европейскую коробку. Габариты: 101,3*86*11,5 мм. Цвет белый</t>
  </si>
  <si>
    <t>MB-12030414S</t>
  </si>
  <si>
    <t>Коробка монтажная 12030414S
Для накладного монтажа вызывных станций H-OS18, SO801. Металл. Цвет: чёрный. Габариты: 120,4*304,8*17 мм</t>
  </si>
  <si>
    <t>Коробка монтажная Villa
Для монтажа вызывных станций серии VILLA. Металл. Цвет: чёрный. Габариты: 114,6×175,5×39,7 мм.</t>
  </si>
  <si>
    <t>Станция внешняя IP 8-18-48
DC24В (поддержка 48В POE). Экран 8" TFT с GUI разрешением 800*1280. Функция распознавания лиц по протоколу Megvii, CMOS бинокулярная камера с ИК-подсветкой 2 Мп, угол обзора 123. Функция распознавания лиц. 9 способов открывания замка (Face ID, IC-карты,брелоки и пр., комбинированные), определение статуса двери. Цвет: чёрный. Габариты: 130*308*26,50мм. Монтаж: накладной, встроенный, на стойку. Коробки для встроенного монтажа MB-14434050, для накладного MB-12030414S заказываются отдельно.</t>
  </si>
  <si>
    <t>Станция внешняя 2W 7-02
Станция внешняя с сенсорной панелью 7", 1 Мп CMOS камера, угол обзора 70, поворот камеры 10, видеоинтерком, видеонаблюдение с поддержкой внешней камеры, определение статуса двери, контроль времени для открытого замка, поддержка тамперного датчика тревоги, считыватель IC-карт, кастомизируемый дизайн пользовательского интерфейса для надписей (имя) и виртуальной клавиатуры, регулировка громкости, управление 2 замками, макс. 3 устройства в системе. Цвет: серебро. Габариты: 148,5×363×47 мм. Встроенный монтаж. Коробка для встроенного монтажа MB-14434050 - заказывается отдельно.</t>
  </si>
  <si>
    <t>Станция внешняя 2W 7-11
Станция внешняя с сенсорной панелью 7", 1 Мп CMOS камера, угол обзора 70, поворот камеры 10, видеоинтерком, видеонаблюдение с поддержкой внешней камеры, определение статуса двери, контроль времени для открытого замка, поддержка тамперного датчика тревоги, считыватель IC-карт, кастомизируемый дизайн пользовательского интерфейса для надписей (имя) и виртуальной клавиатуры, регулировка громкости, управление 2 замками, макс. 3 устройства в системе. Цвет: серебро. Встроенный монтаж. Габариты: 148,5×363×47 мм. Коробка для встроенного монтажа MB-14434050 - заказывается отдельно.</t>
  </si>
  <si>
    <t>Коробка монтажная 14434050
Для встроенного монтажа основных вызывных станций H-OS08, H-OS09, T-OS02E, T-OS11E. Металл. Цвет: чёрный. Габариты: 144×340×50мм</t>
  </si>
  <si>
    <t>Станция внешняя SIP 8-801-48
DC24В (поддержка POE 48 В). Протокол SIP. Функция распознавания лиц по протоколу Questyle, бинокулярная широкоугольная камера с ИК-подсветкой 2Мп, 8" IPS экран с разрешением 800*1280, камера 2 Мп, 9 способов передачи команд на открывание (Face ID, IC-карты,брелоки, QR-код и пр., комбинированные), определение статуса двери и датчика тревоги. Совместима с системами управления через облачный или LAN сервер. Дистанционное управление через приложение. Память до 10000 лиц. IK07. Цвет: чёрный. Габариты: 130*308*26,50мм. Коробка для встроенного монтажа в комплекте (122,5*294,5*33,8мм). Монтаж: накладной, встроенный, на стойку. Для накладного монтажа используйте коробку MB-12030414S - заказывается отдельно.</t>
  </si>
  <si>
    <t>Станция внешняя SIP 001-48
Серия VILLA. DC 24В (поддержка 48В POE). Протокол SIP. CMOS камера 2Мп, регулировка направления,  угол обзора 95 ̊, встроенный картридер, распознавание статуса двери, сигнал тревоги в случае превышения лимита времени для открытой двери, автоматическая LED-подсветка, управление 2 замками, 1 кнопка вызова, дистанционная разблокировка замка через приложение, лицевая панель из алюминия, IK07. Габариты: 120*194*44,70 мм. Цвет: серебро. Встроенный монтаж. Монтажная коробка MB-11417539 заказывается отдельно.</t>
  </si>
  <si>
    <t>Станция внешняя IP 02
Серия VILLA. DC24В (POE 48В). Серия Villa. CMOS камера разрешением 0,3 Мп, угол обзора 95 ̊, IC картридер, определение статуса двери, сигнал тревоги в случае превышения времени ожидания для открытой двери, контакты НО/НЗ, обновления в режиме online. Лицевая панель из алюминия. Цвет: серебро. Габариты: 120×194×44,70 мм. Встроенный монтаж. Монтажная коробка MB-11417539 заказывается отдельно.</t>
  </si>
  <si>
    <t>Станция внешняя IP 04
Серия VILLA. DC24В (POE 48В). Серия Villa. CMOS камера 0,3 Мп, угол обзора 95 ̊, IC картридер, определение статуса двери, сигнал тревоги в случае превышения времени ожидания для открытой двери, контакты НО/НЗ, обновления в режиме online, 4 кнопки вызова. Лицевая панель из алюминия.  Цвет: серебро. Габариты: 120×194×44,70 мм. Монтажная коробка MB-11417539 заказывается отдельно. Встроенный монтаж. Монтажная коробка MB-11417539 заказывается отдельно.</t>
  </si>
  <si>
    <t>Станция внешняя IP 4-08-48
DC24В (поддержка 48В POE). Экран TFT 4.3", разрешение 480*272, CMOS камера 1,3 Мп, угол обзора 110 ̊, дружественный пользовательский интерфейс GUI, IC картридер, определение статуса двери, контакты НО/НЗ. Физическая клавиатура. Лицевая панель из алюминия. Цвет: серебро. Габариты: 148,5*363*47 мм. Встроенный монтаж. Коробка для встроенного монтажа MB-14434050 - заказывается отдельно.</t>
  </si>
  <si>
    <t>Станция внешняя IP 4-09-48
DC24В (поддержка 48В POE). 4.3" TFT экран, разрешение 480*272, CMOS камера разрешением 2 Мп, угол обзора 110 ̊, дружественный пользовательский интерфейс GUI. Функция распознавания лиц, IC картридер, определение статуса двери, контакты НО/НЗ. Физическая клавиатура. Лицевая панель из алюминия. Цвет: серебро. Габариты: 148,5*363*47 мм. Встроенный монтаж. Коробка для встроенного монтажа MB-14434050 - заказывается отдельно.</t>
  </si>
  <si>
    <t>Станция внешняя IP 7-01-48
DC24В (поддержка 48В POE). 7" TFT экран, дружественный пользовательский интерфейс GUI, разрешение 600*1024. CMOS камера разрешением  2 Мп, угол обзора 123 ̊. Функция распознавания лиц, IC картридер, определение статуса двери, контакты НО/НЗ. Цвет чёрный/графит. Габариты: 148,5*363*47мм. Встроенный монтаж. Коробка для встроенного монтажа MB-14434050 - заказывается отдельно.</t>
  </si>
  <si>
    <t>Станция внешняя IP 7-06
DC24В (поддержка 48В POE). Экран 7" TFT, разрешение 600*1024, дружественный пользовательский интерфейс GUI, CMOS камера разрешением 2 Мп, угол обзора 123 ̊. Функция распознавания лиц, IC картридер, определение статуса двери, контакты НО/НЗ. Цвет чёрный. Габариты: 148,5*363*47мм. Встроенный монтаж. Коробка для встроенного монтажа MB-14434050 - заказывается отдельно.</t>
  </si>
  <si>
    <t>Станция внешняя 2W 01
Серия VILLA. 1 Мп CMOS камера, угол обзора 110 ̊, LED-подсветка, IC картридер, накладной монтаж, лицевая панель из алюминия. 1 кнопка вызова. Цвет: серебро. Габариты: 120*194*44,7 мм. Встроенный монтаж. Монтажная коробка MB-11417539 заказывается отдельно.</t>
  </si>
  <si>
    <t>Станция внешняя 2W 03
Серия VILLA. 1 Мп CMOS камера, угол обзора 110 ̊, LED-подсветка, IC картридер, накладной монтаж, лицевая панель из алюминия. 2 кнопки вызова. Цвет: серебро. Габариты: 120*194*44,7 мм. Встроенный монтаж. Монтажная коробка MB-11417539 заказывается отдельно.</t>
  </si>
  <si>
    <t>Станция внешняя 2W 04
Серия VILLA. 1 Мп CMOS камера, угол обзора 110 ̊, LED-подсветка, IC картридер, накладной монтаж, лицевая панель из алюминия. 2 кнопки вызова. Цвет: серебро. Габариты: 120*194*44,7 мм. Встроенный монтаж. Монтажная коробка MB-11417539 заказывается отдельно.</t>
  </si>
  <si>
    <t>Станция внешняя 2W 7-14
Станция внешняя с сенсорным экраном 7", камера 1Мп, угол обзора 72, питание от системного БП или от независимого, видеонаблюдение CCTV через встроенный интерфейс, кастомизируемый дизайн пользовательского интерфейса для надписей (имя) и виртуальной клавиатуры, регулировка громкости, управление 2 замками, макс. 3 устройства в системе. Цвет: чёрный. Тонкая лицевая панель из алюминия 8мм. Габариты: 365*125*44,6 мм. Встроенный монтаж. Коробка для встроенного монтажа MMB-12134354 - заказывается отдельно.</t>
  </si>
  <si>
    <t>Станция внешняя 2W 3-07
Экран 2,8", клавиатура с физическими кнопками. Камера CMOS, угол обзора по горизонтали 48. Поддержка видеоинтеркома. Картридер. Вызов по списку резидентов или номерам квартир. Wiegand интерфейс выхода. Лицевая панель из алюминия. Цвет: серебро. Габариты: 324×128×46 мм. Встроенный монтаж.</t>
  </si>
  <si>
    <t>Коммутатор сигналов для мониторов 2W
Предназначен для передачи видеосигналов, макс. для 4 внутренних мониторов.</t>
  </si>
  <si>
    <t xml:space="preserve">Станция внешняя 2W 2М
Модульный дизайн. Модуль аудио-видео+блок клавиш (4). Камера 2МП, угол обзора 130, с LED подсветкой. Датчик приближения. Голосовые подсказки. Клавиши вызова на 1 или 2 контакта с держателем этикетки. Степень защиты:  IP65, IK07. Рамка и лицевая панель из алюминия. Цвет: графит. Накладной монтаж. Габариты: 111,4×208,1×37 мм
</t>
  </si>
  <si>
    <t>Станция внешняя 2W 1М
Модульный дизайн. Модуль аудио-видео: камера+микрофон+динамик+считыватель RFID карт+кнопка вызова. Камера 2МП, угол обзора 130, с LED подсветкой. Датчик приближения. Голосовые подсказки. Клавиша вызова на 1 или 2 контакта с держателем этикетки. Степень защиты:  IP65, IK07. Рамка и лицевая панель из алюминия. Цвет: графит. Накладной монтаж. Габариты: 111,4×111,4×37 мм</t>
  </si>
  <si>
    <t xml:space="preserve">Станция внешняя 2W 1М
Модульный дизайн. Модуль аудио-видео: камера+микрофон+динамик+считыватель RFID карт+кнопка вызова. Камера 2МП, угол обзора 130, с LED подсветкой. Датчик приближения. Голосовые подсказки. Клавиша вызова на 1 или 2 контакта с держателем этикетки. Степень защиты:  IP65, IK07. Рамка и лицевая панель из алюминия. Цвет: графит. Встроенный монтаж. Габариты: 127,4×127,4×45,5 мм
</t>
  </si>
  <si>
    <t xml:space="preserve">Станция внешняя 2W 2М
Модульный дизайн. Модуль аудио-видео+блок клавиш (4). Камера 2МП, угол обзора 130, с LED подсветкой. Датчик приближения. Голосовые подсказки. Клавиши вызова на 1 или 2 контакта с держателем этикетки. Степень защиты:  IP65, IK07. Рамка и лицевая панель из алюминия. Цвет: графит. Встроенный монтаж. Габариты: 127,4×224,1×45,5 мм
</t>
  </si>
  <si>
    <t xml:space="preserve">Станция внешняя 2W 3М
Модульный дизайн. Доступны две конфигурации: Модуль аудио-видео+1 блок клавиш (4)+ модуль картридера или Модуль аудио-видео+2 блока клавиш (по 4). Камера 2МП, угол обзора 130, с LED подсветкой. Датчик приближения. Голосовые подсказки. Клавиши вызова на 1 или 2 контакта с держателем этикетки. Степень защиты:  IP65, IK07. Рамка и лицевая панель из алюминия. Цвет: графит. Встроенный монтаж. Габариты: 127,4×320,8×45,5 мм
</t>
  </si>
  <si>
    <t xml:space="preserve">Станция внешняя 2W 3М
Модульный дизайн. Доступны две конфигурации: Модуль аудио-видео+1 блок клавиш (4)+ модуль картридера или Модуль аудио-видео+2 блока клавиш (по 4). Камера 2МП, угол обзора 130, с LED подсветкой. Датчик приближения. Голосовые подсказки. Клавиши вызова на 1 или 2 контакта с держателем этикетки. Степень защиты:  IP65, IK07. Рамка и лицевая панель из алюминия. Цвет: графит. Накладной монтаж. Габариты: 111,4×304,8×37 мм
</t>
  </si>
  <si>
    <t>3000</t>
  </si>
  <si>
    <t>CHPLE-02/02.2.03</t>
  </si>
  <si>
    <t>RC-15436890</t>
  </si>
  <si>
    <t>Кожух защитный 15436890
Для защиты вызывных станций T-OS02, T-OS11 от осадков и солнца. Металл. Цвет: графит. Габариты: 154,5*368,5*90 мм</t>
  </si>
  <si>
    <t>RC-09617850 (MO005-RC)</t>
  </si>
  <si>
    <t>Коробка монтажная 12030414S
Для накладного монтажа вызывных станций SO801. Металл. Цвет: чёрный. Габариты: 120,4*304,8*17 мм</t>
  </si>
  <si>
    <t>MB-12030414S (MO004-RC)</t>
  </si>
  <si>
    <t>Комнатный контроллер, v3.0
Многофункциональное устройство. 25 каналов для различных нагрузок: 4*16 А, 21*6 А AC230В, Входы: 5 каналов индивидуальной настройки, 1 PT1000, 1 сетевой порт, 2 бинарных входа. Выходы: 0-10В 3 канала, LED 5 каналов, TRIAC диммирование 2 канала, реле 16А 4 канала, реле 6А 21 канал. 8 сценариев. Восстановление положения контактов после повторного включения. Выбор НО или НЗ положения контактов. Функциональные выходы управления светом, шторами/жалюзи, фанкойлом. Шторы/приводы: 2 канала 6А 230В или через сухие контакты; вверх/вниз, стоп, регулировка ламелей, передача статуса. Диммирование 5 каналов: 2 канала диммирования TRIAC и 3 канала диммирования по 0-10В, вкл/выкл, абсолютное и относительное диммирование, управление по уровню освещённости, передача статуса. Управление однофазным вентилятором: 3 скорости, выход вкл/выкл или 0-10В. Управление фанкойлом: 2- и 4-трубная система, управление клапанами через релейный выход или выход 0-10В. Логические, временные и сценарные функции. Возможность подключения внешнего 3-проводного датчика температуры PT1000 или получение данных о Т по шине. Встроенный интерфейс: KNX/IP. Поддержка туннелирования и маршрутизации KNXnet/IP. Монтаж: на DIN-рейку, 12М. Габариты: 216*90*64 мм.</t>
  </si>
  <si>
    <t>Комнатный контроллер Basic 1.0                                                                                             Многофункциональное устройство. 20 каналов бинарных входов: вкл/выкл, диммирование, управление клапанами и шторами. 12 каналов релейных выходов: 4*16А и 8*6А АС230В. Задержка вкл/выкл, логические функции и пр. 2 канала управления шторами/жалюзи, по 6А. 2 канала диммирования TRIAC макс. 1А. 1 канал выхода на фанкойл с 3-скоростным вентилятором макс. 6А на канал, для 4-трубной системы HVAC макс. 1А, поддержка пропорционального и постоянного алгоритма управления.  Монтаж: на DIN-рейку, 12М.</t>
  </si>
  <si>
    <t>Комнатный контроллер, v2.0
Многофункциональное устройство для управления освещением, отоплением, фанкойлом, шторами, силовыми розетками и др. нагрузками. Интерфейсы KNX-RS485 и KNX-IP. 9 функциональных модулей. 1)Вход сухих контактов: вкл/выкл, диммирование освещения; управление шторами/жалюзи вкл. регулировку ламелей); передача значений температуры, времени и др.; сценарное управление, таймер задержки. 2)Выходы включения. 10 выходов управления различными нагрузками (свет, розетки и пр.): 4*16А АС230В с ручным управлением, 6*10А АС 230В с кнопками управления на лицевой панели. Таймеры, сценарные и логические функции, передача статуса, выбор положения контактов после повторного включения и др. 3)Диммирование. через подключение к дитммируемому балласту. Вкл/выкл, абсолютное и относительное диммирование, отправка статусов, 15 сцен, задержка включения. 4) Шторы. 2 выхода 10А АС230В или через сухой контакт. 5) Вентиляция. Выход 10А АС230В. 3 скорости. Режимы: пошаговый или переключение. 6) KNX-RS485. Подключение к термостатам, музыкальному центру, умному замку и пр. 7) KNX-IP. 5 клиентов. Входы: 20 настраиваемых каналов. Выходы: 2 канала диммирования, 0/1-10В макс. 100мА; фанкойл - клапан АС230В; релейные выходы 4*16А и 15*10А (индивидуальная настройка). Монтаж: на DIN-рейку, 12М.</t>
  </si>
  <si>
    <t>Шлюз многофункциональный KNX                                                                                                                          Сервер визуализации. Может управлять устройствами в шине KNX по групповым адресам. Поддерживает управление устройствами RS485 через KNX, по локальной сети и через приложение GVS Smart. «Visual Sound Smart Home». Поддерживает устройства KNX, 6 интерфейсов RS485, 1 интерфейс TCP/IP. Управление различными устройствами: освещение (вкл/выкл и диммирование, цветовая температура RGB, RGBW, RGBCW), RTC, кондиционер, вентиляция, аудио, различные датчики, шторы, сценарии. Определение входов датчиков сухих контактов, биометроческих замков и др. Удалённое управление через приложение GVS Smart., в том числе через LAN. Быстрая кастомизация протокола RS485 через web front end. Конфигурация данных шлюза редактируется и записывается через специальное приложение для настройки Smart Assistant. Он также й платформой  иподдерживает работу с платформой KNX Engineering Assistant Management Platform для унифицированного управления информацией об инженерном проекте, информацией о шлюзах, информацией о конфигурации и т. д. в крупных проектах, улучшая возможности совместной отладки и комплексного управления проектом, предоставляя многопользовательский доступ. Монтаж на DIN-рейку, 6М. Габариты: 108*90*64 мм.</t>
  </si>
  <si>
    <t>Актуатор многофункциональный 3 канала 6А мини KNX Secure
Управление вкл/выкл. Управление жалюзи. Управление клапаном. Управление вентилятором. Управление обогревом. LED индикаторы. 6 сухих контактов "вход/выход". Монтаж: в подрозетник. Монтаж: в подрозетник. Габариты: D53*23,5 мм.</t>
  </si>
  <si>
    <t>Актуатор многофункциональный, 4 канала, 6А
Универсальный Актуатор многофункциональный. Управления светом, розетками и т.п., AC/ сухими контактами/ жалюзи, приводами с DС, 3-скоростным вентилятором. Подходит для 2/4-трубных систем с 3х- или 2-позиционным выключателем. Монтаж: на DIN-рейку, 2М. Габариты: 36*90*64 мм.</t>
  </si>
  <si>
    <t>Актуатор многофункциональный, 24 канала, 10А
Универсальный Актуатор многофункциональный. Управления светом, розетками и т.п., AC/ сухими контактами/ жалюзи, приводами с DС, 3-скоростным вентилятором. Подходит для 2/4-трубных систем с 3х- или 2-позиционным выключателем. Монтаж: на DIN-рейку, 12М. Габариты: 216*90*64 мм.</t>
  </si>
  <si>
    <t>Актуатор многофункциональный, 4 канала, 6А KNX Secure
Универсальный Актуатор многофункциональный. Управления светом, розетками и т.п., AC/ сухими контактами/ жалюзи, приводами с DС, 3-скоростным вентилятором. Подходит для 2/4-трубных систем с 3х- или 2-позиционным выключателем. Монтаж: на DIN-рейку, 2М. Габариты: 36*90*64 мм.</t>
  </si>
  <si>
    <t>Актуатор многофункциональный, 8 каналов, 10А KNX Secure
Универсальный Актуатор многофункциональный. Управления светом, розетками и т.п., AC/ сухими контактами/ жалюзи, приводами с DС, 3-скоростным вентилятором. Подходит для 2/4-трубных систем с 3х- или 2-позиционным выключателем. Монтаж: на DIN-рейку, 4М. Габариты: 72*90*64 мм.</t>
  </si>
  <si>
    <t>Актуатор многофункциональный, 16 каналов, 10А KNX Secure
Универсальный Актуатор многофункциональный. Управления светом, розетками и т.п., AC/ сухими контактами/ жалюзи, приводами с DС, 3-скоростным вентилятором. Подходит для 2/4-трубных систем с 3х- или 2-позиционным выключателем. Монтаж: на DIN-рейку, 12М. Габариты: 216*90*64 мм.</t>
  </si>
  <si>
    <t>Актуатор многофункциональный, 24 канала, 10А KNX Secure
Универсальный Актуатор многофункциональный. Управления светом, розетками и т.п., AC/ сухими контактами/ жалюзи, приводами с DС, 3-скоростным вентилятором. Подходит для 2/4-трубных систем с 3х- или 2-позиционным выключателем. Монтаж: на DIN-рейку, 12М. Габариты: 216*90*64 мм.</t>
  </si>
  <si>
    <t>63</t>
  </si>
  <si>
    <t>Панель сенсорная V10 чёрная
Панель сенсорная с цветным TFT экраном 10.1” разрешением 1280*800, декоративные боковые лицевые панели из алюминия, встроенный датчик температуры. 10 страниц меню, управление светом (вкл/выкл, диммирование, т.ч. RGB), шторами/приводами, кондиционером, тёплым полом, вентиляцией, музыкальным сопровождением, сценариями, передача значений, индикачия данных о качестве воздуха.Max.32 временных, 2 групповых, 8 логических функций. Монтаж: в коробку 86*86мм. Цвет чёрный. Габариты: 305*206*28 мм.</t>
  </si>
  <si>
    <t xml:space="preserve">Выключатель сенсорный на 2 кнопки серебро
Сочетание стеклянной панели и литой алюминиевой рамки. Каждая кнопка имеет LED индикатор.
Управление светом, шторами, сценариями. Передача значений (освещённость и др.). Монтаж в стандартную европейскую коробку. Габариты: 86*86*8,9 мм. </t>
  </si>
  <si>
    <t xml:space="preserve">Выключатель сенсорный на 4 кнопки серебро
Сочетание стеклянной панели и литой алюминиевой рамки. Каждая кнопка имеет LED индикатор.
Управление светом, шторами, сценариями. Передача значений (освещённость и др.). Монтаж в стандартную европейскую коробку. Габариты: 86*86*8,9 мм. </t>
  </si>
  <si>
    <t xml:space="preserve">Выключатель сенсорный на 6 кнопок серебро
Сочетание стеклянной панели и литой алюминиевой рамки. Каждая кнопка имеет LED индикатор.
Управление светом, шторами, сценариями. Передача значений (освещённость и др.). Монтаж в стандартную европейскую коробку. Габариты: 86*86*8,9 мм. </t>
  </si>
  <si>
    <t xml:space="preserve">Выключатель сенсорный на 2 кнопки чёрный
Сочетание стеклянной панели и литой алюминиевой рамки. Каждая кнопка имеет LED индикатор.
Управление светом, шторами, сценариями. Передача значений (освещённость и др.). Монтаж в стандартную европейскую коробку. Габариты: 86*86*8,9 мм. </t>
  </si>
  <si>
    <t xml:space="preserve">Выключатель сенсорный на 4 кнопки чёрный
Сочетание стеклянной панели и литой алюминиевой рамки. Каждая кнопка имеет LED индикатор.
Управление светом, шторами, сценариями. Передача значений (освещённость и др.). Монтаж в стандартную европейскую коробку. Габариты: 86*86*8,9 мм. </t>
  </si>
  <si>
    <t xml:space="preserve">Выключатель сенсорный на 6 кнопок чёрный
Сочетание стеклянной панели и литой алюминиевой рамки. Каждая кнопка имеет LED индикатор.
Управление светом, шторами, сценариями. Передача значений (освещённость и др.). Монтаж в стандартную европейскую коробку. Габариты: 86*86*8,9 мм. </t>
  </si>
  <si>
    <t xml:space="preserve">Выключатель комбинированный Waltz, пластик, графит
Сенсорная ёмкостная панель IPS &amp; физические клавиши. Корпус из алюминия. Нажатие клавиш синхронизировано с анимационными эффектами экрана. Клавиши настраиваются на 1 или 2 функции. Встроенные датчики температуры, влажности и приближения. RGB LED индикаторы. Функции зависят от длительности нажатия клавиши, НО или НЗ контакт. Управление светом, шторами, сценами и пр. Встроенный термостат на 6 зон. Клавиши: графит, пластик. Монтаж в стандартную европейскую коробку. Габариты: 86*115*9,5 мм. </t>
  </si>
  <si>
    <t xml:space="preserve">Выключатель комбинированный Waltz, пластик, серебро
Сенсорная ёмкостная панель IPS &amp; физические клавиши. Корпус из алюминия. Нажатие клавиш синхронизировано с анимационными эффектами экрана. Клавиши настраиваются на 1 или 2 функции. Встроенные датчики температуры, влажности и приближения. RGB LED индикаторы. Функции зависят от длительности нажатия клавиши, НО или НЗ контакт. Управление светом, шторами, сценами и пр. Встроенный термостат на 6 зон. Клавиши: серебро, пластик. Монтаж в стандартную европейскую коробку. Габариты: 86*115*9,5 мм. </t>
  </si>
  <si>
    <t xml:space="preserve">Выключатель комбинированный Waltz, пластик, золото
Сенсорная ёмкостная панель IPS &amp; физические клавиши. Корпус из алюминия. Нажатие клавиш синхронизировано с анимационными эффектами экрана. Клавиши настраиваются на 1 или 2 функции. Встроенные датчики температуры, влажности и приближения. RGB LED индикаторы. Функции зависят от длительности нажатия клавиши, НО или НЗ контакт. Управление светом, шторами, сценами и пр. Встроенный термостат на 6 зон. Клавиши: золото, пластик. Монтаж в стандартную европейскую коробку. Габариты: 86*115*9,5 мм. </t>
  </si>
  <si>
    <t xml:space="preserve">Выключатель комбинированный Waltz, пластик, чёрный
Сенсорная ёмкостная панель IPS &amp; физические клавиши. Корпус из алюминия. Нажатие клавиш синхронизировано с анимационными эффектами экрана. Клавиши настраиваются на 1 или 2 функции. Встроенные датчики температуры, влажности и приближения. RGB LED индикаторы. Функции зависят от длительности нажатия клавиши, НО или НЗ контакт. Управление светом, шторами, сценами и пр. Встроенный термостат на 6 зон. Клавиши: чёрный, пластик. Монтаж в стандартную европейскую коробку. Габариты: 86*115*9,5 мм. </t>
  </si>
  <si>
    <t xml:space="preserve">Выключатель комбинированный Waltz, пластик, белый
Сенсорная ёмкостная панель IPS &amp; физические клавиши. Корпус из алюминия. Нажатие клавиш синхронизировано с анимационными эффектами экрана. Клавиши настраиваются на 1 или 2 функции. Встроенные датчики температуры, влажности и приближения. RGB LED индикаторы. Функции зависят от длительности нажатия клавиши, НО или НЗ контакт. Управление светом, шторами, сценами и пр. Встроенный термостат на 6 зон. Клавиши: белый, пластик. Монтаж в стандартную европейскую коробку. Габариты: 86*115*9,5 мм. </t>
  </si>
  <si>
    <t xml:space="preserve">Выключатель комбинированный Waltz, металл, графит
Сенсорная ёмкостная панель IPS &amp; физические клавиши. Клавишии корпус из алюминия. Нажатие клавиш синхронизировано с анимационными эффектами экрана. Клавиши настраиваются на 1 или 2 функции. Встроенные датчики температуры, влажности и приближения. RGB LED индикаторы. Функции зависят от длительности нажатия клавиши, НО или НЗ контакт. Управление светом, шторами, сценами и пр. Встроенный термостат на 6 зон. Клавиши: графит, металл. Монтаж в стандартную европейскую коробку. Габариты: 86*115*9,5 мм. </t>
  </si>
  <si>
    <t xml:space="preserve">Выключатель комбинированный Waltz, металл, серебро
Сенсорная ёмкостная панель IPS &amp; физические клавиши. Клавиши и корпус из алюминия. Нажатие клавиш синхронизировано с анимационными эффектами экрана. Клавиши настраиваются на 1 или 2 функции. Встроенные датчики температуры, влажности и приближения. RGB LED индикаторы. Функции зависят от длительности нажатия клавиши, НО или НЗ контакт. Управление светом, шторами, сценами и пр. Встроенный термостат на 6 зон. Клавиши: серебро, металл. Монтаж в стандартную европейскую коробку. Габариты: 86*115*9,5 мм. </t>
  </si>
  <si>
    <t>Выключатель комбинированный Waltz, металл, золото
Сенсорная ёмкостная панель IPS &amp; физические клавиши. Клавиши и корпус из алюминия. Нажатие клавиш синхронизировано с анимационными эффектами экрана. Клавиши настраиваются на 1 или 2 функции. Встроенные датчики температуры, влажности и приближения. RGB LED индикаторы. Функции зависят от длительности нажатия клавиши, НО или НЗ контакт. Управление светом, шторами, сценами и пр. Встроенный термостат на 6 зон. Клавиши: золото, металл. Монтаж в стандартную европейскую коробку. Габариты: 86*115*9,5 мм.</t>
  </si>
  <si>
    <t>Выключатель комбинированный Waltz, металл, чёрный
Сенсорная ёмкостная панель IPS &amp; физические клавиши. Клавиши и корпус из алюминия. Нажатие клавиш синхронизировано с анимационными эффектами экрана. Клавиши настраиваются на 1 или 2 функции. Встроенные датчики температуры, влажности и приближения. RGB LED индикаторы. Функции зависят от длительности нажатия клавиши, НО или НЗ контакт. Управление светом, шторами, сценами и пр. Встроенный термостат на 6 зон. Клавиши: чёрный, металл. Монтаж в стандартную европейскую коробку.</t>
  </si>
  <si>
    <t>Выключатель комбинированный Waltz, металл, белый
Сенсорная ёмкостная панель IPS &amp; физические клавиши. Клавиши и корпус из алюминия. Нажатие клавиш синхронизировано с анимационными эффектами экрана. Клавиши настраиваются на 1 или 2 функции. Встроенные датчики температуры, влажности и приближения. RGB LED индикаторы. Функции зависят от длительности нажатия клавиши, НО или НЗ контакт. Управление светом, шторами, сценами и пр. Встроенный термостат на 6 зон. Клавиши: белый, металл. Монтаж в стандартную европейскую коробку. Габариты: 86*115*9,5 мм.</t>
  </si>
  <si>
    <t>Актуатор-светорегулятор универсальный 1 канал, мини
Макс. нагрузка 200 Вт. Вкл/выкл. Относительное и абсолютное диммирование по переднему и заднему фронту. Отчёты о статусах и ошибках. Функция выключения освещения с задержкой. 16 сценариев. Настройка значений яркости при включении после пропадания напряжения. Диммирование по переднему фронту. Ручная настройка кривой диммирования при помощи кнопок. Ручное управление. Индикация статуса контакта. Сухие контакты: 4 входа+4 универсальных входа/LED выход, LED индикатор. Ток шины 11мА DC, напряжение 29В DC, Напряжение нагрузки 230В AC, ток нагрузки 10А.
Монтаж в подрозетник. Габариты: D53*23,5 мм.</t>
  </si>
  <si>
    <t>Актуатор-светорегулятор универсальный 1 канал, MDRC
Макс. нагрузка 300 Вт на канал. KNX Secure. Вкл/выкл. Относительное и абсолютное диммирование. Отчёты о статусах и ошибках. Функция выключения освещения с задержкой. 16 сценариев. Настройка значений яркости при включении после пропадания напряжения. Диммирование по переднему фронту. Ручная настройка кривой диммирования при помощи кнопок. Ручное управление. Индикация статуса контакта. Ток шины 11мА DC, напряжение 29В DC, Напряжение нагрузки 230В AC, ток нагрузки 16А. Ручное управление световая индикация выходов. Счетчик времени наработки.
Монтаж: на DIN-рейку, 2М. Габариты: 36*90*64 мм.</t>
  </si>
  <si>
    <t>Актуатор-светорегулятор универсальный 2 канала, MDRC
Макс. нагрузка 300 Вт на канал. KNX Secure. Вкл/выкл. Относительное и абсолютное диммирование. Отчёты о статусах и ошибках. Функция выключения освещения с задержкой. 16 сценариев. Настройка значений яркости при включении после пропадания напряжения. Диммирование по переднему фронту. Ручная настройка кривой диммирования при помощи кнопок. Ручное управление. Индикация статуса контакта. Ток шины 11мА DC, напряжение 29В DC, Напряжение нагрузки 230В AC, ток нагрузки 16А. Ручное управление световая индикация выходов. Счетчик времени наработки.
Монтаж: на DIN-рейку, 4М. Габариты: 72*90*64 мм.</t>
  </si>
  <si>
    <t>Актуатор-светорегулятор универсальный 4 канала, MDRC
Макс. нагрузка 300 Вт на канал. Параллельно: 2 канала - суммарно 500ВТ, 3 канала - 750Вт, 4 канала - 1000Вт. MDRC. KNX Secure. Вкл/выкл. Относительное и абсолютное диммирование. Отчёты о статусах и ошибках. Функция выключения освещения с задержкой. 16 сценариев. Настройка значений яркости при включении после пропадания напряжения. Диммирование по переднему фронту. Ручная настройка кривой диммирования при помощи кнопок. Ручное управление. Индикация статуса контакта. Ток шины 11мА DC, напряжение 29В DC, Напряжение нагрузки 230В AC, ток нагрузки 16А. Ручное управление световая индикация выходов. Счетчик времени наработки.
Монтаж: на DIN-рейку, 8М. Габариты: 144*90*64 мм.</t>
  </si>
  <si>
    <t>Актуатор-светорегулятор LED, 4 канала, 4А
Вкл/выкл. Относительное и абсолютное диммирование. Отчёты о статусах и ошибках. Функция выключения освещения с задержкой. Сценарные функции. Настройка значений яркости при включении после пропадания напряжения. Обеспечение постоянного напряжения. Ручное управление. Индикация статуса контакта. Монтаж: на DIN-рейку, 4М. Габариты: 72*90*64 мм.</t>
  </si>
  <si>
    <t>Интерфейс универсальный мини, 4 канала, 5В DC
Вкл/выкл и диммирование. Управление шторами и рольставнями. Передача значений.
Запоминание сцен. Последовательность срабатываний. Счётчик.
Выход LED 5В. Габариты: 46*46*11,7 мм. Монтаж: в монтажную коробку.</t>
  </si>
  <si>
    <t>Интерфейс универсальный 4 канала, с датчиком NTC. Вкл/выкл и диммирование (вкл. RGB и RGBW). Управление шторами и рольставнями. Передача значений с задержкой. 8 сценариев по 8 выходов. Последовательность срабатываний. Счётчик.Подключение к сухим контактам. Вход NTC: подключение 2 датчиков NTC 10K. Может быть подключен к 2-х или 4-хтрубной системе управления температурой, поддерживает 2-точечное или PI управление, 4 режима работы, 3 скорости и автоматический контроль скорости вентилятора. Логические функции: поддержка AND, OR, XOR, переадресация портов, сравнение порогов, преобразование формата, функция задержки и функция лестничного освещения. Драйвер индикаторной лампы поддерживает подключение с общим анодом, напряжение 5 В или 12 В. KNX secure. Габариты: 46*46*11,7 мм.  Монтаж: в монтажную коробку.</t>
  </si>
  <si>
    <t>Интерфейс бинарный, 4 канала
Вкл/выкл и диммирование, RGB и RGBW. Управление шторами и рольставнями. Передача значений. Запоминание сцен. Функция сдвигового регистра. Режим задержки логических функций. Функция групповых событий. Монтаж: на DIN-рейку, 2М. Габариты: 36*90*64 мм.</t>
  </si>
  <si>
    <t>Интерфейс бинарный, 8 каналов
Вкл/выкл и диммирование, RGB и RGBW. Управление шторами и рольставнями. Передача значений. Запоминание сцен. Функция сдвигового регистра. Режим задержки логических функций. Функция групповых событий. Монтаж: на DIN-рейку, 4М. Габариты: 72*90*64 мм.</t>
  </si>
  <si>
    <t>Интерфейс бинарный, 16 каналов
Вкл/выкл и диммирование, RGB и RGBW. Управление шторами и рольставнями. Передача значений. Запоминание сцен. Функция сдвигового регистра. Режим задержки логических функций. Функция групповых событий. Монтаж: на DIN-рейку, 4М. Габариты: 72*90*64 мм.</t>
  </si>
  <si>
    <t>Интерфейс бинарный, 4 канала
4 бинарных входа. Вкл/выкл и диммирование. Управление шторами и рольставнями. Передача значений. Запоминание сцен. Управление различными нагрузками с помощью нескольких нажатий кнопок. Управление несколькими нагрузками в фиксированной последовательности переключения. Стандартный подсчет и дифференциальный подсчет. LED индикатор. Ручное управление. Монтаж: на DIN-рейку, 2М. Габариты: 36*90*64 мм.</t>
  </si>
  <si>
    <t>Соединитель линейный - Coupler v1
В качестве соединителя (coupler) объединяет главную и основную линии, основную и
отходящие. В качестве линейного повторителя позволяет увеличить длину линии и
количество устройств. Монтаж: на DIN-рейку, 2М. Габариты: 36*90*64 мм.</t>
  </si>
  <si>
    <t>Соединитель линейный - Coupler v3
В качестве соединителя (coupler) объединяет главную и основную линии, основную и отходящие. В качестве линейного повторителя позволяет увеличить длину линии и количество устройств. Питание: осн. &lt;10мА, sub &lt;5мА 30В DC. Потребление: осн. &lt;300мВт, sub &lt;150мВт. LED-индикаторы состояния и трафика. Монтаж: на DIN-рейку, 2М. Габариты: 36*90*64 мм.</t>
  </si>
  <si>
    <t>Выключатель клавишный с дисплеем, 6 клавиш, белый, антиблик
Цветной LCD дисплей 0,85“, разрешение 128*128. Встроенные датчики температуры и приближения. Индикаторы клавиш RGB LED. Полный функционал KNX: вкл/выкл, диммирование, шторы/жалюзи, сценарии, передача значений, RGB и RGBW, цветовая температура, сдвиговый регистр. Множественные операции, режим задержки. Max. 8 групповых событий, 8 логических функций. Дисплей с антибликовым покрытием поддерживает: текст (8 букв), или символы, или текст+символы. Клавиши из матового стекла. Дисплей из обычного стекла. Питание: KNX Bus, потребление 26мА. KNX Secure.
Монтаж в стандартную европейскую коробку. Габариты: 86*86*10,4 мм. Цвет белый.</t>
  </si>
  <si>
    <t>Выключатель клавишный с дисплеем, 4 клавиши, белый, антиблик
Цветной LCD дисплей 0,96“, разрешение 80*160. Встроенные датчики температуры и приближения. Индикаторы клавиш RGB LED. Полный функционал KNX: вкл/выкл, диммирование, шторы/жалюзи, сценарии, передача значений, RGB и RGBW, цветовая температура, сдвиговый регистр. Множественные операции, режим задержки. Max. 8 групповых событий, 8 логических функций. Дисплей с антибликовым покрытием поддерживает: текст (8 букв), или символы, или текст+символы. Клавиши из матового стекла. Дисплей из обычного стекла. Питание: KNX Bus, потребление 20мА. KNX Secure.
Монтаж в стандартную европейскую коробку. Габариты: 86*86*10,4 мм. Цвет белый.</t>
  </si>
  <si>
    <t>Выключатель клавишный с дисплеем, 2 клавиши, белый, антиблик
Цветной LCD дисплей 0,96“, разрешение 80*160, Встроенные датчики температуры и приближения. Индикаторы клавиш RGB LED. Полный функционал KNX: вкл/выкл, диммирование, шторы/жалюзи, сценарии, передача значений, RGB и RGBW, цветовая температура, сдвиговый регистр. Множественные операции, режим задержки. Max. 8 групповых событий, 8 логических функций. Дисплей с антибликовым покрытием поддерживает: текст (8 букв), или символы, или текст+символы. Клавиши из матового стекла. Дисплей из обычного стекла.
Питание: KNX Bus, потребление 15мА. KNX Secure. Монтаж в стандартную европейскую коробку. Габариты: 86*86*10,4 мм. Цвет белый.</t>
  </si>
  <si>
    <t>Выключатель клавишный с дисплеем, 2 клавиши, черный, антиблик
Цветной LCD дисплей 0,96“, разрешение 80*160, Толщина 10,4 мм. Встроенные датчики температуры и приближения. Индикаторы клавиш RGB LED. Полный функционал KNX: вкл/выкл, диммирование, шторы/жалюзи, сценарии, передача значений, RGB и RGBW, цветовая температура, сдвиговый регистр. Множественные операции, режим задержки. Max. 8 групповых событий, 8 логических функций. Дисплей с антибликовым покрытием поддерживает: текст (8 букв), или символы, или текст+символы. Клавиши из матового стекла. Дисплей из обычного стекла. Питание: KNX Bus, потребление 15мА. KNX Secure. Монтаж в стандартную европейскую коробку. Габариты: 86*86*10,4 мм. Цвет чёрный.</t>
  </si>
  <si>
    <t>Выключатель клавишный с дисплеем, 4 клавиши, черный, антиблик
Цветной LCD дисплей 0,96“, разрешение 80*160, Толщина 10,4 мм. Встроенные датчики температуры и приближения. Индикаторы клавиш RGB LED. Полный функционал KNX: вкл/выкл, диммирование, шторы/жалюзи, сценарии, передача значений, RGB и RGBW, цветовая температура, сдвиговый регистр. Множественные операции, режим задержки. Max. 8 групповых событий, 8 логических функций. Дисплей с антибликовым покрытием поддерживает: текст (8 букв), или символы, или текст+символы. Клавиши из матового стекла. Дисплей из обычного стекла. Питание: KNX Bus, потребление 20мА. KNX Secure. Монтаж в стандартную европейскую коробку. Габариты: 86*86*10,4 мм. Цвет чёрный.</t>
  </si>
  <si>
    <t>Выключатель клавишный с дисплеем, 6 клавиш, черный, антиблик
Цветной LCD дисплей 0,85“, разрешение 128*128, Толщина 10,4 мм. Встроенные датчики температуры и приближения. Индикаторы клавиш RGB LED. Полный функционал KNX: вкл/выкл, диммирование, шторы/жалюзи, сценарии, передача значений, RGB и RGBW, цветовая температура, сдвиговый регистр. Множественные операции, режим задержки. Max. 8 групповых событий, 8 логических функций. Дисплей с антибликовым покрытием поддерживает: текст (8 букв), или символы, или текст+символы. Клавиши из матового стекла. Дисплей из обычного стекла. Питание: KNX Bus, потребление 26мА. KNX Secure. Монтаж в стандартную европейскую коробку. Габариты: 86*86*10,4 мм. Цвет чёрный.</t>
  </si>
  <si>
    <t>Выключатель клавишный с дисплеем, 2 клавиши, белый
Цветной LCD дисплей 0,96“, разрешение 80*160, Толщина 10,4 мм. Встроенные датчики температуры и приближения. Индикаторы клавиш RGB LED. Полный функционал KNX: вкл/выкл, диммирование, шторы/жалюзи, сценарии, передача значений, RGB и RGBW, цветовая температура, сдвиговый регистр. Множественные операции, режим задержки. Max. 8 групповых событий, 8 логических функций. Дисплей поддерживает: текст (8 букв), или символы, или текст+символы. Клавиши из матового стекла. Дисплей из зеркального стекла.
Питание: KNX Bus, потребление 15мА. KNX Secure. Монтаж в стандартную европейскую коробку. Габариты: 86*86*10,4 мм. Цвет белый.</t>
  </si>
  <si>
    <t>Выключатель клавишный с дисплеем, 4 клавиши, белый
Цветной LCD дисплей 0,96“, разрешение 80*160, Толщина 10,4 мм. Встроенные датчики температуры и приближения. Индикаторы клавиш RGB LED. Полный функционал KNX: вкл/выкл, диммирование, шторы/жалюзи, сценарии, передача значений, RGB и RGBW, цветовая температура, сдвиговый регистр. Множественные операции, режим задержки. Max. 8 групповых событий, 8 логических функций. Дисплей поддерживает: текст (8 букв), или символы, или текст+символы. Клавиши из матового стекла. Дисплей из зеркального стекла. Питание: KNX Bus, потребление 20мА. KNX Secure. Монтаж в стандартную европейскую коробку. Габариты: 86*86*10,4 мм. Цвет белый.</t>
  </si>
  <si>
    <t>Выключатель клавишный с дисплеем, 6 клавиш, белый
Цветной LCD дисплей 0,85“, разрешение 128*128, Толщина 10,4 мм. Встроенные датчики температуры и приближения. Индикаторы клавиш RGB LED. Полный функционал KNX: вкл/выкл, диммирование, шторы/жалюзи, сценарии, передача значений, RGB и RGBW, цветовая температура, сдвиговый регистр. Множественные операции, режим задержки. Max. 8 групповых событий, 8 логических функций. Дисплей поддерживает: текст (8 букв), или символы, или текст+символы. Клавиши из матового стекла. Дисплей из зеркального стекла.
Питание: KNX Bus, потребление 26мА. KNX Secure. Монтаж в стандартную европейскую коробку. Габариты: 86*86*10,4 мм. Цвет белый.</t>
  </si>
  <si>
    <t>Выключатель клавишный с дисплеем, 2 клавиши, черный
Цветной LCD дисплей 0,96“, разрешение 80*160, Толщина 10,4 мм. Встроенные датчики температуры и приближения. Индикаторы клавиш RGB LED. Полный функционал KNX: вкл/выкл, диммирование, шторы/жалюзи, сценарии, передача значений, RGB и RGBW, цветовая температура, сдвиговый регистр. Множественные операции, режим задержки. Max. 8 групповых событий, 8 логических функций. Дисплей поддерживает: текст (8 букв), или символы, или текст+символы. Клавиши из матового стекла. Дисплей из зеркального стекла.
Питание: KNX Bus, потребление 15мА. KNX Secure. Монтаж в стандартную европейскую коробку.Габариты: 86*86*10,4 мм.  Цвет чёрный.</t>
  </si>
  <si>
    <t>Выключатель клавишный с дисплеем, 4 клавиши, черный
Цветной LCD дисплей 0,96“, разрешение 80*160, Толщина 10,4 мм. Встроенные датчики температуры и приближения. Индикаторы клавиш RGB LED. Полный функционал KNX: вкл/выкл, диммирование, шторы/жалюзи, сценарии, передача значений, RGB и RGBW, цветовая температура, сдвиговый регистр. Множественные операции, режим задержки. Max. 8 групповых событий, 8 логических функций. Дисплей поддерживает: текст (8 букв), или символы, или текст+символы. Клавиши из матового стекла. Дисплей из зеркального стекла.
Питание: KNX Bus, потребление 20мА. KNX Secure. Монтаж в стандартную европейскую коробку. Габариты: 86*86*10,4 мм. Цвет чёрный.</t>
  </si>
  <si>
    <t>Выключатель клавишный с дисплеем, 6 клавиш, черный
Цветной LCD дисплей 0,85“, разрешение 128*128, Толщина 10,4 мм. Встроенные датчики температуры и приближения. Индикаторы клавиш RGB LED. Полный функционал KNX: вкл/выкл, диммирование, шторы/жалюзи, сценарии, передача значений, RGB и RGBW, цветовая температура, сдвиговый регистр. Множественные операции, режим задержки. Max. 8 групповых событий, 8 логических функций. Дисплей поддерживает: текст (8 букв), или символы, или текст+символы. Клавиши из матового стекла. Дисплей из зеркального стекла. Питание: KNX Bus, потребление 26мА. KNX Secure. Монтаж в стандартную европейскую коробку. Габариты: 86*86*10,4 мм. Цвет чёрный.</t>
  </si>
  <si>
    <t>CHPB-02/02.S.21</t>
  </si>
  <si>
    <t>Механизм клавишного выключателя Waltz, 1 клавиша, металл, чёрный
Кнопки настраиваются на 1 или 2 функции. Встроенный датчик температуры, LED индикаторы. Функции зависят от длительности нажатия кнопки, НО или НЗ контакт. Управление светом, шторами, сценами и пр. Интегрированные клеммы шины. Монтаж в стандартную европейскую коробку. Габариты: 86*86*8 мм. Поддержка KNX Secure. Клавиши заказываются отдельно.</t>
  </si>
  <si>
    <t>CHPB-02/02.S.22</t>
  </si>
  <si>
    <t>Механизм клавишного выключателя Waltz, 1 клавиша, металл, серебро
Кнопки настраиваются на 1 или 2 функции. Встроенный датчик температуры, LED индикаторы. Функции зависят от длительности нажатия кнопки, НО или НЗ контакт. Управление светом, шторами, сценами и пр. Интегрированные клеммы шины. Монтаж в стандартную европейскую коробку. Габариты: 86*86*8 мм. Поддержка KNX Secure. Клавиши заказываются отдельно.</t>
  </si>
  <si>
    <t>CHPB-02/02.S.24</t>
  </si>
  <si>
    <t>Механизм клавишного выключателя Waltz, 1 клавиша, металл, золото
Кнопки настраиваются на 1 или 2 функции. Встроенный датчик температуры, LED индикаторы. Функции зависят от длительности нажатия кнопки, НО или НЗ контакт. Управление светом, шторами, сценами и пр. Интегрированные клеммы шины. Монтаж в стандартную европейскую коробку. Габариты: 86*86*8 мм. Поддержка KNX Secure. Клавиши заказываются отдельно.</t>
  </si>
  <si>
    <t>CHKA-02/W.2.20</t>
  </si>
  <si>
    <t>CHKA-02/W.2.21</t>
  </si>
  <si>
    <t>CHKA-02/W.2.22</t>
  </si>
  <si>
    <t>CHKA-02/W.2.23</t>
  </si>
  <si>
    <t>CHKA-02/W.2.24</t>
  </si>
  <si>
    <t>CHKA-02/W.1.20</t>
  </si>
  <si>
    <t>CHKA-02/W.1.21</t>
  </si>
  <si>
    <t>CHKA-02/W.1.22</t>
  </si>
  <si>
    <t>CHKA-02/W.1.23</t>
  </si>
  <si>
    <t>CHKA-02/W.1.24</t>
  </si>
  <si>
    <t>Монитор внутренний 2W 7-10
2-проводной Монитор внутренний с сенсорной панелью 7", дисплей 7", разрешение 1024*600, Панель сенсорная с серсорными кнопками, TF-карта: 2~32G (предпочтительнее Class 10), видеоинтерком, видеонаблюдение, допускается несколько мониторов в одной системе, переадресация вызова, работает с приложением GVS,  WIFI. Цвет: белый. Габариты: 179,6*179,6*25 мм</t>
  </si>
  <si>
    <t>Монитор внутренний 2W 7-10 Tuya
2-проводной Монитор внутренний с сенсорной панелью 7", дисплей 7", разрешение 1024*600, Панель сенсорная с серсорными кнопками, TF-карта: 2~32G (предпочтительнее Class 10), видеоинтерком, видеонаблюдение, допускается несколько мониторов в одной системе, переадресация вызова, работает с приложением GVS. Цвет: белый. Габариты: 179,6*179,6*25 мм</t>
  </si>
  <si>
    <t>Реализация только с НДС 22%</t>
  </si>
  <si>
    <t>Рамка для датчика движения, белая
Для установки датчика движения PIR CSBP-04/00.1.00 в стену, в стандартную монтажную коробку</t>
  </si>
  <si>
    <t>Содержание</t>
  </si>
  <si>
    <t>В прайсе указаны рекомендованные розничные цены  в рублях с НДС. 
Цена не включает стоимость доставки.</t>
  </si>
  <si>
    <t>Скидка</t>
  </si>
  <si>
    <t>*Из-за особенностьй подсчета НДС системами учета итоговая сумма может незначительно отличаться от указанной в прайс-листе</t>
  </si>
  <si>
    <t>Артикул</t>
  </si>
  <si>
    <t>Цена Брутто
RUB без НДС</t>
  </si>
  <si>
    <t>Цена Брутто
RUB с НДС* 22%</t>
  </si>
  <si>
    <t>G3011PB</t>
  </si>
  <si>
    <t>Выключатель одноклавишный 10A 250V~ с накладкой цвет черный матовый (soft touch)</t>
  </si>
  <si>
    <t>G3012PB</t>
  </si>
  <si>
    <t>Выключатель одноклавишный проходной 10A 250V~ с накладкой, цвет черный матовый (soft touch)</t>
  </si>
  <si>
    <t>G3011NPB</t>
  </si>
  <si>
    <t>Выключатель одноклавишный со светодиодом 10A 250V~ с накладкой, цвет черный матовый (soft touch)</t>
  </si>
  <si>
    <t>G3012NPB</t>
  </si>
  <si>
    <t>Выключатель одноклавишный проходной со светодиодом 10A 250V~ с накладкой цвет черный матовый (soft touch)</t>
  </si>
  <si>
    <t>G3022PB</t>
  </si>
  <si>
    <t>Выключатель двухклавишный проходной 10A 250V~ с накладкой, цвет черный матовый (soft touch)</t>
  </si>
  <si>
    <t>G3014PB</t>
  </si>
  <si>
    <t>Перекрестный выключатель 2х клавишный 10А, 250В, цвет черный матовый</t>
  </si>
  <si>
    <t>G3023PB</t>
  </si>
  <si>
    <t>Выключатель двухклавишный 10A 250V~ с накладкой, цвет черный матовый (soft touch)</t>
  </si>
  <si>
    <t>G3023NPB</t>
  </si>
  <si>
    <t>Выключатель двухклавишный со светодиодами 10A 250V~ с накладкой, цвет черный матовый (soft touch)</t>
  </si>
  <si>
    <t>G3010PB</t>
  </si>
  <si>
    <t>Звонковый механизм 10A 250V~ с накладкой, цвет черный матовый (soft touch)</t>
  </si>
  <si>
    <t>G3020PB</t>
  </si>
  <si>
    <t>Звонковый механизм 2 клавишный с переключающим контактом  10А, 250В, цвет черный матовый</t>
  </si>
  <si>
    <t>G3013PB</t>
  </si>
  <si>
    <t>Выключатель одноклавишный перекрестный 10A 250V~ с накладкой, цвет черный матовый (soft touch)</t>
  </si>
  <si>
    <t>G3018PB</t>
  </si>
  <si>
    <t>Выключатель одноклавишный для штор 10A 250V~ с накладкой, цвет черный матовый (soft touch)</t>
  </si>
  <si>
    <t>G3028PB</t>
  </si>
  <si>
    <t>Выключатель двухклавишный для штор 10A 250V~ с накладкой, цвет черный матовый (soft touch)</t>
  </si>
  <si>
    <t>G3031PB</t>
  </si>
  <si>
    <t xml:space="preserve">Выключатель трехклавишный 10A 250V~с накладкой, цвет Черный матовый (soft touch) </t>
  </si>
  <si>
    <t>G6209PB</t>
  </si>
  <si>
    <t>Отельный карточный выключатель с накладкой 10А, 250В, цвет черный матовый</t>
  </si>
  <si>
    <t>G8001PB</t>
  </si>
  <si>
    <t>Заглушка черный матовый (soft touch)</t>
  </si>
  <si>
    <t>G8210PB</t>
  </si>
  <si>
    <t>Вывод кабеля, цвет черный матовый (soft touch)</t>
  </si>
  <si>
    <t>G5501PB</t>
  </si>
  <si>
    <t>Розетка SCHUKO© с защитными шторками 16A 250V~ 2P+T, цвет черный матовый (soft touch)</t>
  </si>
  <si>
    <t>G5503PB</t>
  </si>
  <si>
    <t>Розетка без заземления с защитными шторками 16A 250V~ 2P, цвет черный матовый (soft touch)</t>
  </si>
  <si>
    <t>G6101PB</t>
  </si>
  <si>
    <t>Телефонная розетка RJ11 с накладкой, цвет черный матовый (soft touch)</t>
  </si>
  <si>
    <t>G6105PB</t>
  </si>
  <si>
    <t>Интернет-розетка RJ45 с накладкой, цвет черный матовый (soft touch)</t>
  </si>
  <si>
    <t>G6106PB</t>
  </si>
  <si>
    <t>Интернет-розетка RJ45 двойная с накладкой, цвет черный матовый (soft touch)</t>
  </si>
  <si>
    <t>G6108PB</t>
  </si>
  <si>
    <t>Интернет розекта 2х терминальная 6 категория, цвет черный матовый</t>
  </si>
  <si>
    <t>G6204PB</t>
  </si>
  <si>
    <t>Розетка TV+FM Φ9.5mm оконечная с накладкой, цвет черный матовый (soft touch)</t>
  </si>
  <si>
    <t>G6205PB</t>
  </si>
  <si>
    <t>Розетка TV+FM Φ9.5mm проходная с накладкой, цвет черный матовый (soft touch)</t>
  </si>
  <si>
    <t>G6206PB</t>
  </si>
  <si>
    <t>Розетка TV+FM+SAT Φ9.5mm оконечная с накладкой, цвет черный матовый (soft touch)</t>
  </si>
  <si>
    <t>G6207PB</t>
  </si>
  <si>
    <t>Розетка TV+FM+SAT Φ9.5mm проходная с накладкой, цвет черный матовый (soft touch)</t>
  </si>
  <si>
    <t>G6001PB</t>
  </si>
  <si>
    <t>Розетка TV Φ9.5mm оконечная с накладкой, цвет черный матовый (soft touch)</t>
  </si>
  <si>
    <t>G6002PB</t>
  </si>
  <si>
    <t>Розетка TV Φ9.5mm проходная с накладкой, цвет черный матовый (soft touch)</t>
  </si>
  <si>
    <t>EP231PB</t>
  </si>
  <si>
    <t>Терморегулятор для серии "G" 250В, 16А в комплекте с датчиком (4м), цвет черный матовый (soft touch)</t>
  </si>
  <si>
    <t>G4101PB</t>
  </si>
  <si>
    <t>Терморегулятор электронный 250В, 16А в комплекте с датчиком (4м, 5х20мм), цвет черный матовый (soft touch)</t>
  </si>
  <si>
    <t>G4012PB</t>
  </si>
  <si>
    <t xml:space="preserve">LED Диммер с накладкой 30-400W 1gang 2way, цвет черный матовый </t>
  </si>
  <si>
    <t>G4012PB-500RV</t>
  </si>
  <si>
    <t>Универсальный диммер 3-500 Вт, Led 3-250Вт, HV - 500Вт, с накладкой, черный матовый (soft touch)</t>
  </si>
  <si>
    <t>G5501USB-25PB</t>
  </si>
  <si>
    <t>Розетка SCHUKO© с USB A+C с защитными шторками 16A 250V~ 2P+T USB 25W, цвет черный матовый (soft touch)</t>
  </si>
  <si>
    <t>G6065PB</t>
  </si>
  <si>
    <t>USB зарядка 65W тпп "С" и тип "А", 220-240Вт, 50-60Мгц, цвет черный матовый (soft touch)</t>
  </si>
  <si>
    <t>G5504PB</t>
  </si>
  <si>
    <t>Розетка SCHUKO© двойная с защитными шторками 16A 250V~ 2P+T, цвет черный матовый (soft touch)</t>
  </si>
  <si>
    <t>G5505PB</t>
  </si>
  <si>
    <t>Розетка SCHUKO© с крышкой и защитными шторками 16A 250V~ 2P+T, цвет черный матовый (soft touch)</t>
  </si>
  <si>
    <t>G5901PB</t>
  </si>
  <si>
    <t>Розетка китайско - маериканского стандарта 250В, 16А, чвет черный матовый (soft touch)</t>
  </si>
  <si>
    <t>G1001PB</t>
  </si>
  <si>
    <t>Рамка G-Classic  1-постовая, цвет черный матовый (soft touch)</t>
  </si>
  <si>
    <t>G1002PB</t>
  </si>
  <si>
    <t>Рамка G-Classic  2-постовая, цвет черный матовый (soft touch)</t>
  </si>
  <si>
    <t>G1003PB</t>
  </si>
  <si>
    <t>Рамка G-Classic  3-постовая, цвет черный матовый (soft touch)</t>
  </si>
  <si>
    <t>G1004PB</t>
  </si>
  <si>
    <t>Рамка G-Classic  4-постовая, цвет черный матовый (soft touch)</t>
  </si>
  <si>
    <t>G1005PB</t>
  </si>
  <si>
    <t>Рамка G-Classic  5-постовая, цвет черный матовый (soft touch)</t>
  </si>
  <si>
    <t>G1101PB</t>
  </si>
  <si>
    <t>Рамка G-Flex  1-постовая, цвет черный матовый (soft touch)</t>
  </si>
  <si>
    <t>G1102PB</t>
  </si>
  <si>
    <t>Рамка G-Flex  2-постовая, цвет черный матовый (soft touch)</t>
  </si>
  <si>
    <t>G1103PB</t>
  </si>
  <si>
    <t>Рамка G-Flex  3-постовая, цвет черный матовый (soft touch)</t>
  </si>
  <si>
    <t>G1104PB</t>
  </si>
  <si>
    <t>Рамка G-Flex  4-постовая,цвет черный матовый (soft touch)</t>
  </si>
  <si>
    <t>G1105PB</t>
  </si>
  <si>
    <t>Рамка G-Flex  5-постовая, цвет черный матовый (soft touch)</t>
  </si>
  <si>
    <t>G3011B</t>
  </si>
  <si>
    <t>Выключатель одноклавишный 10A 250V~ с накладкой, цвет Антрацит</t>
  </si>
  <si>
    <t>G3012B</t>
  </si>
  <si>
    <t>Выключатель одноклавишный проходной 10A 250V~ с накладкой, цвет Антрацит</t>
  </si>
  <si>
    <t>G3011NB</t>
  </si>
  <si>
    <t>Выключатель одноклавишный со светодиодом 10A 250V~ с накладкой, цвет Антрацит</t>
  </si>
  <si>
    <t>G3012NB</t>
  </si>
  <si>
    <t>Выключатель одноклавишный проходной со светодиодом 10A 250V~ с накладкой, цвет Антрацит</t>
  </si>
  <si>
    <t>G3022B</t>
  </si>
  <si>
    <t>Выключатель двухклавишный проходной 10A 250V~ с накладкой, цвет Антрацит</t>
  </si>
  <si>
    <t>G3023B</t>
  </si>
  <si>
    <t>Выключатель двухклавишный 10A 250V~ с накладкой, цвет Антрацит</t>
  </si>
  <si>
    <t>G3014B</t>
  </si>
  <si>
    <t>Перекрестный выключатель 2х клавишный 10А, 250В, цвет антрацит</t>
  </si>
  <si>
    <t>G3023NB</t>
  </si>
  <si>
    <t>Выключатель двухклавишный со светодиодами 10A 250V~ с накладкой, цвет Антрацит</t>
  </si>
  <si>
    <t>G3010B</t>
  </si>
  <si>
    <t>Звонковый механизм 10A 250V~ с накладкой, цвет Антрацит</t>
  </si>
  <si>
    <t>G3020B</t>
  </si>
  <si>
    <t>Звонковый механизм 2 клавишный с переключающим контактом  10А, 250В, цвет антрацит</t>
  </si>
  <si>
    <t>G3013B</t>
  </si>
  <si>
    <t>Выключатель одноклавишный перекрестный 10A 250V~ с накладкой, цвет Антрацит</t>
  </si>
  <si>
    <t>G3018B</t>
  </si>
  <si>
    <t>Выключатель одноклавишный для штор 10A 250V~ с накладкой, цвет Антрацит</t>
  </si>
  <si>
    <t>G3028B</t>
  </si>
  <si>
    <t>Выключатель двухклавишный для штор 10A 250V~ с накладкой, цвет Антрацит</t>
  </si>
  <si>
    <t>G3031B</t>
  </si>
  <si>
    <t xml:space="preserve">Выключатель трехклавишный 10A 250V~ с накладкой, цвет Антрацит </t>
  </si>
  <si>
    <t>G6209B</t>
  </si>
  <si>
    <t>Отельный карточный выключатель с накладкой 10А, 250В, цвет антрацит</t>
  </si>
  <si>
    <t>G8001B</t>
  </si>
  <si>
    <t>Заглушка, цвет Антрацит</t>
  </si>
  <si>
    <t>G8210B</t>
  </si>
  <si>
    <t>Вывод кабеля, цвет антрацит</t>
  </si>
  <si>
    <t>G5501B</t>
  </si>
  <si>
    <t>Розетка SCHUKO© с защитными шторками 16A 250V~ 2P+T, цвет Антрацит</t>
  </si>
  <si>
    <t>G5503B</t>
  </si>
  <si>
    <t>Розетка без заземления с защитными шторками 16A 250V~ 2P, цвет Антрацит</t>
  </si>
  <si>
    <t>G6101B</t>
  </si>
  <si>
    <t>Телефонная розетка RJ11 с накладкой, цвет Антрацит</t>
  </si>
  <si>
    <t>G6105B</t>
  </si>
  <si>
    <t>Интернет-розетка RJ45 с накладкой, цвет Антрацит</t>
  </si>
  <si>
    <t>G6106B</t>
  </si>
  <si>
    <t>Интернет-розетка RJ45 двойная с накладкой, цвет Антрацит</t>
  </si>
  <si>
    <t>G6108B</t>
  </si>
  <si>
    <t>Интернет розекта 2х терминальная 6 категория, цвет антрацит</t>
  </si>
  <si>
    <t>G6204B</t>
  </si>
  <si>
    <t>Розетка TV+FM Φ9.5mm оконечная с накладкой, цвет Антрацит</t>
  </si>
  <si>
    <t>G6205B</t>
  </si>
  <si>
    <t>Розетка TV+FM Φ9.5mm проходная с накладкой, цвет Антрацит</t>
  </si>
  <si>
    <t>G6206B</t>
  </si>
  <si>
    <t>Розетка TV+FM+SAT Φ9.5mm оконечная с накладкой, цвет Антрацит</t>
  </si>
  <si>
    <t>G6207B</t>
  </si>
  <si>
    <t>Розетка TV+FM+SAT Φ9.5mm проходная с накладкой, цвет Антрацит</t>
  </si>
  <si>
    <t>G6001B</t>
  </si>
  <si>
    <t>Розетка TV Φ9.5mm оконечная с накладкой, цвет Антрацит</t>
  </si>
  <si>
    <t>G6002B</t>
  </si>
  <si>
    <t>Розетка TV Φ9.5mm проходная с накладкой, цвет Антрацит</t>
  </si>
  <si>
    <t>G4101B</t>
  </si>
  <si>
    <t>Терморегулятор электронный 250В, 16А в комплекте с датчиком (4м, 5х20мм), цвет Антрацит</t>
  </si>
  <si>
    <t>G4012B</t>
  </si>
  <si>
    <t>LED Диммер с накладкой 30-400W, 1gang 2way, цвет Антрацит</t>
  </si>
  <si>
    <t>G4012B-500RV</t>
  </si>
  <si>
    <t>Универсальный диммер 3-500 Вт, Led 3-250Вт, HV - 500Вт, с накладкой, цвет Антрацит</t>
  </si>
  <si>
    <t>G5501USB-25B</t>
  </si>
  <si>
    <t>Розетка SCHUKO© с USB A+C с защитными шторками 16A 250V~ 2P+T USB 25W, цвет Антрацит</t>
  </si>
  <si>
    <t>G6065B</t>
  </si>
  <si>
    <t>USB зарядка 65W тпп "С" и тип "А", 220-240Вт, 50-60Мгц, цвет Антрацит</t>
  </si>
  <si>
    <t>G5504B</t>
  </si>
  <si>
    <t>Розетка SCHUKO© двойная с защитными шторками 16A 250V~ 2P+T, цвет Антрацит</t>
  </si>
  <si>
    <t>G5505B</t>
  </si>
  <si>
    <t>Розетка SCHUKO© с крышкой и защитными шторками 16A 250V~ 2P+T, цвет Антрацит</t>
  </si>
  <si>
    <t>G1001B</t>
  </si>
  <si>
    <t>Рамка G-Classic  1-постовая, цвет Антрацит</t>
  </si>
  <si>
    <t>G1002B</t>
  </si>
  <si>
    <t>Рамка G-Classic  2-постовая, цвет Антрацит</t>
  </si>
  <si>
    <t>G1003B</t>
  </si>
  <si>
    <t>Рамка G-Classic  3-постовая, цвет Антрацит</t>
  </si>
  <si>
    <t>G1004B</t>
  </si>
  <si>
    <t>Рамка G-Classic  4-постовая, цвет Антрацит</t>
  </si>
  <si>
    <t>G1005B</t>
  </si>
  <si>
    <t>Рамка G-Classic  5-постовая, цвет Антрацит</t>
  </si>
  <si>
    <t>G1101B</t>
  </si>
  <si>
    <t>Рамка G-Flex 1-постовая, цвет Антрацит</t>
  </si>
  <si>
    <t>G1102B</t>
  </si>
  <si>
    <t>Рамка G-Flex 2-постовая, цвет Антрацит</t>
  </si>
  <si>
    <t>G1103B</t>
  </si>
  <si>
    <t>Рамка G-Flex 3-постовая, цвет Антрацит</t>
  </si>
  <si>
    <t>G1104B</t>
  </si>
  <si>
    <t>Рамка G-Flex 4-постовая, цвет Антрацит</t>
  </si>
  <si>
    <t>G1105B</t>
  </si>
  <si>
    <t>Рамка G-Flex 5-постовая, цвет Антрацит</t>
  </si>
  <si>
    <t>G3011S</t>
  </si>
  <si>
    <t>Выключатель одноклавишный 10A 250V~ с накладкой, цвет Алюминий</t>
  </si>
  <si>
    <t>G3012S</t>
  </si>
  <si>
    <t>Выключатель одноклавишный проходной 10A 250V~ с накладкой, цвет Алюминий</t>
  </si>
  <si>
    <t>G3011NS</t>
  </si>
  <si>
    <t>Выключатель одноклавишный со светодиодом 10A 250V~ с накладкой, цвет Алюминий</t>
  </si>
  <si>
    <t>G3012NS</t>
  </si>
  <si>
    <t>Выключатель одноклавишный проходной со светодиодом 10A 250V~ с накладкой, цвет Алюминий</t>
  </si>
  <si>
    <t>G3022S</t>
  </si>
  <si>
    <t>Выключатель двухклавишный проходной 10A 250V~ с накладкой, цвет Алюминий</t>
  </si>
  <si>
    <t>G3023S</t>
  </si>
  <si>
    <t>Выключатель двухклавишный 10A 250V~ с накладкой, цвет Алюминий</t>
  </si>
  <si>
    <t>G3014S</t>
  </si>
  <si>
    <t>Перекрестный выключатель 2х клавишный 10А, 250В, цвет алюминий</t>
  </si>
  <si>
    <t>G3023NS</t>
  </si>
  <si>
    <t>Выключатель двухклавишный со светодиодами 10A 250V~ с накладкой, цвет Алюминий</t>
  </si>
  <si>
    <t>G3010S</t>
  </si>
  <si>
    <t>Звонковый механизм 10A 250V~ с накладкой, цвет Алюминий</t>
  </si>
  <si>
    <t>G3020S</t>
  </si>
  <si>
    <t>Звонковый механизм 2 клавишный с переключающим контактом  10А, 250В, цвет алюминий</t>
  </si>
  <si>
    <t>G3013S</t>
  </si>
  <si>
    <t>Выключатель одноклавишный перекрестный 10A 250V~ с накладкой, цвет Алюминий</t>
  </si>
  <si>
    <t>G3018S</t>
  </si>
  <si>
    <t>Выключатель одноклавишный для штор 10A 250V~ с накладкой, цвет Алюминий</t>
  </si>
  <si>
    <t>G3028S</t>
  </si>
  <si>
    <t>Выключатель двухклавишный для штор 10A 250V~ с накладкой, цвет Алюминий</t>
  </si>
  <si>
    <t>G3031S</t>
  </si>
  <si>
    <t xml:space="preserve">Выключатель трехклавишный 10A 250V~ с накладкой, цвет Алюминий </t>
  </si>
  <si>
    <t>G6209S</t>
  </si>
  <si>
    <t>Отельный карточный выключатель с накладкой 10А, 250В, цвет алюминий</t>
  </si>
  <si>
    <t>G8001S</t>
  </si>
  <si>
    <t>Заглушка, цвет Алюминий</t>
  </si>
  <si>
    <t>G8210S</t>
  </si>
  <si>
    <t>Вывод кабеля, цвет алюминий</t>
  </si>
  <si>
    <t>G5501S</t>
  </si>
  <si>
    <t>Розетка SCHUKO© с защитными шторками 16A 250V~ 2P+T, цвет Алюминий</t>
  </si>
  <si>
    <t>G5503S</t>
  </si>
  <si>
    <t>Розетка без заземления с защитными шторками 16A 250V~ 2P, цвет Алюминий</t>
  </si>
  <si>
    <t>G6101S</t>
  </si>
  <si>
    <t>Телефонная розетка RJ11 с накладкой, цвет Алюминий</t>
  </si>
  <si>
    <t>G6105S</t>
  </si>
  <si>
    <t>Интернет-розетка RJ45 с накладкой, цвет Алюминий</t>
  </si>
  <si>
    <t>G6106S</t>
  </si>
  <si>
    <t>Интернет-розетка RJ45 двойная с накладкой, цвет Алюминий</t>
  </si>
  <si>
    <t>G6108S</t>
  </si>
  <si>
    <t>Интернет розекта 2х терминальная 6 категория, цвет алюминий</t>
  </si>
  <si>
    <t>G6204S</t>
  </si>
  <si>
    <t>Розетка TV+FM Φ9.5mm оконечная с накладкой, цвет Алюминий</t>
  </si>
  <si>
    <t>G6205S</t>
  </si>
  <si>
    <t>Розетка TV+FM Φ9.5mm проходная с накладкой, цвет Алюминий</t>
  </si>
  <si>
    <t>G6206S</t>
  </si>
  <si>
    <t>Розетка TV+FM+SAT Φ9.5mm оконечная с накладкой, цвет Алюминий</t>
  </si>
  <si>
    <t>G6207S</t>
  </si>
  <si>
    <t>Розетка TV+FM+SAT Φ9.5mm проходная с накладкой, цвет Алюминий</t>
  </si>
  <si>
    <t>G6001S</t>
  </si>
  <si>
    <t>Розетка TV Φ9.5mm оконечная с накладкой, цвет Алюминий</t>
  </si>
  <si>
    <t>G6002S</t>
  </si>
  <si>
    <t>Розетка TV Φ9.5mm проходная с накладкой, цвет Алюминий</t>
  </si>
  <si>
    <t>G4101S</t>
  </si>
  <si>
    <t>Терморегулятор электронный 250В, 16А в комплекте с датчиком (4м, 5х20мм), цвет Алюминий</t>
  </si>
  <si>
    <t>G4012S</t>
  </si>
  <si>
    <t>LED Диммер с накладкой 30-400W, 1gang 2way, цвет Алюминий</t>
  </si>
  <si>
    <t>G4012S-500RV</t>
  </si>
  <si>
    <t>Универсальный диммер 3-500 Вт, Led 3-250Вт, HV - 500Вт, с накладкой, цвет Алюминий</t>
  </si>
  <si>
    <t>G5501USB-25S</t>
  </si>
  <si>
    <t>Розетка SCHUKO© с USB A+C с защитными шторками 16A 250V~ 2P+T USB 25W, цвет Алюминий</t>
  </si>
  <si>
    <t>G6065S</t>
  </si>
  <si>
    <t>USB зарядка 65W тпп "С" и тип "А", 220-240Вт, 50-60Мгц, цвет Алюминий</t>
  </si>
  <si>
    <t>G5504S</t>
  </si>
  <si>
    <t>Розетка SCHUKO© двойная с защитными шторками 16A 250V~ 2P+T, цвет Алюминий</t>
  </si>
  <si>
    <t>G5505S</t>
  </si>
  <si>
    <t>Розетка SCHUKO© с крышкой и защитными шторками 16A 250V~ 2P+T, цвет Алюминий</t>
  </si>
  <si>
    <t>G1001S</t>
  </si>
  <si>
    <t>Рамка G-Classic  1-постовая, цвет Алюминий</t>
  </si>
  <si>
    <t>G1002S</t>
  </si>
  <si>
    <t>Рамка G-Classic  2-постовая, цвет Алюминий</t>
  </si>
  <si>
    <t>G1003S</t>
  </si>
  <si>
    <t>Рамка G-Classic  3-постовая, цвет Алюминий</t>
  </si>
  <si>
    <t>G1004S</t>
  </si>
  <si>
    <t>Рамка G-Classic  4-постовая, цвет Алюминий</t>
  </si>
  <si>
    <t>G1005S</t>
  </si>
  <si>
    <t>Рамка G-Classic  5-постовая, цвет Алюминий</t>
  </si>
  <si>
    <t>G1101S</t>
  </si>
  <si>
    <t>Рамка G-Flex 1-постовая, цвет Алюминий</t>
  </si>
  <si>
    <t>G1102S</t>
  </si>
  <si>
    <t>Рамка G-Flex 2-постовая, цвет Алюминий</t>
  </si>
  <si>
    <t>G1103S</t>
  </si>
  <si>
    <t>Рамка G-Flex 3-постовая, цвет Алюминий</t>
  </si>
  <si>
    <t>G1104S</t>
  </si>
  <si>
    <t>Рамка G-Flex 4-постовая, цвет Алюминий</t>
  </si>
  <si>
    <t>G1105S</t>
  </si>
  <si>
    <t>Рамка G-Flex 5-постовая, цвет Алюминий</t>
  </si>
  <si>
    <t>G3011Z</t>
  </si>
  <si>
    <t>Выключатель одноклавишный 10A 250V~ с накладкой, цвет Мокко</t>
  </si>
  <si>
    <t>G3012Z</t>
  </si>
  <si>
    <t>Выключатель одноклавишный проходной 10A 250V~ с накладкой, цвет Мокко</t>
  </si>
  <si>
    <t>G3011NZ</t>
  </si>
  <si>
    <t>Выключатель одноклавишный со светодиодом 10A 250V~ с накладкой, цвет Мокко</t>
  </si>
  <si>
    <t>G3012NZ</t>
  </si>
  <si>
    <t>Выключатель одноклавишный проходной со светодиодом 10A 250V~ с накладкой, цвет Мокко</t>
  </si>
  <si>
    <t>G3022Z</t>
  </si>
  <si>
    <t>Выключатель двухклавишный проходной 10A 250V~ с накладкой, цвет Мокко</t>
  </si>
  <si>
    <t>G3023Z</t>
  </si>
  <si>
    <t>Выключатель двухклавишный 10A 250V~ с накладкой, цвет Мокко</t>
  </si>
  <si>
    <t>G3014Z</t>
  </si>
  <si>
    <t>Перекрестный выключатель 2х клавишный 10А, 250В, цвет мокко</t>
  </si>
  <si>
    <t>G3023NZ</t>
  </si>
  <si>
    <t>Выключатель двухклавишный со светодиодами 10A 250V~ с накладкой, цвет Мокко</t>
  </si>
  <si>
    <t>G3010Z</t>
  </si>
  <si>
    <t>Звонковый механизм 10A 250V~ с накладкой, цвет Мокко</t>
  </si>
  <si>
    <t>G3020Z</t>
  </si>
  <si>
    <t>Звонковый механизм 2 клавишный с переключающим контактом  10А, 250В, цвет мокко</t>
  </si>
  <si>
    <t>G3013Z</t>
  </si>
  <si>
    <t>Выключатель одноклавишный перекрестный 10A 250V~ с накладкой, цвет Мокко</t>
  </si>
  <si>
    <t>G3018Z</t>
  </si>
  <si>
    <t>Выключатель одноклавишный для штор 10A 250V~ с накладкой, цвет Мокко</t>
  </si>
  <si>
    <t>G3028Z</t>
  </si>
  <si>
    <t>Выключатель двухклавишный для штор 10A 250V~ с накладкой, цвет Мокко</t>
  </si>
  <si>
    <t>G3031Z</t>
  </si>
  <si>
    <t xml:space="preserve">Выключатель трехклавишный 10A 250V~ с накладкой, цвет Мокко </t>
  </si>
  <si>
    <t>G6209Z</t>
  </si>
  <si>
    <t>Отельный карточный выключатель с накладкой 10А, 250В, цвет мокко</t>
  </si>
  <si>
    <t>G8001Z</t>
  </si>
  <si>
    <t>Заглушка, цвет Мокко</t>
  </si>
  <si>
    <t>G8210Z</t>
  </si>
  <si>
    <t>Вывод кабеля, цвет мокко</t>
  </si>
  <si>
    <t>G5501Z</t>
  </si>
  <si>
    <t>Розетка SCHUKO© с защитными шторками 16A 250V~ 2P+T, цвет Мокко</t>
  </si>
  <si>
    <t>G5503Z</t>
  </si>
  <si>
    <t>Розетка без заземления с защитными шторками 16A 250V~ 2P, цвет Мокко</t>
  </si>
  <si>
    <t>G6101Z</t>
  </si>
  <si>
    <t>Телефонная розетка RJ11 с накладкой, цвет Мокко</t>
  </si>
  <si>
    <t>G6105Z</t>
  </si>
  <si>
    <t>Интернет-розетка RJ45 с накладкой, цвет Мокко</t>
  </si>
  <si>
    <t>G6106Z</t>
  </si>
  <si>
    <t>Интернет-розетка RJ45 двойная с накладкой, цвет Мокко</t>
  </si>
  <si>
    <t>G6108Z</t>
  </si>
  <si>
    <t>Интернет розекта 2х терминальная 6 категория, цвет мокко</t>
  </si>
  <si>
    <t>G6204Z</t>
  </si>
  <si>
    <t>Розетка TV+FM Φ9.5mm оконечная с накладкой, цвет Мокко</t>
  </si>
  <si>
    <t>G6205Z</t>
  </si>
  <si>
    <t>Розетка TV+FM Φ9.5mm проходная с накладкой, цвет Мокко</t>
  </si>
  <si>
    <t>G6206Z</t>
  </si>
  <si>
    <t>Розетка TV+FM+SAT Φ9.5mm оконечная с накладкой, цвет Мокко</t>
  </si>
  <si>
    <t>G6207Z</t>
  </si>
  <si>
    <t>Розетка TV+FM+SAT Φ9.5mm проходная с накладкой, цвет Мокко</t>
  </si>
  <si>
    <t>G6001Z</t>
  </si>
  <si>
    <t>Розетка TV Φ9.5mm оконечная с накладкой, цвет Мокко</t>
  </si>
  <si>
    <t>G6002Z</t>
  </si>
  <si>
    <t>Розетка TV Φ9.5mm проходная с накладкой, цвет Мокко</t>
  </si>
  <si>
    <t>G4101Z</t>
  </si>
  <si>
    <t>Терморегулятор электронный 250В, 16А в комплекте с датчиком (4м, 5х20мм), цвет Мокко</t>
  </si>
  <si>
    <t>G4012Z</t>
  </si>
  <si>
    <t>LED Диммер с накладкой 30-400W, 1gang 2way, цвет Мокко</t>
  </si>
  <si>
    <t>G4012Z-500RV</t>
  </si>
  <si>
    <t>Универсальный диммер 3-500 Вт, Led 3-250Вт, HV - 500Вт, с накладкой, цвет Мокко</t>
  </si>
  <si>
    <t>G5501USB-25Z</t>
  </si>
  <si>
    <t>Розетка SCHUKO© с USB A+C с защитными шторками 16A 250V~ 2P+T USB 25W, цвет Мокко</t>
  </si>
  <si>
    <t>G6065Z</t>
  </si>
  <si>
    <t>USB зарядка 65W тпп "С" и тип "А", 220-240Вт, 50-60Мгц, цвет Мокко</t>
  </si>
  <si>
    <t>G5504Z</t>
  </si>
  <si>
    <t>Розетка SCHUKO© двойная с защитными шторками 16A 250V~ 2P+T, цвет Мокко</t>
  </si>
  <si>
    <t>G5505Z</t>
  </si>
  <si>
    <t>Розетка SCHUKO© с крышкой и защитными шторками 16A 250V~ 2P+T, цвет Мокко</t>
  </si>
  <si>
    <t>G1001Z</t>
  </si>
  <si>
    <t>Рамка G-Classic  1-постовая, цвет Мокко</t>
  </si>
  <si>
    <t>G1002Z</t>
  </si>
  <si>
    <t>Рамка G-Classic  2-постовая, цвет Мокко</t>
  </si>
  <si>
    <t>G1003Z</t>
  </si>
  <si>
    <t>Рамка G-Classic  3-постовая, цвет Мокко</t>
  </si>
  <si>
    <t>G1004Z</t>
  </si>
  <si>
    <t>Рамка G-Classic  4-постовая, цвет Мокко</t>
  </si>
  <si>
    <t>G1005Z</t>
  </si>
  <si>
    <t>Рамка G-Classic  5-постовая, цвет Мокко</t>
  </si>
  <si>
    <t>G1101Z</t>
  </si>
  <si>
    <t>Рамка G-Flex 1-постовая, цвет Мокко</t>
  </si>
  <si>
    <t>G1102Z</t>
  </si>
  <si>
    <t>Рамка G-Flex 2-постовая, цвет Мокко</t>
  </si>
  <si>
    <t>G1103Z</t>
  </si>
  <si>
    <t>Рамка G-Flex 3-постовая, цвет Мокко</t>
  </si>
  <si>
    <t>G1104Z</t>
  </si>
  <si>
    <t>Рамка G-Flex 4-постовая, цвет Мокко</t>
  </si>
  <si>
    <t>G1105Z</t>
  </si>
  <si>
    <t>Рамка G-Flex 5-постовая, цвет Мокко</t>
  </si>
  <si>
    <t>G3011T</t>
  </si>
  <si>
    <t>Выключатель одноклавишный 10A 250V~ с накладкой, цвет Тауп</t>
  </si>
  <si>
    <t>G3012T</t>
  </si>
  <si>
    <t>Выключатель одноклавишный проходной 10A 250V~ с накладкой, цвет Тауп</t>
  </si>
  <si>
    <t>G3011NT</t>
  </si>
  <si>
    <t>Выключатель одноклавишный со светодиодом 10A 250V~ с накладкой, цвет Тауп</t>
  </si>
  <si>
    <t>G3012NT</t>
  </si>
  <si>
    <t>Выключатель одноклавишный проходной со светодиодом 10A 250V~ с накладкой, цвет Тауп</t>
  </si>
  <si>
    <t>G3022T</t>
  </si>
  <si>
    <t>Выключатель двухклавишный проходной 10A 250V~ с накладкой, цвет Тауп</t>
  </si>
  <si>
    <t>G3023T</t>
  </si>
  <si>
    <t>Выключатель двухклавишный 10A 250V~ с накладкой, цвет Тауп</t>
  </si>
  <si>
    <t>G3014T</t>
  </si>
  <si>
    <t>Перекрестный выключатель 2х клавишный 10А, 250В, цвет тауп</t>
  </si>
  <si>
    <t>G3023NT</t>
  </si>
  <si>
    <t>Выключатель двухклавишный со светодиодами 10A 250V~ с накладкой, цвет Тауп</t>
  </si>
  <si>
    <t>G3010T</t>
  </si>
  <si>
    <t>Звонковый механизм 10A 250V~ с накладкой, цвет Тауп</t>
  </si>
  <si>
    <t>G3020T</t>
  </si>
  <si>
    <t>Звонковый механизм 2 клавишный с переключающим контактом  10А, 250В, цвет тауп</t>
  </si>
  <si>
    <t>G3013T</t>
  </si>
  <si>
    <t>Выключатель одноклавишный перекрестный 10A 250V~ с накладкой, цвет Тауп</t>
  </si>
  <si>
    <t>G3018T</t>
  </si>
  <si>
    <t>Выключатель одноклавишный для штор 10A 250V~ с накладкой, цвет Тауп</t>
  </si>
  <si>
    <t>G3028T</t>
  </si>
  <si>
    <t>Выключатель двухклавишный для штор 10A 250V~ с накладкой, цвет Тауп</t>
  </si>
  <si>
    <t>G3031T</t>
  </si>
  <si>
    <t xml:space="preserve">Выключатель трехклавишный 10A 250V~ с накладкой, цвет Тауп </t>
  </si>
  <si>
    <t>G6209T</t>
  </si>
  <si>
    <t>Отельный карточный выключатель с накладкой 10А, 250В, цвет тауп</t>
  </si>
  <si>
    <t>G8001T</t>
  </si>
  <si>
    <t>Заглушка, цвет Тауп</t>
  </si>
  <si>
    <t>G8210T</t>
  </si>
  <si>
    <t>Вывод кабеля, цвет тауп</t>
  </si>
  <si>
    <t>G5501T</t>
  </si>
  <si>
    <t>Розетка SCHUKO© с защитными шторками 16A 250V~ 2P+T, цвет Тауп</t>
  </si>
  <si>
    <t>G5503T</t>
  </si>
  <si>
    <t>Розетка без заземления с защитными шторками 16A 250V~ 2P, цвет Тауп</t>
  </si>
  <si>
    <t>G6101T</t>
  </si>
  <si>
    <t>Телефонная розетка RJ11 с накладкой, цвет Тауп</t>
  </si>
  <si>
    <t>G6105T</t>
  </si>
  <si>
    <t>Интернет-розетка RJ45 с накладкой, цвет Тауп</t>
  </si>
  <si>
    <t>G6106T</t>
  </si>
  <si>
    <t>Интернет-розетка RJ45 двойная с накладкой, цвет Тауп</t>
  </si>
  <si>
    <t>G6108T</t>
  </si>
  <si>
    <t>Интернет розекта 2х терминальная 6 категория, цвет тауп</t>
  </si>
  <si>
    <t>G6204T</t>
  </si>
  <si>
    <t>Розетка TV+FM Φ9.5mm оконечная с накладкой, цвет Тауп</t>
  </si>
  <si>
    <t>G6205T</t>
  </si>
  <si>
    <t>Розетка TV+FM Φ9.5mm проходная с накладкой, цвет Тауп</t>
  </si>
  <si>
    <t>G6206T</t>
  </si>
  <si>
    <t>Розетка TV+FM+SAT Φ9.5mm оконечная с накладкой, цвет Тауп</t>
  </si>
  <si>
    <t>G6207T</t>
  </si>
  <si>
    <t>Розетка TV+FM+SAT Φ9.5mm проходная с накладкой, цвет Тауп</t>
  </si>
  <si>
    <t>G6001T</t>
  </si>
  <si>
    <t>Розетка TV Φ9.5mm оконечная с накладкой, цвет Тауп</t>
  </si>
  <si>
    <t>G4101T</t>
  </si>
  <si>
    <t>Терморегулятор электронный 250В, 16А в комплекте с датчиком (4м, 5х20мм), цвет Тауп</t>
  </si>
  <si>
    <t>G6002T</t>
  </si>
  <si>
    <t>Розетка TV Φ9.5mm проходная с накладкой, цвет Тауп</t>
  </si>
  <si>
    <t>EP231T</t>
  </si>
  <si>
    <t>Терморегулятор для серии "G" 250В, 16А в комплекте с датчиком (4м), цвет Тауп</t>
  </si>
  <si>
    <t>G4012T</t>
  </si>
  <si>
    <t>LED Диммер с накладкой 30-400W, 1gang 2way, цвет Тауп</t>
  </si>
  <si>
    <t>G4012T-500RV</t>
  </si>
  <si>
    <t>Универсальный диммер 3-500 Вт, Led 3-250Вт, HV - 500Вт, с накладкой, цвет Тауп</t>
  </si>
  <si>
    <t>G5501USB-25T</t>
  </si>
  <si>
    <t>Розетка SCHUKO© с USB A+C с защитными шторками 16A 250V~ 2P+T USB 25W, цвет Тауп</t>
  </si>
  <si>
    <t>G6065T</t>
  </si>
  <si>
    <t>USB зарядка 65W тпп "С" и тип "А", 220-240Вт, 50-60Мгц, цвет Тауп</t>
  </si>
  <si>
    <t>G5504T</t>
  </si>
  <si>
    <t>Розетка SCHUKO© двойная с защитными шторками 16A 250V~ 2P+T, цвет Тауп</t>
  </si>
  <si>
    <t>G5505T</t>
  </si>
  <si>
    <t>Розетка SCHUKO© с крышкой и защитными шторками 16A 250V~ 2P+T, цвет Тауп</t>
  </si>
  <si>
    <t>G1001T</t>
  </si>
  <si>
    <t>Рамка G-Classic  1-постовая, цвет Тауп</t>
  </si>
  <si>
    <t>G1002T</t>
  </si>
  <si>
    <t>Рамка G-Classic  2-постовая, цвет Тауп</t>
  </si>
  <si>
    <t>G1003T</t>
  </si>
  <si>
    <t>Рамка G-Classic  3-постовая, цвет Тауп</t>
  </si>
  <si>
    <t>G1004T</t>
  </si>
  <si>
    <t>Рамка G-Classic  4-постовая, цвет Тауп</t>
  </si>
  <si>
    <t>G1005T</t>
  </si>
  <si>
    <t>Рамка G-Classic  5-постовая, цвет Тауп</t>
  </si>
  <si>
    <t>G1101T</t>
  </si>
  <si>
    <t>Рамка G-Flex  1-постовая, цвет Тауп</t>
  </si>
  <si>
    <t>G1102T</t>
  </si>
  <si>
    <t>Рамка G-Flex  2-постовая, цвет Тауп</t>
  </si>
  <si>
    <t>G1103T</t>
  </si>
  <si>
    <t>Рамка G-Flex  3-постовая, цвет Тауп</t>
  </si>
  <si>
    <t>G1104T</t>
  </si>
  <si>
    <t>Рамка G-Flex  4-постовая, цвет Тауп</t>
  </si>
  <si>
    <t>G1105T</t>
  </si>
  <si>
    <t>Рамка G-Flex  5-постовая, цвет Тауп</t>
  </si>
  <si>
    <t>G3010CH</t>
  </si>
  <si>
    <t>Звонковый механизм 10A 250V~ с накладкой, цвет шампань</t>
  </si>
  <si>
    <t>G3011NCH</t>
  </si>
  <si>
    <t>Выключатель одноклавишный со светодиодом 10A 250V~ с накладкой, цвет шампань</t>
  </si>
  <si>
    <t>G3011CH</t>
  </si>
  <si>
    <t>Выключатель одноклавишный 10A 250V~ с накладкой цвет шампань</t>
  </si>
  <si>
    <t>G3012NCH</t>
  </si>
  <si>
    <t>Выключатель одноклавишный проходной со светодиодом 10A 250V~ с накладкой цвет шампань</t>
  </si>
  <si>
    <t>G3012CH</t>
  </si>
  <si>
    <t>Выключатель одноклавишный проходной 10A 250V~ с накладкой, цвет шампань</t>
  </si>
  <si>
    <t>G3013CH</t>
  </si>
  <si>
    <t>Выключатель одноклавишный перекрестный 10A 250V~ с накладкой, цвет шампань</t>
  </si>
  <si>
    <t>G3014CH</t>
  </si>
  <si>
    <t>G3018CH</t>
  </si>
  <si>
    <t>Выключатель одноклавишный для штор 10A 250V~ с накладкой, цвет шампань</t>
  </si>
  <si>
    <t>G3020CH</t>
  </si>
  <si>
    <t>Звонковый механизм 2 клавишный с переключающим контактом  10А, 250В, цвет шампань</t>
  </si>
  <si>
    <t>G3022CH</t>
  </si>
  <si>
    <t>Выключатель двухклавишный проходной 10A 250V~ с накладкой, цвет шампань</t>
  </si>
  <si>
    <t>G3023NCH</t>
  </si>
  <si>
    <t>Выключатель двухклавишный со светодиодами 10A 250V~ с накладкой, цвет шампань</t>
  </si>
  <si>
    <t>G3023CH</t>
  </si>
  <si>
    <t>Выключатель двухклавишный 10A 250V~ с накладкой, цвет шампань</t>
  </si>
  <si>
    <t>G3028CH</t>
  </si>
  <si>
    <t>Выключатель двухклавишный для штор 10A 250V~ с накладкой, цвет шампань</t>
  </si>
  <si>
    <t>G3031CH</t>
  </si>
  <si>
    <t xml:space="preserve">Выключатель трехклавишный 10A 250V~с накладкой, цвет шампань </t>
  </si>
  <si>
    <t>G4101CH</t>
  </si>
  <si>
    <t>Терморегулятор электронный 250В, 16А в комплекте с датчиком (4м, 5х20мм), цвет Шампань</t>
  </si>
  <si>
    <t>G4012CH-500RV</t>
  </si>
  <si>
    <t>Универсальный диммер 3-500 Вт, Led 3-250Вт, HV - 500Вт, с накладкой, шампань</t>
  </si>
  <si>
    <t>G5501CH</t>
  </si>
  <si>
    <t>Розетка SCHUKO© с защитными шторками 16A 250V~ 2P+T, цвет шампань</t>
  </si>
  <si>
    <t>G5501USB-25CH</t>
  </si>
  <si>
    <t>Розетка SCHUKO© с USB A+C с защитными шторками 16A 250V~ 2P+T USB 25W, цвет шампань</t>
  </si>
  <si>
    <t>G6065CH</t>
  </si>
  <si>
    <t>USB зарядка 65W тпп "С" и тип "А", 220-240Вт, 50-60Мгц, цвет шампань</t>
  </si>
  <si>
    <t>G5505CH</t>
  </si>
  <si>
    <t>Розетка SCHUKO© с крышкой и защитными шторками 16A 250V~ 2P+T, цвет шампань</t>
  </si>
  <si>
    <t>G6001CH</t>
  </si>
  <si>
    <t>Розетка TV Φ9.5mm оконечная с накладкой, цвет шампань</t>
  </si>
  <si>
    <t>G6002CH</t>
  </si>
  <si>
    <t>Розетка TV Φ9.5mm проходная с накладкой, цвет шампань</t>
  </si>
  <si>
    <t>G6105CH</t>
  </si>
  <si>
    <t>Интернет-розетка RJ45 с накладкой, цвет шампань</t>
  </si>
  <si>
    <t>G6106CH</t>
  </si>
  <si>
    <t>Интернет-розетка RJ45 двойная с накладкой, цвет шампань</t>
  </si>
  <si>
    <t>G6108CH</t>
  </si>
  <si>
    <t>Интернет розекта 2х терминальная 6 категория, цвет шампань</t>
  </si>
  <si>
    <t>G6204CH</t>
  </si>
  <si>
    <t>Розетка TV+FM Φ9.5mm оконечная с накладкой, цвет шампань</t>
  </si>
  <si>
    <t>G6205CH</t>
  </si>
  <si>
    <t>Розетка TV+FM Φ9.5mm проходная с накладкой, цвет шампань</t>
  </si>
  <si>
    <t>G6206CH</t>
  </si>
  <si>
    <t>Розетка TV+FM+SAT Φ9.5mm оконечная с накладкой, цвет шампань</t>
  </si>
  <si>
    <t>G6207CH</t>
  </si>
  <si>
    <t>Розетка TV+FM+SAT Φ9.5mm проходная с накладкой, цвет шампань</t>
  </si>
  <si>
    <t>G6209CH</t>
  </si>
  <si>
    <t>Отельный карточный выключатель с накладкой 10А, 250В, цвет шампань</t>
  </si>
  <si>
    <t>G8001CH</t>
  </si>
  <si>
    <t>Заглушка, цвет шампань</t>
  </si>
  <si>
    <t>G8210CH</t>
  </si>
  <si>
    <t>Вывод кабеля, цвет шампань</t>
  </si>
  <si>
    <t>G1001CH</t>
  </si>
  <si>
    <t>Рамка G-Classic  1-постовая, цвет шампань</t>
  </si>
  <si>
    <t>G1002CH</t>
  </si>
  <si>
    <t>Рамка G-Classic  2-постовая, цвет шампань</t>
  </si>
  <si>
    <t>G1003CH</t>
  </si>
  <si>
    <t>Рамка G-Classic  3-постовая, цвет шампань</t>
  </si>
  <si>
    <t>G1004CH</t>
  </si>
  <si>
    <t>Рамка G-Classic  4-постовая, цвет шампань</t>
  </si>
  <si>
    <t>G1005CH</t>
  </si>
  <si>
    <t>Рамка G-Classic  5-постовая, цвет шампань</t>
  </si>
  <si>
    <t>G1101CH</t>
  </si>
  <si>
    <t>Рамка G-Flex  1-постовая, цвет шампань</t>
  </si>
  <si>
    <t>G1102CH</t>
  </si>
  <si>
    <t>Рамка G-Flex  2-постовая, цвет шампань</t>
  </si>
  <si>
    <t>G1103CH</t>
  </si>
  <si>
    <t>Рамка G-Flex  3-постовая, цвет шампань</t>
  </si>
  <si>
    <t>G1104CH</t>
  </si>
  <si>
    <t>Рамка G-Flex  4-постовая,цвет шампань</t>
  </si>
  <si>
    <t>G1105CH</t>
  </si>
  <si>
    <t>Рамка G-Flex  5-постовая, цвет шампань</t>
  </si>
  <si>
    <t>G3011W</t>
  </si>
  <si>
    <t>Выключатель одноклавишный 10A 250V~ с накладкой, цвет белый глянцевый</t>
  </si>
  <si>
    <t>G3012W</t>
  </si>
  <si>
    <t>Выключатель одноклавишный проходной 10A 250V~ с накладкой, цвет белый глянцевый</t>
  </si>
  <si>
    <t>G3011NW</t>
  </si>
  <si>
    <t>Выключатель одноклавишный со светодиодом 10A 250V~ с накладкой, цвет белый глянцевый</t>
  </si>
  <si>
    <t>G3012NW</t>
  </si>
  <si>
    <t>Выключатель одноклавишный проходной со светодиодом 10A 250V~ с накладкой, цвет белый глянцевый</t>
  </si>
  <si>
    <t>G3022W</t>
  </si>
  <si>
    <t>Выключатель двухклавишный проходной 10A 250V~ с накладкой, цвет белый глянцевый</t>
  </si>
  <si>
    <t>G3014W</t>
  </si>
  <si>
    <t>Перекрестный выключатель 2х клавишный 10А, 250В, цвет белый глянцевый</t>
  </si>
  <si>
    <t>G3023W</t>
  </si>
  <si>
    <t>Выключатель двухклавишный 10A 250V~ с накладкой, цвет белый глянцевый</t>
  </si>
  <si>
    <t>G3023NW</t>
  </si>
  <si>
    <t>Выключатель двухклавишный со светодиодами 10A 250V~ с накладкой, цвет белый глянцевый</t>
  </si>
  <si>
    <t>G3010W</t>
  </si>
  <si>
    <t>Звонковый механизм 10A 250V~ с накладкой, цвет белый глянцевый</t>
  </si>
  <si>
    <t>G3020W</t>
  </si>
  <si>
    <t>Звонковый механизм 2 клавишный с переключающим контактом  10А, 250В, цвет белый глянцевый</t>
  </si>
  <si>
    <t>G3013W</t>
  </si>
  <si>
    <t>Выключатель одноклавишный перекрестный 10A 250V~ с накладкой, цвет белый глянцевый</t>
  </si>
  <si>
    <t>G3018W</t>
  </si>
  <si>
    <t>Выключатель одноклавишный для штор 10A 250V~ с накладкой, цвет белый глянцевый</t>
  </si>
  <si>
    <t>G3028W</t>
  </si>
  <si>
    <t>Выключатель двухклавишный для штор 10A 250V~ с накладкой, цвет белый глянцевый</t>
  </si>
  <si>
    <t>G3031W</t>
  </si>
  <si>
    <t xml:space="preserve">Выключатель трехклавишный 10A 250V~ с накладкой, цвет Белый глянцевый </t>
  </si>
  <si>
    <t>G6209W</t>
  </si>
  <si>
    <t>Отельный карточный выключатель с накладкой 10А, 250В, цвет белый глянцевый</t>
  </si>
  <si>
    <t>G8001W</t>
  </si>
  <si>
    <t>Заглушка, цвет белый глянцевый</t>
  </si>
  <si>
    <t>G8210W</t>
  </si>
  <si>
    <t>Вывод кабеля, цвет белый глянцевый</t>
  </si>
  <si>
    <t>G5501W</t>
  </si>
  <si>
    <t>Розетка SCHUKO© с защитными шторками 16A 250V~ 2P+T, цвет белый глянцевый</t>
  </si>
  <si>
    <t>G5503W</t>
  </si>
  <si>
    <t>Розетка без заземления с защитными шторками 16A 250V~ 2P, цвет белый глянцевый</t>
  </si>
  <si>
    <t>G6101W</t>
  </si>
  <si>
    <t>Телефонная розетка RJ11 с накладкой, цвет белый глянцевый</t>
  </si>
  <si>
    <t>G6105W</t>
  </si>
  <si>
    <t>Интернет-розетка RJ45 с накладкой, цвет белый глянцевый</t>
  </si>
  <si>
    <t>G6106W</t>
  </si>
  <si>
    <t>Интернет-розетка RJ45 двойная с накладкой, цвет белый глянцевый</t>
  </si>
  <si>
    <t>G6108W</t>
  </si>
  <si>
    <t>Интернет розекта 2х терминальная 6 категория, цвет белый глянцевый</t>
  </si>
  <si>
    <t>G6204W</t>
  </si>
  <si>
    <t>Розетка TV+FM Φ9.5mm оконечная с накладкой, цвет белый глянцевый</t>
  </si>
  <si>
    <t>G6205W</t>
  </si>
  <si>
    <t>Розетка TV+FM Φ9.5mm проходная с накладкой, цвет белый глянцевый</t>
  </si>
  <si>
    <t>G6206W</t>
  </si>
  <si>
    <t>Розетка TV+FM+SAT Φ9.5mm оконечная с накладкой, цвет белый глянцевый</t>
  </si>
  <si>
    <t>G6207W</t>
  </si>
  <si>
    <t>Розетка TV+FM+SAT Φ9.5mm проходная с накладкой, цвет белый глянцевый</t>
  </si>
  <si>
    <t>G6001W</t>
  </si>
  <si>
    <t>Розетка TV Φ9.5mm оконечная с накладкой, цвет белый глянцевый</t>
  </si>
  <si>
    <t>G6002W</t>
  </si>
  <si>
    <t>Розетка TV Φ9.5mm проходная с накладкой, цвет белый глянцевый</t>
  </si>
  <si>
    <t>G4101W</t>
  </si>
  <si>
    <t>Терморегулятор электронный 250В, 16А в комплекте с датчиком (4м, 5х20мм), цвет белый глянцевый</t>
  </si>
  <si>
    <t>G4012W-500RV</t>
  </si>
  <si>
    <t>Универсальный диммер 3-500 Вт, Led 3-250Вт, HV - 500Вт, с накладкой, цвет белый</t>
  </si>
  <si>
    <t>G4012W</t>
  </si>
  <si>
    <t>LED Диммер с накладкой 30-400W, 1gang 2way, цвет белый</t>
  </si>
  <si>
    <t>G5501USB-25W</t>
  </si>
  <si>
    <t>Розетка SCHUKO© с USB A+C с защитными шторками 16A 250V~ 2P+T USB 25W, цвет белый глянцевый</t>
  </si>
  <si>
    <t>G6065W</t>
  </si>
  <si>
    <t>USB зарядка 65W тпп "С" и тип "А", 220-240Вт, 50-60Мгц, цвет белый глянцевый</t>
  </si>
  <si>
    <t>G5504W</t>
  </si>
  <si>
    <t>Розетка SCHUKO© двойная с защитными шторками 16A 250V~ 2P+T, цвет белый глянцевый</t>
  </si>
  <si>
    <t>G5505W</t>
  </si>
  <si>
    <t>Розетка SCHUKO© с крышкой и защитными шторками 16A 250V~ 2P+T, цвет белый глянцевый</t>
  </si>
  <si>
    <t>G5901W</t>
  </si>
  <si>
    <t>Розетка китайско - маериканского стандарта 250В, 16А, чвет белый глянцевый</t>
  </si>
  <si>
    <t>G1001W</t>
  </si>
  <si>
    <t>Рамка G-Classic  1-постовая, цвет белый глянцевый</t>
  </si>
  <si>
    <t>G1002W</t>
  </si>
  <si>
    <t>Рамка G-Classic  2-постовая, цвет белый глянцевый</t>
  </si>
  <si>
    <t>G1003W</t>
  </si>
  <si>
    <t>Рамка G-Classic  3-постовая, цвет белый глянцевый</t>
  </si>
  <si>
    <t>G1004W</t>
  </si>
  <si>
    <t>Рамка G-Classic  4-постовая, цвет белый глянцевый</t>
  </si>
  <si>
    <t>G1005W</t>
  </si>
  <si>
    <t>Рамка G-Classic  5-постовая, цвет белый глянцевый</t>
  </si>
  <si>
    <t>G1101W</t>
  </si>
  <si>
    <t>Рамка G-Flex  1-постовая, цвет белый глянцевый</t>
  </si>
  <si>
    <t>G1102W</t>
  </si>
  <si>
    <t>Рамка G-Flex  2-постовая, цвет белый глянцевый</t>
  </si>
  <si>
    <t>G1103W</t>
  </si>
  <si>
    <t>Рамка G-Flex  3-постовая, цвет белый глянцевый</t>
  </si>
  <si>
    <t>G1104W</t>
  </si>
  <si>
    <t>Рамка G-Flex  4-постовая, цвет белый глянцевый</t>
  </si>
  <si>
    <t>G1105W</t>
  </si>
  <si>
    <t>Рамка G-Flex  5-постовая, цвет белый глянцевый</t>
  </si>
  <si>
    <t>G3011V</t>
  </si>
  <si>
    <t>Выключатель одноклавишный 10A 250V~ с накладкой, цвет слоновая кость</t>
  </si>
  <si>
    <t>G3012V</t>
  </si>
  <si>
    <t>Выключатель одноклавишный проходной 10A 250V~ с накладкой, цвет слоновая кость</t>
  </si>
  <si>
    <t>G3011NV</t>
  </si>
  <si>
    <t>Выключатель одноклавишный со светодиодом 10A 250V~ с накладкой, цвет слоновая кость</t>
  </si>
  <si>
    <t>G3012NV</t>
  </si>
  <si>
    <t>Выключатель одноклавишный проходной со светодиодом 10A 250V~ с накладкой, цвет слоновая кость</t>
  </si>
  <si>
    <t>G3022V</t>
  </si>
  <si>
    <t>Выключатель двухклавишный проходной 10A 250V~ с накладкой, цвет слоновая кость</t>
  </si>
  <si>
    <t>G3014V</t>
  </si>
  <si>
    <t>Перекрестный выключатель 2х клавишный 10А, 250В, цвет слоновая кость</t>
  </si>
  <si>
    <t>G3023V</t>
  </si>
  <si>
    <t>Выключатель двухклавишный 10A 250V~ с накладкой, цвет слоновая кость</t>
  </si>
  <si>
    <t>G3023NV</t>
  </si>
  <si>
    <t>Выключатель двухклавишный со светодиодами 10A 250V~ с накладкой, цвет слоновая кость</t>
  </si>
  <si>
    <t>G3010V</t>
  </si>
  <si>
    <t>Звонковый механизм 10A 250V~ с накладкой, цвет слоновая кость</t>
  </si>
  <si>
    <t>G3020V</t>
  </si>
  <si>
    <t>Звонковый механизм 2 клавишный с переключающим контактом  10А, 250В, цвет слоновая кость</t>
  </si>
  <si>
    <t>G3013V</t>
  </si>
  <si>
    <t>Выключатель одноклавишный перекрестный 10A 250V~ с накладкой, цвет слоновая кость</t>
  </si>
  <si>
    <t>G3018V</t>
  </si>
  <si>
    <t>Выключатель одноклавишный для штор 10A 250V~ с накладкой, цвет слоновая кость</t>
  </si>
  <si>
    <t>G3028V</t>
  </si>
  <si>
    <t>Выключатель двухклавишный для штор 10A 250V~ с накладкой, цвет слоновая кость</t>
  </si>
  <si>
    <t>G3031V</t>
  </si>
  <si>
    <t xml:space="preserve">Выключатель трехклавишный 10A 250V~ с накладкой, цвет слоновая кость </t>
  </si>
  <si>
    <t>G6209V</t>
  </si>
  <si>
    <t>Отельный карточный выключатель с накладкой 10А, 250В, цвет слоновая кость</t>
  </si>
  <si>
    <t>G8001V</t>
  </si>
  <si>
    <t>Заглушка, цвет слоновая кость</t>
  </si>
  <si>
    <t>G8210V</t>
  </si>
  <si>
    <t>Вывод кабеля, цвет слоновая кость</t>
  </si>
  <si>
    <t>G5501V</t>
  </si>
  <si>
    <t>Розетка SCHUKO© с защитными шторками 16A 250V~ 2P+T, цвет слоновая кость</t>
  </si>
  <si>
    <t>G5503V</t>
  </si>
  <si>
    <t>Розетка без заземления с защитными шторками 16A 250V~ 2P, цвет слоновая кость</t>
  </si>
  <si>
    <t>G6101V</t>
  </si>
  <si>
    <t>Телефонная розетка RJ11 с накладкой, цвет слоновая кость</t>
  </si>
  <si>
    <t>G6105V</t>
  </si>
  <si>
    <t>Интернет-розетка RJ45 с накладкой, цвет слоновая кость</t>
  </si>
  <si>
    <t>G6106V</t>
  </si>
  <si>
    <t>Интернет-розетка RJ45 двойная с накладкой, цвет слоновая кость</t>
  </si>
  <si>
    <t>G6108V</t>
  </si>
  <si>
    <t>Интернет розекта 2х терминальная 6 категория, цвет слоновая кость</t>
  </si>
  <si>
    <t>G6204V</t>
  </si>
  <si>
    <t>Розетка TV+FM Φ9.5mm оконечная с накладкой, цвет слоновая кость</t>
  </si>
  <si>
    <t>G6205V</t>
  </si>
  <si>
    <t>Розетка TV+FM Φ9.5mm проходная с накладкой, цвет слоновая кость</t>
  </si>
  <si>
    <t>G6206V</t>
  </si>
  <si>
    <t>Розетка TV+FM+SAT Φ9.5mm оконечная с накладкой, цвет слоновая кость</t>
  </si>
  <si>
    <t>G6207V</t>
  </si>
  <si>
    <t>Розетка TV+FM+SAT Φ9.5mm проходная с накладкой, цвет слоновая кость</t>
  </si>
  <si>
    <t>G6001V</t>
  </si>
  <si>
    <t>Розетка TV Φ9.5mm оконечная с накладкой, цвет слоновая кость</t>
  </si>
  <si>
    <t>G6002V</t>
  </si>
  <si>
    <t>Розетка TV Φ9.5mm проходная с накладкой, цвет слоновая кость</t>
  </si>
  <si>
    <t>G4101V</t>
  </si>
  <si>
    <t>Терморегулятор электронный 250В, 16А в комплекте с датчиком (4м, 5х20мм), цвет Слоновая кость</t>
  </si>
  <si>
    <t>G4012V-500RV</t>
  </si>
  <si>
    <t>Универсальный диммер 3-500 Вт, Led 3-250Вт, HV - 500Вт, с накладкой, цвет слоновая кость</t>
  </si>
  <si>
    <t>G4012V</t>
  </si>
  <si>
    <t>LED Диммер с накладкой 30-400W, 1gang 2way, цвет слоновая кость</t>
  </si>
  <si>
    <t>G5501USB-25V</t>
  </si>
  <si>
    <t>Розетка SCHUKO© с USB A+C с защитными шторками 16A 250V~ 2P+T USB 25W, цвет слоновая кость</t>
  </si>
  <si>
    <t>G6065V</t>
  </si>
  <si>
    <t>USB зарядка 65W тпп "С" и тип "А", 220-240Вт, 50-60Мгц, цвет слоновая кость</t>
  </si>
  <si>
    <t>G5504V</t>
  </si>
  <si>
    <t>Розетка SCHUKO© двойная с защитными шторками 16A 250V~ 2P+T, цвет слоновая кость</t>
  </si>
  <si>
    <t>G5505V</t>
  </si>
  <si>
    <t>Розетка SCHUKO© с крышкой и защитными шторками 16A 250V~ 2P+T, цвет слоновая кость</t>
  </si>
  <si>
    <t>G1001V</t>
  </si>
  <si>
    <t>Рамка G-Classic  1-постовая, цвет слоновая кость</t>
  </si>
  <si>
    <t>G1002V</t>
  </si>
  <si>
    <t>Рамка G-Classic  2-постовая, цвет слоновая кость</t>
  </si>
  <si>
    <t>G1003V</t>
  </si>
  <si>
    <t>Рамка G-Classic  3-постовая, цвет слоновая кость</t>
  </si>
  <si>
    <t>G1004V</t>
  </si>
  <si>
    <t>Рамка G-Classic  4-постовая, цвет слоновая кость</t>
  </si>
  <si>
    <t>G1005V</t>
  </si>
  <si>
    <t>Рамка G-Classic  5-постовая, цвет слоновая кость</t>
  </si>
  <si>
    <t>G1101V</t>
  </si>
  <si>
    <t>Рамка G-Flex  1-постовая, цвет слоновая кость</t>
  </si>
  <si>
    <t>G1102V</t>
  </si>
  <si>
    <t>Рамка G-Flex  2-постовая, цвет слоновая кость</t>
  </si>
  <si>
    <t>G1103V</t>
  </si>
  <si>
    <t>Рамка G-Flex  3-постовая, цвет слоновая кость</t>
  </si>
  <si>
    <t>G1104V</t>
  </si>
  <si>
    <t>Рамка G-Flex  4-постовая, цвет слоновая кость</t>
  </si>
  <si>
    <t>G1105V</t>
  </si>
  <si>
    <t>Рамка G-Flex  5-постовая, цвет слоновая кость</t>
  </si>
  <si>
    <t>G1001GB</t>
  </si>
  <si>
    <t>Рамка 1-постовая, стекло Black Glass</t>
  </si>
  <si>
    <t>G1002GB</t>
  </si>
  <si>
    <t>Рамка 2-постовая, стекло Black Glass</t>
  </si>
  <si>
    <t>G1003GB</t>
  </si>
  <si>
    <t>Рамка 3-постовая, стекло Black Glass</t>
  </si>
  <si>
    <t>G1004GB</t>
  </si>
  <si>
    <t>Рамка 4-постовая, стекло Black Glass</t>
  </si>
  <si>
    <t>G1005GB</t>
  </si>
  <si>
    <t>Рамка 5-постовая, стекло Black Glass</t>
  </si>
  <si>
    <t>G1001GW</t>
  </si>
  <si>
    <t>Рамка 1-постовая, стекло White Glass</t>
  </si>
  <si>
    <t>G1002GW</t>
  </si>
  <si>
    <t>Рамка 2-постовая, стекло White Glass</t>
  </si>
  <si>
    <t>G1003GW</t>
  </si>
  <si>
    <t>Рамка 3-постовая, стекло White Glass</t>
  </si>
  <si>
    <t>G1004GW</t>
  </si>
  <si>
    <t>Рамка 4-постовая, стекло White Glass</t>
  </si>
  <si>
    <t>G1005GW</t>
  </si>
  <si>
    <t>Рамка 5-постовая, стекло White Glass</t>
  </si>
  <si>
    <t>G1001GG</t>
  </si>
  <si>
    <t>Рамка 1-постовая, стекло Champagne Gold</t>
  </si>
  <si>
    <t>G1002GG</t>
  </si>
  <si>
    <t>Рамка 2-постовая, стекло  Champagne Gold</t>
  </si>
  <si>
    <t>G1003GG</t>
  </si>
  <si>
    <t>Рамка 3-постовая, стекло  Champagne Gold</t>
  </si>
  <si>
    <t>G1004GG</t>
  </si>
  <si>
    <t>Рамка 4-постовая, стекло  Champagne Gold</t>
  </si>
  <si>
    <t>G1005GG</t>
  </si>
  <si>
    <t>Рамка 5-постовая, стекло Champagne Gold</t>
  </si>
  <si>
    <t>G1001AB</t>
  </si>
  <si>
    <t>Рамка 1-постовая, алюминий Black</t>
  </si>
  <si>
    <t>G1002AB</t>
  </si>
  <si>
    <t>Рамка 2-постовая, алюминий Black</t>
  </si>
  <si>
    <t>G1003AB</t>
  </si>
  <si>
    <t>Рамка 3-постовая, алюминий Black</t>
  </si>
  <si>
    <t>G1004AB</t>
  </si>
  <si>
    <t>Рамка 4-постовая, алюминий Black</t>
  </si>
  <si>
    <t>G1005AB</t>
  </si>
  <si>
    <t>Рамка 5-постовая, алюминий Black</t>
  </si>
  <si>
    <t>G1001AG</t>
  </si>
  <si>
    <t>Рамка 1-постовая, алюминий Champagne Gold</t>
  </si>
  <si>
    <t>G1002AG</t>
  </si>
  <si>
    <t>Рамка 2-постовая, алюминий Champagne Gold</t>
  </si>
  <si>
    <t>G1003AG</t>
  </si>
  <si>
    <t>Рамка 3-постовая, алюминий Champagne Gold</t>
  </si>
  <si>
    <t>G1004AG</t>
  </si>
  <si>
    <t>Рамка 4-постовая, алюминий Champagne Gold</t>
  </si>
  <si>
    <t>G1005AG</t>
  </si>
  <si>
    <t>Рамка 5-постовая, алюминий Champagne Gold</t>
  </si>
  <si>
    <t>G1001AZ</t>
  </si>
  <si>
    <t>Рамка 1-постовая, алюминий Brown</t>
  </si>
  <si>
    <t>G1002AZ</t>
  </si>
  <si>
    <t>Рамка 2-постовая, алюминий Brown</t>
  </si>
  <si>
    <t>G1003AZ</t>
  </si>
  <si>
    <t>Рамка 3-постовая, алюминий Brown</t>
  </si>
  <si>
    <t>G1004AZ</t>
  </si>
  <si>
    <t>Рамка 4-постовая, алюминий Brown</t>
  </si>
  <si>
    <t>G1005AZ</t>
  </si>
  <si>
    <t>Рамка 5-постовая, алюминий Brown</t>
  </si>
  <si>
    <t>G1001AS</t>
  </si>
  <si>
    <t>Рамка 1-постовая, алюминий</t>
  </si>
  <si>
    <t>G1002AS</t>
  </si>
  <si>
    <t>Рамка 2-постовая, алюминий</t>
  </si>
  <si>
    <t>G1003AS</t>
  </si>
  <si>
    <t>Рамка 3-постовая, алюминий</t>
  </si>
  <si>
    <t>G1004AS</t>
  </si>
  <si>
    <t>Рамка 4-постовая, алюминий</t>
  </si>
  <si>
    <t>G1005AS</t>
  </si>
  <si>
    <t>Рамка 5-постовая, алюминий</t>
  </si>
  <si>
    <t>G1001GH</t>
  </si>
  <si>
    <t>Рамка 1-постовая, стекло цвет Гранатовый</t>
  </si>
  <si>
    <t>G1002GH</t>
  </si>
  <si>
    <t>Рамка 2-постовая, стекло цвет Гранатовый</t>
  </si>
  <si>
    <t>G1003GH</t>
  </si>
  <si>
    <t>Рамка 3-постовая, стекло цвет Гранатовый</t>
  </si>
  <si>
    <t>G1004GH</t>
  </si>
  <si>
    <t>Рамка 4-постовая, стекло цвет Гранатовый</t>
  </si>
  <si>
    <t>G1005GH</t>
  </si>
  <si>
    <t>Рамка 5-постовая, стекло цвет Гранатовый</t>
  </si>
  <si>
    <t>G1001GJ</t>
  </si>
  <si>
    <t>Рамка 1-постовая, стекло цвет Лазурный</t>
  </si>
  <si>
    <t>G1002GJ</t>
  </si>
  <si>
    <t>Рамка 2-постовая, стекло цвет Лазурный</t>
  </si>
  <si>
    <t>G1003GJ</t>
  </si>
  <si>
    <t>Рамка 3-постовая, стекло цвет Лазурный</t>
  </si>
  <si>
    <t>G1004GJ</t>
  </si>
  <si>
    <t>Рамка 4-постовая, стекло цвет Лазурный</t>
  </si>
  <si>
    <t>G1005GJ</t>
  </si>
  <si>
    <t>Рамка 5-постовая, стекло цвет Лазурный</t>
  </si>
  <si>
    <t>G1001GC</t>
  </si>
  <si>
    <t>Рамка 1-постовая, стекло цвет Маренго</t>
  </si>
  <si>
    <t>G1002GC</t>
  </si>
  <si>
    <t>Рамка 2-постовая, стекло цвет Маренго</t>
  </si>
  <si>
    <t>G1003GC</t>
  </si>
  <si>
    <t>Рамка 3-постовая, стекло  цвет Маренго</t>
  </si>
  <si>
    <t>G1004GC</t>
  </si>
  <si>
    <t>Рамка 4-постовая, стекло  цвет Маренго</t>
  </si>
  <si>
    <t>G1005GC</t>
  </si>
  <si>
    <t>Рамка 5-постовая, стекло  цвет Маренго</t>
  </si>
  <si>
    <t>G1001GT</t>
  </si>
  <si>
    <t>Рамка 1-постовая, стекло цвет Каперсовый</t>
  </si>
  <si>
    <t>G1002GT</t>
  </si>
  <si>
    <t>Рамка 2-постовая, стекло цвет Каперсовый</t>
  </si>
  <si>
    <t>G1003GT</t>
  </si>
  <si>
    <t>Рамка 3-постовая, стекло цвет Каперсовый</t>
  </si>
  <si>
    <t>G1004GT</t>
  </si>
  <si>
    <t>Рамка 4-постовая, стекло цвет Каперсовый</t>
  </si>
  <si>
    <t>G1005GT</t>
  </si>
  <si>
    <t>Рамка 5-постовая, стекло цвет Каперсовый</t>
  </si>
  <si>
    <t>G1001GB-RM</t>
  </si>
  <si>
    <t>Стеклянная матовая закругленная рамка 1 пост , цвет черный</t>
  </si>
  <si>
    <t>G1002GB-RM</t>
  </si>
  <si>
    <t>Стеклянная матовая закругленная рамка 2 пост , цвет черный</t>
  </si>
  <si>
    <t>G1003GB-RM</t>
  </si>
  <si>
    <t>Стеклянная матовая закругленная рамка 3 пост , цвет черный</t>
  </si>
  <si>
    <t>G1004GB-RM</t>
  </si>
  <si>
    <t>Стеклянная матовая закругленная рамка 4 пост , цвет черный</t>
  </si>
  <si>
    <t>G1005GB-RM</t>
  </si>
  <si>
    <t>Стеклянная матовая закругленная рамка 5 пост , цвет черный</t>
  </si>
  <si>
    <t>G1001GW-RM</t>
  </si>
  <si>
    <t>Стеклянная матовая закругленная рамка 1 пост , цвет белый</t>
  </si>
  <si>
    <t>G1002GW-RM</t>
  </si>
  <si>
    <t>Стеклянная матовая закругленная рамка 2 пост , цвет белый</t>
  </si>
  <si>
    <t>G1003GW-RM</t>
  </si>
  <si>
    <t>Стеклянная матовая закругленная рамка 3 пост , цвет белый</t>
  </si>
  <si>
    <t>G1004GW-RM</t>
  </si>
  <si>
    <t>Стеклянная матовая закругленная рамка 4 пост , цвет белый</t>
  </si>
  <si>
    <t>G1005GW-RM</t>
  </si>
  <si>
    <t>Стеклянная матовая закругленная рамка 5 пост , цвет белый</t>
  </si>
  <si>
    <t>G1001GT-RM</t>
  </si>
  <si>
    <t>Стеклянная матовая закругленная рамка 1 пост , цвет тауп</t>
  </si>
  <si>
    <t>G1002GT-RM</t>
  </si>
  <si>
    <t>Стеклянная матовая закругленная рамка 2 пост , цвет тауп</t>
  </si>
  <si>
    <t>G1003GT-RM</t>
  </si>
  <si>
    <t>Стеклянная матовая закругленная рамка 3 пост , цвет тауп</t>
  </si>
  <si>
    <t>G1004GT-RM</t>
  </si>
  <si>
    <t>Стеклянная матовая закругленная рамка 4 пост , цвет тауп</t>
  </si>
  <si>
    <t>G1005GT-RM</t>
  </si>
  <si>
    <t>Стеклянная матовая закругленная рамка 5 пост , цвет тауп</t>
  </si>
  <si>
    <t>FD1001BR</t>
  </si>
  <si>
    <t>Рамка серия FD 1-постовая, цвет Бронза</t>
  </si>
  <si>
    <t>FD1002BR</t>
  </si>
  <si>
    <t>Рамка серия FD 2-постовая, цвет Бронза</t>
  </si>
  <si>
    <t>FD1003BR</t>
  </si>
  <si>
    <t>Рамка серия FD 3-постовая, цвет Бронза</t>
  </si>
  <si>
    <t>FD1004BR</t>
  </si>
  <si>
    <t>Рамка серия FD 4-постовая, цвет Бронза</t>
  </si>
  <si>
    <t>FD1005BR</t>
  </si>
  <si>
    <t>Рамка серия FD 5-постовая, цвет Бронза</t>
  </si>
  <si>
    <t>FD4100BR-06</t>
  </si>
  <si>
    <t>Рамка переходная 55х55мм, цвет Бронза</t>
  </si>
  <si>
    <t>FD3010BR</t>
  </si>
  <si>
    <t>Звонковый механизм 10A 250V~ с накладкой, цвет Бронза</t>
  </si>
  <si>
    <t>FD3011BR</t>
  </si>
  <si>
    <t>Выключатель одноклавишный 10A 250V~ с накладкой, цвет Бронза</t>
  </si>
  <si>
    <t>FD3011NBR</t>
  </si>
  <si>
    <t>Выключатель одноклавишный со светодиодом 10A 250V~ с накладкой, цвет Бронза</t>
  </si>
  <si>
    <t>FD3012BR</t>
  </si>
  <si>
    <t>Выключатель одноклавишный проходной 10A 250V~ с накладкой, цвет Бронза</t>
  </si>
  <si>
    <t>FD3012NBR</t>
  </si>
  <si>
    <t>Выключатель одноклавишный проходной со светодиодом 10A 250V~ с накладкой, цвет Бронза</t>
  </si>
  <si>
    <t>FD3013BR</t>
  </si>
  <si>
    <t>Выключатель одноклавишный перекрестный 10A 250V~ с накладкой, цвет Бронза</t>
  </si>
  <si>
    <t>FD3014BR</t>
  </si>
  <si>
    <t>Перекрестный выключатель 2х клавишный 10А, 250В, цвет Бронза</t>
  </si>
  <si>
    <t>FD3018BR</t>
  </si>
  <si>
    <t>Выключатель одноклавишный для штор 10A 250V~ с накладкой, цвет Бронза</t>
  </si>
  <si>
    <t>FD3020BR</t>
  </si>
  <si>
    <t>Звонковый механизм 2 клавишный с переключающим контактом  10А, 250В, цвет Бронза</t>
  </si>
  <si>
    <t>FD3022BR</t>
  </si>
  <si>
    <t>Выключатель двухклавишный проходной 10A 250V~ с накладкой, цвет Бронза</t>
  </si>
  <si>
    <t>FD3023BR</t>
  </si>
  <si>
    <t>Выключатель двухклавишный 10A 250V~ с накладкой, цвет Бронза</t>
  </si>
  <si>
    <t>FD3023NBR</t>
  </si>
  <si>
    <t>Выключатель двухклавишный со светодиодами 10A 250V~ с накладкой, цвет Бронза</t>
  </si>
  <si>
    <t>FD3028BR</t>
  </si>
  <si>
    <t>Выключатель двухклавишный для штор 10A 250V~ с накладкой, цвет Бронза</t>
  </si>
  <si>
    <t>FD4101BR</t>
  </si>
  <si>
    <t>Терморегулятор электронный 250В, 16А в комплекте с датчиком и переходной рамкой (4м, 5х20мм), цвет Бронза</t>
  </si>
  <si>
    <t>FD4012BR</t>
  </si>
  <si>
    <t>LED Диммер с накладкой 30-400W, 1gang 2way, цвет Бронза</t>
  </si>
  <si>
    <t>FD4012BR-500V</t>
  </si>
  <si>
    <t>Универсальный диммер 3-500 Вт, Led 3-250Вт, HV - 500Вт, с накладкой, цвет Бронза</t>
  </si>
  <si>
    <t>FD5501BR</t>
  </si>
  <si>
    <t>Розетка SCHUKO© с защитными шторками 16A 250V~ 2P+T, цвет Бронза</t>
  </si>
  <si>
    <t>FD5501USB-25BR</t>
  </si>
  <si>
    <t>Розетка SCHUKO© с USB A+C с защитными шторками 16A 250V~ 2P+T USB 25W, цвет Бронза</t>
  </si>
  <si>
    <t>FD5505BR</t>
  </si>
  <si>
    <t>Розетка SCHUKO© с крышкой и защитными шторками 16A 250V~ 2P+T, цвет Бронза</t>
  </si>
  <si>
    <t>FD6001BR</t>
  </si>
  <si>
    <t>Розетка TV Φ9.5mm оконечная с накладкой, цвет Бронза</t>
  </si>
  <si>
    <t>FD6065BR</t>
  </si>
  <si>
    <t>USB зарядка 65W тпп "С" и тип "А", 220-240В, 50-60Мгц, цвет Бронза</t>
  </si>
  <si>
    <t>FD6106BR</t>
  </si>
  <si>
    <t>Интернет-розетка RJ45 двойная с накладкой, цвет Бронза</t>
  </si>
  <si>
    <t>FD6108BR</t>
  </si>
  <si>
    <t>Интернет розекта 2х терминальная 6 категория, цвет Бронза</t>
  </si>
  <si>
    <t>FD6204BR</t>
  </si>
  <si>
    <t>Розетка TV+FM Φ9.5mm оконечная с накладкой, цвет Бронза</t>
  </si>
  <si>
    <t>FD6205BR</t>
  </si>
  <si>
    <t>Розетка TV+FM Φ9.5mm проходная с накладкой, цвет Бронза</t>
  </si>
  <si>
    <t>FD6206BR</t>
  </si>
  <si>
    <t>Розетка TV+FM+SAT Φ9.5mm оконечная с накладкой, цвет Бронза</t>
  </si>
  <si>
    <t>FD6207BR</t>
  </si>
  <si>
    <t>Розетка TV+FM+SAT Φ9.5mm проходная с накладкой, цвет Бронза</t>
  </si>
  <si>
    <t>FD6209BR</t>
  </si>
  <si>
    <t>Отельный карточный выключатель с накладкой 10А, 250В, цвет Бронза</t>
  </si>
  <si>
    <t>FD8001BR</t>
  </si>
  <si>
    <t>Заглушка, цвет Бронза</t>
  </si>
  <si>
    <t>FD8210BR</t>
  </si>
  <si>
    <t>Вывод кабеля, цвет Бронза</t>
  </si>
  <si>
    <t>FD1001NI</t>
  </si>
  <si>
    <t>Рамка серия FD 1-постовая, цвет Никель</t>
  </si>
  <si>
    <t>FD1002NI</t>
  </si>
  <si>
    <t>Рамка серия FD 2-постовая, цвет Никель</t>
  </si>
  <si>
    <t>FD1003NI</t>
  </si>
  <si>
    <t>Рамка серия FD 3-постовая, цвет Никель</t>
  </si>
  <si>
    <t>FD1004NI</t>
  </si>
  <si>
    <t>Рамка серия FD 4-постовая, цвет Никель</t>
  </si>
  <si>
    <t>FD1005NI</t>
  </si>
  <si>
    <t>Рамка серия FD 5-постовая, цвет Никель</t>
  </si>
  <si>
    <t>FD4100NI-06</t>
  </si>
  <si>
    <t>Рамка переходная 55х55мм, цвет Никель</t>
  </si>
  <si>
    <t>FD3010NI</t>
  </si>
  <si>
    <t>Звонковый механизм 10A 250V~ с накладкой, цвет Никель</t>
  </si>
  <si>
    <t>FD3011NI</t>
  </si>
  <si>
    <t>Выключатель одноклавишный 10A 250V~ с накладкой, цвет Никель</t>
  </si>
  <si>
    <t>FD3011NNI</t>
  </si>
  <si>
    <t>Выключатель одноклавишный со светодиодом 10A 250V~ с накладкой, цвет Никель</t>
  </si>
  <si>
    <t>FD3012NI</t>
  </si>
  <si>
    <t>Выключатель одноклавишный проходной 10A 250V~ с накладкой, цвет Никель</t>
  </si>
  <si>
    <t>FD3012NNI</t>
  </si>
  <si>
    <t>Выключатель одноклавишный проходной со светодиодом 10A 250V~ с накладкой, цвет Никель</t>
  </si>
  <si>
    <t>FD3013NI</t>
  </si>
  <si>
    <t>Выключатель одноклавишный перекрестный 10A 250V~ с накладкой, цвет Никель</t>
  </si>
  <si>
    <t>FD3014NI</t>
  </si>
  <si>
    <t>Перекрестный выключатель 2х клавишный 10А, 250В, цвет Никель</t>
  </si>
  <si>
    <t>FD3018NI</t>
  </si>
  <si>
    <t>Выключатель одноклавишный для штор 10A 250V~ с накладкой, цвет Никель</t>
  </si>
  <si>
    <t>FD3020NI</t>
  </si>
  <si>
    <t>Звонковый механизм 2 клавишный с переключающим контактом  10А, 250В, цвет Никель</t>
  </si>
  <si>
    <t>FD3022NI</t>
  </si>
  <si>
    <t>Выключатель двухклавишный проходной 10A 250V~ с накладкой, цвет Никель</t>
  </si>
  <si>
    <t>FD3023NI</t>
  </si>
  <si>
    <t>Выключатель двухклавишный 10A 250V~ с накладкой, цвет Никель</t>
  </si>
  <si>
    <t>FD3023NNI</t>
  </si>
  <si>
    <t>Выключатель двухклавишный со светодиодами 10A 250V~ с накладкой, цвет Никель</t>
  </si>
  <si>
    <t>FD4101NI</t>
  </si>
  <si>
    <t>Терморегулятор электронный 250В, 16А в комплекте с датчиком и переходной рамкой (4м, 5х20мм), цвет Никель</t>
  </si>
  <si>
    <t>FD3028NI</t>
  </si>
  <si>
    <t>Выключатель двухклавишный для штор 10A 250V~ с накладкой, цвет Никель</t>
  </si>
  <si>
    <t>FD4012NI</t>
  </si>
  <si>
    <t>LED Диммер с накладкой 30-400W 1gang 2way, цвет Никель</t>
  </si>
  <si>
    <t>FD4012NI-500RV</t>
  </si>
  <si>
    <t>Универсальный диммер 3-500 Вт, Led 3-250В, HV - 500Вт, с накладкой, Никель</t>
  </si>
  <si>
    <t>FD5501NI</t>
  </si>
  <si>
    <t>Розетка SCHUKO© с защитными шторками 16A 250V~ 2P+T, цвет Никель</t>
  </si>
  <si>
    <t>FD5501USB-25NI</t>
  </si>
  <si>
    <t>Розетка SCHUKO© с USB A+C с защитными шторками 16A 250V~ 2P+T USB 25W, цвет Никель</t>
  </si>
  <si>
    <t>FD5505NI</t>
  </si>
  <si>
    <t>Розетка SCHUKO© с крышкой и защитными шторками 16A 250V~ 2P+T, цвет Никель</t>
  </si>
  <si>
    <t>FD6001NI</t>
  </si>
  <si>
    <t>Розетка TV Φ9.5mm оконечная с накладкой, цвет Никель</t>
  </si>
  <si>
    <t>FD6065NI</t>
  </si>
  <si>
    <t>USB зарядка 65W тпп "С" и тип "А", 220-240В, 50-60Мгц, цвет Никель</t>
  </si>
  <si>
    <t>FD6106NI</t>
  </si>
  <si>
    <t>Интернет-розетка RJ45 двойная с накладкой, цвет Никель</t>
  </si>
  <si>
    <t>FD6108NI</t>
  </si>
  <si>
    <t>Интернет розекта 2х терминальная 6 категория, цвет Никель</t>
  </si>
  <si>
    <t>FD6204NI</t>
  </si>
  <si>
    <t>Розетка TV+FM Φ9.5mm оконечная с накладкой, цвет Никель</t>
  </si>
  <si>
    <t>FD6205NI</t>
  </si>
  <si>
    <t>Розетка TV+FM Φ9.5mm проходная с накладкой, цвет Никель</t>
  </si>
  <si>
    <t>FD6206NI</t>
  </si>
  <si>
    <t>Розетка TV+FM+SAT Φ9.5mm оконечная с накладкой, цвет Никель</t>
  </si>
  <si>
    <t>FD6207NI</t>
  </si>
  <si>
    <t>Розетка TV+FM+SAT Φ9.5mm проходная с накладкой, цвет Никель</t>
  </si>
  <si>
    <t>FD6209NI</t>
  </si>
  <si>
    <t>Отельный карточный выключатель с накладкой 10А, 250В, цвет Никель</t>
  </si>
  <si>
    <t>FD8001NI</t>
  </si>
  <si>
    <t>Заглушка, цвет Никель</t>
  </si>
  <si>
    <t>FD8210NI</t>
  </si>
  <si>
    <t>Вывод кабеля, цвет Никель</t>
  </si>
  <si>
    <t>EPF231PBM</t>
  </si>
  <si>
    <t>Терморегулятор для серии "FD" 250В, 16А в комплекте с датчиком (4м), цвет Черный матовый (soft touch)</t>
  </si>
  <si>
    <t>FD1001PBM</t>
  </si>
  <si>
    <t>Рамка серия FD 1-постовая, цвет Черный матовый (soft touch)</t>
  </si>
  <si>
    <t>FD1002PBM</t>
  </si>
  <si>
    <t>Рамка серия FD 2-постовая, цвет Черный матовый (soft touch)</t>
  </si>
  <si>
    <t>FD1003PBM</t>
  </si>
  <si>
    <t>Рамка серия FD 3-постовая, цвет Черный матовый (soft touch)</t>
  </si>
  <si>
    <t>FD1004PBM</t>
  </si>
  <si>
    <t>Рамка серия FD 4-постовая, цвет Черный матовый (soft touch)</t>
  </si>
  <si>
    <t>FD1005PBM</t>
  </si>
  <si>
    <t>Рамка серия FD 5-постовая, цвет Черный матовый (soft touch)</t>
  </si>
  <si>
    <t>FD4100PBM-06</t>
  </si>
  <si>
    <t>Рамка переходная 55х55мм, цвет черный матовый</t>
  </si>
  <si>
    <t>FD3010PBM</t>
  </si>
  <si>
    <t>Звонковый механизм 10A 250V~ с накладкой, цвет Черный матовый (soft touch)</t>
  </si>
  <si>
    <t>FD3011NPBM</t>
  </si>
  <si>
    <t>Выключатель одноклавишный со светодиодом 10A 250V~ с накладкой, цвет Черный матовый (soft touch)</t>
  </si>
  <si>
    <t>FD3011PBM</t>
  </si>
  <si>
    <t>Выключатель одноклавишный 10A 250V~ с накладкой, цвет Черный матовый (soft touch)</t>
  </si>
  <si>
    <t>FD3012NPBM</t>
  </si>
  <si>
    <t>Выключатель одноклавишный проходной со светодиодом 10A 250V~ с накладкой, цвет Черный матовый (soft touch)</t>
  </si>
  <si>
    <t>FD3012PBM</t>
  </si>
  <si>
    <t>Выключатель одноклавишный проходной 10A 250V~ с накладкой, цвет Черный матовый (soft touch)</t>
  </si>
  <si>
    <t>FD3013PBM</t>
  </si>
  <si>
    <t>Выключатель одноклавишный перекрестный 10A 250V~ с накладкой, цвет Черный матовый (soft touch)</t>
  </si>
  <si>
    <t>FD3014PBM</t>
  </si>
  <si>
    <t>Перекрестный выключатель 2х клавишный 10А, 250В, цвет Черный матовый (soft touch)</t>
  </si>
  <si>
    <t>FD3018PBM</t>
  </si>
  <si>
    <t>Выключатель одноклавишный для штор 10A 250V~ с накладкой, цвет Черный матовый (soft touch)</t>
  </si>
  <si>
    <t>FD3020PBM</t>
  </si>
  <si>
    <t>Звонковый механизм 2 клавишный с переключающим контактом  10А, 250В, цвет Черный матовый (soft touch)</t>
  </si>
  <si>
    <t>FD3022PBM</t>
  </si>
  <si>
    <t>Выключатель двухклавишный проходной 10A 250V~ с накладкой, цвет Черный матовый (soft touch)</t>
  </si>
  <si>
    <t>FD3023NPBM</t>
  </si>
  <si>
    <t>Выключатель двухклавишный со светодиодами 10A 250V~ с накладкой, цвет Черный матовый (soft touch)</t>
  </si>
  <si>
    <t>FD3023PBM</t>
  </si>
  <si>
    <t>Выключатель двухклавишный 10A 250V~ с накладкой, цвет Черный матовый (soft touch)</t>
  </si>
  <si>
    <t>FD3028PBM</t>
  </si>
  <si>
    <t>Выключатель двухклавишный для штор 10A 250V~ с накладкой, цвет Черный матовый (soft touch)</t>
  </si>
  <si>
    <t>FD4101PBM</t>
  </si>
  <si>
    <t>Терморегулятор электронный 250В, 16А в комплекте с датчиком и переходной рамкой (4м, 5х20мм), цвет Черный матовый</t>
  </si>
  <si>
    <t>FD4012PBM</t>
  </si>
  <si>
    <t>LED Диммер с накладкой 30-400W 1gang 2way, цвет Черный матовый (soft touch)</t>
  </si>
  <si>
    <t>FD4012PBM-500RV</t>
  </si>
  <si>
    <t>Универсальный диммер 3-500 Вт, Led 3-250В, HV - 500Вт, с накладкой, цвет Черный матовый (soft touch)</t>
  </si>
  <si>
    <t>FD5501PBM</t>
  </si>
  <si>
    <t>Розетка SCHUKO© с защитными шторками 16A 250V~ 2P+T, цвет Черный матовый (soft touch)</t>
  </si>
  <si>
    <t>FD5501USB-25PBM</t>
  </si>
  <si>
    <t>Розетка SCHUKO© с USB A+C с защитными шторками 16A 250V~ 2P+T USB 25W, цвет Черный матовый (soft touch)</t>
  </si>
  <si>
    <t>FD5505PBM</t>
  </si>
  <si>
    <t>Розетка SCHUKO© с крышкой и защитными шторками 16A 250V~ 2P+T, цвет Черный матовый (soft touch)</t>
  </si>
  <si>
    <t>FD6001PBM</t>
  </si>
  <si>
    <t>Розетка TV Φ9.5mm оконечная с накладкой, цвет Черный матовый (soft touch)</t>
  </si>
  <si>
    <t>FD6065PBM</t>
  </si>
  <si>
    <t>USB зарядка 65W тпп "С" и тип "А", 220-240Вт, 50-60Мгц, цвет Черный матовый (soft touch)</t>
  </si>
  <si>
    <t>FD6106PBM</t>
  </si>
  <si>
    <t>Интернет-розетка RJ45 двойная с накладкой, цвет Черный матовый (soft touch)</t>
  </si>
  <si>
    <t>FD6108PBM</t>
  </si>
  <si>
    <t>Интернет розекта 2х терминальная 6 категория, цвет Черный матовый (soft touch)</t>
  </si>
  <si>
    <t>FD6204PBM</t>
  </si>
  <si>
    <t>Розетка TV+FM Φ9.5mm оконечная с накладкой, цвет Черный матовый (soft touch)</t>
  </si>
  <si>
    <t>FD6205PBM</t>
  </si>
  <si>
    <t>Розетка TV+FM Φ9.5mm проходная с накладкой, цвет Черный матовый (soft touch)</t>
  </si>
  <si>
    <t>FD6206PBM</t>
  </si>
  <si>
    <t>Розетка TV+FM+SAT Φ9.5mm оконечная с накладкой, цвет Черный матовый (soft touch)</t>
  </si>
  <si>
    <t>FD6207PBM</t>
  </si>
  <si>
    <t>Розетка TV+FM+SAT Φ9.5mm проходная с накладкой, цвет Черный матовый (soft touch)</t>
  </si>
  <si>
    <t>FD6209PBM</t>
  </si>
  <si>
    <t>Отельный карточный выключатель с накладкой 10А, 250В, цвет Черный матовый (soft touch)</t>
  </si>
  <si>
    <t>FD8001PBM</t>
  </si>
  <si>
    <t>Заглушка, цвет Черный матовый (soft touch)</t>
  </si>
  <si>
    <t>FD8210PBM</t>
  </si>
  <si>
    <t>Вывод кабеля, цвет Черный матовый (soft touch)</t>
  </si>
  <si>
    <t>FD1001PTM</t>
  </si>
  <si>
    <t>Рамка серия FD 1-постовая, цвет матовый Тауп (soft touch)</t>
  </si>
  <si>
    <t>FD1002PTM</t>
  </si>
  <si>
    <t>Рамка серия FD 2-постовая, цвет матовый Тауп (soft touch)</t>
  </si>
  <si>
    <t>FD1003PTM</t>
  </si>
  <si>
    <t>Рамка серия FD 3-постовая, цвет матовый Тауп (soft touch)</t>
  </si>
  <si>
    <t>FD1004PTM</t>
  </si>
  <si>
    <t>Рамка серия FD 4-постовая, цвет матовый Тауп (soft touch)</t>
  </si>
  <si>
    <t>FD1005PTM</t>
  </si>
  <si>
    <t>Рамка серия FD 5-постовая, цвет матовый Тауп (soft touch)</t>
  </si>
  <si>
    <t>FD4100PTM-06</t>
  </si>
  <si>
    <t>Рамка переходная 55х55мм, цвет матовый тауп</t>
  </si>
  <si>
    <t>FD3010PTM</t>
  </si>
  <si>
    <t>Звонковый механизм 10A 250V~ с накладкой, цвет матовый Тауп (soft touch)</t>
  </si>
  <si>
    <t>FD3011NPTM</t>
  </si>
  <si>
    <t>Выключатель одноклавишный со светодиодом 10A 250V~ с накладкой, цвет матовый Тауп (soft touch)</t>
  </si>
  <si>
    <t>FD3011PTM</t>
  </si>
  <si>
    <t>Выключатель одноклавишный 10A 250V~ с накладкой, цвет матовый Тауп (soft touch)</t>
  </si>
  <si>
    <t>FD3012NPTM</t>
  </si>
  <si>
    <t>Выключатель одноклавишный проходной со светодиодом 10A 250V~ с накладкой, цвет матовый Тауп (soft touch)</t>
  </si>
  <si>
    <t>FD3012PTM</t>
  </si>
  <si>
    <t>Выключатель одноклавишный проходной 10A 250V~ с накладкой, цвет матовый Тауп (soft touch)</t>
  </si>
  <si>
    <t>FD3013PTM</t>
  </si>
  <si>
    <t>Выключатель одноклавишный перекрестный 10A 250V~ с накладкой, цвет матовый Тауп (soft touch)</t>
  </si>
  <si>
    <t>FD3014PTM</t>
  </si>
  <si>
    <t>Перекрестный выключатель 2х клавишный 10А, 250В, цвет матовый Тауп (soft touch)</t>
  </si>
  <si>
    <t>FD3018PTM</t>
  </si>
  <si>
    <t>Выключатель одноклавишный для штор 10A 250V~ с накладкой, цвет матовый Тауп (soft touch)</t>
  </si>
  <si>
    <t>FD3020PTM</t>
  </si>
  <si>
    <t>Звонковый механизм 2 клавишный с переключающим контактом  10А, 250В, цвет матовый Тауп (soft touch)</t>
  </si>
  <si>
    <t>FD3022PTM</t>
  </si>
  <si>
    <t>Выключатель двухклавишный проходной 10A 250V~ с накладкой, цвет матовый Тауп (soft touch)</t>
  </si>
  <si>
    <t>FD3023NPTM</t>
  </si>
  <si>
    <t>Выключатель двухклавишный со светодиодами 10A 250V~ с накладкой, цвет матовый Тауп (soft touch)</t>
  </si>
  <si>
    <t>FD3023PTM</t>
  </si>
  <si>
    <t>Выключатель двухклавишный 10A 250V~ с накладкой, цвет матовый Тауп (soft touch)</t>
  </si>
  <si>
    <t>FD3028PTM</t>
  </si>
  <si>
    <t>Выключатель двухклавишный для штор 10A 250V~ с накладкой, цвет матовый Тауп (soft touch)</t>
  </si>
  <si>
    <t>FD4101PTM</t>
  </si>
  <si>
    <t>Терморегулятор электронный 250В, 16А в комплекте с датчиком и переходной рамкой (4м, 5х20мм), цвет Матовый Тауп</t>
  </si>
  <si>
    <t>FD4012PTM</t>
  </si>
  <si>
    <t>LED Диммер с накладкой 30-400W 1gang 2way, цвет матовый Тауп (soft touch)</t>
  </si>
  <si>
    <t>FD4012PTM-500RV</t>
  </si>
  <si>
    <t>Универсальный диммер 3-500 Вт, Led 3-250В, HV - 500Вт, с накладкой, цвет  матовый Тауп (soft touch)</t>
  </si>
  <si>
    <t>FD5501PTM</t>
  </si>
  <si>
    <t>Розетка SCHUKO© с защитными шторками 16A 250V~ 2P+T, цвет матовый Тауп (soft touch)</t>
  </si>
  <si>
    <t>FD5501USB-25PTM</t>
  </si>
  <si>
    <t>Розетка SCHUKO© с USB A+C с защитными шторками 16A 250V~ 2P+T USB 25W, цвет матовый Тауп (soft touch)</t>
  </si>
  <si>
    <t>FD5505PTM</t>
  </si>
  <si>
    <t>Розетка SCHUKO© с крышкой и защитными шторками 16A 250V~ 2P+T, цвет матовый Тауп (soft touch)</t>
  </si>
  <si>
    <t>FD6001PTM</t>
  </si>
  <si>
    <t>Розетка TV Φ9.5mm оконечная с накладкой, цвет матовый Тауп (soft touch)</t>
  </si>
  <si>
    <t>FD6065PTM</t>
  </si>
  <si>
    <t>USB зарядка 65W тпп "С" и тип "А", 220-240В, 50-60Мгц, цвет  матовый Тауп (soft touch)</t>
  </si>
  <si>
    <t>FD6106PTM</t>
  </si>
  <si>
    <t>Интернет-розетка RJ45 двойная с накладкой, цвет матовый Тауп (soft touch)</t>
  </si>
  <si>
    <t>FD6108PTM</t>
  </si>
  <si>
    <t>Интернет розекта 2х терминальная 6 категория, цвет матовый Тауп (soft touch)</t>
  </si>
  <si>
    <t>FD6204PTM</t>
  </si>
  <si>
    <t>Розетка TV+FM Φ9.5mm оконечная с накладкой, цвет матовый Тауп (soft touch)</t>
  </si>
  <si>
    <t>FD6205PTM</t>
  </si>
  <si>
    <t>Розетка TV+FM Φ9.5mm проходная с накладкой, цвет матовый Тауп (soft touch)</t>
  </si>
  <si>
    <t>FD6206PTM</t>
  </si>
  <si>
    <t>Розетка TV+FM+SAT Φ9.5mm оконечная с накладкой, цвет матовый Тауп (soft touch)</t>
  </si>
  <si>
    <t>FD6207PTM</t>
  </si>
  <si>
    <t>Розетка TV+FM+SAT Φ9.5mm проходная с накладкой, цвет матовый Тауп (soft touch)</t>
  </si>
  <si>
    <t>FD6209PTM</t>
  </si>
  <si>
    <t>Отельный карточный выключатель с накладкой 10А, 250В, цвет матовый Тауп (soft touch)</t>
  </si>
  <si>
    <t>FD8001PTM</t>
  </si>
  <si>
    <t>Заглушка, цвет матовый Тауп (soft touch)</t>
  </si>
  <si>
    <t>FD8210PTM</t>
  </si>
  <si>
    <t>Вывод кабеля, цвет матовый Тауп (soft touch)</t>
  </si>
  <si>
    <t>FD1001PWM</t>
  </si>
  <si>
    <t>Рамка серия FD 1-постовая, цвет Белый матовый (soft touch)</t>
  </si>
  <si>
    <t>FD1002PWM</t>
  </si>
  <si>
    <t>Рамка серия FD 2-постовая, цвет Белый матовый (soft touch)</t>
  </si>
  <si>
    <t>FD1003PWM</t>
  </si>
  <si>
    <t>Рамка серия FD 3-постовая, цвет Белый матовый (soft touch)</t>
  </si>
  <si>
    <t>FD1004PWM</t>
  </si>
  <si>
    <t>Рамка серия FD 4-постовая, цвет Белый матовый (soft touch)</t>
  </si>
  <si>
    <t>FD1005PWM</t>
  </si>
  <si>
    <t>Рамка серия FD 5-постовая, цвет Белый матовый (soft touch)</t>
  </si>
  <si>
    <t>FD4100PWM-06</t>
  </si>
  <si>
    <t>Рамка переходная 55х55мм, цвет Белый матовый (soft touch)</t>
  </si>
  <si>
    <t>FD3010PWM</t>
  </si>
  <si>
    <t>Звонковый механизм 10A 250V~ с накладкой, цвет Белый матовый (soft touch)</t>
  </si>
  <si>
    <t>FD3011NPWM</t>
  </si>
  <si>
    <t>Выключатель одноклавишный со светодиодом 10A 250V~ с накладкой, цвет Белый матовый (soft touch)</t>
  </si>
  <si>
    <t>FD3011PWM</t>
  </si>
  <si>
    <t>Выключатель одноклавишный 10A 250V~ с накладкой, цвет Белый матовый (soft touch)</t>
  </si>
  <si>
    <t>FD3012NPWM</t>
  </si>
  <si>
    <t>Выключатель одноклавишный проходной со светодиодом 10A 250V~ с накладкой, цвет Белый матовый (soft touch)</t>
  </si>
  <si>
    <t>FD3012PWM</t>
  </si>
  <si>
    <t>Выключатель одноклавишный проходной 10A 250V~ с накладкой, цвет Белый матовый (soft touch)</t>
  </si>
  <si>
    <t>FD3013PWM</t>
  </si>
  <si>
    <t>Выключатель одноклавишный перекрестный 10A 250V~ с накладкой, цвет Белый матовый (soft touch)</t>
  </si>
  <si>
    <t>FD3014PWM</t>
  </si>
  <si>
    <t>Перекрестный выключатель 2х клавишный 10А, 250В, цвет Белый матовый (soft touch)</t>
  </si>
  <si>
    <t>FD3018PWM</t>
  </si>
  <si>
    <t>Выключатель одноклавишный для штор 10A 250V~ с накладкой, цвет Белый матовый (soft touch)</t>
  </si>
  <si>
    <t>FD3020PWM</t>
  </si>
  <si>
    <t>Звонковый механизм 2 клавишный с переключающим контактом  10А, 250В, цвет Белый матовый (soft touch)</t>
  </si>
  <si>
    <t>FD3022PWM</t>
  </si>
  <si>
    <t>Выключатель двухклавишный проходной 10A 250V~ с накладкой, цвет Белый матовый (soft touch)</t>
  </si>
  <si>
    <t>FD3023NPWM</t>
  </si>
  <si>
    <t>Выключатель двухклавишный со светодиодами 10A 250V~ с накладкой, цвет Белый матовый (soft touch)</t>
  </si>
  <si>
    <t>FD3023PWM</t>
  </si>
  <si>
    <t>Выключатель двухклавишный 10A 250V~ с накладкой, цвет Белый матовый (soft touch)</t>
  </si>
  <si>
    <t>FD3028PWM</t>
  </si>
  <si>
    <t>Выключатель двухклавишный для штор 10A 250V~ с накладкой, цвет Белый матовый (soft touch)</t>
  </si>
  <si>
    <t>FD4101PWM</t>
  </si>
  <si>
    <t>Терморегулятор электронный 250В, 16А в комплекте с датчиком и переходной рамкой (4м, 5х20мм), цвет Белый матовый</t>
  </si>
  <si>
    <t>FD4012PWM</t>
  </si>
  <si>
    <t>LED Диммер с накладкой 30-400W 1gang 2way, цвет Белый матовый (soft touch)</t>
  </si>
  <si>
    <t>FD4012PWM-500RV</t>
  </si>
  <si>
    <t>Универсальный диммер 3-500 Вт, Led 3-250В, HV - 500Вт, с накладкой, цвет Белый матовый (soft touch)</t>
  </si>
  <si>
    <t>FD5501PWM</t>
  </si>
  <si>
    <t>Розетка SCHUKO© с защитными шторками 16A 250V~ 2P+T, цвет Белый матовый (soft touch)</t>
  </si>
  <si>
    <t>FD5501USB-25PWM</t>
  </si>
  <si>
    <t>Розетка SCHUKO© с USB A+C с защитными шторками 16A 250V~ 2P+T USB 25W, цвет Белый матовый (soft touch)</t>
  </si>
  <si>
    <t>FD5505PWM</t>
  </si>
  <si>
    <t>Розетка SCHUKO© с крышкой и защитными шторками 16A 250V~ 2P+T, цвет Белый матовый (soft touch)</t>
  </si>
  <si>
    <t>FD6001PWM</t>
  </si>
  <si>
    <t>Розетка TV Φ9.5mm оконечная с накладкой, цвет Белый матовый (soft touch)</t>
  </si>
  <si>
    <t>FD6065PWM</t>
  </si>
  <si>
    <t>USB зарядка 65W тпп "С" и тип "А", 220-240В, 50-60Мгц, цвет Белый матовый (soft touch)</t>
  </si>
  <si>
    <t>FD6106PWM</t>
  </si>
  <si>
    <t>FD6108PWM</t>
  </si>
  <si>
    <t>Интернет розекта 2х терминальная 6 категория, цвет Белый матовый (soft touch)</t>
  </si>
  <si>
    <t>FD6204PWM</t>
  </si>
  <si>
    <t>Розетка TV+FM Φ9.5mm оконечная с накладкой, цвет Белый матовый (soft touch)</t>
  </si>
  <si>
    <t>FD6205PWM</t>
  </si>
  <si>
    <t>Розетка TV+FM Φ9.5mm проходная с накладкой, цвет Белый матовый (soft touch)</t>
  </si>
  <si>
    <t>FD6206PWM</t>
  </si>
  <si>
    <t>Розетка TV+FM+SAT Φ9.5mm оконечная с накладкой, цвет Белый матовый (soft touch)</t>
  </si>
  <si>
    <t>FD6207PWM</t>
  </si>
  <si>
    <t>Розетка TV+FM+SAT Φ9.5mm проходная с накладкой, цвет Белый матовый (soft touch)</t>
  </si>
  <si>
    <t>FD6209PWM</t>
  </si>
  <si>
    <t>Отельный карточный выключатель с накладкой 10А, 250В, цвет Белый матовый (soft touch)</t>
  </si>
  <si>
    <t>FD8001PWM</t>
  </si>
  <si>
    <t>Заглушка, цвет Белый матовый (soft touch)</t>
  </si>
  <si>
    <t>FD8210PWM</t>
  </si>
  <si>
    <t>Вывод кабеля, цвет Белый матовый (soft touch)</t>
  </si>
  <si>
    <t>FD1001PAL</t>
  </si>
  <si>
    <t>Рамка серия FD 1-постовая, цвет Алюминий</t>
  </si>
  <si>
    <t>FD1002PAL</t>
  </si>
  <si>
    <t>Рамка серия FD 2-постовая, цвет Алюминий</t>
  </si>
  <si>
    <t>FD1003PAL</t>
  </si>
  <si>
    <t>Рамка серия FD 3-постовая, цвет Алюминий</t>
  </si>
  <si>
    <t>FD1004PAL</t>
  </si>
  <si>
    <t>Рамка серия FD 4-постовая, цвет Алюминий</t>
  </si>
  <si>
    <t>FD1005PAL</t>
  </si>
  <si>
    <t>Рамка серия FD 5-постовая, цвет Алюминий</t>
  </si>
  <si>
    <t>FD4100PAL-06</t>
  </si>
  <si>
    <t>Рамка переходная 55х55мм, цвет Алюминий</t>
  </si>
  <si>
    <t>FD3010PAL</t>
  </si>
  <si>
    <t>FD3011NPAL</t>
  </si>
  <si>
    <t>FD3011PAL</t>
  </si>
  <si>
    <t>FD3012NPAL</t>
  </si>
  <si>
    <t>FD3012PAL</t>
  </si>
  <si>
    <t>FD3013PAL</t>
  </si>
  <si>
    <t>FD3014PAL</t>
  </si>
  <si>
    <t>Перекрестный выключатель 2х клавишный 10А, 250В, цвет Алюминий</t>
  </si>
  <si>
    <t>FD3018PAL</t>
  </si>
  <si>
    <t>FD3020PAL</t>
  </si>
  <si>
    <t>Звонковый механизм 2 клавишный с переключающим контактом  10А, 250В, цвет Алюминий</t>
  </si>
  <si>
    <t>FD3022PAL</t>
  </si>
  <si>
    <t>FD3023NPAL</t>
  </si>
  <si>
    <t>FD3023PAL</t>
  </si>
  <si>
    <t>FD3028PAL</t>
  </si>
  <si>
    <t>FD4101PAL</t>
  </si>
  <si>
    <t>Терморегулятор электронный 250В, 16А в комплекте с датчиком и переходной рамкой (4м, 5х20мм), цвет Алюминий</t>
  </si>
  <si>
    <t>FD4012PAL</t>
  </si>
  <si>
    <t>LED Диммер с накладкой 30-400W 1gang 2way, цвет Алюминий</t>
  </si>
  <si>
    <t>FD4012PAL-500RV</t>
  </si>
  <si>
    <t>Универсальный диммер 3-500 Вт, Led 3-250В, HV - 500Вт, с накладкой, цвет Алюминий</t>
  </si>
  <si>
    <t>FD5501PAL</t>
  </si>
  <si>
    <t>FD5501USB-25PAL</t>
  </si>
  <si>
    <t>FD5505PAL</t>
  </si>
  <si>
    <t>FD6001PAL</t>
  </si>
  <si>
    <t>FD6065PAL</t>
  </si>
  <si>
    <t>USB зарядка 65W тпп "С" и тип "А", 220-240В, 50-60Мгц, цвет Алюминий</t>
  </si>
  <si>
    <t>FD6106PAL</t>
  </si>
  <si>
    <t>FD6108PAL</t>
  </si>
  <si>
    <t>Интернет розекта 2х терминальная 6 категория, цвет Алюминий</t>
  </si>
  <si>
    <t>FD6204PAL</t>
  </si>
  <si>
    <t>FD6205PAL</t>
  </si>
  <si>
    <t>FD6206PAL</t>
  </si>
  <si>
    <t>FD6207PAL</t>
  </si>
  <si>
    <t>FD6209PAL</t>
  </si>
  <si>
    <t>Отельный карточный выключатель с накладкой 10А, 250В, цвет Алюминий</t>
  </si>
  <si>
    <t>FD8001PAL</t>
  </si>
  <si>
    <t>FD8210PAL</t>
  </si>
  <si>
    <t>Вывод кабеля, цвет Алюминий</t>
  </si>
  <si>
    <t>FD1001SH</t>
  </si>
  <si>
    <t>Рамка серия FD 1-постовая, цвет Сахара</t>
  </si>
  <si>
    <t>FD1002SH</t>
  </si>
  <si>
    <t>Рамка серия FD 2-постовая, цвет Сахара</t>
  </si>
  <si>
    <t>FD1003SH</t>
  </si>
  <si>
    <t>Рамка серия FD 3-постовая, цвет Сахара</t>
  </si>
  <si>
    <t>FD1004SH</t>
  </si>
  <si>
    <t>Рамка серия FD 4-постовая, цвет Сахара</t>
  </si>
  <si>
    <t>FD1005SH</t>
  </si>
  <si>
    <t>Рамка серия FD 5-постовая, цвет Сахара</t>
  </si>
  <si>
    <t>FD4100SH-06</t>
  </si>
  <si>
    <t>Рамка переходная 55х55мм, цвет Сахара</t>
  </si>
  <si>
    <t>FD3010SH</t>
  </si>
  <si>
    <t>Звонковый механизм 10A 250V~ с накладкой, цвет Сахара</t>
  </si>
  <si>
    <t>FD3011NSH</t>
  </si>
  <si>
    <t>Выключатель одноклавишный со светодиодом 10A 250V~ с накладкой, цвет Сахара</t>
  </si>
  <si>
    <t>FD3011SH</t>
  </si>
  <si>
    <t>Выключатель одноклавишный 10A 250V~ с накладкой, цвет Сахара</t>
  </si>
  <si>
    <t>FD3012NSH</t>
  </si>
  <si>
    <t>Выключатель одноклавишный проходной со светодиодом 10A 250V~ с накладкой, цвет Сахара</t>
  </si>
  <si>
    <t>FD3012SH</t>
  </si>
  <si>
    <t>Выключатель одноклавишный проходной 10A 250V~ с накладкой, цвет Сахара</t>
  </si>
  <si>
    <t>FD3013SH</t>
  </si>
  <si>
    <t>Выключатель одноклавишный перекрестный 10A 250V~ с накладкой, цвет Сахара</t>
  </si>
  <si>
    <t>FD3014SH</t>
  </si>
  <si>
    <t>Перекрестный выключатель 2х клавишный 10А, 250В, цвет Сахара</t>
  </si>
  <si>
    <t>FD3018SH</t>
  </si>
  <si>
    <t>Выключатель одноклавишный для штор 10A 250V~ с накладкой, цвет Сахара</t>
  </si>
  <si>
    <t>FD3020SH</t>
  </si>
  <si>
    <t>Звонковый механизм 2 клавишный с переключающим контактом  10А, 250В, цвет Сахара</t>
  </si>
  <si>
    <t>FD3022SH</t>
  </si>
  <si>
    <t>Выключатель двухклавишный проходной 10A 250V~ с накладкой, цвет Сахара</t>
  </si>
  <si>
    <t>FD3023NSH</t>
  </si>
  <si>
    <t>Выключатель двухклавишный со светодиодами 10A 250V~ с накладкой, цвет Сахара</t>
  </si>
  <si>
    <t>FD3023SH</t>
  </si>
  <si>
    <t>Выключатель двухклавишный 10A 250V~ с накладкой, цвет Сахара</t>
  </si>
  <si>
    <t>FD3028SH</t>
  </si>
  <si>
    <t>Выключатель двухклавишный для штор 10A 250V~ с накладкой, цвет Сахара</t>
  </si>
  <si>
    <t>FD4101SH</t>
  </si>
  <si>
    <t>Терморегулятор электронный 250В, 16А в комплекте с датчиком и переходной рамкой (4м, 5х20мм), цвет Сахара</t>
  </si>
  <si>
    <t>FD4012SH</t>
  </si>
  <si>
    <t>LED Диммер с накладкой 30-400W 1gang 2way, цвет Сахара</t>
  </si>
  <si>
    <t>FD4012SH-500RV</t>
  </si>
  <si>
    <t>Универсальный диммер 3-500 Вт, Led 3-250В, HV - 500Вт, с накладкой, цвет Сахара</t>
  </si>
  <si>
    <t>FD5501SH</t>
  </si>
  <si>
    <t>Розетка SCHUKO© с защитными шторками 16A 250V~ 2P+T, цвет Сахара</t>
  </si>
  <si>
    <t>FD5501USB-25SH</t>
  </si>
  <si>
    <t>Розетка SCHUKO© с USB A+C с защитными шторками 16A 250V~ 2P+T USB 25W, цвет Сахара</t>
  </si>
  <si>
    <t>FD5505SH</t>
  </si>
  <si>
    <t>Розетка SCHUKO© с крышкой и защитными шторками 16A 250V~ 2P+T, цвет Сахара</t>
  </si>
  <si>
    <t>FD6001SH</t>
  </si>
  <si>
    <t>Розетка TV Φ9.5mm оконечная с накладкой, цвет Сахара</t>
  </si>
  <si>
    <t>FD6065SH</t>
  </si>
  <si>
    <t>USB зарядка 65W тпп "С" и тип "А", 220-240Вт, 50-60Мгц, цвет Сахара</t>
  </si>
  <si>
    <t>FD6106SH</t>
  </si>
  <si>
    <t>Интернет-розетка RJ45 двойная с накладкой, цвет Сахара</t>
  </si>
  <si>
    <t>FD6108SH</t>
  </si>
  <si>
    <t>Интернет розекта 2х терминальная 6 категория, цвет Сахара</t>
  </si>
  <si>
    <t>FD6204SH</t>
  </si>
  <si>
    <t>Розетка TV+FM Φ9.5mm оконечная с накладкой, цвет Сахара</t>
  </si>
  <si>
    <t>FD6205SH</t>
  </si>
  <si>
    <t>Розетка TV+FM Φ9.5mm проходная с накладкой, цвет Сахара</t>
  </si>
  <si>
    <t>FD6206SH</t>
  </si>
  <si>
    <t>Розетка TV+FM+SAT Φ9.5mm оконечная с накладкой, цвет Сахара</t>
  </si>
  <si>
    <t>FD6207SH</t>
  </si>
  <si>
    <t>Розетка TV+FM+SAT Φ9.5mm проходная с накладкой, цвет Сахара</t>
  </si>
  <si>
    <t>FD6209SH</t>
  </si>
  <si>
    <t>Отельный карточный выключатель с накладкой 10А, 250В, цвет Сахара</t>
  </si>
  <si>
    <t>FD8001SH</t>
  </si>
  <si>
    <t>Заглушка, цвет Сахара</t>
  </si>
  <si>
    <t>FD8210SH</t>
  </si>
  <si>
    <t>Вывод кабеля, цвет Сахара</t>
  </si>
  <si>
    <t>EPF231PTM</t>
  </si>
  <si>
    <t>Терморегулятор для серии "FD" 250В, 16А в комплекте с датчиком (4м), цвет матовый тауп</t>
  </si>
  <si>
    <t>EPF231W</t>
  </si>
  <si>
    <t>Терморегулятор для серии "FD" 250В, 16А в комплекте с датчиком (4м), цвет белый глянцевый</t>
  </si>
  <si>
    <t>FD1001W</t>
  </si>
  <si>
    <t>Рамка серия FD 1-постовая, цвет белый глянцевый</t>
  </si>
  <si>
    <t>FD1002W</t>
  </si>
  <si>
    <t>Рамка серия FD 2-постовая, цвет белый глянцевый</t>
  </si>
  <si>
    <t>FD1003W</t>
  </si>
  <si>
    <t>Рамка серия FD 3-постовая, цвет белый глянцевый</t>
  </si>
  <si>
    <t>FD1004W</t>
  </si>
  <si>
    <t>Рамка серия FD 4-постовая, цвет белый глянцевый</t>
  </si>
  <si>
    <t>FD1005W</t>
  </si>
  <si>
    <t>Рамка серия FD 5-постовая, цвет белый глянцевый</t>
  </si>
  <si>
    <t>FD4100W-06</t>
  </si>
  <si>
    <t>Рамка переходная 55х55мм, цвет белый глянцевый</t>
  </si>
  <si>
    <t>FD3010W</t>
  </si>
  <si>
    <t>Звонковый механизм 10A 250V~ с накладкой, цвет Белый глянцевый</t>
  </si>
  <si>
    <t>FD3011NW</t>
  </si>
  <si>
    <t>FD3011W</t>
  </si>
  <si>
    <t>FD3012NW</t>
  </si>
  <si>
    <t>FD3012W</t>
  </si>
  <si>
    <t>FD3013W</t>
  </si>
  <si>
    <t>FD3014W</t>
  </si>
  <si>
    <t>FD3018W</t>
  </si>
  <si>
    <t>FD3020W</t>
  </si>
  <si>
    <t>FD3022W</t>
  </si>
  <si>
    <t>FD3023NW</t>
  </si>
  <si>
    <t>FD3023W</t>
  </si>
  <si>
    <t>FD3028W</t>
  </si>
  <si>
    <t>FD4101W</t>
  </si>
  <si>
    <t>Терморегулятор электронный 250В, 16А в комплекте с датчиком и переходной рамкой (4м, 5х20мм), цвет Белый глянцевый</t>
  </si>
  <si>
    <t>FD4012W</t>
  </si>
  <si>
    <t>LED Диммер с накладкой 30-400W 1gang 2way, цвет белый глянцевый</t>
  </si>
  <si>
    <t>FD4012W-500RV</t>
  </si>
  <si>
    <t>Универсальный диммер 3-500 Вт, Led 3-250В, HV - 500Вт, с накладкой, цвет белый глянцевый</t>
  </si>
  <si>
    <t>FD5501USB-25W</t>
  </si>
  <si>
    <t>FD5501W</t>
  </si>
  <si>
    <t>Розетка SCHUKO© с защитными шторками 16A 250V~ 2P+T,  цвет белый глянцевый</t>
  </si>
  <si>
    <t>FD5505W</t>
  </si>
  <si>
    <t>FD6001W</t>
  </si>
  <si>
    <t xml:space="preserve">FD6065W </t>
  </si>
  <si>
    <t>FD6106W</t>
  </si>
  <si>
    <t>FD6108W</t>
  </si>
  <si>
    <t>FD6204W</t>
  </si>
  <si>
    <t>FD6205W</t>
  </si>
  <si>
    <t>FD6206W</t>
  </si>
  <si>
    <t>FD6207W</t>
  </si>
  <si>
    <t>FD6209W</t>
  </si>
  <si>
    <t>FD8001W</t>
  </si>
  <si>
    <t>FD8210W</t>
  </si>
  <si>
    <t>M7004DW</t>
  </si>
  <si>
    <t>Бритвенная розетка с монтажной коробкой 20W, 115/240В, цвет белый глянцевый</t>
  </si>
  <si>
    <t>M7004DPBM</t>
  </si>
  <si>
    <t>Бритвенная розетка с монтажной коробкой 20W, 115/240В, цвет  черный матовый</t>
  </si>
  <si>
    <t>SD363</t>
  </si>
  <si>
    <t>Изолирующий выключатель 3P, 63A, 400V, IP66</t>
  </si>
  <si>
    <t>G6109</t>
  </si>
  <si>
    <t>Компьютерная розетка 1-ая 6 категории RJ45 механизм Cat. 6</t>
  </si>
  <si>
    <t>G6110</t>
  </si>
  <si>
    <t>Компьютерная розетка 2-ая 6 категории RJ45 механизм Cat. 6</t>
  </si>
  <si>
    <t>FS3011W</t>
  </si>
  <si>
    <t>Одноклавишный выключатель, накладного монтажа, (цвет белый) 10AX 250V~,</t>
  </si>
  <si>
    <t>FS3012W</t>
  </si>
  <si>
    <t>Одноклавишный проходной выключатель, накладного монтажа, (цвет белый) 10AX 250V~,</t>
  </si>
  <si>
    <t>FS3022W</t>
  </si>
  <si>
    <t>Двухклавишный выключатель проходной, накладного монтажа, (цвет белый) (6+6) 10AX 250V~,</t>
  </si>
  <si>
    <t>FS3023W</t>
  </si>
  <si>
    <t>Двухклавишный  выключатель, накладного монтажа, (цвет белый) 10AX 250V~</t>
  </si>
  <si>
    <t>FS3010W</t>
  </si>
  <si>
    <t>Звонковый одноклавишный механизм, накладного монтажа, (цвет белый) 10A 250V~</t>
  </si>
  <si>
    <t>FS5501W</t>
  </si>
  <si>
    <t>Розетка одноместная Schuko со шторками, накладного монтажа, (цвет белый) 16A 250V~ 2P+T</t>
  </si>
  <si>
    <t>FS5504W</t>
  </si>
  <si>
    <t>Двухместная розетка Schuko со шторками, накладного монтажа, (цвет белый) 16A 250V~ 2P+T</t>
  </si>
  <si>
    <t>FS5508W</t>
  </si>
  <si>
    <t>Четырех местная розетка Schuko со шторками, накладного монтажа, (цвет белый) 16A 250V~ 2P+T</t>
  </si>
  <si>
    <t>FS3011B</t>
  </si>
  <si>
    <t>Одноклавишный выключатель, накладного монтажа, (цвет антрацит) 10AX 250V~,</t>
  </si>
  <si>
    <t>FS3012B</t>
  </si>
  <si>
    <t>Одноклавишный проходной выключатель, накладного монтажа, (цвет антрацит) 10AX 250V~,</t>
  </si>
  <si>
    <t>FS3022B</t>
  </si>
  <si>
    <t>Двухклавишный выключатель проходной, накладного монтажа, (цвет антрацит) (6+6) 10AX 250V~,</t>
  </si>
  <si>
    <t>FS3023B</t>
  </si>
  <si>
    <t>Двухклавишный выключатель, накладного монтажа, (цвет антрацит) 10AX 250V~</t>
  </si>
  <si>
    <t>FS3010B</t>
  </si>
  <si>
    <t>Звонковый одноклавишный механизм, накладного монтажа, (цвет антрацит) 10A 250V~</t>
  </si>
  <si>
    <t>FS5501B</t>
  </si>
  <si>
    <t>Розетка одноместная Schuko со шторками, накладного монтажа, (цвет антрацит) 16A 250V~ 2P+T</t>
  </si>
  <si>
    <t>FS5504B</t>
  </si>
  <si>
    <t>Двухместная розетка Schuko со шторками, накладного монтажа, (цвет антрацит) 16A 250V~ 2P+T</t>
  </si>
  <si>
    <t>FS5508B</t>
  </si>
  <si>
    <t>Четырех местная розетка Schuko со шторками, накладного монтажа, (цвет антрацит) 16A 250V~ 2P+T</t>
  </si>
  <si>
    <t>JM021P</t>
  </si>
  <si>
    <t>Розетка Schuko однопостовая накладного монтажа с прозрачной крышкой IP54, цвет серый 16A, 250В~</t>
  </si>
  <si>
    <t>JM011</t>
  </si>
  <si>
    <t>Выключатель одноклавишный накладного монтажа, цвет серый IP54 10А, 250В~</t>
  </si>
  <si>
    <t>JM012</t>
  </si>
  <si>
    <t>Выключатель одноклавишный проходной накладного монтажа, цвет серый IP54 10А, 250В~</t>
  </si>
  <si>
    <t>JM016</t>
  </si>
  <si>
    <t>Выключатель двухклавишный накладного монтажа, цвет серый IP54 10А, 250В~</t>
  </si>
  <si>
    <t>Брутто прайс 2026</t>
  </si>
  <si>
    <t>Группы товара</t>
  </si>
  <si>
    <t>01</t>
  </si>
  <si>
    <t>02</t>
  </si>
  <si>
    <t>03</t>
  </si>
  <si>
    <t>04</t>
  </si>
  <si>
    <t>05</t>
  </si>
  <si>
    <t>06</t>
  </si>
  <si>
    <t>07</t>
  </si>
  <si>
    <t>09</t>
  </si>
  <si>
    <t>10</t>
  </si>
  <si>
    <t>12</t>
  </si>
  <si>
    <t>19</t>
  </si>
  <si>
    <t>25</t>
  </si>
  <si>
    <t>28</t>
  </si>
  <si>
    <t>29</t>
  </si>
  <si>
    <t>31</t>
  </si>
  <si>
    <t>34</t>
  </si>
  <si>
    <t>36</t>
  </si>
  <si>
    <t>40</t>
  </si>
  <si>
    <t>44</t>
  </si>
  <si>
    <t>45</t>
  </si>
  <si>
    <t>56</t>
  </si>
  <si>
    <r>
      <t xml:space="preserve">Спеццена - доступна </t>
    </r>
    <r>
      <rPr>
        <b/>
        <i/>
        <sz val="11"/>
        <color rgb="FFFF0000"/>
        <rFont val="Calibri"/>
        <family val="2"/>
        <charset val="204"/>
        <scheme val="minor"/>
      </rPr>
      <t>только</t>
    </r>
    <r>
      <rPr>
        <b/>
        <i/>
        <sz val="11"/>
        <color theme="1"/>
        <rFont val="Calibri"/>
        <family val="2"/>
        <charset val="204"/>
        <scheme val="minor"/>
      </rPr>
      <t xml:space="preserve"> на складские остатки</t>
    </r>
  </si>
  <si>
    <t>*при отсутствии позиции на складе - цена по запросу</t>
  </si>
  <si>
    <t>Цена Брутто
RUB с НДС*</t>
  </si>
  <si>
    <t>Группа
товара</t>
  </si>
  <si>
    <t>Нетто RUB без НДС</t>
  </si>
  <si>
    <t>Нетто RUB с НДС*</t>
  </si>
  <si>
    <t>Наименование</t>
  </si>
  <si>
    <t>Ставка НДС:</t>
  </si>
  <si>
    <t>0008000547</t>
  </si>
  <si>
    <t>Винты с потайной головкой</t>
  </si>
  <si>
    <t>022A-1</t>
  </si>
  <si>
    <t>Накладка для изделий Ackermann, тип 73022 A 2, красный</t>
  </si>
  <si>
    <t>022A-2</t>
  </si>
  <si>
    <t>Накладка для изделий Ackermann, тип 73022 A 2, синий</t>
  </si>
  <si>
    <t>06302B</t>
  </si>
  <si>
    <t>PTT-штекер и  PTT-розетка</t>
  </si>
  <si>
    <t>071A</t>
  </si>
  <si>
    <t>Накладка для Ackermann</t>
  </si>
  <si>
    <t>071B</t>
  </si>
  <si>
    <t>071C</t>
  </si>
  <si>
    <t>102KOZW</t>
  </si>
  <si>
    <t>Шнуровой выключатель для влажных помещений</t>
  </si>
  <si>
    <t>102KOZWW</t>
  </si>
  <si>
    <t>104.15</t>
  </si>
  <si>
    <t>Реверсивный выключатель для замочного механизма, для жалюзи, 1-полюсный (1 двигатель); универсальные встраиваемые механизмы</t>
  </si>
  <si>
    <t>104.28</t>
  </si>
  <si>
    <t>Реверсивный выключатель для замочного механизма, для жалюзи, 2-полюсный (2 двигателя); универсальные встраиваемые механизмы</t>
  </si>
  <si>
    <t>1055-02</t>
  </si>
  <si>
    <t>Встраиваемая коробка</t>
  </si>
  <si>
    <t>1056-04</t>
  </si>
  <si>
    <t>Коробка для переключателей</t>
  </si>
  <si>
    <t>106.15</t>
  </si>
  <si>
    <t>Проходной переключатель для замочного механизма, 1-полюсный, 16А/250В; универсальные изделия</t>
  </si>
  <si>
    <t>106.28</t>
  </si>
  <si>
    <t>Проходной переключатель для замочного механизма, 2-полюсный, 16А/250В; универсальные изделия</t>
  </si>
  <si>
    <t>10S23L</t>
  </si>
  <si>
    <t>Штепсельная розетка SCHUKO 16А / 250В, тройная накладного монтажа, с монтажной платой;  слоновая кость; AP600</t>
  </si>
  <si>
    <t>10S23LA</t>
  </si>
  <si>
    <t>Штепсельная розетка SCHUKO 16А / 250В, тройная накладного монтажа, с монтажной платой, с зажимом для фиксации кабеля; термопласт;  слоновая кость; AP600</t>
  </si>
  <si>
    <t>10S23LAWW</t>
  </si>
  <si>
    <t>SCHUKO® тройная розетка</t>
  </si>
  <si>
    <t>10S23LWW</t>
  </si>
  <si>
    <t>11</t>
  </si>
  <si>
    <t>Ввод для кабелей и миниканалов</t>
  </si>
  <si>
    <t>1101-20</t>
  </si>
  <si>
    <t>Поворотный выключатель 2-полюсный 20A/250В, в комплекте со шкалой цвета "антрацит"; универсальные встраиваемые механизмы</t>
  </si>
  <si>
    <t>1101-20WW</t>
  </si>
  <si>
    <t>Поворотный выключатель 2-пол. 20 A / 250 В, белая шкала</t>
  </si>
  <si>
    <t>1101-3</t>
  </si>
  <si>
    <t>Поворотный переключатель, 3-позиционный</t>
  </si>
  <si>
    <t>1101-32</t>
  </si>
  <si>
    <t>Поворотный переключатель, 2-полюсный</t>
  </si>
  <si>
    <t>1101-4</t>
  </si>
  <si>
    <t>3-ступенчатый выключатель с нулевым положением 16А/250В, в комплекте со шкалой цвета "антрацит"; универсальные встраиваемые механизмы</t>
  </si>
  <si>
    <t>1101-4WW</t>
  </si>
  <si>
    <t>3-ступенчатый поворотный выключатель, с нулевым положением 16 A / 250 В, белая шкала</t>
  </si>
  <si>
    <t>11015</t>
  </si>
  <si>
    <t>Таймер механический 2-полюсный макс. 15 мин., 16А/250В, в комплекте со шкалой цвета "антрацит"; универсальные встраиваемые механизмы</t>
  </si>
  <si>
    <t>11015WW</t>
  </si>
  <si>
    <t>Таймер 2-пол. макс. 15 минут, белая шкала</t>
  </si>
  <si>
    <t>11030</t>
  </si>
  <si>
    <t>Таймер 2-полюсный, макс. 30 минут</t>
  </si>
  <si>
    <t>11030-20</t>
  </si>
  <si>
    <t>Таймер 1-полюсный, макс. 30 минут</t>
  </si>
  <si>
    <t>11060</t>
  </si>
  <si>
    <t>Таймер 2-полюсный, макс. 60 минут</t>
  </si>
  <si>
    <t>11120</t>
  </si>
  <si>
    <t>Таймер 2-полюсный, макс. 120 минут</t>
  </si>
  <si>
    <t>11120-20</t>
  </si>
  <si>
    <t>Таймер механический 1-полюсный НЗ/НО контакт макс. 120 мин., 16А/250В, в комплекте со шкалой цвета "антрацит"; универсальные встраиваемые механизмы</t>
  </si>
  <si>
    <t>11120-20WW</t>
  </si>
  <si>
    <t>Таймер НЗ/НО контакт, 1-пол. макс. 120 минут, белая шкала</t>
  </si>
  <si>
    <t>11BR</t>
  </si>
  <si>
    <t>Ввод для кабелей и миниканалов; коричневый</t>
  </si>
  <si>
    <t>11GR</t>
  </si>
  <si>
    <t>Ввод для кабелей и миниканалов; серый</t>
  </si>
  <si>
    <t>11SG</t>
  </si>
  <si>
    <t>Уплотнитель для ввода кабелей и миниканалов, серый</t>
  </si>
  <si>
    <t>11SW</t>
  </si>
  <si>
    <t>Уплотнитель для ввода кабелей и миниканалов, черный</t>
  </si>
  <si>
    <t>11WW</t>
  </si>
  <si>
    <t>Ввод для кабелей и миниканалов, для изделий накладного монтажа;  белый; Аксессуары</t>
  </si>
  <si>
    <t>Ввод для кабельных каналов 15×15; слоновая кость</t>
  </si>
  <si>
    <t>1208REG</t>
  </si>
  <si>
    <t>Реле лестничное</t>
  </si>
  <si>
    <t>1234.10</t>
  </si>
  <si>
    <t>Реверсивный выключатель 1-пол. для жалюзи 10АХ, 250В АС</t>
  </si>
  <si>
    <t>1234.10WW</t>
  </si>
  <si>
    <t>Поворотный выключатель для жалюзи 10 A / 250 В, белая шкала</t>
  </si>
  <si>
    <t>1234.20</t>
  </si>
  <si>
    <t>Реверсивный выключатель 2-пол. для жалюзи 10АХ, 250В АС</t>
  </si>
  <si>
    <t>1234.20WW</t>
  </si>
  <si>
    <t>12BR</t>
  </si>
  <si>
    <t>Ввод для кабельных каналов 15×15; коричневый</t>
  </si>
  <si>
    <t>12GR</t>
  </si>
  <si>
    <t>Ввод для кабельных каналов 15×15; серый</t>
  </si>
  <si>
    <t>12SG</t>
  </si>
  <si>
    <t>12SW</t>
  </si>
  <si>
    <t>12WW</t>
  </si>
  <si>
    <t>Ввод для кабельных каналов 15×15; белый</t>
  </si>
  <si>
    <t>13</t>
  </si>
  <si>
    <t>Ввод для труб с внешним размером до 16 мм; слоновая кость</t>
  </si>
  <si>
    <t>133.15</t>
  </si>
  <si>
    <t>Выключатель для замочного механизма</t>
  </si>
  <si>
    <t>133.18</t>
  </si>
  <si>
    <t>134.15</t>
  </si>
  <si>
    <t>134.18</t>
  </si>
  <si>
    <t>134.18-2</t>
  </si>
  <si>
    <t>Выключатель с ключом</t>
  </si>
  <si>
    <t>134.28</t>
  </si>
  <si>
    <t>138.18</t>
  </si>
  <si>
    <t>Выключатель управляющий без фиксации с H3/HO контактами</t>
  </si>
  <si>
    <t>13BR</t>
  </si>
  <si>
    <t>Ввод для труб с внешним размером до 16 мм; коричневый</t>
  </si>
  <si>
    <t>13GR</t>
  </si>
  <si>
    <t>Ввод для труб с внешним размером до 16 мм; серый</t>
  </si>
  <si>
    <t>13SG</t>
  </si>
  <si>
    <t>13SW</t>
  </si>
  <si>
    <t>13WW</t>
  </si>
  <si>
    <t>Ввод для труб с внешним размером до 16 мм; белый</t>
  </si>
  <si>
    <t>140D</t>
  </si>
  <si>
    <t>Уплотнитель</t>
  </si>
  <si>
    <t>1510NKIUZV</t>
  </si>
  <si>
    <t>2-полюсная розетка без заземляющего контакта</t>
  </si>
  <si>
    <t>1510NUZV</t>
  </si>
  <si>
    <t>1520EINS</t>
  </si>
  <si>
    <t>Вставка для розеток SCHUKO®</t>
  </si>
  <si>
    <t>1521EINS</t>
  </si>
  <si>
    <t>1555-02</t>
  </si>
  <si>
    <t>Распределительная коробка</t>
  </si>
  <si>
    <t>1556-04</t>
  </si>
  <si>
    <t>15WW</t>
  </si>
  <si>
    <t>Ввод кабеля</t>
  </si>
  <si>
    <t>161TV</t>
  </si>
  <si>
    <t>Крышка для телевизионной розетки; слоновая кость</t>
  </si>
  <si>
    <t>165-2</t>
  </si>
  <si>
    <t>Розетка штепсельная для выравнивания потенциало; слоновая кость</t>
  </si>
  <si>
    <t>165-2WW</t>
  </si>
  <si>
    <t>Розетка выравнивания потенциалов</t>
  </si>
  <si>
    <t>1656-21</t>
  </si>
  <si>
    <t>Монтажная коробка</t>
  </si>
  <si>
    <t>168</t>
  </si>
  <si>
    <t>Центральная пластина</t>
  </si>
  <si>
    <t>168-1WW</t>
  </si>
  <si>
    <t>Крышка XLR штепсельного разъема</t>
  </si>
  <si>
    <t>169-15NWE</t>
  </si>
  <si>
    <t>Накладка для модульных розеток</t>
  </si>
  <si>
    <t>169-15NWEWW</t>
  </si>
  <si>
    <t>169-1NFWE</t>
  </si>
  <si>
    <t>169-1NFWEWW</t>
  </si>
  <si>
    <t>169-1NWEWW</t>
  </si>
  <si>
    <t>169-1UAEWW</t>
  </si>
  <si>
    <t>Крышка для телефонных UAE розеток; белая</t>
  </si>
  <si>
    <t>169-25NWEWW</t>
  </si>
  <si>
    <t>169-2NFWE</t>
  </si>
  <si>
    <t>169-2NFWEWW</t>
  </si>
  <si>
    <t>169-2NINF</t>
  </si>
  <si>
    <t>169-2NINFWW</t>
  </si>
  <si>
    <t>169-2NWE</t>
  </si>
  <si>
    <t>169-2NWEWW</t>
  </si>
  <si>
    <t>169-2UAESW</t>
  </si>
  <si>
    <t>Крышка для для UAE розеток, черная</t>
  </si>
  <si>
    <t>169-2UAEWW</t>
  </si>
  <si>
    <t>Крышка для сдвоенных телефонных UAE розеток; белая</t>
  </si>
  <si>
    <t>169TSW</t>
  </si>
  <si>
    <t>Центральная плата для USB</t>
  </si>
  <si>
    <t>169TWW</t>
  </si>
  <si>
    <t>1701PSE</t>
  </si>
  <si>
    <t>Реле вставки переключателя беспотенциальное 1-канальное</t>
  </si>
  <si>
    <t>1701SE</t>
  </si>
  <si>
    <t>Релейная вставка 1 канал, с входом под спутниковые устройства, под электронные накладки (клавиши короткого хода, датчики движения и тд); универсальные встраиваемые механизмы</t>
  </si>
  <si>
    <t>1702SE</t>
  </si>
  <si>
    <t>Релейная вставка 2 канала</t>
  </si>
  <si>
    <t>1704ESE</t>
  </si>
  <si>
    <t>Электронная вставка 1 канал</t>
  </si>
  <si>
    <t>1708IE</t>
  </si>
  <si>
    <t>Импульсная вставка</t>
  </si>
  <si>
    <t>1710DE</t>
  </si>
  <si>
    <t>Электронный LED диммер "стандарт", под электронные накладки; универсальные встраиваемые механизмы</t>
  </si>
  <si>
    <t>1711DE</t>
  </si>
  <si>
    <t>Электронный LED диммер "универсальный", с входом под спутниковые устройства, под электронные накладки (клавиши короткого хода, датчики движения и тд); универсальные встраиваемые механизмы</t>
  </si>
  <si>
    <t>1712DE</t>
  </si>
  <si>
    <t>Двухклавишный LED диммер «универсальный»</t>
  </si>
  <si>
    <t>1713DSTE</t>
  </si>
  <si>
    <t>Кнопочный контроллер DALI с источником питания TW</t>
  </si>
  <si>
    <t>1720NE</t>
  </si>
  <si>
    <t>Спутниковая вставка 2-проводная, под платы ***1700***; универсальные встраиваемые механизмы</t>
  </si>
  <si>
    <t>1723NE</t>
  </si>
  <si>
    <t>Спутниковая вставка 3-проводная, под электронные накладки; универсальные встраиваемые механизмы</t>
  </si>
  <si>
    <t>1724DEB</t>
  </si>
  <si>
    <t>Универсальный LED-диммер</t>
  </si>
  <si>
    <t>1724DM</t>
  </si>
  <si>
    <t>Универсальный мини диммер</t>
  </si>
  <si>
    <t>1730DD</t>
  </si>
  <si>
    <t>Роторный LED диммер "стандарт", с инкрементальным датчиком; универсальные встраиваемые механизмы</t>
  </si>
  <si>
    <t>1730JE</t>
  </si>
  <si>
    <t>Стандартная вставка управления двигателями AC 230 V</t>
  </si>
  <si>
    <t>1731DD</t>
  </si>
  <si>
    <t>Роторный LED диммер "универсальный", с инкрементальным датчиком, с входом под спутниковые устройства; универсальные встраиваемые механизмы</t>
  </si>
  <si>
    <t>1731JE</t>
  </si>
  <si>
    <t>Универсальная вставка управления двигателями AC 230 V</t>
  </si>
  <si>
    <t>1733DNE</t>
  </si>
  <si>
    <t>Роторная спутниковая вставка 3-проводная</t>
  </si>
  <si>
    <t>1735DD</t>
  </si>
  <si>
    <t>Поворотный диммер для светодиодов с кнопочным переключателем</t>
  </si>
  <si>
    <t>1735DS</t>
  </si>
  <si>
    <t>Регулятор скорости</t>
  </si>
  <si>
    <t>1740DSTE</t>
  </si>
  <si>
    <t>DALI-диммер</t>
  </si>
  <si>
    <t>1741DSTE</t>
  </si>
  <si>
    <t>DALI-диммер, питающий</t>
  </si>
  <si>
    <t>1745DSTE</t>
  </si>
  <si>
    <t>Роторный контроллер DALI-2, tunable white, без источника питания</t>
  </si>
  <si>
    <t>1746DSTE</t>
  </si>
  <si>
    <t>Роторный контроллер DALI-2, tunable white, c источником питания</t>
  </si>
  <si>
    <t>1790RTR</t>
  </si>
  <si>
    <t>Вставка комнатного термостата, со входом для датчика</t>
  </si>
  <si>
    <t>17S</t>
  </si>
  <si>
    <t>Солнечный датчик для преобразователя</t>
  </si>
  <si>
    <t>17SPK</t>
  </si>
  <si>
    <t>Набор лапок для 10 вставок</t>
  </si>
  <si>
    <t>17UR</t>
  </si>
  <si>
    <t>Преобразователь напряжения 230 В для DIN-рейки с датчиком дождя</t>
  </si>
  <si>
    <t>17USDREG</t>
  </si>
  <si>
    <t>Преобразователь напряжения 230 В для DIN-рейки с датчиком солнца / семерек</t>
  </si>
  <si>
    <t>17USWREG</t>
  </si>
  <si>
    <t>Преобразователь напряжения 230 В для DIN-рейки с датчиком солнца / ветра</t>
  </si>
  <si>
    <t>17USWUP</t>
  </si>
  <si>
    <t>Преобразователь напряжения 230 В  с датчиком солнца / ветра, скрытый монтаж</t>
  </si>
  <si>
    <t>17UWREG</t>
  </si>
  <si>
    <t>Преобразователь напряжения 230 В для DIN-рейки с датчиком  ветра</t>
  </si>
  <si>
    <t>17W</t>
  </si>
  <si>
    <t>Датчик ветра для преобразователя</t>
  </si>
  <si>
    <t>189A</t>
  </si>
  <si>
    <t>Крышка для изделий фирмы Ackermann</t>
  </si>
  <si>
    <t>18V</t>
  </si>
  <si>
    <t>Блокирующая крышка</t>
  </si>
  <si>
    <t>190A</t>
  </si>
  <si>
    <t>Кабельный вывод с разгрузкой натяжения</t>
  </si>
  <si>
    <t>19115426</t>
  </si>
  <si>
    <t>Накладка для клавишного выключателя</t>
  </si>
  <si>
    <t>193-LEDGN</t>
  </si>
  <si>
    <t>LED-лампа 230 В, 0,3 мA</t>
  </si>
  <si>
    <t>1980APM</t>
  </si>
  <si>
    <t>Металлический адаптер</t>
  </si>
  <si>
    <t>200SI</t>
  </si>
  <si>
    <t>Держатель предохранителя</t>
  </si>
  <si>
    <t>20160REG</t>
  </si>
  <si>
    <t>KNX блок питания, 160mA</t>
  </si>
  <si>
    <t>203201SIPSR</t>
  </si>
  <si>
    <t>KNX блок питания, 320mA, с IP-интерфесом, монтаж на DIN-рейку, 4 модуля; KNX</t>
  </si>
  <si>
    <t>20320REG</t>
  </si>
  <si>
    <t>KNX блок питания, 320mA, монтаж на DIN-рейку, 4 модуля; KNX</t>
  </si>
  <si>
    <t>2050GEWS</t>
  </si>
  <si>
    <t>KNX/EIB соединительный разъем двойной  для питания (белый\желтый)</t>
  </si>
  <si>
    <t>2050K</t>
  </si>
  <si>
    <t>KNX/EIB-крышка для REG-компонентов</t>
  </si>
  <si>
    <t>2050RTSW</t>
  </si>
  <si>
    <t>KNX/EIB соединительный разъем двойной (черный/красный); KNX</t>
  </si>
  <si>
    <t>206401R</t>
  </si>
  <si>
    <t>Источник питания KNX 640 мА</t>
  </si>
  <si>
    <t>20640REG</t>
  </si>
  <si>
    <t>KNX блок питания, 640mA, монтаж на DIN-рейку, 4 модуля; KNX</t>
  </si>
  <si>
    <t>2073U</t>
  </si>
  <si>
    <t>Шинный сопряжитель для датчиков ***3181***, ***3281***; KNX</t>
  </si>
  <si>
    <t>2076-4T</t>
  </si>
  <si>
    <t>Бинарный ввод</t>
  </si>
  <si>
    <t>2096LUX</t>
  </si>
  <si>
    <t>Датчик освещенности мини</t>
  </si>
  <si>
    <t>2098REGHE</t>
  </si>
  <si>
    <t>DALI-шлюз Plus</t>
  </si>
  <si>
    <t>2099REGHE</t>
  </si>
  <si>
    <t>KNX&lt;-&gt;DALI TW шлюз, монтаж на DIN-рейку, 4 модуля; KNX</t>
  </si>
  <si>
    <t>2116REG</t>
  </si>
  <si>
    <t>Бинарный ввод, 6 каналов, монтаж на DIN-рейку, 2 модуля; KNX</t>
  </si>
  <si>
    <t>211GDE</t>
  </si>
  <si>
    <t>Роторный диммер для ламп накаливания 230V, 100 … 1000W, с нажимным включением; универсальные встраиваемые механизмы</t>
  </si>
  <si>
    <t>21280REG</t>
  </si>
  <si>
    <t>KNX блок питания, 1280mA</t>
  </si>
  <si>
    <t>2128REG</t>
  </si>
  <si>
    <t>Бинарный ввод, 8 каналов, монтаж на DIN-рейку, 4 модуля; KNX</t>
  </si>
  <si>
    <t>2131USBS</t>
  </si>
  <si>
    <t>USB-интерфейс</t>
  </si>
  <si>
    <t>2131USBSREG</t>
  </si>
  <si>
    <t>USB-интерфейс, совместимо с KNX Data Secure, монтаж на DIN-рейку, 2 модуля; KNX</t>
  </si>
  <si>
    <t>214201SR</t>
  </si>
  <si>
    <t>Линейный соединитель</t>
  </si>
  <si>
    <t>2178</t>
  </si>
  <si>
    <t>KNX-регулятор с шинным сопряжением с ручкой для установки температуры</t>
  </si>
  <si>
    <t>2178ORTS</t>
  </si>
  <si>
    <t>KNX-регулятор с шинным сопряжением без ручки для установки температуры</t>
  </si>
  <si>
    <t>2178TS</t>
  </si>
  <si>
    <t>2194REGHM</t>
  </si>
  <si>
    <t>Управляющее устройство 1-10 В, 4 группы, монтаж на DIN-рейку, 4 модуля; KNX</t>
  </si>
  <si>
    <t>2204.01REGA</t>
  </si>
  <si>
    <t>Аналоговый актуатор, 4 канала, для работы аналогового вывода требуется питание 24 В АС. Необходимое питание может обеспечить блок питания арт. WSSV 10, монтаж на DIN-рейку, 4 модуля; KNX</t>
  </si>
  <si>
    <t>2214REGA</t>
  </si>
  <si>
    <t>KNX/EIB-интерфейс аналоговый, 4 входа</t>
  </si>
  <si>
    <t>2224WH</t>
  </si>
  <si>
    <t>Метеостанция</t>
  </si>
  <si>
    <t>2225BFA</t>
  </si>
  <si>
    <t>Крепление метеостанции</t>
  </si>
  <si>
    <t>2225CAB</t>
  </si>
  <si>
    <t>Соединительный провод для 2225WSU</t>
  </si>
  <si>
    <t>2225WSU</t>
  </si>
  <si>
    <t>Погодная станция «универсальная», компактный корпус, в комплекте монтажный кронштейн и кабель подключения; KNX</t>
  </si>
  <si>
    <t>230011SU</t>
  </si>
  <si>
    <t>KNX/EIB-актуатор</t>
  </si>
  <si>
    <t>230021SU</t>
  </si>
  <si>
    <t>230061SR</t>
  </si>
  <si>
    <t xml:space="preserve">Актуатор коммутирующий, 6 каналов света/3 канала жалюзи; KNX </t>
  </si>
  <si>
    <t>230161SR</t>
  </si>
  <si>
    <t xml:space="preserve">Актуатор коммутирующий, 16 каналов света/8 канала жалюзи; KNX </t>
  </si>
  <si>
    <t>2302.16REGHM</t>
  </si>
  <si>
    <t>230241SR</t>
  </si>
  <si>
    <t xml:space="preserve">Актуатор коммутирующий, 24 каналов света/12 канала жалюзи; KNX </t>
  </si>
  <si>
    <t>2304.16REGHM</t>
  </si>
  <si>
    <t>Актуатор коммутирующий, 4 канала</t>
  </si>
  <si>
    <t>23066REGHE</t>
  </si>
  <si>
    <t>KNX-мультистанция</t>
  </si>
  <si>
    <t>2308.16REGHM</t>
  </si>
  <si>
    <t>Актуатор коммутирующий, 8 каналов</t>
  </si>
  <si>
    <t>234.20-9</t>
  </si>
  <si>
    <t>Поворотный выключатель для жалюзи</t>
  </si>
  <si>
    <t>240-10</t>
  </si>
  <si>
    <t>Роторный электронный потенциометр для регуляции люминесцентных ламп и/или электронных трансформаторов с 1 – 10 В управляющего напряжения, со встроенным выключателем; универсальные встраиваемые механизмы</t>
  </si>
  <si>
    <t>2424REGHE</t>
  </si>
  <si>
    <t>Актуатор жалюзи 4 канала (DC 12-48 V)</t>
  </si>
  <si>
    <t>2502REGHE</t>
  </si>
  <si>
    <t>Актуатор штор, 2-канала AC 230 V, 1-канал DC 12-48 V</t>
  </si>
  <si>
    <t>2504REGHE</t>
  </si>
  <si>
    <t>Актуатор жалюзи, 4-канальный</t>
  </si>
  <si>
    <t>2504REGHER</t>
  </si>
  <si>
    <t>Актуатор жалюзи, 4-канальная AC 230 V</t>
  </si>
  <si>
    <t>2508REGHE</t>
  </si>
  <si>
    <t>Актуатор жалюзи 8 групп AC 110 – 230 В, 4 группы DC 12 – 48 В, монтаж на DIN-рейку, 8 модулей; KNX</t>
  </si>
  <si>
    <t>2514REGHE</t>
  </si>
  <si>
    <t>Актуатор жалюзи</t>
  </si>
  <si>
    <t>2570M1SR</t>
  </si>
  <si>
    <t>Мультистанция Compact</t>
  </si>
  <si>
    <t>2590M1SR</t>
  </si>
  <si>
    <t>Мультистанция Universal</t>
  </si>
  <si>
    <t>Профильный циллиндр к замочному механизму с тремя разными ключами</t>
  </si>
  <si>
    <t>28G1</t>
  </si>
  <si>
    <t>Профильный цилиндр для замочного механизма с 3-мя ключами, одинаковые ключи</t>
  </si>
  <si>
    <t>28G1SL</t>
  </si>
  <si>
    <t>Ключ для профильного цилиндра замочного механизма 28G1</t>
  </si>
  <si>
    <t>300041SDA2R</t>
  </si>
  <si>
    <t>KNX DALI-2 актуатор, цвет., 4 группы</t>
  </si>
  <si>
    <t>300641SDA2R</t>
  </si>
  <si>
    <t>KNX DALI-2 шлюз, цвет., 1 группа</t>
  </si>
  <si>
    <t>301281SDA2R</t>
  </si>
  <si>
    <t>KNX DALI-2 шлюз, цвет., 2 группы</t>
  </si>
  <si>
    <t>3069-25WE</t>
  </si>
  <si>
    <t>Монтажный адаптер</t>
  </si>
  <si>
    <t>3069-2AT</t>
  </si>
  <si>
    <t>3069-2BR</t>
  </si>
  <si>
    <t>3069-2LEX</t>
  </si>
  <si>
    <t>3069-2PAND</t>
  </si>
  <si>
    <t>3069-2SIE</t>
  </si>
  <si>
    <t>3171-5EINS</t>
  </si>
  <si>
    <t>Розетка BS 5A одинарная малое опорное кольцо</t>
  </si>
  <si>
    <t>3171EINS</t>
  </si>
  <si>
    <t>Вставка BS 13 A 1-кратная</t>
  </si>
  <si>
    <t>3171KOEINS</t>
  </si>
  <si>
    <t>3190CUKOEINS</t>
  </si>
  <si>
    <t>Кабельная розетка с выключателем 13A KO 70x70</t>
  </si>
  <si>
    <t>321A</t>
  </si>
  <si>
    <t>Розетка с заземлением 16А 250V~ накладного монтажа; слоновая кость</t>
  </si>
  <si>
    <t>321AEINS</t>
  </si>
  <si>
    <t>Вставка для розетки SCHUKO</t>
  </si>
  <si>
    <t>321AWW</t>
  </si>
  <si>
    <t>Розетка с заземлением 16А 250V~ накладного монтажда; белая</t>
  </si>
  <si>
    <t>328</t>
  </si>
  <si>
    <t>Плата монтажная, огнестойкая, для установки одинарных АР розеток</t>
  </si>
  <si>
    <t>328-622</t>
  </si>
  <si>
    <t>Плата монтажная огнестойкая для установки сдвоенных АР-розеток на горючей поверхности</t>
  </si>
  <si>
    <t>328-622WW</t>
  </si>
  <si>
    <t>Монтажная плата</t>
  </si>
  <si>
    <t>328-626</t>
  </si>
  <si>
    <t xml:space="preserve">Плата монтажная огнестойкая </t>
  </si>
  <si>
    <t>328-676</t>
  </si>
  <si>
    <t>Плата монтажная огнестойкая для установки комбинации розетка - выключатель</t>
  </si>
  <si>
    <t>328-676WW</t>
  </si>
  <si>
    <t>328WW</t>
  </si>
  <si>
    <t>3361-1AL</t>
  </si>
  <si>
    <t>KNX/EIB датчик присутствия</t>
  </si>
  <si>
    <t>3361-1MWW</t>
  </si>
  <si>
    <t>Датчик присутствия «мини» со встроенным шинным сопряжением "универсальный"; белый; KNX</t>
  </si>
  <si>
    <t>3361-1WW</t>
  </si>
  <si>
    <t>Потолочный датчик присутствия / движения со встроенным шинным сопряжением; белый; KNX</t>
  </si>
  <si>
    <t>3361AL</t>
  </si>
  <si>
    <t>3361MWW</t>
  </si>
  <si>
    <t>Датчик присутствия «мини» со встроенным шинным сопряжением; белый; KNX</t>
  </si>
  <si>
    <t>3361WW</t>
  </si>
  <si>
    <t>33GN</t>
  </si>
  <si>
    <t>Окошко с символом для "KO-клавиш"; зеленое, без символа</t>
  </si>
  <si>
    <t>33K</t>
  </si>
  <si>
    <t>Окошко с символом для "KO-клавиш"; символ "звонок" , слоновая кость</t>
  </si>
  <si>
    <t>33KLAR</t>
  </si>
  <si>
    <t>Окошко с символом для "KO-клавиш"; прозрачное, без символа</t>
  </si>
  <si>
    <t>33KLARK</t>
  </si>
  <si>
    <t>Символ для WG 800</t>
  </si>
  <si>
    <t>33KLARL</t>
  </si>
  <si>
    <t>33KLART</t>
  </si>
  <si>
    <t>33KWW</t>
  </si>
  <si>
    <t>Окошко с символом для "KO-клавиш"; символ "звонок" , белое</t>
  </si>
  <si>
    <t>33L</t>
  </si>
  <si>
    <t>Окошко с символом для "KO-клавиш"; символ "освещение" , слоновая кость</t>
  </si>
  <si>
    <t>33LWW</t>
  </si>
  <si>
    <t>Окошко с символом для "KO-клавиш"; символ "освещение" , белое</t>
  </si>
  <si>
    <t>33N</t>
  </si>
  <si>
    <t>Клавиша-символ Neutral</t>
  </si>
  <si>
    <t>33NR</t>
  </si>
  <si>
    <t>Окошко с символом для "KO-клавиш"; красное, без символа</t>
  </si>
  <si>
    <t>33O</t>
  </si>
  <si>
    <t>Окошко с символом для "KO-клавиш"; оранжевое, без символа</t>
  </si>
  <si>
    <t>33T</t>
  </si>
  <si>
    <t>Окошко с символом для "KO-клавиш"; символ "ключ" , слоновая кость</t>
  </si>
  <si>
    <t>33TWW</t>
  </si>
  <si>
    <t>Окошко с символом для "KO-клавиш"; символ "ключ" , белое</t>
  </si>
  <si>
    <t>Шнуровой адаптер (длина шнура - 50 мм)</t>
  </si>
  <si>
    <t>34.10</t>
  </si>
  <si>
    <t>Запасной стопор для арт.  834.10W</t>
  </si>
  <si>
    <t>34KO5</t>
  </si>
  <si>
    <t>Шнуровой адаптер только для „КО“ клавиш</t>
  </si>
  <si>
    <t>3521EINS</t>
  </si>
  <si>
    <t>Розетка BS 13A, одинарная малое опорное кольцо</t>
  </si>
  <si>
    <t>360061SR</t>
  </si>
  <si>
    <t>Актуатор отопления, 6 групп, с регулятором</t>
  </si>
  <si>
    <t>37</t>
  </si>
  <si>
    <t>Колпачок высокий для крышки патрона лампы арт. №637..; прозрачный</t>
  </si>
  <si>
    <t>37.02</t>
  </si>
  <si>
    <t>Колпачок плоский для крышки патрона лампы арт. №637..; прозрачный</t>
  </si>
  <si>
    <t>37.05</t>
  </si>
  <si>
    <t>Колпачок плоский для крышки патрона лампы арт. №637..; красный</t>
  </si>
  <si>
    <t>37.06</t>
  </si>
  <si>
    <t>Колпачок плоский для крышки патрона лампы арт. №637..; зеленый</t>
  </si>
  <si>
    <t>37.07</t>
  </si>
  <si>
    <t>Колпачок плоский для крышки патрона лампы арт. №637..; желтый</t>
  </si>
  <si>
    <t>37.08</t>
  </si>
  <si>
    <t>Колпачок плоский для крышки патрона лампы арт. №637..; синий</t>
  </si>
  <si>
    <t>37BL</t>
  </si>
  <si>
    <t>Колпачок высокий для крышки патрона лампы арт. №637..; синий</t>
  </si>
  <si>
    <t>37D</t>
  </si>
  <si>
    <t>Уплотнитель для арт. №..537.. для обеспечения IP44</t>
  </si>
  <si>
    <t>37G</t>
  </si>
  <si>
    <t>Колпачок высокий для крышки патрона лампы арт. №637..; зеленый</t>
  </si>
  <si>
    <t>37GE</t>
  </si>
  <si>
    <t>Колпачок высокий для крышки патрона лампы арт. №637..; желтый</t>
  </si>
  <si>
    <t>37R</t>
  </si>
  <si>
    <t>Колпачок высокий для крышки патрона лампы арт. №637..; красный</t>
  </si>
  <si>
    <t>38.37</t>
  </si>
  <si>
    <t>Вставка Do Not Disturb</t>
  </si>
  <si>
    <t>390011SU</t>
  </si>
  <si>
    <t>KNX-диммер, скрытая установка</t>
  </si>
  <si>
    <t>390041SR</t>
  </si>
  <si>
    <t>Универсальный LED-диммер 4 группы, монтаж на DIN-рейку; KNX</t>
  </si>
  <si>
    <t>390051SLEDE</t>
  </si>
  <si>
    <t>KNX LED-контроллер, 5 групп</t>
  </si>
  <si>
    <t>390051SLEDR</t>
  </si>
  <si>
    <t>KNX LED-контроллер, 5 групп, DIN-рейка</t>
  </si>
  <si>
    <t>3901REGHE</t>
  </si>
  <si>
    <t>Универсальный LED диммер / регулятор оборотов, 1 группа, монтаж на DIN-рейку, 4 модуля; KNX</t>
  </si>
  <si>
    <t>3902REGHE</t>
  </si>
  <si>
    <t>Универсальный LED диммер, 2 группы, монтаж на DIN-рейку, 4 модуля; KNX</t>
  </si>
  <si>
    <t>39P</t>
  </si>
  <si>
    <t>Символ</t>
  </si>
  <si>
    <t>4.28WUG</t>
  </si>
  <si>
    <t>Металлическая крышка 125×100 мм с символами; алюминий</t>
  </si>
  <si>
    <t>400021SE</t>
  </si>
  <si>
    <t>KNX устройство сопряжения 2 группы</t>
  </si>
  <si>
    <t>400041SE</t>
  </si>
  <si>
    <t>KNX устройство сопряжения 4 группы</t>
  </si>
  <si>
    <t>400081SE</t>
  </si>
  <si>
    <t>KNX устройство сопряжения 8 групп</t>
  </si>
  <si>
    <t>4008TSM</t>
  </si>
  <si>
    <t>Кнопочный сенсорный модуль</t>
  </si>
  <si>
    <t>401TSAT</t>
  </si>
  <si>
    <t>Комплект прозрачных накладок, 1 группа</t>
  </si>
  <si>
    <t>402TSAT</t>
  </si>
  <si>
    <t>Комплект прозрачных накладок, 2 группы</t>
  </si>
  <si>
    <t>403TSAT</t>
  </si>
  <si>
    <t>Комплект прозрачных накладок, 3 группы</t>
  </si>
  <si>
    <t>404TSAT</t>
  </si>
  <si>
    <t>Комплект прозрачных накладок, 4 группы</t>
  </si>
  <si>
    <t>4071.02LED</t>
  </si>
  <si>
    <t>Кнопка с нейтральным положением</t>
  </si>
  <si>
    <t>4071RFTSM</t>
  </si>
  <si>
    <t>Кнопочный радиомодуль, 1 группа</t>
  </si>
  <si>
    <t>4072.02LED</t>
  </si>
  <si>
    <t>4072RFTSM</t>
  </si>
  <si>
    <t>Кнопочный радиомодуль, 2 группы</t>
  </si>
  <si>
    <t>4072TSM</t>
  </si>
  <si>
    <t>KNX кнопочный модуль с интегрированным шинным сопряжением, "стандарт", 1-4 группы</t>
  </si>
  <si>
    <t>4073RFTSM</t>
  </si>
  <si>
    <t>Кнопочный радиомодуль, 3 группы</t>
  </si>
  <si>
    <t>4074RFTSM</t>
  </si>
  <si>
    <t>Кнопочный радиомодуль, 4 группы</t>
  </si>
  <si>
    <t>4091TSEM</t>
  </si>
  <si>
    <t>Кнопочный модуль универсальный 1 группа</t>
  </si>
  <si>
    <t>4092TSEM</t>
  </si>
  <si>
    <t>Кнопочный модуль универсальный 2 группы</t>
  </si>
  <si>
    <t>4093KRC</t>
  </si>
  <si>
    <t>Компактный модуль комнатного контроллера</t>
  </si>
  <si>
    <t>4093TSAT</t>
  </si>
  <si>
    <t>Комплект прозрачных накладок, 3 группы, F40</t>
  </si>
  <si>
    <t>4093TSEM</t>
  </si>
  <si>
    <t>Кнопочный модуль универсальный 3 группы</t>
  </si>
  <si>
    <t>4094TSEM</t>
  </si>
  <si>
    <t>Дополнительный кнопочный модуль F40 на 4 группы; KNX</t>
  </si>
  <si>
    <t>4171GISWEINS</t>
  </si>
  <si>
    <t>Разъединяемая комбинированная розетка G&amp;I</t>
  </si>
  <si>
    <t>4212TSM</t>
  </si>
  <si>
    <t>Кнопочный модуль для подключения к релейеной станции, 1 канал, 2 точки срабатывания</t>
  </si>
  <si>
    <t>4224TSM</t>
  </si>
  <si>
    <t>Кнопочный модуль для подключения к релейеной станции, 2 канала, 4 точки срабатывания</t>
  </si>
  <si>
    <t>4236TSM</t>
  </si>
  <si>
    <t>Кнопочный модуль для подключения к релейеной станции, 3 канала, 6 точек срабатывания</t>
  </si>
  <si>
    <t>4248TSM</t>
  </si>
  <si>
    <t>Кнопочный модуль F40, 24 В AC/DC, 20 мA, 4 канала, 8 контактов, для подключения к релейным станциям; универсальные встраиваемые механизмы</t>
  </si>
  <si>
    <t>4248TSM-21</t>
  </si>
  <si>
    <t>Кнопочный сенсорный модуль 24 В AC/DC DB</t>
  </si>
  <si>
    <t>4248TSM-51</t>
  </si>
  <si>
    <t>Кнопочный модуль 24 В AC/DC DB</t>
  </si>
  <si>
    <t>42911ST</t>
  </si>
  <si>
    <t>Кнопочный модуль F40 универсальный, 1 группа</t>
  </si>
  <si>
    <t>49</t>
  </si>
  <si>
    <t>Держатель лапок</t>
  </si>
  <si>
    <t>5010U</t>
  </si>
  <si>
    <t>Двухпозиционная розетка без заземления</t>
  </si>
  <si>
    <t>501-20KOU</t>
  </si>
  <si>
    <t>Выключатель, 20А</t>
  </si>
  <si>
    <t>501-20U</t>
  </si>
  <si>
    <t>Балансирный выключатель 20 A / 250 В, однополюсный, винтовые зажимы; не подходит к клавишам серии EP; универсальные встраиваемые механизмы</t>
  </si>
  <si>
    <t>501-2USI</t>
  </si>
  <si>
    <t>Двухпозиционный выключатель без фиксированных положений включения Serien</t>
  </si>
  <si>
    <t>501U</t>
  </si>
  <si>
    <t>Балансирный выключатель 10 A/ 250 B, однополюсный, пружинные зажимы, возможна подсветка; не подходит к клавишам серии EP; универсальные встраиваемые механизмы</t>
  </si>
  <si>
    <t>502-20KOU</t>
  </si>
  <si>
    <t>Двухполюсный выключатель 20А</t>
  </si>
  <si>
    <t>502EU</t>
  </si>
  <si>
    <t>Двухпозиционный выключатель без фиксированных положений включения ВЫКЛ 2-полюсный</t>
  </si>
  <si>
    <t>502KOU</t>
  </si>
  <si>
    <t>Выключатель 10AX 250V контрольный двухполюсный</t>
  </si>
  <si>
    <t>502U</t>
  </si>
  <si>
    <t>Балансирный выключатель 10 A/ 250 B, двухполюсный, пружинные зажимы, возможна подсветка; не подходит к клавишам серии EP; универсальные встраиваемые механизмы</t>
  </si>
  <si>
    <t>503EU</t>
  </si>
  <si>
    <t>Двухпозиционный выключатель без фиксированных положений включения ВЫКЛ 3-полюсный</t>
  </si>
  <si>
    <t>503KOU</t>
  </si>
  <si>
    <t>Выключатель 10AX 250V контрольный трехполюсный</t>
  </si>
  <si>
    <t>503U</t>
  </si>
  <si>
    <t>Выключатель 10AX 250V трехполюсный</t>
  </si>
  <si>
    <t>505-20U</t>
  </si>
  <si>
    <t>Выключатель 20A 250V сдвоенный</t>
  </si>
  <si>
    <t>505EU</t>
  </si>
  <si>
    <t>Одноклавишный выключатель</t>
  </si>
  <si>
    <t>505KO5VEUM230</t>
  </si>
  <si>
    <t>Гостиничный выключатель, комнатный модуль, 230V</t>
  </si>
  <si>
    <t>505KO5VEUM24</t>
  </si>
  <si>
    <t>Гостиничный выключатель, комнатный модуль, 24V</t>
  </si>
  <si>
    <t>505KOU5</t>
  </si>
  <si>
    <t>Балансирный контрольный выключатель 10 A / 250 В, двухклавишный, в комплекте 2 лампы (установлены); не подходит к клавишам серии EP; универсальные встраиваемые механизмы</t>
  </si>
  <si>
    <t>505KOU5RG</t>
  </si>
  <si>
    <t>Контрольный двухпозиционный выключатель без фиксированных положений включени 10 AX 250 V ~</t>
  </si>
  <si>
    <t>505KOVU5</t>
  </si>
  <si>
    <t>Выключатель 10AX 250V  контрольный сдвоенный для управления жалюзи</t>
  </si>
  <si>
    <t>505U</t>
  </si>
  <si>
    <t>Балансирный выключатель 10 A/ 250 B, двухклавишный, пружинные зажимы; не подходит к клавишам серии EP; универсальные встраиваемые механизмы</t>
  </si>
  <si>
    <t>505U5</t>
  </si>
  <si>
    <t>Балансирный выключатель 10 A/ 250 B, двухклавишный, пружинные зажимы, в комплекте 2 лампы (установлены); не подходит к клавишам серии EP; универсальные встраиваемые механизмы</t>
  </si>
  <si>
    <t>506-20KOU</t>
  </si>
  <si>
    <t>Переключатель 20А</t>
  </si>
  <si>
    <t>506-20U</t>
  </si>
  <si>
    <t>506-2U</t>
  </si>
  <si>
    <t>Балансирный выключатель</t>
  </si>
  <si>
    <t>506EU</t>
  </si>
  <si>
    <t>506KO5EUD230</t>
  </si>
  <si>
    <t>Механизм гостиничного выключателя, Комнатный модуль</t>
  </si>
  <si>
    <t>506KO5EUD24</t>
  </si>
  <si>
    <t>506KOEU</t>
  </si>
  <si>
    <t>506KOU</t>
  </si>
  <si>
    <t>Балансирный контрольный проходной переключатель 10 A / 250 B, пружинные зажимы, с лампой в комплекте; не подходит к клавишам серии EP; универсальные встраиваемые механизмы</t>
  </si>
  <si>
    <t>506KOU-24</t>
  </si>
  <si>
    <t>Совместный выключатель 24 В</t>
  </si>
  <si>
    <t>506U</t>
  </si>
  <si>
    <t>Балансирный проходной переключатель 10 A / 250 B, возможна подсветка, пружинный зажим; не подходит к клавишам серии EP; универсальные встраиваемые механизмы</t>
  </si>
  <si>
    <t>507-20U</t>
  </si>
  <si>
    <t>Крестовой переключатель 20 А</t>
  </si>
  <si>
    <t>507EU</t>
  </si>
  <si>
    <t>507U</t>
  </si>
  <si>
    <t>Балансирный перекрестный переключатель 10 A / 250 B, пружинные зажимы; не подходит к клавишам серии EP; универсальные встраиваемые механизмы</t>
  </si>
  <si>
    <t>509-20U</t>
  </si>
  <si>
    <t>Выключатель 20AХ 250V универсальный сдвоенный</t>
  </si>
  <si>
    <t>509EU</t>
  </si>
  <si>
    <t>Двухклавишный выключатель</t>
  </si>
  <si>
    <t>509U</t>
  </si>
  <si>
    <t>Балансирный проходной переключатель 10 A/ 250 B, двухклавишный, винтовые зажимы, раздельные входы фазы для каждой кнопки; не подходит к клавишам серии EP; универсальные встраиваемые механизмы</t>
  </si>
  <si>
    <t>509U-SI</t>
  </si>
  <si>
    <t>Выключатель / кнопка</t>
  </si>
  <si>
    <t>509VU</t>
  </si>
  <si>
    <t>Балансирный выключатель для жалюзи, двухклавишный, с механической блокировкой от одновременного нажатия, 1 двигатель, пружинные зажимы; не подходит к клавишам серии EP; универсальные встраиваемые механизмы</t>
  </si>
  <si>
    <t>51520</t>
  </si>
  <si>
    <t>SCHUKO® розетка</t>
  </si>
  <si>
    <t>51520PL</t>
  </si>
  <si>
    <t>Накладка для SCHUKO® розеток</t>
  </si>
  <si>
    <t>51520WW</t>
  </si>
  <si>
    <t>51520WWPL</t>
  </si>
  <si>
    <t>520ZNAPL</t>
  </si>
  <si>
    <t>521ZNAUF</t>
  </si>
  <si>
    <t>SCHUKO-розетка с защитой от перенапряжения</t>
  </si>
  <si>
    <t>525</t>
  </si>
  <si>
    <t>Крышка для замочного выключателя, плоский</t>
  </si>
  <si>
    <t>528</t>
  </si>
  <si>
    <t>Крышка для выключателя с замком</t>
  </si>
  <si>
    <t>5306EU</t>
  </si>
  <si>
    <t>Трехклавишный балансирный выключатель</t>
  </si>
  <si>
    <t>531-20U</t>
  </si>
  <si>
    <t>Кнопка 20 A</t>
  </si>
  <si>
    <t>531-2USI</t>
  </si>
  <si>
    <t>Кнопка без фиксации</t>
  </si>
  <si>
    <t>531-41U</t>
  </si>
  <si>
    <t>Механизм кнопки без фиксации 10 A / 250 В, с винтовыми зажимами, с 2 x 2 НО контактами, клавиша в нейтральном положении. Рекомендуется только для программ CD 500 и LS 990 (кроме металлических версий); не подходит к клавишам серии EP; универсальные встраиваемые механизмы</t>
  </si>
  <si>
    <t>531EU</t>
  </si>
  <si>
    <t>Кнопочный размыкающий контакт</t>
  </si>
  <si>
    <t>531KO5EUM230</t>
  </si>
  <si>
    <t>Гостиничный кнопочный корридорный модуль, 230V</t>
  </si>
  <si>
    <t>531KO5EUM230HI</t>
  </si>
  <si>
    <t>Гостиничный кнопочный корридорный модуль</t>
  </si>
  <si>
    <t>531KO5EUM24</t>
  </si>
  <si>
    <t>Гостиничный кнопочный корридорный модуль, 24V</t>
  </si>
  <si>
    <t>531KO5EUM24HI</t>
  </si>
  <si>
    <t>531KO6EUM24</t>
  </si>
  <si>
    <t>Отельная кнопочная вставка, коридор</t>
  </si>
  <si>
    <t>531U</t>
  </si>
  <si>
    <t>Механизм кнопки без фиксации 10 A / 250 В, однополюсный, НО контакт, возможна подстветка, пружинные контакты; не подходит к клавишам серии EP; универсальные встраиваемые механизмы</t>
  </si>
  <si>
    <t>531UGO</t>
  </si>
  <si>
    <t>Переключатель / кнопка</t>
  </si>
  <si>
    <t>531U-SI</t>
  </si>
  <si>
    <t>532-4U</t>
  </si>
  <si>
    <t>Двухклавишный механизм кнопок без фиксации 10 A / 250 В, с 2 x 2 НО контактами (сухие контакты) и клавиши в нейтральном положении, винтовые зажимы; не подходит к клавишам серии EP; универсальные встраиваемые механизмы</t>
  </si>
  <si>
    <t>532U</t>
  </si>
  <si>
    <t>Кнопка</t>
  </si>
  <si>
    <t>533-2U</t>
  </si>
  <si>
    <t>Кнопка двухполюсная с переключающими контактами</t>
  </si>
  <si>
    <t>533EU</t>
  </si>
  <si>
    <t>Кнопочный переключающий контакт с клеммой N</t>
  </si>
  <si>
    <t>533U</t>
  </si>
  <si>
    <t>Механизм кнопки без фиксации 10 A / 250 В, однополюсный, с переключающимся контактом (НО/НЗ); не подходит к клавишам серии EP; универсальные встраиваемые механизмы</t>
  </si>
  <si>
    <t>534EU</t>
  </si>
  <si>
    <t>Кнопочный 1-полюсный размыкающий контакт</t>
  </si>
  <si>
    <t>534KO5EUD230</t>
  </si>
  <si>
    <t>Механизм кнопочного гостиничного выключателя, Корридорный модуль</t>
  </si>
  <si>
    <t>534KO5EUD24</t>
  </si>
  <si>
    <t>534U</t>
  </si>
  <si>
    <t>Кнопка однополюсная с НО контактом и отдельным сигнальным контактом</t>
  </si>
  <si>
    <t>534UGO</t>
  </si>
  <si>
    <t>535EU</t>
  </si>
  <si>
    <t>Серия кнопок с размыкающим контактом</t>
  </si>
  <si>
    <t>535U</t>
  </si>
  <si>
    <t>Двухклавишный механизм кнопок без фиксации 10 A / 250 В, НО контакты, пружинные зажимы; не подходит к клавишам серии EP; универсальные встраиваемые механизмы</t>
  </si>
  <si>
    <t>535U5</t>
  </si>
  <si>
    <t>Двухклавишный механизм кнопок без фиксации 10 A / 250 В, НО контакты, с лампами подсветки, пружинные зажимы; не подходит к клавишам серии EP; универсальные встраиваемые механизмы</t>
  </si>
  <si>
    <t>535UGO</t>
  </si>
  <si>
    <t>535UGOSCH</t>
  </si>
  <si>
    <t>Клавиша для жалюзийного выключателя/кнопки</t>
  </si>
  <si>
    <t>537</t>
  </si>
  <si>
    <t>Крышка для держателя лампы 938-10 U и 938-14 U; слоновая кость</t>
  </si>
  <si>
    <t>539EU</t>
  </si>
  <si>
    <t>Двойной кнопочный переключатель</t>
  </si>
  <si>
    <t>539U</t>
  </si>
  <si>
    <t>Двухклавишный механизм кнопок без фиксации 10 A / 250 В, переключающиеся контакты(НО/НЗ), винтовые зажимы, раздельные входы фазы для каждой кнопки; не подходит к клавишам серии EP; универсальные встраиваемые механизмы</t>
  </si>
  <si>
    <t>539VEU</t>
  </si>
  <si>
    <t>Кнопка для жалюзийного выключателя, 1-полюсная, без лапок</t>
  </si>
  <si>
    <t>539VU</t>
  </si>
  <si>
    <t>Балансирный кнопочный механизм для жалюзи, двухклавишный, с механической блокировкой от одновременного нажатия, 1 двигатель, пружинные зажимы; не подходит к клавишам серии EP; универсальные встраиваемые механизмы</t>
  </si>
  <si>
    <t>54</t>
  </si>
  <si>
    <t>Монтажная вставка без вырезов</t>
  </si>
  <si>
    <t>54-15WE</t>
  </si>
  <si>
    <t>Монтажная вставка для одинарного модульного  блока</t>
  </si>
  <si>
    <t>54-1WE</t>
  </si>
  <si>
    <t>Монтажная вставка для одинарного модульного гнезда</t>
  </si>
  <si>
    <t>54-25WE</t>
  </si>
  <si>
    <t>Монтажная вставка для двойных модульных гнезд</t>
  </si>
  <si>
    <t>54-2ACS</t>
  </si>
  <si>
    <t>Монтажная вставка для разъемов соединительного модуля</t>
  </si>
  <si>
    <t>54-2AT</t>
  </si>
  <si>
    <t>Монтажная вставка</t>
  </si>
  <si>
    <t>54-2BTR</t>
  </si>
  <si>
    <t>Монтажная вставка для 54-2 BTR (Montage-Einsatz 54-2 BTR)</t>
  </si>
  <si>
    <t>54-2CXLR</t>
  </si>
  <si>
    <t>Монтажная вставка для двойных штекеров на шасси</t>
  </si>
  <si>
    <t>54-2D15</t>
  </si>
  <si>
    <t>Монтажная вставка для двойных 15-полюсных разъемов D-типа</t>
  </si>
  <si>
    <t>54-2D25</t>
  </si>
  <si>
    <t>Монтажная вставка для двойных 25-полюсных разъемов D-типа</t>
  </si>
  <si>
    <t>54-2D9</t>
  </si>
  <si>
    <t>Монтажная вставка для двойных 9-полюсных разъемов  В-типа</t>
  </si>
  <si>
    <t>54-2GFP</t>
  </si>
  <si>
    <t>54-2ITT</t>
  </si>
  <si>
    <t>54-2SC</t>
  </si>
  <si>
    <t>Монтажная вставка для двойных Duplex</t>
  </si>
  <si>
    <t>54-2TWINAX</t>
  </si>
  <si>
    <t>54-2WE</t>
  </si>
  <si>
    <t>54ACO-1</t>
  </si>
  <si>
    <t>Монтажные платы для корпусов для корпусов арт.: 554, CD 554 WW</t>
  </si>
  <si>
    <t>54KALT</t>
  </si>
  <si>
    <t>54XLRD</t>
  </si>
  <si>
    <t>Монтажная вставка для XLR-розетки</t>
  </si>
  <si>
    <t>5506ZU</t>
  </si>
  <si>
    <t>выключатель со шнурком</t>
  </si>
  <si>
    <t>5506ZUWW</t>
  </si>
  <si>
    <t>5509VUV</t>
  </si>
  <si>
    <t>Механизм управления жалюзи</t>
  </si>
  <si>
    <t>5509VUVWW</t>
  </si>
  <si>
    <t>551WU</t>
  </si>
  <si>
    <t>Уплотнительная мембрана для влагозащиты, для всех устройств / накладок с маркировкой «IP 44»; Аксессуары</t>
  </si>
  <si>
    <t>551WU-1</t>
  </si>
  <si>
    <t>Уплотнительный фланец</t>
  </si>
  <si>
    <t>554</t>
  </si>
  <si>
    <t>Корпус для разъемов различных типов компьютерных сетей; с полем для надписи</t>
  </si>
  <si>
    <t>5544.03VEINS</t>
  </si>
  <si>
    <t>Роторный LED диммер с роторным ВКЛ/ВЫКЛ</t>
  </si>
  <si>
    <t>5560H</t>
  </si>
  <si>
    <t>Накладка со световодом и полем для надписи</t>
  </si>
  <si>
    <t>5560HWW</t>
  </si>
  <si>
    <t>5560WW</t>
  </si>
  <si>
    <t>Накладка для выключателя</t>
  </si>
  <si>
    <t>5561</t>
  </si>
  <si>
    <t>Клавиша для выключателя и кнопки</t>
  </si>
  <si>
    <t>5561-5</t>
  </si>
  <si>
    <t>Клавиша для выключателя и двойного выключателя</t>
  </si>
  <si>
    <t>5561-5KO5</t>
  </si>
  <si>
    <t>5561-5KO5WW</t>
  </si>
  <si>
    <t>5561-5P</t>
  </si>
  <si>
    <t>Клавиша для жалюзийного выключателя</t>
  </si>
  <si>
    <t>5561-5PWW</t>
  </si>
  <si>
    <t>5561-5WW</t>
  </si>
  <si>
    <t>5561KNA</t>
  </si>
  <si>
    <t>Клавиша с символом "Звонок"</t>
  </si>
  <si>
    <t>5561KNAWW</t>
  </si>
  <si>
    <t>Клавиша с символом звонка</t>
  </si>
  <si>
    <t>5561KO</t>
  </si>
  <si>
    <t>Клавиша со световодом</t>
  </si>
  <si>
    <t>5561KO5</t>
  </si>
  <si>
    <t>Клавиша со световодом для контрольного выключателя</t>
  </si>
  <si>
    <t>5561KO5WW</t>
  </si>
  <si>
    <t>5561KOWW</t>
  </si>
  <si>
    <t>5561NA</t>
  </si>
  <si>
    <t>Клавиша</t>
  </si>
  <si>
    <t>5561NAWW</t>
  </si>
  <si>
    <t>5561WW</t>
  </si>
  <si>
    <t>5575EU</t>
  </si>
  <si>
    <t>SCHUKO® розетка с выключателем</t>
  </si>
  <si>
    <t>5575EUWW</t>
  </si>
  <si>
    <t>5576EU</t>
  </si>
  <si>
    <t>SCHUKO® розетка с выключателем без фиксированных положений</t>
  </si>
  <si>
    <t>5576EUWW</t>
  </si>
  <si>
    <t>5581</t>
  </si>
  <si>
    <t>Рамка</t>
  </si>
  <si>
    <t>5581WW</t>
  </si>
  <si>
    <t>Рамка для вертикальной и горизонтальной установки</t>
  </si>
  <si>
    <t>5582</t>
  </si>
  <si>
    <t>5582WW</t>
  </si>
  <si>
    <t>5583</t>
  </si>
  <si>
    <t>5583WW</t>
  </si>
  <si>
    <t>5584</t>
  </si>
  <si>
    <t>5584WW</t>
  </si>
  <si>
    <t>5585</t>
  </si>
  <si>
    <t>5585WW</t>
  </si>
  <si>
    <t>561-4SAT1</t>
  </si>
  <si>
    <t>Крышка для SAT-TV-розетки с 4-мя гнездами</t>
  </si>
  <si>
    <t>561-4SAT2</t>
  </si>
  <si>
    <t>561B</t>
  </si>
  <si>
    <t>Глухая крышка с опорным кольцом</t>
  </si>
  <si>
    <t>561GLBL</t>
  </si>
  <si>
    <t>Клавиша с стеклянной пластиной для выключателей и кнопок; синяя</t>
  </si>
  <si>
    <t>561GLGE</t>
  </si>
  <si>
    <t>Клавиша с стеклянной пластиной для выключателей и кнопок; желтая</t>
  </si>
  <si>
    <t>561GLRT</t>
  </si>
  <si>
    <t>Клавиша с стеклянной пластиной для выключателей и кнопок; красная</t>
  </si>
  <si>
    <t>561NB</t>
  </si>
  <si>
    <t>Глухая накладка (на винтах)</t>
  </si>
  <si>
    <t>561NTF</t>
  </si>
  <si>
    <t>Накладка для 4-контактного гнезда PTT</t>
  </si>
  <si>
    <t>561SAT</t>
  </si>
  <si>
    <t>Крышка для SAT-TV-FM-розеток, фиксация винтом; термопласт; слоновая кость; CD500</t>
  </si>
  <si>
    <t>561TV</t>
  </si>
  <si>
    <t>Центральная плата для TV-FM розетки</t>
  </si>
  <si>
    <t>561Z5</t>
  </si>
  <si>
    <t>Рамка переходная</t>
  </si>
  <si>
    <t>562</t>
  </si>
  <si>
    <t>Крышка для двойных гнезд</t>
  </si>
  <si>
    <t>562N</t>
  </si>
  <si>
    <t>Накладка для 2 маленьких розеток</t>
  </si>
  <si>
    <t>564</t>
  </si>
  <si>
    <t>Крышка для установки специальных гнезд Ø 22,5 мм; слоновая кость</t>
  </si>
  <si>
    <t>564GE</t>
  </si>
  <si>
    <t>Крышка для установки специальных гнезд Ø 22,5 мм; желтая</t>
  </si>
  <si>
    <t>565-2</t>
  </si>
  <si>
    <t>Штепсельная розетка для выравнивания потенциалов</t>
  </si>
  <si>
    <t>565-2NUZ</t>
  </si>
  <si>
    <t>Розетка для выравнивания потенциалов</t>
  </si>
  <si>
    <t>567</t>
  </si>
  <si>
    <t>Накладка для звонка</t>
  </si>
  <si>
    <t>568</t>
  </si>
  <si>
    <t>Крышка для  XLR-разъема</t>
  </si>
  <si>
    <t>568-1</t>
  </si>
  <si>
    <t>Крышка для штепсельного разъема громкоговорителя</t>
  </si>
  <si>
    <t>569-15NWE</t>
  </si>
  <si>
    <t>569-15WE</t>
  </si>
  <si>
    <t>Крышка для модульных гнезд AMP  KAT5</t>
  </si>
  <si>
    <t>569-1NAUA</t>
  </si>
  <si>
    <t>Крышка для телефонной  и  компютерной  розетки UAE с полем для надписи</t>
  </si>
  <si>
    <t>569-1NWE</t>
  </si>
  <si>
    <t>569-1UA</t>
  </si>
  <si>
    <t>Крышка для одинарных телефонных и компьютерных розеток (UAE), фиксация винтом; термопласт; слоновая кость; CD500</t>
  </si>
  <si>
    <t>569-1WE</t>
  </si>
  <si>
    <t>Крышка для модульных гнезд AMP с полем для надписи</t>
  </si>
  <si>
    <t>569-21ACS</t>
  </si>
  <si>
    <t>Крышка для 2-x гнезд Reichle de Мassari</t>
  </si>
  <si>
    <t>569-25NWE</t>
  </si>
  <si>
    <t>569-25WE</t>
  </si>
  <si>
    <t>Крышка для модульных гнезд AMP KAT5</t>
  </si>
  <si>
    <t>569-2AT</t>
  </si>
  <si>
    <t>Крышка для гнезд Lucent Technologies (AT&amp;T)</t>
  </si>
  <si>
    <t>569-2NAT</t>
  </si>
  <si>
    <t>569-2NAUA</t>
  </si>
  <si>
    <t>Крышка для сдвоенной телефонной и компютерной розетки  UAE с полем для надписи</t>
  </si>
  <si>
    <t>569-2NINF</t>
  </si>
  <si>
    <t>569-2NT</t>
  </si>
  <si>
    <t>569-2NWE</t>
  </si>
  <si>
    <t>569-2PAND</t>
  </si>
  <si>
    <t>569-2UA</t>
  </si>
  <si>
    <t>Крышка для сдвоенной телефонной и компютерной розетки  UAE</t>
  </si>
  <si>
    <t>569-2WE</t>
  </si>
  <si>
    <t>Крышка для модульных гнезд</t>
  </si>
  <si>
    <t>569T</t>
  </si>
  <si>
    <t>Крышка для ТАЕ гнезд</t>
  </si>
  <si>
    <t>569TNA</t>
  </si>
  <si>
    <t>581A</t>
  </si>
  <si>
    <t>задняя крышка для накладного монтажа, запчасть 1 место</t>
  </si>
  <si>
    <t>582A</t>
  </si>
  <si>
    <t>задняя крышка для накладного монтажа, запчасть 2 места</t>
  </si>
  <si>
    <t>583A</t>
  </si>
  <si>
    <t>задняя крышка для накладного монтажа, запчасть 3 места</t>
  </si>
  <si>
    <t>58AZUG</t>
  </si>
  <si>
    <t xml:space="preserve">зажим для кабеля, дополнительная часть  </t>
  </si>
  <si>
    <t>590A</t>
  </si>
  <si>
    <t>Подсоединитель провода с нагрузкой натяжения</t>
  </si>
  <si>
    <t>590NAA</t>
  </si>
  <si>
    <t>590Z</t>
  </si>
  <si>
    <t>Рамка промежуточная; слоновая кость</t>
  </si>
  <si>
    <t>590ZA</t>
  </si>
  <si>
    <t>Промежуточная рамка</t>
  </si>
  <si>
    <t>592C</t>
  </si>
  <si>
    <t>592D</t>
  </si>
  <si>
    <t>592F</t>
  </si>
  <si>
    <t>592L</t>
  </si>
  <si>
    <t>594-0</t>
  </si>
  <si>
    <t>Крышка без отверстий, фиксация защёлкиванием, для произвольных вырезов (либо использование в качестве заглушки), возможно IP44; термопласт; слоновая кость; CD500</t>
  </si>
  <si>
    <t>594-0PL</t>
  </si>
  <si>
    <t>Крышка без отверстий без суппорта; термопласт; слоновая кость; CD500</t>
  </si>
  <si>
    <t>594-1</t>
  </si>
  <si>
    <t>Накладка для штекерного разъёма D-Sub</t>
  </si>
  <si>
    <t>594-2</t>
  </si>
  <si>
    <t>594-8</t>
  </si>
  <si>
    <t>Накладка для регулятора громкости Dynacord</t>
  </si>
  <si>
    <t>594-9</t>
  </si>
  <si>
    <t>Накладка для переключателя выбора программы Dyn.</t>
  </si>
  <si>
    <t>595-478</t>
  </si>
  <si>
    <t>Накладка для Zettler</t>
  </si>
  <si>
    <t>6.28WUG</t>
  </si>
  <si>
    <t>Металлическая крышка 125×100 мм без символов; алюминий</t>
  </si>
  <si>
    <t>60</t>
  </si>
  <si>
    <t>Система мультимедийного подключения</t>
  </si>
  <si>
    <t>6010A</t>
  </si>
  <si>
    <t>Розетка без заземления, 2 группы</t>
  </si>
  <si>
    <t>6010KIA</t>
  </si>
  <si>
    <t>601W</t>
  </si>
  <si>
    <t>Выключатель однополюсный для накладного монтажа IP44</t>
  </si>
  <si>
    <t>6020A</t>
  </si>
  <si>
    <t>SCHUKO®-розетка 16 A / 250 B, двойная, накладной монтаж; дюропласт; слоновая кость; AP600</t>
  </si>
  <si>
    <t>6020AWW</t>
  </si>
  <si>
    <t>SCHUKO®-розетка 16 A / 250 B, двойная, накладной монтаж; дюропласт; белый; AP600</t>
  </si>
  <si>
    <t>6020KIA</t>
  </si>
  <si>
    <t>Штепсельная розетка SCHUKO для накладного монтажа, 16A 250V ~ сдвоенная; слоновая кость</t>
  </si>
  <si>
    <t>6020KIAWW</t>
  </si>
  <si>
    <t>Штепсельная розетка SCHUKO для накладного монтажа, 16A 250V ~ сдвоенная; белая</t>
  </si>
  <si>
    <t>6022A</t>
  </si>
  <si>
    <t>SCHUKO® розетка, 47 мм</t>
  </si>
  <si>
    <t>602A</t>
  </si>
  <si>
    <t>Выключатель для накладного монтажа, двухполюсный; слоновая кость</t>
  </si>
  <si>
    <t>602AWW</t>
  </si>
  <si>
    <t>Выключатель для накладного монтажа, двухполюсный; белый</t>
  </si>
  <si>
    <t>602KOA</t>
  </si>
  <si>
    <t>Выключатель контрольный 10 AX 250 V ~ для накладного монтажа</t>
  </si>
  <si>
    <t>602KOAWW</t>
  </si>
  <si>
    <t>605A</t>
  </si>
  <si>
    <t>Выключатель для накладного монтажа сдвоенный; слоновая кость</t>
  </si>
  <si>
    <t>605AWW</t>
  </si>
  <si>
    <t>Выключатель для накладного монтажа сдвоенный; белый</t>
  </si>
  <si>
    <t>605W</t>
  </si>
  <si>
    <t>Выключатель для накладного монтажа сдвоенный IP44</t>
  </si>
  <si>
    <t>606A</t>
  </si>
  <si>
    <t>Выключатель для накладного монтажа, универсальный; слоновая кость</t>
  </si>
  <si>
    <t>606ANA</t>
  </si>
  <si>
    <t>Выключатель 10 AX 250 V ~ для накладного монтажа, с полем для надписи; слоновая кость</t>
  </si>
  <si>
    <t>606ANAWW</t>
  </si>
  <si>
    <t>Выключатель 10 AX 250 V ~ для накладного монтажа, с полем для надписи; белый</t>
  </si>
  <si>
    <t>606AWW</t>
  </si>
  <si>
    <t>Выключатель для накладного монтажа, универсальный; белый</t>
  </si>
  <si>
    <t>606KO5A</t>
  </si>
  <si>
    <t>Выключатель контрольный для накладного монтажа</t>
  </si>
  <si>
    <t>606KO5AWW</t>
  </si>
  <si>
    <t>606KOA</t>
  </si>
  <si>
    <t>Выключатель контрольный для накладного монтажа универсальный; слоновая кость</t>
  </si>
  <si>
    <t>606KOAWW</t>
  </si>
  <si>
    <t>Выключатель контрольный для накладного монтажа универсальный; белый</t>
  </si>
  <si>
    <t>606NA</t>
  </si>
  <si>
    <t>крышка из оргстекла</t>
  </si>
  <si>
    <t>606W</t>
  </si>
  <si>
    <t>Проходной переключатель одноклавишный 10 A / 250 B, накладной монтаж, IP44, пружинные зажимы; серый; WG600</t>
  </si>
  <si>
    <t>606ZA</t>
  </si>
  <si>
    <t>Универсальный шнуровой выключатель для накладного монтажа</t>
  </si>
  <si>
    <t>606ZAWW</t>
  </si>
  <si>
    <t>607A</t>
  </si>
  <si>
    <t>Выключатель перекрестный для накладного монтажа</t>
  </si>
  <si>
    <t>607AWW</t>
  </si>
  <si>
    <t>607W</t>
  </si>
  <si>
    <t>Выключатель перекрестный для накладного монтажа IP44</t>
  </si>
  <si>
    <t>609VA</t>
  </si>
  <si>
    <t>Выключатель для управления жалюзи; для накладного монтажа; слоновая кость</t>
  </si>
  <si>
    <t>609VAWW</t>
  </si>
  <si>
    <t>Выключатель  для управления жалюзи;для накладного монтажа; белый</t>
  </si>
  <si>
    <t>60ANA</t>
  </si>
  <si>
    <t>60FO</t>
  </si>
  <si>
    <t>Запасная пленка для клавиши 561GL</t>
  </si>
  <si>
    <t>60GL</t>
  </si>
  <si>
    <t>Запасная пластина для клавиши 561GL</t>
  </si>
  <si>
    <t>60NA</t>
  </si>
  <si>
    <t>Клавиша с полем для надписи; слоновая кость</t>
  </si>
  <si>
    <t>60NAWW</t>
  </si>
  <si>
    <t>Клавиша с полем для надписи; белая</t>
  </si>
  <si>
    <t>611A</t>
  </si>
  <si>
    <t>Розетка без заземления</t>
  </si>
  <si>
    <t>61NA</t>
  </si>
  <si>
    <t>Планка для маркировки с полем 7×57 мм</t>
  </si>
  <si>
    <t>620A</t>
  </si>
  <si>
    <t>Штепсельная розетка SCHUKO для накладного монтажа 16A 250V ~ ; слоновая кость</t>
  </si>
  <si>
    <t>620AWW</t>
  </si>
  <si>
    <t>SCHUKO®-розетка 16 A / 250 B, накладной монтаж, пружинные зажимы; дюропласт; белый; AP600</t>
  </si>
  <si>
    <t>620W</t>
  </si>
  <si>
    <t>Штепсельная розетка SCHUKO для накладного монтажа 16A 250V ~ IP44</t>
  </si>
  <si>
    <t>621A</t>
  </si>
  <si>
    <t>SCHUKO® розетка, 47 мм глубина</t>
  </si>
  <si>
    <t>625A</t>
  </si>
  <si>
    <t>розетка+выключатель</t>
  </si>
  <si>
    <t>625AWW</t>
  </si>
  <si>
    <t>SCHUKO® двойная розетка с выключателем</t>
  </si>
  <si>
    <t>626A</t>
  </si>
  <si>
    <t>626AWW</t>
  </si>
  <si>
    <t>SCHUKO® двойная розетка с переключателем</t>
  </si>
  <si>
    <t>631A</t>
  </si>
  <si>
    <t>Кнопка для накладного монтажа без фиксации, однополюсная с НО контактом; слоновая кость</t>
  </si>
  <si>
    <t>631AWW</t>
  </si>
  <si>
    <t>Кнопка для накладного монтажа без фиксации, однополюсная с НО контактом; белая</t>
  </si>
  <si>
    <t>631W</t>
  </si>
  <si>
    <t>Кнопка для накладного монтажа без фиксации, однополюсная с НО контактом IP44</t>
  </si>
  <si>
    <t>631W-31NR</t>
  </si>
  <si>
    <t>Кнопка WG со сферическим колпачком</t>
  </si>
  <si>
    <t>633A</t>
  </si>
  <si>
    <t>Кнопка 10A 250V ~  для накладного монтажа</t>
  </si>
  <si>
    <t>633AWW</t>
  </si>
  <si>
    <t>634A</t>
  </si>
  <si>
    <t>634AWW</t>
  </si>
  <si>
    <t>635AP</t>
  </si>
  <si>
    <t>Ap-кнопка</t>
  </si>
  <si>
    <t>637-10A</t>
  </si>
  <si>
    <t>Патрон для лампочки (без колпачка), резьба Е 10; слоновая кость</t>
  </si>
  <si>
    <t>637-10AWW</t>
  </si>
  <si>
    <t>Патрон для лампочки (без колпачка), резьба Е 10; белый</t>
  </si>
  <si>
    <t>637-14A</t>
  </si>
  <si>
    <t>Патрон для лампочки (без колпачка), резьба Е 14; слоновая кость</t>
  </si>
  <si>
    <t>637-14AWW</t>
  </si>
  <si>
    <t>Патрон для лампочки (без колпачка), резьба Е 14; белый</t>
  </si>
  <si>
    <t>639VA</t>
  </si>
  <si>
    <t>Выключатель  для управления жалюзи</t>
  </si>
  <si>
    <t>639VAWW</t>
  </si>
  <si>
    <t>639VW-1</t>
  </si>
  <si>
    <t>WG-Ap жалюзийный выключатель</t>
  </si>
  <si>
    <t>63WBT</t>
  </si>
  <si>
    <t>Монтажная вставка для установки разъёмов для акустики (арт.: LPK63RT, LPK63SW) или RCA аудиоразъемов (арт.: CIB 63) в крышке для 2-х разъемов (арт.: ***562***, ***962***); черный; Аксессуары</t>
  </si>
  <si>
    <t>642B-1</t>
  </si>
  <si>
    <t>Крышка для изделий Ackermann</t>
  </si>
  <si>
    <t>642B-2</t>
  </si>
  <si>
    <t>642C</t>
  </si>
  <si>
    <t>642D</t>
  </si>
  <si>
    <t>642E</t>
  </si>
  <si>
    <t>645A</t>
  </si>
  <si>
    <t>Розетка без заземл.контакта с выключателем</t>
  </si>
  <si>
    <t>646A</t>
  </si>
  <si>
    <t>Розетка без заземл.контакта с выключателем без фиксированных положений</t>
  </si>
  <si>
    <t>65WIS</t>
  </si>
  <si>
    <t>Штекер для розеток выравнивния потенциалов</t>
  </si>
  <si>
    <t>675A</t>
  </si>
  <si>
    <t>Штепсельная розетка SCHUKO для накладного монтажа с сдвоенным выключателем</t>
  </si>
  <si>
    <t>675AWW</t>
  </si>
  <si>
    <t>676A</t>
  </si>
  <si>
    <t>Штепсельная розетка SCHUKO для накладного монтажа с универсальным выключателем</t>
  </si>
  <si>
    <t>676AWW</t>
  </si>
  <si>
    <t>6WE</t>
  </si>
  <si>
    <t>Модульная розетка</t>
  </si>
  <si>
    <t>800</t>
  </si>
  <si>
    <t>Монтажная коробка для одного устройства</t>
  </si>
  <si>
    <t>800AW</t>
  </si>
  <si>
    <t>Ответвительная коробка</t>
  </si>
  <si>
    <t>800G</t>
  </si>
  <si>
    <t>Глухая накладка</t>
  </si>
  <si>
    <t>800KO</t>
  </si>
  <si>
    <t>Клавиша с подсветкой для выключателя накладного монтажа</t>
  </si>
  <si>
    <t>800NA</t>
  </si>
  <si>
    <t>Клавиша с полем для надписи для выключателя накладного монтажа</t>
  </si>
  <si>
    <t>800NT</t>
  </si>
  <si>
    <t>Клавиша для одинарных кнопок BCU</t>
  </si>
  <si>
    <t>800P</t>
  </si>
  <si>
    <t>8012W</t>
  </si>
  <si>
    <t>Выключатель для накладного монтажа с часовым механизмом</t>
  </si>
  <si>
    <t>8015W</t>
  </si>
  <si>
    <t>802E</t>
  </si>
  <si>
    <t>Выключатель без фиксированных положений 10 AX 250 V ~</t>
  </si>
  <si>
    <t>802HW</t>
  </si>
  <si>
    <t>Аварийный выключатель для систем отопления; для накладного монтажа</t>
  </si>
  <si>
    <t>802KOE</t>
  </si>
  <si>
    <t>802KOE-24</t>
  </si>
  <si>
    <t>WG Ap-выключатель Ko 24V</t>
  </si>
  <si>
    <t>802KOW</t>
  </si>
  <si>
    <t>802SL</t>
  </si>
  <si>
    <t>Запасной ключ</t>
  </si>
  <si>
    <t>802W</t>
  </si>
  <si>
    <t>Выключатель двухполюсный IP44</t>
  </si>
  <si>
    <t>803</t>
  </si>
  <si>
    <t>Монтажный корпус для 1 элемента</t>
  </si>
  <si>
    <t>803HW</t>
  </si>
  <si>
    <t>Аварийный выключатель 10 AX 400 V ~ для систем отопления; для накладного монтажа IP44</t>
  </si>
  <si>
    <t>803KOW</t>
  </si>
  <si>
    <t>Выключатель контрольный 16 AX 400 V ~ для накладного монтажа IP44</t>
  </si>
  <si>
    <t>803SL</t>
  </si>
  <si>
    <t>803W</t>
  </si>
  <si>
    <t>Выключатель 16 AX 400 V ~ для накладного монтажа IP44</t>
  </si>
  <si>
    <t>804.18W</t>
  </si>
  <si>
    <t>Выключатель для замочного механизма IP44</t>
  </si>
  <si>
    <t>804.28G</t>
  </si>
  <si>
    <t>804.28GEINS</t>
  </si>
  <si>
    <t>Вставка</t>
  </si>
  <si>
    <t>804SL</t>
  </si>
  <si>
    <t>805E</t>
  </si>
  <si>
    <t>805MP</t>
  </si>
  <si>
    <t>805NA</t>
  </si>
  <si>
    <t>Двойная клавиша</t>
  </si>
  <si>
    <t>805NAW</t>
  </si>
  <si>
    <t>Выключатель для накладного монтажа сдвоенный с полем для надписи IP44</t>
  </si>
  <si>
    <t>805NT</t>
  </si>
  <si>
    <t>Клавиша для двойных кнопок BCU</t>
  </si>
  <si>
    <t>805P</t>
  </si>
  <si>
    <t>805SL</t>
  </si>
  <si>
    <t>805W</t>
  </si>
  <si>
    <t>Выключатель сдвоенный IP44</t>
  </si>
  <si>
    <t>806.18W</t>
  </si>
  <si>
    <t>Выключатель для замочного механизма универсальный IP44</t>
  </si>
  <si>
    <t>806.28G</t>
  </si>
  <si>
    <t>806.28GEINS</t>
  </si>
  <si>
    <t>806E</t>
  </si>
  <si>
    <t>806HW</t>
  </si>
  <si>
    <t>Аварийный выключатель для накладного монтажа универсальный IP44</t>
  </si>
  <si>
    <t>806KOW</t>
  </si>
  <si>
    <t>Выключатель контрольный для накладного монтажа универсальный IP44</t>
  </si>
  <si>
    <t>806NAW</t>
  </si>
  <si>
    <t>Выключатель для накладного монтажа универсальный IP44</t>
  </si>
  <si>
    <t>806NAWOT</t>
  </si>
  <si>
    <t>Верхняя часть механизма</t>
  </si>
  <si>
    <t>806SL</t>
  </si>
  <si>
    <t>806W</t>
  </si>
  <si>
    <t>Проходной переключатель одноклавишный 10 A / 250 B, накладной монтаж, IP44, пружинные зажимы; серый/графит; WG800</t>
  </si>
  <si>
    <t>806ZW</t>
  </si>
  <si>
    <t>Выключатель шнуровой для накладного монтажа IP44</t>
  </si>
  <si>
    <t>807SL</t>
  </si>
  <si>
    <t>807W</t>
  </si>
  <si>
    <t>808SL</t>
  </si>
  <si>
    <t>809NAW</t>
  </si>
  <si>
    <t>Выключатель сдвоенный универсальный для накладного монтажа IP44</t>
  </si>
  <si>
    <t>809SL</t>
  </si>
  <si>
    <t>809VW</t>
  </si>
  <si>
    <t>Выключатель управления жалюзи для накладного монтажа IP44</t>
  </si>
  <si>
    <t>809W</t>
  </si>
  <si>
    <t>80KLEFO</t>
  </si>
  <si>
    <t>Липучка для радиопередатчика</t>
  </si>
  <si>
    <t>810SL</t>
  </si>
  <si>
    <t>811SL</t>
  </si>
  <si>
    <t>812SL</t>
  </si>
  <si>
    <t>813SL</t>
  </si>
  <si>
    <t>814SL</t>
  </si>
  <si>
    <t>815SL</t>
  </si>
  <si>
    <t>816SL</t>
  </si>
  <si>
    <t>817SL</t>
  </si>
  <si>
    <t>818SL</t>
  </si>
  <si>
    <t>819SL</t>
  </si>
  <si>
    <t>81A</t>
  </si>
  <si>
    <t>Распорное кольцо только для крышки накладного монтажа CD581</t>
  </si>
  <si>
    <t>81AWW</t>
  </si>
  <si>
    <t>Распорное кольцо только для крышки накладного монтажа CD582</t>
  </si>
  <si>
    <t>820</t>
  </si>
  <si>
    <t>Монтажная коробка для двух устройств</t>
  </si>
  <si>
    <t>820GNNAWEB</t>
  </si>
  <si>
    <t>SCHUKO розетка с крышкой E-Bike</t>
  </si>
  <si>
    <t>820GNNAWSLEB</t>
  </si>
  <si>
    <t>SCHUKO розетка с крышкой и замком E-Bike</t>
  </si>
  <si>
    <t>820KINAW</t>
  </si>
  <si>
    <t>Штепсельная розетка SCHUKO 16А 250V~ с защитой от детей и полем для надписиIP44</t>
  </si>
  <si>
    <t>820KIW</t>
  </si>
  <si>
    <t>Штепсельная розетка SCHUKO 16А 250V~ с защитой от детей; для накладного монтажа IP44</t>
  </si>
  <si>
    <t>820N</t>
  </si>
  <si>
    <t>820NAW</t>
  </si>
  <si>
    <t>Штепсельная розетка SCHUKO с полем для надписи; для накладного монтажа IP44</t>
  </si>
  <si>
    <t>820NAWSL</t>
  </si>
  <si>
    <t>Штепсельная розетка SCHUKO с замочным механизмом для накладного монтажа IP44</t>
  </si>
  <si>
    <t>820SL</t>
  </si>
  <si>
    <t>820W</t>
  </si>
  <si>
    <t>SCHUKO®-розетка 16 A / 250 B, накладной монтаж, пружинные зажимы, IP44; серый/графит; WG800</t>
  </si>
  <si>
    <t>820WOT</t>
  </si>
  <si>
    <t>821-15USW</t>
  </si>
  <si>
    <t>USA-стандарт NEMA, 2 полюса + заземление, 15А 125V~; для накладного монтажа</t>
  </si>
  <si>
    <t>821-20USW</t>
  </si>
  <si>
    <t>USA-стандарт NEMA, 2 полюса + заземление, 20А 125V~; для накладного монтажа</t>
  </si>
  <si>
    <t>821SL</t>
  </si>
  <si>
    <t>822</t>
  </si>
  <si>
    <t>8220-1W</t>
  </si>
  <si>
    <t>Двойная горизонтальная SCHUKO-розетка 16A 250V~ для накладного монтажа IP44</t>
  </si>
  <si>
    <t>8220GNNAWEB</t>
  </si>
  <si>
    <t>SCHUKO 2-я розетка с крышкой E-Bike, горизонт.</t>
  </si>
  <si>
    <t>8220GNNAWSLEB</t>
  </si>
  <si>
    <t>SCHUKO 2-я розетка с крышкой и замком</t>
  </si>
  <si>
    <t>8220KINAW</t>
  </si>
  <si>
    <t xml:space="preserve">Двойная горизонтальная SCHUKO розетка IP44 16A 250V~ </t>
  </si>
  <si>
    <t>8220NAW</t>
  </si>
  <si>
    <t>Двойная горизонтальная SCHUKO-розетка 16A 250V~ с полем для надписи IP44</t>
  </si>
  <si>
    <t>8220NAWSL</t>
  </si>
  <si>
    <t>8220NAWSLTS</t>
  </si>
  <si>
    <t>SCHUKO® 2-я розетка с перемычкой, полем для надписи и замком, горизонт.</t>
  </si>
  <si>
    <t>8220NAWTS</t>
  </si>
  <si>
    <t>SCHUKO® 2-я розетка с перемычкой и полем для надписи, горизонт.</t>
  </si>
  <si>
    <t>8220W</t>
  </si>
  <si>
    <t>8220WTS</t>
  </si>
  <si>
    <t>SCHUKO® 2-я розетка с перемычкой, горизонт.</t>
  </si>
  <si>
    <t>8221FKIW</t>
  </si>
  <si>
    <t>Двойная розетка французско-бельгийская с защитой от детей</t>
  </si>
  <si>
    <t>822KINAW</t>
  </si>
  <si>
    <t>Двойная горизонтальная SCHUKO розетка IP44 16A 250V~, защита от детей</t>
  </si>
  <si>
    <t>822NAW</t>
  </si>
  <si>
    <t>Двойная SCHUKO-розетка 16A 250V~ с полем для надписи; для накладного монтажа IP44</t>
  </si>
  <si>
    <t>822NAWSL</t>
  </si>
  <si>
    <t>822SL</t>
  </si>
  <si>
    <t>822W</t>
  </si>
  <si>
    <t>Двойная вертикальная SCHUKO-розетка 16A 250V~ для накладного монтажа IP44</t>
  </si>
  <si>
    <t>8230NAW</t>
  </si>
  <si>
    <t>Тройная  горизонтальная SCHUKO-розетка 16A 250V ~; для накладного монтажа IP44</t>
  </si>
  <si>
    <t>8230W</t>
  </si>
  <si>
    <t>8231FKIW</t>
  </si>
  <si>
    <t>823SL</t>
  </si>
  <si>
    <t>824SL</t>
  </si>
  <si>
    <t>825SL</t>
  </si>
  <si>
    <t>830</t>
  </si>
  <si>
    <t>Монтажный корпус для 3 элементов</t>
  </si>
  <si>
    <t>831E</t>
  </si>
  <si>
    <t>Кнопка 10 A 250 V ~ (без символа)</t>
  </si>
  <si>
    <t>831NAW</t>
  </si>
  <si>
    <t>Кнопка без фиксации 1-полюсная, 10АХ, 250В АС</t>
  </si>
  <si>
    <t>831W</t>
  </si>
  <si>
    <t>Кнопка без фиксации, однополюсная с НО контактом; для накладного монтажа IP44</t>
  </si>
  <si>
    <t>833.18G</t>
  </si>
  <si>
    <t>Выключатель для замочного механизма 10A 250V ~; для накладного монтажа IP44</t>
  </si>
  <si>
    <t>833.18GEINS</t>
  </si>
  <si>
    <t>833.18W</t>
  </si>
  <si>
    <t>833.18WEINS</t>
  </si>
  <si>
    <t>833-2W</t>
  </si>
  <si>
    <t>Кнопка без фиксации 10AX 250V ~; для накладного монтажа  IP44</t>
  </si>
  <si>
    <t>833W</t>
  </si>
  <si>
    <t>Кнопка без фиксации с НО контактом; для накладного монтажа IP44</t>
  </si>
  <si>
    <t>833ZW</t>
  </si>
  <si>
    <t>Шнуровой выключатель без фиксации; для накладного монтажа IP44</t>
  </si>
  <si>
    <t>834.10W</t>
  </si>
  <si>
    <t>834.18W</t>
  </si>
  <si>
    <t>834.20W</t>
  </si>
  <si>
    <t>834.28G</t>
  </si>
  <si>
    <t>834.28GEINS</t>
  </si>
  <si>
    <t>834W</t>
  </si>
  <si>
    <t>Кнопка без фиксации 10AX 250V ~ с НО контактом,  для накладного монтажа IP44</t>
  </si>
  <si>
    <t>835NAW</t>
  </si>
  <si>
    <t>Сдвоенная кнопка 10AX 250V~ с полем для надписи; для накладного монтажа IP44</t>
  </si>
  <si>
    <t>835W</t>
  </si>
  <si>
    <t>Сдвоенная кнопка 10AX 250V~; для накладного монтажа IP44</t>
  </si>
  <si>
    <t>837-10W</t>
  </si>
  <si>
    <t>Патрон для лампы для накладного монтажа; резьба Е 10 IP44</t>
  </si>
  <si>
    <t>837-14W</t>
  </si>
  <si>
    <t>Патрон для лампы для накладного монтажа; резьба Е 14 IP44</t>
  </si>
  <si>
    <t>839NAW</t>
  </si>
  <si>
    <t>Сдвоенная кнопка 10AX 250V~ с универсальными контактами и полем для надписи IP44</t>
  </si>
  <si>
    <t>839VW</t>
  </si>
  <si>
    <t>Выключатель  для управления жалюзи IP44</t>
  </si>
  <si>
    <t>839W</t>
  </si>
  <si>
    <t>Сдвоенная кнопка 10AX 250V~ с универсальными контактами; для накладного монтажа IP44</t>
  </si>
  <si>
    <t>8471.01LEDW</t>
  </si>
  <si>
    <t>KNX/EIB выключатель\кнопка, 1 позиционная, для накладного монтажа с BCU</t>
  </si>
  <si>
    <t>8471.02LEDW</t>
  </si>
  <si>
    <t>KNX/EIB выключатель\кнопка, 2 позиционная, для накладного монтажа с BCU</t>
  </si>
  <si>
    <t>8472.01LEDW</t>
  </si>
  <si>
    <t>KNX/EIB 2х клавишный выключатель\кнопка, 1 позиционная, для накладного монтажа с BCU</t>
  </si>
  <si>
    <t>8472.02LEDW</t>
  </si>
  <si>
    <t>KNX/EIB 2х клавишный выключатель\кнопка, 2 позиционная, для накладного монтажа с BCU</t>
  </si>
  <si>
    <t>852</t>
  </si>
  <si>
    <t>854W</t>
  </si>
  <si>
    <t>Корпус для разъемов различных компьютерных сетей IP44</t>
  </si>
  <si>
    <t>854WT1</t>
  </si>
  <si>
    <t>Корпус для подключения данных (H02000A0069)</t>
  </si>
  <si>
    <t>854WT2</t>
  </si>
  <si>
    <t>Корпус для подключения данных (H02000A0070)</t>
  </si>
  <si>
    <t>860WGLRT</t>
  </si>
  <si>
    <t>Крышка со стеклом – красная клавиша и красное окошко</t>
  </si>
  <si>
    <t>871W</t>
  </si>
  <si>
    <t>Комбинация - розетка и однополюсный выключатель; для накладного монтажа IP44</t>
  </si>
  <si>
    <t>875W</t>
  </si>
  <si>
    <t>Комбинация - розетка и сдвоенный выключатель; для накладного монтажа IP44</t>
  </si>
  <si>
    <t>876KOW</t>
  </si>
  <si>
    <t>Комбинация - розетка и контрольный выключатель; для накладного монтажа IP44</t>
  </si>
  <si>
    <t>876NAW</t>
  </si>
  <si>
    <t>Комбинация - розетка универсальный выключатель; для накладного монтажа IP44</t>
  </si>
  <si>
    <t>876W</t>
  </si>
  <si>
    <t>890</t>
  </si>
  <si>
    <t>Принадлежности для серии WG 800: вставка без ввода</t>
  </si>
  <si>
    <t>891</t>
  </si>
  <si>
    <t>Принадлежности для серии WG 800: 1 ввод</t>
  </si>
  <si>
    <t>892</t>
  </si>
  <si>
    <t>Принадлежности для серии WG 800: соединительная деталь - вставка с резьбой</t>
  </si>
  <si>
    <t>893-1</t>
  </si>
  <si>
    <t>Принадлежности для серии WG 800</t>
  </si>
  <si>
    <t>893-2</t>
  </si>
  <si>
    <t>Принадлежности для серии WG 800: вставка с резьбой М20*1,5</t>
  </si>
  <si>
    <t>894</t>
  </si>
  <si>
    <t>Принадлежности для серии WG 800: вставка; 2 ввода</t>
  </si>
  <si>
    <t>895</t>
  </si>
  <si>
    <t>Принадлежности для серии WG 800: вставка кабельного ввода для кабельного канала 15*15 мм</t>
  </si>
  <si>
    <t>896</t>
  </si>
  <si>
    <t>Принадлежности для WG 800 и специальных устройств</t>
  </si>
  <si>
    <t>897</t>
  </si>
  <si>
    <t>Золотниковый клапан с одним закрытым входным отверстием</t>
  </si>
  <si>
    <t>898</t>
  </si>
  <si>
    <t>Перемычка</t>
  </si>
  <si>
    <t>90</t>
  </si>
  <si>
    <t>Лампа тлеющего разряда 230В, 1,1 мА, для установки в одноклавишные выключатели; Аксессуары</t>
  </si>
  <si>
    <t>9062-02</t>
  </si>
  <si>
    <t>коробка</t>
  </si>
  <si>
    <t>9062-60</t>
  </si>
  <si>
    <t>9063-02</t>
  </si>
  <si>
    <t>Коробка выключателя</t>
  </si>
  <si>
    <t>9063-78</t>
  </si>
  <si>
    <t>9064-02</t>
  </si>
  <si>
    <t>9064-78</t>
  </si>
  <si>
    <t>9068-04</t>
  </si>
  <si>
    <t>90-LEDBL</t>
  </si>
  <si>
    <t>Лампа LED для выключателей 110-250 V, 1.1 mA, синяя</t>
  </si>
  <si>
    <t>90-LEDGN</t>
  </si>
  <si>
    <t>Лампа LED для выключателей 110-250 V, 1.1 mA, зеленая</t>
  </si>
  <si>
    <t>90-LEDRT</t>
  </si>
  <si>
    <t>Лампа LED для выключателей 110-250 V, 1.1 mA, красная</t>
  </si>
  <si>
    <t>90-LEDW</t>
  </si>
  <si>
    <t>Лампа LED для выключателей 110-250 V, 1.1 mA, белая</t>
  </si>
  <si>
    <t>920-20PL</t>
  </si>
  <si>
    <t>Крышка</t>
  </si>
  <si>
    <t>9263-22</t>
  </si>
  <si>
    <t>Полая настенная коробка, 1 зажим, герметичная</t>
  </si>
  <si>
    <t>93</t>
  </si>
  <si>
    <t>Лампа тлеющего разряда для SCHUKO-розеток с индикацией 230V, 1,1mA</t>
  </si>
  <si>
    <t>938-10U</t>
  </si>
  <si>
    <t>Патрон для лампы с резьбой Е10</t>
  </si>
  <si>
    <t>938-14U</t>
  </si>
  <si>
    <t>Патрон для лампы с резьбой Е14</t>
  </si>
  <si>
    <t>93-LEDGN</t>
  </si>
  <si>
    <t>Лампа LED зеленая</t>
  </si>
  <si>
    <t>93-LEDRT</t>
  </si>
  <si>
    <t>Лампа LED красная</t>
  </si>
  <si>
    <t>94</t>
  </si>
  <si>
    <t>Лампа тлеющего разряда для выключателей 230V, 0,8mA</t>
  </si>
  <si>
    <t>941224LEDW</t>
  </si>
  <si>
    <t xml:space="preserve">Лампа подсветки светодиодная белая 12-24В, 0,3мА </t>
  </si>
  <si>
    <t>94GN</t>
  </si>
  <si>
    <t>Лампа тлеющего разряда для выключателей 230V, 0,8mA; зеленая</t>
  </si>
  <si>
    <t>94-LEDBL</t>
  </si>
  <si>
    <t>LED-лампа для выключателей, 230В, синяя</t>
  </si>
  <si>
    <t>94-LEDGN</t>
  </si>
  <si>
    <t>LED-лампа для выключателей, 230В, зеленая</t>
  </si>
  <si>
    <t>94-LEDRT</t>
  </si>
  <si>
    <t>LED-лампа для выключателей, 230В, красная</t>
  </si>
  <si>
    <t>94-LEDW</t>
  </si>
  <si>
    <t>LED-лампа для выключателей, 230В, белая</t>
  </si>
  <si>
    <t>94RT</t>
  </si>
  <si>
    <t>Лампа тлеющего разряда для выключателей 230V, 0,8mA; красная</t>
  </si>
  <si>
    <t>95</t>
  </si>
  <si>
    <t>Лампа тлеющего разряда для выключателей 230V, 0,5mA</t>
  </si>
  <si>
    <t>9605LEDBL</t>
  </si>
  <si>
    <t>LED-Lampe, 5 VDC, 2,2 мA, синяя</t>
  </si>
  <si>
    <t>9605LEDGN</t>
  </si>
  <si>
    <t>LED-Lampe, 5 VDC, 2,2 мA, зелёная</t>
  </si>
  <si>
    <t>9605LEDRT</t>
  </si>
  <si>
    <t>LED-Lampe, 5 VDC, 2,2 мA, красная</t>
  </si>
  <si>
    <t>9605LEDW</t>
  </si>
  <si>
    <t>LED-Lampe, 5 VDC, 2,2 мA, белая</t>
  </si>
  <si>
    <t>96-12</t>
  </si>
  <si>
    <t>Лампа накаливания для выключателей и кнопок 12 V, 10mA</t>
  </si>
  <si>
    <t>961248LEDBL</t>
  </si>
  <si>
    <t>Лампа LED для выключателей, 12-48 V, 20 mA, синяя</t>
  </si>
  <si>
    <t>961248LEDGN</t>
  </si>
  <si>
    <t>Лампа LED для выключателей, 12-48 V, 20 mA, зеленая</t>
  </si>
  <si>
    <t>961248LEDRT</t>
  </si>
  <si>
    <t>Лампа LED для выключателей, 12-48 V, 20 mA, красная</t>
  </si>
  <si>
    <t>961248LEDW</t>
  </si>
  <si>
    <t>Лампа LED для выключателей, 12-48 V, 20 mA, белая</t>
  </si>
  <si>
    <t>96-24</t>
  </si>
  <si>
    <t>Лампа накаливания для выключателей и кнопок 24V, 25mA</t>
  </si>
  <si>
    <t>96-36</t>
  </si>
  <si>
    <t>Лампа накаливания для выключателей и кнопок 36V, 20mA</t>
  </si>
  <si>
    <t>96-48</t>
  </si>
  <si>
    <t>Лампа накаливания для выключателей и кнопок 48V, 25mA</t>
  </si>
  <si>
    <t>965-2EINS</t>
  </si>
  <si>
    <t>Розетка двуполярная</t>
  </si>
  <si>
    <t>98</t>
  </si>
  <si>
    <t>Лампа тлеющего разряда для контрольных выключателей 400V, 0,5mA</t>
  </si>
  <si>
    <t>98-220</t>
  </si>
  <si>
    <t>Лампа тлеющего разряда для контрольных выключателей 230V, 1,1mA</t>
  </si>
  <si>
    <t>99</t>
  </si>
  <si>
    <t>Лампа тлеющего разряда для контрольных выключателей 230V, 0,8mA</t>
  </si>
  <si>
    <t>A022A-1</t>
  </si>
  <si>
    <t>A022A-1WW</t>
  </si>
  <si>
    <t>A022A-2</t>
  </si>
  <si>
    <t>A022A-2WW</t>
  </si>
  <si>
    <t>A071A</t>
  </si>
  <si>
    <t>A071AWW</t>
  </si>
  <si>
    <t>A071B</t>
  </si>
  <si>
    <t>A071BWW</t>
  </si>
  <si>
    <t>A071C</t>
  </si>
  <si>
    <t>A071CWW</t>
  </si>
  <si>
    <t>A101AL</t>
  </si>
  <si>
    <t>Клавиша для KNX кнопки, 1 группа; дюропласт; алюминий</t>
  </si>
  <si>
    <t>A101BFANM</t>
  </si>
  <si>
    <t>Клавиша для KNX кнопки, 1 группа; термопласт; матовый антрацит</t>
  </si>
  <si>
    <t>A101BFSW</t>
  </si>
  <si>
    <t>Клавиша для KNX кнопки, 1 группа; термопласт; черный</t>
  </si>
  <si>
    <t>A101BFSWM</t>
  </si>
  <si>
    <t>Клавиша для KNX кнопки, 1 группа; термопласт; черный матовый</t>
  </si>
  <si>
    <t>A101BFWW</t>
  </si>
  <si>
    <t>Клавиша для KNX кнопки, 1 группа; термопласт; белый</t>
  </si>
  <si>
    <t>A101BFWWM</t>
  </si>
  <si>
    <t>Клавиша для KNX кнопки, 1 группа; термопласт; белый матовый</t>
  </si>
  <si>
    <t>A101CH</t>
  </si>
  <si>
    <t>Клавиша для KNX кнопки, 1 группа; дюропласт; шампань</t>
  </si>
  <si>
    <t>A101KO5AL</t>
  </si>
  <si>
    <t>Клавиша для KNX кнопки, 1 группа, с окошком; дюропласт; алюминий</t>
  </si>
  <si>
    <t>A101KO5BFANM</t>
  </si>
  <si>
    <t>Клавиша для KNX кнопки, 1 группа, с окошком; термопласт; матовый антрацит</t>
  </si>
  <si>
    <t>A101KO5BFSW</t>
  </si>
  <si>
    <t>Клавиша для KNX кнопки, 1 группа, с окошком; термопласт; черный</t>
  </si>
  <si>
    <t>A101KO5BFSWM</t>
  </si>
  <si>
    <t>Клавиша для KNX кнопки, 1 группа, с окошком; термопласт; черный матовый</t>
  </si>
  <si>
    <t>A101KO5BFWW</t>
  </si>
  <si>
    <t>Клавиша для KNX кнопки, 1 группа, с окошком; термопласт; белый</t>
  </si>
  <si>
    <t>A101KO5BFWWM</t>
  </si>
  <si>
    <t>Клавиша для KNX кнопки, 1 группа, с окошком; термопласт; белый матовый</t>
  </si>
  <si>
    <t>A101KO5CH</t>
  </si>
  <si>
    <t>Клавиша для KNX кнопки, 1 группа, с окошком; дюропласт; шампань</t>
  </si>
  <si>
    <t>A101KO5MO</t>
  </si>
  <si>
    <t>Клавиша для KNX кнопки, 1 группа, с окошком; дюропласт; мокка</t>
  </si>
  <si>
    <t>A101KO5PAL</t>
  </si>
  <si>
    <t>Клавиша для KNX кнопки, 1 группа, с окошком, символы стрелки; дюропласт; алюминий</t>
  </si>
  <si>
    <t>A101KO5PBFANM</t>
  </si>
  <si>
    <t>Клавиша для KNX кнопки, 1 группа, с окошком, символы стрелки; термопласт; матовый антрацит</t>
  </si>
  <si>
    <t>A101KO5PBFSW</t>
  </si>
  <si>
    <t>Клавиша для KNX кнопки, 1 группа, с окошком, символы стрелки; термопласт; черный</t>
  </si>
  <si>
    <t>A101KO5PBFSWM</t>
  </si>
  <si>
    <t>Накладка со световодом и символом стрелки</t>
  </si>
  <si>
    <t>A101KO5PBFWW</t>
  </si>
  <si>
    <t>Клавиша для KNX кнопки, 1 группа, с окошком, символы стрелки; термопласт; белый</t>
  </si>
  <si>
    <t>A101KO5PBFWWM</t>
  </si>
  <si>
    <t>A101KO5PCH</t>
  </si>
  <si>
    <t>Клавиша для KNX кнопки, 1 группа, с окошком, символы стрелки; дюропласт; шампань</t>
  </si>
  <si>
    <t>A101KO5PMO</t>
  </si>
  <si>
    <t>Клавиша для KNX кнопки, 1 группа, с окошком, символы стрелки; дюропласт; мокка</t>
  </si>
  <si>
    <t>A101KO5PSW</t>
  </si>
  <si>
    <t>Клавиша для KNX кнопки, 1 группа, с окошком, символы стрелки; дюропласт; черный</t>
  </si>
  <si>
    <t>A101KO5PWW</t>
  </si>
  <si>
    <t>Клавиша для KNX кнопки, 1 группа, с окошком, символы стрелки; дюропласт; белый</t>
  </si>
  <si>
    <t>A101KO5SW</t>
  </si>
  <si>
    <t>Клавиша для KNX кнопки, 1 группа, с окошком; дюропласт; черный</t>
  </si>
  <si>
    <t>A101KO5WW</t>
  </si>
  <si>
    <t>Клавиша для KNX кнопки, 1 группа, с окошком; дюропласт; белый</t>
  </si>
  <si>
    <t>A101MO</t>
  </si>
  <si>
    <t>Клавиша для KNX кнопки, 1 группа; дюропласт; мокка</t>
  </si>
  <si>
    <t>A101PAL</t>
  </si>
  <si>
    <t>Клавиша для KNX кнопки, 1 группа, символы стрелки; дюропласт; алюминий</t>
  </si>
  <si>
    <t>A101PBFANM</t>
  </si>
  <si>
    <t>Клавиша для KNX кнопки, 1 группа, символы стрелки; термопласт; матовый антрацит</t>
  </si>
  <si>
    <t>A101PBFSW</t>
  </si>
  <si>
    <t>Клавиша для KNX кнопки, 1 группа, символы стрелки; термопласт; черный</t>
  </si>
  <si>
    <t>A101PBFSWM</t>
  </si>
  <si>
    <t>Накладка с символом стрелки</t>
  </si>
  <si>
    <t>A101PBFWW</t>
  </si>
  <si>
    <t>Клавиша для KNX кнопки, 1 группа, символы стрелки; термопласт; белый</t>
  </si>
  <si>
    <t>A101PBFWWM</t>
  </si>
  <si>
    <t>A101PCH</t>
  </si>
  <si>
    <t>Клавиша для KNX кнопки, 1 группа, символы стрелки; дюропласт; шампань</t>
  </si>
  <si>
    <t>A101PMO</t>
  </si>
  <si>
    <t>Клавиша для KNX кнопки, 1 группа, символы стрелки; дюропласт; мокка</t>
  </si>
  <si>
    <t>A101PSW</t>
  </si>
  <si>
    <t>Клавиша для KNX кнопки, 1 группа, символы стрелки; дюропласт; черный</t>
  </si>
  <si>
    <t>A101PWW</t>
  </si>
  <si>
    <t>Клавиша для KNX кнопки, 1 группа, символы стрелки; дюропласт; белый</t>
  </si>
  <si>
    <t>A101SW</t>
  </si>
  <si>
    <t>Клавиша для KNX кнопки, 1 группа; дюропласт; черный</t>
  </si>
  <si>
    <t>A101WW</t>
  </si>
  <si>
    <t>Клавиша для KNX кнопки, 1 группа; дюропласт; белый</t>
  </si>
  <si>
    <t>A102AL</t>
  </si>
  <si>
    <t>Клавиша для KNX кнопки, 2 группы; дюропласт; алюминий</t>
  </si>
  <si>
    <t>A102BFANM</t>
  </si>
  <si>
    <t>Клавиша для KNX кнопки, 2 группы; термопласт; матовый антрацит</t>
  </si>
  <si>
    <t>A102BFSW</t>
  </si>
  <si>
    <t>Клавиша для KNX кнопки, 2 группы; термопласт; черный</t>
  </si>
  <si>
    <t>A102BFSWM</t>
  </si>
  <si>
    <t>Клавиша для KNX кнопки, 2 группы; термопласт; черный матовый</t>
  </si>
  <si>
    <t>A102BFWW</t>
  </si>
  <si>
    <t>Клавиша для KNX кнопки, 2 группы; термопласт; белый</t>
  </si>
  <si>
    <t>A102BFWWM</t>
  </si>
  <si>
    <t>Клавиша для KNX кнопки, 2 группы; термопласт; белый матовый</t>
  </si>
  <si>
    <t>A102CH</t>
  </si>
  <si>
    <t>Клавиша для KNX кнопки, 2 группы; дюропласт; шампань</t>
  </si>
  <si>
    <t>A102KO5AL</t>
  </si>
  <si>
    <t>Клавиша для KNX кнопки, 2 группы, с окошком; дюропласт; алюминий</t>
  </si>
  <si>
    <t>A102KO5BFANM</t>
  </si>
  <si>
    <t>Клавиша для KNX кнопки, 2 группы, с окошком; термопласт; матовый антрацит</t>
  </si>
  <si>
    <t>A102KO5BFSW</t>
  </si>
  <si>
    <t>Клавиша для KNX кнопки, 2 группы, с окошком; термопласт; черный</t>
  </si>
  <si>
    <t>A102KO5BFSWM</t>
  </si>
  <si>
    <t>Клавиша для KNX кнопки, 2 группы, с окошком; термопласт; черный матовый</t>
  </si>
  <si>
    <t>A102KO5BFWW</t>
  </si>
  <si>
    <t>Клавиша для KNX кнопки, 2 группы, с окошком; термопласт; белый</t>
  </si>
  <si>
    <t>A102KO5BFWWM</t>
  </si>
  <si>
    <t>Клавиша для KNX кнопки, 2 группы, с окошком; термопласт; белый матовый</t>
  </si>
  <si>
    <t>A102KO5CH</t>
  </si>
  <si>
    <t>Клавиша для KNX кнопки, 2 группы, с окошком; дюропласт; шампань</t>
  </si>
  <si>
    <t>A102KO5MO</t>
  </si>
  <si>
    <t>Клавиша для KNX кнопки, 2 группы, с окошком; дюропласт; мокка</t>
  </si>
  <si>
    <t>A102KO5PAL</t>
  </si>
  <si>
    <t>Клавиша для KNX кнопки, 2 группы, с окошком, символы стрелки; дюропласт; алюминий</t>
  </si>
  <si>
    <t>A102KO5PBFANM</t>
  </si>
  <si>
    <t>A102KO5PBFSW</t>
  </si>
  <si>
    <t>A102KO5PBFSWM</t>
  </si>
  <si>
    <t>A102KO5PBFWW</t>
  </si>
  <si>
    <t>A102KO5PBFWWM</t>
  </si>
  <si>
    <t>A102KO5PCH</t>
  </si>
  <si>
    <t>Клавиша для KNX кнопки, 2 группы, с окошком, символы стрелки; дюропласт; шампань</t>
  </si>
  <si>
    <t>A102KO5PMO</t>
  </si>
  <si>
    <t>Клавиша для KNX кнопки, 2 группы, с окошком, символы стрелки; дюропласт; мокка</t>
  </si>
  <si>
    <t>A102KO5PSW</t>
  </si>
  <si>
    <t>Клавиша для KNX кнопки, 2 группы, с окошком, символы стрелки; дюропласт; черный</t>
  </si>
  <si>
    <t>A102KO5PWW</t>
  </si>
  <si>
    <t>Клавиша для KNX кнопки, 2 группы, с окошком, символы стрелки; дюропласт; белый</t>
  </si>
  <si>
    <t>A102KO5SW</t>
  </si>
  <si>
    <t>Клавиша для KNX кнопки, 2 группы, с окошком; дюропласт; черный</t>
  </si>
  <si>
    <t>A102KO5WW</t>
  </si>
  <si>
    <t>Клавиша для KNX кнопки, 2 группы, с окошком; дюропласт; белый</t>
  </si>
  <si>
    <t>A102MO</t>
  </si>
  <si>
    <t>Клавиша для KNX кнопки, 2 группы; дюропласт; мокка</t>
  </si>
  <si>
    <t>A102PAL</t>
  </si>
  <si>
    <t>Клавиша для KNX кнопки, 2 группы, символы стрелки; дюропласт; алюминий</t>
  </si>
  <si>
    <t>A102PBFANM</t>
  </si>
  <si>
    <t>Клавиша для KNX кнопки, 2 группы, символы стрелки; термопласт; матовый антрацит</t>
  </si>
  <si>
    <t>A102PBFSW</t>
  </si>
  <si>
    <t>Клавиша для KNX кнопки, 2 группы, символы стрелки; термопласт; черный</t>
  </si>
  <si>
    <t>A102PBFSWM</t>
  </si>
  <si>
    <t>A102PBFWW</t>
  </si>
  <si>
    <t>Клавиша для KNX кнопки, 2 группы, символы стрелки; термопласт; белый</t>
  </si>
  <si>
    <t>A102PBFWWM</t>
  </si>
  <si>
    <t>A102PCH</t>
  </si>
  <si>
    <t>Клавиша для KNX кнопки, 2 группы, символы стрелки; дюропласт; шампань</t>
  </si>
  <si>
    <t>A102PMO</t>
  </si>
  <si>
    <t>Клавиша для KNX кнопки, 2 группы, символы стрелки; дюропласт; мокка</t>
  </si>
  <si>
    <t>A102PSW</t>
  </si>
  <si>
    <t>Клавиша для KNX кнопки, 2 группы, символы стрелки; дюропласт; черный</t>
  </si>
  <si>
    <t>A102PWW</t>
  </si>
  <si>
    <t>Клавиша для KNX кнопки, 2 группы, символы стрелки; дюропласт; белый</t>
  </si>
  <si>
    <t>A102SW</t>
  </si>
  <si>
    <t>Клавиша для KNX кнопки, 2 группы; дюропласт; черный</t>
  </si>
  <si>
    <t>A102WW</t>
  </si>
  <si>
    <t>Клавиша для KNX кнопки, 2 группы; дюропласт; белый</t>
  </si>
  <si>
    <t>A10711ST</t>
  </si>
  <si>
    <t>Кнопочный модуль "стандарт" F10 на 1 группу; A500</t>
  </si>
  <si>
    <t>A10721ST</t>
  </si>
  <si>
    <t>Кнопочный модуль "стандарт" F10 на 2 группы; A500</t>
  </si>
  <si>
    <t>A10911ST</t>
  </si>
  <si>
    <t>Кнопочный модуль "универсальный" F10 на 1 группу; A500</t>
  </si>
  <si>
    <t>A10911TE</t>
  </si>
  <si>
    <t>Дополнительный кнопочный модуль "универсальный" F10 на 1 группу; A500</t>
  </si>
  <si>
    <t>A10921ST</t>
  </si>
  <si>
    <t>Кнопочный модуль "универсальный" F10 на 2 группы; A500</t>
  </si>
  <si>
    <t>A10921TE</t>
  </si>
  <si>
    <t>Дополнительный кнопочный модуль "универсальный" F10 на 2 группы; A500</t>
  </si>
  <si>
    <t>A110</t>
  </si>
  <si>
    <t>Адаптер</t>
  </si>
  <si>
    <t>A1504.10NWW</t>
  </si>
  <si>
    <t>3-ступенчатый переключатель без нулевого положения</t>
  </si>
  <si>
    <t>A1510N</t>
  </si>
  <si>
    <t>Розетка, 2-полюсная, без заземления</t>
  </si>
  <si>
    <t>A1510NAL</t>
  </si>
  <si>
    <t>A1510NCH</t>
  </si>
  <si>
    <t>A1510NKI</t>
  </si>
  <si>
    <t>A1510NKIWW</t>
  </si>
  <si>
    <t>A1510NMO</t>
  </si>
  <si>
    <t>A1510NSW</t>
  </si>
  <si>
    <t>A1510NSWM</t>
  </si>
  <si>
    <t>A1510NWW</t>
  </si>
  <si>
    <t>A1510NWWM</t>
  </si>
  <si>
    <t>A1520</t>
  </si>
  <si>
    <t>Штепсельная розетка SCHUKO 16А / 250В, пружинные зажимы; дюропласт; слоновая кость; A500</t>
  </si>
  <si>
    <t>A1520-15CA</t>
  </si>
  <si>
    <t>Розетка SCHUKO® с USB-зарядным устройством, тип A + тип С; термопласт; слоновая кость</t>
  </si>
  <si>
    <t>A1520-15CAAL</t>
  </si>
  <si>
    <t>Розетка SCHUKO® с USB-зарядным устройством, тип A + тип С; термопласт; алюминий</t>
  </si>
  <si>
    <t>A1520-15CAANM</t>
  </si>
  <si>
    <t>Розетка SCHUKO® с USB-зарядным устройством, тип A + тип С; термопласт; матовый антрацит</t>
  </si>
  <si>
    <t>A1520-15CACH</t>
  </si>
  <si>
    <t>Розетка SCHUKO® с USB-зарядным устройством, тип A + тип С; термопласт; шампань</t>
  </si>
  <si>
    <t>A1520-15CAMO</t>
  </si>
  <si>
    <t>Розетка SCHUKO® с USB-зарядным устройством, тип A + тип С; термопласт; мокка</t>
  </si>
  <si>
    <t>A1520-15CAPL</t>
  </si>
  <si>
    <t>Центральная накладка для SCHUKO USB CA</t>
  </si>
  <si>
    <t>A1520-15CAPLAL</t>
  </si>
  <si>
    <t>A1520-15CAPLANM</t>
  </si>
  <si>
    <t>A1520-15CAPLCH</t>
  </si>
  <si>
    <t>A1520-15CAPLMO</t>
  </si>
  <si>
    <t>A1520-15CAPLSW</t>
  </si>
  <si>
    <t>A1520-15CAPLSWM</t>
  </si>
  <si>
    <t>A1520-15CAPLWW</t>
  </si>
  <si>
    <t>A1520-15CAPLWWM</t>
  </si>
  <si>
    <t>A1520-15CASW</t>
  </si>
  <si>
    <t>Розетка SCHUKO® с USB-зарядным устройством, тип A + тип С; термопласт; черный</t>
  </si>
  <si>
    <t>A1520-15CASWM</t>
  </si>
  <si>
    <t>Розетка SCHUKO® с USB-зарядным устройством, тип A + тип С; термопласт; черный матовый</t>
  </si>
  <si>
    <t>A1520-15CAWW</t>
  </si>
  <si>
    <t>Розетка SCHUKO® с USB-зарядным устройством, тип A + тип С; термопласт; белый</t>
  </si>
  <si>
    <t>A1520-15CAWWM</t>
  </si>
  <si>
    <t>Розетка SCHUKO® с USB-зарядным устройством, тип A + тип С; термопласт; белый матовый</t>
  </si>
  <si>
    <t>A1520-18A</t>
  </si>
  <si>
    <t>Розетка SCHUKO® с USB-зарядным устройством, тип А; термопласт; слоновая кость</t>
  </si>
  <si>
    <t>A1520-18AAL</t>
  </si>
  <si>
    <t>Розетка SCHUKO® с USB-зарядным устройством, тип А; термопласт; алюминий</t>
  </si>
  <si>
    <t>A1520-18AANM</t>
  </si>
  <si>
    <t>Розетка SCHUKO® с USB-зарядным устройством, тип А; термопласт; матовый антрацит</t>
  </si>
  <si>
    <t>A1520-18ACH</t>
  </si>
  <si>
    <t>Розетка SCHUKO® с USB-зарядным устройством, тип А; термопласт; шампань</t>
  </si>
  <si>
    <t>A1520-18AMO</t>
  </si>
  <si>
    <t>Розетка SCHUKO® с USB-зарядным устройством, тип А; термопласт; мокка</t>
  </si>
  <si>
    <t>A1520-18ASW</t>
  </si>
  <si>
    <t>Розетка SCHUKO® с USB-зарядным устройством, тип А; термопласт; черный</t>
  </si>
  <si>
    <t>A1520-18ASWM</t>
  </si>
  <si>
    <t>Розетка SCHUKO® с USB-зарядным устройством, тип А; термопласт; черный матовый</t>
  </si>
  <si>
    <t>A1520-18AWW</t>
  </si>
  <si>
    <t>Розетка SCHUKO® с USB-зарядным устройством, тип А; термопласт; белый</t>
  </si>
  <si>
    <t>A1520-18AWWM</t>
  </si>
  <si>
    <t>Розетка SCHUKO® с USB-зарядным устройством, тип А; термопласт; белый матовый</t>
  </si>
  <si>
    <t>A1520-18C</t>
  </si>
  <si>
    <t>Розетка SCHUKO® с USB-зарядным устройством, тип С; термопласт; слоновая кость</t>
  </si>
  <si>
    <t>A1520-18CAL</t>
  </si>
  <si>
    <t>Розетка SCHUKO® с USB-зарядным устройством, тип С; термопласт; алюминий</t>
  </si>
  <si>
    <t>A1520-18CANM</t>
  </si>
  <si>
    <t>Розетка SCHUKO® с USB-зарядным устройством, тип С; термопласт; матовый антрацит</t>
  </si>
  <si>
    <t>A1520-18CCH</t>
  </si>
  <si>
    <t>Розетка SCHUKO® с USB-зарядным устройством, тип С; термопласт; шампань</t>
  </si>
  <si>
    <t>A1520-18CMO</t>
  </si>
  <si>
    <t>Розетка SCHUKO® с USB-зарядным устройством, тип С; термопласт; мокка</t>
  </si>
  <si>
    <t>A1520-18CPL</t>
  </si>
  <si>
    <t>Центральная накладка для SCHUKO USB C</t>
  </si>
  <si>
    <t>A1520-18CPLAL</t>
  </si>
  <si>
    <t>A1520-18CPLANM</t>
  </si>
  <si>
    <t>A1520-18CPLCH</t>
  </si>
  <si>
    <t>A1520-18CPLMO</t>
  </si>
  <si>
    <t>A1520-18CPLSW</t>
  </si>
  <si>
    <t>A1520-18CPLSWM</t>
  </si>
  <si>
    <t>A1520-18CPLWW</t>
  </si>
  <si>
    <t>A1520-18CPLWWM</t>
  </si>
  <si>
    <t>A1520-18CSW</t>
  </si>
  <si>
    <t>Розетка SCHUKO® с USB-зарядным устройством, тип С; термопласт; черный</t>
  </si>
  <si>
    <t>A1520-18CSWM</t>
  </si>
  <si>
    <t>Розетка SCHUKO® с USB-зарядным устройством, тип С; термопласт; черный матовый</t>
  </si>
  <si>
    <t>A1520-18CWW</t>
  </si>
  <si>
    <t>Розетка SCHUKO® с USB-зарядным устройством, тип С; термопласт; белый</t>
  </si>
  <si>
    <t>A1520-18CWWM</t>
  </si>
  <si>
    <t>Розетка SCHUKO® с USB-зарядным устройством, тип С; термопласт; белый матовый</t>
  </si>
  <si>
    <t>A1520AL</t>
  </si>
  <si>
    <t>Штепсельная розетка SCHUKO 16А / 250В, пружинные зажимы; дюропласт; алюминий; A500</t>
  </si>
  <si>
    <t>A1520BF</t>
  </si>
  <si>
    <t>Штепсельная розетка SCHUKO 16A 250V~; термопласт; слоновая кость</t>
  </si>
  <si>
    <t>A1520BFANM</t>
  </si>
  <si>
    <t>Штепсельная розетка SCHUKO 16А / 250В, пружинные зажимы; термопласт; матовый антрацит; A500</t>
  </si>
  <si>
    <t>A1520BFBL</t>
  </si>
  <si>
    <t>Штепсельная розетка SCHUKO 16A 250V~; синяя</t>
  </si>
  <si>
    <t>A1520BFGN</t>
  </si>
  <si>
    <t>Штепсельная розетка SCHUKO 16A 250V~; термопласт; зеленый</t>
  </si>
  <si>
    <t>A1520BFKI</t>
  </si>
  <si>
    <t>Штепсельная розетка SCHUKO 16A 250V~ с защитой от детей; термопласт; антрацит</t>
  </si>
  <si>
    <t>A1520BFKIANM</t>
  </si>
  <si>
    <t>Штепсельная розетка SCHUKO 16А / 250В с защитными шторками, пружинные зажимы; термопласт; матовый антрацит; A500</t>
  </si>
  <si>
    <t>A1520BFKIBL</t>
  </si>
  <si>
    <t>Розетка, термопласт, защита от детей</t>
  </si>
  <si>
    <t>A1520BFKIGN</t>
  </si>
  <si>
    <t>Штепсельная розетка SCHUKO 16A 250V~ с защитой от детей; термопласт; зеленая</t>
  </si>
  <si>
    <t>A1520BFKIKLAL</t>
  </si>
  <si>
    <t>Штепсельная розетка SCHUKO 16A 250V~ с защитой от детей; с крышкой; термопласт; алюминий</t>
  </si>
  <si>
    <t>A1520BFKIKLANM</t>
  </si>
  <si>
    <t>Штепсельная розетка SCHUKO 16А / 250В с защитными шторками, с подпружиненной откидной крышкой, возможно IP44, пружинные зажимы; термопласт; матовый антрацит; A500</t>
  </si>
  <si>
    <t>A1520BFKIKLCH</t>
  </si>
  <si>
    <t>Штепсельная розетка SCHUKO 16А / 250В с защитными шторками, с подпружиненной откидной крышкой, возможно IP44, пружинные зажимы; термопласт; шампань; A500</t>
  </si>
  <si>
    <t>A1520BFKIKLGN</t>
  </si>
  <si>
    <t>SCHUKO® розетка с откидной крышкой</t>
  </si>
  <si>
    <t>A1520BFKIKLMO</t>
  </si>
  <si>
    <t>Штепсельная розетка SCHUKO 16A 250V~ с защитой от детей; с крышкой; термопласт; мокка</t>
  </si>
  <si>
    <t>A1520BFKIKLO</t>
  </si>
  <si>
    <t>A1520BFKIKLRT</t>
  </si>
  <si>
    <t>SCHUKO-розетка с откидной крышкой с защитой от детей</t>
  </si>
  <si>
    <t>A1520BFKIKLSW</t>
  </si>
  <si>
    <t>Штепсельная розетка SCHUKO 16A 250V~ с защитой от детей; с крышкой; термопласт; черная</t>
  </si>
  <si>
    <t>A1520BFKIKLSWM</t>
  </si>
  <si>
    <t>Розетка SCHUKO®, с защитой от детей, с крышкой; термопласт; черный матовый</t>
  </si>
  <si>
    <t>A1520BFKIKLWW</t>
  </si>
  <si>
    <t>Штепсельная розетка SCHUKO 16A 250V~ с защитой от детей; с крышкой; термопласт; белая</t>
  </si>
  <si>
    <t>A1520BFKIKLWWM</t>
  </si>
  <si>
    <t>Розетка SCHUKO®, с защитой от детей, с крышкой; термопласт; белый матовый</t>
  </si>
  <si>
    <t>A1520BFKINAAL</t>
  </si>
  <si>
    <t>Розетка SCHUKO® 16A 250V с защитой от детей; с полем для надписи; термопласт; алюминий</t>
  </si>
  <si>
    <t>A1520BFKINAANM</t>
  </si>
  <si>
    <t>Розетка SCHUKO® 16A 250V с защитой от детей; с полем для надписи; термопласт; матовый антрацит</t>
  </si>
  <si>
    <t>A1520BFKINAGN</t>
  </si>
  <si>
    <t>Штепсельная розетка SCHUKO 16A 250V~ с защитой от детей; с полем для надписи; термопласт; зеленая</t>
  </si>
  <si>
    <t>A1520BFKINAO</t>
  </si>
  <si>
    <t>Штепсельная розетка SCHUKO 16A 250V~ с защитой от детей; с полем для надписи; термопласт; оранжевая</t>
  </si>
  <si>
    <t>A1520BFKINART</t>
  </si>
  <si>
    <t>Штепсельная розетка SCHUKO 16A 250V~ с защитой от детей; с полем для надписи; термопласт; красная</t>
  </si>
  <si>
    <t>A1520BFKINASW</t>
  </si>
  <si>
    <t>Розетка SCHUKO® 16A 250V с защитой от детей; с полем для надписи; термопласт; черный</t>
  </si>
  <si>
    <t>A1520BFKINASWM</t>
  </si>
  <si>
    <t>Розетка SCHUKO® 16A 250V с защитой от детей; с полем для надписи; термопласт; черный матовый</t>
  </si>
  <si>
    <t>A1520BFKINAWW</t>
  </si>
  <si>
    <t>Штепсельная розетка SCHUKO 16A 250V~ с защитой от детей; с полем для надписи; термопласт; белая</t>
  </si>
  <si>
    <t>A1520BFKINAWWM</t>
  </si>
  <si>
    <t>Розетка SCHUKO® 16A 250V с защитой от детей; с полем для надписи; термопласт; белый матовый</t>
  </si>
  <si>
    <t>A1520BFKIO</t>
  </si>
  <si>
    <t>Штепсельная розетка SCHUKO 16A 250V~ с защитой от детей; термопласт; оранжевая</t>
  </si>
  <si>
    <t>A1520BFKIPLANM</t>
  </si>
  <si>
    <t>Накладка на  SCHUKO® розетку</t>
  </si>
  <si>
    <t>A1520BFKIPLO</t>
  </si>
  <si>
    <t>A1520BFKIPLSW</t>
  </si>
  <si>
    <t>A1520BFKIPLWW</t>
  </si>
  <si>
    <t>A1520BFKIRT</t>
  </si>
  <si>
    <t>SCHUKO-розетка, защита от детей</t>
  </si>
  <si>
    <t>A1520BFKISW</t>
  </si>
  <si>
    <t>Штепсельная розетка SCHUKO 16A 250V~ с защитой от детей; термопласт; черная</t>
  </si>
  <si>
    <t>A1520BFKISWM</t>
  </si>
  <si>
    <t>Розетка SCHUKO® 16A 250V с защитой от детей; термопласт; черный матовый</t>
  </si>
  <si>
    <t>A1520BFKIWW</t>
  </si>
  <si>
    <t>Штепсельная розетка SCHUKO 16A 250V~ с защитой от детей; термопласт; белая</t>
  </si>
  <si>
    <t>A1520BFKIWWM</t>
  </si>
  <si>
    <t>Розетка SCHUKO® 16A 250V с защитой от детей; термопласт; белый матовый</t>
  </si>
  <si>
    <t>A1520BFKLAL</t>
  </si>
  <si>
    <t>Штепсельная розетка SCHUKO 16А / 250В с подпружиненной откидной крышкой, возможно IP44, пружинные зажимы; термопласт; алюминий; A500</t>
  </si>
  <si>
    <t>A1520BFKLANM</t>
  </si>
  <si>
    <t>Штепсельная розетка SCHUKO 16А / 250В с подпружиненной откидной крышкой, возможно IP44, пружинные зажимы; термопласт; матовый антрацит; A500</t>
  </si>
  <si>
    <t>A1520BFKLCH</t>
  </si>
  <si>
    <t>Штепсельная розетка SCHUKO 16А / 250В с подпружиненной откидной крышкой, возможно IP44, пружинные зажимы; термопласт; шампань; A500</t>
  </si>
  <si>
    <t>A1520BFKLGN</t>
  </si>
  <si>
    <t>A1520BFKLKOGN</t>
  </si>
  <si>
    <t>SCHUKO® розетка с крышкой</t>
  </si>
  <si>
    <t>A1520BFKLKOO</t>
  </si>
  <si>
    <t>A1520BFKLKORT</t>
  </si>
  <si>
    <t>A1520BFKLKOWW</t>
  </si>
  <si>
    <t>A1520BFKLMO</t>
  </si>
  <si>
    <t>Штепсельная розетка SCHUKO 16А / 250В с подпружиненной откидной крышкой, возможно IP44, пружинные зажимы; термопласт; мокко; A500</t>
  </si>
  <si>
    <t>A1520BFKLO</t>
  </si>
  <si>
    <t>A1520BFKLSLAL</t>
  </si>
  <si>
    <t>SCHUKO® розетка с замком</t>
  </si>
  <si>
    <t>A1520BFKLSLANM</t>
  </si>
  <si>
    <t>A1520BFKLSLCH</t>
  </si>
  <si>
    <t>A1520BFKLSLGN</t>
  </si>
  <si>
    <t>A1520BFKLSLMO</t>
  </si>
  <si>
    <t>A1520BFKLSLO</t>
  </si>
  <si>
    <t>A1520BFKLSLSW</t>
  </si>
  <si>
    <t>A1520BFKLSLWW</t>
  </si>
  <si>
    <t>A1520BFKLSW</t>
  </si>
  <si>
    <t>A1520BFKLSWM</t>
  </si>
  <si>
    <t>Розетка SCHUKO® 16A 250V с крышкой; термопласт; черный матовый</t>
  </si>
  <si>
    <t>A1520BFKLWW</t>
  </si>
  <si>
    <t>Розетка SCHUKO ударопрочная с крышкой 16А, 250В АС белая</t>
  </si>
  <si>
    <t>A1520BFKLWWM</t>
  </si>
  <si>
    <t>Розетка SCHUKO® 16A 250V с крышкой; термопласт; белый матовый</t>
  </si>
  <si>
    <t>A1520BFKO</t>
  </si>
  <si>
    <t>SCHUKO-розетка с индикацией</t>
  </si>
  <si>
    <t>A1520BFKOGN</t>
  </si>
  <si>
    <t>A1520BFKOO</t>
  </si>
  <si>
    <t>A1520BFKORT</t>
  </si>
  <si>
    <t>A1520BFKOWW</t>
  </si>
  <si>
    <t>A1520BFNAAL</t>
  </si>
  <si>
    <t>Розетка SCHUKO® 16A 250V с полем для надписи; термопласт; алюминий</t>
  </si>
  <si>
    <t>A1520BFNAANM</t>
  </si>
  <si>
    <t>Розетка SCHUKO® 16A 250V с полем для надписи; термопласт; матовый антрацит</t>
  </si>
  <si>
    <t>A1520BFNAGN</t>
  </si>
  <si>
    <t>SCHUKO розетка с полем для надписи 6x46 мм</t>
  </si>
  <si>
    <t>A1520BFNAKOGN</t>
  </si>
  <si>
    <t>A1520BFNAKOO</t>
  </si>
  <si>
    <t>A1520BFNAKORT</t>
  </si>
  <si>
    <t>A1520BFNAKOWW</t>
  </si>
  <si>
    <t>A1520BFNAO</t>
  </si>
  <si>
    <t>A1520BFNART</t>
  </si>
  <si>
    <t>A1520BFNASW</t>
  </si>
  <si>
    <t>Розетка SCHUKO® 16A 250V с полем для надписи; термопласт; черный</t>
  </si>
  <si>
    <t>A1520BFNASWM</t>
  </si>
  <si>
    <t>Розетка SCHUKO® 16A 250V с полем для надписи; термопласт; черный матовый</t>
  </si>
  <si>
    <t>A1520BFNAWW</t>
  </si>
  <si>
    <t>A1520BFNAWWM</t>
  </si>
  <si>
    <t>Розетка SCHUKO® 16A 250V с полем для надписи; термопласт; белый матовый</t>
  </si>
  <si>
    <t>A1520BFO</t>
  </si>
  <si>
    <t>Штепсельная розетка SCHUKO 16A 250V~; термопласт; оранжевый</t>
  </si>
  <si>
    <t>A1520BFPLANM</t>
  </si>
  <si>
    <t>A1520BFPLGN</t>
  </si>
  <si>
    <t>A1520BFPLO</t>
  </si>
  <si>
    <t>A1520BFPLRT</t>
  </si>
  <si>
    <t>A1520BFPLSW</t>
  </si>
  <si>
    <t>A1520BFPLSWM</t>
  </si>
  <si>
    <t>Накладка для SCHUKO® розетки</t>
  </si>
  <si>
    <t>A1520BFPLWW</t>
  </si>
  <si>
    <t>A1520BFPLWWM</t>
  </si>
  <si>
    <t>A1520BFRT</t>
  </si>
  <si>
    <t>Штепсельная розетка SCHUKO 16A 250V~; термопласт; красный</t>
  </si>
  <si>
    <t>A1520BFSW</t>
  </si>
  <si>
    <t>A1520BFSWM</t>
  </si>
  <si>
    <t>Розетка SCHUKO® 16A 250V; термопласт; черный матовый</t>
  </si>
  <si>
    <t>A1520BFWW</t>
  </si>
  <si>
    <t>Штепсельная розетка SCHUKO 16A 250V~; термопласт; белый</t>
  </si>
  <si>
    <t>A1520BFWWM</t>
  </si>
  <si>
    <t>Розетка SCHUKO® 16A 250V; термопласт; белый матовый</t>
  </si>
  <si>
    <t>A1520CH</t>
  </si>
  <si>
    <t>Штепсельная розетка SCHUKO 16А / 250В, пружинные зажимы; дюропласт; шампань; A500</t>
  </si>
  <si>
    <t>A1520EDV</t>
  </si>
  <si>
    <t>A1520EDVPL</t>
  </si>
  <si>
    <t>A1520EDVPLWW</t>
  </si>
  <si>
    <t>A1520EDVWW</t>
  </si>
  <si>
    <t>A1520KI</t>
  </si>
  <si>
    <t>Штепсельная розетка SCHUKO 16А / 250В, с защитными шторками, пружинные зажимы; дюропласт; слоновая кость; A500</t>
  </si>
  <si>
    <t>A1520KIAL</t>
  </si>
  <si>
    <t>Штепсельная розетка SCHUKO 16А / 250В, с защитными шторками, пружинные зажимы; дюропласт; алюминий; A500</t>
  </si>
  <si>
    <t>A1520KICH</t>
  </si>
  <si>
    <t>Штепсельная розетка SCHUKO 16А / 250В, с защитными шторками, пружинные зажимы; дюропласт; шампань; A500</t>
  </si>
  <si>
    <t>A1520KIKLPLAL</t>
  </si>
  <si>
    <t>Откидная крышка SCHUKO с защитой от детей</t>
  </si>
  <si>
    <t>A1520KIKLPLANM</t>
  </si>
  <si>
    <t>A1520KIKLPLSW</t>
  </si>
  <si>
    <t>A1520KIKLPLWW</t>
  </si>
  <si>
    <t>A1520KIKLSW</t>
  </si>
  <si>
    <t>SCHUKO-розетка с откидной крышкой и защитой от детей; черный</t>
  </si>
  <si>
    <t>A1520KIKLWW</t>
  </si>
  <si>
    <t>Штепсельная розетка SCHUKO 16А / 250В с защитными шторками, с подпружиненной откидной крышкой, возможно IP44, пружинные зажимы; дюропласт; белый; A500</t>
  </si>
  <si>
    <t>A1520KIMO</t>
  </si>
  <si>
    <t>Штепсельная розетка SCHUKO 16А / 250В, с защитными шторками, пружинные зажимы; дюропласт; мокко; A500</t>
  </si>
  <si>
    <t>A1520KIPL</t>
  </si>
  <si>
    <t>Накладка розетки с защитой от детей</t>
  </si>
  <si>
    <t>A1520KIPLAL</t>
  </si>
  <si>
    <t>A1520KIPLCH</t>
  </si>
  <si>
    <t>A1520KIPLMO</t>
  </si>
  <si>
    <t>A1520KIPLSW</t>
  </si>
  <si>
    <t>A1520KIPLSWM</t>
  </si>
  <si>
    <t>Накладка розетки с защитой от детей; черный матовый; A500</t>
  </si>
  <si>
    <t>A1520KIPLWW</t>
  </si>
  <si>
    <t>A1520KIPLWWM</t>
  </si>
  <si>
    <t>Накладка розетки с защитой от детей; белый матовый; A500</t>
  </si>
  <si>
    <t>A1520KISW</t>
  </si>
  <si>
    <t>Штепсельная розетка SCHUKO 16А / 250В, с защитными шторками, пружинные зажимы; дюропласт; черный; A500</t>
  </si>
  <si>
    <t>A1520KIWW</t>
  </si>
  <si>
    <t>Штепсельная розетка SCHUKO 16А / 250В, с защитными шторками, пружинные зажимы; дюропласт; белый; A500</t>
  </si>
  <si>
    <t>A1520KLPLAL</t>
  </si>
  <si>
    <t>Накладка розетки с крышкой</t>
  </si>
  <si>
    <t>A1520KLPLANM</t>
  </si>
  <si>
    <t>A1520KLPLCH</t>
  </si>
  <si>
    <t>A1520KLPLMO</t>
  </si>
  <si>
    <t>A1520KLPLSW</t>
  </si>
  <si>
    <t>A1520KLPLWW</t>
  </si>
  <si>
    <t>A1520KLSLPLAL</t>
  </si>
  <si>
    <t>Запчасть, накладка на розетку, крышка с замком</t>
  </si>
  <si>
    <t>A1520KLSLPLANM</t>
  </si>
  <si>
    <t>A1520KLSLPLCH</t>
  </si>
  <si>
    <t>A1520KLSLPLGN</t>
  </si>
  <si>
    <t>A1520KLSLPLMO</t>
  </si>
  <si>
    <t>A1520KLSLPLO</t>
  </si>
  <si>
    <t>A1520KLSLPLSW</t>
  </si>
  <si>
    <t>A1520KLSLPLWW</t>
  </si>
  <si>
    <t>A1520KLSW</t>
  </si>
  <si>
    <t>Штепсельная розетка SCHUKO 16А / 250В с подпружиненной откидной крышкой, возможно IP44, пружинные зажимы; дюропласт; черный; A500</t>
  </si>
  <si>
    <t>A1520KLWW</t>
  </si>
  <si>
    <t>Штепсельная розетка SCHUKO 16А / 250В с подпружиненной откидной крышкой, возможно IP44, пружинные зажимы; дюропласт; белый; A500</t>
  </si>
  <si>
    <t>A1520MO</t>
  </si>
  <si>
    <t>Штепсельная розетка SCHUKO 16А / 250В, пружинные зажимы; дюропласт; мокко; A500</t>
  </si>
  <si>
    <t>A1520NAL</t>
  </si>
  <si>
    <t>A1520-OALLNW</t>
  </si>
  <si>
    <t>SCHUKO-розетка с LED подсветкой</t>
  </si>
  <si>
    <t>A1520-OANMLNW</t>
  </si>
  <si>
    <t>A1520-OCHLNW</t>
  </si>
  <si>
    <t>A1520-OLNW</t>
  </si>
  <si>
    <t>A1520-OMOLNW</t>
  </si>
  <si>
    <t>A1520-OSWLNW</t>
  </si>
  <si>
    <t>A1520-OSWMLNW</t>
  </si>
  <si>
    <t>SCHUKO-розетка с ориентационной светодиодной подсветкой, со встроенным датчиком освещённости, с дополнительной защитой; черный матовый; A500</t>
  </si>
  <si>
    <t>A1520-OWWLNW</t>
  </si>
  <si>
    <t>A1520-OWWMLNW</t>
  </si>
  <si>
    <t>SCHUKO-розетка с ориентационной светодиодной подсветкой, со встроенным датчиком освещённости, с дополнительной защитой; белый матовый; A500</t>
  </si>
  <si>
    <t>A1520PL</t>
  </si>
  <si>
    <t>Накладка розетки</t>
  </si>
  <si>
    <t>A1520PLAL</t>
  </si>
  <si>
    <t>A1520PLSW</t>
  </si>
  <si>
    <t>A1520PLWW</t>
  </si>
  <si>
    <t>A1520SW</t>
  </si>
  <si>
    <t>Штепсельная розетка SCHUKO 16А / 250В, пружинные зажимы; дюропласт; черный; A500</t>
  </si>
  <si>
    <t>A1520WW</t>
  </si>
  <si>
    <t>Штепсельная розетка SCHUKO 16А / 250В, пружинные зажимы; дюропласт; белый; A500</t>
  </si>
  <si>
    <t>A1521</t>
  </si>
  <si>
    <t>A1521AL</t>
  </si>
  <si>
    <t>A1521BF</t>
  </si>
  <si>
    <t>A1521BFANM</t>
  </si>
  <si>
    <t>A1521BFBL</t>
  </si>
  <si>
    <t>A1521BFGN</t>
  </si>
  <si>
    <t>A1521BFKI</t>
  </si>
  <si>
    <t>SCHUKO® розетка с защитой от касания</t>
  </si>
  <si>
    <t>A1521BFKIANM</t>
  </si>
  <si>
    <t>A1521BFKIBL</t>
  </si>
  <si>
    <t>A1521BFKIGN</t>
  </si>
  <si>
    <t>A1521BFKIKLAL</t>
  </si>
  <si>
    <t>SCHUKO розетка с откидной крышкой с защитой от детей</t>
  </si>
  <si>
    <t>A1521BFKIKLANM</t>
  </si>
  <si>
    <t>SCHUKO-розетка с крышкой</t>
  </si>
  <si>
    <t>A1521BFKIKLCH</t>
  </si>
  <si>
    <t>A1521BFKIKLMO</t>
  </si>
  <si>
    <t>A1521BFKIKLSW</t>
  </si>
  <si>
    <t>A1521BFKIKLSWM</t>
  </si>
  <si>
    <t>A1521BFKIKLWW</t>
  </si>
  <si>
    <t>A1521BFKIKLWWM</t>
  </si>
  <si>
    <t>A1521BFKIO</t>
  </si>
  <si>
    <t>A1521BFKIRT</t>
  </si>
  <si>
    <t>A1521BFKISW</t>
  </si>
  <si>
    <t>A1521BFKISWM</t>
  </si>
  <si>
    <t>A1521BFKIWW</t>
  </si>
  <si>
    <t>A1521BFKIWWM</t>
  </si>
  <si>
    <t>A1521BFKLAL</t>
  </si>
  <si>
    <t>SCHUKO розетка с крышкой</t>
  </si>
  <si>
    <t>A1521BFKLANM</t>
  </si>
  <si>
    <t>A1521BFKLCH</t>
  </si>
  <si>
    <t>A1521BFKLMO</t>
  </si>
  <si>
    <t>A1521BFKLSW</t>
  </si>
  <si>
    <t>A1521BFKLWW</t>
  </si>
  <si>
    <t>A1521BFO</t>
  </si>
  <si>
    <t>A1521BFRT</t>
  </si>
  <si>
    <t>A1521BFSW</t>
  </si>
  <si>
    <t>A1521BFSWM</t>
  </si>
  <si>
    <t>A1521BFWW</t>
  </si>
  <si>
    <t>A1521BFWWM</t>
  </si>
  <si>
    <t>A1521CH</t>
  </si>
  <si>
    <t>A1521FWWPL-1</t>
  </si>
  <si>
    <t>A1521KI</t>
  </si>
  <si>
    <t>A1521KIAL</t>
  </si>
  <si>
    <t>A1521KICH</t>
  </si>
  <si>
    <t>A1521KIKLSW</t>
  </si>
  <si>
    <t>A1521KIKLWW</t>
  </si>
  <si>
    <t>A1521KIMO</t>
  </si>
  <si>
    <t>A1521KISW</t>
  </si>
  <si>
    <t>A1521KIWW</t>
  </si>
  <si>
    <t>A1521KLSW</t>
  </si>
  <si>
    <t>A1521KLWW</t>
  </si>
  <si>
    <t>A1521MO</t>
  </si>
  <si>
    <t>A1521SW</t>
  </si>
  <si>
    <t>A1521WW</t>
  </si>
  <si>
    <t>A1539-OALLNW</t>
  </si>
  <si>
    <t>Механизм LED подсветки</t>
  </si>
  <si>
    <t>A1539-OANMLNW</t>
  </si>
  <si>
    <t>A1539-OCHLNW</t>
  </si>
  <si>
    <t>A1539-OLNW</t>
  </si>
  <si>
    <t>A1539-OMOLNW</t>
  </si>
  <si>
    <t>A1539-OOALLNW</t>
  </si>
  <si>
    <t>A1539-OOANMLNW</t>
  </si>
  <si>
    <t>A1539-OOCHLNW</t>
  </si>
  <si>
    <t>A1539-OOLNW</t>
  </si>
  <si>
    <t>A1539-OOMOLNW</t>
  </si>
  <si>
    <t>A1539-OOSWLNW</t>
  </si>
  <si>
    <t>A1539-OOSWMLNW</t>
  </si>
  <si>
    <t>Светодиодная ориентационная подсветка; термопласт; черный матовый; A500</t>
  </si>
  <si>
    <t>A1539-OOWWLNW</t>
  </si>
  <si>
    <t>A1539-OOWWMLNW</t>
  </si>
  <si>
    <t>Светодиодная ориентационная подсветка; термопласт; белый матовый; A500</t>
  </si>
  <si>
    <t>A1539-OSWLNW</t>
  </si>
  <si>
    <t>A1539-OSWMLNW</t>
  </si>
  <si>
    <t>Светодиодная ориентационная подсветка со встроенным датчиком освещённости; термопласт; черный матовый; A500</t>
  </si>
  <si>
    <t>A1539-OWWLNW</t>
  </si>
  <si>
    <t>A1539-OWWMLNW</t>
  </si>
  <si>
    <t>Светодиодная ориентационная подсветка со встроенным датчиком освещённости; термопласт; белый матовый; A500</t>
  </si>
  <si>
    <t>A1540BFKO5ANM</t>
  </si>
  <si>
    <t>Накладка со световодом</t>
  </si>
  <si>
    <t>A1540BFKO5SW</t>
  </si>
  <si>
    <t>A1540BFKO5SWM</t>
  </si>
  <si>
    <t>Накладка со световодом для KNX роторного переключателя</t>
  </si>
  <si>
    <t>A1540BFKO5WW</t>
  </si>
  <si>
    <t>A1540BFKO5WWM</t>
  </si>
  <si>
    <t>A1540BFSW</t>
  </si>
  <si>
    <t>Накладка для роторного диммера</t>
  </si>
  <si>
    <t>A1540EX</t>
  </si>
  <si>
    <t>накладка роторного механизма</t>
  </si>
  <si>
    <t>A1540EXWW</t>
  </si>
  <si>
    <t>Накладка на роторные механизм 5544*; дюропласт; белый; A500</t>
  </si>
  <si>
    <t>A1540KO5</t>
  </si>
  <si>
    <t>A1540KO5AL</t>
  </si>
  <si>
    <t>A1540KO5CH</t>
  </si>
  <si>
    <t>A1540KO5MO</t>
  </si>
  <si>
    <t>A1540KO5SW</t>
  </si>
  <si>
    <t>A1540KO5WW</t>
  </si>
  <si>
    <t>A1540MO</t>
  </si>
  <si>
    <t>Накладка на роторные механизмы; дюропласт; мокко; A500</t>
  </si>
  <si>
    <t>A1541</t>
  </si>
  <si>
    <t>Накладка поворотного механизма слоновая кость</t>
  </si>
  <si>
    <t>A1541AL</t>
  </si>
  <si>
    <t>Накладка поворотного механизма алюминий (лакированный дюропласт)</t>
  </si>
  <si>
    <t>A1541BFANM</t>
  </si>
  <si>
    <t>Накладка поворотного механизма; антрацит</t>
  </si>
  <si>
    <t>A1541BFSW</t>
  </si>
  <si>
    <t>Накладка поворотного механизма; черный</t>
  </si>
  <si>
    <t>A1541BFSWM</t>
  </si>
  <si>
    <t>Накладка для роторного переключателя</t>
  </si>
  <si>
    <t>A1541BFWW</t>
  </si>
  <si>
    <t>Накладка поворотного механизма; белый</t>
  </si>
  <si>
    <t>A1541BFWWM</t>
  </si>
  <si>
    <t>A1541CH</t>
  </si>
  <si>
    <t>Накладка поворотного механизма шампань (лакированный дюропласт)</t>
  </si>
  <si>
    <t>A1541MO</t>
  </si>
  <si>
    <t>Накладка поворотного механизма мокко (лакированный дюропласт)</t>
  </si>
  <si>
    <t>A1541SW</t>
  </si>
  <si>
    <t>Накладка поворотного механизма черная</t>
  </si>
  <si>
    <t>A1541WW</t>
  </si>
  <si>
    <t>Накладка поворотного механизма белая</t>
  </si>
  <si>
    <t>A1569-15NAWE</t>
  </si>
  <si>
    <t>Накладка для MJ 1-й NA WE (TE-conne.)</t>
  </si>
  <si>
    <t>A1569-15NAWEWW</t>
  </si>
  <si>
    <t>A1569-15WE</t>
  </si>
  <si>
    <t>Kрышка для 1-го разъема; без видимого винта; подпружиненная шторка; термопласт; слоновая кость</t>
  </si>
  <si>
    <t>A1569-15WEAL</t>
  </si>
  <si>
    <t>Kрышка для 1-го разъема; без видимого винта; подпружиненная шторка; термопласт; алюминий</t>
  </si>
  <si>
    <t>A1569-15WEANM</t>
  </si>
  <si>
    <t>Kрышка для 1-го разъема; без видимого винта; подпружиненная шторка; термопласт; матовый антрацит</t>
  </si>
  <si>
    <t>A1569-15WECH</t>
  </si>
  <si>
    <t>Kрышка для 1-го разъема; без видимого винта; подпружиненная шторка; термопласт; шампань</t>
  </si>
  <si>
    <t>A1569-15WEMO</t>
  </si>
  <si>
    <t>Kрышка для 1-го разъема; без видимого винта; подпружиненная шторка; термопласт; мокка</t>
  </si>
  <si>
    <t>A1569-15WESW</t>
  </si>
  <si>
    <t>Kрышка для 1-го разъема; без видимого винта; подпружиненная шторка; термопласт; черный</t>
  </si>
  <si>
    <t>A1569-15WESWM</t>
  </si>
  <si>
    <t>Kрышка для 1-го разъема; без видимого винта; подпружиненная шторка; термопласт; черный матовый</t>
  </si>
  <si>
    <t>A1569-15WEWW</t>
  </si>
  <si>
    <t>Kрышка для 1-го разъема; без видимого винта; подпружиненная шторка; термопласт; белый</t>
  </si>
  <si>
    <t>A1569-15WEWWM</t>
  </si>
  <si>
    <t>Kрышка для 1-го разъема; без видимого винта; подпружиненная шторка; термопласт; белый матовый</t>
  </si>
  <si>
    <t>A1569-1BR</t>
  </si>
  <si>
    <t>Накладка для MJ 1fach BR (Brand-Rex)</t>
  </si>
  <si>
    <t>A1569-1BRWW</t>
  </si>
  <si>
    <t>A1569-1NABR</t>
  </si>
  <si>
    <t>Накладка для MJ 1fach NA BR (Brand-Rex)</t>
  </si>
  <si>
    <t>A1569-1NABRWW</t>
  </si>
  <si>
    <t>A1569-1NAWE</t>
  </si>
  <si>
    <t>Накладка для MJ 1-й NA WE (AMP, Rad.)</t>
  </si>
  <si>
    <t>A1569-1NAWEWW</t>
  </si>
  <si>
    <t>A1569-1WE</t>
  </si>
  <si>
    <t>A1569-1WEAL</t>
  </si>
  <si>
    <t>A1569-1WEANM</t>
  </si>
  <si>
    <t>A1569-1WECH</t>
  </si>
  <si>
    <t>A1569-1WEMO</t>
  </si>
  <si>
    <t>A1569-1WESW</t>
  </si>
  <si>
    <t>A1569-1WESWM</t>
  </si>
  <si>
    <t>A1569-1WEWW</t>
  </si>
  <si>
    <t>A1569-1WEWWM</t>
  </si>
  <si>
    <t>A1569-25NAWE</t>
  </si>
  <si>
    <t>Накладка для MJ 2-йh NA WE (TE-conne.)</t>
  </si>
  <si>
    <t>A1569-25NAWEWW</t>
  </si>
  <si>
    <t>Накладка для MJ 2-й NA WE (TE-conne.)</t>
  </si>
  <si>
    <t>A1569-25WE</t>
  </si>
  <si>
    <t>Kрышка для 2-х разъемов; без видимого винта; подпружиненная шторка; термопласт; слоновая кость</t>
  </si>
  <si>
    <t>A1569-25WEAL</t>
  </si>
  <si>
    <t>Kрышка для 2-х разъемов; без видимого винта; подпружиненная шторка; термопласт; алюминий</t>
  </si>
  <si>
    <t>A1569-25WEANM</t>
  </si>
  <si>
    <t>Kрышка для 2-х разъемов; без видимого винта; подпружиненная шторка; термопласт; матовый антрацит</t>
  </si>
  <si>
    <t>A1569-25WECH</t>
  </si>
  <si>
    <t>Kрышка для 2-х разъемов; без видимого винта; подпружиненная шторка; термопласт; шампань</t>
  </si>
  <si>
    <t>A1569-25WEMO</t>
  </si>
  <si>
    <t>Kрышка для 2-х разъемов; без видимого винта; подпружиненная шторка; термопласт; мокка</t>
  </si>
  <si>
    <t>A1569-25WESW</t>
  </si>
  <si>
    <t>Kрышка для 2-х разъемов; без видимого винта; подпружиненная шторка; термопласт; черный</t>
  </si>
  <si>
    <t>A1569-25WESWM</t>
  </si>
  <si>
    <t>Kрышка для 2-х разъемов; без видимого винта; подпружиненная шторка; термопласт; черный матовый</t>
  </si>
  <si>
    <t>A1569-25WEWW</t>
  </si>
  <si>
    <t>Kрышка для 2-х разъемов; без видимого винта; подпружиненная шторка; термопласт; белый</t>
  </si>
  <si>
    <t>A1569-25WEWWM</t>
  </si>
  <si>
    <t>Kрышка для 2-х разъемов; без видимого винта; подпружиненная шторка; термопласт; белый матовый</t>
  </si>
  <si>
    <t>A1569-2AT</t>
  </si>
  <si>
    <t>A1569-2ATWW</t>
  </si>
  <si>
    <t>A1569-2BR</t>
  </si>
  <si>
    <t>Накладка для MJ 2fach BR (Brand-Rex)</t>
  </si>
  <si>
    <t>A1569-2BRWW</t>
  </si>
  <si>
    <t>A1569-2NAAT</t>
  </si>
  <si>
    <t>Накладка для ModJack 2-й NA AT (AT&amp;T)</t>
  </si>
  <si>
    <t>A1569-2NAATWW</t>
  </si>
  <si>
    <t>A1569-2NABR</t>
  </si>
  <si>
    <t>Накладка для MJ 2fach NA BR (Brand-Rex)</t>
  </si>
  <si>
    <t>A1569-2NABRWW</t>
  </si>
  <si>
    <t>A1569-2NAPAND</t>
  </si>
  <si>
    <t>Накладка для MJ 2fach NA PAND (Panduit)</t>
  </si>
  <si>
    <t>A1569-2NAPANDWW</t>
  </si>
  <si>
    <t>A1569-2NASIE</t>
  </si>
  <si>
    <t>Накладка для MJ 2fach NA SIE (Siemon)</t>
  </si>
  <si>
    <t>A1569-2NASIEWW</t>
  </si>
  <si>
    <t>A1569-2NAWE</t>
  </si>
  <si>
    <t>Накладка для MJ 2-й NA WE (AMP, Rad.)</t>
  </si>
  <si>
    <t>A1569-2NAWEWW</t>
  </si>
  <si>
    <t>A1569-2PAND</t>
  </si>
  <si>
    <t>Накладка для MJ 2fach PAND (Panduit)</t>
  </si>
  <si>
    <t>A1569-2PANDWW</t>
  </si>
  <si>
    <t>A1569-2SIE</t>
  </si>
  <si>
    <t>Накладка для MJ 2fach SIE (Siemon)</t>
  </si>
  <si>
    <t>A1569-2SIEWW</t>
  </si>
  <si>
    <t>A1569-2WE</t>
  </si>
  <si>
    <t>A1569-2WEAL</t>
  </si>
  <si>
    <t>A1569-2WEANM</t>
  </si>
  <si>
    <t>A1569-2WECH</t>
  </si>
  <si>
    <t>A1569-2WEMO</t>
  </si>
  <si>
    <t>A1569-2WESW</t>
  </si>
  <si>
    <t>A1569-2WESWM</t>
  </si>
  <si>
    <t>A1569-2WEWW</t>
  </si>
  <si>
    <t>A1569-2WEWWM</t>
  </si>
  <si>
    <t>A1569USB</t>
  </si>
  <si>
    <t>Kрышка для USB-зарядный устройств; без видимого винта; термопласт; слоновая кость</t>
  </si>
  <si>
    <t>A1569USBAL</t>
  </si>
  <si>
    <t>Kрышка для USB-зарядный устройств; без видимого винта; термопласт; алюминий</t>
  </si>
  <si>
    <t>A1569USBANM</t>
  </si>
  <si>
    <t>Kрышка для USB-зарядный устройств; без видимого винта; термопласт; матовый антрацит</t>
  </si>
  <si>
    <t>A1569USBCH</t>
  </si>
  <si>
    <t>Kрышка для USB-зарядный устройств; без видимого винта; термопласт; шампань</t>
  </si>
  <si>
    <t>A1569USBMO</t>
  </si>
  <si>
    <t>Kрышка для USB-зарядный устройств; без видимого винта; термопласт; мокка</t>
  </si>
  <si>
    <t>A1569USBSW</t>
  </si>
  <si>
    <t>Kрышка для USB-зарядный устройств; без видимого винта; термопласт; черный</t>
  </si>
  <si>
    <t>A1569USBSWM</t>
  </si>
  <si>
    <t>Kрышка для USB-зарядный устройств; без видимого винта; термопласт; черный матовый</t>
  </si>
  <si>
    <t>A1569USBWW</t>
  </si>
  <si>
    <t>Kрышка для USB-зарядный устройств; без видимого винта; термопласт; белый</t>
  </si>
  <si>
    <t>A1569USBWWM</t>
  </si>
  <si>
    <t>Kрышка для USB-зарядный устройств; без видимого винта; термопласт; белый матовый</t>
  </si>
  <si>
    <t>A1700AL</t>
  </si>
  <si>
    <t>Стандартная центральная плата</t>
  </si>
  <si>
    <t>A1700BFANM</t>
  </si>
  <si>
    <t>A1700BFPANM</t>
  </si>
  <si>
    <t>Центральная плата для вставок управления двигателями</t>
  </si>
  <si>
    <t>A1700BFPSW</t>
  </si>
  <si>
    <t>A1700BFPSWM</t>
  </si>
  <si>
    <t>Центральная плата стандарт с символами «стрелки»; термопласт; черный матовый</t>
  </si>
  <si>
    <t>A1700BFPWW</t>
  </si>
  <si>
    <t>A1700BFPWWM</t>
  </si>
  <si>
    <t>Центральная плата стандарт с символами «стрелки»; термопласт; белый матовый</t>
  </si>
  <si>
    <t>A1700BFSW</t>
  </si>
  <si>
    <t>A1700BFSWM</t>
  </si>
  <si>
    <t>Центральная плата стандарт; термопласт; черный матовый</t>
  </si>
  <si>
    <t>A1700BFWW</t>
  </si>
  <si>
    <t>A1700BFWWM</t>
  </si>
  <si>
    <t>Центральная плата стандарт; термопласт; белый матовый</t>
  </si>
  <si>
    <t>A1700CH</t>
  </si>
  <si>
    <t>A1700MO</t>
  </si>
  <si>
    <t>A1700PAL</t>
  </si>
  <si>
    <t>A1700PCH</t>
  </si>
  <si>
    <t>A1700PMO</t>
  </si>
  <si>
    <t>A1700PSW</t>
  </si>
  <si>
    <t>A1700PWW</t>
  </si>
  <si>
    <t>A1700SW</t>
  </si>
  <si>
    <t>A1700WW</t>
  </si>
  <si>
    <t>A1702AL</t>
  </si>
  <si>
    <t>Центральная плата 2 группы стандарт; дуропласт; алюминий</t>
  </si>
  <si>
    <t>A1702BFANM</t>
  </si>
  <si>
    <t>Центральная плата 2 группы стандарт; термопласт; матовый антрацит</t>
  </si>
  <si>
    <t>A1702BFSW</t>
  </si>
  <si>
    <t>Центральная плата 2 группы стандарт; термопласт; черный</t>
  </si>
  <si>
    <t>A1702BFSWM</t>
  </si>
  <si>
    <t>Центральная плата 2 группы стандарт; термопласт; черный матовый</t>
  </si>
  <si>
    <t>A1702BFWW</t>
  </si>
  <si>
    <t>Центральная плата 2 группы стандарт; термопласт; белый</t>
  </si>
  <si>
    <t>A1702BFWWM</t>
  </si>
  <si>
    <t>Центральная плата 2 группы стандарт; термопласт; белый матовый</t>
  </si>
  <si>
    <t>A1702CH</t>
  </si>
  <si>
    <t>Центральная плата 2 группы стандарт; дуропласт; шампань</t>
  </si>
  <si>
    <t>A1702MO</t>
  </si>
  <si>
    <t>Центральная плата 2 группы стандарт; дуропласт; мокка</t>
  </si>
  <si>
    <t>A1702SW</t>
  </si>
  <si>
    <t>Центральная плата 2 группы стандарт; дуропласт; черный</t>
  </si>
  <si>
    <t>A1702WW</t>
  </si>
  <si>
    <t>Центральная плата 2 группы стандарт; дуропласт; белый</t>
  </si>
  <si>
    <t>A17180</t>
  </si>
  <si>
    <t>Датчик движения «стандарт» 1,10 м</t>
  </si>
  <si>
    <t>A17180AL</t>
  </si>
  <si>
    <t>A17180ANM</t>
  </si>
  <si>
    <t>A17180CH</t>
  </si>
  <si>
    <t>A17180MO</t>
  </si>
  <si>
    <t>A17180SW</t>
  </si>
  <si>
    <t>A17180SWM</t>
  </si>
  <si>
    <t>Датчик движения «стандарт» 1,10 м; термопласт; черный матовый</t>
  </si>
  <si>
    <t>A17180WU</t>
  </si>
  <si>
    <t>Датчик движения «стандарт» 1,10 м, степень защиты IP 44</t>
  </si>
  <si>
    <t>A17180WUAL</t>
  </si>
  <si>
    <t>A17180WUANM</t>
  </si>
  <si>
    <t>A17180WUCH</t>
  </si>
  <si>
    <t>A17180WUMO</t>
  </si>
  <si>
    <t>A17180WUSW</t>
  </si>
  <si>
    <t>A17180WUSWM</t>
  </si>
  <si>
    <t>LB-Management датчик движения 1,1м  IP44</t>
  </si>
  <si>
    <t>A17180WUWW</t>
  </si>
  <si>
    <t>A17180WUWWM</t>
  </si>
  <si>
    <t>A17180WW</t>
  </si>
  <si>
    <t>A17180WWM</t>
  </si>
  <si>
    <t>Датчик движения «стандарт» 1,10 м; термопласт; белый матовый</t>
  </si>
  <si>
    <t>A17182</t>
  </si>
  <si>
    <t>LB-Management датчик движения 1,10м</t>
  </si>
  <si>
    <t>A17182AL</t>
  </si>
  <si>
    <t>A17182ANM</t>
  </si>
  <si>
    <t>A17182CH</t>
  </si>
  <si>
    <t>A17182MO</t>
  </si>
  <si>
    <t>A17182SW</t>
  </si>
  <si>
    <t>A17182SWM</t>
  </si>
  <si>
    <t>A17182WW</t>
  </si>
  <si>
    <t>A17182WWM</t>
  </si>
  <si>
    <t>A17280</t>
  </si>
  <si>
    <t>Датчик движения «стандарт» 2,20 м</t>
  </si>
  <si>
    <t>A17280AL</t>
  </si>
  <si>
    <t>A17280ANM</t>
  </si>
  <si>
    <t>A17280CH</t>
  </si>
  <si>
    <t>A17280MO</t>
  </si>
  <si>
    <t>A17280SW</t>
  </si>
  <si>
    <t>A17280SWM</t>
  </si>
  <si>
    <t>LB-Management датчик движения 2,2м</t>
  </si>
  <si>
    <t>A17280WW</t>
  </si>
  <si>
    <t>A17280WWM</t>
  </si>
  <si>
    <t>A17281WWM</t>
  </si>
  <si>
    <t>Автоматический выключатель 2,2м, Стандартный</t>
  </si>
  <si>
    <t>A1740</t>
  </si>
  <si>
    <t>Накладка с рукоядкой управления</t>
  </si>
  <si>
    <t>A1740AL</t>
  </si>
  <si>
    <t>A1740BFANM</t>
  </si>
  <si>
    <t>A1740BFSW</t>
  </si>
  <si>
    <t>A1740BFSWM</t>
  </si>
  <si>
    <t>A1740BFWW</t>
  </si>
  <si>
    <t>A1740BFWWM</t>
  </si>
  <si>
    <t>A1740CH</t>
  </si>
  <si>
    <t>A1740MO</t>
  </si>
  <si>
    <t>A1740SW</t>
  </si>
  <si>
    <t>A1740WW</t>
  </si>
  <si>
    <t>A1749BF</t>
  </si>
  <si>
    <t>Накладка для термостата</t>
  </si>
  <si>
    <t>A1749BFAL</t>
  </si>
  <si>
    <t>A1749BFANM</t>
  </si>
  <si>
    <t>A1749BFCH</t>
  </si>
  <si>
    <t>A1749BFMO</t>
  </si>
  <si>
    <t>A1749BFSW</t>
  </si>
  <si>
    <t>A1749BFSWM</t>
  </si>
  <si>
    <t>A1749BFWW</t>
  </si>
  <si>
    <t>A1749BFWWM</t>
  </si>
  <si>
    <t>A1750DSW</t>
  </si>
  <si>
    <t>Стандартный таймер с дисплеем</t>
  </si>
  <si>
    <t>A1750DWW</t>
  </si>
  <si>
    <t>A1790DSW</t>
  </si>
  <si>
    <t>Дисплей «стандарт» для контроллёра комнатной температуры; черный; A500</t>
  </si>
  <si>
    <t>A1790DWW</t>
  </si>
  <si>
    <t>Дисплей «стандарт» для контроллёра комнатной температуры; белый; A500</t>
  </si>
  <si>
    <t>A189A</t>
  </si>
  <si>
    <t>A189AWW</t>
  </si>
  <si>
    <t>A20NA</t>
  </si>
  <si>
    <t>Прозрачная накладка с вкладышем</t>
  </si>
  <si>
    <t>A2172ALPL</t>
  </si>
  <si>
    <t>Крышка, 2 гнезда</t>
  </si>
  <si>
    <t>A2172ANMPL</t>
  </si>
  <si>
    <t>A2172KOANMPL</t>
  </si>
  <si>
    <t>A2172KOSWPL</t>
  </si>
  <si>
    <t>A2172KOWWPL</t>
  </si>
  <si>
    <t>A2172SWMPL</t>
  </si>
  <si>
    <t>A2172SWPL</t>
  </si>
  <si>
    <t>A2172WWMPL</t>
  </si>
  <si>
    <t>A2172WWPL</t>
  </si>
  <si>
    <t>A2178</t>
  </si>
  <si>
    <t>KNX-регулятор с ручкой для установки температуры; слоновая кость</t>
  </si>
  <si>
    <t>A2178AL</t>
  </si>
  <si>
    <t>KNX-регулятор с ручкой для установки температуры; алюминий</t>
  </si>
  <si>
    <t>A2178ANM</t>
  </si>
  <si>
    <t>KNX регулятор</t>
  </si>
  <si>
    <t>A2178BFORTSANM</t>
  </si>
  <si>
    <t>A2178BFORTSSW</t>
  </si>
  <si>
    <t>A2178BFORTSSWM</t>
  </si>
  <si>
    <t>KNX регулятор с кнопочным интерфейсом</t>
  </si>
  <si>
    <t>A2178BFORTSWW</t>
  </si>
  <si>
    <t>A2178BFORTSWWM</t>
  </si>
  <si>
    <t>A2178CH</t>
  </si>
  <si>
    <t>KNX-регулятор с ручкой для установки температуры; шампань</t>
  </si>
  <si>
    <t>A2178MO</t>
  </si>
  <si>
    <t>KNX-регулятор с ручкой для установки температуры; мокка</t>
  </si>
  <si>
    <t>A2178ORTS</t>
  </si>
  <si>
    <t>A2178ORTSAL</t>
  </si>
  <si>
    <t>A2178ORTSCH</t>
  </si>
  <si>
    <t xml:space="preserve">KNX-регулятор с ручкой для установки температуры; шампань </t>
  </si>
  <si>
    <t>A2178ORTSMO</t>
  </si>
  <si>
    <t>A2178ORTSSW</t>
  </si>
  <si>
    <t>KNX-регулятор с ручкой для установки температуры; чёрный</t>
  </si>
  <si>
    <t>A2178ORTSWW</t>
  </si>
  <si>
    <t>KNX-регулятор с ручкой для установки температуры; белый</t>
  </si>
  <si>
    <t>A2178SW</t>
  </si>
  <si>
    <t>KNX-регулятор с шинным сопряжением с ручкой для установки температуры; чёрный</t>
  </si>
  <si>
    <t>A2178SWM</t>
  </si>
  <si>
    <t xml:space="preserve">KNX регулятор  </t>
  </si>
  <si>
    <t>A2178TS</t>
  </si>
  <si>
    <t>A2178TSAL</t>
  </si>
  <si>
    <t>A2178TSANM</t>
  </si>
  <si>
    <t>A2178TSCH</t>
  </si>
  <si>
    <t>A2178TSMO</t>
  </si>
  <si>
    <t>A2178TSSW</t>
  </si>
  <si>
    <t>A2178TSSWM</t>
  </si>
  <si>
    <t>A2178TSWW</t>
  </si>
  <si>
    <t>A2178TSWWM</t>
  </si>
  <si>
    <t>A2178WW</t>
  </si>
  <si>
    <t>A2178WWM</t>
  </si>
  <si>
    <t>A3181</t>
  </si>
  <si>
    <t>Стандартный KNX датчик движения, 1,1м</t>
  </si>
  <si>
    <t>A3181-1</t>
  </si>
  <si>
    <t>Универсальный KNX датчик движения, 1,1м</t>
  </si>
  <si>
    <t>A3181-1AL</t>
  </si>
  <si>
    <t>A3181-1ANM</t>
  </si>
  <si>
    <t>A3181-1CH</t>
  </si>
  <si>
    <t>A3181-1MO</t>
  </si>
  <si>
    <t>A3181-1SW</t>
  </si>
  <si>
    <t>A3181-1SWM</t>
  </si>
  <si>
    <t>KNX датчик движения Универсальный 1,10 м</t>
  </si>
  <si>
    <t>A3181-1WW</t>
  </si>
  <si>
    <t>A3181-1WWM</t>
  </si>
  <si>
    <t>A3181AL</t>
  </si>
  <si>
    <t>A3181ANM</t>
  </si>
  <si>
    <t>A3181CH</t>
  </si>
  <si>
    <t>A3181MO</t>
  </si>
  <si>
    <t>A3181SW</t>
  </si>
  <si>
    <t>A3181SWM</t>
  </si>
  <si>
    <t>KNX датчик движения Стандартный 1,10 м</t>
  </si>
  <si>
    <t>A3181WW</t>
  </si>
  <si>
    <t>A3181WWM</t>
  </si>
  <si>
    <t>A3190CUKOALPL</t>
  </si>
  <si>
    <t>Центральная накладка</t>
  </si>
  <si>
    <t>A3190CUKOANMPL</t>
  </si>
  <si>
    <t>A3190CUKOCHPL</t>
  </si>
  <si>
    <t>A3190CUKOMOPL</t>
  </si>
  <si>
    <t>A3190CUKOPL</t>
  </si>
  <si>
    <t>A3190CUKOSWPL</t>
  </si>
  <si>
    <t>A3190CUKOWWPL</t>
  </si>
  <si>
    <t>A3281</t>
  </si>
  <si>
    <t>Стандартный KNX датчик движения, 2,2м</t>
  </si>
  <si>
    <t>A3281-1</t>
  </si>
  <si>
    <t>Универсальный KNX датчик движения, 2,2м</t>
  </si>
  <si>
    <t>A3281-1AL</t>
  </si>
  <si>
    <t>A3281-1ANM</t>
  </si>
  <si>
    <t>A3281-1CH</t>
  </si>
  <si>
    <t>A3281-1MO</t>
  </si>
  <si>
    <t>A3281-1SW</t>
  </si>
  <si>
    <t>A3281-1SWM</t>
  </si>
  <si>
    <t>KNX датчик движения Универсальный 2,20 м</t>
  </si>
  <si>
    <t>A3281-1WW</t>
  </si>
  <si>
    <t>A3281-1WWM</t>
  </si>
  <si>
    <t>A3281AL</t>
  </si>
  <si>
    <t>A3281ANM</t>
  </si>
  <si>
    <t>A3281CH</t>
  </si>
  <si>
    <t>A3281MO</t>
  </si>
  <si>
    <t>A3281SW</t>
  </si>
  <si>
    <t>A3281SWM</t>
  </si>
  <si>
    <t>KNX датчик движения Стандартный 2,20 м</t>
  </si>
  <si>
    <t>A3281WW</t>
  </si>
  <si>
    <t>A3281WWM</t>
  </si>
  <si>
    <t>A401TSA</t>
  </si>
  <si>
    <t>Комплект накладок, 1 группа</t>
  </si>
  <si>
    <t>A401TSAAL</t>
  </si>
  <si>
    <t>A401TSAANM</t>
  </si>
  <si>
    <t>A401TSACH</t>
  </si>
  <si>
    <t>A401TSAMO</t>
  </si>
  <si>
    <t>A401TSAP</t>
  </si>
  <si>
    <t>Накладка, 1-ная с символами «стрелки»</t>
  </si>
  <si>
    <t>A401TSAPAL</t>
  </si>
  <si>
    <t>A401TSAPANM</t>
  </si>
  <si>
    <t>A401TSAPCH</t>
  </si>
  <si>
    <t>A401TSAPMO</t>
  </si>
  <si>
    <t>A401TSAPSW</t>
  </si>
  <si>
    <t>A401TSAPSWM</t>
  </si>
  <si>
    <t>A401TSAPWW</t>
  </si>
  <si>
    <t>A401TSAPWWM</t>
  </si>
  <si>
    <t>A401TSASW</t>
  </si>
  <si>
    <t>Набор накладок 1 группа для модулей F40; термопласт</t>
  </si>
  <si>
    <t>A401TSASWM</t>
  </si>
  <si>
    <t>A401TSAWW</t>
  </si>
  <si>
    <t>A401TSAWWM</t>
  </si>
  <si>
    <t>A402TSA</t>
  </si>
  <si>
    <t>Набор накладок 2 группы для модулей F40; термопласт</t>
  </si>
  <si>
    <t>A402TSAAL</t>
  </si>
  <si>
    <t>A402TSAANM</t>
  </si>
  <si>
    <t>A402TSACH</t>
  </si>
  <si>
    <t>A402TSAMO</t>
  </si>
  <si>
    <t>A402TSAN</t>
  </si>
  <si>
    <t>Кнопка 2 группы, нейтральная</t>
  </si>
  <si>
    <t>A402TSANAL</t>
  </si>
  <si>
    <t>A402TSANSW</t>
  </si>
  <si>
    <t>A402TSANWW</t>
  </si>
  <si>
    <t>A402TSAP</t>
  </si>
  <si>
    <t>Кнопка 2 группы, нейтральная, с символами «стрелки»</t>
  </si>
  <si>
    <t>A402TSAPAL</t>
  </si>
  <si>
    <t>A402TSAPANM</t>
  </si>
  <si>
    <t>A402TSAPCH</t>
  </si>
  <si>
    <t>A402TSAPMO</t>
  </si>
  <si>
    <t>A402TSAPSW</t>
  </si>
  <si>
    <t>A402TSAPSWM</t>
  </si>
  <si>
    <t>A402TSAPWW</t>
  </si>
  <si>
    <t>A402TSAPWWM</t>
  </si>
  <si>
    <t>A402TSASW</t>
  </si>
  <si>
    <t>Набор накладок, 2 группы, для модулей F40; термопласт</t>
  </si>
  <si>
    <t>A402TSASWM</t>
  </si>
  <si>
    <t>A402TSAWW</t>
  </si>
  <si>
    <t>A402TSAWWM</t>
  </si>
  <si>
    <t>A403TSA</t>
  </si>
  <si>
    <t>Набор накладок, 3 группы, для модулей F40; термопласт</t>
  </si>
  <si>
    <t>A403TSAAL</t>
  </si>
  <si>
    <t>A403TSAANM</t>
  </si>
  <si>
    <t>A403TSACH</t>
  </si>
  <si>
    <t>A403TSAMO</t>
  </si>
  <si>
    <t>A403TSASW</t>
  </si>
  <si>
    <t>A403TSASWM</t>
  </si>
  <si>
    <t>A403TSAWW</t>
  </si>
  <si>
    <t>A403TSAWWM</t>
  </si>
  <si>
    <t>A404TSA</t>
  </si>
  <si>
    <t>Набор накладок, 4 группы, для модулей F40; термопласт</t>
  </si>
  <si>
    <t>A404TSAAL</t>
  </si>
  <si>
    <t>A404TSAANM</t>
  </si>
  <si>
    <t>A404TSACH</t>
  </si>
  <si>
    <t>A404TSAMO</t>
  </si>
  <si>
    <t>A404TSAN14</t>
  </si>
  <si>
    <t>Накладка для надписи на механизмы F40, позиция 1,4</t>
  </si>
  <si>
    <t>A404TSAN23</t>
  </si>
  <si>
    <t>Накладка для надписи на механизмы F40, позиция 2,3</t>
  </si>
  <si>
    <t>A404TSANAL14</t>
  </si>
  <si>
    <t>A404TSANAL23</t>
  </si>
  <si>
    <t>A404TSANSW14</t>
  </si>
  <si>
    <t>A404TSANSW23</t>
  </si>
  <si>
    <t>A404TSANWW14</t>
  </si>
  <si>
    <t>A404TSANWW23</t>
  </si>
  <si>
    <t>A404TSAP14</t>
  </si>
  <si>
    <t>Кнопка 4 группы, с символами «стрелки»</t>
  </si>
  <si>
    <t>A404TSAP23</t>
  </si>
  <si>
    <t>A404TSAPAL14</t>
  </si>
  <si>
    <t>A404TSAPAL23</t>
  </si>
  <si>
    <t>A404TSAPANM14</t>
  </si>
  <si>
    <t>A404TSAPANM23</t>
  </si>
  <si>
    <t>A404TSAPCH14</t>
  </si>
  <si>
    <t>A404TSAPCH23</t>
  </si>
  <si>
    <t>A404TSAPMO14</t>
  </si>
  <si>
    <t>A404TSAPMO23</t>
  </si>
  <si>
    <t>A404TSAPSW14</t>
  </si>
  <si>
    <t>A404TSAPSW23</t>
  </si>
  <si>
    <t>A404TSAPSWM14</t>
  </si>
  <si>
    <t>A404TSAPSWM23</t>
  </si>
  <si>
    <t>A404TSAPWW14</t>
  </si>
  <si>
    <t>A404TSAPWW23</t>
  </si>
  <si>
    <t>A404TSAPWWM14</t>
  </si>
  <si>
    <t>A404TSAPWWM23</t>
  </si>
  <si>
    <t>A404TSASW</t>
  </si>
  <si>
    <t>Набор накладок, 4 группы, для модулей F40</t>
  </si>
  <si>
    <t>A404TSASWM</t>
  </si>
  <si>
    <t>Набор накладок, 4 группы, для модулей F41</t>
  </si>
  <si>
    <t>A404TSAWW</t>
  </si>
  <si>
    <t>Набор накладок, 4 группы, для модулей F42</t>
  </si>
  <si>
    <t>A404TSAWWM</t>
  </si>
  <si>
    <t>Набор накладок, 4 группы, для модулей F43</t>
  </si>
  <si>
    <t>A4093TSA</t>
  </si>
  <si>
    <t>KNX набор накладок для комнатного контроллера</t>
  </si>
  <si>
    <t>A4093TSAAL</t>
  </si>
  <si>
    <t>A4093TSAANM</t>
  </si>
  <si>
    <t>A4093TSACH</t>
  </si>
  <si>
    <t>A4093TSAMO</t>
  </si>
  <si>
    <t>A4093TSASW</t>
  </si>
  <si>
    <t>A4093TSASWM</t>
  </si>
  <si>
    <t>A4093TSAWW</t>
  </si>
  <si>
    <t>A4093TSAWWM</t>
  </si>
  <si>
    <t>A409N</t>
  </si>
  <si>
    <t>Клавиша с нейтральным символом</t>
  </si>
  <si>
    <t>A409T</t>
  </si>
  <si>
    <t>Клавиша с символом температуры</t>
  </si>
  <si>
    <t>A4171MSSWALPL</t>
  </si>
  <si>
    <t>Накладка 1 группа</t>
  </si>
  <si>
    <t>A4171MSSWANMPL</t>
  </si>
  <si>
    <t>A4171MSSWCHPL</t>
  </si>
  <si>
    <t>A4171MSSWMOPL</t>
  </si>
  <si>
    <t>A4171MSSWPL</t>
  </si>
  <si>
    <t>A4171MSSWSWPL</t>
  </si>
  <si>
    <t>A4171MSSWWWPL</t>
  </si>
  <si>
    <t>A42911ST</t>
  </si>
  <si>
    <t>KNX кнопочный модуль Универсальный, F40, Secure, серия AS/A, 1 группа</t>
  </si>
  <si>
    <t>A42921ST</t>
  </si>
  <si>
    <t>KNX кнопочный модуль Универсальный, F40, Secure, серия AS/A, 2 группы</t>
  </si>
  <si>
    <t>A42931ST</t>
  </si>
  <si>
    <t>KNX кнопочный модуль Универсальный, F40, Secure, серия AS/A, 3 группы</t>
  </si>
  <si>
    <t>A42941ST</t>
  </si>
  <si>
    <t>KNX кнопочный модуль Универсальный, F40, Secure, серия AS/A, 4 группы</t>
  </si>
  <si>
    <t>A429D1ST</t>
  </si>
  <si>
    <t>KNX кнопочный модуль, F40, Secure, серия AS/A, 3 группы</t>
  </si>
  <si>
    <t>A501TSA</t>
  </si>
  <si>
    <t>Набор накладок, 1гр слоновая кость</t>
  </si>
  <si>
    <t>A501TSAAL</t>
  </si>
  <si>
    <t>Набор накладок, 1гр алюминий</t>
  </si>
  <si>
    <t>A501TSAANM</t>
  </si>
  <si>
    <t>Набор накладок, 1 группа</t>
  </si>
  <si>
    <t>A501TSACH</t>
  </si>
  <si>
    <t>Набор накладок, 1гр шампань</t>
  </si>
  <si>
    <t>A501TSAMO</t>
  </si>
  <si>
    <t>Набор накладок, 1гр мокко</t>
  </si>
  <si>
    <t>A501TSASW</t>
  </si>
  <si>
    <t>Набор накладок, 1гр черный</t>
  </si>
  <si>
    <t>A501TSASWM</t>
  </si>
  <si>
    <t>Набор накладок, 1 группа для модулей F50; термопласт; черный матовый</t>
  </si>
  <si>
    <t>A501TSAWW</t>
  </si>
  <si>
    <t>Набор накладок, 1гр белый</t>
  </si>
  <si>
    <t>A501TSAWWM</t>
  </si>
  <si>
    <t>Набор накладок 1 группа для модулей F50; термопласт; белый матовый</t>
  </si>
  <si>
    <t>A502TSA</t>
  </si>
  <si>
    <t>Набор накладок, 2гр слоновая кость</t>
  </si>
  <si>
    <t>A502TSAAL</t>
  </si>
  <si>
    <t>Набор накладок, 2гр алюминий</t>
  </si>
  <si>
    <t>A502TSAANM</t>
  </si>
  <si>
    <t>Набор накладок, 2 группы</t>
  </si>
  <si>
    <t>A502TSACH</t>
  </si>
  <si>
    <t>Набор накладок, 2гр шампань</t>
  </si>
  <si>
    <t>A502TSAMO</t>
  </si>
  <si>
    <t>Набор накладок, 2гр мокко</t>
  </si>
  <si>
    <t>A502TSASW</t>
  </si>
  <si>
    <t>Набор накладок, 2гр черный</t>
  </si>
  <si>
    <t>A502TSASWM</t>
  </si>
  <si>
    <t>Набор накладок, 2 группы для модулей F50; термопласт; черный матовый</t>
  </si>
  <si>
    <t>A502TSAWW</t>
  </si>
  <si>
    <t>Набор накладок, 2гр белый</t>
  </si>
  <si>
    <t>A502TSAWWM</t>
  </si>
  <si>
    <t>Набор накладок, 2 группы для модулей F50; термопласт; белый матовый</t>
  </si>
  <si>
    <t>A503TSA</t>
  </si>
  <si>
    <t>Набор накладок, 3гр слоновая кость</t>
  </si>
  <si>
    <t>A503TSAAL</t>
  </si>
  <si>
    <t>Набор накладок,3гр алюминий</t>
  </si>
  <si>
    <t>A503TSAANM</t>
  </si>
  <si>
    <t>Набор накладок, 3 группы</t>
  </si>
  <si>
    <t>A503TSACH</t>
  </si>
  <si>
    <t>Набор накладок, 3гр шампань</t>
  </si>
  <si>
    <t>A503TSAMO</t>
  </si>
  <si>
    <t>Набор накладок, 3гр мокко</t>
  </si>
  <si>
    <t>A503TSASW</t>
  </si>
  <si>
    <t>Набор накладок, 3гр черный</t>
  </si>
  <si>
    <t>A503TSASWM</t>
  </si>
  <si>
    <t>Набор накладок, 3 группы для модулей F50; термопласт; черный матовый</t>
  </si>
  <si>
    <t>A503TSAWW</t>
  </si>
  <si>
    <t>Набор накладок, 3гр белый</t>
  </si>
  <si>
    <t>A503TSAWWM</t>
  </si>
  <si>
    <t>Набор накладок, 3 группы для модулей F50; термопласт; белый матовый</t>
  </si>
  <si>
    <t>A504TSA</t>
  </si>
  <si>
    <t>Набор накладок, 4гр слоновая кость</t>
  </si>
  <si>
    <t>A504TSAAL</t>
  </si>
  <si>
    <t>Набор накладок, 4гр алюминий</t>
  </si>
  <si>
    <t>A504TSAANM</t>
  </si>
  <si>
    <t>Набор накладок, 4 группы</t>
  </si>
  <si>
    <t>A504TSACH</t>
  </si>
  <si>
    <t>Набор накладок, 4гр шампань</t>
  </si>
  <si>
    <t>A504TSAMO</t>
  </si>
  <si>
    <t>Набор накладок, 4гр мокко</t>
  </si>
  <si>
    <t>A504TSASW</t>
  </si>
  <si>
    <t>Набор накладок, 4гр черный</t>
  </si>
  <si>
    <t>A504TSASWM</t>
  </si>
  <si>
    <t>Набор накладок, 4 группы для модулей F50; термопласт; черный матовый</t>
  </si>
  <si>
    <t>A504TSAWW</t>
  </si>
  <si>
    <t>Набор накладок, 4гр белый</t>
  </si>
  <si>
    <t>A504TSAWWM</t>
  </si>
  <si>
    <t>Набор накладок, 4 группы для модулей F50; термопласт; белый матовый</t>
  </si>
  <si>
    <t>A506BFNUZ</t>
  </si>
  <si>
    <t>Выключатель со шнурком</t>
  </si>
  <si>
    <t>A506BFNUZAL</t>
  </si>
  <si>
    <t>A506BFNUZANM</t>
  </si>
  <si>
    <t>A506BFNUZCH</t>
  </si>
  <si>
    <t>A506BFNUZMO</t>
  </si>
  <si>
    <t>A506BFNUZSW</t>
  </si>
  <si>
    <t>A506BFNUZSWM</t>
  </si>
  <si>
    <t>Выключатель со шнурком (универсальный) 10 A / 250 B; термопласт; черный матовый</t>
  </si>
  <si>
    <t>A506BFNUZWW</t>
  </si>
  <si>
    <t>A506BFNUZWWM</t>
  </si>
  <si>
    <t>Выключатель со шнурком (универсальный) 10 A / 250 B; термопласт; белый матовый</t>
  </si>
  <si>
    <t>A5071TSM</t>
  </si>
  <si>
    <t>KNX кнопочный модуль стандартный 1гр</t>
  </si>
  <si>
    <t>A5072TSM</t>
  </si>
  <si>
    <t>KNX кнопочный модуль стандартный 2гр</t>
  </si>
  <si>
    <t>A5073TSM</t>
  </si>
  <si>
    <t>KNX кнопочный модуль стандартный 3гр</t>
  </si>
  <si>
    <t>A5074TSM</t>
  </si>
  <si>
    <t>KNX кнопочный модуль стандартный 4гр</t>
  </si>
  <si>
    <t>A5091TSEM</t>
  </si>
  <si>
    <t>Дополнительный кнопочный модуль универсальный 1гр</t>
  </si>
  <si>
    <t>A5092TSEM</t>
  </si>
  <si>
    <t>Дополнительный кнопочный модуль универсальный 2гр</t>
  </si>
  <si>
    <t>A5093TSEM</t>
  </si>
  <si>
    <t>Дополнительный кнопочный модуль универсальный 3гр</t>
  </si>
  <si>
    <t>A5094TSEM</t>
  </si>
  <si>
    <t>Дополнительный кнопочный модуль универсальный 4гр</t>
  </si>
  <si>
    <t>A50NA</t>
  </si>
  <si>
    <t>Накладка прозрачная</t>
  </si>
  <si>
    <t>A50NAAL</t>
  </si>
  <si>
    <t>Накладка алюминий</t>
  </si>
  <si>
    <t>A50NAANM</t>
  </si>
  <si>
    <t>Накладка в цвет клавиш</t>
  </si>
  <si>
    <t>A50NACH</t>
  </si>
  <si>
    <t>Накладка шампань</t>
  </si>
  <si>
    <t>A50NAMO</t>
  </si>
  <si>
    <t>Накладка мокко</t>
  </si>
  <si>
    <t>A50NASW</t>
  </si>
  <si>
    <t>Накладка черная</t>
  </si>
  <si>
    <t>A50NASWM</t>
  </si>
  <si>
    <t>Центральная накладка в цвет клавиш для модуля F50; термопласт; черный матовый</t>
  </si>
  <si>
    <t>A50NATXSW-L</t>
  </si>
  <si>
    <t>Накладка с задней подсветкой</t>
  </si>
  <si>
    <t>A50NAW</t>
  </si>
  <si>
    <t>Накладка слоновая кость</t>
  </si>
  <si>
    <t>A50NAWW</t>
  </si>
  <si>
    <t>Накладка белая</t>
  </si>
  <si>
    <t>A50NAWWM</t>
  </si>
  <si>
    <t>Центральная накладка в цвет клавиш для модуля F50; термопласт; белый матовый</t>
  </si>
  <si>
    <t>A5178TSM</t>
  </si>
  <si>
    <t>KNX модуль для регулятора, 2 группы</t>
  </si>
  <si>
    <t>A5192KRMTSD</t>
  </si>
  <si>
    <t>Комнатный контроллер</t>
  </si>
  <si>
    <t>A5194KRMTSD</t>
  </si>
  <si>
    <t>A5212TSM</t>
  </si>
  <si>
    <t>Кнопочный модуль 24В 1гр</t>
  </si>
  <si>
    <t>A521UF</t>
  </si>
  <si>
    <t>A521UFWW</t>
  </si>
  <si>
    <t>A521USALPL</t>
  </si>
  <si>
    <t>Центральная плата US NEMA</t>
  </si>
  <si>
    <t>A521USSWPL</t>
  </si>
  <si>
    <t>A521USWWPL</t>
  </si>
  <si>
    <t>A5224TSM</t>
  </si>
  <si>
    <t>Кнопочный модуль 24В 2гр</t>
  </si>
  <si>
    <t>A5236TSM</t>
  </si>
  <si>
    <t>Кнопочный модуль 24В 3гр</t>
  </si>
  <si>
    <t>A5248TSM</t>
  </si>
  <si>
    <t>Кнопочный модуль 24В 4гр</t>
  </si>
  <si>
    <t>A525PL</t>
  </si>
  <si>
    <t>Крышка для выключателя с замком; слоновая кость</t>
  </si>
  <si>
    <t>A525PLAL</t>
  </si>
  <si>
    <t>Крышка для выключателя с замком; алюминий</t>
  </si>
  <si>
    <t>A525PLANM</t>
  </si>
  <si>
    <t>Крышка для выключателя с замком; матовый антрацит</t>
  </si>
  <si>
    <t>A525PLCH</t>
  </si>
  <si>
    <t>Крышка для выключателя с замком; шампань</t>
  </si>
  <si>
    <t>A525PLMO</t>
  </si>
  <si>
    <t>Крышка для выключателя с замком; мокка</t>
  </si>
  <si>
    <t>A525PLSW</t>
  </si>
  <si>
    <t>Крышка для выключателя с замком; черный</t>
  </si>
  <si>
    <t>A525PLWW</t>
  </si>
  <si>
    <t>Крышка для выключателя с замком; белый</t>
  </si>
  <si>
    <t>A527.050WW</t>
  </si>
  <si>
    <t>Крышка для VarioLine</t>
  </si>
  <si>
    <t>A527.060WW</t>
  </si>
  <si>
    <t>A527.201WW</t>
  </si>
  <si>
    <t>A527.202WW</t>
  </si>
  <si>
    <t>A527.251WW</t>
  </si>
  <si>
    <t>A527.252WW</t>
  </si>
  <si>
    <t>A528PL</t>
  </si>
  <si>
    <t>A528PLAL</t>
  </si>
  <si>
    <t>A528PLANM</t>
  </si>
  <si>
    <t>накладка для выключателя с замком</t>
  </si>
  <si>
    <t>A528PLCH</t>
  </si>
  <si>
    <t>A528PLMO</t>
  </si>
  <si>
    <t>A528PLSW</t>
  </si>
  <si>
    <t>A528PLSWM</t>
  </si>
  <si>
    <t>Накладка на выключатель замочного механизма; термопласт; черный матовый</t>
  </si>
  <si>
    <t>A528PLWW</t>
  </si>
  <si>
    <t>A528PLWWM</t>
  </si>
  <si>
    <t>Накладка на выключатель замочного механизма; термопласт; белый матовый</t>
  </si>
  <si>
    <t>A52911ST</t>
  </si>
  <si>
    <t>Кнопочный модуль универсальный F50, 1 группа, в комплекте с A50NA; A500</t>
  </si>
  <si>
    <t>A52921ST</t>
  </si>
  <si>
    <t>Кнопочный модуль универсальный F50, 2 группы, в комплекте с A50NA; A500</t>
  </si>
  <si>
    <t>A5292D1ST</t>
  </si>
  <si>
    <t>KNX комнатный контроллер, 2 группы</t>
  </si>
  <si>
    <t>A52931ST</t>
  </si>
  <si>
    <t>Кнопочный модуль универсальный F50, 3 группы, в комплекте с A50NA; A500</t>
  </si>
  <si>
    <t>A52941ST</t>
  </si>
  <si>
    <t>Кнопочный модуль универсальный F50, 4 группы, в комплекте с A50NA; A500</t>
  </si>
  <si>
    <t>A5294D1ST</t>
  </si>
  <si>
    <t>KNX комнатный контроллер, 4 группы</t>
  </si>
  <si>
    <t>A537BFPL</t>
  </si>
  <si>
    <t>Накладка</t>
  </si>
  <si>
    <t>A537BFPLAL</t>
  </si>
  <si>
    <t>A537BFPLANM</t>
  </si>
  <si>
    <t>A537BFPLCH</t>
  </si>
  <si>
    <t>A537BFPLMO</t>
  </si>
  <si>
    <t>A537BFPLSW</t>
  </si>
  <si>
    <t>A537BFPLWW</t>
  </si>
  <si>
    <t>A539-2LEDRG</t>
  </si>
  <si>
    <t>LED-подсветка с RGB-лампами</t>
  </si>
  <si>
    <t>A539LEDW</t>
  </si>
  <si>
    <t>A539RGB</t>
  </si>
  <si>
    <t>A5520.30</t>
  </si>
  <si>
    <t>FI-SCHUKO-розетка</t>
  </si>
  <si>
    <t>A5520.30AL</t>
  </si>
  <si>
    <t>A5520.30SW</t>
  </si>
  <si>
    <t>A5520.30WW</t>
  </si>
  <si>
    <t>A5530FIB</t>
  </si>
  <si>
    <t>FI-предохранительный автомат 30 mA</t>
  </si>
  <si>
    <t>A5530FIBAL</t>
  </si>
  <si>
    <t>A5530FIBSW</t>
  </si>
  <si>
    <t>A5530FIBWW</t>
  </si>
  <si>
    <t>A5581BFAAL</t>
  </si>
  <si>
    <t>Коробка с рамкой для накладного монтажа</t>
  </si>
  <si>
    <t>A5581BFAANM</t>
  </si>
  <si>
    <t>A5581BFAL</t>
  </si>
  <si>
    <t>Рамка для вертикальной и горизонтальной установки, 1 пост; термопласт; алюминий; A550</t>
  </si>
  <si>
    <t>A5581BFANM</t>
  </si>
  <si>
    <t>Рамка для вертикальной и горизонтальной установки, 1 пост; термопласт; матовый антрацит; A550</t>
  </si>
  <si>
    <t>A5581BFASW</t>
  </si>
  <si>
    <t>A5581BFASWM</t>
  </si>
  <si>
    <t>A5581BFAWW</t>
  </si>
  <si>
    <t>A5581BFAWWM</t>
  </si>
  <si>
    <t>A5581BFCH</t>
  </si>
  <si>
    <t>Рамка A 550, 1 пост, шампань</t>
  </si>
  <si>
    <t>A5581BFMO</t>
  </si>
  <si>
    <t>Рамка A 550, 1 пост, мокко</t>
  </si>
  <si>
    <t>A5581BFNAANM</t>
  </si>
  <si>
    <t>Рамка A550 1-пост. с полем для надписи</t>
  </si>
  <si>
    <t>A5581BFNASW</t>
  </si>
  <si>
    <t>A5581BFNASWM</t>
  </si>
  <si>
    <t>A5581BFNAWW</t>
  </si>
  <si>
    <t>A5581BFNAWWM</t>
  </si>
  <si>
    <t>A5581BFSW</t>
  </si>
  <si>
    <t>Рамка для вертикальной и горизонтальной установки, 1 пост; термопласт; черный; A550</t>
  </si>
  <si>
    <t>A5581BFSWM</t>
  </si>
  <si>
    <t>Рамка 1 пост; серия A550; термопласт; черный матовый</t>
  </si>
  <si>
    <t>A5581BFWW</t>
  </si>
  <si>
    <t>Рамка для вертикальной и горизонтальной установки, 1 пост; термопласт; белый; A550</t>
  </si>
  <si>
    <t>A5581BFWWM</t>
  </si>
  <si>
    <t>Рамка 1 пост; серия A550; термопласт; белый матовый</t>
  </si>
  <si>
    <t>A5581HBFWW</t>
  </si>
  <si>
    <t>Рамка 1-постовая A 550 28мм монтажная высота</t>
  </si>
  <si>
    <t>A5582-0BFAL</t>
  </si>
  <si>
    <t>Рамка A 550, 2пост., без центральной перекладины</t>
  </si>
  <si>
    <t>A5582-0BFANM</t>
  </si>
  <si>
    <t>A5582-0BFCH</t>
  </si>
  <si>
    <t>Рамка A 550</t>
  </si>
  <si>
    <t>A5582-0BFMO</t>
  </si>
  <si>
    <t>A55820BFNAANM</t>
  </si>
  <si>
    <t>Рамка A550 2-пост. с полем для надписи горизонтальная</t>
  </si>
  <si>
    <t>A55820BFNASW</t>
  </si>
  <si>
    <t>A55820BFNASWM</t>
  </si>
  <si>
    <t>A55820BFNAWW</t>
  </si>
  <si>
    <t>A55820BFNAWWM</t>
  </si>
  <si>
    <t>A5582-0BFSW</t>
  </si>
  <si>
    <t>A5582-0BFSWM</t>
  </si>
  <si>
    <t>A5582-0BFWW</t>
  </si>
  <si>
    <t>A5582-0BFWWM</t>
  </si>
  <si>
    <t>A5582BFAAL</t>
  </si>
  <si>
    <t>A5582BFAANM</t>
  </si>
  <si>
    <t>A5582BFAL</t>
  </si>
  <si>
    <t>Рамка для вертикальной и горизонтальной установки, 2 поста; термопласт; алюминий; A550</t>
  </si>
  <si>
    <t>A5582BFANM</t>
  </si>
  <si>
    <t>Рамка для вертикальной и горизонтальной установки, 2 поста; термопласт; матовый антрацит; A550</t>
  </si>
  <si>
    <t>A5582BFASW</t>
  </si>
  <si>
    <t>A5582BFASWM</t>
  </si>
  <si>
    <t>A5582BFAWW</t>
  </si>
  <si>
    <t>A5582BFAWWM</t>
  </si>
  <si>
    <t>A5582BFCH</t>
  </si>
  <si>
    <t>Рамка A 550, 2 поста, шампань</t>
  </si>
  <si>
    <t>A5582BFMO</t>
  </si>
  <si>
    <t xml:space="preserve">Рамка A 550, 2 поста, мокко </t>
  </si>
  <si>
    <t>A5582BFNAANM</t>
  </si>
  <si>
    <t>Рамка A550 2-пост. с полем для надписи вертикальная</t>
  </si>
  <si>
    <t>A5582BFNASW</t>
  </si>
  <si>
    <t>A5582BFNASWM</t>
  </si>
  <si>
    <t>A5582BFNAWW</t>
  </si>
  <si>
    <t>A5582BFNAWWM</t>
  </si>
  <si>
    <t>A5582BFSW</t>
  </si>
  <si>
    <t>Рамка для вертикальной и горизонтальной установки, 2 поста; термопласт; черный; A550</t>
  </si>
  <si>
    <t>A5582BFSWM</t>
  </si>
  <si>
    <t>Рамка 2 поста; серия A550; термопласт; черный матовый</t>
  </si>
  <si>
    <t>A5582BFWW</t>
  </si>
  <si>
    <t>Рамка для вертикальной и горизонтальной установки, 2 поста; термопласт; белый; A550</t>
  </si>
  <si>
    <t>A5582BFWWM</t>
  </si>
  <si>
    <t>Рамка 2 поста; серия A550; термопласт; белый матовый</t>
  </si>
  <si>
    <t>A5582HBFWW</t>
  </si>
  <si>
    <t>Рамка 2-постовая A 550 28мм монтажная высота</t>
  </si>
  <si>
    <t>A55830BFNAANM</t>
  </si>
  <si>
    <t>Рамка A550 3-пост. с полем для надписи горизонтальная</t>
  </si>
  <si>
    <t>A55830BFNASW</t>
  </si>
  <si>
    <t>A55830BFNASWM</t>
  </si>
  <si>
    <t>A55830BFNAWW</t>
  </si>
  <si>
    <t>A55830BFNAWWM</t>
  </si>
  <si>
    <t>A5583BFAAL</t>
  </si>
  <si>
    <t>Рамка для накладного монтажа</t>
  </si>
  <si>
    <t>A5583BFAANM</t>
  </si>
  <si>
    <t>A5583BFAL</t>
  </si>
  <si>
    <t>Рамка для вертикальной и горизонтальной установки, 3 поста; термопласт; алюминий; A550</t>
  </si>
  <si>
    <t>A5583BFANM</t>
  </si>
  <si>
    <t>Рамка для вертикальной и горизонтальной установки, 3 поста; термопласт; матовый антрацит; A550</t>
  </si>
  <si>
    <t>A5583BFASW</t>
  </si>
  <si>
    <t>A5583BFASWM</t>
  </si>
  <si>
    <t>A5583BFAWW</t>
  </si>
  <si>
    <t>A5583BFAWWM</t>
  </si>
  <si>
    <t>A5583BFCH</t>
  </si>
  <si>
    <t>Рамка A 550, 3 поста, шампань</t>
  </si>
  <si>
    <t>A5583BFMO</t>
  </si>
  <si>
    <t>Рамка A 550, 3 поста, мокко</t>
  </si>
  <si>
    <t>A5583BFNAANM</t>
  </si>
  <si>
    <t>Рамка A550 3-пост. с полем для надписи вертикальная</t>
  </si>
  <si>
    <t>A5583BFNASW</t>
  </si>
  <si>
    <t>A5583BFNASWM</t>
  </si>
  <si>
    <t>A5583BFNAWW</t>
  </si>
  <si>
    <t>A5583BFNAWWM</t>
  </si>
  <si>
    <t>A5583BFSW</t>
  </si>
  <si>
    <t>Рамка для вертикальной и горизонтальной установки, 3 поста; термопласт; черный; A550</t>
  </si>
  <si>
    <t>A5583BFSWM</t>
  </si>
  <si>
    <t>Рамка 3 поста; серия A550; термопласт; черный матовый</t>
  </si>
  <si>
    <t>A5583BFWW</t>
  </si>
  <si>
    <t>Рамка для вертикальной и горизонтальной установки, 3 поста; термопласт; белый; A550</t>
  </si>
  <si>
    <t>A5583BFWWM</t>
  </si>
  <si>
    <t>Рамка 3 поста; серия A550; термопласт; белый матовый</t>
  </si>
  <si>
    <t>A55840BFNAANM</t>
  </si>
  <si>
    <t>Рамка A550 4-пост. с полем для надписи горизонтальная</t>
  </si>
  <si>
    <t>A55840BFNASW</t>
  </si>
  <si>
    <t>A55840BFNASWM</t>
  </si>
  <si>
    <t>A55840BFNAWW</t>
  </si>
  <si>
    <t>A55840BFNAWWM</t>
  </si>
  <si>
    <t>A5584BFAL</t>
  </si>
  <si>
    <t>Рамка для вертикальной и горизонтальной установки, 4 поста; термопласт; алюминий; A550</t>
  </si>
  <si>
    <t>A5584BFANM</t>
  </si>
  <si>
    <t>Рамка для вертикальной и горизонтальной установки, 4 поста; термопласт; матовый антрацит; A550</t>
  </si>
  <si>
    <t>A5584BFCH</t>
  </si>
  <si>
    <t>Рамка A 550, 4 поста, шампань</t>
  </si>
  <si>
    <t>A5584BFMO</t>
  </si>
  <si>
    <t>Рамка A 550, 4 поста, мокко</t>
  </si>
  <si>
    <t>A5584BFNAANM</t>
  </si>
  <si>
    <t>Рамка A550 4-пост. с полем для надписи вертикальная</t>
  </si>
  <si>
    <t>A5584BFNASW</t>
  </si>
  <si>
    <t>A5584BFNASWM</t>
  </si>
  <si>
    <t>A5584BFNAWW</t>
  </si>
  <si>
    <t>A5584BFNAWWM</t>
  </si>
  <si>
    <t>A5584BFSW</t>
  </si>
  <si>
    <t>Рамка для вертикальной и горизонтальной установки, 4 поста; термопласт; черный; A550</t>
  </si>
  <si>
    <t>A5584BFSWM</t>
  </si>
  <si>
    <t>Рамка 4 поста; серия A550; термопласт; черный матовый</t>
  </si>
  <si>
    <t>A5584BFWW</t>
  </si>
  <si>
    <t>Рамка для вертикальной и горизонтальной установки, 4 поста; термопласт; белый; A550</t>
  </si>
  <si>
    <t>A5584BFWWM</t>
  </si>
  <si>
    <t>Рамка 4 поста; серия A550; термопласт; белый матовый</t>
  </si>
  <si>
    <t>A55850BFNAANM</t>
  </si>
  <si>
    <t>Рамка A550 5-пост. с полем для надписи горизонтальная</t>
  </si>
  <si>
    <t>A55850BFNASW</t>
  </si>
  <si>
    <t>A55850BFNASWM</t>
  </si>
  <si>
    <t>A55850BFNAWW</t>
  </si>
  <si>
    <t>A55850BFNAWWM</t>
  </si>
  <si>
    <t>A5585BFAL</t>
  </si>
  <si>
    <t>Рамка для вертикальной и горизонтальной установки, 5 постов; термопласт; алюминий; A550</t>
  </si>
  <si>
    <t>A5585BFANM</t>
  </si>
  <si>
    <t>Рамка для вертикальной и горизонтальной установки, 5 постов; термопласт; матовый антрацит; A550</t>
  </si>
  <si>
    <t>A5585BFCH</t>
  </si>
  <si>
    <t>Рамка A 550, 5 постов, шампань</t>
  </si>
  <si>
    <t>A5585BFMO</t>
  </si>
  <si>
    <t>Рамка A 550, 5 постов, мокко</t>
  </si>
  <si>
    <t>A5585BFNAANM</t>
  </si>
  <si>
    <t>Рамка A550 5-пост. с полем для надписи вертикальная</t>
  </si>
  <si>
    <t>A5585BFNASW</t>
  </si>
  <si>
    <t>A5585BFNASWM</t>
  </si>
  <si>
    <t>A5585BFNAWW</t>
  </si>
  <si>
    <t>A5585BFNAWWM</t>
  </si>
  <si>
    <t>A5585BFSW</t>
  </si>
  <si>
    <t>Рамка для вертикальной и горизонтальной установки, 5 постов; термопласт; черный; A550</t>
  </si>
  <si>
    <t>A5585BFSWM</t>
  </si>
  <si>
    <t>Рамка 5 постов; серия A550; термопласт; черный матовый</t>
  </si>
  <si>
    <t>A5585BFWW</t>
  </si>
  <si>
    <t>Рамка для вертикальной и горизонтальной установки, 5 постов; термопласт; белый; A550</t>
  </si>
  <si>
    <t>A5585BFWWM</t>
  </si>
  <si>
    <t>Рамка 5 постов; серия A550; термопласт; белый матовый</t>
  </si>
  <si>
    <t>A561-4SAT1</t>
  </si>
  <si>
    <t>Крышка для SAT-TV-розетки с 4-мя гнездами; слоновая кость</t>
  </si>
  <si>
    <t>A561-4SAT1AL</t>
  </si>
  <si>
    <t>Крышка для SAT-TV-розетки с 4-мя гнездами; алюминий</t>
  </si>
  <si>
    <t>A561-4SAT1ANM</t>
  </si>
  <si>
    <t>Накладка для SAT-TV-розетки Hirschmann</t>
  </si>
  <si>
    <t>A561-4SAT1CH</t>
  </si>
  <si>
    <t xml:space="preserve">Крышка для SAT-TV-розетки с 4-мя гнездами; шампань </t>
  </si>
  <si>
    <t>A561-4SAT1MO</t>
  </si>
  <si>
    <t>Крышка для SAT-TV-розетки с 4-мя гнездами; мокка</t>
  </si>
  <si>
    <t>A561-4SAT1SW</t>
  </si>
  <si>
    <t>Крышка для SAT-TV-розетки с 4-мя гнездами; черный</t>
  </si>
  <si>
    <t>A561-4SAT1WW</t>
  </si>
  <si>
    <t>Крышка для SAT-TV-розетки с 4-мя гнездами; белая</t>
  </si>
  <si>
    <t>A561-4SAT2</t>
  </si>
  <si>
    <t>A561-4SAT2AL</t>
  </si>
  <si>
    <t>A561-4SAT2ANM</t>
  </si>
  <si>
    <t>Накладка для SAT-TV-розетки Ankaro</t>
  </si>
  <si>
    <t>A561-4SAT2CH</t>
  </si>
  <si>
    <t>A561-4SAT2MO</t>
  </si>
  <si>
    <t>A561-4SAT2SW</t>
  </si>
  <si>
    <t>A561-4SAT2SWM</t>
  </si>
  <si>
    <t>Крышка для SAT-TV розетки с 4-мя гнёздами (Ankaro); термопласт; черный матовый</t>
  </si>
  <si>
    <t>A561-4SAT2WW</t>
  </si>
  <si>
    <t>A561-4SAT2WWM</t>
  </si>
  <si>
    <t>Крышка для SAT-TV розетки с 4-мя гнёздами (Ankaro); термопласт; белый матовый</t>
  </si>
  <si>
    <t>A561B</t>
  </si>
  <si>
    <t>Глухая плата</t>
  </si>
  <si>
    <t>A561BAL</t>
  </si>
  <si>
    <t>A561BFPLSAT</t>
  </si>
  <si>
    <t>Крышка для SAT-TV-FM-розеток, фиксация винтом; термопласт; слоновая кость; A500</t>
  </si>
  <si>
    <t>A561BFPLSATANM</t>
  </si>
  <si>
    <t>Крышка для SAT-TV-FM-розеток, фиксация винтом; термопласт; матовый антрацит; A500</t>
  </si>
  <si>
    <t>A561BFPLSATSW</t>
  </si>
  <si>
    <t>Накладка для SAT-TV-розетки</t>
  </si>
  <si>
    <t>A561BFPLSATSWM</t>
  </si>
  <si>
    <t>Крышка для телевизионной и спутниковой розетки; термопласт; черный матовый</t>
  </si>
  <si>
    <t>A561BFPLSATWW</t>
  </si>
  <si>
    <t>Крышка для SAT-TV-FM-розеток, фиксация винтом; термопласт; белый; A500</t>
  </si>
  <si>
    <t>A561BFPLSATWWM</t>
  </si>
  <si>
    <t>Крышка для телевизионной и спутниковой розетки; термопласт; белый матовый</t>
  </si>
  <si>
    <t>A561BFPLTV</t>
  </si>
  <si>
    <t>Крышка для TV-FM-розеток, фиксация винтом; термопласт; слоновая кость; A500</t>
  </si>
  <si>
    <t>A561BFPLTVANM</t>
  </si>
  <si>
    <t>Крышка для TV-FM-розеток, фиксация винтом; термопласт; матовый антрацит; A500</t>
  </si>
  <si>
    <t>A561BFPLTVSW</t>
  </si>
  <si>
    <t>Крышка для TV-розетки</t>
  </si>
  <si>
    <t>A561BFPLTVSWM</t>
  </si>
  <si>
    <t>Крышка для телевизионной розетки; термопласт; черный матовый</t>
  </si>
  <si>
    <t>A561BFPLTVWW</t>
  </si>
  <si>
    <t>Крышка для TV-FM-розеток, фиксация винтом; термопласт; белый; A500</t>
  </si>
  <si>
    <t>A561BFPLTVWWM</t>
  </si>
  <si>
    <t>Крышка для телевизионной розетки; термопласт; белый матовый</t>
  </si>
  <si>
    <t>A561BWW</t>
  </si>
  <si>
    <t>A561NTF</t>
  </si>
  <si>
    <t>Накладка для 4-полюсной PTT-розетки</t>
  </si>
  <si>
    <t>A561NTFAL</t>
  </si>
  <si>
    <t>A561NTFWW</t>
  </si>
  <si>
    <t>A561PLSAT</t>
  </si>
  <si>
    <t>Крышка для SAT-TV-FM-розеток, фиксация винтом; дюропласт; слоновая кость; A500</t>
  </si>
  <si>
    <t>A561PLSATAL</t>
  </si>
  <si>
    <t>Крышка для SAT-TV-FM-розеток, фиксация винтом; дюропласт; алюминий; A500</t>
  </si>
  <si>
    <t>A561PLSATCH</t>
  </si>
  <si>
    <t>Крышка для SAT-TV-FM-розеток, фиксация винтом; дюропласт; шампань; A500</t>
  </si>
  <si>
    <t>A561PLSATMO</t>
  </si>
  <si>
    <t>Крышка для SAT-TV-FM-розеток, фиксация винтом; дюропласт; мокко; A500</t>
  </si>
  <si>
    <t>A561PLSATSW</t>
  </si>
  <si>
    <t>Крышка для SAT-TV-FM-розеток, фиксация винтом; дюропласт; черный; A500</t>
  </si>
  <si>
    <t>A561PLSATWW</t>
  </si>
  <si>
    <t>Крышка для SAT-TV-FM-розеток, фиксация винтом; дюропласт; белый; A500</t>
  </si>
  <si>
    <t>A561PLTV</t>
  </si>
  <si>
    <t>Крышка для TV-FM-розеток, фиксация винтом; дюропласт; слоновая кость; A500</t>
  </si>
  <si>
    <t>A561PLTVAL</t>
  </si>
  <si>
    <t>Крышка для TV-FM-розеток, фиксация винтом; дюропласт; алюминий; A500</t>
  </si>
  <si>
    <t>A561PLTVCH</t>
  </si>
  <si>
    <t>Крышка для TV-FM-розеток, фиксация винтом; дюропласт; шампань; A500</t>
  </si>
  <si>
    <t>A561PLTVMO</t>
  </si>
  <si>
    <t>Крышка для TV-FM-розеток, фиксация винтом; дюропласт; мокко; A500</t>
  </si>
  <si>
    <t>A561PLTVSW</t>
  </si>
  <si>
    <t>Крышка для TV-FM-розеток, фиксация винтом; дюропласт; черный; A500</t>
  </si>
  <si>
    <t>A561PLTVWW</t>
  </si>
  <si>
    <t>Крышка для TV-FM-розеток, фиксация винтом; дюропласт; белый; A500</t>
  </si>
  <si>
    <t>A562</t>
  </si>
  <si>
    <t>Крышка для 2-х гнезд; слоновая кость</t>
  </si>
  <si>
    <t>A562-1BFANM</t>
  </si>
  <si>
    <t>Крышка для 1 гнезда</t>
  </si>
  <si>
    <t>A562-1BFSW</t>
  </si>
  <si>
    <t>A562-1BFWW</t>
  </si>
  <si>
    <t>A562-2AL</t>
  </si>
  <si>
    <t>Крышка для 2-х гнезд, алюминий</t>
  </si>
  <si>
    <t>A562-2BFANM</t>
  </si>
  <si>
    <t>Крышка для 2-х гнезд</t>
  </si>
  <si>
    <t>A562-2BFSW</t>
  </si>
  <si>
    <t>A562-2BFWW</t>
  </si>
  <si>
    <t>A562-2CH</t>
  </si>
  <si>
    <t>Крышка для 2-х гнезд, шампань</t>
  </si>
  <si>
    <t>A562-2MO</t>
  </si>
  <si>
    <t>Крышка для 2-х гнезд, мокка</t>
  </si>
  <si>
    <t>A562AL</t>
  </si>
  <si>
    <t>Крышка для 2-х гнезд; алюминий</t>
  </si>
  <si>
    <t>A562CH</t>
  </si>
  <si>
    <t>Крышка для 2-х гнезд; шампань</t>
  </si>
  <si>
    <t>A562MO</t>
  </si>
  <si>
    <t>Крышка для 2-х гнезд; мокка</t>
  </si>
  <si>
    <t>A562SW</t>
  </si>
  <si>
    <t>Крышка для 2-х гнезд; черный</t>
  </si>
  <si>
    <t>A562WW</t>
  </si>
  <si>
    <t>Крышка для 2-х гнезд; белая</t>
  </si>
  <si>
    <t>A564</t>
  </si>
  <si>
    <t>Крышка для установки специальных изделий</t>
  </si>
  <si>
    <t>A564AL</t>
  </si>
  <si>
    <t>A564GE</t>
  </si>
  <si>
    <t>A564SW</t>
  </si>
  <si>
    <t>A564WW</t>
  </si>
  <si>
    <t>A565-2</t>
  </si>
  <si>
    <t>Штепсельная розетка для выравнивания потенциалов; слоновая кость</t>
  </si>
  <si>
    <t>A565-2AL</t>
  </si>
  <si>
    <t>Штепсельная розетка для выравнивания потенциалов; алюминий</t>
  </si>
  <si>
    <t>A565-2BFANM</t>
  </si>
  <si>
    <t>A565-2BFSW</t>
  </si>
  <si>
    <t>A565-2BFWW</t>
  </si>
  <si>
    <t>A565-2N</t>
  </si>
  <si>
    <t>A565-2SW</t>
  </si>
  <si>
    <t>Розетка выравнивания потенциалов дюропласт черная</t>
  </si>
  <si>
    <t>A565-2WW</t>
  </si>
  <si>
    <t>Штепсельная розетка для выравнивания потенциалов; белая</t>
  </si>
  <si>
    <t>A568-1BF</t>
  </si>
  <si>
    <t>Крышка для динамика</t>
  </si>
  <si>
    <t>A568-1BFANM</t>
  </si>
  <si>
    <t>A568-1BFSW</t>
  </si>
  <si>
    <t>A568-1BFWW</t>
  </si>
  <si>
    <t>A568BF</t>
  </si>
  <si>
    <t>крышка для розетки</t>
  </si>
  <si>
    <t>A568BFANM</t>
  </si>
  <si>
    <t>A568BFSW</t>
  </si>
  <si>
    <t>A568BFWW</t>
  </si>
  <si>
    <t>A569-1BFPLUA</t>
  </si>
  <si>
    <t>Крышка для одинарных телефонных и компьютерных розеток (UAE), фиксация винтом; термопласт; слоновая кость; A500</t>
  </si>
  <si>
    <t>A569-1BFPLUAANM</t>
  </si>
  <si>
    <t>Крышка для одинарных телефонных и компьютерных розеток (UAE), фиксация винтом; термопласт; матовый антрацит; A500</t>
  </si>
  <si>
    <t>A569-1BFPLUASW</t>
  </si>
  <si>
    <t>крышка</t>
  </si>
  <si>
    <t>A569-1BFPLUASWM</t>
  </si>
  <si>
    <t>Накладка на одинарные UAE-розетки; термопласт; черный матовый</t>
  </si>
  <si>
    <t>A569-1BFPLUAWW</t>
  </si>
  <si>
    <t>Крышка для одинарных телефонных и компьютерных розеток (UAE), фиксация винтом; термопласт; белый; A500</t>
  </si>
  <si>
    <t>A569-1BFPLUAWWM</t>
  </si>
  <si>
    <t>Крышка для одинарных телефонных и компьютерных розеток (UAE), фиксация винтом; термопласт; белый матовый; A500</t>
  </si>
  <si>
    <t>A569-1NAPLUA</t>
  </si>
  <si>
    <t>Накладка для IAE/UAE-розеток</t>
  </si>
  <si>
    <t>A569-1NAPLUAAL</t>
  </si>
  <si>
    <t>A569-1NAPLUAANM</t>
  </si>
  <si>
    <t>A569-1NAPLUASW</t>
  </si>
  <si>
    <t>A569-1NAPLUASWM</t>
  </si>
  <si>
    <t>A569-1NAPLUAWW</t>
  </si>
  <si>
    <t>A569-1NAPLUAWWM</t>
  </si>
  <si>
    <t>A569-1PLUA</t>
  </si>
  <si>
    <t>Крышка для одинарных телефонных и компьютерных розеток (UAE), фиксация винтом; дюропласт; слоновая кость; A500</t>
  </si>
  <si>
    <t>A569-1PLUAAL</t>
  </si>
  <si>
    <t>Крышка для одинарных телефонных и компьютерных розеток (UAE), фиксация винтом; дюропласт; алюминий; A500</t>
  </si>
  <si>
    <t>A569-1PLUACH</t>
  </si>
  <si>
    <t>Крышка для одинарных телефонных и компьютерных розеток (UAE), фиксация винтом; дюропласт; шампань; A500</t>
  </si>
  <si>
    <t>A569-1PLUAMO</t>
  </si>
  <si>
    <t>Крышка для одинарных телефонных и компьютерных розеток (UAE), фиксация винтом; дюропласт; мокко; A500</t>
  </si>
  <si>
    <t>A569-1PLUASW</t>
  </si>
  <si>
    <t>Крышка для одинарных телефонных и компьютерных розеток (UAE), фиксация винтом; дюропласт; черный; A500</t>
  </si>
  <si>
    <t>A569-1PLUAWW</t>
  </si>
  <si>
    <t>Крышка для одинарных телефонных и компьютерных розеток (UAE), фиксация винтом; дюропласт; белый; A500</t>
  </si>
  <si>
    <t>A569-21ACS</t>
  </si>
  <si>
    <t>Крышка для Reichle de Massari гнезд; слоновая кость</t>
  </si>
  <si>
    <t>A569-21ACSWW</t>
  </si>
  <si>
    <t>Крышка для Reichle de Massari гнезд; белая</t>
  </si>
  <si>
    <t>A569-2BFPLUA</t>
  </si>
  <si>
    <t>Крышка для сдвоенных телефонных и компьютерных розеток (UAE), фиксация винтом; термопласт; слоновая кость; A500</t>
  </si>
  <si>
    <t>A569-2BFPLUAAL</t>
  </si>
  <si>
    <t>Крышка для сдвоенных телефонных и компьютерных розеток (UAE), фиксация винтом; термопласт; алюминий; A500</t>
  </si>
  <si>
    <t>A569-2BFPLUAANM</t>
  </si>
  <si>
    <t>Крышка для сдвоенных телефонных и компьютерных розеток (UAE), фиксация винтом; термопласт; матовый антрацит; A500</t>
  </si>
  <si>
    <t>A569-2BFPLUACH</t>
  </si>
  <si>
    <t>Крышка для сдвоенных телефонных и компьютерных розеток (UAE), фиксация винтом; термопласт; шампань; A500</t>
  </si>
  <si>
    <t>A569-2BFPLUAMO</t>
  </si>
  <si>
    <t>Крышка для сдвоенных телефонных и компьютерных розеток (UAE), фиксация винтом; термопласт; мокко; A500</t>
  </si>
  <si>
    <t>A569-2BFPLUASW</t>
  </si>
  <si>
    <t>Крышка для сдвоенных телефонных и компьютерных розеток (UAE), фиксация винтом; термопласт; черный; A500</t>
  </si>
  <si>
    <t>A569-2BFPLUASWM</t>
  </si>
  <si>
    <t>Накладка на двойные UAE-розетки; термопласт; черный матовый</t>
  </si>
  <si>
    <t>A569-2BFPLUAWW</t>
  </si>
  <si>
    <t>Крышка для сдвоенных телефонных и компьютерных розеток (UAE), фиксация винтом; термопласт; белый; A500</t>
  </si>
  <si>
    <t>A569-2BFPLUAWWM</t>
  </si>
  <si>
    <t>Накладка на двойные UAE-розетки; термопласт; белый матовый</t>
  </si>
  <si>
    <t>A569-2NAPLUA</t>
  </si>
  <si>
    <t>A569-2NAPLUAAL</t>
  </si>
  <si>
    <t>A569-2NAPLUAANM</t>
  </si>
  <si>
    <t>A569-2NAPLUASW</t>
  </si>
  <si>
    <t>A569-2NAPLUASWM</t>
  </si>
  <si>
    <t>A569-2NAPLUAWW</t>
  </si>
  <si>
    <t>A569-2NAPLUAWWM</t>
  </si>
  <si>
    <t>A569-2NITT</t>
  </si>
  <si>
    <t>Накладка для ITT</t>
  </si>
  <si>
    <t>A569-2NITTMO</t>
  </si>
  <si>
    <t>A569-2NITTWW</t>
  </si>
  <si>
    <t>A569-2NLEX</t>
  </si>
  <si>
    <t>Крышка блока подключения данных LEXCOM</t>
  </si>
  <si>
    <t>A569-2NLEXWW</t>
  </si>
  <si>
    <t>A569-2PLUA</t>
  </si>
  <si>
    <t>Крышка для сдвоенной розетки UAE</t>
  </si>
  <si>
    <t>A569-30BFPL</t>
  </si>
  <si>
    <t>A569-30BFPLAL</t>
  </si>
  <si>
    <t>A569-30BFPLANM</t>
  </si>
  <si>
    <t>A569-30BFPLSW</t>
  </si>
  <si>
    <t>A569-30BFPLWW</t>
  </si>
  <si>
    <t>A569BFPLT</t>
  </si>
  <si>
    <t>Крышка для ТАЕ и USB розеток, фиксация винтом; термопласт; слоновая кость; A500</t>
  </si>
  <si>
    <t>A569BFPLTANM</t>
  </si>
  <si>
    <t>Крышка для ТАЕ и USB розеток, фиксация винтом; термопласт; матовый антрацит; A500</t>
  </si>
  <si>
    <t>A569BFPLTSW</t>
  </si>
  <si>
    <t>A569BFPLTSWM</t>
  </si>
  <si>
    <t>Накладка на USB зарядные устройства и TAE-розетки; с видимым винтом; термопласт; черный матовый</t>
  </si>
  <si>
    <t>A569BFPLTWW</t>
  </si>
  <si>
    <t>Крышка для ТАЕ и USB розеток, фиксация винтом; термопласт; белый; A500</t>
  </si>
  <si>
    <t>A569BFPLTWWM</t>
  </si>
  <si>
    <t>Накладка на USB зарядные устройства и TAE-розетки; с видимым винтом; термопласт; белый матовый</t>
  </si>
  <si>
    <t>A569PLT</t>
  </si>
  <si>
    <t>Крышка для ТАЕ и USB розеток, фиксация винтом; дюропласт; слоновая кость; A500</t>
  </si>
  <si>
    <t>A569PLTAL</t>
  </si>
  <si>
    <t>Крышка для ТАЕ и USB розеток, фиксация винтом; дюропласт; алюминий; A500</t>
  </si>
  <si>
    <t>A569PLTCH</t>
  </si>
  <si>
    <t>Крышка для ТАЕ и USB розеток, фиксация винтом; дюропласт; шампань; A500</t>
  </si>
  <si>
    <t>A569PLTMO</t>
  </si>
  <si>
    <t>Крышка для ТАЕ и USB розеток, фиксация винтом; дюропласт; мокко; A500</t>
  </si>
  <si>
    <t>A569PLTSW</t>
  </si>
  <si>
    <t>Крышка для ТАЕ и USB розеток, фиксация винтом; дюропласт; черный; A500</t>
  </si>
  <si>
    <t>A569PLTWW</t>
  </si>
  <si>
    <t>Крышка для ТАЕ и USB розеток, фиксация винтом; дюропласт; белый; A500</t>
  </si>
  <si>
    <t>A590AAL</t>
  </si>
  <si>
    <t>Вывод для кабеля, с зажимом для фиксации кабеля, фиксация винтом; дюропласт; алюминий; A500</t>
  </si>
  <si>
    <t>A590ACH</t>
  </si>
  <si>
    <t>Вывод для кабеля, с зажимом для фиксации кабеля, фиксация винтом; дюропласт; шампань; A500</t>
  </si>
  <si>
    <t>A590AL</t>
  </si>
  <si>
    <t>Одинарная клавиша для балансирных механизмов выключателей (кнопок), в комплекте с AS90HP (крепежный элемент), возможно IP44; дюропласт; алюминий; A500</t>
  </si>
  <si>
    <t>A590AMO</t>
  </si>
  <si>
    <t>Вывод для кабеля, с зажимом для фиксации кабеля, фиксация винтом; дюропласт; мокко; A500</t>
  </si>
  <si>
    <t>A590ASW</t>
  </si>
  <si>
    <t>Вывод для кабеля, с зажимом для фиксации кабеля, фиксация винтом; дюропласт; черный; A500</t>
  </si>
  <si>
    <t>A590AWW</t>
  </si>
  <si>
    <t>Вывод для кабеля, с зажимом для фиксации кабеля, фиксация винтом; дюропласт; белый; A500</t>
  </si>
  <si>
    <t>A590BFAANM</t>
  </si>
  <si>
    <t>Вывод для кабеля, с зажимом для фиксации кабеля, фиксация винтом; термопласт; матовый антрацит; A500</t>
  </si>
  <si>
    <t>A590BFANM</t>
  </si>
  <si>
    <t>Одинарная клавиша для балансирных механизмов выключателей (кнопок), в комплекте с AS90HP (крепежный элемент), возможно IP44; термопласт; матовый антрацит; A500</t>
  </si>
  <si>
    <t>A590BFASW</t>
  </si>
  <si>
    <t>A590BFASWM</t>
  </si>
  <si>
    <t>Кабельный вывод с разгрузкой натяжения; термопласт; черный матовый</t>
  </si>
  <si>
    <t>A590BFAWW</t>
  </si>
  <si>
    <t>A590BFAWWM</t>
  </si>
  <si>
    <t>Кабельный вывод с разгрузкой натяжения; термопласт; белый матовый</t>
  </si>
  <si>
    <t>A590BFHANM</t>
  </si>
  <si>
    <t>Клавиша "Аварийный выключатель отопления"</t>
  </si>
  <si>
    <t>A590BFHSW</t>
  </si>
  <si>
    <t>A590BFHWW</t>
  </si>
  <si>
    <t>A590BFKANM</t>
  </si>
  <si>
    <t>A590BFKO5ANM</t>
  </si>
  <si>
    <t>Одинарная клавиша с окошком для балансирных механизмов выключателей (кнопок) с подсветкой, в комплекте с AS90HP (крепежный элемент); термопласт; матовый антрацит; A500</t>
  </si>
  <si>
    <t>A590BFKO5KANM</t>
  </si>
  <si>
    <t>Клавиша с символом звонка с подсветкой</t>
  </si>
  <si>
    <t>A590BFKO5KSW</t>
  </si>
  <si>
    <t>A590BFKO5KWW</t>
  </si>
  <si>
    <t>A590BFKO5LANM</t>
  </si>
  <si>
    <t>Клавиша с символом освещения с подсветкой</t>
  </si>
  <si>
    <t>A590BFKO5LSW</t>
  </si>
  <si>
    <t>A590BFKO5LWW</t>
  </si>
  <si>
    <t>A590BFKO5PANM</t>
  </si>
  <si>
    <t xml:space="preserve">Клавиша для кнопки без фиксации 1 группа со световодом </t>
  </si>
  <si>
    <t>A590BFKO5PSW</t>
  </si>
  <si>
    <t>A590BFKO5PWW</t>
  </si>
  <si>
    <t>A590BFKO5SW</t>
  </si>
  <si>
    <t>A590BFKO5TANM</t>
  </si>
  <si>
    <t>Клавиша с символом двери с подсветкой</t>
  </si>
  <si>
    <t>A590BFKO5TSW</t>
  </si>
  <si>
    <t>A590BFKO5TWW</t>
  </si>
  <si>
    <t>A590BFKO5WW</t>
  </si>
  <si>
    <t>Клавиша для выключателя с подсветкой</t>
  </si>
  <si>
    <t>A590BFKSW</t>
  </si>
  <si>
    <t>A590BFKWW</t>
  </si>
  <si>
    <t>A590BFLANM</t>
  </si>
  <si>
    <t xml:space="preserve">Клавиша с символом освещения   </t>
  </si>
  <si>
    <t>A590BFLSW</t>
  </si>
  <si>
    <t>A590BFLWW</t>
  </si>
  <si>
    <t>A590BFNAAL</t>
  </si>
  <si>
    <t>Клавиша с полем для надписи</t>
  </si>
  <si>
    <t>A590BFNAANM</t>
  </si>
  <si>
    <t>A590BFNACH</t>
  </si>
  <si>
    <t>A590BFNAKO5AL</t>
  </si>
  <si>
    <t>A590BFNAKO5ANM</t>
  </si>
  <si>
    <t>A590BFNAKO5CH</t>
  </si>
  <si>
    <t>A590BFNAKO5MO</t>
  </si>
  <si>
    <t>A590BFNAKO5SW</t>
  </si>
  <si>
    <t>A590BFNAKO5SWM</t>
  </si>
  <si>
    <t>A590BFNAKO5WW</t>
  </si>
  <si>
    <t>A590BFNAKO5WWM</t>
  </si>
  <si>
    <t>A590BFNAMO</t>
  </si>
  <si>
    <t>A590BFNASW</t>
  </si>
  <si>
    <t>A590BFNASWM</t>
  </si>
  <si>
    <t>A590BFNAWW</t>
  </si>
  <si>
    <t>A590BFNAWWM</t>
  </si>
  <si>
    <t>A590BFPANM</t>
  </si>
  <si>
    <t>A590BFPSW</t>
  </si>
  <si>
    <t>Клавиша с символом стрелок, 1 группа</t>
  </si>
  <si>
    <t>A590BFPWW</t>
  </si>
  <si>
    <t>A590BFSW</t>
  </si>
  <si>
    <t>Клавиша для выключателя</t>
  </si>
  <si>
    <t>A590BFTANM</t>
  </si>
  <si>
    <t>Клавиша с символом двери</t>
  </si>
  <si>
    <t>A590BFTSW</t>
  </si>
  <si>
    <t>A590BFTWW</t>
  </si>
  <si>
    <t>A590BFWW</t>
  </si>
  <si>
    <t>A590CARD</t>
  </si>
  <si>
    <t>Накладка-картодержатель для балансирных механизмов 531U, 532U, 533U, 534U; термопласт; слоновая кость; A500</t>
  </si>
  <si>
    <t>A590CARDAL</t>
  </si>
  <si>
    <t>Накладка-картодержатель для балансирных механизмов 531U, 532U, 533U, 534U; термопласт; алюминий; A500</t>
  </si>
  <si>
    <t>A590CARDANM</t>
  </si>
  <si>
    <t>Накладка-картодержатель для балансирных механизмов 531U, 532U, 533U, 534U; термопласт; матовый антрацит; A500</t>
  </si>
  <si>
    <t>A590CARDCH</t>
  </si>
  <si>
    <t>Накладка-картодержатель для балансирных механизмов 531U, 532U, 533U, 534U; термопласт; шампань; A500</t>
  </si>
  <si>
    <t>A590CARDMO</t>
  </si>
  <si>
    <t>Накладка-картодержатель для балансирных механизмов 531U, 532U, 533U, 534U; термопласт; мокко; A500</t>
  </si>
  <si>
    <t>A590CARDSW</t>
  </si>
  <si>
    <t>Накладка-картодержатель для балансирных механизмов 531U, 532U, 533U, 534U; термопласт; черный; A500</t>
  </si>
  <si>
    <t>A590CARDSWM</t>
  </si>
  <si>
    <t>Карточный выключатель</t>
  </si>
  <si>
    <t>A590CARDWW</t>
  </si>
  <si>
    <t>Накладка-картодержатель для балансирных механизмов 531U, 532U, 533U, 534U; термопласт; белый; A500</t>
  </si>
  <si>
    <t>A590CARDWWM</t>
  </si>
  <si>
    <t>A590CH</t>
  </si>
  <si>
    <t>Одинарная клавиша для балансирных механизмов выключателей (кнопок), в комплекте с AS90HP (крепежный элемент), возможно IP44; дюропласт; шампань; A500</t>
  </si>
  <si>
    <t>A590HAL</t>
  </si>
  <si>
    <t>Клавиша для выключателя; алюминий</t>
  </si>
  <si>
    <t>A590HCH</t>
  </si>
  <si>
    <t>Клавиша для выключателя; шампань</t>
  </si>
  <si>
    <t>A590HMO</t>
  </si>
  <si>
    <t>Клавиша для выключателя; мокка</t>
  </si>
  <si>
    <t>A590HSW</t>
  </si>
  <si>
    <t>Клавиша для выключателя; черный</t>
  </si>
  <si>
    <t>A590HWW</t>
  </si>
  <si>
    <t>Клавиша для выключателя; белая</t>
  </si>
  <si>
    <t>A590K1KOAL</t>
  </si>
  <si>
    <t>Клавиша с окошком для подсветки и  рельефным символом  "звонок"; алюминий</t>
  </si>
  <si>
    <t>A590K1KOWW</t>
  </si>
  <si>
    <t>Клавиша с окошком для подсветки и  рельефным символом  "звонок"; белая</t>
  </si>
  <si>
    <t>A590KAL</t>
  </si>
  <si>
    <t>Клавиша с символом "звонок"; алюминий</t>
  </si>
  <si>
    <t>A590KCH</t>
  </si>
  <si>
    <t>Клавиша с символом "звонок"; шампань</t>
  </si>
  <si>
    <t>A590KMO</t>
  </si>
  <si>
    <t>Клавиша с символом "звонок"; мокка</t>
  </si>
  <si>
    <t>A590KO5AL</t>
  </si>
  <si>
    <t>Одинарная клавиша с окошком для балансирных механизмов выключателей (кнопок) с подсветкой, в комплекте с AS90HP (крепежный элемент); дюропласт; алюминий; A500</t>
  </si>
  <si>
    <t>A590KO5CH</t>
  </si>
  <si>
    <t>Одинарная клавиша с окошком для балансирных механизмов выключателей (кнопок) с подсветкой, в комплекте с AS90HP (крепежный элемент); дюропласт; шампань; A500</t>
  </si>
  <si>
    <t>A590KO5KAL</t>
  </si>
  <si>
    <t>Клавиша с символом "звонок" с линзой, алюминий</t>
  </si>
  <si>
    <t>A590KO5KCH</t>
  </si>
  <si>
    <t>Клавиша с символом "звонок" с линзой, шампань</t>
  </si>
  <si>
    <t>A590KO5KMO</t>
  </si>
  <si>
    <t>Клавиша с символом "звонок" с линзой, мокка</t>
  </si>
  <si>
    <t>A590KO5KSW</t>
  </si>
  <si>
    <t>Клавиша с символом "звонок" с линзой, черный</t>
  </si>
  <si>
    <t>A590KO5KWW</t>
  </si>
  <si>
    <t>Клавиша с символом "звонок" с линзой, белый</t>
  </si>
  <si>
    <t>A590KO5LAL</t>
  </si>
  <si>
    <t>Клавиша с символом "свет" с линзой, алюминий</t>
  </si>
  <si>
    <t>A590KO5LCH</t>
  </si>
  <si>
    <t>Клавиша с символом "свет" с линзой, шампань</t>
  </si>
  <si>
    <t>A590KO5LMO</t>
  </si>
  <si>
    <t>Клавиша с символом "свет" с линзой, мокка</t>
  </si>
  <si>
    <t>A590KO5LSW</t>
  </si>
  <si>
    <t>Клавиша с символом "свет" с линзой, черный</t>
  </si>
  <si>
    <t>A590KO5LWW</t>
  </si>
  <si>
    <t>Клавиша с символом "свет" с линзой, белый</t>
  </si>
  <si>
    <t>A590KO5MO</t>
  </si>
  <si>
    <t>Одинарная клавиша с окошком для балансирных механизмов выключателей (кнопок) с подсветкой, в комплекте с AS90HP (крепежный элемент); дюропласт; мокко; A500</t>
  </si>
  <si>
    <t>A590KO5PAL</t>
  </si>
  <si>
    <t>A590KO5PCH</t>
  </si>
  <si>
    <t>A590KO5PMO</t>
  </si>
  <si>
    <t>A590KO5PSW</t>
  </si>
  <si>
    <t>A590KO5PWW</t>
  </si>
  <si>
    <t>A590KO5SW</t>
  </si>
  <si>
    <t>Одинарная клавиша с окошком для балансирных механизмов выключателей (кнопок) с подсветкой, в комплекте с AS90HP (крепежный элемент); дюропласт; черный; A500</t>
  </si>
  <si>
    <t>A590KO5SWM</t>
  </si>
  <si>
    <t>Клавиша для балансирных выключателей с окошком; дюропласт; черный матовый</t>
  </si>
  <si>
    <t>A590KO5TAL</t>
  </si>
  <si>
    <t>Клавиша для контрольного выключателя со знаком ключ; алюминий</t>
  </si>
  <si>
    <t>A590KO5TCH</t>
  </si>
  <si>
    <t>Клавиша для контрольного выключателя со знаком ключ; шампань</t>
  </si>
  <si>
    <t>A590KO5TMO</t>
  </si>
  <si>
    <t>Клавиша для контрольного выключателя со знаком ключ; мокка</t>
  </si>
  <si>
    <t>A590KO5TSW</t>
  </si>
  <si>
    <t xml:space="preserve">Клавиша для контрольного выключателя со знаком ключ; черный </t>
  </si>
  <si>
    <t>A590KO5TWW</t>
  </si>
  <si>
    <t>Клавиша для контрольного выключателя со знаком ключ; белый</t>
  </si>
  <si>
    <t>A590KO5WW</t>
  </si>
  <si>
    <t>Одинарная клавиша с окошком для балансирных механизмов выключателей (кнопок) с подсветкой, в комплекте с AS90HP (крепежный элемент); дюропласт; белый; A500</t>
  </si>
  <si>
    <t>A590KO5WWM</t>
  </si>
  <si>
    <t>Клавиша для балансирных выключателей с окошком; дюропласт; белый матовый</t>
  </si>
  <si>
    <t>A590KSW</t>
  </si>
  <si>
    <t>Клавиша с символом "звонок"; черная</t>
  </si>
  <si>
    <t>A590KSWM</t>
  </si>
  <si>
    <t>Клавиша с символом «звонок»</t>
  </si>
  <si>
    <t>A590KWW</t>
  </si>
  <si>
    <t>Клавиша с символом "звонок"; белая</t>
  </si>
  <si>
    <t>A590KWWM</t>
  </si>
  <si>
    <t>A590L1KOAL</t>
  </si>
  <si>
    <t>Клавиша с окошком для подсветки и рельефным символом "освещение"; алюминий</t>
  </si>
  <si>
    <t>A590L1KOWW</t>
  </si>
  <si>
    <t>Клавиша с окошком для подсветки и рельефным символом "освещение"; белая</t>
  </si>
  <si>
    <t>A590LAL</t>
  </si>
  <si>
    <t>Клавиша с символом "освещение"; алюминий</t>
  </si>
  <si>
    <t>A590LCH</t>
  </si>
  <si>
    <t>Клавиша с символом "освещение"; шампань</t>
  </si>
  <si>
    <t>A590LMO</t>
  </si>
  <si>
    <t>Клавиша с символом "освещение"; мокка</t>
  </si>
  <si>
    <t>A590LSW</t>
  </si>
  <si>
    <t>Клавиша с символом "освещение"; черная</t>
  </si>
  <si>
    <t>A590LSWM</t>
  </si>
  <si>
    <t>Клавиша с символом «свет»</t>
  </si>
  <si>
    <t>A590LWW</t>
  </si>
  <si>
    <t>Клавиша с символом "освещение"; белая</t>
  </si>
  <si>
    <t>A590LWWM</t>
  </si>
  <si>
    <t>A590MO</t>
  </si>
  <si>
    <t>Одинарная клавиша для балансирных механизмов выключателей (кнопок), в комплекте с AS90HP (крепежный элемент), возможно IP44; дюропласт; мокко; A500</t>
  </si>
  <si>
    <t>A590NAGL</t>
  </si>
  <si>
    <t>A590NAGLPL</t>
  </si>
  <si>
    <t>A590PAL</t>
  </si>
  <si>
    <t>Клавиша с символами стрелок, 1 группа</t>
  </si>
  <si>
    <t>A590PCH</t>
  </si>
  <si>
    <t>A590PMO</t>
  </si>
  <si>
    <t>A590PSW</t>
  </si>
  <si>
    <t>A590PSWM</t>
  </si>
  <si>
    <t>A590PWW</t>
  </si>
  <si>
    <t>A590PWWM</t>
  </si>
  <si>
    <t>A590SW</t>
  </si>
  <si>
    <t>Одинарная клавиша для балансирных механизмов выключателей (кнопок), в комплекте с AS90HP (крепежный элемент), возможно IP44; дюропласт; черный; A500</t>
  </si>
  <si>
    <t>A590SWM</t>
  </si>
  <si>
    <t>Клавиша для балансирных выключателей; дюропласт; черный матовый</t>
  </si>
  <si>
    <t>A590T1KOAL</t>
  </si>
  <si>
    <t>Клавиша с окошком для подсветки и рельефным символом "замок"; алюминий</t>
  </si>
  <si>
    <t>A590T1KOWW</t>
  </si>
  <si>
    <t>Клавиша с окошком для подсветки и рельефным символом "замок"; белая</t>
  </si>
  <si>
    <t>A590TAL</t>
  </si>
  <si>
    <t>Клавиша с символом "замок"; алюминий</t>
  </si>
  <si>
    <t>A590TCH</t>
  </si>
  <si>
    <t>Клавиша с символом "замок"; шампань</t>
  </si>
  <si>
    <t>A590TMO</t>
  </si>
  <si>
    <t>Клавиша с символом "замок"; мокка</t>
  </si>
  <si>
    <t>A590TSW</t>
  </si>
  <si>
    <t>Клавиша с символом "замок"; черная</t>
  </si>
  <si>
    <t>A590TSWM</t>
  </si>
  <si>
    <t>Клавиша с символом "дверь"</t>
  </si>
  <si>
    <t>A590TWW</t>
  </si>
  <si>
    <t>Клавиша с символом "замок"; белая</t>
  </si>
  <si>
    <t>A590TWWM</t>
  </si>
  <si>
    <t>A590WW</t>
  </si>
  <si>
    <t>Одинарная клавиша для балансирных механизмов выключателей (кнопок), в комплекте с AS90HP (крепежный элемент), возможно IP44; дюропласт; белый; A500</t>
  </si>
  <si>
    <t>A590WWM</t>
  </si>
  <si>
    <t>Клавиша для балансирных выключателей; дюропласт; белый матовый</t>
  </si>
  <si>
    <t>A590Z</t>
  </si>
  <si>
    <t>Промежуточная рамка для монтажа стандартных изделий с платой 50×50 мм; слоновая кость</t>
  </si>
  <si>
    <t>A590ZA</t>
  </si>
  <si>
    <t>Промежуточная рамка для монтажа розеток RJ45WAEG фирм Ackermann, Gummerrsbach; слоновая кость</t>
  </si>
  <si>
    <t>A590ZAL</t>
  </si>
  <si>
    <t>Промежуточная рамка для монтажа стандартных изделий с платой 50×50 мм; алюминий</t>
  </si>
  <si>
    <t>A590ZAWW</t>
  </si>
  <si>
    <t>Промежуточная рамка для монтажа розеток RJ45WAEG фирм Ackermann, Gummerrsbach; белая</t>
  </si>
  <si>
    <t>A590ZSW</t>
  </si>
  <si>
    <t>Промежуточная рамка для монтажа стандартных изделий с платой 50×50 мм; черная</t>
  </si>
  <si>
    <t>A590ZSWM</t>
  </si>
  <si>
    <t>Промежуточная рамка на платы 50х50; термопласт; черный матовый</t>
  </si>
  <si>
    <t>A590ZWW</t>
  </si>
  <si>
    <t>Промежуточная рамка для монтажа стандартных изделий с платой 50×50 мм; белая</t>
  </si>
  <si>
    <t>A590ZWWM</t>
  </si>
  <si>
    <t>Промежуточная рамка на платы 50х50; термопласт; белый матовый</t>
  </si>
  <si>
    <t>A592L</t>
  </si>
  <si>
    <t>A592LWW</t>
  </si>
  <si>
    <t>A593BFAL</t>
  </si>
  <si>
    <t>Тройная клавиша для балансирных механизмов выключателей (кнопок); термопласт; алюминий; A500</t>
  </si>
  <si>
    <t>A593BFANM</t>
  </si>
  <si>
    <t>Тройная клавиша для балансирных механизмов выключателей (кнопок); термопласт; матовый антрацит; A500</t>
  </si>
  <si>
    <t>A593BFCH</t>
  </si>
  <si>
    <t>Тройная клавиша для балансирных механизмов выключателей (кнопок); термопласт; шампань; A500</t>
  </si>
  <si>
    <t>A593BFMO</t>
  </si>
  <si>
    <t>Тройная клавиша для балансирных механизмов выключателей (кнопок); термопласт; мокко; A500</t>
  </si>
  <si>
    <t>A593BFSW</t>
  </si>
  <si>
    <t>Тройная клавиша для балансирных механизмов выключателей (кнопок); термопласт; черный; A500</t>
  </si>
  <si>
    <t>A593BFSWM</t>
  </si>
  <si>
    <t>Клавиша для тройных выключателей; термопласт; черный матовый</t>
  </si>
  <si>
    <t>A593BFWW</t>
  </si>
  <si>
    <t>Тройная клавиша для балансирных механизмов выключателей (кнопок); термопласт; белый; A500</t>
  </si>
  <si>
    <t>A593BFWWM</t>
  </si>
  <si>
    <t>Клавиша для тройных выключателей; термопласт; белый матовый</t>
  </si>
  <si>
    <t>A594-0</t>
  </si>
  <si>
    <t>Крышка без отверстий, фиксация защёлкиванием, для произвольных вырезов (либо использование в качестве заглушки), возможно IP44; термопласт; слоновая кость; A500</t>
  </si>
  <si>
    <t>A594-0AL</t>
  </si>
  <si>
    <t>Крышка без отверстий, фиксация защёлкиванием, для произвольных вырезов (либо использование в качестве заглушки), возможно IP44; термопласт; алюминий; A500</t>
  </si>
  <si>
    <t>A594-0ANM</t>
  </si>
  <si>
    <t>Крышка без отверстий, фиксация защёлкиванием, для произвольных вырезов (либо использование в качестве заглушки), возможно IP44; термопласт; матовый антрацит; A500</t>
  </si>
  <si>
    <t>A594-0CH</t>
  </si>
  <si>
    <t>Крышка без отверстий, фиксация защёлкиванием, для произвольных вырезов (либо использование в качестве заглушки), возможно IP44; термопласт; шампань; A500</t>
  </si>
  <si>
    <t>A594-0GN</t>
  </si>
  <si>
    <t>Крышка без отверстий; зеленый</t>
  </si>
  <si>
    <t>A594-0MO</t>
  </si>
  <si>
    <t>Крышка без отверстий, фиксация защёлкиванием, для произвольных вырезов (либо использование в качестве заглушки), возможно IP44; термопласт; мокко; A500</t>
  </si>
  <si>
    <t>A594-0PL</t>
  </si>
  <si>
    <t>Глухая накладка без опорного кольца</t>
  </si>
  <si>
    <t>A594-0PLAL</t>
  </si>
  <si>
    <t>Крышка без отверстий; алюминий</t>
  </si>
  <si>
    <t>A594-0PLANM</t>
  </si>
  <si>
    <t>крышка без отверстий без опорного кольца</t>
  </si>
  <si>
    <t>A594-0PLCH</t>
  </si>
  <si>
    <t>A594-0PLMO</t>
  </si>
  <si>
    <t>A594-0PLSW</t>
  </si>
  <si>
    <t>Крышка без отверстий; черная</t>
  </si>
  <si>
    <t>A594-0PLSWM</t>
  </si>
  <si>
    <t>Крышка без отверстий без суппорта; термопласт; черный матовый; A500</t>
  </si>
  <si>
    <t>A594-0PLTLZAA</t>
  </si>
  <si>
    <t>Глухая накладка без опорного кольца, полупрозрачная</t>
  </si>
  <si>
    <t>A594-0PLWW</t>
  </si>
  <si>
    <t>Крышка без отверстий; белая</t>
  </si>
  <si>
    <t>A594-0PLWWM</t>
  </si>
  <si>
    <t>Крышка без отверстий без суппорта; термопласт; белый матовый; A500</t>
  </si>
  <si>
    <t>A594-0SW</t>
  </si>
  <si>
    <t>Крышка без отверстий, фиксация защёлкиванием, для произвольных вырезов (либо использование в качестве заглушки), возможно IP44; термопласт; черный; A500</t>
  </si>
  <si>
    <t>A594-0SWM</t>
  </si>
  <si>
    <t>Крышка без отверстий с суппортом; термопласт; черный матовый; A500</t>
  </si>
  <si>
    <t>A594-0WW</t>
  </si>
  <si>
    <t>Крышка без отверстий, фиксация защёлкиванием, для произвольных вырезов (либо использование в качестве заглушки), возможно IP44; термопласт; белый; A500</t>
  </si>
  <si>
    <t>A594-0WWAA</t>
  </si>
  <si>
    <t>A594-0WWM</t>
  </si>
  <si>
    <t>Крышка без отверстий с суппортом; термопласт; белый матовый; A500</t>
  </si>
  <si>
    <t>A594-125</t>
  </si>
  <si>
    <t>Центральная плата для разъема D-Sub</t>
  </si>
  <si>
    <t>A594-125AL</t>
  </si>
  <si>
    <t>A594-125ANM</t>
  </si>
  <si>
    <t>A594-125CH</t>
  </si>
  <si>
    <t>A594-125MO</t>
  </si>
  <si>
    <t>A594-125SW</t>
  </si>
  <si>
    <t>A594-125WW</t>
  </si>
  <si>
    <t>A594-1915</t>
  </si>
  <si>
    <t>A594-1915AL</t>
  </si>
  <si>
    <t>A594-1915ANM</t>
  </si>
  <si>
    <t>A594-1915CH</t>
  </si>
  <si>
    <t>A594-1915MO</t>
  </si>
  <si>
    <t>A594-1915SW</t>
  </si>
  <si>
    <t>A594-1915WW</t>
  </si>
  <si>
    <t>A595AL</t>
  </si>
  <si>
    <t>Двойная клавиша для балансирных механизмов выключателей (кнопок), в комплекте с AS90-5HP (крепежный элемент), возможно IP44; дюропласт; алюминий; A500</t>
  </si>
  <si>
    <t>A595BFANM</t>
  </si>
  <si>
    <t>Двойная клавиша для балансирных механизмов выключателей (кнопок), в комплекте с AS90-5HP (крепежный элемент), возможно IP44; термопласт; матовый антрацит; A500</t>
  </si>
  <si>
    <t>A595BFKO5ANM</t>
  </si>
  <si>
    <t>Двойная клавиша с окошками для балансирных механизмов выключателей (кнопок), в комплекте с AS90-5HP (крепежный элемент), возможно IP44; термопласт; матовый антрацит; A500</t>
  </si>
  <si>
    <t>A595BFKO5MPANM</t>
  </si>
  <si>
    <t xml:space="preserve">Клавиша для кнопки без фиксации 2 группы со световодом </t>
  </si>
  <si>
    <t>A595BFKO5MPSW</t>
  </si>
  <si>
    <t>A595BFKO5MPWW</t>
  </si>
  <si>
    <t>A595BFKO5PANM</t>
  </si>
  <si>
    <t>A595BFKO5PSW</t>
  </si>
  <si>
    <t>A595BFKO5PWW</t>
  </si>
  <si>
    <t>A595BFKO5SW</t>
  </si>
  <si>
    <t>A595BFKO5WW</t>
  </si>
  <si>
    <t>A595BFMPANM</t>
  </si>
  <si>
    <t>Клавиша с символами стрелок, 2 группы</t>
  </si>
  <si>
    <t>A595BFMPSW</t>
  </si>
  <si>
    <t>A595BFMPWW</t>
  </si>
  <si>
    <t>A595BFPANM</t>
  </si>
  <si>
    <t>Двойная клавиша с символами "стрелки" для балансирных механизмов выключателей (кнопок), в комплекте с AS90-5HP (крепежный элемент), возможно IP44; термопласт; матовый антрацит; A500</t>
  </si>
  <si>
    <t>A595BFPSW</t>
  </si>
  <si>
    <t>A595BFPWW</t>
  </si>
  <si>
    <t>A595BFSW</t>
  </si>
  <si>
    <t>A595BFWW</t>
  </si>
  <si>
    <t>A595CH</t>
  </si>
  <si>
    <t>Двойная клавиша для балансирных механизмов выключателей (кнопок), в комплекте с AS90-5HP (крепежный элемент), возможно IP44; дюропласт; шампань; A500</t>
  </si>
  <si>
    <t>A595KO5AL</t>
  </si>
  <si>
    <t>Двойная клавиша с окошками для балансирных механизмов выключателей (кнопок), в комплекте с AS90-5HP (крепежный элемент), возможно IP44; дюропласт; алюминий; A500</t>
  </si>
  <si>
    <t>A595KO5CH</t>
  </si>
  <si>
    <t>Двойная клавиша с окошками для балансирных механизмов выключателей (кнопок), в комплекте с AS90-5HP (крепежный элемент), возможно IP44; дюропласт; шампань; A500</t>
  </si>
  <si>
    <t>A595KO5MO</t>
  </si>
  <si>
    <t>Двойная клавиша с окошками для балансирных механизмов выключателей (кнопок), в комплекте с AS90-5HP (крепежный элемент), возможно IP44; дюропласт; мокко; A500</t>
  </si>
  <si>
    <t>A595KO5MPAL</t>
  </si>
  <si>
    <t>A595KO5MPCH</t>
  </si>
  <si>
    <t>A595KO5MPMO</t>
  </si>
  <si>
    <t>A595KO5MPSW</t>
  </si>
  <si>
    <t>A595KO5MPWW</t>
  </si>
  <si>
    <t>A595KO5PAL</t>
  </si>
  <si>
    <t>A595KO5PCH</t>
  </si>
  <si>
    <t>A595KO5PMO</t>
  </si>
  <si>
    <t>A595KO5PSW</t>
  </si>
  <si>
    <t>A595KO5PWW</t>
  </si>
  <si>
    <t>A595KO5SW</t>
  </si>
  <si>
    <t>Клавиши для сдвоенной кнопки BCU</t>
  </si>
  <si>
    <t>A595KO5SWM</t>
  </si>
  <si>
    <t>A595KO5WW</t>
  </si>
  <si>
    <t>Двойная клавиша с окошками для балансирных механизмов выключателей (кнопок), в комплекте с AS90-5HP (крепежный элемент), возможно IP44; дюропласт; белый; A500</t>
  </si>
  <si>
    <t>A595KO5WWM</t>
  </si>
  <si>
    <t>A595MO</t>
  </si>
  <si>
    <t>Двойная клавиша для балансирных механизмов выключателей (кнопок), в комплекте с AS90-5HP (крепежный элемент), возможно IP44; дюропласт; мокко; A500</t>
  </si>
  <si>
    <t>A595MPAL</t>
  </si>
  <si>
    <t>A595MPCH</t>
  </si>
  <si>
    <t>A595MPMO</t>
  </si>
  <si>
    <t>A595MPSW</t>
  </si>
  <si>
    <t>A595MPSWM</t>
  </si>
  <si>
    <t>A595MPWW</t>
  </si>
  <si>
    <t>A595MPWWM</t>
  </si>
  <si>
    <t>A595PAL</t>
  </si>
  <si>
    <t>Двойная клавиша с символами "стрелки" для балансирных механизмов выключателей (кнопок), в комплекте с AS90-5HP (крепежный элемент), возможно IP44; дюропласт; алюминий; A500</t>
  </si>
  <si>
    <t>A595PCH</t>
  </si>
  <si>
    <t>Двойная клавиша с символами "стрелки" для балансирных механизмов выключателей (кнопок), в комплекте с AS90-5HP (крепежный элемент), возможно IP44; дюропласт; шампань; A500</t>
  </si>
  <si>
    <t>A595PMO</t>
  </si>
  <si>
    <t>Двойная клавиша с символами "стрелки" для балансирных механизмов выключателей (кнопок), в комплекте с AS90-5HP (крепежный элемент), возможно IP44; дюропласт; мокко; A500</t>
  </si>
  <si>
    <t>A595PSW</t>
  </si>
  <si>
    <t>Клавиша для жалюзи выключателя; черная</t>
  </si>
  <si>
    <t>A595PSWM</t>
  </si>
  <si>
    <t>Клавиша для балансирных выключателей с символами «стрелки»; дюропласт; черный матовый</t>
  </si>
  <si>
    <t>A595PWW</t>
  </si>
  <si>
    <t>Двойная клавиша с символами "стрелки" для балансирных механизмов выключателей (кнопок), в комплекте с AS90-5HP (крепежный элемент), возможно IP44; дюропласт; белый; A500</t>
  </si>
  <si>
    <t>A595PWWM</t>
  </si>
  <si>
    <t>Клавиша для балансирных выключателей с символами «стрелки»; дюропласт; белый матовый</t>
  </si>
  <si>
    <t>A595SW</t>
  </si>
  <si>
    <t>Двойная клавиша для балансирных механизмов выключателей (кнопок), в комплекте с AS90-5HP (крепежный элемент), возможно IP44; дюропласт; черный; A500</t>
  </si>
  <si>
    <t>A595SWM</t>
  </si>
  <si>
    <t>A595WW</t>
  </si>
  <si>
    <t>Двойная клавиша для балансирных механизмов выключателей (кнопок), в комплекте с AS90-5HP (крепежный элемент), возможно IP44; дюропласт; белый; A500</t>
  </si>
  <si>
    <t>A595WWM</t>
  </si>
  <si>
    <t>A642B-1</t>
  </si>
  <si>
    <t>A642B-1WW</t>
  </si>
  <si>
    <t>A642B-2</t>
  </si>
  <si>
    <t>A642B-2WW</t>
  </si>
  <si>
    <t>A642C</t>
  </si>
  <si>
    <t>A642CWW</t>
  </si>
  <si>
    <t>A642D</t>
  </si>
  <si>
    <t>A642DWW</t>
  </si>
  <si>
    <t>A642E</t>
  </si>
  <si>
    <t>A642EWW</t>
  </si>
  <si>
    <t>A93HP</t>
  </si>
  <si>
    <t>Запчасть, крепеж для тройной клавиши</t>
  </si>
  <si>
    <t>AAT581ZWW</t>
  </si>
  <si>
    <t>Промежуточная рамка "AeroTec 04"</t>
  </si>
  <si>
    <t>ABA1520BFNAWW</t>
  </si>
  <si>
    <t>SCHUKO розетка</t>
  </si>
  <si>
    <t>ABA1520BFWW</t>
  </si>
  <si>
    <t>ABAS1520BFKLWW</t>
  </si>
  <si>
    <t>ABAS1520KLWWPL</t>
  </si>
  <si>
    <t>Центральная накладка для SCHUKO розетки</t>
  </si>
  <si>
    <t>ABAS581BFKLWW</t>
  </si>
  <si>
    <t>AC581AL</t>
  </si>
  <si>
    <t>Рамка для вертикальной и горизонтальной установки, 1 пост; дюропласт; алюминий; A CREATION</t>
  </si>
  <si>
    <t>AC581BFANM</t>
  </si>
  <si>
    <t>Рамка для вертикальной и горизонтальной установки, 1 пост; термопласт; матовый антрацит; A CREATION</t>
  </si>
  <si>
    <t>AC581BFNAANM</t>
  </si>
  <si>
    <t>Рамка 1-кратная</t>
  </si>
  <si>
    <t>AC581BFNASW</t>
  </si>
  <si>
    <t>AC581BFNAWW</t>
  </si>
  <si>
    <t>AC581BFSW</t>
  </si>
  <si>
    <t>AC581BFWW</t>
  </si>
  <si>
    <t>Рамка для вертикальной и горизонтальной установки, 1 пост; термопласт; белый; A CREATION</t>
  </si>
  <si>
    <t>AC581CH</t>
  </si>
  <si>
    <t>Рамка для вертикальной и горизонтальной установки, 1 пост; дюропласт; шампань; A CREATION</t>
  </si>
  <si>
    <t>AC581GLBLGR</t>
  </si>
  <si>
    <t>Рамка для вертикальной и горизонтальной установки, 1 пост; стекло; серо-голубой; A CREATION</t>
  </si>
  <si>
    <t>AC581GLCH</t>
  </si>
  <si>
    <t>Рамка для вертикальной и горизонтальной установки, 1 пост; стекло; шампань; A CREATION</t>
  </si>
  <si>
    <t>AC581GLKG</t>
  </si>
  <si>
    <t>Рамка для вертикальной и горизонтальной установки, 1 пост</t>
  </si>
  <si>
    <t>AC581GLMO</t>
  </si>
  <si>
    <t>Рамка для вертикальной и горизонтальной установки, 1 пост; стекло; мокко; A CREATION</t>
  </si>
  <si>
    <t>AC581GLNB</t>
  </si>
  <si>
    <t>AC581GLRT</t>
  </si>
  <si>
    <t>Рамка для вертикальной и горизонтальной установки, 1 пост; стекло; красный; A CREATION</t>
  </si>
  <si>
    <t>AC581GLSG</t>
  </si>
  <si>
    <t>AC581GLSI</t>
  </si>
  <si>
    <t>Рамка для вертикальной и горизонтальной установки, 1 пост; стекло; серебряный(зеркальный); A CREATION</t>
  </si>
  <si>
    <t>AC581GLSW</t>
  </si>
  <si>
    <t>Рамка для вертикальной и горизонтальной установки, 1 пост; стекло; черный; A CREATION</t>
  </si>
  <si>
    <t>AC581GLWW</t>
  </si>
  <si>
    <t>Рамка для вертикальной и горизонтальной установки, 1 пост; стекло; белый; A CREATION</t>
  </si>
  <si>
    <t>AC581MO</t>
  </si>
  <si>
    <t>Рамка для вертикальной и горизонтальной установки, 1 пост; дюропласт; мокко; A CREATION</t>
  </si>
  <si>
    <t>AC581SW</t>
  </si>
  <si>
    <t>Рамка для вертикальной и горизонтальной установки, 1 пост; дюропласт; черный; A CREATION</t>
  </si>
  <si>
    <t>AC581WW</t>
  </si>
  <si>
    <t>Рамка для вертикальной и горизонтальной установки, 1 пост; дюропласт; белый; A CREATION</t>
  </si>
  <si>
    <t>AC5820BFNAANM</t>
  </si>
  <si>
    <t>Рамка 2-кратная</t>
  </si>
  <si>
    <t>AC5820BFNASW</t>
  </si>
  <si>
    <t>AC5820BFNAWW</t>
  </si>
  <si>
    <t>AC582AL</t>
  </si>
  <si>
    <t>Рамка для вертикальной и горизонтальной установки, 2 поста; дюропласт; алюминий; A CREATION</t>
  </si>
  <si>
    <t>AC582BFANM</t>
  </si>
  <si>
    <t>Рамка для вертикальной и горизонтальной установки, 2 поста; термопласт; матовый антрацит; A CREATION</t>
  </si>
  <si>
    <t>AC582BFNAANM</t>
  </si>
  <si>
    <t>AC582BFNASW</t>
  </si>
  <si>
    <t>AC582BFNAWW</t>
  </si>
  <si>
    <t>AC582BFSW</t>
  </si>
  <si>
    <t>AC582BFWW</t>
  </si>
  <si>
    <t>Рамка для вертикальной и горизонтальной установки, 2 поста; термопласт; белый; A CREATION</t>
  </si>
  <si>
    <t>AC582CH</t>
  </si>
  <si>
    <t>Рамка для вертикальной и горизонтальной установки, 2 поста; дюропласт; шампань; A CREATION</t>
  </si>
  <si>
    <t>AC582GLCH</t>
  </si>
  <si>
    <t>Рамка для вертикальной и горизонтальной установки, 2 поста; стекло; шампань; A CREATION</t>
  </si>
  <si>
    <t>AC582GLKG</t>
  </si>
  <si>
    <t>Рамка для вертикальной и горизонтальной установки, 2 поста</t>
  </si>
  <si>
    <t>AC582GLMO</t>
  </si>
  <si>
    <t>Рамка для вертикальной и горизонтальной установки, 2 поста; стекло; мокко; A CREATION</t>
  </si>
  <si>
    <t>AC582GLNB</t>
  </si>
  <si>
    <t>AC582GLRT</t>
  </si>
  <si>
    <t>Рамка 2-кратная; красный оксид</t>
  </si>
  <si>
    <t>AC582GLSG</t>
  </si>
  <si>
    <t>AC582GLSW</t>
  </si>
  <si>
    <t>Рамка для вертикальной и горизонтальной установки, 2 поста; стекло; черный; A CREATION</t>
  </si>
  <si>
    <t>AC582GLWW</t>
  </si>
  <si>
    <t>Рамка для вертикальной и горизонтальной установки, 2 поста; стекло; белый; A CREATION</t>
  </si>
  <si>
    <t>AC582MO</t>
  </si>
  <si>
    <t>Рамка для вертикальной и горизонтальной установки, 2 поста; дюропласт; мокко; A CREATION</t>
  </si>
  <si>
    <t>AC582SW</t>
  </si>
  <si>
    <t>Рамка для вертикальной и горизонтальной установки, 2 поста; дюропласт; черный; A CREATION</t>
  </si>
  <si>
    <t>AC582WW</t>
  </si>
  <si>
    <t>Рамка для вертикальной и горизонтальной установки, 2 поста; дюропласт; белый; A CREATION</t>
  </si>
  <si>
    <t>AC5830BFNAANM</t>
  </si>
  <si>
    <t>Рамка 3-кратная</t>
  </si>
  <si>
    <t>AC5830BFNASW</t>
  </si>
  <si>
    <t>AC5830BFNAWW</t>
  </si>
  <si>
    <t>AC583AL</t>
  </si>
  <si>
    <t>Рамка для вертикальной и горизонтальной установки, 3 поста; дюропласт; алюминий; A CREATION</t>
  </si>
  <si>
    <t>AC583BFANM</t>
  </si>
  <si>
    <t>Рамка для вертикальной и горизонтальной установки, 3 поста; термопласт; матовый антрацит; A CREATION</t>
  </si>
  <si>
    <t>AC583BFNAANM</t>
  </si>
  <si>
    <t>AC583BFNASW</t>
  </si>
  <si>
    <t>AC583BFNAWW</t>
  </si>
  <si>
    <t>AC583BFSW</t>
  </si>
  <si>
    <t>AC583BFWW</t>
  </si>
  <si>
    <t>Рамка для вертикальной и горизонтальной установки, 3 поста; термопласт; белый; A CREATION</t>
  </si>
  <si>
    <t>AC583CH</t>
  </si>
  <si>
    <t>Рамка для вертикальной и горизонтальной установки, 3 поста; дюропласт; шампань; A CREATION</t>
  </si>
  <si>
    <t>AC583GLCH</t>
  </si>
  <si>
    <t>Рамка для вертикальной и горизонтальной установки, 3 поста; стекло; шампань; A CREATION</t>
  </si>
  <si>
    <t>AC583GLKG</t>
  </si>
  <si>
    <t>Рамка для вертикальной и горизонтальной установки, 3 поста</t>
  </si>
  <si>
    <t>AC583GLMO</t>
  </si>
  <si>
    <t>Рамка для вертикальной и горизонтальной установки, 3 поста; стекло; мокко; A CREATION</t>
  </si>
  <si>
    <t>AC583GLNB</t>
  </si>
  <si>
    <t>AC583GLRT</t>
  </si>
  <si>
    <t>Рамка 3-кратная; красный оксид</t>
  </si>
  <si>
    <t>AC583GLSG</t>
  </si>
  <si>
    <t>AC583GLSW</t>
  </si>
  <si>
    <t>Рамка для вертикальной и горизонтальной установки, 3 поста; стекло; черный; A CREATION</t>
  </si>
  <si>
    <t>AC583GLWW</t>
  </si>
  <si>
    <t>Рамка для вертикальной и горизонтальной установки, 3 поста; стекло; белый; A CREATION</t>
  </si>
  <si>
    <t>AC583MO</t>
  </si>
  <si>
    <t>Рамка для вертикальной и горизонтальной установки, 3 поста; дюропласт; мокко; A CREATION</t>
  </si>
  <si>
    <t>AC583SW</t>
  </si>
  <si>
    <t>Рамка для вертикальной и горизонтальной установки, 3 поста; дюропласт; черный; A CREATION</t>
  </si>
  <si>
    <t>AC583WW</t>
  </si>
  <si>
    <t>Рамка для вертикальной и горизонтальной установки, 3 поста; дюропласт; белый; A CREATION</t>
  </si>
  <si>
    <t>AC5840BFNAANM</t>
  </si>
  <si>
    <t>Рамка 4-кратная</t>
  </si>
  <si>
    <t>AC5840BFNASW</t>
  </si>
  <si>
    <t>AC5840BFNAWW</t>
  </si>
  <si>
    <t>AC584AL</t>
  </si>
  <si>
    <t>Рамка для вертикальной и горизонтальной установки, 4 поста; дюропласт; алюминий; A CREATION</t>
  </si>
  <si>
    <t>AC584BFANM</t>
  </si>
  <si>
    <t>Рамка для вертикальной и горизонтальной установки, 4 поста; термопласт; матовый антрацит; A CREATION</t>
  </si>
  <si>
    <t>AC584BFNAANM</t>
  </si>
  <si>
    <t>AC584BFNASW</t>
  </si>
  <si>
    <t>AC584BFNAWW</t>
  </si>
  <si>
    <t>AC584BFSW</t>
  </si>
  <si>
    <t>AC584BFWW</t>
  </si>
  <si>
    <t>Рамка для вертикальной и горизонтальной установки, 4 поста; термопласт; белый; A CREATION</t>
  </si>
  <si>
    <t>AC584CH</t>
  </si>
  <si>
    <t>Рамка для вертикальной и горизонтальной установки, 4 поста; дюропласт; шампань; A CREATION</t>
  </si>
  <si>
    <t>AC584GLBLGR</t>
  </si>
  <si>
    <t>Рамка для вертикальной и горизонтальной установки, 4 поста; стекло; серо-голубой; A CREATION</t>
  </si>
  <si>
    <t>AC584GLCH</t>
  </si>
  <si>
    <t>Рамка для вертикальной и горизонтальной установки, 4 поста; стекло; шампань; A CREATION</t>
  </si>
  <si>
    <t>AC584GLKG</t>
  </si>
  <si>
    <t>Рамка для вертикальной и горизонтальной установки, 4 поста</t>
  </si>
  <si>
    <t>AC584GLMO</t>
  </si>
  <si>
    <t>Рамка для вертикальной и горизонтальной установки, 4 поста; стекло; мокко; A CREATION</t>
  </si>
  <si>
    <t>AC584GLNB</t>
  </si>
  <si>
    <t>AC584GLRT</t>
  </si>
  <si>
    <t>Рамка 4-кратная; красный оксид</t>
  </si>
  <si>
    <t>AC584GLSG</t>
  </si>
  <si>
    <t>AC584GLSI</t>
  </si>
  <si>
    <t>Рамка для вертикальной и горизонтальной установки, 4 поста; стекло; серебряный(зеркальный); A CREATION</t>
  </si>
  <si>
    <t>AC584GLSW</t>
  </si>
  <si>
    <t>Рамка для вертикальной и горизонтальной установки, 4 поста; стекло; черный; A CREATION</t>
  </si>
  <si>
    <t>AC584GLWW</t>
  </si>
  <si>
    <t>Рамка для вертикальной и горизонтальной установки, 4 поста; стекло; белый; A CREATION</t>
  </si>
  <si>
    <t>AC584MO</t>
  </si>
  <si>
    <t>Рамка для вертикальной и горизонтальной установки, 4 поста; дюропласт; мокко; A CREATION</t>
  </si>
  <si>
    <t>AC584SW</t>
  </si>
  <si>
    <t>Рамка для вертикальной и горизонтальной установки, 4 поста; дюропласт; черный; A CREATION</t>
  </si>
  <si>
    <t>AC584WW</t>
  </si>
  <si>
    <t>Рамка для вертикальной и горизонтальной установки, 4 поста; дюропласт; белый; A CREATION</t>
  </si>
  <si>
    <t>AC5850BFNAANM</t>
  </si>
  <si>
    <t>Рамка 5-кратная</t>
  </si>
  <si>
    <t>AC5850BFNASW</t>
  </si>
  <si>
    <t>AC5850BFNAWW</t>
  </si>
  <si>
    <t>AC585AL</t>
  </si>
  <si>
    <t>Рамка для вертикальной и горизонтальной установки, 5 постов; дюропласт; алюминий; A CREATION</t>
  </si>
  <si>
    <t>AC585BFANM</t>
  </si>
  <si>
    <t>Рамка для вертикальной и горизонтальной установки, 5 постов; термопласт; матовый антрацит; A CREATION</t>
  </si>
  <si>
    <t>AC585BFNAANM</t>
  </si>
  <si>
    <t>AC585BFNASW</t>
  </si>
  <si>
    <t>AC585BFNAWW</t>
  </si>
  <si>
    <t>AC585BFSW</t>
  </si>
  <si>
    <t>AC585BFWW</t>
  </si>
  <si>
    <t>AC585CH</t>
  </si>
  <si>
    <t>Рамка для вертикальной и горизонтальной установки, 5 постов; дюропласт; шампань; A CREATION</t>
  </si>
  <si>
    <t>AC585GLCH</t>
  </si>
  <si>
    <t>Рамка для вертикальной и горизонтальной установки, 5 постов; стекло; шампань; A CREATION</t>
  </si>
  <si>
    <t>AC585GLKG</t>
  </si>
  <si>
    <t>Рамка для вертикальной и горизонтальной установки, 5 постов</t>
  </si>
  <si>
    <t>AC585GLMO</t>
  </si>
  <si>
    <t>Рамка для вертикальной и горизонтальной установки, 5 постов; стекло; мокко; A CREATION</t>
  </si>
  <si>
    <t>AC585GLNB</t>
  </si>
  <si>
    <t>AC585GLRT</t>
  </si>
  <si>
    <t>Рамка 5-кратная; красный оксид</t>
  </si>
  <si>
    <t>AC585GLSG</t>
  </si>
  <si>
    <t>AC585GLSW</t>
  </si>
  <si>
    <t>Рамка для вертикальной и горизонтальной установки, 5 постов; стекло; черный; A CREATION</t>
  </si>
  <si>
    <t>AC585GLWMT</t>
  </si>
  <si>
    <t>Рамка для вертикальной и горизонтальной установки, 5 постов; стекло; мягкий белый; A CREATION</t>
  </si>
  <si>
    <t>AC585GLWW</t>
  </si>
  <si>
    <t>Рамка для вертикальной и горизонтальной установки, 5 постов; стекло; белый; A CREATION</t>
  </si>
  <si>
    <t>AC585MO</t>
  </si>
  <si>
    <t>Рамка для вертикальной и горизонтальной установки, 5 постов; дюропласт; мокко; A CREATION</t>
  </si>
  <si>
    <t>AC585SW</t>
  </si>
  <si>
    <t>Рамка для вертикальной и горизонтальной установки, 5 постов; дюропласт; черный; A CREATION</t>
  </si>
  <si>
    <t>AC585WW</t>
  </si>
  <si>
    <t>Рамка для вертикальной и горизонтальной установки, 5 постов; дюропласт; белый; A CREATION</t>
  </si>
  <si>
    <t>AC80MA</t>
  </si>
  <si>
    <t>запчасть, рамка для надписи</t>
  </si>
  <si>
    <t>AC80NA</t>
  </si>
  <si>
    <t>AC80NAS</t>
  </si>
  <si>
    <t>AC81NA</t>
  </si>
  <si>
    <t>накладка плексиглас</t>
  </si>
  <si>
    <t>ACARDRFIDAL</t>
  </si>
  <si>
    <t>Накладка на ESU230-2</t>
  </si>
  <si>
    <t>ACARDRFIDANM</t>
  </si>
  <si>
    <t>ACARDRFIDCH</t>
  </si>
  <si>
    <t>ACARDRFIDMO</t>
  </si>
  <si>
    <t>ACARDRFIDSW</t>
  </si>
  <si>
    <t>ACARDRFIDSWM</t>
  </si>
  <si>
    <t>Карточный выключатель RFID</t>
  </si>
  <si>
    <t>ACARDRFIDWW</t>
  </si>
  <si>
    <t>ACARDRFIDWWM</t>
  </si>
  <si>
    <t>ACUKO5DAL</t>
  </si>
  <si>
    <t>Клавиша на гостиничный выключатель, корридорный модуль</t>
  </si>
  <si>
    <t>ACUKO5DANM</t>
  </si>
  <si>
    <t>ACUKO5DCH</t>
  </si>
  <si>
    <t>ACUKO5DMO</t>
  </si>
  <si>
    <t>ACUKO5DSW</t>
  </si>
  <si>
    <t>ACUKO5DWW</t>
  </si>
  <si>
    <t>ACUKO5M230AL</t>
  </si>
  <si>
    <t>Накладка для внешнего DND-модуля с LED-лампами, 230 В</t>
  </si>
  <si>
    <t>ACUKO5M230ANM</t>
  </si>
  <si>
    <t>ACUKO5M230CH</t>
  </si>
  <si>
    <t>ACUKO5M230MO</t>
  </si>
  <si>
    <t>ACUKO5M230SW</t>
  </si>
  <si>
    <t>ACUKO5M230WW</t>
  </si>
  <si>
    <t>ACUKO5M24AL</t>
  </si>
  <si>
    <t>ACUKO5M24ANM</t>
  </si>
  <si>
    <t>ACUKO5M24CH</t>
  </si>
  <si>
    <t>ACUKO5M24MO</t>
  </si>
  <si>
    <t>ACUKO5M24SW</t>
  </si>
  <si>
    <t>ACUKO5M24WW</t>
  </si>
  <si>
    <t>ACUKO5MAL</t>
  </si>
  <si>
    <t>Клавиша для гостиничных кнопочных модулей 531KO5EUM24 или 531KO5EUM230</t>
  </si>
  <si>
    <t>ACUKO5MANM</t>
  </si>
  <si>
    <t>ACUKO5MCH</t>
  </si>
  <si>
    <t>ACUKO5MMO</t>
  </si>
  <si>
    <t>ACUKO5MSW</t>
  </si>
  <si>
    <t>ACUKO5MWW</t>
  </si>
  <si>
    <t>ACUKO6M24SW</t>
  </si>
  <si>
    <t>Накладка (стекло) для внешнего DND-модуля с LED-лампами, 24 В</t>
  </si>
  <si>
    <t>ACUKO6M24WW</t>
  </si>
  <si>
    <t>ACUKO6MSW</t>
  </si>
  <si>
    <t>Накладка (стекло) для внешнего модуля</t>
  </si>
  <si>
    <t>ACUKO6MWW</t>
  </si>
  <si>
    <t>ACUKO6TXSW</t>
  </si>
  <si>
    <t>Накладка (стекло)</t>
  </si>
  <si>
    <t>ACUKO6TXWW</t>
  </si>
  <si>
    <t>AF581BFAL</t>
  </si>
  <si>
    <t>Рамка для вертикальной и горизонтальной установки, 1 пост; термопласт; алюминий; A FLOW</t>
  </si>
  <si>
    <t>AF581BFANM</t>
  </si>
  <si>
    <t>Рамка для вертикальной и горизонтальной установки, 1 пост; термопласт; матовый антрацит; A FLOW</t>
  </si>
  <si>
    <t>AF581BFCH</t>
  </si>
  <si>
    <t>Рамка A flow, 1 пост, шампань</t>
  </si>
  <si>
    <t>AF581BFMO</t>
  </si>
  <si>
    <t>Рамка A flow, 1 пост, мокко</t>
  </si>
  <si>
    <t>AF581BFSW</t>
  </si>
  <si>
    <t>Рамка для вертикальной и горизонтальной установки, 1 пост; термопласт; черный; A FLOW</t>
  </si>
  <si>
    <t>AF581BFSWM</t>
  </si>
  <si>
    <t>Рамка 1 пост; серия AFLOW; термопласт; черный матовый</t>
  </si>
  <si>
    <t>AF581BFWW</t>
  </si>
  <si>
    <t>Рамка для вертикальной и горизонтальной установки, 1 пост; термопласт; белый; A FLOW</t>
  </si>
  <si>
    <t>AF581BFWWM</t>
  </si>
  <si>
    <t>Рамка 1 пост; серия AFLOW; термопласт; белый матовый</t>
  </si>
  <si>
    <t>AF582-0BFAL</t>
  </si>
  <si>
    <t>Рамка A flow, 2пост., без центральной перекладины</t>
  </si>
  <si>
    <t>AF582-0BFANM</t>
  </si>
  <si>
    <t>AF582-0BFSW</t>
  </si>
  <si>
    <t>AF582-0BFSWM</t>
  </si>
  <si>
    <t>AF582-0BFWW</t>
  </si>
  <si>
    <t>AF582-0BFWWM</t>
  </si>
  <si>
    <t>AF582BFAL</t>
  </si>
  <si>
    <t>Рамка для вертикальной и горизонтальной установки, 2 поста; термопласт; алюминий; A FLOW</t>
  </si>
  <si>
    <t>AF582BFANM</t>
  </si>
  <si>
    <t>Рамка для вертикальной и горизонтальной установки, 2 поста; термопласт; матовый антрацит; A FLOW</t>
  </si>
  <si>
    <t>AF582BFCH</t>
  </si>
  <si>
    <t>Рамка A flow, 2 поста, шампань</t>
  </si>
  <si>
    <t>AF582BFMO</t>
  </si>
  <si>
    <t xml:space="preserve">Рамка A flow, 2 поста, мокко </t>
  </si>
  <si>
    <t>AF582BFSW</t>
  </si>
  <si>
    <t>Рамка для вертикальной и горизонтальной установки, 2 поста; термопласт; черный; A FLOW</t>
  </si>
  <si>
    <t>AF582BFSWM</t>
  </si>
  <si>
    <t>Рамка 2 поста; серия AFLOW; термопласт; черный матовый</t>
  </si>
  <si>
    <t>AF582BFWW</t>
  </si>
  <si>
    <t>Рамка для вертикальной и горизонтальной установки, 2 поста; термопласт; белый; A FLOW</t>
  </si>
  <si>
    <t>AF582BFWWM</t>
  </si>
  <si>
    <t>Рамка 2 поста; серия AFLOW; термопласт; белый матовый</t>
  </si>
  <si>
    <t>AF583BFAL</t>
  </si>
  <si>
    <t>Рамка для вертикальной и горизонтальной установки, 3 поста; термопласт; алюминий; A FLOW</t>
  </si>
  <si>
    <t>AF583BFANM</t>
  </si>
  <si>
    <t>Рамка для вертикальной и горизонтальной установки, 3 поста; термопласт; матовый антрацит; A FLOW</t>
  </si>
  <si>
    <t>AF583BFCH</t>
  </si>
  <si>
    <t>Рамка A flow, 3 поста, шампань</t>
  </si>
  <si>
    <t>AF583BFMO</t>
  </si>
  <si>
    <t>Рамка A flow, 3 поста, мокко</t>
  </si>
  <si>
    <t>AF583BFSW</t>
  </si>
  <si>
    <t>Рамка для вертикальной и горизонтальной установки, 3 поста; термопласт; черный; A FLOW</t>
  </si>
  <si>
    <t>AF583BFSWM</t>
  </si>
  <si>
    <t>Рамка 3 поста; серия AFLOW; термопласт; черный матовый</t>
  </si>
  <si>
    <t>AF583BFWW</t>
  </si>
  <si>
    <t>Рамка для вертикальной и горизонтальной установки, 3 поста; термопласт; белый; A FLOW</t>
  </si>
  <si>
    <t>AF583BFWWM</t>
  </si>
  <si>
    <t>Рамка 3 поста; серия AFLOW; термопласт; белый матовый</t>
  </si>
  <si>
    <t>AF584BFAL</t>
  </si>
  <si>
    <t>Рамка для вертикальной и горизонтальной установки, 4 поста; термопласт; алюминий; A FLOW</t>
  </si>
  <si>
    <t>AF584BFANM</t>
  </si>
  <si>
    <t>Рамка для вертикальной и горизонтальной установки, 4 поста; термопласт; матовый антрацит; A FLOW</t>
  </si>
  <si>
    <t>AF584BFCH</t>
  </si>
  <si>
    <t>Рамка A flow, 4 поста, шампань</t>
  </si>
  <si>
    <t>AF584BFMO</t>
  </si>
  <si>
    <t>Рамка A flow, 4 поста, мокко</t>
  </si>
  <si>
    <t>AF584BFSW</t>
  </si>
  <si>
    <t>Рамка для вертикальной и горизонтальной установки, 4 поста; термопласт; черный; A FLOW</t>
  </si>
  <si>
    <t>AF584BFSWM</t>
  </si>
  <si>
    <t>Рамка 4 поста; серия AFLOW; термопласт; черный матовый</t>
  </si>
  <si>
    <t>AF584BFWW</t>
  </si>
  <si>
    <t>Рамка для вертикальной и горизонтальной установки, 4 поста; термопласт; белый; A FLOW</t>
  </si>
  <si>
    <t>AF584BFWWM</t>
  </si>
  <si>
    <t>Рамка 4 поста; серия AFLOW; термопласт; белый матовый</t>
  </si>
  <si>
    <t>AF585BFAL</t>
  </si>
  <si>
    <t>Рамка для вертикальной и горизонтальной установки, 5 постов; термопласт; алюминий; A FLOW</t>
  </si>
  <si>
    <t>AF585BFANM</t>
  </si>
  <si>
    <t>Рамка для вертикальной и горизонтальной установки, 5 постов; термопласт; матовый антрацит; A FLOW</t>
  </si>
  <si>
    <t>AF585BFCH</t>
  </si>
  <si>
    <t>Рамка A flow, 5 постов, шампань</t>
  </si>
  <si>
    <t>AF585BFMO</t>
  </si>
  <si>
    <t>Рамка A flow, 5 постов, мокко</t>
  </si>
  <si>
    <t>AF585BFSW</t>
  </si>
  <si>
    <t>Рамка для вертикальной и горизонтальной установки, 5 постов; термопласт; черный; A FLOW</t>
  </si>
  <si>
    <t>AF585BFSWM</t>
  </si>
  <si>
    <t>Рамка 5 постов; серия AFLOW; термопласт; черный матовый</t>
  </si>
  <si>
    <t>AF585BFWW</t>
  </si>
  <si>
    <t>Рамка для вертикальной и горизонтальной установки, 5 постов; термопласт; белый; A FLOW</t>
  </si>
  <si>
    <t>AF585BFWWM</t>
  </si>
  <si>
    <t>Рамка 5 постов; серия AFLOW; термопласт; белый матовый</t>
  </si>
  <si>
    <t>AFTR231PLWW</t>
  </si>
  <si>
    <t>Накладка на термостат теплого пола FTR231U; термопласт; белый; A500</t>
  </si>
  <si>
    <t>AL10.480ET</t>
  </si>
  <si>
    <t>Электронный таймер</t>
  </si>
  <si>
    <t>AL10.480ETAN</t>
  </si>
  <si>
    <t>AL101</t>
  </si>
  <si>
    <t>Клавиша для KNX кнопки, 1 группа; металл; алюминий</t>
  </si>
  <si>
    <t>AL101AN</t>
  </si>
  <si>
    <t>Клавиша для KNX кнопки, 1 группа; металл; антрацит</t>
  </si>
  <si>
    <t>AL101D</t>
  </si>
  <si>
    <t>Клавиша для KNX кнопки, 1 группа; металл; дарк</t>
  </si>
  <si>
    <t>AL101KO5</t>
  </si>
  <si>
    <t>Клавиша для KNX кнопки, 1 группа, с окошком; металл; алюминий</t>
  </si>
  <si>
    <t>AL101KO5AN</t>
  </si>
  <si>
    <t>Клавиша для KNX кнопки, 1 группа, с окошком; металл; антрацит</t>
  </si>
  <si>
    <t>AL101KO5D</t>
  </si>
  <si>
    <t>Клавиша для KNX кнопки, 1 группа, с окошком; металл; дарк</t>
  </si>
  <si>
    <t>AL101KO5P</t>
  </si>
  <si>
    <t>Клавиша для KNX кнопки, 1 группа, с окошком с символами «стрелки»; металл; алюминий</t>
  </si>
  <si>
    <t>AL101KO5PAN</t>
  </si>
  <si>
    <t>Клавиша для KNX кнопки, 1 группа, с окошком с символами «стрелки»; металл; антрацит</t>
  </si>
  <si>
    <t>AL101KO5PD</t>
  </si>
  <si>
    <t>Клавиша для KNX кнопки, 1 группа, с окошком с символами «стрелки»; металл; дарк</t>
  </si>
  <si>
    <t>AL101P</t>
  </si>
  <si>
    <t>Клавиша для KNX кнопки, 1 группа с символами «стрелки»; металл; алюминий</t>
  </si>
  <si>
    <t>AL101PAN</t>
  </si>
  <si>
    <t>Клавиша для KNX кнопки, 1 группа с символами «стрелки»; металл; антрацит</t>
  </si>
  <si>
    <t>AL101PD</t>
  </si>
  <si>
    <t>Клавиша для KNX кнопки, 1 группа с символами «стрелки»; металл; дарк</t>
  </si>
  <si>
    <t>AL102</t>
  </si>
  <si>
    <t>Клавиша для KNX кнопки, 2 группы; металл; алюминий</t>
  </si>
  <si>
    <t>AL102AN</t>
  </si>
  <si>
    <t>Клавиша для KNX кнопки, 2 группы; металл; антрацит</t>
  </si>
  <si>
    <t>AL102D</t>
  </si>
  <si>
    <t>Клавиша для KNX кнопки, 2 группы; металл; дарк</t>
  </si>
  <si>
    <t>AL102KO5</t>
  </si>
  <si>
    <t>Клавиша для KNX кнопки, 2 группы, с окошком; металл; алюминий</t>
  </si>
  <si>
    <t>AL102KO5AN</t>
  </si>
  <si>
    <t>Клавиша для KNX кнопки, 2 группы, с окошком; металл; антрацит</t>
  </si>
  <si>
    <t>AL102KO5D</t>
  </si>
  <si>
    <t>Клавиша для KNX кнопки, 2 группы, с окошком; металл; дарк</t>
  </si>
  <si>
    <t>AL102KO5P</t>
  </si>
  <si>
    <t>Клавиша для KNX кнопки, 2 группы, с окошком с символами «стрелки»; металл; алюминий</t>
  </si>
  <si>
    <t>AL102KO5PAN</t>
  </si>
  <si>
    <t>Клавиша для KNX кнопки, 2 группы, с окошком с символами «стрелки»; металл; антрацит</t>
  </si>
  <si>
    <t>AL102KO5PD</t>
  </si>
  <si>
    <t>Клавиша для KNX кнопки, 2 группы, с окошком с символами «стрелки»; металл; дарк</t>
  </si>
  <si>
    <t>AL102P</t>
  </si>
  <si>
    <t>Клавиша для KNX кнопки, 2 группы с символами «стрелки»; металл; алюминий</t>
  </si>
  <si>
    <t>AL102PAN</t>
  </si>
  <si>
    <t>Клавиша для KNX кнопки, 2 группы с символами «стрелки»; металл; антрацит</t>
  </si>
  <si>
    <t>AL102PD</t>
  </si>
  <si>
    <t>Клавиша для KNX кнопки, 2 группы с символами «стрелки»; металл; дарк</t>
  </si>
  <si>
    <t>AL1060ET</t>
  </si>
  <si>
    <t>AL1060ETAN</t>
  </si>
  <si>
    <t>AL12-0DK01</t>
  </si>
  <si>
    <t>Центральная плата для выключателей, 1 пост, 1 тумблер, конус; металл; dark; LS1912</t>
  </si>
  <si>
    <t>AL12-0DR01</t>
  </si>
  <si>
    <t>Центральная плата для выключателей, 1 пост, 1 тумблер, цилиндр; металл; dark; LS1912</t>
  </si>
  <si>
    <t>AL12-0K0</t>
  </si>
  <si>
    <t>Центральная плата для выключателей, 1 пост, 1 тумблер, конус; металл; алюминий; LS1912</t>
  </si>
  <si>
    <t>AL12-0KODK01</t>
  </si>
  <si>
    <t>Центральная плата, 1 пост, 1 тумблер, конус c окошком; металл; Dark; серия LS</t>
  </si>
  <si>
    <t>AL12-0KODR01</t>
  </si>
  <si>
    <t>Центральная плата, 1 пост, 1 тумблер, цилиндр c окошком; металл; Dark; серия LS</t>
  </si>
  <si>
    <t>AL12-0KOK0</t>
  </si>
  <si>
    <t>Центральная плата, 1 пост, 1 тумблер, конус c окошком; металл; алюминий; серия LS</t>
  </si>
  <si>
    <t>AL12-0KOR0</t>
  </si>
  <si>
    <t>Центральная плата, 1 пост, 1 тумблер, цилиндр c окошком; металл; алюминий; серия LS</t>
  </si>
  <si>
    <t>AL12-0KOSWMK08</t>
  </si>
  <si>
    <t>Центральная плата, 1 пост, 1 тумблер, цилиндр c окошком;</t>
  </si>
  <si>
    <t>AL12-0KOSWMR08</t>
  </si>
  <si>
    <t>AL12-0KOWWMK07</t>
  </si>
  <si>
    <t>AL12-0KOWWMR07</t>
  </si>
  <si>
    <t>AL12-0R0</t>
  </si>
  <si>
    <t>Центральная плата для выключателей, 1 пост, 1 тумблер, цилиндр; металл; алюминий; LS1912</t>
  </si>
  <si>
    <t>AL12-0SWMK08</t>
  </si>
  <si>
    <t>Накладка, 1-я с 1 тумблером</t>
  </si>
  <si>
    <t>AL12-0SWMR08</t>
  </si>
  <si>
    <t>AL12-0WWMK07</t>
  </si>
  <si>
    <t>AL12-0WWMR07</t>
  </si>
  <si>
    <t>AL12-200DK01</t>
  </si>
  <si>
    <t>Центральная плата для выключателей, 2 поста (единая плата), для горизонтальной установки, тумблеры 1+1, конус; металл; dark; LS1912</t>
  </si>
  <si>
    <t>AL12-200DR01</t>
  </si>
  <si>
    <t>Центральная плата, 2 поста, для горизонтальной установки, тумблеры 1+1,цилиндр; металлическое исполнение; Dark; серия LS</t>
  </si>
  <si>
    <t>AL12-200K0</t>
  </si>
  <si>
    <t>Центральная плата, 2 поста, для горизонтальной установки, тумблеры 1+1,конус; металлическое исполнение; алюминий; серия LS</t>
  </si>
  <si>
    <t>AL12-200R0</t>
  </si>
  <si>
    <t>Центральная плата для выключателей, 2 поста (единая плата), для горизонтальной установки, тумблеры 1+1, цилиндр; металл; алюминий; LS1912</t>
  </si>
  <si>
    <t>AL12-200SWMK08</t>
  </si>
  <si>
    <t>Накладка, 2-я, горизонт., с 1+1 тумблером</t>
  </si>
  <si>
    <t>AL12-200SWMR08</t>
  </si>
  <si>
    <t>AL12-200WWMK07</t>
  </si>
  <si>
    <t>AL12-200WWMR07</t>
  </si>
  <si>
    <t>AL12-20DK01</t>
  </si>
  <si>
    <t>Центральная плата, 2 поста, для вертикальной установки, тумблеры 1+1,конус; металлическое исполнение; Dark; серия LS</t>
  </si>
  <si>
    <t>AL12-20DR01</t>
  </si>
  <si>
    <t>Центральная плата, 2 поста, для вертикальной установки, тумблеры 1+1,цилиндр; металлическое исполнение; Dark; серия LS</t>
  </si>
  <si>
    <t>AL12-20K0</t>
  </si>
  <si>
    <t>Центральная плата для выключателей, 2 поста (единая плата), для вертикальной установки, тумблеры 1+1, конус; металл; алюминий; LS1912</t>
  </si>
  <si>
    <t>AL12-20R0</t>
  </si>
  <si>
    <t>Центральная плата, 2 поста, для вертикальной установки, тумблеры 1+1,цилиндр; металлическое исполнение; алюминий; серия LS</t>
  </si>
  <si>
    <t>AL12-20SWMK08</t>
  </si>
  <si>
    <t>Накладка, 2-я, вертик., с 1+1 тумблером</t>
  </si>
  <si>
    <t>AL12-20SWMR08</t>
  </si>
  <si>
    <t>AL12-20WWMK07</t>
  </si>
  <si>
    <t>AL12-20WWMR07</t>
  </si>
  <si>
    <t>AL12-250DK01</t>
  </si>
  <si>
    <t>Центральная плата, 2 поста, для горизонтальной установки, тумблеры 2+2,конус; металлическое исполнение; Dark; серия LS</t>
  </si>
  <si>
    <t>AL12-250DR01</t>
  </si>
  <si>
    <t>Центральная плата, 2 поста, для горизонтальной установки, тумблеры 2+2,цилиндр; металлическое исполнение; Dark; серия LS</t>
  </si>
  <si>
    <t>AL12-250K0</t>
  </si>
  <si>
    <t>Центральная плата для выключателей, 2 поста (единая плата), для горизонтальной установки, тумблеры 2+2, конус; металл; алюминий; LS1912</t>
  </si>
  <si>
    <t>AL12-250R0</t>
  </si>
  <si>
    <t>Центральная плата, 2 поста, для горизонтальной установки, тумблеры 2+2,цилиндр; металлическое исполнение; алюминий; серия LS</t>
  </si>
  <si>
    <t>AL12-250SWMK08</t>
  </si>
  <si>
    <t>Накладка, 2-я, горизонт., с 2+2 тумблерами</t>
  </si>
  <si>
    <t>AL12-250SWMR08</t>
  </si>
  <si>
    <t>AL12-250WWMK07</t>
  </si>
  <si>
    <t>AL12-250WWMR07</t>
  </si>
  <si>
    <t>AL12-25DK01</t>
  </si>
  <si>
    <t>Центральная плата, 2 поста, для вертикальной установки, тумблеры 2+2,конус; металлическое исполнение; Dark; серия LS</t>
  </si>
  <si>
    <t>AL12-25DR01</t>
  </si>
  <si>
    <t>Центральная плата для выключателей, 2 поста (единая плата), для вертикальной установки, тумблеры 2+2, цилиндр; металл; dark; LS1912</t>
  </si>
  <si>
    <t>AL12-25K0</t>
  </si>
  <si>
    <t>Центральная плата, 2 поста, для вертикальной установки, тумблеры 2+2,конус; металлическое исполнение; алюминий; серия LS</t>
  </si>
  <si>
    <t>AL12-25R0</t>
  </si>
  <si>
    <t>Центральная плата для выключателей, 2 поста (единая плата), для вертикальной установки, тумблеры 2+2, цилиндр; металл; алюминий; LS1912</t>
  </si>
  <si>
    <t>AL12-25SWMK08</t>
  </si>
  <si>
    <t>Накладка, 2-я, вертик., с 2+2 тумблерами</t>
  </si>
  <si>
    <t>AL12-25SWMR08</t>
  </si>
  <si>
    <t>AL12-25WWMK07</t>
  </si>
  <si>
    <t>AL12-25WWMR07</t>
  </si>
  <si>
    <t>AL12-5DK01</t>
  </si>
  <si>
    <t>Центральная плата для выключателей, 1 пост, 2 тумблера, конус; металл; dark; LS1912</t>
  </si>
  <si>
    <t>AL12-5DR01</t>
  </si>
  <si>
    <t>Центральная плата для выключателей, 1 пост, 2 тумблера, цилиндр; металл; dark; LS1912</t>
  </si>
  <si>
    <t>AL12-5K0</t>
  </si>
  <si>
    <t>Центральная плата для выключателей, 1 пост, 2 тумблера, конус; металл; алюминий; LS1912</t>
  </si>
  <si>
    <t>AL12-5KODK01</t>
  </si>
  <si>
    <t>Центральная плата, 1 пост, 2 тумблера, конус c окошком; металл; Dark; серия LS</t>
  </si>
  <si>
    <t>AL12-5KODR01</t>
  </si>
  <si>
    <t>Центральная плата, 1 пост, 2 тумблера, цилиндр c окошком; металл; Dark; серия LS</t>
  </si>
  <si>
    <t>AL12-5KOK0</t>
  </si>
  <si>
    <t>Центральная плата, 1 пост, 2 тумблера, конус c окошком; металл; алюминий; серия LS</t>
  </si>
  <si>
    <t>AL12-5KOR0</t>
  </si>
  <si>
    <t>Центральная плата, 1 пост, 2 тумблера, цилиндр c окошком; металл; алюминий; серия LS</t>
  </si>
  <si>
    <t>AL12-5KOSWMK08</t>
  </si>
  <si>
    <t>AL12-5KOSWMR08</t>
  </si>
  <si>
    <t>AL12-5KOWWMK07</t>
  </si>
  <si>
    <t>AL12-5KOWWMR07</t>
  </si>
  <si>
    <t>AL12-5PDK01</t>
  </si>
  <si>
    <t>Центральная плата с символами "стрелки" для выключателей, 1 пост, 2 тумблера, конус; металл; dark; LS1912</t>
  </si>
  <si>
    <t>AL12-5PDR01</t>
  </si>
  <si>
    <t>Центральная плата, 1 пост, 2 тумблера,цилиндр; металлическое исполнение; Dark; серия LS</t>
  </si>
  <si>
    <t>AL12-5PK0</t>
  </si>
  <si>
    <t>Центральная плата с символами "стрелки" для выключателей, 1 пост, 2 тумблера, конус; металл; алюминий; LS1912</t>
  </si>
  <si>
    <t>AL12-5PR0</t>
  </si>
  <si>
    <t>Центральная плата с символами "стрелки" для выключателей, 1 пост, 2 тумблера, цилиндр; металл; алюминий; LS1912</t>
  </si>
  <si>
    <t>AL12-5PSWMK08</t>
  </si>
  <si>
    <t>Центральная плата с символами "стрелки" для выключателей, 1 пост, 2 тумблера, цилиндр; металл; алюминий; LS1913</t>
  </si>
  <si>
    <t>AL12-5PSWMR08</t>
  </si>
  <si>
    <t>Центральная плата с символами "стрелки" для выключателей, 1 пост, 2 тумблера, цилиндр; металл; алюминий; LS1914</t>
  </si>
  <si>
    <t>AL12-5PWWMK07</t>
  </si>
  <si>
    <t>Центральная плата с символами "стрелки" для выключателей, 1 пост, 2 тумблера, цилиндр; металл; алюминий; LS1915</t>
  </si>
  <si>
    <t>AL12-5PWWMR07</t>
  </si>
  <si>
    <t>Центральная плата с символами "стрелки" для выключателей, 1 пост, 2 тумблера, цилиндр; металл; алюминий; LS1916</t>
  </si>
  <si>
    <t>AL12-5R0</t>
  </si>
  <si>
    <t>Центральная плата для выключателей, 1 пост, 2 тумблера, цилиндр; металл; алюминий; LS1912</t>
  </si>
  <si>
    <t>AL12-5SWMK08</t>
  </si>
  <si>
    <t>Накладка 1-я с 2 тумблерами</t>
  </si>
  <si>
    <t>AL12-5SWMR08</t>
  </si>
  <si>
    <t>AL12-5WWMK07</t>
  </si>
  <si>
    <t>AL12-5WWMR07</t>
  </si>
  <si>
    <t>AL1520</t>
  </si>
  <si>
    <t>Штепсельная розетка SCHUKO 16А / 250В, пружинные зажимы; металл; алюминий; Aluminium</t>
  </si>
  <si>
    <t>AL1520-15CA</t>
  </si>
  <si>
    <t>SCHUKO-розетка с USB Typ AC</t>
  </si>
  <si>
    <t>AL1520-15CAAN</t>
  </si>
  <si>
    <t>AL1520-15CAD</t>
  </si>
  <si>
    <t>AL1520-15CAPL</t>
  </si>
  <si>
    <t>AL1520-15CAPLAN</t>
  </si>
  <si>
    <t>AL1520-15CAPLD</t>
  </si>
  <si>
    <t>AL1520-18AAN-L</t>
  </si>
  <si>
    <t>Розетка SCHUKO® с USB-зарядным устройством, тип А; термопласт; антрацит</t>
  </si>
  <si>
    <t>AL1520-18A-L</t>
  </si>
  <si>
    <t>AL1520-18C</t>
  </si>
  <si>
    <t>SCHUKO-розетка с USB Typ C</t>
  </si>
  <si>
    <t>AL1520-18CAN</t>
  </si>
  <si>
    <t>AL1520-18CAN-L</t>
  </si>
  <si>
    <t>AL1520-18CD</t>
  </si>
  <si>
    <t>AL1520-18C-L</t>
  </si>
  <si>
    <t>AL1520-18CPL</t>
  </si>
  <si>
    <t>AL1520-18CPLAN</t>
  </si>
  <si>
    <t>AL1520-18CPLD</t>
  </si>
  <si>
    <t>AL1520AN</t>
  </si>
  <si>
    <t>Штепсельная розетка SCHUKO 16А / 250В, пружинные зажимы; металл; антрацит; Aluminium</t>
  </si>
  <si>
    <t>AL1520D</t>
  </si>
  <si>
    <t>Штепсельная розетка SCHUKO 16А / 250В, пружинные зажимы; металл; dark; Aluminium</t>
  </si>
  <si>
    <t>AL1520KI</t>
  </si>
  <si>
    <t>Штепсельная розетка SCHUKO 16А / 250В с защитными шторками, пружинные зажимы; металл; алюминий; Aluminium</t>
  </si>
  <si>
    <t>AL1520KIAN</t>
  </si>
  <si>
    <t>Штепсельная розетка SCHUKO 16А / 250В с защитными шторками, пружинные зажимы; металл; антрацит; Aluminium</t>
  </si>
  <si>
    <t>AL1520KID</t>
  </si>
  <si>
    <t>Штепсельная розетка SCHUKO 16А / 250В с защитными шторками, пружинные зажимы; металл; dark; Aluminium</t>
  </si>
  <si>
    <t>AL1520KIKL</t>
  </si>
  <si>
    <t>Штепсельная розетка SCHUKO 16A 250V~ с защитой от детей и откидной крышкой; алюминий</t>
  </si>
  <si>
    <t>AL1520KIKLAN</t>
  </si>
  <si>
    <t>Штепсельная розетка SCHUKO 16A 250V~ с защитой от детей и откидной крышкой; антрацит</t>
  </si>
  <si>
    <t>AL1520KIKLD</t>
  </si>
  <si>
    <t>SCHUKO розетка с крышкой и защитой от детей</t>
  </si>
  <si>
    <t>AL1520KINA</t>
  </si>
  <si>
    <t>Штепсельная розетка SCHUKO 16A 250V~ с защитой от детей и полем для надписи; алюминий</t>
  </si>
  <si>
    <t>AL1520KINAAN</t>
  </si>
  <si>
    <t>Штепсельная розетка SCHUKO 16A 250V~ с защитой от детей и полем для надписи; антрацит</t>
  </si>
  <si>
    <t>AL1520KINAD</t>
  </si>
  <si>
    <t>SCHUKO розетка с полем для надписи и защитой от детей</t>
  </si>
  <si>
    <t>AL1520KINAPL</t>
  </si>
  <si>
    <t>Накладка для SCHUKO розетки</t>
  </si>
  <si>
    <t>AL1520KIPL</t>
  </si>
  <si>
    <t>AL1520KIPLAN</t>
  </si>
  <si>
    <t>AL1520KIPLD</t>
  </si>
  <si>
    <t>AL1520KL</t>
  </si>
  <si>
    <t>Штепсельная розетка SCHUKO 16А / 250В с подпружиненной откидной крышкой, пружинные зажимы, возможно IP44; металл; алюминий; Aluminium</t>
  </si>
  <si>
    <t>AL1520KLAN</t>
  </si>
  <si>
    <t>Штепсельная розетка SCHUKO 16А / 250В с подпружиненной откидной крышкой, пружинные зажимы, возможно IP44; металл; антрацит; Aluminium</t>
  </si>
  <si>
    <t>AL1520KLD</t>
  </si>
  <si>
    <t>Штепсельная розетка SCHUKO 16А / 250В с подпружиненной откидной крышкой, пружинные зажимы, возможно IP44; металл; dark; Aluminium</t>
  </si>
  <si>
    <t>AL1520KLPL</t>
  </si>
  <si>
    <t>AL1520KLPLAN</t>
  </si>
  <si>
    <t>AL1520KLPLD</t>
  </si>
  <si>
    <t>Откидная крышка с накладкой SCHUKO</t>
  </si>
  <si>
    <t>AL1520KLSLPL</t>
  </si>
  <si>
    <t>Откидная крышка с накладкой SCHUKO и замком</t>
  </si>
  <si>
    <t>AL1520KLSLPLAN</t>
  </si>
  <si>
    <t>AL1520NA</t>
  </si>
  <si>
    <t>Штепсельная розетка SCHUKO 16A 250V~ с полем для надписи; алюминий</t>
  </si>
  <si>
    <t>AL1520NAAN</t>
  </si>
  <si>
    <t>Штепсельная розетка SCHUKO 16A 250V~ с полем для надписи; антрацит</t>
  </si>
  <si>
    <t>AL1520NAD</t>
  </si>
  <si>
    <t>SCHUKO розетка с полем для надписи</t>
  </si>
  <si>
    <t>AL1520NAKL</t>
  </si>
  <si>
    <t>Штепсельная розетка SCHUKO 16A 250V~ с полем для надписи и откидной крышкой; алюминий</t>
  </si>
  <si>
    <t>AL1520NAKLAN</t>
  </si>
  <si>
    <t>Штепсельная розетка SCHUKO 16A 250V~ с полем для надписи и откидной крышкой; антрацит</t>
  </si>
  <si>
    <t>AL1520NAKLD</t>
  </si>
  <si>
    <t>SCHUKO розетка с крышкой и полем для надписи</t>
  </si>
  <si>
    <t>AL1520NAKLSL</t>
  </si>
  <si>
    <t>AL1520NAKLSLAN</t>
  </si>
  <si>
    <t>AL1520NAKLSLD</t>
  </si>
  <si>
    <t>AL1520NAN</t>
  </si>
  <si>
    <t>SCHUKO розетка без "лапок"</t>
  </si>
  <si>
    <t>AL1520NAPL</t>
  </si>
  <si>
    <t>AL1520NAPLAN</t>
  </si>
  <si>
    <t>Плата для SCHUKO розетки с полем для надписи</t>
  </si>
  <si>
    <t>AL1520-OANLNW</t>
  </si>
  <si>
    <t>AL1520-ODLNW</t>
  </si>
  <si>
    <t>AL1520-OLNW</t>
  </si>
  <si>
    <t>AL1520PL</t>
  </si>
  <si>
    <t>AL1520PLAN</t>
  </si>
  <si>
    <t>AL1521</t>
  </si>
  <si>
    <t>SCHUKO®-розетка 16 A / 250 B ~</t>
  </si>
  <si>
    <t>AL1521AN</t>
  </si>
  <si>
    <t>AL1521D</t>
  </si>
  <si>
    <t>AL1521KI</t>
  </si>
  <si>
    <t>SCHUKO розетка с защитными шторками</t>
  </si>
  <si>
    <t>AL1521KIAN</t>
  </si>
  <si>
    <t>AL1521KID</t>
  </si>
  <si>
    <t>AL1521KIKL</t>
  </si>
  <si>
    <t>SCHUKO розетка с откидной крышкой и защитными шторками</t>
  </si>
  <si>
    <t>AL1521KIKLAN</t>
  </si>
  <si>
    <t>AL1521KIKLD</t>
  </si>
  <si>
    <t>AL1521KINA</t>
  </si>
  <si>
    <t>SCHUKO розетка с защитными шторками и полем для надписи</t>
  </si>
  <si>
    <t>AL1521KINAAN</t>
  </si>
  <si>
    <t>AL1521KL</t>
  </si>
  <si>
    <t>SCHUKO®-розетка 16 A / 250 B ~ с крышкой</t>
  </si>
  <si>
    <t>AL1521KLAN</t>
  </si>
  <si>
    <t>AL1521KLD</t>
  </si>
  <si>
    <t>AL1521NA</t>
  </si>
  <si>
    <t>AL1521NAAN</t>
  </si>
  <si>
    <t>AL1523-13BFSEVD-L</t>
  </si>
  <si>
    <t>SEV розетка 3 группы, тип 14</t>
  </si>
  <si>
    <t>AL1523-13BFSEV-L</t>
  </si>
  <si>
    <t>SEV розетка 3 группы, тип 13</t>
  </si>
  <si>
    <t>AL1539-OANLNW</t>
  </si>
  <si>
    <t>AL1539-ODLNW</t>
  </si>
  <si>
    <t>AL1539-OLNW</t>
  </si>
  <si>
    <t>AL1539-OOANLNW</t>
  </si>
  <si>
    <t>AL1539-OODLNW</t>
  </si>
  <si>
    <t>AL1539-OOLNW</t>
  </si>
  <si>
    <t>AL1700</t>
  </si>
  <si>
    <t>Центральная плата стандарт</t>
  </si>
  <si>
    <t>AL1700AN</t>
  </si>
  <si>
    <t>AL1700D</t>
  </si>
  <si>
    <t>AL1700P</t>
  </si>
  <si>
    <t>AL1700PAN</t>
  </si>
  <si>
    <t>AL1700PD</t>
  </si>
  <si>
    <t>AL1702</t>
  </si>
  <si>
    <t>Центральная плата 2 группы стандарт; металл; алюминий</t>
  </si>
  <si>
    <t>AL1702AN</t>
  </si>
  <si>
    <t>Центральная плата 2 группы стандарт; металл; антрацит</t>
  </si>
  <si>
    <t>AL1702D</t>
  </si>
  <si>
    <t>Центральная плата 2 группы стандарт; металл; дарк</t>
  </si>
  <si>
    <t>AL17180</t>
  </si>
  <si>
    <t>AL17180AN</t>
  </si>
  <si>
    <t>AL17180D</t>
  </si>
  <si>
    <t>AL17180WU</t>
  </si>
  <si>
    <t>AL17180WUAN</t>
  </si>
  <si>
    <t>AL17180WUD</t>
  </si>
  <si>
    <t>AL17182</t>
  </si>
  <si>
    <t>AL17182AN</t>
  </si>
  <si>
    <t>AL17182D</t>
  </si>
  <si>
    <t>AL17280</t>
  </si>
  <si>
    <t>Датчик движения «универсальный» 2,20 м</t>
  </si>
  <si>
    <t>AL17280AN</t>
  </si>
  <si>
    <t>AL17280D</t>
  </si>
  <si>
    <t>AL1740</t>
  </si>
  <si>
    <t>AL1740AN</t>
  </si>
  <si>
    <t>AL1740D</t>
  </si>
  <si>
    <t>AL1749</t>
  </si>
  <si>
    <t>AL1749AN</t>
  </si>
  <si>
    <t>AL1749D</t>
  </si>
  <si>
    <t>AL1940</t>
  </si>
  <si>
    <t>Накладка на роторные механизмы; металл; алюминий; Aluminium</t>
  </si>
  <si>
    <t>AL1940-6AN-L</t>
  </si>
  <si>
    <t>Накладка для регулятор громкости с 6-мм осью</t>
  </si>
  <si>
    <t>AL1940-6D-L</t>
  </si>
  <si>
    <t>AL1940-6-L</t>
  </si>
  <si>
    <t>AL1940AN</t>
  </si>
  <si>
    <t>Накладка на роторные механизмы; металл; антрацит; Aluminium</t>
  </si>
  <si>
    <t>AL1940D</t>
  </si>
  <si>
    <t>Накладка на роторные механизмы; металл; dark; Aluminium</t>
  </si>
  <si>
    <t>AL1940KO5</t>
  </si>
  <si>
    <t>Накладка с подсветкой для KNX роторного диммера</t>
  </si>
  <si>
    <t>AL1940KO5AN</t>
  </si>
  <si>
    <t>AL1940KO5D</t>
  </si>
  <si>
    <t>AL1941</t>
  </si>
  <si>
    <t>Накладка поворотного механизма алюминий</t>
  </si>
  <si>
    <t>AL1941AN</t>
  </si>
  <si>
    <t>Накладка поворотного механизма антрацит</t>
  </si>
  <si>
    <t>AL1941D</t>
  </si>
  <si>
    <t>Накладка для диммера</t>
  </si>
  <si>
    <t>AL1969-15NAWE</t>
  </si>
  <si>
    <t>Плата (фиксация защёлкиванием) с полем для надписи для одного модуля; металл; алюминий</t>
  </si>
  <si>
    <t>AL1969-15NAWEAN</t>
  </si>
  <si>
    <t>Плата (фиксация защёлкиванием) с полем для надписи для одного модуля; металл; антрацит</t>
  </si>
  <si>
    <t>AL1969-15NAWED</t>
  </si>
  <si>
    <t>Плата (фиксация защёлкиванием) с полем для надписи для одного модуля; металл; дарк</t>
  </si>
  <si>
    <t>AL1969-15WE</t>
  </si>
  <si>
    <t>Плата (фиксация защёлкиванием) для одного модуля; металл; алюминий</t>
  </si>
  <si>
    <t>AL1969-15WEAN</t>
  </si>
  <si>
    <t>Плата (фиксация защёлкиванием) для одного модуля; металл; антрацит</t>
  </si>
  <si>
    <t>AL1969-15WED</t>
  </si>
  <si>
    <t>Плата (фиксация защёлкиванием) для одного модуля; металл; дарк</t>
  </si>
  <si>
    <t>AL1969-1NAWE</t>
  </si>
  <si>
    <t>AL1969-1NAWEAN</t>
  </si>
  <si>
    <t>AL1969-1NAWED</t>
  </si>
  <si>
    <t>AL1969-1WE</t>
  </si>
  <si>
    <t>AL1969-1WEAN</t>
  </si>
  <si>
    <t>AL1969-1WED</t>
  </si>
  <si>
    <t>AL1969-25NAWE</t>
  </si>
  <si>
    <t>Плата (фиксация защёлкиванием) с полем для надписи для двух модулей; металл; алюминий</t>
  </si>
  <si>
    <t>AL1969-25NAWEAN</t>
  </si>
  <si>
    <t>Плата (фиксация защёлкиванием) с полем для надписи для двух модулей; металл; антрацит</t>
  </si>
  <si>
    <t>AL1969-25NAWED</t>
  </si>
  <si>
    <t>Плата (фиксация защёлкиванием) с полем для надписи для двух модулей; металл; дарк</t>
  </si>
  <si>
    <t>AL1969-25WE</t>
  </si>
  <si>
    <t>Плата (фиксация защёлкиванием) для двух модулей; металл; алюминий</t>
  </si>
  <si>
    <t>AL1969-25WEAN</t>
  </si>
  <si>
    <t>Плата (фиксация защёлкиванием) для двух модулей; металл; антрацит</t>
  </si>
  <si>
    <t>AL1969-25WED</t>
  </si>
  <si>
    <t>Плата (фиксация защёлкиванием) для двух модулей; металл; дарк</t>
  </si>
  <si>
    <t>AL1969-2AT</t>
  </si>
  <si>
    <t>AL1969-2NAAT</t>
  </si>
  <si>
    <t>AL1969-2NAWE</t>
  </si>
  <si>
    <t>AL1969-2NAWEAN</t>
  </si>
  <si>
    <t>AL1969-2NAWED</t>
  </si>
  <si>
    <t>AL1969-2WE</t>
  </si>
  <si>
    <t>AL1969-2WEAN</t>
  </si>
  <si>
    <t>AL1969-2WED</t>
  </si>
  <si>
    <t>AL1969USB</t>
  </si>
  <si>
    <t>Плата для USB-зарядных устройств без видимого винта; металл; алюминий</t>
  </si>
  <si>
    <t>AL1969USBAN</t>
  </si>
  <si>
    <t>Плата для USB-зарядных устройств без видимого винта; металл; антрацит</t>
  </si>
  <si>
    <t>AL1969USBD</t>
  </si>
  <si>
    <t>Плата для USB-зарядных устройств без видимого винта; металл; дарк</t>
  </si>
  <si>
    <t>AL2178</t>
  </si>
  <si>
    <t>AL2178AN</t>
  </si>
  <si>
    <t>KNX-регулятор с ручкой для установки температуры; антрацит</t>
  </si>
  <si>
    <t>AL2178D</t>
  </si>
  <si>
    <t>KNX-регулятор с ручкой для установки температуры</t>
  </si>
  <si>
    <t>AL2178ORTS</t>
  </si>
  <si>
    <t>KNX-регулятор без ручки для установки температуры; алюминий</t>
  </si>
  <si>
    <t>AL2178ORTSAN</t>
  </si>
  <si>
    <t>KNX-регулятор без ручки для установки температуры; антрацит</t>
  </si>
  <si>
    <t>AL2178ORTSD</t>
  </si>
  <si>
    <t>KNX-регулятор без ручки для установки температуры</t>
  </si>
  <si>
    <t>AL2178TS</t>
  </si>
  <si>
    <t>AL2178TSAN</t>
  </si>
  <si>
    <t>AL2178TSD</t>
  </si>
  <si>
    <t>AL2401TSA</t>
  </si>
  <si>
    <t>Клавиша для выключателя в сборе, алюминий</t>
  </si>
  <si>
    <t>AL2401TSAAN</t>
  </si>
  <si>
    <t>Клавиша для выключателя в сборе, антрацит</t>
  </si>
  <si>
    <t>AL2401TSAD</t>
  </si>
  <si>
    <t>Набор накладок 1 группа</t>
  </si>
  <si>
    <t>AL2401TSAP</t>
  </si>
  <si>
    <t>Клавиша для выключателя в сборе, алюминий, с символами вверх\вниз</t>
  </si>
  <si>
    <t>AL2401TSAPAN</t>
  </si>
  <si>
    <t>Клавиша для выключателя в сборе, антрацит, с символами вверх\вниз</t>
  </si>
  <si>
    <t>AL2401TSAPD</t>
  </si>
  <si>
    <t>AL2401TSAWW-L-1</t>
  </si>
  <si>
    <t>AL2402TSA</t>
  </si>
  <si>
    <t>Клавиша для выключателя 2 группы в сборе</t>
  </si>
  <si>
    <t>AL2402TSAAN</t>
  </si>
  <si>
    <t>AL2402TSAAN-L-1</t>
  </si>
  <si>
    <t>AL2402TSAD</t>
  </si>
  <si>
    <t>Набор накладок 2 группы</t>
  </si>
  <si>
    <t>AL2402TSAN</t>
  </si>
  <si>
    <t>Кнопка двойная, нейтральная</t>
  </si>
  <si>
    <t>AL2402TSANAN</t>
  </si>
  <si>
    <t>AL2402TSAP</t>
  </si>
  <si>
    <t>AL2402TSAPAN</t>
  </si>
  <si>
    <t>AL2402TSAPD</t>
  </si>
  <si>
    <t>AL2402TSAWW-L-1</t>
  </si>
  <si>
    <t>Набор кнопок, 2 группы</t>
  </si>
  <si>
    <t>AL2403TSA</t>
  </si>
  <si>
    <t>Клавиша для выключателя 3 группы в сборе</t>
  </si>
  <si>
    <t>AL2403TSAAN</t>
  </si>
  <si>
    <t>AL2403TSAD</t>
  </si>
  <si>
    <t>Набор накладок 3 группы</t>
  </si>
  <si>
    <t>AL2404TSA</t>
  </si>
  <si>
    <t>Клавиша для выключателя 4 группы в сборе</t>
  </si>
  <si>
    <t>AL2404TSAAN</t>
  </si>
  <si>
    <t>AL2404TSAAN-L-1</t>
  </si>
  <si>
    <t>Набор кнопок, 4 группы</t>
  </si>
  <si>
    <t>AL2404TSAD</t>
  </si>
  <si>
    <t>Набор накладок 4 группы</t>
  </si>
  <si>
    <t>AL2404TSAN14</t>
  </si>
  <si>
    <t>AL2404TSAN23</t>
  </si>
  <si>
    <t>AL2404TSANAN14</t>
  </si>
  <si>
    <t>AL2404TSANAN23</t>
  </si>
  <si>
    <t>AL2404TSAP14</t>
  </si>
  <si>
    <t>AL2404TSAP23</t>
  </si>
  <si>
    <t>AL2404TSAPAN14</t>
  </si>
  <si>
    <t>AL2404TSAPAN23</t>
  </si>
  <si>
    <t>AL2404TSAPD14</t>
  </si>
  <si>
    <t>AL2404TSAPD23</t>
  </si>
  <si>
    <t>AL2404TSAWW-L-1</t>
  </si>
  <si>
    <t>AL2501TSA</t>
  </si>
  <si>
    <t>Комплект накладок 1гр алюминий</t>
  </si>
  <si>
    <t>AL2501TSAAN</t>
  </si>
  <si>
    <t>Комплект накладок 1гр антрацит</t>
  </si>
  <si>
    <t>AL2501TSAD</t>
  </si>
  <si>
    <t>AL2502TSA</t>
  </si>
  <si>
    <t>Комплект накладок 2гр алюминий</t>
  </si>
  <si>
    <t>AL2502TSAAN</t>
  </si>
  <si>
    <t>Комплект накладок 2гр антрацит</t>
  </si>
  <si>
    <t>AL2502TSAD</t>
  </si>
  <si>
    <t>AL2503TSA</t>
  </si>
  <si>
    <t>Комплект накладок 3гр алюминий</t>
  </si>
  <si>
    <t>AL2503TSAAN</t>
  </si>
  <si>
    <t>Комплект накладок 3 группы для кнопочных модулей F50; металл; антрацит; Aluminium</t>
  </si>
  <si>
    <t>AL2503TSAD</t>
  </si>
  <si>
    <t>AL2504TSA</t>
  </si>
  <si>
    <t>Комплект накладок 4гр алюминий</t>
  </si>
  <si>
    <t>AL2504TSAAN</t>
  </si>
  <si>
    <t>Комплект накладок 4 группы для кнопочных модулей F50; металл; антрацит; Aluminium</t>
  </si>
  <si>
    <t>AL2504TSAD</t>
  </si>
  <si>
    <t>AL2520KIPL</t>
  </si>
  <si>
    <t>Центральная накладка для SCHUKO-розетки</t>
  </si>
  <si>
    <t>AL2520-OPL</t>
  </si>
  <si>
    <t>Накладка для SCHUKO розетки с подсветкой</t>
  </si>
  <si>
    <t>AL2521-15</t>
  </si>
  <si>
    <t>US-NEMA-розетка</t>
  </si>
  <si>
    <t>AL2521-15D</t>
  </si>
  <si>
    <t>AL2521-20</t>
  </si>
  <si>
    <t>AL2521-20D</t>
  </si>
  <si>
    <t>AL2521FKIANPL-1</t>
  </si>
  <si>
    <t>AL2521FKIPL-5</t>
  </si>
  <si>
    <t>Накладка с наклейкой</t>
  </si>
  <si>
    <t>AL2521INANPL</t>
  </si>
  <si>
    <t>Центральная плата для индийской розетки</t>
  </si>
  <si>
    <t>AL2521INDPL</t>
  </si>
  <si>
    <t>AL2521INPL</t>
  </si>
  <si>
    <t>AL2521NAUF</t>
  </si>
  <si>
    <t>AL2539-2ANLEDRG</t>
  </si>
  <si>
    <t>Крышка LED сигнального света для блока SV539LED; антрацит</t>
  </si>
  <si>
    <t>AL2539-2LEDRG</t>
  </si>
  <si>
    <t>Крышка LED сигнального света для блока SV539LED; алюминий</t>
  </si>
  <si>
    <t>AL2539ANLEDLW-12</t>
  </si>
  <si>
    <t>LED подсветка</t>
  </si>
  <si>
    <t>AL2539ANLEDWB</t>
  </si>
  <si>
    <t>AL2539ANRGB</t>
  </si>
  <si>
    <t>AL2539LEDLW-12</t>
  </si>
  <si>
    <t>AL2539LEDWB</t>
  </si>
  <si>
    <t>AL2539N71ANLEDB</t>
  </si>
  <si>
    <t>AL2539N71ANRGB</t>
  </si>
  <si>
    <t>AL2539N71LEDB</t>
  </si>
  <si>
    <t>AL2539N71RGB</t>
  </si>
  <si>
    <t>AL2539RGB</t>
  </si>
  <si>
    <t>Светодиодная ориентировочная нижняя подсветка; цвет свечения меняется; алюминий</t>
  </si>
  <si>
    <t>AL2539RGBD</t>
  </si>
  <si>
    <t>LED-индикация</t>
  </si>
  <si>
    <t>AL2581A-L</t>
  </si>
  <si>
    <t>Накладная коробка 1 пост</t>
  </si>
  <si>
    <t>AL2582A-L</t>
  </si>
  <si>
    <t>Накладная коробка 2 пост</t>
  </si>
  <si>
    <t>AL2583A-L</t>
  </si>
  <si>
    <t>Накладная коробка 3 пост</t>
  </si>
  <si>
    <t>AL2925</t>
  </si>
  <si>
    <t>AL2925AN</t>
  </si>
  <si>
    <t>Крышка для выключателя с замком; антрацит</t>
  </si>
  <si>
    <t>AL2925D</t>
  </si>
  <si>
    <t>AL2928</t>
  </si>
  <si>
    <t>AL2928AN</t>
  </si>
  <si>
    <t>AL2928D</t>
  </si>
  <si>
    <t>AL2937</t>
  </si>
  <si>
    <t>Крышка для держателя лампы; алюминий</t>
  </si>
  <si>
    <t>AL2937AN</t>
  </si>
  <si>
    <t>Крышка для держателя лампы; антрацит</t>
  </si>
  <si>
    <t>AL2961Z5-L</t>
  </si>
  <si>
    <t>Переходная рамка; алюминий</t>
  </si>
  <si>
    <t>AL2962-1</t>
  </si>
  <si>
    <t>Крышка для одного гнезда подключения громкоговорителя; алюминий</t>
  </si>
  <si>
    <t>AL2962-1AN</t>
  </si>
  <si>
    <t>Крышка для одного гнезда подключения громкоговорителя; антрацит</t>
  </si>
  <si>
    <t>AL2962-1D</t>
  </si>
  <si>
    <t>AL2962-2</t>
  </si>
  <si>
    <t>Крышка для 2-х гнезд подключения громкоговорителя; алюминий</t>
  </si>
  <si>
    <t>AL2962-2AN</t>
  </si>
  <si>
    <t>Крышка для 2-х гнезд подключения громкоговорителя; антрацит</t>
  </si>
  <si>
    <t>AL2962-2D</t>
  </si>
  <si>
    <t>Крышка для 2 гнезд</t>
  </si>
  <si>
    <t>AL2964</t>
  </si>
  <si>
    <t>Крышка для установки специальных изделий; алюминий</t>
  </si>
  <si>
    <t>AL2964AN</t>
  </si>
  <si>
    <t>Крышка для установки специальных гнезд; антрацит</t>
  </si>
  <si>
    <t>AL2965-2</t>
  </si>
  <si>
    <t>AL2965-2NAN</t>
  </si>
  <si>
    <t>AL2969-1NAUA</t>
  </si>
  <si>
    <t>Крышка для ординарной телефонной и компютерной розетки UAE с полем для надписи; алюминий</t>
  </si>
  <si>
    <t>AL2969-1NAUAAN</t>
  </si>
  <si>
    <t>Крышка для ординарной телефонной и компютерной розетки UAE с полем для надписи; антрацит</t>
  </si>
  <si>
    <t>AL2969-1NAUAD</t>
  </si>
  <si>
    <t>Крышка для ординарной телефонной и компютерной розетки UAE с полем для надписи</t>
  </si>
  <si>
    <t>AL2969-1UA</t>
  </si>
  <si>
    <t>Крышка для одинарных телефонных и компьютерных розеток (UAE), фиксация винтом; металл; алюминий; Aluminium</t>
  </si>
  <si>
    <t>AL2969-1UAAN</t>
  </si>
  <si>
    <t>Крышка для одинарных телефонных и компьютерных розеток (UAE), фиксация винтом; металл; антрацит; Aluminium</t>
  </si>
  <si>
    <t>AL2969-1UAD</t>
  </si>
  <si>
    <t>Крышка для одинарных телефонных и компьютерных розеток (UAE), фиксация винтом; металл; dark; Aluminium</t>
  </si>
  <si>
    <t>AL2969-25NWED</t>
  </si>
  <si>
    <t>Накладка для модульного джека</t>
  </si>
  <si>
    <t>AL2969-2NAUA</t>
  </si>
  <si>
    <t>Крышка для сдвоенной телефонной и компютерной розетки  UAE с полем для надписи; алюминий</t>
  </si>
  <si>
    <t>AL2969-2NAUAAN</t>
  </si>
  <si>
    <t>Крышка для сдвоенной телефонной и компютерной розетки  UAE с полем для надписи; антрацит</t>
  </si>
  <si>
    <t>AL2969-2NAUAD</t>
  </si>
  <si>
    <t xml:space="preserve">Крышка для сдвоенной телефонной и компютерной розетки </t>
  </si>
  <si>
    <t>AL2969-2PAND</t>
  </si>
  <si>
    <t>Крышка для двух модульных гнезд типа Panduit, фиксация винтом; металл; алюминий; Aluminium</t>
  </si>
  <si>
    <t>AL2969-2UA</t>
  </si>
  <si>
    <t>Крышка для двойных телефонных и компьютерных розеток (UAE), фиксация винтом; металл; алюминий; Aluminium</t>
  </si>
  <si>
    <t>AL2969-2UAAN</t>
  </si>
  <si>
    <t>Крышка для двойных телефонных и компьютерных розеток (UAE), фиксация винтом; металл; антрацит; Aluminium</t>
  </si>
  <si>
    <t>AL2969-2UAD</t>
  </si>
  <si>
    <t>Крышка для двойных телефонных и компьютерных розеток (UAE), фиксация винтом; металл; dark; Aluminium</t>
  </si>
  <si>
    <t>AL2969T</t>
  </si>
  <si>
    <t>Крышка для ТАЕ и USB розеток, фиксация винтом; металл; алюминий; Aluminium</t>
  </si>
  <si>
    <t>AL2969TAN</t>
  </si>
  <si>
    <t>Крышка для ТАЕ и USB розеток, фиксация винтом; металл; антрацит; Aluminium</t>
  </si>
  <si>
    <t>AL2969TD</t>
  </si>
  <si>
    <t>Крышка для ТАЕ и USB розеток, фиксация винтом; металл; dark; Aluminium</t>
  </si>
  <si>
    <t>AL2969TNA</t>
  </si>
  <si>
    <t>Крышка для ТАЕ гнезда; алюминий</t>
  </si>
  <si>
    <t>AL2969TNAAN</t>
  </si>
  <si>
    <t>Крышка для ТАЕ гнезда; антрацит</t>
  </si>
  <si>
    <t>AL2969TNAD</t>
  </si>
  <si>
    <t>Крышка для ТАЕ гнезда</t>
  </si>
  <si>
    <t>AL2981</t>
  </si>
  <si>
    <t>Рамка для вертикальной и горизонтальной установки, 1 пост; металл; алюминий; Aluminium</t>
  </si>
  <si>
    <t>AL2981AN</t>
  </si>
  <si>
    <t>Рамка для вертикальной и горизонтальной установки, 1 пост; металл; антрацит; Aluminium</t>
  </si>
  <si>
    <t>AL2981AN-L-1</t>
  </si>
  <si>
    <t>Рамка 1пост.</t>
  </si>
  <si>
    <t>AL2981BFSEVD-L</t>
  </si>
  <si>
    <t>SEV Рамка 1пост</t>
  </si>
  <si>
    <t>AL2981BFSEV-L</t>
  </si>
  <si>
    <t>AL2981D</t>
  </si>
  <si>
    <t>Рамка для вертикальной и горизонтальной установки, 1 пост; металл; dark; Aluminium</t>
  </si>
  <si>
    <t>AL2981-L</t>
  </si>
  <si>
    <t>Рамка, 1пост., лакир.</t>
  </si>
  <si>
    <t>AL2981WW-L-1</t>
  </si>
  <si>
    <t>Рамка 1пост</t>
  </si>
  <si>
    <t>AL2982</t>
  </si>
  <si>
    <t>Рамка для вертикальной и горизонтальной установки, 2 поста; металл; алюминий; Aluminium</t>
  </si>
  <si>
    <t>AL2982AN</t>
  </si>
  <si>
    <t>Рамка для вертикальной и горизонтальной установки, 2 поста; металл; антрацит; Aluminium</t>
  </si>
  <si>
    <t>AL2982AN-L-1</t>
  </si>
  <si>
    <t>Рамка 2пост.</t>
  </si>
  <si>
    <t>AL2982D</t>
  </si>
  <si>
    <t>Рамка для вертикальной и горизонтальной установки, 2 поста; металл; dark; Aluminium</t>
  </si>
  <si>
    <t>AL2982-L</t>
  </si>
  <si>
    <t>Рамка 2пост., лакир.</t>
  </si>
  <si>
    <t>AL2983</t>
  </si>
  <si>
    <t>Рамка для вертикальной и горизонтальной установки, 3 поста; металл; алюминий; Aluminium</t>
  </si>
  <si>
    <t>AL2983AN</t>
  </si>
  <si>
    <t>Рамка для вертикальной и горизонтальной установки, 3 поста; металл; антрацит; Aluminium</t>
  </si>
  <si>
    <t>AL2983D</t>
  </si>
  <si>
    <t>Рамка для вертикальной и горизонтальной установки, 3 поста; металл; dark; Aluminium</t>
  </si>
  <si>
    <t>AL2984</t>
  </si>
  <si>
    <t>Рамка для вертикальной и горизонтальной установки, 4 поста; металл; алюминий; Aluminium</t>
  </si>
  <si>
    <t>AL2984AN</t>
  </si>
  <si>
    <t>Рамка для вертикальной и горизонтальной установки, 4 поста; металл; антрацит; Aluminium</t>
  </si>
  <si>
    <t>AL2984D</t>
  </si>
  <si>
    <t>Рамка для вертикальной и горизонтальной установки, 4 поста; металл; dark; Aluminium</t>
  </si>
  <si>
    <t>AL2985</t>
  </si>
  <si>
    <t>Рамка для вертикальной и горизонтальной установки, 5 постов; металл; алюминий; Aluminium</t>
  </si>
  <si>
    <t>AL2985AN</t>
  </si>
  <si>
    <t>Рамка для вертикальной и горизонтальной установки, 5 постов; металл; антрацит; Aluminium</t>
  </si>
  <si>
    <t>AL2985D</t>
  </si>
  <si>
    <t>Рамка для вертикальной и горизонтальной установки, 5 постов; металл; dark; Aluminium</t>
  </si>
  <si>
    <t>AL2990</t>
  </si>
  <si>
    <t>Одинарная клавиша для балансирных механизмов выключателей (кнопок), в комплекте с CD90HP (крепежный элемент), возможно IP44; металл; алюминий; Aluminium</t>
  </si>
  <si>
    <t>AL2990-4SAT1</t>
  </si>
  <si>
    <t>Крышка для SAT-TV-розетки; алюминий</t>
  </si>
  <si>
    <t>AL2990-4SAT2</t>
  </si>
  <si>
    <t>AL2990A</t>
  </si>
  <si>
    <t>Вывод для кабеля, с зажимом для фиксации кабеля, фиксация винтом; металл; алюминий; Aluminium</t>
  </si>
  <si>
    <t>AL2990AAN</t>
  </si>
  <si>
    <t>Вывод для кабеля, с зажимом для фиксации кабеля, фиксация винтом; металл; антрацит; Aluminium</t>
  </si>
  <si>
    <t>AL2990AD</t>
  </si>
  <si>
    <t>Вывод для кабеля, с зажимом для фиксации кабеля, фиксация винтом; металл; dark; Aluminium</t>
  </si>
  <si>
    <t>AL2990A-L</t>
  </si>
  <si>
    <t>AL2990AN</t>
  </si>
  <si>
    <t>Одинарная клавиша для балансирных механизмов выключателей (кнопок), в комплекте с CD90HP (крепежный элемент), возможно IP44; металл; антрацит; Aluminium</t>
  </si>
  <si>
    <t>AL2990CARD</t>
  </si>
  <si>
    <t>Накладка карточного выключателя "HOTELCARD"; алюминий</t>
  </si>
  <si>
    <t>AL2990CARDAN</t>
  </si>
  <si>
    <t>Накладка карточного выключателя "HOTELCARD"; антрацит</t>
  </si>
  <si>
    <t>AL2990CARDD</t>
  </si>
  <si>
    <t>AL2990D</t>
  </si>
  <si>
    <t>Одинарная клавиша для балансирных механизмов выключателей (кнопок), в комплекте с CD90HP (крепежный элемент), возможно IP44; металл; dark; Aluminium</t>
  </si>
  <si>
    <t>AL2990H</t>
  </si>
  <si>
    <t>Клавиша; алюминий</t>
  </si>
  <si>
    <t>AL2990HAN</t>
  </si>
  <si>
    <t>Клавиша; антрацит</t>
  </si>
  <si>
    <t>AL2990K</t>
  </si>
  <si>
    <t>Клавиша для кнопок и выключателя с символом "звонок"; алюминий</t>
  </si>
  <si>
    <t>AL2990KAN</t>
  </si>
  <si>
    <t>Клавиша для кнопок и выключателя с символом "звонок"; антрацит</t>
  </si>
  <si>
    <t>AL2990KD</t>
  </si>
  <si>
    <t>AL2990KL</t>
  </si>
  <si>
    <t>Крышка откидная для штепсельных розеток с платой 50×50 мм; алюминий</t>
  </si>
  <si>
    <t>AL2990KLAN</t>
  </si>
  <si>
    <t>Крышка откидная для штепсельных розеток с платой 50×50 мм; антрацит</t>
  </si>
  <si>
    <t>AL2990KLD</t>
  </si>
  <si>
    <t>Откидная крышка</t>
  </si>
  <si>
    <t>AL2990KLLAN</t>
  </si>
  <si>
    <t>Накладка и крышка для двойных UAE розеток с символом "сеть"; металл; алюминий</t>
  </si>
  <si>
    <t>AL2990KLLANAN</t>
  </si>
  <si>
    <t>Накладка и крышка для двойных UAE розеток с символом "сеть"; металл; антрацит</t>
  </si>
  <si>
    <t>AL2990KLLAND</t>
  </si>
  <si>
    <t>Накладка и крышка для двойных UAE розеток с символом "сеть"; металл; дарк</t>
  </si>
  <si>
    <t>AL2990KLSOC</t>
  </si>
  <si>
    <t>Рамка с подпружиненной крышкой для механизмов 50*50, с символом "Вилка"</t>
  </si>
  <si>
    <t>AL2990KLSOCAN</t>
  </si>
  <si>
    <t>AL2990KLSOCD</t>
  </si>
  <si>
    <t>AL2990KLUSB</t>
  </si>
  <si>
    <t>Рамка с подпружиненной крышкой для USB-механизмов, с центральной платой</t>
  </si>
  <si>
    <t>AL2990KLUSBAN</t>
  </si>
  <si>
    <t>AL2990KLUSBD</t>
  </si>
  <si>
    <t>AL2990KO2</t>
  </si>
  <si>
    <t>Клавиша с окошком 1 пост</t>
  </si>
  <si>
    <t>AL2990KO5</t>
  </si>
  <si>
    <t>Одинарная клавиша с окошком для балансирных механизмов выключателей (кнопок), в комплекте с CD90HP (крепежный элемент), возможно IP44; металл; алюминий; Aluminium</t>
  </si>
  <si>
    <t>AL2990KO5AN</t>
  </si>
  <si>
    <t>Одинарная клавиша с окошком для балансирных механизмов выключателей (кнопок), в комплекте с CD90HP (крепежный элемент), возможно IP44; металл; антрацит; Aluminium</t>
  </si>
  <si>
    <t>AL2990KO5D</t>
  </si>
  <si>
    <t>Клавиша для  выключателя с подсветкой</t>
  </si>
  <si>
    <t>AL2990KO5K</t>
  </si>
  <si>
    <t>Клавиша для контрольного выключателя с подсветкой и символом "звонок"; алюминий</t>
  </si>
  <si>
    <t>AL2990KO5KAN</t>
  </si>
  <si>
    <t>Клавиша для контрольного выключателя с подсветкой и символом "звонок"; антрацит</t>
  </si>
  <si>
    <t>AL2990KO5KD</t>
  </si>
  <si>
    <t>AL2990KO5KP</t>
  </si>
  <si>
    <t>Клавиша с тисненым символом звонка с подсветкой</t>
  </si>
  <si>
    <t>AL2990KO5L</t>
  </si>
  <si>
    <t>Клавиша для контрольного выключателя с подсветкой и символом "свет"; алюминий</t>
  </si>
  <si>
    <t>AL2990KO5-L</t>
  </si>
  <si>
    <t>Клавиша для контрольного выключателя лакир.</t>
  </si>
  <si>
    <t>AL2990KO5LAN</t>
  </si>
  <si>
    <t>Клавиша для контрольного выключателя с подсветкой и символом "свет"; антрацит</t>
  </si>
  <si>
    <t>AL2990KO5LD</t>
  </si>
  <si>
    <t>AL2990KO5LP</t>
  </si>
  <si>
    <t>Клавиша с тисненым символом освещения с подсветкой</t>
  </si>
  <si>
    <t>AL2990KO5P</t>
  </si>
  <si>
    <t>AL2990KO5PAN</t>
  </si>
  <si>
    <t>AL2990KO5T</t>
  </si>
  <si>
    <t>Клавиша для контрольного выключателя с подсветкой и символом "замок"; алюминий</t>
  </si>
  <si>
    <t>AL2990KO5TAN</t>
  </si>
  <si>
    <t>Клавиша для контрольного выключателя с подсветкой и символом "замок"; антрацит</t>
  </si>
  <si>
    <t>AL2990KO5TD</t>
  </si>
  <si>
    <t>клавиша с символом двери с подсветкой</t>
  </si>
  <si>
    <t>AL2990KO5TP</t>
  </si>
  <si>
    <t>клавиша с тиненым символом двери с подсветкой</t>
  </si>
  <si>
    <t>AL2990KP</t>
  </si>
  <si>
    <t xml:space="preserve">клавиша с тиненым символом звонка </t>
  </si>
  <si>
    <t>AL2990L</t>
  </si>
  <si>
    <t>Клавиша с символом "свет"; алюминий</t>
  </si>
  <si>
    <t>AL2990-L</t>
  </si>
  <si>
    <t>Клавиша для выключателя/кнопки лакир.</t>
  </si>
  <si>
    <t>AL2990LAN</t>
  </si>
  <si>
    <t>Клавиша с символом "свет"; антрацит</t>
  </si>
  <si>
    <t>AL2990LD</t>
  </si>
  <si>
    <t xml:space="preserve">клавиша с символом освещения </t>
  </si>
  <si>
    <t>AL2990LP</t>
  </si>
  <si>
    <t>клавиша с тисненым символом освещения</t>
  </si>
  <si>
    <t>AL2990NA</t>
  </si>
  <si>
    <t>Клавиша с полем для надписи; алюминий</t>
  </si>
  <si>
    <t>AL2990NAAN</t>
  </si>
  <si>
    <t>Клавиша с полем для надписи; антрацит</t>
  </si>
  <si>
    <t>AL2990NAD</t>
  </si>
  <si>
    <t>клавиша для выключателя</t>
  </si>
  <si>
    <t>AL2990NAKL</t>
  </si>
  <si>
    <t>Крышка откидная с возвратной пружиной и полем для надписи 12×15 мм; алюминий</t>
  </si>
  <si>
    <t>AL2990NAKLAN</t>
  </si>
  <si>
    <t>Крышка откидная с возвратной пружиной и полем для надписи 12×15 мм; антрацит</t>
  </si>
  <si>
    <t>AL2990NAKLD</t>
  </si>
  <si>
    <t>Крышка откидная с возвратной пружиной и полем для надписи 12×15 мм</t>
  </si>
  <si>
    <t>AL2990NAKO5</t>
  </si>
  <si>
    <t>Клавиша для контрольного выключателя с подсветкой, с полем для надписи; алюминий</t>
  </si>
  <si>
    <t>AL2990NAKO5AN</t>
  </si>
  <si>
    <t>Клавиша для контрольного выключателя с подсветкой, с полем для надписи; антрацит</t>
  </si>
  <si>
    <t>AL2990NAKO5D</t>
  </si>
  <si>
    <t>Клавиша для выключателя/кнопки, с полем для надписи, со световодом</t>
  </si>
  <si>
    <t>AL2990P</t>
  </si>
  <si>
    <t>Клавиша для кнопки BCU; алюминий</t>
  </si>
  <si>
    <t>AL2990PAN</t>
  </si>
  <si>
    <t>Клавиша для кнопки BCU; антрацит</t>
  </si>
  <si>
    <t>AL2990SAT</t>
  </si>
  <si>
    <t>Крышка для SAT-TV-FM-розеток, фиксация винтом; металл; алюминий; Aluminium</t>
  </si>
  <si>
    <t>AL2990SATAN</t>
  </si>
  <si>
    <t>Крышка для SAT-TV-FM-розеток, фиксация винтом; металл; антрацит; Aluminium</t>
  </si>
  <si>
    <t>AL2990SATD</t>
  </si>
  <si>
    <t>Крышка для SAT-TV-FM-розеток, фиксация винтом; металл; dark; Aluminium</t>
  </si>
  <si>
    <t>AL2990T</t>
  </si>
  <si>
    <t>AL2990TAN</t>
  </si>
  <si>
    <t>Клавиша с символом "замок"; антрацит</t>
  </si>
  <si>
    <t>AL2990TD</t>
  </si>
  <si>
    <t xml:space="preserve">клавиша с символом двери   </t>
  </si>
  <si>
    <t>AL2990TP</t>
  </si>
  <si>
    <t xml:space="preserve">клавиша с тисненым символом двери   </t>
  </si>
  <si>
    <t>AL2990TV</t>
  </si>
  <si>
    <t>Крышка для TV-FM-розеток, фиксация винтом; металл; алюминий; Aluminium</t>
  </si>
  <si>
    <t>AL2990TVAN</t>
  </si>
  <si>
    <t>Крышка для TV-FM-розеток, фиксация винтом; металл; антрацит; Aluminium</t>
  </si>
  <si>
    <t>AL2990TVD</t>
  </si>
  <si>
    <t>Крышка для TV-FM-розеток, фиксация винтом; металл; dark; Aluminium</t>
  </si>
  <si>
    <t>AL2994B</t>
  </si>
  <si>
    <t>Крышка без отверстий, фиксация защёлкиванием, для произвольных вырезов (либо использование в качестве заглушки), возможно IP44; металл; алюминий; Aluminium</t>
  </si>
  <si>
    <t>AL2994B-11</t>
  </si>
  <si>
    <t>Накладка с отверстием</t>
  </si>
  <si>
    <t>AL2994B-11AN</t>
  </si>
  <si>
    <t>Накладка с отверстием 11мм TV</t>
  </si>
  <si>
    <t>AL2994B-11D</t>
  </si>
  <si>
    <t>AL2994B-14</t>
  </si>
  <si>
    <t>Накладка с отверстием 14мм</t>
  </si>
  <si>
    <t>AL2994B-14AN</t>
  </si>
  <si>
    <t>AL2994BAN</t>
  </si>
  <si>
    <t>Крышка без отверстий, фиксация защёлкиванием, для произвольных вырезов (либо использование в качестве заглушки), возможно IP44; металл; антрацит; Aluminium</t>
  </si>
  <si>
    <t>AL2994BD</t>
  </si>
  <si>
    <t>Крышка без отверстий, фиксация защёлкиванием, для произвольных вырезов (либо использование в качестве заглушки), возможно IP44; металл; dark; Aluminium</t>
  </si>
  <si>
    <t>AL2994B-L</t>
  </si>
  <si>
    <t>Глухая накладка lackiert</t>
  </si>
  <si>
    <t>AL2994BPL</t>
  </si>
  <si>
    <t xml:space="preserve">центральная плата </t>
  </si>
  <si>
    <t>AL2994BPLAN</t>
  </si>
  <si>
    <t>AL2994BPLD</t>
  </si>
  <si>
    <t>AL2994BPL-L</t>
  </si>
  <si>
    <t>AL2995</t>
  </si>
  <si>
    <t>Двойная клавиша для балансирных механизмов выключателей (кнопок), в комплекте с CD95HP (крепежный элемент), возможно IP44; металл; алюминий; Aluminium</t>
  </si>
  <si>
    <t>AL2995AN</t>
  </si>
  <si>
    <t>Двойная клавиша для балансирных механизмов выключателей (кнопок), в комплекте с CD95HP (крепежный элемент), возможно IP44; металл; антрацит; Aluminium</t>
  </si>
  <si>
    <t>AL2995D</t>
  </si>
  <si>
    <t>Двойная клавиша для балансирных механизмов выключателей (кнопок), в комплекте с CD95HP (крепежный элемент), возможно IP44; металл; dark; Aluminium</t>
  </si>
  <si>
    <t>AL2995KO5</t>
  </si>
  <si>
    <t>Двойная клавиша с окошками для балансирных механизмов выключателей (кнопок), в комплекте с CD95HP (крепежный элемент), возможно IP44; металл; алюминий; Aluminium</t>
  </si>
  <si>
    <t>AL2995KO5AN</t>
  </si>
  <si>
    <t>Двойная клавиша с окошками для балансирных механизмов выключателей (кнопок), в комплекте с CD95HP (крепежный элемент), возможно IP44; металл; антрацит; Aluminium</t>
  </si>
  <si>
    <t>AL2995KO5D</t>
  </si>
  <si>
    <t>клавиша для выключателя с подсветкой</t>
  </si>
  <si>
    <t>AL2995KO5MP</t>
  </si>
  <si>
    <t>Клавиши для двойной кнопки BCU; алюминий</t>
  </si>
  <si>
    <t>AL2995KO5MPAN</t>
  </si>
  <si>
    <t>AL2995KO5P</t>
  </si>
  <si>
    <t>AL2995KO5PAN</t>
  </si>
  <si>
    <t>AL2995MP</t>
  </si>
  <si>
    <t>AL2995MPAN</t>
  </si>
  <si>
    <t>Клавиши для двойной кнопки BCU; антрацит</t>
  </si>
  <si>
    <t>AL2995P</t>
  </si>
  <si>
    <t>Двойная клавиша с символами "стрелки" для балансирных механизмов выключателей (кнопок), в комплекте с CD95HP (крепежный элемент), возможно IP44; металл; алюминий; Aluminium</t>
  </si>
  <si>
    <t>AL2995PAN</t>
  </si>
  <si>
    <t>Клавиши для выключателя управления жалюзи; антрацит</t>
  </si>
  <si>
    <t>AL2995PD</t>
  </si>
  <si>
    <t>Клавиши для выключателя управления жалюзи</t>
  </si>
  <si>
    <t>AL2995PP</t>
  </si>
  <si>
    <t>AL3181</t>
  </si>
  <si>
    <t>AL3181-1</t>
  </si>
  <si>
    <t>AL3181-1AN</t>
  </si>
  <si>
    <t>AL3181-1D</t>
  </si>
  <si>
    <t>AL3181AN</t>
  </si>
  <si>
    <t>AL3181D</t>
  </si>
  <si>
    <t>AL3281</t>
  </si>
  <si>
    <t>AL3281-1</t>
  </si>
  <si>
    <t>AL3281-1AN</t>
  </si>
  <si>
    <t>AL3281-1D</t>
  </si>
  <si>
    <t>AL3281AN</t>
  </si>
  <si>
    <t>AL3281D</t>
  </si>
  <si>
    <t>AL4093TSA</t>
  </si>
  <si>
    <t>крышка с клавишами для Room controller, алюминий</t>
  </si>
  <si>
    <t>AL4093TSAAN</t>
  </si>
  <si>
    <t>крышка с клавишами для Room controller, антрацит</t>
  </si>
  <si>
    <t>AL4093TSAD</t>
  </si>
  <si>
    <t>AL4171MSSWANPL</t>
  </si>
  <si>
    <t>AL4171MSSWDPL</t>
  </si>
  <si>
    <t>AL4171MSSWPL</t>
  </si>
  <si>
    <t>AL459D1S</t>
  </si>
  <si>
    <t>LS Touch</t>
  </si>
  <si>
    <t>AL459D1S82</t>
  </si>
  <si>
    <t>AL459D1S82AN</t>
  </si>
  <si>
    <t>AL459D1S82D</t>
  </si>
  <si>
    <t>AL459D1S86</t>
  </si>
  <si>
    <t>AL459D1S86AN</t>
  </si>
  <si>
    <t>AL459D1S86D</t>
  </si>
  <si>
    <t>AL459D1SAN</t>
  </si>
  <si>
    <t>AL459D1SD</t>
  </si>
  <si>
    <t>AL5015KID-L</t>
  </si>
  <si>
    <t>Двойная розетка с повышенной защитой от касания</t>
  </si>
  <si>
    <t>AL5020KIAN-L</t>
  </si>
  <si>
    <t>Двойная розетка</t>
  </si>
  <si>
    <t>AL5020KI-L</t>
  </si>
  <si>
    <t>SCHUKO-розетка</t>
  </si>
  <si>
    <t>AL50NA</t>
  </si>
  <si>
    <t>Накладка F50</t>
  </si>
  <si>
    <t>AL50NAAN</t>
  </si>
  <si>
    <t>AL50NAAN-L</t>
  </si>
  <si>
    <t>Накладка антрацит (лак)</t>
  </si>
  <si>
    <t>AL50NAD</t>
  </si>
  <si>
    <t>AL50NAD-L</t>
  </si>
  <si>
    <t>накладка в цвет клавиш</t>
  </si>
  <si>
    <t>AL50NA-L</t>
  </si>
  <si>
    <t>накладка алюминий (лак)</t>
  </si>
  <si>
    <t>AL569-30BFPLANL</t>
  </si>
  <si>
    <t>накладка для модульного разъема</t>
  </si>
  <si>
    <t>AL569-30BFPL-L</t>
  </si>
  <si>
    <t>AL993</t>
  </si>
  <si>
    <t>Тройная клавиша для балансирных механизмов выключателей (кнопок); металл; алюминий; Aluminium</t>
  </si>
  <si>
    <t>AL993AN</t>
  </si>
  <si>
    <t>Тройная клавиша</t>
  </si>
  <si>
    <t>AL993D</t>
  </si>
  <si>
    <t>ALCARDRFID</t>
  </si>
  <si>
    <t>Накладка-картодержатель для RFID-карт, монтаж на ESU230-2; термопласт; алюминий; Aluminium</t>
  </si>
  <si>
    <t>ALCARDRFIDAN</t>
  </si>
  <si>
    <t>ALCARDRFIDD</t>
  </si>
  <si>
    <t>ALCUKO5D</t>
  </si>
  <si>
    <t>ALCUKO5DAN</t>
  </si>
  <si>
    <t>ALCUKO5DD</t>
  </si>
  <si>
    <t>ALCUKO5M</t>
  </si>
  <si>
    <t>ALCUKO5M230</t>
  </si>
  <si>
    <t>ALCUKO5M230AN</t>
  </si>
  <si>
    <t>ALCUKO5M230D</t>
  </si>
  <si>
    <t>ALCUKO5M24</t>
  </si>
  <si>
    <t>Накладка для внешнего DND-модуля с LED-лампами, 24 В</t>
  </si>
  <si>
    <t>ALCUKO5M24AN</t>
  </si>
  <si>
    <t>ALCUKO5M24D</t>
  </si>
  <si>
    <t>ALCUKO5MAN</t>
  </si>
  <si>
    <t>ALCUKO5MD</t>
  </si>
  <si>
    <t>ALD2981</t>
  </si>
  <si>
    <t>Рамка для вертикальной и горизонтальной установки, 1 пост; металл; алюминий; LS Design</t>
  </si>
  <si>
    <t>ALD2981AN</t>
  </si>
  <si>
    <t>Рамка для вертикальной и горизонтальной установки, 1 пост; металл; антрацит; LS Design</t>
  </si>
  <si>
    <t>ALD2981D</t>
  </si>
  <si>
    <t>ALD2982</t>
  </si>
  <si>
    <t>Рамка для вертикальной и горизонтальной установки, 2 поста; металл; алюминий; LS Design</t>
  </si>
  <si>
    <t>ALD2982AN</t>
  </si>
  <si>
    <t>Рамка для вертикальной и горизонтальной установки, 2 поста; металл; антрацит; LS Design</t>
  </si>
  <si>
    <t>ALD2982D</t>
  </si>
  <si>
    <t>ALD2983</t>
  </si>
  <si>
    <t>Рамка для вертикальной и горизонтальной установки, 3 поста; металл; алюминий; LS Design</t>
  </si>
  <si>
    <t>ALD2983AN</t>
  </si>
  <si>
    <t>Рамка 3-кратная; антрацит</t>
  </si>
  <si>
    <t>ALD2983D</t>
  </si>
  <si>
    <t>ALD2984-L</t>
  </si>
  <si>
    <t>Рамка 4-кратная; крашеный алюминий</t>
  </si>
  <si>
    <t>ALD2985-L</t>
  </si>
  <si>
    <t>Рамка 5-кратная; крашеный алюминий</t>
  </si>
  <si>
    <t>ALRUKO5D</t>
  </si>
  <si>
    <t>Двойная клавиша на гостиничный выключатель, комнатный модуль</t>
  </si>
  <si>
    <t>ALRUKO5DAN</t>
  </si>
  <si>
    <t>ALRUKO5DD</t>
  </si>
  <si>
    <t>ALRUKO5M</t>
  </si>
  <si>
    <t>Клавиша для гостиничных выключателей 505KO5VEUM24 или 505KO5VEUM230</t>
  </si>
  <si>
    <t>ALRUKO5MAN</t>
  </si>
  <si>
    <t>ALRUKO5MD</t>
  </si>
  <si>
    <t>ALTR231PL</t>
  </si>
  <si>
    <t>Крышка для регулятора температуры воздуха помещений; алюминий</t>
  </si>
  <si>
    <t>ARUKO5DAL</t>
  </si>
  <si>
    <t>ARUKO5DANM</t>
  </si>
  <si>
    <t>ARUKO5DCH</t>
  </si>
  <si>
    <t>ARUKO5DMO</t>
  </si>
  <si>
    <t>ARUKO5DSW</t>
  </si>
  <si>
    <t>ARUKO5DWW</t>
  </si>
  <si>
    <t>ARUKO5MAL</t>
  </si>
  <si>
    <t>ARUKO5MANM</t>
  </si>
  <si>
    <t>ARUKO5MCH</t>
  </si>
  <si>
    <t>ARUKO5MMO</t>
  </si>
  <si>
    <t>ARUKO5MSW</t>
  </si>
  <si>
    <t>ARUKO5MWW</t>
  </si>
  <si>
    <t>AS101</t>
  </si>
  <si>
    <t>Клавиша для KNX кнопки, 1 группа; дюропласт; слоновая кость</t>
  </si>
  <si>
    <t>AS101KO5</t>
  </si>
  <si>
    <t>Клавиша для KNX кнопки, 1 группа с окошком; дюропласт; слоновая кость</t>
  </si>
  <si>
    <t>AS101KO5P</t>
  </si>
  <si>
    <t>Клавиша для KNX кнопки, 1 группа с окошком и символами "стрелки"; дюропласт; слоновая кость</t>
  </si>
  <si>
    <t>AS101KO5PWW</t>
  </si>
  <si>
    <t>Клавиша для KNX кнопки, 1 группа с окошком и символами "стрелки"; дюропласт; белый</t>
  </si>
  <si>
    <t>AS101KO5WW</t>
  </si>
  <si>
    <t>Клавиша для KNX кнопки, 1 группа с окошком; дюропласт; белый</t>
  </si>
  <si>
    <t>AS101P</t>
  </si>
  <si>
    <t>Клавиша для KNX кнопки, 1 группа с символами "стрелки"; дюропласт; слоновая кость</t>
  </si>
  <si>
    <t>AS101PWW</t>
  </si>
  <si>
    <t>Клавиша для KNX кнопки, 1 группа с символами "стрелки"; дюропласт; белый</t>
  </si>
  <si>
    <t>AS101WW</t>
  </si>
  <si>
    <t>AS102</t>
  </si>
  <si>
    <t>Клавиша для KNX кнопки, 2 группы; дюропласт; слоновая кость</t>
  </si>
  <si>
    <t>AS102KO5</t>
  </si>
  <si>
    <t>Клавиша для KNX кнопки, 2 группы с окошком; дюропласт; слоновая кость</t>
  </si>
  <si>
    <t>AS102KO5P</t>
  </si>
  <si>
    <t>Клавиша для KNX кнопки, 2 группы с окошком и символами "стрелки"; дюропласт; слоновая кость</t>
  </si>
  <si>
    <t>AS102KO5PWW</t>
  </si>
  <si>
    <t>Клавиша для KNX кнопки, 2 группы с окошком и символами "стрелки"; дюропласт; белый</t>
  </si>
  <si>
    <t>AS102KO5WW</t>
  </si>
  <si>
    <t>Клавиша для KNX кнопки, 2 группы с окошком; дюропласт; белый</t>
  </si>
  <si>
    <t>AS102P</t>
  </si>
  <si>
    <t>Клавиша для KNX кнопки, 2 группы с символами "стрелки"; дюропласт; слоновая кость</t>
  </si>
  <si>
    <t>AS102PWW</t>
  </si>
  <si>
    <t>Клавиша для KNX кнопки, 2 группы с символами "стрелки"; дюропласт; белый</t>
  </si>
  <si>
    <t>AS102WW</t>
  </si>
  <si>
    <t>AS1060ET</t>
  </si>
  <si>
    <t>AS1060ETWW</t>
  </si>
  <si>
    <t>AS1520</t>
  </si>
  <si>
    <t>Штепсельная розетка SCHUKO 16A 250V~; слоновая кость</t>
  </si>
  <si>
    <t>AS1520-2WW</t>
  </si>
  <si>
    <t>Спец. двойная розетка</t>
  </si>
  <si>
    <t>AS1520BFKIKL</t>
  </si>
  <si>
    <t>Штепсельная розетка SCHUKO 16A 250V~ с крышкой и защитой от детей; слоновая кость</t>
  </si>
  <si>
    <t>AS1520BFKIKLGN</t>
  </si>
  <si>
    <t>Штепсельная розетка SCHUKO 16A 250V~ с крышкой и защитой от детей; зеленая</t>
  </si>
  <si>
    <t>AS1520BFKIKLO</t>
  </si>
  <si>
    <t>Штепсельная розетка SCHUKO 16A 250V~ с крышкой и защитой от детей; оранжевая</t>
  </si>
  <si>
    <t>AS1520BFKIKLRT</t>
  </si>
  <si>
    <t>SCHUKO-розетка  с крышкой и защитой от детей</t>
  </si>
  <si>
    <t>AS1520BFKIKLWW</t>
  </si>
  <si>
    <t>Штепсельная розетка SCHUKO 16A 250V~ с крышкой и защитой от детей; белая</t>
  </si>
  <si>
    <t>AS1520BFKL</t>
  </si>
  <si>
    <t>Штепсельная розетка SCHUKO 16A 250V~ с крышкой; слоновая кость</t>
  </si>
  <si>
    <t>AS1520BFKLBL</t>
  </si>
  <si>
    <t>Накладка на розетку</t>
  </si>
  <si>
    <t>AS1520BFKLGN</t>
  </si>
  <si>
    <t>Штепсельная розетка SCHUKO 16A 250V~ с крышкой; зеленая</t>
  </si>
  <si>
    <t>AS1520BFKLKO</t>
  </si>
  <si>
    <t xml:space="preserve">SCHUKO-розетка  с крышкой </t>
  </si>
  <si>
    <t>AS1520BFKLKOGN</t>
  </si>
  <si>
    <t>AS1520BFKLKOO</t>
  </si>
  <si>
    <t>AS1520BFKLKORT</t>
  </si>
  <si>
    <t>AS1520BFKLKOWW</t>
  </si>
  <si>
    <t>AS1520BFKLO</t>
  </si>
  <si>
    <t>Штепсельная розетка SCHUKO 16A 250V~ с крышкой; оранжевая</t>
  </si>
  <si>
    <t>AS1520BFKLRT</t>
  </si>
  <si>
    <t>Штепсельная розетка SCHUKO 16A 250V~ с крышкой; красная</t>
  </si>
  <si>
    <t>AS1520BFKLSL</t>
  </si>
  <si>
    <t>SCHUKO-розетка  с крышкой и замком</t>
  </si>
  <si>
    <t>AS1520BFKLSLGN</t>
  </si>
  <si>
    <t>AS1520BFKLSLO</t>
  </si>
  <si>
    <t>AS1520BFKLSLRT</t>
  </si>
  <si>
    <t>AS1520BFKLSLWW</t>
  </si>
  <si>
    <t>AS1520BFKLWW</t>
  </si>
  <si>
    <t>Штепсельная розетка SCHUKO 16A 250V~ с крышкой; белая</t>
  </si>
  <si>
    <t>AS1520KI</t>
  </si>
  <si>
    <t>Штепсельная розетка SCHUKO 16A 250V~ с защитой от детей; слоновая кость</t>
  </si>
  <si>
    <t>AS1520KIKL</t>
  </si>
  <si>
    <t>Штепсельная розетка SCHUKO 16A 250V~ с откидной крышкой и защитой от детей; слоновая кость</t>
  </si>
  <si>
    <t>AS1520KIKLWW</t>
  </si>
  <si>
    <t>Штепсельная розетка SCHUKO 16A 250V~ с откидной крышкой и защитой от детей; белая</t>
  </si>
  <si>
    <t>AS1520KIPLWW</t>
  </si>
  <si>
    <t>AS1520KIWW</t>
  </si>
  <si>
    <t>Штепсельная розетка SCHUKO 16A 250V~ с защитой от детей; белая</t>
  </si>
  <si>
    <t>AS1520KL</t>
  </si>
  <si>
    <t>Штепсельная розетка SCHUKO 16А / 250В с подпружиненной откидной крышкой, пружинные зажимы; дюропласт; слоновая кость; AS500</t>
  </si>
  <si>
    <t>AS1520KLPL</t>
  </si>
  <si>
    <t>AS1520KLPLGN</t>
  </si>
  <si>
    <t xml:space="preserve">Откидная крышка с накладкой SCHUKO </t>
  </si>
  <si>
    <t>AS1520KLPLO</t>
  </si>
  <si>
    <t>AS1520KLPLRT</t>
  </si>
  <si>
    <t>AS1520KLPLWW</t>
  </si>
  <si>
    <t>AS1520KLSLPL</t>
  </si>
  <si>
    <t>AS1520KLSLPLGN</t>
  </si>
  <si>
    <t>AS1520KLSLPLO</t>
  </si>
  <si>
    <t>AS1520KLSLPLWW</t>
  </si>
  <si>
    <t>AS1520KLWW</t>
  </si>
  <si>
    <t>Штепсельная розетка SCHUKO 16А / 250В с подпружиненной откидной крышкой, пружинные зажимы; дюропласт; белый; AS500</t>
  </si>
  <si>
    <t>AS1520PL</t>
  </si>
  <si>
    <t>AS1520PLWW</t>
  </si>
  <si>
    <t>AS1520WW</t>
  </si>
  <si>
    <t>Штепсельная розетка SCHUKO 16A 250V~ ; белая</t>
  </si>
  <si>
    <t>AS1521</t>
  </si>
  <si>
    <t>AS1521BFKIKL</t>
  </si>
  <si>
    <t>SCHUKO-розетка с откидной крышкой и с защитой от детей</t>
  </si>
  <si>
    <t>AS1521BFKIKLGN</t>
  </si>
  <si>
    <t>AS1521BFKIKLO</t>
  </si>
  <si>
    <t>AS1521BFKIKLWW</t>
  </si>
  <si>
    <t>AS1521BFKL</t>
  </si>
  <si>
    <t>AS1521BFKLGN</t>
  </si>
  <si>
    <t>SCHUKO розетка с откидной крышкой</t>
  </si>
  <si>
    <t>AS1521BFKLO</t>
  </si>
  <si>
    <t>AS1521BFKLWW</t>
  </si>
  <si>
    <t>AS1521KI</t>
  </si>
  <si>
    <t>SCHUKO розетка с защитой от детей</t>
  </si>
  <si>
    <t>AS1521KIKL</t>
  </si>
  <si>
    <t>AS1521KIKLWW</t>
  </si>
  <si>
    <t>AS1521KIWW</t>
  </si>
  <si>
    <t>AS1521KL</t>
  </si>
  <si>
    <t>AS1521KLWW</t>
  </si>
  <si>
    <t>AS1521WW</t>
  </si>
  <si>
    <t>AS1522</t>
  </si>
  <si>
    <t>Механизм двух SCHUKO-розеток для кабель-каналов, монолит с рамкой</t>
  </si>
  <si>
    <t>AS1522BF</t>
  </si>
  <si>
    <t>AS1522BFWW</t>
  </si>
  <si>
    <t>AS1522NA</t>
  </si>
  <si>
    <t>SCHUKO®-розетка для кабельных каналов 16 A / 250 B ~</t>
  </si>
  <si>
    <t>AS1522NAWW</t>
  </si>
  <si>
    <t>AS1522WW</t>
  </si>
  <si>
    <t>AS1541</t>
  </si>
  <si>
    <t>накладка поворотного механизма слоновая кость</t>
  </si>
  <si>
    <t>AS1541WW</t>
  </si>
  <si>
    <t>накладка поворотного механизма белая</t>
  </si>
  <si>
    <t>AS1700</t>
  </si>
  <si>
    <t>AS1700P</t>
  </si>
  <si>
    <t>AS1700PWW</t>
  </si>
  <si>
    <t>AS1700WW</t>
  </si>
  <si>
    <t>AS1702</t>
  </si>
  <si>
    <t>Центральная плата 2 группы стандарт; дуропласт; слоновая кость</t>
  </si>
  <si>
    <t>AS1702WW</t>
  </si>
  <si>
    <t>AS5010KIU</t>
  </si>
  <si>
    <t>Сдвоенная розетка в одну монтажную коробку</t>
  </si>
  <si>
    <t>AS5010KIUWW</t>
  </si>
  <si>
    <t>AS5010U</t>
  </si>
  <si>
    <t>AS5010UWW</t>
  </si>
  <si>
    <t>AS5015</t>
  </si>
  <si>
    <t>AS5015KIWW</t>
  </si>
  <si>
    <t>Двойная розетка с защитой от детей</t>
  </si>
  <si>
    <t>AS5015WW</t>
  </si>
  <si>
    <t>AS5020KIU</t>
  </si>
  <si>
    <t>Штепсельная розетка SCHUKO 16A 250V~ с защитой от детей, сдвоенная; слоновая кость</t>
  </si>
  <si>
    <t>AS5020KIUWW</t>
  </si>
  <si>
    <t>Штепсельная розетка SCHUKO 16A 250V~ с защитой от детей, сдвоенная; белая</t>
  </si>
  <si>
    <t>AS5020NKIU</t>
  </si>
  <si>
    <t>AS5020NKIUWW</t>
  </si>
  <si>
    <t>AS5020NU</t>
  </si>
  <si>
    <t>AS5020NUWW</t>
  </si>
  <si>
    <t>AS5020U</t>
  </si>
  <si>
    <t>Штепсельная розетка SCHUKO 16А / 250В сдвоенная, для установки требуется одна универсальная монтажная коробка; дюропласт; слоновая кость; AS500</t>
  </si>
  <si>
    <t>AS5020UWW</t>
  </si>
  <si>
    <t>Штепсельная розетка SCHUKO 16А / 250В сдвоенная, для установки требуется одна универсальная монтажная коробка; дюропласт; белый; AS500</t>
  </si>
  <si>
    <t>AS5022NUWW</t>
  </si>
  <si>
    <t>AS523</t>
  </si>
  <si>
    <t>Штепсельная розетка SCHUKO 16A 250V~ тройная, полная плата; слоновая кость</t>
  </si>
  <si>
    <t>AS523BF</t>
  </si>
  <si>
    <t>AS523BFWW</t>
  </si>
  <si>
    <t>AS523WW</t>
  </si>
  <si>
    <t>Штепсельная розетка SCHUKO 16A 250V~ тройная, полная плата; белая</t>
  </si>
  <si>
    <t>AS5545EU</t>
  </si>
  <si>
    <t>Выключатель + розетка</t>
  </si>
  <si>
    <t>AS5545EUWW</t>
  </si>
  <si>
    <t>AS5546EU</t>
  </si>
  <si>
    <t>Розетка с выключателем</t>
  </si>
  <si>
    <t>AS5546EUWW</t>
  </si>
  <si>
    <t>AS5575EU</t>
  </si>
  <si>
    <t>Розетка с двойным выключателем</t>
  </si>
  <si>
    <t>AS5575EUWW</t>
  </si>
  <si>
    <t>AS5576EU</t>
  </si>
  <si>
    <t>Комбинация выключатель + розетка</t>
  </si>
  <si>
    <t>AS5576EUWW</t>
  </si>
  <si>
    <t>AS5576U</t>
  </si>
  <si>
    <t>Штепсельная розетка SCHUKO 16A 250V~ с универсальным выключателем; слоновая кость</t>
  </si>
  <si>
    <t>AS5576UWW</t>
  </si>
  <si>
    <t>Штепсельная розетка SCHUKO 16A 250V~ с универсальным выключателем; белая</t>
  </si>
  <si>
    <t>AS561GLBL</t>
  </si>
  <si>
    <t>Клавиша с прозрачной крышкой для всех встраиваемых выключателей и кнопок; синяя</t>
  </si>
  <si>
    <t>AS561GLGE</t>
  </si>
  <si>
    <t>Клавиша с прозрачной крышкой для всех встраиваемых выключателей и кнопок; желтая</t>
  </si>
  <si>
    <t>AS561GLRT</t>
  </si>
  <si>
    <t>Клавиша с прозрачной крышкой для всех встраиваемых выключателей и кнопок; красная</t>
  </si>
  <si>
    <t>AS581</t>
  </si>
  <si>
    <t>Рамка для вертикальной и горизонтальной установки, 1 пост; дюропласт; слоновая кость; AS500</t>
  </si>
  <si>
    <t>AS581AAL</t>
  </si>
  <si>
    <t>Рамка для вертикальной и горизонтальной установки, 1 пост, накладной монтаж; дюропласт; алюминий; AS500</t>
  </si>
  <si>
    <t>AS581ACH</t>
  </si>
  <si>
    <t>Коробка для накладного монтажа 1-кратная; шампань</t>
  </si>
  <si>
    <t>AS581AMO</t>
  </si>
  <si>
    <t>Коробка для накладного монтажа 1-кратная; мокка</t>
  </si>
  <si>
    <t>AS581ANAW</t>
  </si>
  <si>
    <t>Коробка для накладного монтажа 1-кратная; слоновая кость</t>
  </si>
  <si>
    <t>AS581ANAWW</t>
  </si>
  <si>
    <t>Коробка для накладного монтажа 1-кратная; белая</t>
  </si>
  <si>
    <t>AS581ASW</t>
  </si>
  <si>
    <t>Коробка для накладного монтажа 1-кратная; чёрная</t>
  </si>
  <si>
    <t>AS581AW</t>
  </si>
  <si>
    <t>Рамка для вертикальной и горизонтальной установки, 1 пост, накладной монтаж; дюропласт; слоновая кость; AS500</t>
  </si>
  <si>
    <t>AS581AWW</t>
  </si>
  <si>
    <t>Рамка для вертикальной и горизонтальной установки, 1 пост, накладной монтаж; дюропласт; белый; AS500</t>
  </si>
  <si>
    <t>AS581AWW-WM</t>
  </si>
  <si>
    <t>Крышка для накладного монтажа, 1 группа</t>
  </si>
  <si>
    <t>AS581BF</t>
  </si>
  <si>
    <t>Рамка 1-кратная для вертикальной и горизонтальной установки; термопласт, слоновая кость</t>
  </si>
  <si>
    <t>AS581BFGN</t>
  </si>
  <si>
    <t>Рамка 1-кратная для вертикальной и горизонтальной установки; термопласт, зеленая</t>
  </si>
  <si>
    <t>AS581BFINA</t>
  </si>
  <si>
    <t>Рамка 1-кратная для вертикальной и горизонтальной установки; термопласт</t>
  </si>
  <si>
    <t>AS581BFINAWW</t>
  </si>
  <si>
    <t>AS581BFKL</t>
  </si>
  <si>
    <t>Откидная крышка 80,5 x 80,5 мм; противоударная; слоновая кость</t>
  </si>
  <si>
    <t>AS581BFKLSL</t>
  </si>
  <si>
    <t>крышка с замком</t>
  </si>
  <si>
    <t>AS581BFKLSLWW</t>
  </si>
  <si>
    <t>AS581BFKLWW</t>
  </si>
  <si>
    <t>Откидная крышка 80,5 x 80,5 мм; противоударная; белая</t>
  </si>
  <si>
    <t>AS581BFO</t>
  </si>
  <si>
    <t>Рамка 1-кратная для вертикальной и горизонтальной установки; термопласт, оранжевая</t>
  </si>
  <si>
    <t>AS581BFRT</t>
  </si>
  <si>
    <t>Рамка 1-кратная для вертикальной и горизонтальной установки; термопласт, красная</t>
  </si>
  <si>
    <t>AS581BFWW</t>
  </si>
  <si>
    <t>Рамка 1-кратная для вертикальной и горизонтальной установки; термопласт, белая</t>
  </si>
  <si>
    <t>AS581GLBL</t>
  </si>
  <si>
    <t>Рамка 1-кратная для вертикальной и горизонтальной установки; термопласт, синяя</t>
  </si>
  <si>
    <t>AS581GLGE</t>
  </si>
  <si>
    <t>Рамка 1-кратная для вертикальной и горизонтальной установки; термопласт, желтая</t>
  </si>
  <si>
    <t>AS581GLRT</t>
  </si>
  <si>
    <t>Рамка 1-кратная для вертикальной и горизонтальной установки; красная</t>
  </si>
  <si>
    <t>AS581NA</t>
  </si>
  <si>
    <t>Рамка 1-кратная для вертикальной и горизонтальной установки с полем для надписи; слоновая кость</t>
  </si>
  <si>
    <t>AS581NAWW</t>
  </si>
  <si>
    <t>Рамка 1-кратная для вертикальной и горизонтальной установки с полем для надписи; белая</t>
  </si>
  <si>
    <t>AS581SW</t>
  </si>
  <si>
    <t>Рамка 1-кратная для вертикальной и горизонтальной установки;черная</t>
  </si>
  <si>
    <t>AS581WW</t>
  </si>
  <si>
    <t>Рамка для вертикальной и горизонтальной установки, 1 пост; дюропласт; белый; AS500</t>
  </si>
  <si>
    <t>AS581WW-WM</t>
  </si>
  <si>
    <t>Рамка 1пост с лого</t>
  </si>
  <si>
    <t>AS582</t>
  </si>
  <si>
    <t>Рамка для вертикальной и горизонтальной установки, 2 поста; дюропласт; слоновая кость; AS500</t>
  </si>
  <si>
    <t>AS5820BFINA</t>
  </si>
  <si>
    <t>рамка 2-кратная горизонтальная с полем для надписи слоновая кость</t>
  </si>
  <si>
    <t>AS5820BFINAWW</t>
  </si>
  <si>
    <t>рамка 2-кратная горизонтальная с полем для надписи белая</t>
  </si>
  <si>
    <t>AS5820NA</t>
  </si>
  <si>
    <t>Рамка 2-кратная с полем для надписи для горизонтальной установки; слоновая кость</t>
  </si>
  <si>
    <t>AS5820NAWW</t>
  </si>
  <si>
    <t>Рамка 2-кратная с полем для надписи для горизонтальной установки; белая</t>
  </si>
  <si>
    <t>AS582AAL</t>
  </si>
  <si>
    <t>Коробка для накладного монтажа 2-кратная; алюминий</t>
  </si>
  <si>
    <t>AS582ACH</t>
  </si>
  <si>
    <t>Коробка для накладного монтажа 2-кратная; шампань</t>
  </si>
  <si>
    <t>AS582AMO</t>
  </si>
  <si>
    <t>Коробка для накладного монтажа 2-кратная; мокка</t>
  </si>
  <si>
    <t>AS582ASW</t>
  </si>
  <si>
    <t>Коробка для накладного монтажа 2-кратная; чёрная</t>
  </si>
  <si>
    <t>AS582AW</t>
  </si>
  <si>
    <t>Рамка для вертикальной и горизонтальной установки, 2 поста, накладной монтаж; дюропласт; слоновая кость; AS500</t>
  </si>
  <si>
    <t>AS582AWW</t>
  </si>
  <si>
    <t>Рамка для вертикальной и горизонтальной установки, 2 поста, накладной монтаж; дюропласт; белый; AS500</t>
  </si>
  <si>
    <t>AS582BF</t>
  </si>
  <si>
    <t>Рамка 2-кратная для вертикальной и горизонтальной установки; термопласт, слоновая кость</t>
  </si>
  <si>
    <t>AS582BFGN</t>
  </si>
  <si>
    <t>Рамка 2-кратная для вертикальной и горизонтальной установки; термопласт, зеленая</t>
  </si>
  <si>
    <t>AS582BFINA</t>
  </si>
  <si>
    <t>рамка 2-кратная вертикальная с полем для надписи слоновая кость</t>
  </si>
  <si>
    <t>AS582BFINAWW</t>
  </si>
  <si>
    <t>рамка 2-кратная вертикальная с полем для надписи белая</t>
  </si>
  <si>
    <t>AS582BFO</t>
  </si>
  <si>
    <t>Рамка 2-кратная для вертикальной и горизонтальной установки; термопласт, оранжевая</t>
  </si>
  <si>
    <t>AS582BFRT</t>
  </si>
  <si>
    <t>Рамка 2-кратная для вертикальной и горизонтальной установки; термопласт, красная</t>
  </si>
  <si>
    <t>AS582BFWW</t>
  </si>
  <si>
    <t>Рамка 2-кратная для вертикальной и горизонтальной установки; термопласт, белая</t>
  </si>
  <si>
    <t>AS582NA</t>
  </si>
  <si>
    <t>Рамка 2-кратная с полем для надписи для горизонтальной и вертикальной установки; слоновая кость</t>
  </si>
  <si>
    <t>AS582NAWW</t>
  </si>
  <si>
    <t>Рамка 2-кратная с полем для надписи для горизонтальной и вертикальной установки; белая</t>
  </si>
  <si>
    <t>AS582WW</t>
  </si>
  <si>
    <t>Рамка для вертикальной и горизонтальной установки, 2 поста; дюропласт; белый; AS500</t>
  </si>
  <si>
    <t>AS583</t>
  </si>
  <si>
    <t>Рамка для вертикальной и горизонтальной установки, 3 поста; дюропласт; слоновая кость; AS500</t>
  </si>
  <si>
    <t>AS5830BFINA</t>
  </si>
  <si>
    <t>Рамка 3-кратная горизонтальная с полем для надписи слоновая кость</t>
  </si>
  <si>
    <t>AS5830BFINAWW</t>
  </si>
  <si>
    <t>Рамка 3-кратная горизонтальная с полем для надписи белая</t>
  </si>
  <si>
    <t>AS5830NA</t>
  </si>
  <si>
    <t>Рамка 3-кратная с полем для надписи для горизонтальной установки; слоновая кость</t>
  </si>
  <si>
    <t>AS5830NAWW</t>
  </si>
  <si>
    <t>Рамка 3-кратная с полем для надписи для горизонтальной установки; белая</t>
  </si>
  <si>
    <t>AS583AAL</t>
  </si>
  <si>
    <t>Коробка для накладного монтажа 3-кратная; алюминий</t>
  </si>
  <si>
    <t>AS583ACH</t>
  </si>
  <si>
    <t xml:space="preserve">Коробка для накладного монтажа 3-кратная; шампань </t>
  </si>
  <si>
    <t>AS583AMO</t>
  </si>
  <si>
    <t>Коробка для накладного монтажа 3-кратная; мокка</t>
  </si>
  <si>
    <t>AS583ASW</t>
  </si>
  <si>
    <t>Коробка для накладного монтажа 3-кратная; чёрный</t>
  </si>
  <si>
    <t>AS583AW</t>
  </si>
  <si>
    <t>Коробка для накладного монтажа 3-кратная; слоновая кость</t>
  </si>
  <si>
    <t>AS583AWW</t>
  </si>
  <si>
    <t>Рамка для вертикальной и горизонтальной установки, 3 поста, накладной монтаж; дюропласт; белый; AS500</t>
  </si>
  <si>
    <t>AS583BF</t>
  </si>
  <si>
    <t>Рамка 3-кратная для вертикальной и горизонтальной установки; термопласт, слоновая кость</t>
  </si>
  <si>
    <t>AS583BFGN</t>
  </si>
  <si>
    <t>Рамка 3-кратная для вертикальной и горизонтальной установки; термопласт, зеленая</t>
  </si>
  <si>
    <t>AS583BFINA</t>
  </si>
  <si>
    <t>Рамка 3-кратная вертикальная с полем для надписи слоновая кость</t>
  </si>
  <si>
    <t>AS583BFINAWW</t>
  </si>
  <si>
    <t>Рамка 3-кратная вертикальная с полем для надписи белая</t>
  </si>
  <si>
    <t>AS583BFO</t>
  </si>
  <si>
    <t>Рамка 3-кратная для вертикальной и горизонтальной установки; термопласт, оранжевая</t>
  </si>
  <si>
    <t>AS583BFRT</t>
  </si>
  <si>
    <t>Рамка 3-кратная для вертикальной и горизонтальной установки; термопласт, красная</t>
  </si>
  <si>
    <t>AS583BFWW</t>
  </si>
  <si>
    <t>Рамка 3-кратная для вертикальной и горизонтальной установки; термопласт, белая</t>
  </si>
  <si>
    <t>AS583NA</t>
  </si>
  <si>
    <t>Рамка 3-кратная с полем для надписи для горизонтальной и вертикальной установки; слоновая кость</t>
  </si>
  <si>
    <t>AS583NAWW</t>
  </si>
  <si>
    <t>Рамка 3-кратная с полем для надписи для горизонтальной и вертикальной установки; белая</t>
  </si>
  <si>
    <t>AS583WW</t>
  </si>
  <si>
    <t>Рамка для вертикальной и горизонтальной установки, 3 поста; дюропласт; белый; AS500</t>
  </si>
  <si>
    <t>AS584</t>
  </si>
  <si>
    <t>Рамка для вертикальной и горизонтальной установки, 4 поста; дюропласт; слоновая кость; AS500</t>
  </si>
  <si>
    <t>AS5840BFINA</t>
  </si>
  <si>
    <t>Рамка 4-кратная горизонтальная с полем для надписи слоновая кость</t>
  </si>
  <si>
    <t>AS5840BFINAWW</t>
  </si>
  <si>
    <t>Рамка 4-кратная горизонтальная с полем для надписи белая</t>
  </si>
  <si>
    <t>AS5840NA</t>
  </si>
  <si>
    <t>Рамка 4-кратная с полем для надписи для горизонтальной установки; слоновая кость</t>
  </si>
  <si>
    <t>AS5840NAWW</t>
  </si>
  <si>
    <t>Рамка 4-кратная с полем для надписи для горизонтальной установки; белая</t>
  </si>
  <si>
    <t>AS584BF</t>
  </si>
  <si>
    <t>Рамка 4-кратная для вертикальной и горизонтальной установки; термопласт, слоновая кость</t>
  </si>
  <si>
    <t>AS584BFGN</t>
  </si>
  <si>
    <t>Рамка 4-кратная для вертикальной и горизонтальной установки; термопласт, зеленая</t>
  </si>
  <si>
    <t>AS584BFINA</t>
  </si>
  <si>
    <t>Рамка 4-кратная вертикальная с полем для надписи слоновая кость</t>
  </si>
  <si>
    <t>AS584BFINAWW</t>
  </si>
  <si>
    <t>Рамка 4-кратная вертикальная с полем для надписи белая</t>
  </si>
  <si>
    <t>AS584BFO</t>
  </si>
  <si>
    <t>Рамка 4-кратная для вертикальной и горизонтальной установки; термопласт, оранжевая</t>
  </si>
  <si>
    <t>AS584BFRT</t>
  </si>
  <si>
    <t>Рамка 4-кратная для вертикальной и горизонтальной установки; термопласт, красная</t>
  </si>
  <si>
    <t>AS584BFWW</t>
  </si>
  <si>
    <t>Рамка 4-кратная для вертикальной и горизонтальной установки; термопласт, белая</t>
  </si>
  <si>
    <t>AS584NA</t>
  </si>
  <si>
    <t>Рамка 4-кратная с полем для надписи для горизонтальной и вертикальной установки; слоновая кость</t>
  </si>
  <si>
    <t>AS584NAWW</t>
  </si>
  <si>
    <t>Рамка 4-кратная с полем для надписи для горизонтальной и вертикальной установки; белая</t>
  </si>
  <si>
    <t>AS584WW</t>
  </si>
  <si>
    <t>Рамка для вертикальной и горизонтальной установки, 4 поста; дюропласт; белый; AS500</t>
  </si>
  <si>
    <t>AS585</t>
  </si>
  <si>
    <t>Рамка для вертикальной и горизонтальной установки, 5 постов; дюропласт; слоновая кость; AS500</t>
  </si>
  <si>
    <t>AS5850BFINA</t>
  </si>
  <si>
    <t>Рамка 5-кратная горизонтальная с полем для надписи слоновая кость</t>
  </si>
  <si>
    <t>AS5850BFINAWW</t>
  </si>
  <si>
    <t>Рамка 5-кратная горизонтальная с полем для надписи белая</t>
  </si>
  <si>
    <t>AS5850NA</t>
  </si>
  <si>
    <t>Рамка 5-кратная с полем для надписи для горизонтальной установки; слоновая кость</t>
  </si>
  <si>
    <t>AS5850NAWW</t>
  </si>
  <si>
    <t>Рамка 5-кратная с полем для надписи для горизонтальной установки; белая</t>
  </si>
  <si>
    <t>AS585BF</t>
  </si>
  <si>
    <t>Рамка 5-кратная для вертикальной и горизонтальной установки; термопласт, слоновая кость</t>
  </si>
  <si>
    <t>AS585BFGN</t>
  </si>
  <si>
    <t>Рамка 5-кратная для вертикальной и горизонтальной установки; термопласт, зеленая</t>
  </si>
  <si>
    <t>AS585BFINA</t>
  </si>
  <si>
    <t>Рамка 5-кратная вертикальная с полем для надписи слоновая кость</t>
  </si>
  <si>
    <t>AS585BFINAWW</t>
  </si>
  <si>
    <t>Рамка 5-кратная вертикальная с полем для надписи белая</t>
  </si>
  <si>
    <t>AS585BFO</t>
  </si>
  <si>
    <t>Рамка 5-кратная для вертикальной и горизонтальной установки; термопласт, оранжевая</t>
  </si>
  <si>
    <t>AS585BFRT</t>
  </si>
  <si>
    <t>Рамка 5-кратная для вертикальной и горизонтальной установки; термопласт, красная</t>
  </si>
  <si>
    <t>AS585BFWW</t>
  </si>
  <si>
    <t>Рамка 5-кратная для вертикальной и горизонтальной установки; термопласт, белая</t>
  </si>
  <si>
    <t>AS585NA</t>
  </si>
  <si>
    <t>Рамка 5-кратная с полем для надписи для горизонтальной и вертикальной установки; слоновая кость</t>
  </si>
  <si>
    <t>AS585NAWW</t>
  </si>
  <si>
    <t>Рамка 5-кратная с полем для надписи для горизонтальной и вертикальной установки; белая</t>
  </si>
  <si>
    <t>AS585WW</t>
  </si>
  <si>
    <t>Рамка для вертикальной и горизонтальной установки, 5 постов; дюропласт; белый; AS500</t>
  </si>
  <si>
    <t>AS590</t>
  </si>
  <si>
    <t>AS590-5</t>
  </si>
  <si>
    <t>AS590-5KO5</t>
  </si>
  <si>
    <t>AS590-5KO5MP</t>
  </si>
  <si>
    <t>AS590-5KO5MPWW</t>
  </si>
  <si>
    <t>AS590-5KO5P</t>
  </si>
  <si>
    <t>AS590-5KO5PWW</t>
  </si>
  <si>
    <t>AS590-5KO5WW</t>
  </si>
  <si>
    <t>AS590-5MP</t>
  </si>
  <si>
    <t>AS590-5MPWW</t>
  </si>
  <si>
    <t>AS590-5P</t>
  </si>
  <si>
    <t>Клавиша для выключателя жалюзи</t>
  </si>
  <si>
    <t>AS590-5PWW</t>
  </si>
  <si>
    <t>AS590-5WW</t>
  </si>
  <si>
    <t>AS590A</t>
  </si>
  <si>
    <t>Вывод для кабеля, с зажимом для фиксации кабеля, фиксация винтом; дюропласт; слоновая кость; AS500</t>
  </si>
  <si>
    <t>AS590AWW</t>
  </si>
  <si>
    <t>Вывод для кабеля, с зажимом для фиксации кабеля, фиксация винтом; дюропласт; белый; AS500</t>
  </si>
  <si>
    <t>AS590H</t>
  </si>
  <si>
    <t>Клавиша "отопление"</t>
  </si>
  <si>
    <t>AS590HWW</t>
  </si>
  <si>
    <t>AS590KO5</t>
  </si>
  <si>
    <t>AS590KO5P</t>
  </si>
  <si>
    <t>AS590KO5PWW</t>
  </si>
  <si>
    <t>AS590KO5WW</t>
  </si>
  <si>
    <t>AS590P</t>
  </si>
  <si>
    <t>AS590PWW</t>
  </si>
  <si>
    <t>AS590WW</t>
  </si>
  <si>
    <t>AS591</t>
  </si>
  <si>
    <t>Одинарная клавиша для балансирных механизмов выключателей (кнопок), в комплекте с AS90HP (крепежный элемент), возможно IP44; дюропласт; слоновая кость; AS500</t>
  </si>
  <si>
    <t>AS591-5</t>
  </si>
  <si>
    <t>Двойная клавиша для балансирных механизмов выключателей (кнопок), в комплекте с AS90-5HP (крепежный элемент), возможно IP44; дюропласт; слоновая кость; AS500</t>
  </si>
  <si>
    <t>AS591-5BF</t>
  </si>
  <si>
    <t>Клавиши для сдвоенного выключателя; термопласт; слоновая кость</t>
  </si>
  <si>
    <t>AS591-5BFWW</t>
  </si>
  <si>
    <t>Клавиши для сдвоенного выключателя; термопласт; белые</t>
  </si>
  <si>
    <t>AS591-5KO5</t>
  </si>
  <si>
    <t>Двойная клавиша с окошками для балансирных механизмов выключателей (кнопок), в комплекте с AS90-5HP (крепежный элемент), возможно IP44; дюропласт; слоновая кость; AS500</t>
  </si>
  <si>
    <t>AS591-5KO5BF</t>
  </si>
  <si>
    <t>Клавиши для сдвоенного выключателя с окошком для подсветки; термопласт; слоновая кость</t>
  </si>
  <si>
    <t>AS591-5KO5BFWW</t>
  </si>
  <si>
    <t>Клавиши для сдвоенного выключателя с окошком для подсветки; термопласт; белые</t>
  </si>
  <si>
    <t>AS591-5KO5MP</t>
  </si>
  <si>
    <t>AS591-5KO5MPWW</t>
  </si>
  <si>
    <t>AS591-5KO5P</t>
  </si>
  <si>
    <t>AS591-5KO5PWW</t>
  </si>
  <si>
    <t>AS591-5KO5WW</t>
  </si>
  <si>
    <t>Двойная клавиша с окошками для балансирных механизмов выключателей (кнопок), в комплекте с AS90-5HP (крепежный элемент), возможно IP44; дюропласт; белый; AS500</t>
  </si>
  <si>
    <t>AS591-5MP</t>
  </si>
  <si>
    <t>AS591-5MPWW</t>
  </si>
  <si>
    <t>AS591-5P</t>
  </si>
  <si>
    <t>Двойная клавиша с символами "стрелки" для балансирных механизмов выключателей (кнопок), в комплекте с AS90-5HP (крепежный элемент), возможно IP44; дюропласт; слоновая кость; AS500</t>
  </si>
  <si>
    <t>AS591-5PBF</t>
  </si>
  <si>
    <t>Клавиши для выключателя управления жалюзи; термопласт; слоновая кость</t>
  </si>
  <si>
    <t>AS591-5PBFWW</t>
  </si>
  <si>
    <t>Клавиши для выключателя управления жалюзи; термопласт;белые</t>
  </si>
  <si>
    <t>AS591-5PWW</t>
  </si>
  <si>
    <t>Двойная клавиша с символами "стрелки" для балансирных механизмов выключателей (кнопок), в комплекте с AS90-5HP (крепежный элемент), возможно IP44; дюропласт; белый; AS500</t>
  </si>
  <si>
    <t>AS591-5WW</t>
  </si>
  <si>
    <t>Двойная клавиша для балансирных механизмов выключателей (кнопок), в комплекте с AS90-5HP (крепежный элемент), возможно IP44; дюропласт; белый; AS500</t>
  </si>
  <si>
    <t>AS591BF</t>
  </si>
  <si>
    <t>Клавиша для выключателя; термопласт; слоновая кость</t>
  </si>
  <si>
    <t>AS591BFRT</t>
  </si>
  <si>
    <t>Клавиша для выключателя; термопласт; красная</t>
  </si>
  <si>
    <t>AS591BFS</t>
  </si>
  <si>
    <t>Клавиша для балансирного выключателя; термопласт; слоновая кость</t>
  </si>
  <si>
    <t>AS591BFSWW</t>
  </si>
  <si>
    <t>Клавиша для балансирного выключателя; термопласт; белая</t>
  </si>
  <si>
    <t>AS591BFWW</t>
  </si>
  <si>
    <t>Клавиша для выключателя; термопласт; белая</t>
  </si>
  <si>
    <t>AS591H</t>
  </si>
  <si>
    <t>Клавиша с надписью; слоновая кость</t>
  </si>
  <si>
    <t>AS591HBF</t>
  </si>
  <si>
    <t>Клавиша с надписью; термопласт; слоновая кость</t>
  </si>
  <si>
    <t>AS591HBFWW</t>
  </si>
  <si>
    <t>Клавиша с надписью; термопласт; белая</t>
  </si>
  <si>
    <t>AS591HWW</t>
  </si>
  <si>
    <t>Клавиша с надписью; белая</t>
  </si>
  <si>
    <t>AS591K</t>
  </si>
  <si>
    <t>Клавиша для выключателя с символом "звонок"; слоновая кость</t>
  </si>
  <si>
    <t>AS591K1KO5</t>
  </si>
  <si>
    <t>AS591K1KO5WW</t>
  </si>
  <si>
    <t>Клавиша для выключателя с символом "звонок"; белая</t>
  </si>
  <si>
    <t>AS591KO5</t>
  </si>
  <si>
    <t>Клавиша для выключателя с окошком для подсветки; слоновая кость</t>
  </si>
  <si>
    <t>AS591KO5BF</t>
  </si>
  <si>
    <t>Клавиша для выключателя с окошком для подсветки; термопласт; слоновая кость</t>
  </si>
  <si>
    <t>AS591KO5BFS</t>
  </si>
  <si>
    <t>Клавиша для балансирного выключателя с окошком для подсветки; термопласт; слоновая кость</t>
  </si>
  <si>
    <t>AS591KO5BFSWW</t>
  </si>
  <si>
    <t>Клавиша для балансирного выключателя с окошком для подсветки; термопласт; белая</t>
  </si>
  <si>
    <t>AS591KO5BFWW</t>
  </si>
  <si>
    <t>Клавиша для выключателя с окошком для подсветки; термопласт; белая</t>
  </si>
  <si>
    <t>AS591KO5K</t>
  </si>
  <si>
    <t>Клавиша для выключателя с окошком для подсветки и символом "звонок"; слоновая кость</t>
  </si>
  <si>
    <t>AS591KO5KWW</t>
  </si>
  <si>
    <t>Клавиша для выключателя с окошком для подсветки и символом "звонок"; белая</t>
  </si>
  <si>
    <t>AS591KO5L</t>
  </si>
  <si>
    <t>Клавиша для выключателя с окошком для подсветки и символом "свет"; слоновая кость</t>
  </si>
  <si>
    <t>AS591KO5LWW</t>
  </si>
  <si>
    <t>Клавиша для выключателя с окошком для подсветки и символом "свет"; белая</t>
  </si>
  <si>
    <t>AS591KO5P</t>
  </si>
  <si>
    <t>AS591KO5PWW</t>
  </si>
  <si>
    <t>AS591KO5T</t>
  </si>
  <si>
    <t>Клавиша для выключателя с окошком для подсветки и символом "замок"; слоновая кость</t>
  </si>
  <si>
    <t>AS591KO5TWW</t>
  </si>
  <si>
    <t>Клавиша для выключателя с окошком для подсветки и символом "замок"; белая</t>
  </si>
  <si>
    <t>AS591KO5WW</t>
  </si>
  <si>
    <t>Одинарная клавиша с окошком для балансирных механизмов выключателей (кнопок) с подсветкой, в комплекте с AS90HP (крепежный элемент); дюропласт; белый; AS500</t>
  </si>
  <si>
    <t>AS591KWW</t>
  </si>
  <si>
    <t>AS591L</t>
  </si>
  <si>
    <t>Клавиша для выключателя с символом "свет"; слоновая кость</t>
  </si>
  <si>
    <t>AS591L1KO5</t>
  </si>
  <si>
    <t>Клавиша с окошком для подсветки и символом "свет"; слоновая кость</t>
  </si>
  <si>
    <t>AS591L1KO5WW</t>
  </si>
  <si>
    <t>Клавиша с окошком для подсветки и символом "свет"; белая</t>
  </si>
  <si>
    <t>AS591LWW</t>
  </si>
  <si>
    <t>Клавиша с символом "свет"; белая</t>
  </si>
  <si>
    <t>AS591P</t>
  </si>
  <si>
    <t>AS591PWW</t>
  </si>
  <si>
    <t>AS591T</t>
  </si>
  <si>
    <t>Клавиша с символом "замок"; слоновая кость</t>
  </si>
  <si>
    <t>AS591T1KO5</t>
  </si>
  <si>
    <t>AS591T1KO5WW</t>
  </si>
  <si>
    <t>AS591TWW</t>
  </si>
  <si>
    <t>Клавиша для выключателя с символом "замок"; белая</t>
  </si>
  <si>
    <t>AS591WW</t>
  </si>
  <si>
    <t>Одинарная клавиша для балансирных механизмов выключателей (кнопок), в комплекте с AS90HP (крепежный элемент), возможно IP44; дюропласт; белый; AS500</t>
  </si>
  <si>
    <t>AS60FO</t>
  </si>
  <si>
    <t>AS61LL</t>
  </si>
  <si>
    <t>держатель крышки и линзы</t>
  </si>
  <si>
    <t>AS81-1INABT</t>
  </si>
  <si>
    <t>держатель надписи на клею промежуточный</t>
  </si>
  <si>
    <t>AS81INABT</t>
  </si>
  <si>
    <t>держатель надписи на фиксаторах верхний</t>
  </si>
  <si>
    <t>AS81NA</t>
  </si>
  <si>
    <t>Крышка из оргстекла для надписи 17×54 мм; прозрачная</t>
  </si>
  <si>
    <t>AS82-1INABT</t>
  </si>
  <si>
    <t>AS82INABT</t>
  </si>
  <si>
    <t>AS82NA</t>
  </si>
  <si>
    <t>Крышка из оргстекла для надписи 13×54 мм; прозрачная</t>
  </si>
  <si>
    <t>AS90-5HP</t>
  </si>
  <si>
    <t>Запчасть, крепление для двойной клавиши</t>
  </si>
  <si>
    <t>AS90HP</t>
  </si>
  <si>
    <t>Запчасть, крепление для одинарной клавиши</t>
  </si>
  <si>
    <t>ASA50DS</t>
  </si>
  <si>
    <t xml:space="preserve">набор прокладок </t>
  </si>
  <si>
    <t>ASCD50DS</t>
  </si>
  <si>
    <t>ASET2815</t>
  </si>
  <si>
    <t>Набор адаптеров M28x1,5</t>
  </si>
  <si>
    <t>ASET3010</t>
  </si>
  <si>
    <t>Набор адаптеров M30x1</t>
  </si>
  <si>
    <t>ASET3015</t>
  </si>
  <si>
    <t>Набор адаптеров M30x1,5</t>
  </si>
  <si>
    <t>ATR231PLWW</t>
  </si>
  <si>
    <t>Крышка для регулятора температуры воздуха помещений; белая</t>
  </si>
  <si>
    <t>ATT-534-35</t>
  </si>
  <si>
    <t>Шнуровой выключатель</t>
  </si>
  <si>
    <t>AV581GLMCH</t>
  </si>
  <si>
    <t>Рамка A VIVA</t>
  </si>
  <si>
    <t>AV581GLMKG</t>
  </si>
  <si>
    <t>AV581GLMMO</t>
  </si>
  <si>
    <t>AV581GLMNB</t>
  </si>
  <si>
    <t>AV581GLMSG</t>
  </si>
  <si>
    <t>AV581GLMSW</t>
  </si>
  <si>
    <t>AV581GLMWW</t>
  </si>
  <si>
    <t>AV582GLMCH</t>
  </si>
  <si>
    <t>AV582GLMKG</t>
  </si>
  <si>
    <t>AV582GLMMO</t>
  </si>
  <si>
    <t>AV582GLMNB</t>
  </si>
  <si>
    <t>AV582GLMSG</t>
  </si>
  <si>
    <t>AV582GLMSW</t>
  </si>
  <si>
    <t>AV582GLMWW</t>
  </si>
  <si>
    <t>AV583GLMCH</t>
  </si>
  <si>
    <t>AV583GLMKG</t>
  </si>
  <si>
    <t>AV583GLMMO</t>
  </si>
  <si>
    <t>AV583GLMNB</t>
  </si>
  <si>
    <t>AV583GLMSG</t>
  </si>
  <si>
    <t>AV583GLMSW</t>
  </si>
  <si>
    <t>AV583GLMWW</t>
  </si>
  <si>
    <t>AV584GLMCH</t>
  </si>
  <si>
    <t>AV584GLMKG</t>
  </si>
  <si>
    <t>AV584GLMMO</t>
  </si>
  <si>
    <t>AV584GLMNB</t>
  </si>
  <si>
    <t>AV584GLMSG</t>
  </si>
  <si>
    <t>AV584GLMSW</t>
  </si>
  <si>
    <t>AV584GLMWW</t>
  </si>
  <si>
    <t>AV585GLMCH</t>
  </si>
  <si>
    <t>AV585GLMKG</t>
  </si>
  <si>
    <t>AV585GLMMO</t>
  </si>
  <si>
    <t>AV585GLMNB</t>
  </si>
  <si>
    <t>AV585GLMSG</t>
  </si>
  <si>
    <t>AV585GLMSW</t>
  </si>
  <si>
    <t>AV585GLMWW</t>
  </si>
  <si>
    <t>BLEA590</t>
  </si>
  <si>
    <t>Bluetooth Low Energy настенный радиопередатчик 2 k</t>
  </si>
  <si>
    <t>BLEA590AL</t>
  </si>
  <si>
    <t>Bluetooth Low Energy  настенный радиопередатчик 2 k</t>
  </si>
  <si>
    <t>BLEA590ANM</t>
  </si>
  <si>
    <t>Радиопередатчик Bluetooth Low Energy 2 канала; термопласт; матовый антрацит; A500</t>
  </si>
  <si>
    <t>BLEA590SW</t>
  </si>
  <si>
    <t>BLEA590SWM</t>
  </si>
  <si>
    <t>BLEA590WW</t>
  </si>
  <si>
    <t>Радиопередатчик Bluetooth Low Energy 2 канала; термопласт; белый; A500</t>
  </si>
  <si>
    <t>BLEA590WWM</t>
  </si>
  <si>
    <t>BLEA595</t>
  </si>
  <si>
    <t>Bluetooth Low Energy  настенный радиопередатчик 4 k</t>
  </si>
  <si>
    <t>BLEA595AL</t>
  </si>
  <si>
    <t>BLEA595ANM</t>
  </si>
  <si>
    <t>Радиопередатчик Bluetooth Low Energy 4 канала; термопласт; матовый антрацит; A500</t>
  </si>
  <si>
    <t>BLEA595SW</t>
  </si>
  <si>
    <t>BLEA595SWM</t>
  </si>
  <si>
    <t>BLEA595WW</t>
  </si>
  <si>
    <t>Радиопередатчик Bluetooth Low Energy 4 канала; термопласт; белый; A500</t>
  </si>
  <si>
    <t>BLEA595WWM</t>
  </si>
  <si>
    <t>BLEAL2990-L</t>
  </si>
  <si>
    <t>BLEAL2995-L</t>
  </si>
  <si>
    <t>BLEES2990-L</t>
  </si>
  <si>
    <t>BLEES2995-L</t>
  </si>
  <si>
    <t>BLELC990201</t>
  </si>
  <si>
    <t>Bluetooth Low Energy  настенный радиопередатчик LC3</t>
  </si>
  <si>
    <t>BLELC990202</t>
  </si>
  <si>
    <t>BLELC990203</t>
  </si>
  <si>
    <t>BLELC990204</t>
  </si>
  <si>
    <t>BLELC990205</t>
  </si>
  <si>
    <t>BLELC990206</t>
  </si>
  <si>
    <t>BLELC990207</t>
  </si>
  <si>
    <t>BLELC990208</t>
  </si>
  <si>
    <t>BLELC990209</t>
  </si>
  <si>
    <t>BLELC990210</t>
  </si>
  <si>
    <t>BLELC990211</t>
  </si>
  <si>
    <t>BLELC990212</t>
  </si>
  <si>
    <t>BLELC990213</t>
  </si>
  <si>
    <t>BLELC990214</t>
  </si>
  <si>
    <t>BLELC990215</t>
  </si>
  <si>
    <t>BLELC990216</t>
  </si>
  <si>
    <t>BLELC990217</t>
  </si>
  <si>
    <t>BLELC990218</t>
  </si>
  <si>
    <t>BLELC990219</t>
  </si>
  <si>
    <t>BLELC990220</t>
  </si>
  <si>
    <t>BLELC990221</t>
  </si>
  <si>
    <t>BLELC990222</t>
  </si>
  <si>
    <t>BLELC990223</t>
  </si>
  <si>
    <t>BLELC990224</t>
  </si>
  <si>
    <t>BLELC990225</t>
  </si>
  <si>
    <t>BLELC990226</t>
  </si>
  <si>
    <t>BLELC990227</t>
  </si>
  <si>
    <t>BLELC990228</t>
  </si>
  <si>
    <t>BLELC990229</t>
  </si>
  <si>
    <t>BLELC990230</t>
  </si>
  <si>
    <t>BLELC990231</t>
  </si>
  <si>
    <t>BLELC990232</t>
  </si>
  <si>
    <t>BLELC990233</t>
  </si>
  <si>
    <t>BLELC990234</t>
  </si>
  <si>
    <t>BLELC990235</t>
  </si>
  <si>
    <t>BLELC990236</t>
  </si>
  <si>
    <t>BLELC990237</t>
  </si>
  <si>
    <t>BLELC990238</t>
  </si>
  <si>
    <t>BLELC990239</t>
  </si>
  <si>
    <t>BLELC990240</t>
  </si>
  <si>
    <t>BLELC990241</t>
  </si>
  <si>
    <t>BLELC990242</t>
  </si>
  <si>
    <t>BLELC990243</t>
  </si>
  <si>
    <t>BLELC990244</t>
  </si>
  <si>
    <t>Bluetooth Low Energy  настенный радиопередатчик LC4</t>
  </si>
  <si>
    <t>BLELC990245</t>
  </si>
  <si>
    <t>BLELC990246</t>
  </si>
  <si>
    <t>BLELC990247</t>
  </si>
  <si>
    <t>BLELC990248</t>
  </si>
  <si>
    <t>BLELC990249</t>
  </si>
  <si>
    <t>BLELC990250</t>
  </si>
  <si>
    <t>BLELC990251</t>
  </si>
  <si>
    <t>BLELC990252</t>
  </si>
  <si>
    <t>BLELC990253</t>
  </si>
  <si>
    <t>BLELC990254</t>
  </si>
  <si>
    <t>BLELC990255</t>
  </si>
  <si>
    <t>BLELC990256</t>
  </si>
  <si>
    <t>BLELC990257</t>
  </si>
  <si>
    <t>BLELC990258</t>
  </si>
  <si>
    <t>BLELC990259</t>
  </si>
  <si>
    <t>BLELC990260</t>
  </si>
  <si>
    <t>BLELC990261</t>
  </si>
  <si>
    <t>BLELC990262</t>
  </si>
  <si>
    <t>BLELC990263</t>
  </si>
  <si>
    <t>BLELC995201</t>
  </si>
  <si>
    <t>BLELC995202</t>
  </si>
  <si>
    <t>BLELC995203</t>
  </si>
  <si>
    <t>BLELC995204</t>
  </si>
  <si>
    <t>BLELC995205</t>
  </si>
  <si>
    <t>BLELC995206</t>
  </si>
  <si>
    <t>BLELC995207</t>
  </si>
  <si>
    <t>BLELC995208</t>
  </si>
  <si>
    <t>BLELC995209</t>
  </si>
  <si>
    <t>BLELC995210</t>
  </si>
  <si>
    <t>BLELC995211</t>
  </si>
  <si>
    <t>BLELC995212</t>
  </si>
  <si>
    <t>BLELC995213</t>
  </si>
  <si>
    <t>BLELC995214</t>
  </si>
  <si>
    <t>BLELC995215</t>
  </si>
  <si>
    <t>BLELC995216</t>
  </si>
  <si>
    <t>BLELC995217</t>
  </si>
  <si>
    <t>BLELC995218</t>
  </si>
  <si>
    <t>BLELC995219</t>
  </si>
  <si>
    <t>BLELC995220</t>
  </si>
  <si>
    <t>BLELC995221</t>
  </si>
  <si>
    <t>BLELC995222</t>
  </si>
  <si>
    <t>BLELC995223</t>
  </si>
  <si>
    <t>BLELC995224</t>
  </si>
  <si>
    <t>BLELC995225</t>
  </si>
  <si>
    <t>BLELC995226</t>
  </si>
  <si>
    <t>BLELC995227</t>
  </si>
  <si>
    <t>BLELC995228</t>
  </si>
  <si>
    <t>BLELC995229</t>
  </si>
  <si>
    <t>BLELC995230</t>
  </si>
  <si>
    <t>BLELC995231</t>
  </si>
  <si>
    <t>BLELC995232</t>
  </si>
  <si>
    <t>BLELC995233</t>
  </si>
  <si>
    <t>BLELC995234</t>
  </si>
  <si>
    <t>BLELC995235</t>
  </si>
  <si>
    <t>BLELC995236</t>
  </si>
  <si>
    <t>BLELC995237</t>
  </si>
  <si>
    <t>BLELC995238</t>
  </si>
  <si>
    <t>BLELC995239</t>
  </si>
  <si>
    <t>BLELC995240</t>
  </si>
  <si>
    <t>BLELC995241</t>
  </si>
  <si>
    <t>BLELC995242</t>
  </si>
  <si>
    <t>BLELC995243</t>
  </si>
  <si>
    <t>BLELC995244</t>
  </si>
  <si>
    <t>Bluetooth Low Energy настенный радиопередатчик  LC4</t>
  </si>
  <si>
    <t>BLELC995245</t>
  </si>
  <si>
    <t>BLELC995246</t>
  </si>
  <si>
    <t>BLELC995247</t>
  </si>
  <si>
    <t>BLELC995248</t>
  </si>
  <si>
    <t>BLELC995249</t>
  </si>
  <si>
    <t>BLELC995250</t>
  </si>
  <si>
    <t>BLELC995251</t>
  </si>
  <si>
    <t>BLELC995252</t>
  </si>
  <si>
    <t>BLELC995253</t>
  </si>
  <si>
    <t>BLELC995254</t>
  </si>
  <si>
    <t>BLELC995255</t>
  </si>
  <si>
    <t>BLELC995256</t>
  </si>
  <si>
    <t>BLELC995257</t>
  </si>
  <si>
    <t>BLELC995258</t>
  </si>
  <si>
    <t>BLELC995259</t>
  </si>
  <si>
    <t>BLELC995260</t>
  </si>
  <si>
    <t>BLELC995261</t>
  </si>
  <si>
    <t>BLELC995262</t>
  </si>
  <si>
    <t>BLELC995263</t>
  </si>
  <si>
    <t>BLELS990</t>
  </si>
  <si>
    <t>BLELS990LG</t>
  </si>
  <si>
    <t>BLELS990SW</t>
  </si>
  <si>
    <t>Радиопередатчик Bluetooth Low Energy 2 канала; термопласт; черный; LS990</t>
  </si>
  <si>
    <t>BLELS990SWM</t>
  </si>
  <si>
    <t>BLELS990WW</t>
  </si>
  <si>
    <t>Радиопередатчик Bluetooth Low Energy 2 канала; термопласт; белый; LS990</t>
  </si>
  <si>
    <t>BLELS990WWM</t>
  </si>
  <si>
    <t>BLELS995</t>
  </si>
  <si>
    <t>Bluetooth Low Energy настенный радиопередатчик 4 k</t>
  </si>
  <si>
    <t>BLELS995LG</t>
  </si>
  <si>
    <t>BLELS995SW</t>
  </si>
  <si>
    <t>Радиопередатчик Bluetooth Low Energy 4 канала; термопласт; черный; LS990</t>
  </si>
  <si>
    <t>BLELS995SWM</t>
  </si>
  <si>
    <t>BLELS995WW</t>
  </si>
  <si>
    <t>Радиопередатчик Bluetooth Low Energy 4 канала; термопласт; белый; LS990</t>
  </si>
  <si>
    <t>BLELS995WWM</t>
  </si>
  <si>
    <t>BLESLS01PSWM</t>
  </si>
  <si>
    <t>Bluetooth Low Energy настенный радиопередатчик (комплект)</t>
  </si>
  <si>
    <t>BM240S1ASW</t>
  </si>
  <si>
    <t>Датчик движения 240°</t>
  </si>
  <si>
    <t>BM240S1AWW</t>
  </si>
  <si>
    <t>BM360MBWW</t>
  </si>
  <si>
    <t>Датчик движения «мини», базовый; белый; KNX</t>
  </si>
  <si>
    <t>BM360MBWW-270</t>
  </si>
  <si>
    <t>Датчик движения 360°</t>
  </si>
  <si>
    <t>BSD21-01</t>
  </si>
  <si>
    <t>CATV / SAT розетка</t>
  </si>
  <si>
    <t>BSD21-10</t>
  </si>
  <si>
    <t>BS-SCREW-SET</t>
  </si>
  <si>
    <t>Набор шурупов британского стандарта</t>
  </si>
  <si>
    <t>BT17361AL</t>
  </si>
  <si>
    <t>JUNG HOME датчик присутсвия</t>
  </si>
  <si>
    <t>BT17361WW</t>
  </si>
  <si>
    <t>BTA1001</t>
  </si>
  <si>
    <t>JUNG HOME кнопка, 1 группа, с аккумуляторным питанием</t>
  </si>
  <si>
    <t>BTA1002</t>
  </si>
  <si>
    <t>JUNG HOME кнопка, 2 группы, с аккумуляторным питанием</t>
  </si>
  <si>
    <t>BTA1521S</t>
  </si>
  <si>
    <t>JUNG HOME SCHUKO розетка</t>
  </si>
  <si>
    <t>BTA1521SAL</t>
  </si>
  <si>
    <t>BTA1521SANM</t>
  </si>
  <si>
    <t>BTA1521SCH</t>
  </si>
  <si>
    <t>BTA1521SE</t>
  </si>
  <si>
    <t>JUNG HOME SCHUKO розетка Energy</t>
  </si>
  <si>
    <t>BTA1521SEAL</t>
  </si>
  <si>
    <t>BTA1521SEANM</t>
  </si>
  <si>
    <t>BTA1521SECH</t>
  </si>
  <si>
    <t>BTA1521SEMO</t>
  </si>
  <si>
    <t>BTA1521SESW</t>
  </si>
  <si>
    <t>BTA1521SESWM</t>
  </si>
  <si>
    <t>BTA1521SEWW</t>
  </si>
  <si>
    <t>BTA1521SEWWM</t>
  </si>
  <si>
    <t>BTA1521SMO</t>
  </si>
  <si>
    <t>BTA1521SSW</t>
  </si>
  <si>
    <t>BTA1521SSWM</t>
  </si>
  <si>
    <t>BTA1521SWW</t>
  </si>
  <si>
    <t>BTA1521SWWM</t>
  </si>
  <si>
    <t>BTA17101AL</t>
  </si>
  <si>
    <t>JUNG HOME кнопка, 1 группа</t>
  </si>
  <si>
    <t>BTA17101BFANM</t>
  </si>
  <si>
    <t>BTA17101BFPANM</t>
  </si>
  <si>
    <t>JUNG HOME кнопка, 1 группа, с символом стрелки</t>
  </si>
  <si>
    <t>BTA17101BFPSW</t>
  </si>
  <si>
    <t>BTA17101BFPWW</t>
  </si>
  <si>
    <t>BTA17101BFSW</t>
  </si>
  <si>
    <t>BTA17101BFWW</t>
  </si>
  <si>
    <t>BTA17101CH</t>
  </si>
  <si>
    <t>BTA17101MO</t>
  </si>
  <si>
    <t>BTA17101PAL</t>
  </si>
  <si>
    <t>BTA17101PCH</t>
  </si>
  <si>
    <t>BTA17101PMO</t>
  </si>
  <si>
    <t>BTA17101PSW</t>
  </si>
  <si>
    <t>BTA17101PSWM</t>
  </si>
  <si>
    <t>BTA17101PWW</t>
  </si>
  <si>
    <t>BTA17101PWWM</t>
  </si>
  <si>
    <t>BTA17101SW</t>
  </si>
  <si>
    <t>BTA17101SWM</t>
  </si>
  <si>
    <t>BTA17101WW</t>
  </si>
  <si>
    <t>BTA17101WWM</t>
  </si>
  <si>
    <t>BTA17102AL</t>
  </si>
  <si>
    <t>JUNG HOME кнопка, 2 группы</t>
  </si>
  <si>
    <t>BTA17102BFANM</t>
  </si>
  <si>
    <t>BTA17102BFPANM</t>
  </si>
  <si>
    <t>JUNG HOME кнопка, 2 группы, с символом стрелки</t>
  </si>
  <si>
    <t>BTA17102BFPSW</t>
  </si>
  <si>
    <t>BTA17102BFPWW</t>
  </si>
  <si>
    <t>BTA17102BFSW</t>
  </si>
  <si>
    <t>BTA17102BFWW</t>
  </si>
  <si>
    <t>BTA17102CH</t>
  </si>
  <si>
    <t>BTA17102MO</t>
  </si>
  <si>
    <t>BTA17102PAL</t>
  </si>
  <si>
    <t>BTA17102PCH</t>
  </si>
  <si>
    <t>BTA17102PMO</t>
  </si>
  <si>
    <t>BTA17102PSW</t>
  </si>
  <si>
    <t>BTA17102PSWM</t>
  </si>
  <si>
    <t>BTA17102PWW</t>
  </si>
  <si>
    <t>BTA17102PWWM</t>
  </si>
  <si>
    <t>BTA17102SW</t>
  </si>
  <si>
    <t>BTA17102SWM</t>
  </si>
  <si>
    <t>BTA17102WW</t>
  </si>
  <si>
    <t>BTA17102WWM</t>
  </si>
  <si>
    <t>BTA17181</t>
  </si>
  <si>
    <t>JUNG HOME датчик движения 1,1 м</t>
  </si>
  <si>
    <t>BTA17181AL</t>
  </si>
  <si>
    <t>BTA17181ANM</t>
  </si>
  <si>
    <t>BTA17181CH</t>
  </si>
  <si>
    <t>BTA17181MO</t>
  </si>
  <si>
    <t>BTA17181SW</t>
  </si>
  <si>
    <t>BTA17181SWM</t>
  </si>
  <si>
    <t>BTA17181WU</t>
  </si>
  <si>
    <t>JUNG HOME датчик движения 1,1 м - IP 44</t>
  </si>
  <si>
    <t>BTA17181WUAL</t>
  </si>
  <si>
    <t>BTA17181WUANM</t>
  </si>
  <si>
    <t>BTA17181WUCH</t>
  </si>
  <si>
    <t>BTA17181WUMO</t>
  </si>
  <si>
    <t>BTA17181WUSW</t>
  </si>
  <si>
    <t>BTA17181WUSWM</t>
  </si>
  <si>
    <t>BTA17181WUWW</t>
  </si>
  <si>
    <t>BTA17181WUWWM</t>
  </si>
  <si>
    <t>BTA17181WW</t>
  </si>
  <si>
    <t>BTA17181WWM</t>
  </si>
  <si>
    <t>BTA17182</t>
  </si>
  <si>
    <t>JUNG HOME датчик движения 2,2 м</t>
  </si>
  <si>
    <t>BTA17182AL</t>
  </si>
  <si>
    <t>BTA17182ANM</t>
  </si>
  <si>
    <t>BTA17182CH</t>
  </si>
  <si>
    <t>BTA17182MO</t>
  </si>
  <si>
    <t>BTA17182SW</t>
  </si>
  <si>
    <t>BTA17182SWM</t>
  </si>
  <si>
    <t>BTA17182WW</t>
  </si>
  <si>
    <t>BTA17182WWM</t>
  </si>
  <si>
    <t>BTA1791SW</t>
  </si>
  <si>
    <t>JUNG HOME дисплей для комнатного термостата</t>
  </si>
  <si>
    <t>BTA1791WW</t>
  </si>
  <si>
    <t>BTAL1521SAN-L</t>
  </si>
  <si>
    <t>BTAL1521SD-L</t>
  </si>
  <si>
    <t>BTAL1521SEAN-L</t>
  </si>
  <si>
    <t>BTAL1521SED-L</t>
  </si>
  <si>
    <t>BTAL1521SE-L</t>
  </si>
  <si>
    <t>BTAL1521S-L</t>
  </si>
  <si>
    <t>BTAL17101</t>
  </si>
  <si>
    <t>BTAL17101AN</t>
  </si>
  <si>
    <t>BTAL17101D</t>
  </si>
  <si>
    <t>BTAL17101P</t>
  </si>
  <si>
    <t>JUNG HOME кнопка, 1 группа, с символами стрелки</t>
  </si>
  <si>
    <t>BTAL17101PAN</t>
  </si>
  <si>
    <t>BTAL17101PD</t>
  </si>
  <si>
    <t>BTAL17102</t>
  </si>
  <si>
    <t>BTAL17102AN</t>
  </si>
  <si>
    <t>BTAL17102D</t>
  </si>
  <si>
    <t>BTAL17102P</t>
  </si>
  <si>
    <t>JUNG HOME кнопка, 2 группы, с символами стрелки</t>
  </si>
  <si>
    <t>BTAL17102PAN</t>
  </si>
  <si>
    <t>BTAL17102PD</t>
  </si>
  <si>
    <t>BTAL17181</t>
  </si>
  <si>
    <t>BTAL17181AN</t>
  </si>
  <si>
    <t>BTAL17181D</t>
  </si>
  <si>
    <t>BTAL17181WU</t>
  </si>
  <si>
    <t>BTAL17181WUAN</t>
  </si>
  <si>
    <t>BTAL17181WUD</t>
  </si>
  <si>
    <t>BTAL17182</t>
  </si>
  <si>
    <t>BTAL17182AN</t>
  </si>
  <si>
    <t>BTAL17182D</t>
  </si>
  <si>
    <t>BTAS17101</t>
  </si>
  <si>
    <t>BTAS17101P</t>
  </si>
  <si>
    <t>BTAS17101PWW</t>
  </si>
  <si>
    <t>BTAS17101WW</t>
  </si>
  <si>
    <t>BTAS17102</t>
  </si>
  <si>
    <t>BTAS17102P</t>
  </si>
  <si>
    <t>BTAS17102PWW</t>
  </si>
  <si>
    <t>BTAS17102WW</t>
  </si>
  <si>
    <t>BTCD1521S</t>
  </si>
  <si>
    <t>BTCD1521SBR</t>
  </si>
  <si>
    <t>BTCD1521SE</t>
  </si>
  <si>
    <t>BTCD1521SEBR</t>
  </si>
  <si>
    <t>BTCD1521SEGR</t>
  </si>
  <si>
    <t>BTCD1521SELG</t>
  </si>
  <si>
    <t>BTCD1521SESW</t>
  </si>
  <si>
    <t>BTCD1521SEWW</t>
  </si>
  <si>
    <t>BTCD1521SGR</t>
  </si>
  <si>
    <t>BTCD1521SLG</t>
  </si>
  <si>
    <t>BTCD1521SSW</t>
  </si>
  <si>
    <t>BTCD1521SWW</t>
  </si>
  <si>
    <t>BTCD17101</t>
  </si>
  <si>
    <t>BTCD17101BR</t>
  </si>
  <si>
    <t>BTCD17101GR</t>
  </si>
  <si>
    <t>BTCD17101LG</t>
  </si>
  <si>
    <t>BTCD17101P</t>
  </si>
  <si>
    <t>BTCD17101PBR</t>
  </si>
  <si>
    <t>BTCD17101PGR</t>
  </si>
  <si>
    <t>BTCD17101PLG</t>
  </si>
  <si>
    <t>BTCD17101PSW</t>
  </si>
  <si>
    <t>BTCD17101PWW</t>
  </si>
  <si>
    <t>BTCD17101SW</t>
  </si>
  <si>
    <t>BTCD17101WW</t>
  </si>
  <si>
    <t>BTCD17102</t>
  </si>
  <si>
    <t>BTCD17102BR</t>
  </si>
  <si>
    <t>BTCD17102GR</t>
  </si>
  <si>
    <t>BTCD17102LG</t>
  </si>
  <si>
    <t>BTCD17102P</t>
  </si>
  <si>
    <t>BTCD17102PBR</t>
  </si>
  <si>
    <t>BTCD17102PGR</t>
  </si>
  <si>
    <t>BTCD17102PLG</t>
  </si>
  <si>
    <t>BTCD17102PSW</t>
  </si>
  <si>
    <t>BTCD17102PWW</t>
  </si>
  <si>
    <t>BTCD17102SW</t>
  </si>
  <si>
    <t>BTCD17102WW</t>
  </si>
  <si>
    <t>BTCD17181</t>
  </si>
  <si>
    <t>BTCD17181BR</t>
  </si>
  <si>
    <t>BTCD17181GR</t>
  </si>
  <si>
    <t>BTCD17181LG</t>
  </si>
  <si>
    <t>BTCD17181SW</t>
  </si>
  <si>
    <t>BTCD17181WU</t>
  </si>
  <si>
    <t>BTCD17181WUBR</t>
  </si>
  <si>
    <t>JUNG HOME датчик движения 1,1 м - IP 45</t>
  </si>
  <si>
    <t>BTCD17181WUGR</t>
  </si>
  <si>
    <t>JUNG HOME датчик движения 1,1 м - IP 47</t>
  </si>
  <si>
    <t>BTCD17181WULG</t>
  </si>
  <si>
    <t>JUNG HOME датчик движения 1,1 м - IP 48</t>
  </si>
  <si>
    <t>BTCD17181WUSW</t>
  </si>
  <si>
    <t>JUNG HOME датчик движения 1,1 м - IP 50</t>
  </si>
  <si>
    <t>BTCD17181WUWW</t>
  </si>
  <si>
    <t>JUNG HOME датчик движения 1,1 м - IP 51</t>
  </si>
  <si>
    <t>BTCD17181WW</t>
  </si>
  <si>
    <t>BTCD17182</t>
  </si>
  <si>
    <t>BTCD17182BR</t>
  </si>
  <si>
    <t>BTCD17182GR</t>
  </si>
  <si>
    <t>BTCD17182LG</t>
  </si>
  <si>
    <t>BTCD17182SW</t>
  </si>
  <si>
    <t>BTCD17182WW</t>
  </si>
  <si>
    <t>BTCD1791SW</t>
  </si>
  <si>
    <t>BTCD1791WW</t>
  </si>
  <si>
    <t>BTES1521SE-L</t>
  </si>
  <si>
    <t>BTES1521S-L</t>
  </si>
  <si>
    <t>BTES17101</t>
  </si>
  <si>
    <t>BTES17101P</t>
  </si>
  <si>
    <t>BTES17102</t>
  </si>
  <si>
    <t>BTES17102P</t>
  </si>
  <si>
    <t>BTES17181</t>
  </si>
  <si>
    <t>BTES17181WU</t>
  </si>
  <si>
    <t>BTES17182</t>
  </si>
  <si>
    <t>BTJ1B2U</t>
  </si>
  <si>
    <t xml:space="preserve">JUNG HOME актуатор жалюзи Mini </t>
  </si>
  <si>
    <t>BTLC1521S201</t>
  </si>
  <si>
    <t>JUNG HOME SCHUKO розетка LC32001</t>
  </si>
  <si>
    <t>BTLC1521S202</t>
  </si>
  <si>
    <t>JUNG HOME SCHUKO розетка LC32010</t>
  </si>
  <si>
    <t>BTLC1521S203</t>
  </si>
  <si>
    <t>JUNG HOME SCHUKO розетка LC32011</t>
  </si>
  <si>
    <t>BTLC1521S204</t>
  </si>
  <si>
    <t>JUNG HOME SCHUKO розетка LC32012</t>
  </si>
  <si>
    <t>BTLC1521S205</t>
  </si>
  <si>
    <t>JUNG HOME SCHUKO розетка LC32013</t>
  </si>
  <si>
    <t>BTLC1521S206</t>
  </si>
  <si>
    <t>JUNG HOME SCHUKO розетка LC32020</t>
  </si>
  <si>
    <t>BTLC1521S207</t>
  </si>
  <si>
    <t>JUNG HOME SCHUKO розетка LC32021</t>
  </si>
  <si>
    <t>BTLC1521S208</t>
  </si>
  <si>
    <t>JUNG HOME SCHUKO розетка LC32022</t>
  </si>
  <si>
    <t>BTLC1521S209</t>
  </si>
  <si>
    <t>JUNG HOME SCHUKO розетка LC32023</t>
  </si>
  <si>
    <t>BTLC1521S210</t>
  </si>
  <si>
    <t>JUNG HOME SCHUKO розетка LC32024</t>
  </si>
  <si>
    <t>BTLC1521S211</t>
  </si>
  <si>
    <t>JUNG HOME SCHUKO розетка LC32030</t>
  </si>
  <si>
    <t>BTLC1521S212</t>
  </si>
  <si>
    <t>JUNG HOME SCHUKO розетка LC32031</t>
  </si>
  <si>
    <t>BTLC1521S213</t>
  </si>
  <si>
    <t>JUNG HOME SCHUKO розетка LC32032</t>
  </si>
  <si>
    <t>BTLC1521S214</t>
  </si>
  <si>
    <t>JUNG HOME SCHUKO розетка LC32033</t>
  </si>
  <si>
    <t>BTLC1521S215</t>
  </si>
  <si>
    <t>JUNG HOME SCHUKO розетка LC32034</t>
  </si>
  <si>
    <t>BTLC1521S216</t>
  </si>
  <si>
    <t>JUNG HOME SCHUKO розетка LC32040</t>
  </si>
  <si>
    <t>BTLC1521S217</t>
  </si>
  <si>
    <t>JUNG HOME SCHUKO розетка LC32041</t>
  </si>
  <si>
    <t>BTLC1521S218</t>
  </si>
  <si>
    <t>JUNG HOME SCHUKO розетка LC32042</t>
  </si>
  <si>
    <t>BTLC1521S219</t>
  </si>
  <si>
    <t>JUNG HOME SCHUKO розетка LC32050</t>
  </si>
  <si>
    <t>BTLC1521S220</t>
  </si>
  <si>
    <t>JUNG HOME SCHUKO розетка LC32051</t>
  </si>
  <si>
    <t>BTLC1521S221</t>
  </si>
  <si>
    <t>JUNG HOME SCHUKO розетка LC32052</t>
  </si>
  <si>
    <t>BTLC1521S222</t>
  </si>
  <si>
    <t>JUNG HOME SCHUKO розетка LC32053</t>
  </si>
  <si>
    <t>BTLC1521S223</t>
  </si>
  <si>
    <t>JUNG HOME SCHUKO розетка LC32060</t>
  </si>
  <si>
    <t>BTLC1521S224</t>
  </si>
  <si>
    <t>JUNG HOME SCHUKO розетка LC32080</t>
  </si>
  <si>
    <t>BTLC1521S225</t>
  </si>
  <si>
    <t>JUNG HOME SCHUKO розетка LC32081</t>
  </si>
  <si>
    <t>BTLC1521S226</t>
  </si>
  <si>
    <t>JUNG HOME SCHUKO розетка LC32082</t>
  </si>
  <si>
    <t>BTLC1521S227</t>
  </si>
  <si>
    <t>JUNG HOME SCHUKO розетка LC32090</t>
  </si>
  <si>
    <t>BTLC1521S228</t>
  </si>
  <si>
    <t>JUNG HOME SCHUKO розетка LC32091</t>
  </si>
  <si>
    <t>BTLC1521S229</t>
  </si>
  <si>
    <t>JUNG HOME SCHUKO розетка LC32100</t>
  </si>
  <si>
    <t>BTLC1521S230</t>
  </si>
  <si>
    <t>JUNG HOME SCHUKO розетка LC32101</t>
  </si>
  <si>
    <t>BTLC1521S231</t>
  </si>
  <si>
    <t>JUNG HOME SCHUKO розетка LC32102</t>
  </si>
  <si>
    <t>BTLC1521S232</t>
  </si>
  <si>
    <t>JUNG HOME SCHUKO розетка LC32110</t>
  </si>
  <si>
    <t>BTLC1521S233</t>
  </si>
  <si>
    <t>JUNG HOME SCHUKO розетка LC32111</t>
  </si>
  <si>
    <t>BTLC1521S234</t>
  </si>
  <si>
    <t>JUNG HOME SCHUKO розетка LC32112</t>
  </si>
  <si>
    <t>BTLC1521S235</t>
  </si>
  <si>
    <t>JUNG HOME SCHUKO розетка LC32120</t>
  </si>
  <si>
    <t>BTLC1521S236</t>
  </si>
  <si>
    <t>JUNG HOME SCHUKO розетка LC32121</t>
  </si>
  <si>
    <t>BTLC1521S237</t>
  </si>
  <si>
    <t>JUNG HOME SCHUKO розетка LC32122</t>
  </si>
  <si>
    <t>BTLC1521S238</t>
  </si>
  <si>
    <t>JUNG HOME SCHUKO розетка LC32123</t>
  </si>
  <si>
    <t>BTLC1521S239</t>
  </si>
  <si>
    <t>JUNG HOME SCHUKO розетка LC32130</t>
  </si>
  <si>
    <t>BTLC1521S240</t>
  </si>
  <si>
    <t>JUNG HOME SCHUKO розетка LC32131</t>
  </si>
  <si>
    <t>BTLC1521S241</t>
  </si>
  <si>
    <t>JUNG HOME SCHUKO розетка LC32140</t>
  </si>
  <si>
    <t>BTLC1521S242</t>
  </si>
  <si>
    <t>JUNG HOME SCHUKO розетка LC32141</t>
  </si>
  <si>
    <t>BTLC1521S243</t>
  </si>
  <si>
    <t>JUNG HOME SCHUKO розетка LC32142</t>
  </si>
  <si>
    <t>BTLC1521S244</t>
  </si>
  <si>
    <t>JUNG HOME SCHUKO розетка LC4320A</t>
  </si>
  <si>
    <t>BTLC1521S245</t>
  </si>
  <si>
    <t>JUNG HOME SCHUKO розетка LC4320B</t>
  </si>
  <si>
    <t>BTLC1521S246</t>
  </si>
  <si>
    <t>JUNG HOME SCHUKO розетка LC4320C</t>
  </si>
  <si>
    <t>BTLC1521S247</t>
  </si>
  <si>
    <t>JUNG HOME SCHUKO розетка LC4320D</t>
  </si>
  <si>
    <t>BTLC1521S248</t>
  </si>
  <si>
    <t>JUNG HOME SCHUKO розетка LC4320E</t>
  </si>
  <si>
    <t>BTLC1521S249</t>
  </si>
  <si>
    <t>JUNG HOME SCHUKO розетка LC4320F</t>
  </si>
  <si>
    <t>BTLC1521S250</t>
  </si>
  <si>
    <t>JUNG HOME SCHUKO розетка LC4320G</t>
  </si>
  <si>
    <t>BTLC1521S251</t>
  </si>
  <si>
    <t>JUNG HOME SCHUKO розетка LC4320H</t>
  </si>
  <si>
    <t>BTLC1521S252</t>
  </si>
  <si>
    <t>JUNG HOME SCHUKO розетка LC4320J</t>
  </si>
  <si>
    <t>BTLC1521S253</t>
  </si>
  <si>
    <t>JUNG HOME SCHUKO розетка LC4320K</t>
  </si>
  <si>
    <t>BTLC1521S254</t>
  </si>
  <si>
    <t>JUNG HOME SCHUKO розетка LC4320L</t>
  </si>
  <si>
    <t>BTLC1521S255</t>
  </si>
  <si>
    <t>JUNG HOME SCHUKO розетка LC4320M</t>
  </si>
  <si>
    <t>BTLC1521S256</t>
  </si>
  <si>
    <t>JUNG HOME SCHUKO розетка LC4320N</t>
  </si>
  <si>
    <t>BTLC1521S257</t>
  </si>
  <si>
    <t>JUNG HOME SCHUKO розетка LC4320O</t>
  </si>
  <si>
    <t>BTLC1521S258</t>
  </si>
  <si>
    <t>JUNG HOME SCHUKO розетка LC4320P</t>
  </si>
  <si>
    <t>BTLC1521S259</t>
  </si>
  <si>
    <t>JUNG HOME SCHUKO розетка LC4320R</t>
  </si>
  <si>
    <t>BTLC1521S260</t>
  </si>
  <si>
    <t>JUNG HOME SCHUKO розетка LC4320S</t>
  </si>
  <si>
    <t>BTLC1521S261</t>
  </si>
  <si>
    <t>JUNG HOME SCHUKO розетка LC4320T</t>
  </si>
  <si>
    <t>BTLC1521S262</t>
  </si>
  <si>
    <t>JUNG HOME SCHUKO розетка LC4320U</t>
  </si>
  <si>
    <t>BTLC1521S263</t>
  </si>
  <si>
    <t>JUNG HOME SCHUKO розетка LC4320W</t>
  </si>
  <si>
    <t>BTLC1521SE201</t>
  </si>
  <si>
    <t>JUNG HOME SCHUKO розетка Energy LC3200</t>
  </si>
  <si>
    <t>BTLC1521SE202</t>
  </si>
  <si>
    <t>JUNG HOME SCHUKO розетка Energy LC3201</t>
  </si>
  <si>
    <t>BTLC1521SE203</t>
  </si>
  <si>
    <t>BTLC1521SE204</t>
  </si>
  <si>
    <t>BTLC1521SE205</t>
  </si>
  <si>
    <t>BTLC1521SE206</t>
  </si>
  <si>
    <t>JUNG HOME SCHUKO розетка Energy LC3202</t>
  </si>
  <si>
    <t>BTLC1521SE207</t>
  </si>
  <si>
    <t>BTLC1521SE208</t>
  </si>
  <si>
    <t>BTLC1521SE209</t>
  </si>
  <si>
    <t>BTLC1521SE210</t>
  </si>
  <si>
    <t>BTLC1521SE211</t>
  </si>
  <si>
    <t>JUNG HOME SCHUKO розетка Energy LC3203</t>
  </si>
  <si>
    <t>BTLC1521SE212</t>
  </si>
  <si>
    <t>BTLC1521SE213</t>
  </si>
  <si>
    <t>BTLC1521SE214</t>
  </si>
  <si>
    <t>BTLC1521SE215</t>
  </si>
  <si>
    <t>BTLC1521SE216</t>
  </si>
  <si>
    <t>JUNG HOME SCHUKO розетка Energy LC3204</t>
  </si>
  <si>
    <t>BTLC1521SE217</t>
  </si>
  <si>
    <t>BTLC1521SE218</t>
  </si>
  <si>
    <t>BTLC1521SE219</t>
  </si>
  <si>
    <t>JUNG HOME SCHUKO розетка Energy LC3205</t>
  </si>
  <si>
    <t>BTLC1521SE220</t>
  </si>
  <si>
    <t>BTLC1521SE221</t>
  </si>
  <si>
    <t>BTLC1521SE222</t>
  </si>
  <si>
    <t>BTLC1521SE223</t>
  </si>
  <si>
    <t>JUNG HOME SCHUKO розетка Energy LC3206</t>
  </si>
  <si>
    <t>BTLC1521SE224</t>
  </si>
  <si>
    <t>JUNG HOME SCHUKO розетка Energy LC3208</t>
  </si>
  <si>
    <t>BTLC1521SE225</t>
  </si>
  <si>
    <t>BTLC1521SE226</t>
  </si>
  <si>
    <t>BTLC1521SE227</t>
  </si>
  <si>
    <t>JUNG HOME SCHUKO розетка Energy LC3209</t>
  </si>
  <si>
    <t>BTLC1521SE228</t>
  </si>
  <si>
    <t>BTLC1521SE229</t>
  </si>
  <si>
    <t>JUNG HOME SCHUKO розетка Energy LC3210</t>
  </si>
  <si>
    <t>BTLC1521SE230</t>
  </si>
  <si>
    <t>BTLC1521SE231</t>
  </si>
  <si>
    <t>BTLC1521SE232</t>
  </si>
  <si>
    <t>JUNG HOME SCHUKO розетка Energy LC3211</t>
  </si>
  <si>
    <t>BTLC1521SE233</t>
  </si>
  <si>
    <t>BTLC1521SE234</t>
  </si>
  <si>
    <t>BTLC1521SE235</t>
  </si>
  <si>
    <t>JUNG HOME SCHUKO розетка Energy LC3212</t>
  </si>
  <si>
    <t>BTLC1521SE236</t>
  </si>
  <si>
    <t>BTLC1521SE237</t>
  </si>
  <si>
    <t>BTLC1521SE238</t>
  </si>
  <si>
    <t>BTLC1521SE239</t>
  </si>
  <si>
    <t>JUNG HOME SCHUKO розетка Energy LC3213</t>
  </si>
  <si>
    <t>BTLC1521SE240</t>
  </si>
  <si>
    <t>BTLC1521SE241</t>
  </si>
  <si>
    <t>JUNG HOME SCHUKO розетка Energy LC3214</t>
  </si>
  <si>
    <t>BTLC1521SE242</t>
  </si>
  <si>
    <t>BTLC1521SE243</t>
  </si>
  <si>
    <t>BTLC1521SE244</t>
  </si>
  <si>
    <t>JUNG HOME SCHUKO розетка Energy LC4320</t>
  </si>
  <si>
    <t>BTLC1521SE245</t>
  </si>
  <si>
    <t>BTLC1521SE246</t>
  </si>
  <si>
    <t>BTLC1521SE247</t>
  </si>
  <si>
    <t>BTLC1521SE248</t>
  </si>
  <si>
    <t>BTLC1521SE249</t>
  </si>
  <si>
    <t>BTLC1521SE250</t>
  </si>
  <si>
    <t>BTLC1521SE251</t>
  </si>
  <si>
    <t>BTLC1521SE252</t>
  </si>
  <si>
    <t>BTLC1521SE253</t>
  </si>
  <si>
    <t>BTLC1521SE254</t>
  </si>
  <si>
    <t>BTLC1521SE255</t>
  </si>
  <si>
    <t>BTLC1521SE256</t>
  </si>
  <si>
    <t>BTLC1521SE257</t>
  </si>
  <si>
    <t>BTLC1521SE258</t>
  </si>
  <si>
    <t>BTLC1521SE259</t>
  </si>
  <si>
    <t>BTLC1521SE260</t>
  </si>
  <si>
    <t>BTLC1521SE261</t>
  </si>
  <si>
    <t>BTLC1521SE262</t>
  </si>
  <si>
    <t>BTLC1521SE263</t>
  </si>
  <si>
    <t>BTLC17101201</t>
  </si>
  <si>
    <t>JUNG HOME кнопка, 1 группа LC32001</t>
  </si>
  <si>
    <t>BTLC17101202</t>
  </si>
  <si>
    <t>JUNG HOME кнопка, 1 группа LC32010</t>
  </si>
  <si>
    <t>BTLC17101203</t>
  </si>
  <si>
    <t>JUNG HOME кнопка, 1 группа LC32011</t>
  </si>
  <si>
    <t>BTLC17101204</t>
  </si>
  <si>
    <t>JUNG HOME кнопка, 1 группа LC32012</t>
  </si>
  <si>
    <t>BTLC17101205</t>
  </si>
  <si>
    <t>JUNG HOME кнопка, 1 группа LC32013</t>
  </si>
  <si>
    <t>BTLC17101206</t>
  </si>
  <si>
    <t>JUNG HOME кнопка, 1 группа LC32020</t>
  </si>
  <si>
    <t>BTLC17101207</t>
  </si>
  <si>
    <t>JUNG HOME кнопка, 1 группа LC32021</t>
  </si>
  <si>
    <t>BTLC17101208</t>
  </si>
  <si>
    <t>JUNG HOME кнопка, 1 группа LC32022</t>
  </si>
  <si>
    <t>BTLC17101209</t>
  </si>
  <si>
    <t>JUNG HOME кнопка, 1 группа LC32023</t>
  </si>
  <si>
    <t>BTLC17101210</t>
  </si>
  <si>
    <t>JUNG HOME кнопка, 1 группа LC32024</t>
  </si>
  <si>
    <t>BTLC17101211</t>
  </si>
  <si>
    <t>JUNG HOME кнопка, 1 группа LC32030</t>
  </si>
  <si>
    <t>BTLC17101212</t>
  </si>
  <si>
    <t>JUNG HOME кнопка, 1 группа LC32031</t>
  </si>
  <si>
    <t>BTLC17101213</t>
  </si>
  <si>
    <t>JUNG HOME кнопка, 1 группа LC32032</t>
  </si>
  <si>
    <t>BTLC17101214</t>
  </si>
  <si>
    <t>JUNG HOME кнопка, 1 группа LC32033</t>
  </si>
  <si>
    <t>BTLC17101215</t>
  </si>
  <si>
    <t>JUNG HOME кнопка, 1 группа LC32034</t>
  </si>
  <si>
    <t>BTLC17101216</t>
  </si>
  <si>
    <t>JUNG HOME кнопка, 1 группа LC32040</t>
  </si>
  <si>
    <t>BTLC17101217</t>
  </si>
  <si>
    <t>JUNG HOME кнопка, 1 группа LC32041</t>
  </si>
  <si>
    <t>BTLC17101218</t>
  </si>
  <si>
    <t>JUNG HOME кнопка, 1 группа LC32042</t>
  </si>
  <si>
    <t>BTLC17101219</t>
  </si>
  <si>
    <t>JUNG HOME кнопка, 1 группа LC32050</t>
  </si>
  <si>
    <t>BTLC17101220</t>
  </si>
  <si>
    <t>JUNG HOME кнопка, 1 группа LC32051</t>
  </si>
  <si>
    <t>BTLC17101221</t>
  </si>
  <si>
    <t>JUNG HOME кнопка, 1 группа LC32052</t>
  </si>
  <si>
    <t>BTLC17101222</t>
  </si>
  <si>
    <t>JUNG HOME кнопка, 1 группа LC32053</t>
  </si>
  <si>
    <t>BTLC17101223</t>
  </si>
  <si>
    <t>JUNG HOME кнопка, 1 группа LC32060</t>
  </si>
  <si>
    <t>BTLC17101224</t>
  </si>
  <si>
    <t>JUNG HOME кнопка, 1 группа LC32080</t>
  </si>
  <si>
    <t>BTLC17101225</t>
  </si>
  <si>
    <t>JUNG HOME кнопка, 1 группа LC32081</t>
  </si>
  <si>
    <t>BTLC17101226</t>
  </si>
  <si>
    <t>JUNG HOME кнопка, 1 группа LC32082</t>
  </si>
  <si>
    <t>BTLC17101227</t>
  </si>
  <si>
    <t>JUNG HOME кнопка, 1 группа LC32090</t>
  </si>
  <si>
    <t>BTLC17101228</t>
  </si>
  <si>
    <t>JUNG HOME кнопка, 1 группа LC32091</t>
  </si>
  <si>
    <t>BTLC17101229</t>
  </si>
  <si>
    <t>JUNG HOME кнопка, 1 группа LC32100</t>
  </si>
  <si>
    <t>BTLC17101230</t>
  </si>
  <si>
    <t>JUNG HOME кнопка, 1 группа LC32101</t>
  </si>
  <si>
    <t>BTLC17101231</t>
  </si>
  <si>
    <t>JUNG HOME кнопка, 1 группа LC32102</t>
  </si>
  <si>
    <t>BTLC17101232</t>
  </si>
  <si>
    <t>JUNG HOME кнопка, 1 группа LC32110</t>
  </si>
  <si>
    <t>BTLC17101233</t>
  </si>
  <si>
    <t>JUNG HOME кнопка, 1 группа LC32111</t>
  </si>
  <si>
    <t>BTLC17101234</t>
  </si>
  <si>
    <t>JUNG HOME кнопка, 1 группа LC32112</t>
  </si>
  <si>
    <t>BTLC17101235</t>
  </si>
  <si>
    <t>JUNG HOME кнопка, 1 группа LC32120</t>
  </si>
  <si>
    <t>BTLC17101236</t>
  </si>
  <si>
    <t>JUNG HOME кнопка, 1 группа LC32121</t>
  </si>
  <si>
    <t>BTLC17101237</t>
  </si>
  <si>
    <t>JUNG HOME кнопка, 1 группа LC32122</t>
  </si>
  <si>
    <t>BTLC17101238</t>
  </si>
  <si>
    <t>JUNG HOME кнопка, 1 группа LC32123</t>
  </si>
  <si>
    <t>BTLC17101239</t>
  </si>
  <si>
    <t>JUNG HOME кнопка, 1 группа LC32130</t>
  </si>
  <si>
    <t>BTLC17101240</t>
  </si>
  <si>
    <t>JUNG HOME кнопка, 1 группа LC32131</t>
  </si>
  <si>
    <t>BTLC17101241</t>
  </si>
  <si>
    <t>JUNG HOME кнопка, 1 группа LC32140</t>
  </si>
  <si>
    <t>BTLC17101242</t>
  </si>
  <si>
    <t>JUNG HOME кнопка, 1 группа LC32141</t>
  </si>
  <si>
    <t>BTLC17101243</t>
  </si>
  <si>
    <t>JUNG HOME кнопка, 1 группа LC32142</t>
  </si>
  <si>
    <t>BTLC17101244</t>
  </si>
  <si>
    <t>JUNG HOME кнопка, 1 группа LC4320A</t>
  </si>
  <si>
    <t>BTLC17101245</t>
  </si>
  <si>
    <t>JUNG HOME кнопка, 1 группа LC4320B</t>
  </si>
  <si>
    <t>BTLC17101246</t>
  </si>
  <si>
    <t>JUNG HOME кнопка, 1 группа LC4320C</t>
  </si>
  <si>
    <t>BTLC17101247</t>
  </si>
  <si>
    <t>JUNG HOME кнопка, 1 группа LC4320D</t>
  </si>
  <si>
    <t>BTLC17101248</t>
  </si>
  <si>
    <t>JUNG HOME кнопка, 1 группа LC4320E</t>
  </si>
  <si>
    <t>BTLC17101249</t>
  </si>
  <si>
    <t>JUNG HOME кнопка, 1 группа LC4320F</t>
  </si>
  <si>
    <t>BTLC17101250</t>
  </si>
  <si>
    <t>JUNG HOME кнопка, 1 группа LC4320G</t>
  </si>
  <si>
    <t>BTLC17101251</t>
  </si>
  <si>
    <t>JUNG HOME кнопка, 1 группа LC4320H</t>
  </si>
  <si>
    <t>BTLC17101252</t>
  </si>
  <si>
    <t>JUNG HOME кнопка, 1 группа LC4320J</t>
  </si>
  <si>
    <t>BTLC17101253</t>
  </si>
  <si>
    <t>JUNG HOME кнопка, 1 группа LC4320K</t>
  </si>
  <si>
    <t>BTLC17101254</t>
  </si>
  <si>
    <t>JUNG HOME кнопка, 1 группа LC4320L</t>
  </si>
  <si>
    <t>BTLC17101255</t>
  </si>
  <si>
    <t>JUNG HOME кнопка, 1 группа LC4320M</t>
  </si>
  <si>
    <t>BTLC17101256</t>
  </si>
  <si>
    <t>JUNG HOME кнопка, 1 группа LC4320N</t>
  </si>
  <si>
    <t>BTLC17101257</t>
  </si>
  <si>
    <t>JUNG HOME кнопка, 1 группа LC4320O</t>
  </si>
  <si>
    <t>BTLC17101258</t>
  </si>
  <si>
    <t>JUNG HOME кнопка, 1 группа LC4320P</t>
  </si>
  <si>
    <t>BTLC17101259</t>
  </si>
  <si>
    <t>JUNG HOME кнопка, 1 группа LC4320R</t>
  </si>
  <si>
    <t>BTLC17101260</t>
  </si>
  <si>
    <t>JUNG HOME кнопка, 1 группа LC4320S</t>
  </si>
  <si>
    <t>BTLC17101261</t>
  </si>
  <si>
    <t>JUNG HOME кнопка, 1 группа LC4320T</t>
  </si>
  <si>
    <t>BTLC17101262</t>
  </si>
  <si>
    <t>JUNG HOME кнопка, 1 группа LC4320U</t>
  </si>
  <si>
    <t>BTLC17101263</t>
  </si>
  <si>
    <t>JUNG HOME кнопка, 1 группа LC4320W</t>
  </si>
  <si>
    <t>BTLC17101P201</t>
  </si>
  <si>
    <t>JUNG HOME кнопка, 1 группа, с символами стрелок</t>
  </si>
  <si>
    <t>BTLC17101P202</t>
  </si>
  <si>
    <t>BTLC17101P203</t>
  </si>
  <si>
    <t>BTLC17101P204</t>
  </si>
  <si>
    <t>BTLC17101P205</t>
  </si>
  <si>
    <t>BTLC17101P206</t>
  </si>
  <si>
    <t>BTLC17101P207</t>
  </si>
  <si>
    <t>BTLC17101P208</t>
  </si>
  <si>
    <t>BTLC17101P209</t>
  </si>
  <si>
    <t>BTLC17101P210</t>
  </si>
  <si>
    <t>BTLC17101P211</t>
  </si>
  <si>
    <t>BTLC17101P212</t>
  </si>
  <si>
    <t>BTLC17101P213</t>
  </si>
  <si>
    <t>BTLC17101P214</t>
  </si>
  <si>
    <t>BTLC17101P215</t>
  </si>
  <si>
    <t>BTLC17101P216</t>
  </si>
  <si>
    <t>BTLC17101P217</t>
  </si>
  <si>
    <t>BTLC17101P218</t>
  </si>
  <si>
    <t>BTLC17101P219</t>
  </si>
  <si>
    <t>BTLC17101P220</t>
  </si>
  <si>
    <t>BTLC17101P221</t>
  </si>
  <si>
    <t>BTLC17101P222</t>
  </si>
  <si>
    <t>BTLC17101P223</t>
  </si>
  <si>
    <t>BTLC17101P224</t>
  </si>
  <si>
    <t>BTLC17101P225</t>
  </si>
  <si>
    <t>BTLC17101P226</t>
  </si>
  <si>
    <t>BTLC17101P227</t>
  </si>
  <si>
    <t>BTLC17101P228</t>
  </si>
  <si>
    <t>BTLC17101P229</t>
  </si>
  <si>
    <t>BTLC17101P230</t>
  </si>
  <si>
    <t>BTLC17101P231</t>
  </si>
  <si>
    <t>BTLC17101P232</t>
  </si>
  <si>
    <t>BTLC17101P233</t>
  </si>
  <si>
    <t>BTLC17101P234</t>
  </si>
  <si>
    <t>BTLC17101P235</t>
  </si>
  <si>
    <t>BTLC17101P236</t>
  </si>
  <si>
    <t>BTLC17101P237</t>
  </si>
  <si>
    <t>BTLC17101P238</t>
  </si>
  <si>
    <t>BTLC17101P239</t>
  </si>
  <si>
    <t>BTLC17101P240</t>
  </si>
  <si>
    <t>BTLC17101P241</t>
  </si>
  <si>
    <t>BTLC17101P242</t>
  </si>
  <si>
    <t>BTLC17101P243</t>
  </si>
  <si>
    <t>BTLC17101P244</t>
  </si>
  <si>
    <t>BTLC17101P245</t>
  </si>
  <si>
    <t>BTLC17101P246</t>
  </si>
  <si>
    <t>BTLC17101P247</t>
  </si>
  <si>
    <t>BTLC17101P248</t>
  </si>
  <si>
    <t>BTLC17101P249</t>
  </si>
  <si>
    <t>BTLC17101P250</t>
  </si>
  <si>
    <t>BTLC17101P251</t>
  </si>
  <si>
    <t>BTLC17101P252</t>
  </si>
  <si>
    <t>BTLC17101P253</t>
  </si>
  <si>
    <t>BTLC17101P254</t>
  </si>
  <si>
    <t>BTLC17101P255</t>
  </si>
  <si>
    <t>BTLC17101P256</t>
  </si>
  <si>
    <t>BTLC17101P257</t>
  </si>
  <si>
    <t>BTLC17101P258</t>
  </si>
  <si>
    <t>BTLC17101P259</t>
  </si>
  <si>
    <t>BTLC17101P260</t>
  </si>
  <si>
    <t>BTLC17101P261</t>
  </si>
  <si>
    <t>BTLC17101P262</t>
  </si>
  <si>
    <t>BTLC17101P263</t>
  </si>
  <si>
    <t>BTLC17102201</t>
  </si>
  <si>
    <t>JUNG HOME кнопка, 2 группы LC32001</t>
  </si>
  <si>
    <t>BTLC17102202</t>
  </si>
  <si>
    <t>JUNG HOME кнопка, 2 группы LC32010</t>
  </si>
  <si>
    <t>BTLC17102203</t>
  </si>
  <si>
    <t>JUNG HOME кнопка, 2 группы LC32011</t>
  </si>
  <si>
    <t>BTLC17102204</t>
  </si>
  <si>
    <t>JUNG HOME кнопка, 2 группы LC32012</t>
  </si>
  <si>
    <t>BTLC17102205</t>
  </si>
  <si>
    <t>JUNG HOME кнопка, 2 группы LC32013</t>
  </si>
  <si>
    <t>BTLC17102206</t>
  </si>
  <si>
    <t>JUNG HOME кнопка, 2 группы LC32020</t>
  </si>
  <si>
    <t>BTLC17102207</t>
  </si>
  <si>
    <t>JUNG HOME кнопка, 2 группы LC32021</t>
  </si>
  <si>
    <t>BTLC17102208</t>
  </si>
  <si>
    <t>JUNG HOME кнопка, 2 группы LC32022</t>
  </si>
  <si>
    <t>BTLC17102209</t>
  </si>
  <si>
    <t>JUNG HOME кнопка, 2 группы LC32023</t>
  </si>
  <si>
    <t>BTLC17102210</t>
  </si>
  <si>
    <t>JUNG HOME кнопка, 2 группы LC32024</t>
  </si>
  <si>
    <t>BTLC17102211</t>
  </si>
  <si>
    <t>JUNG HOME кнопка, 2 группы LC32030</t>
  </si>
  <si>
    <t>BTLC17102212</t>
  </si>
  <si>
    <t>JUNG HOME кнопка, 2 группы LC32031</t>
  </si>
  <si>
    <t>BTLC17102213</t>
  </si>
  <si>
    <t>JUNG HOME кнопка, 2 группы LC32032</t>
  </si>
  <si>
    <t>BTLC17102214</t>
  </si>
  <si>
    <t>JUNG HOME кнопка, 2 группы LC32033</t>
  </si>
  <si>
    <t>BTLC17102215</t>
  </si>
  <si>
    <t>JUNG HOME кнопка, 2 группы LC32034</t>
  </si>
  <si>
    <t>BTLC17102216</t>
  </si>
  <si>
    <t>JUNG HOME кнопка, 2 группы LC32040</t>
  </si>
  <si>
    <t>BTLC17102217</t>
  </si>
  <si>
    <t>JUNG HOME кнопка, 2 группы LC32041</t>
  </si>
  <si>
    <t>BTLC17102218</t>
  </si>
  <si>
    <t>JUNG HOME кнопка, 2 группы LC32042</t>
  </si>
  <si>
    <t>BTLC17102219</t>
  </si>
  <si>
    <t>JUNG HOME кнопка, 2 группы LC32050</t>
  </si>
  <si>
    <t>BTLC17102220</t>
  </si>
  <si>
    <t>JUNG HOME кнопка, 2 группы LC32051</t>
  </si>
  <si>
    <t>BTLC17102221</t>
  </si>
  <si>
    <t>JUNG HOME кнопка, 2 группы LC32052</t>
  </si>
  <si>
    <t>BTLC17102222</t>
  </si>
  <si>
    <t>JUNG HOME кнопка, 2 группы LC32053</t>
  </si>
  <si>
    <t>BTLC17102223</t>
  </si>
  <si>
    <t>JUNG HOME кнопка, 2 группы LC32060</t>
  </si>
  <si>
    <t>BTLC17102224</t>
  </si>
  <si>
    <t>JUNG HOME кнопка, 2 группы LC32080</t>
  </si>
  <si>
    <t>BTLC17102225</t>
  </si>
  <si>
    <t>JUNG HOME кнопка, 2 группы LC32081</t>
  </si>
  <si>
    <t>BTLC17102226</t>
  </si>
  <si>
    <t>JUNG HOME кнопка, 2 группы LC32082</t>
  </si>
  <si>
    <t>BTLC17102227</t>
  </si>
  <si>
    <t>JUNG HOME кнопка, 2 группы LC32090</t>
  </si>
  <si>
    <t>BTLC17102228</t>
  </si>
  <si>
    <t>JUNG HOME кнопка, 2 группы LC32091</t>
  </si>
  <si>
    <t>BTLC17102229</t>
  </si>
  <si>
    <t>JUNG HOME кнопка, 2 группы LC32100</t>
  </si>
  <si>
    <t>BTLC17102230</t>
  </si>
  <si>
    <t>JUNG HOME кнопка, 2 группы LC32101</t>
  </si>
  <si>
    <t>BTLC17102231</t>
  </si>
  <si>
    <t>JUNG HOME кнопка, 2 группы LC32102</t>
  </si>
  <si>
    <t>BTLC17102232</t>
  </si>
  <si>
    <t>JUNG HOME кнопка, 2 группы LC32110</t>
  </si>
  <si>
    <t>BTLC17102233</t>
  </si>
  <si>
    <t>JUNG HOME кнопка, 2 группы LC32111</t>
  </si>
  <si>
    <t>BTLC17102234</t>
  </si>
  <si>
    <t>JUNG HOME кнопка, 2 группы LC32112</t>
  </si>
  <si>
    <t>BTLC17102235</t>
  </si>
  <si>
    <t>JUNG HOME кнопка, 2 группы LC32120</t>
  </si>
  <si>
    <t>BTLC17102236</t>
  </si>
  <si>
    <t>JUNG HOME кнопка, 2 группы LC32121</t>
  </si>
  <si>
    <t>BTLC17102237</t>
  </si>
  <si>
    <t>JUNG HOME кнопка, 2 группы LC32122</t>
  </si>
  <si>
    <t>BTLC17102238</t>
  </si>
  <si>
    <t>JUNG HOME кнопка, 2 группы LC32123</t>
  </si>
  <si>
    <t>BTLC17102239</t>
  </si>
  <si>
    <t>JUNG HOME кнопка, 2 группы LC32130</t>
  </si>
  <si>
    <t>BTLC17102240</t>
  </si>
  <si>
    <t>JUNG HOME кнопка, 2 группы LC32131</t>
  </si>
  <si>
    <t>BTLC17102241</t>
  </si>
  <si>
    <t>JUNG HOME кнопка, 2 группы LC32140</t>
  </si>
  <si>
    <t>BTLC17102242</t>
  </si>
  <si>
    <t>JUNG HOME кнопка, 2 группы LC32141</t>
  </si>
  <si>
    <t>BTLC17102243</t>
  </si>
  <si>
    <t>JUNG HOME кнопка, 2 группы LC32142</t>
  </si>
  <si>
    <t>BTLC17102244</t>
  </si>
  <si>
    <t>JUNG HOME кнопка, 2 группы LC4320A</t>
  </si>
  <si>
    <t>BTLC17102245</t>
  </si>
  <si>
    <t>JUNG HOME кнопка, 2 группы LC4320B</t>
  </si>
  <si>
    <t>BTLC17102246</t>
  </si>
  <si>
    <t>JUNG HOME кнопка, 2 группы LC4320C</t>
  </si>
  <si>
    <t>BTLC17102247</t>
  </si>
  <si>
    <t>JUNG HOME кнопка, 2 группы LC4320D</t>
  </si>
  <si>
    <t>BTLC17102248</t>
  </si>
  <si>
    <t>JUNG HOME кнопка, 2 группы LC4320E</t>
  </si>
  <si>
    <t>BTLC17102249</t>
  </si>
  <si>
    <t>JUNG HOME кнопка, 2 группы LC4320F</t>
  </si>
  <si>
    <t>BTLC17102250</t>
  </si>
  <si>
    <t>JUNG HOME кнопка, 2 группы LC4320G</t>
  </si>
  <si>
    <t>BTLC17102251</t>
  </si>
  <si>
    <t>JUNG HOME кнопка, 2 группы LC4320H</t>
  </si>
  <si>
    <t>BTLC17102252</t>
  </si>
  <si>
    <t>JUNG HOME кнопка, 2 группы LC4320J</t>
  </si>
  <si>
    <t>BTLC17102253</t>
  </si>
  <si>
    <t>JUNG HOME кнопка, 2 группы LC4320K</t>
  </si>
  <si>
    <t>BTLC17102254</t>
  </si>
  <si>
    <t>JUNG HOME кнопка, 2 группы LC4320L</t>
  </si>
  <si>
    <t>BTLC17102255</t>
  </si>
  <si>
    <t>JUNG HOME кнопка, 2 группы LC4320M</t>
  </si>
  <si>
    <t>BTLC17102256</t>
  </si>
  <si>
    <t>JUNG HOME кнопка, 2 группы LC4320N</t>
  </si>
  <si>
    <t>BTLC17102257</t>
  </si>
  <si>
    <t>JUNG HOME кнопка, 2 группы LC4320O</t>
  </si>
  <si>
    <t>BTLC17102258</t>
  </si>
  <si>
    <t>JUNG HOME кнопка, 2 группы LC4320P</t>
  </si>
  <si>
    <t>BTLC17102259</t>
  </si>
  <si>
    <t>JUNG HOME кнопка, 2 группы LC4320R</t>
  </si>
  <si>
    <t>BTLC17102260</t>
  </si>
  <si>
    <t>JUNG HOME кнопка, 2 группы LC4320S</t>
  </si>
  <si>
    <t>BTLC17102261</t>
  </si>
  <si>
    <t>JUNG HOME кнопка, 2 группы LC4320T</t>
  </si>
  <si>
    <t>BTLC17102262</t>
  </si>
  <si>
    <t>JUNG HOME кнопка, 2 группы LC4320U</t>
  </si>
  <si>
    <t>BTLC17102263</t>
  </si>
  <si>
    <t>JUNG HOME кнопка, 2 группы LC4320W</t>
  </si>
  <si>
    <t>BTLC17102P201</t>
  </si>
  <si>
    <t>JUNG HOME кнопка, 2 группы, с символами стрелок</t>
  </si>
  <si>
    <t>BTLC17102P202</t>
  </si>
  <si>
    <t>BTLC17102P203</t>
  </si>
  <si>
    <t>BTLC17102P204</t>
  </si>
  <si>
    <t>BTLC17102P205</t>
  </si>
  <si>
    <t>BTLC17102P206</t>
  </si>
  <si>
    <t>BTLC17102P207</t>
  </si>
  <si>
    <t>BTLC17102P208</t>
  </si>
  <si>
    <t>BTLC17102P209</t>
  </si>
  <si>
    <t>BTLC17102P210</t>
  </si>
  <si>
    <t>BTLC17102P211</t>
  </si>
  <si>
    <t>BTLC17102P212</t>
  </si>
  <si>
    <t>BTLC17102P213</t>
  </si>
  <si>
    <t>BTLC17102P214</t>
  </si>
  <si>
    <t>BTLC17102P215</t>
  </si>
  <si>
    <t>BTLC17102P216</t>
  </si>
  <si>
    <t>BTLC17102P217</t>
  </si>
  <si>
    <t>BTLC17102P218</t>
  </si>
  <si>
    <t>BTLC17102P219</t>
  </si>
  <si>
    <t>BTLC17102P220</t>
  </si>
  <si>
    <t>BTLC17102P221</t>
  </si>
  <si>
    <t>BTLC17102P222</t>
  </si>
  <si>
    <t>BTLC17102P223</t>
  </si>
  <si>
    <t>BTLC17102P224</t>
  </si>
  <si>
    <t>BTLC17102P225</t>
  </si>
  <si>
    <t>BTLC17102P226</t>
  </si>
  <si>
    <t>BTLC17102P227</t>
  </si>
  <si>
    <t>BTLC17102P228</t>
  </si>
  <si>
    <t>BTLC17102P229</t>
  </si>
  <si>
    <t>BTLC17102P230</t>
  </si>
  <si>
    <t>BTLC17102P231</t>
  </si>
  <si>
    <t>BTLC17102P232</t>
  </si>
  <si>
    <t>BTLC17102P233</t>
  </si>
  <si>
    <t>BTLC17102P234</t>
  </si>
  <si>
    <t>BTLC17102P235</t>
  </si>
  <si>
    <t>BTLC17102P236</t>
  </si>
  <si>
    <t>BTLC17102P237</t>
  </si>
  <si>
    <t>BTLC17102P238</t>
  </si>
  <si>
    <t>BTLC17102P239</t>
  </si>
  <si>
    <t>BTLC17102P240</t>
  </si>
  <si>
    <t>BTLC17102P241</t>
  </si>
  <si>
    <t>BTLC17102P242</t>
  </si>
  <si>
    <t>BTLC17102P243</t>
  </si>
  <si>
    <t>BTLC17102P244</t>
  </si>
  <si>
    <t>BTLC17102P245</t>
  </si>
  <si>
    <t>BTLC17102P246</t>
  </si>
  <si>
    <t>BTLC17102P247</t>
  </si>
  <si>
    <t>BTLC17102P248</t>
  </si>
  <si>
    <t>BTLC17102P249</t>
  </si>
  <si>
    <t>BTLC17102P250</t>
  </si>
  <si>
    <t>BTLC17102P251</t>
  </si>
  <si>
    <t>BTLC17102P252</t>
  </si>
  <si>
    <t>BTLC17102P253</t>
  </si>
  <si>
    <t>BTLC17102P254</t>
  </si>
  <si>
    <t>BTLC17102P255</t>
  </si>
  <si>
    <t>BTLC17102P256</t>
  </si>
  <si>
    <t>BTLC17102P257</t>
  </si>
  <si>
    <t>BTLC17102P258</t>
  </si>
  <si>
    <t>BTLC17102P259</t>
  </si>
  <si>
    <t>BTLC17102P260</t>
  </si>
  <si>
    <t>BTLC17102P261</t>
  </si>
  <si>
    <t>BTLC17102P262</t>
  </si>
  <si>
    <t>BTLC17102P263</t>
  </si>
  <si>
    <t>BTLC17181201</t>
  </si>
  <si>
    <t>JUNG HOME датчик движения, 1,1 м LC32001</t>
  </si>
  <si>
    <t>BTLC17181202</t>
  </si>
  <si>
    <t>JUNG HOME датчик движения, 1,1 м LC32010</t>
  </si>
  <si>
    <t>BTLC17181203</t>
  </si>
  <si>
    <t>JUNG HOME датчик движения, 1,1 м LC32011</t>
  </si>
  <si>
    <t>BTLC17181204</t>
  </si>
  <si>
    <t>JUNG HOME датчик движения, 1,1 м LC32012</t>
  </si>
  <si>
    <t>BTLC17181205</t>
  </si>
  <si>
    <t>JUNG HOME датчик движения, 1,1 м LC32013</t>
  </si>
  <si>
    <t>BTLC17181206</t>
  </si>
  <si>
    <t>JUNG HOME датчик движения, 1,1 м LC32020</t>
  </si>
  <si>
    <t>BTLC17181207</t>
  </si>
  <si>
    <t>JUNG HOME датчик движения, 1,1 м LC32021</t>
  </si>
  <si>
    <t>BTLC17181208</t>
  </si>
  <si>
    <t>JUNG HOME датчик движения, 1,1 м LC32022</t>
  </si>
  <si>
    <t>BTLC17181209</t>
  </si>
  <si>
    <t>JUNG HOME датчик движения, 1,1 м LC32023</t>
  </si>
  <si>
    <t>BTLC17181210</t>
  </si>
  <si>
    <t>JUNG HOME датчик движения, 1,1 м LC32024</t>
  </si>
  <si>
    <t>BTLC17181211</t>
  </si>
  <si>
    <t>JUNG HOME датчик движения, 1,1 м LC32030</t>
  </si>
  <si>
    <t>BTLC17181212</t>
  </si>
  <si>
    <t>JUNG HOME датчик движения, 1,1 м LC32031</t>
  </si>
  <si>
    <t>BTLC17181213</t>
  </si>
  <si>
    <t>JUNG HOME датчик движения, 1,1 м LC32032</t>
  </si>
  <si>
    <t>BTLC17181214</t>
  </si>
  <si>
    <t>JUNG HOME датчик движения, 1,1 м LC32033</t>
  </si>
  <si>
    <t>BTLC17181215</t>
  </si>
  <si>
    <t>JUNG HOME датчик движения, 1,1 м LC32034</t>
  </si>
  <si>
    <t>BTLC17181216</t>
  </si>
  <si>
    <t>JUNG HOME датчик движения, 1,1 м LC32040</t>
  </si>
  <si>
    <t>BTLC17181217</t>
  </si>
  <si>
    <t>JUNG HOME датчик движения, 1,1 м LC32041</t>
  </si>
  <si>
    <t>BTLC17181218</t>
  </si>
  <si>
    <t>JUNG HOME датчик движения, 1,1 м LC32042</t>
  </si>
  <si>
    <t>BTLC17181219</t>
  </si>
  <si>
    <t>JUNG HOME датчик движения, 1,1 м LC32050</t>
  </si>
  <si>
    <t>BTLC17181220</t>
  </si>
  <si>
    <t>JUNG HOME датчик движения, 1,1 м LC32051</t>
  </si>
  <si>
    <t>BTLC17181221</t>
  </si>
  <si>
    <t>JUNG HOME датчик движения, 1,1 м LC32052</t>
  </si>
  <si>
    <t>BTLC17181222</t>
  </si>
  <si>
    <t>JUNG HOME датчик движения, 1,1 м LC32053</t>
  </si>
  <si>
    <t>BTLC17181223</t>
  </si>
  <si>
    <t>JUNG HOME датчик движения, 1,1 м LC32060</t>
  </si>
  <si>
    <t>BTLC17181224</t>
  </si>
  <si>
    <t>JUNG HOME датчик движения, 1,1 м LC32080</t>
  </si>
  <si>
    <t>BTLC17181225</t>
  </si>
  <si>
    <t>JUNG HOME датчик движения, 1,1 м LC32081</t>
  </si>
  <si>
    <t>BTLC17181226</t>
  </si>
  <si>
    <t>JUNG HOME датчик движения, 1,1 м LC32082</t>
  </si>
  <si>
    <t>BTLC17181227</t>
  </si>
  <si>
    <t>JUNG HOME датчик движения, 1,1 м LC32090</t>
  </si>
  <si>
    <t>BTLC17181228</t>
  </si>
  <si>
    <t>JUNG HOME датчик движения, 1,1 м LC32091</t>
  </si>
  <si>
    <t>BTLC17181229</t>
  </si>
  <si>
    <t>JUNG HOME датчик движения, 1,1 м LC32100</t>
  </si>
  <si>
    <t>BTLC17181230</t>
  </si>
  <si>
    <t>JUNG HOME датчик движения, 1,1 м LC32101</t>
  </si>
  <si>
    <t>BTLC17181231</t>
  </si>
  <si>
    <t>JUNG HOME датчик движения, 1,1 м LC32102</t>
  </si>
  <si>
    <t>BTLC17181232</t>
  </si>
  <si>
    <t>JUNG HOME датчик движения, 1,1 м LC32110</t>
  </si>
  <si>
    <t>BTLC17181233</t>
  </si>
  <si>
    <t>JUNG HOME датчик движения, 1,1 м LC32111</t>
  </si>
  <si>
    <t>BTLC17181234</t>
  </si>
  <si>
    <t>JUNG HOME датчик движения, 1,1 м LC32112</t>
  </si>
  <si>
    <t>BTLC17181235</t>
  </si>
  <si>
    <t>JUNG HOME датчик движения, 1,1 м LC32120</t>
  </si>
  <si>
    <t>BTLC17181236</t>
  </si>
  <si>
    <t>JUNG HOME датчик движения, 1,1 м LC32121</t>
  </si>
  <si>
    <t>BTLC17181237</t>
  </si>
  <si>
    <t>JUNG HOME датчик движения, 1,1 м LC32122</t>
  </si>
  <si>
    <t>BTLC17181238</t>
  </si>
  <si>
    <t>JUNG HOME датчик движения, 1,1 м LC32123</t>
  </si>
  <si>
    <t>BTLC17181239</t>
  </si>
  <si>
    <t>JUNG HOME датчик движения, 1,1 м LC32130</t>
  </si>
  <si>
    <t>BTLC17181240</t>
  </si>
  <si>
    <t>JUNG HOME датчик движения, 1,1 м LC32131</t>
  </si>
  <si>
    <t>BTLC17181241</t>
  </si>
  <si>
    <t>JUNG HOME датчик движения, 1,1 м LC32140</t>
  </si>
  <si>
    <t>BTLC17181242</t>
  </si>
  <si>
    <t>JUNG HOME датчик движения, 1,1 м LC32141</t>
  </si>
  <si>
    <t>BTLC17181243</t>
  </si>
  <si>
    <t>JUNG HOME датчик движения, 1,1 м LC32142</t>
  </si>
  <si>
    <t>BTLC17181244</t>
  </si>
  <si>
    <t>JUNG HOME датчик движения, 1,1 м LC4320A</t>
  </si>
  <si>
    <t>BTLC17181245</t>
  </si>
  <si>
    <t>JUNG HOME датчик движения, 1,1 м LC4320B</t>
  </si>
  <si>
    <t>BTLC17181246</t>
  </si>
  <si>
    <t>JUNG HOME датчик движения, 1,1 м LC4320C</t>
  </si>
  <si>
    <t>BTLC17181247</t>
  </si>
  <si>
    <t>JUNG HOME датчик движения, 1,1 м LC4320D</t>
  </si>
  <si>
    <t>BTLC17181248</t>
  </si>
  <si>
    <t>JUNG HOME датчик движения, 1,1 м LC4320E</t>
  </si>
  <si>
    <t>BTLC17181249</t>
  </si>
  <si>
    <t>JUNG HOME датчик движения, 1,1 м LC4320F</t>
  </si>
  <si>
    <t>BTLC17181250</t>
  </si>
  <si>
    <t>JUNG HOME датчик движения, 1,1 м LC4320G</t>
  </si>
  <si>
    <t>BTLC17181251</t>
  </si>
  <si>
    <t>JUNG HOME датчик движения, 1,1 м LC4320H</t>
  </si>
  <si>
    <t>BTLC17181252</t>
  </si>
  <si>
    <t>JUNG HOME датчик движения, 1,1 м LC4320J</t>
  </si>
  <si>
    <t>BTLC17181253</t>
  </si>
  <si>
    <t>JUNG HOME датчик движения, 1,1 м LC4320K</t>
  </si>
  <si>
    <t>BTLC17181254</t>
  </si>
  <si>
    <t>JUNG HOME датчик движения, 1,1 м LC4320L</t>
  </si>
  <si>
    <t>BTLC17181255</t>
  </si>
  <si>
    <t>JUNG HOME датчик движения, 1,1 м LC4320M</t>
  </si>
  <si>
    <t>BTLC17181256</t>
  </si>
  <si>
    <t>JUNG HOME датчик движения, 1,1 м LC4320N</t>
  </si>
  <si>
    <t>BTLC17181257</t>
  </si>
  <si>
    <t>JUNG HOME датчик движения, 1,1 м LC4320O</t>
  </si>
  <si>
    <t>BTLC17181258</t>
  </si>
  <si>
    <t>JUNG HOME датчик движения, 1,1 м LC4320P</t>
  </si>
  <si>
    <t>BTLC17181259</t>
  </si>
  <si>
    <t>JUNG HOME датчик движения, 1,1 м LC4320R</t>
  </si>
  <si>
    <t>BTLC17181260</t>
  </si>
  <si>
    <t>JUNG HOME датчик движения, 1,1 м LC4320S</t>
  </si>
  <si>
    <t>BTLC17181261</t>
  </si>
  <si>
    <t>JUNG HOME датчик движения, 1,1 м LC4320T</t>
  </si>
  <si>
    <t>BTLC17181262</t>
  </si>
  <si>
    <t>JUNG HOME датчик движения, 1,1 м LC4320U</t>
  </si>
  <si>
    <t>BTLC17181263</t>
  </si>
  <si>
    <t>JUNG HOME датчик движения, 1,1 м LC4320W</t>
  </si>
  <si>
    <t>BTLC17182201</t>
  </si>
  <si>
    <t>JUNG HOME датчик движения, 2,2 м LC32001</t>
  </si>
  <si>
    <t>BTLC17182202</t>
  </si>
  <si>
    <t>JUNG HOME датчик движения, 2,2 м LC32010</t>
  </si>
  <si>
    <t>BTLC17182203</t>
  </si>
  <si>
    <t>JUNG HOME датчик движения, 2,2 м LC32011</t>
  </si>
  <si>
    <t>BTLC17182204</t>
  </si>
  <si>
    <t>JUNG HOME датчик движения, 2,2 м LC32012</t>
  </si>
  <si>
    <t>BTLC17182205</t>
  </si>
  <si>
    <t>JUNG HOME датчик движения, 2,2 м LC32013</t>
  </si>
  <si>
    <t>BTLC17182206</t>
  </si>
  <si>
    <t>JUNG HOME датчик движения, 2,2 м LC32020</t>
  </si>
  <si>
    <t>BTLC17182207</t>
  </si>
  <si>
    <t>JUNG HOME датчик движения, 2,2 м LC32021</t>
  </si>
  <si>
    <t>BTLC17182208</t>
  </si>
  <si>
    <t>JUNG HOME датчик движения, 2,2 м LC32022</t>
  </si>
  <si>
    <t>BTLC17182209</t>
  </si>
  <si>
    <t>JUNG HOME датчик движения, 2,2 м LC32023</t>
  </si>
  <si>
    <t>BTLC17182210</t>
  </si>
  <si>
    <t>JUNG HOME датчик движения, 2,2 м LC32024</t>
  </si>
  <si>
    <t>BTLC17182211</t>
  </si>
  <si>
    <t>JUNG HOME датчик движения, 2,2 м LC32030</t>
  </si>
  <si>
    <t>BTLC17182212</t>
  </si>
  <si>
    <t>JUNG HOME датчик движения, 2,2 м LC32031</t>
  </si>
  <si>
    <t>BTLC17182213</t>
  </si>
  <si>
    <t>JUNG HOME датчик движения, 2,2 м LC32032</t>
  </si>
  <si>
    <t>BTLC17182214</t>
  </si>
  <si>
    <t>JUNG HOME датчик движения, 2,2 м LC32033</t>
  </si>
  <si>
    <t>BTLC17182215</t>
  </si>
  <si>
    <t>JUNG HOME датчик движения, 2,2 м LC32034</t>
  </si>
  <si>
    <t>BTLC17182216</t>
  </si>
  <si>
    <t>JUNG HOME датчик движения, 2,2 м LC32040</t>
  </si>
  <si>
    <t>BTLC17182217</t>
  </si>
  <si>
    <t>JUNG HOME датчик движения, 2,2 м LC32041</t>
  </si>
  <si>
    <t>BTLC17182218</t>
  </si>
  <si>
    <t>JUNG HOME датчик движения, 2,2 м LC32042</t>
  </si>
  <si>
    <t>BTLC17182219</t>
  </si>
  <si>
    <t>JUNG HOME датчик движения, 2,2 м LC32050</t>
  </si>
  <si>
    <t>BTLC17182220</t>
  </si>
  <si>
    <t>JUNG HOME датчик движения, 2,2 м LC32051</t>
  </si>
  <si>
    <t>BTLC17182221</t>
  </si>
  <si>
    <t>JUNG HOME датчик движения, 2,2 м LC32052</t>
  </si>
  <si>
    <t>BTLC17182222</t>
  </si>
  <si>
    <t>JUNG HOME датчик движения, 2,2 м LC32053</t>
  </si>
  <si>
    <t>BTLC17182223</t>
  </si>
  <si>
    <t>JUNG HOME датчик движения, 2,2 м LC32060</t>
  </si>
  <si>
    <t>BTLC17182224</t>
  </si>
  <si>
    <t>JUNG HOME датчик движения, 2,2 м LC32080</t>
  </si>
  <si>
    <t>BTLC17182225</t>
  </si>
  <si>
    <t>JUNG HOME датчик движения, 2,2 м LC32081</t>
  </si>
  <si>
    <t>BTLC17182226</t>
  </si>
  <si>
    <t>JUNG HOME датчик движения, 2,2 м LC32082</t>
  </si>
  <si>
    <t>BTLC17182227</t>
  </si>
  <si>
    <t>JUNG HOME датчик движения, 2,2 м LC32090</t>
  </si>
  <si>
    <t>BTLC17182228</t>
  </si>
  <si>
    <t>JUNG HOME датчик движения, 2,2 м LC32091</t>
  </si>
  <si>
    <t>BTLC17182229</t>
  </si>
  <si>
    <t>JUNG HOME датчик движения, 2,2 м LC32100</t>
  </si>
  <si>
    <t>BTLC17182230</t>
  </si>
  <si>
    <t>JUNG HOME датчик движения, 2,2 м LC32101</t>
  </si>
  <si>
    <t>BTLC17182231</t>
  </si>
  <si>
    <t>JUNG HOME датчик движения, 2,2 м LC32102</t>
  </si>
  <si>
    <t>BTLC17182232</t>
  </si>
  <si>
    <t>JUNG HOME датчик движения, 2,2 м LC32110</t>
  </si>
  <si>
    <t>BTLC17182233</t>
  </si>
  <si>
    <t>JUNG HOME датчик движения, 2,2 м LC32111</t>
  </si>
  <si>
    <t>BTLC17182234</t>
  </si>
  <si>
    <t>JUNG HOME датчик движения, 2,2 м LC32112</t>
  </si>
  <si>
    <t>BTLC17182235</t>
  </si>
  <si>
    <t>JUNG HOME датчик движения, 2,2 м LC32120</t>
  </si>
  <si>
    <t>BTLC17182236</t>
  </si>
  <si>
    <t>JUNG HOME датчик движения, 2,2 м LC32121</t>
  </si>
  <si>
    <t>BTLC17182237</t>
  </si>
  <si>
    <t>JUNG HOME датчик движения, 2,2 м LC32122</t>
  </si>
  <si>
    <t>BTLC17182238</t>
  </si>
  <si>
    <t>JUNG HOME датчик движения, 2,2 м LC32123</t>
  </si>
  <si>
    <t>BTLC17182239</t>
  </si>
  <si>
    <t>JUNG HOME датчик движения, 2,2 м LC32130</t>
  </si>
  <si>
    <t>BTLC17182240</t>
  </si>
  <si>
    <t>JUNG HOME датчик движения, 2,2 м LC32131</t>
  </si>
  <si>
    <t>BTLC17182241</t>
  </si>
  <si>
    <t>JUNG HOME датчик движения, 2,2 м LC32140</t>
  </si>
  <si>
    <t>BTLC17182242</t>
  </si>
  <si>
    <t>JUNG HOME датчик движения, 2,2 м LC32141</t>
  </si>
  <si>
    <t>BTLC17182243</t>
  </si>
  <si>
    <t>JUNG HOME датчик движения, 2,2 м LC32142</t>
  </si>
  <si>
    <t>BTLC17182244</t>
  </si>
  <si>
    <t>JUNG HOME датчик движения, 2,2 м LC4320A</t>
  </si>
  <si>
    <t>BTLC17182245</t>
  </si>
  <si>
    <t>JUNG HOME датчик движения, 2,2 м LC4320B</t>
  </si>
  <si>
    <t>BTLC17182246</t>
  </si>
  <si>
    <t>JUNG HOME датчик движения, 2,2 м LC4320C</t>
  </si>
  <si>
    <t>BTLC17182247</t>
  </si>
  <si>
    <t>JUNG HOME датчик движения, 2,2 м LC4320D</t>
  </si>
  <si>
    <t>BTLC17182248</t>
  </si>
  <si>
    <t>JUNG HOME датчик движения, 2,2 м LC4320E</t>
  </si>
  <si>
    <t>BTLC17182249</t>
  </si>
  <si>
    <t>JUNG HOME датчик движения, 2,2 м LC4320F</t>
  </si>
  <si>
    <t>BTLC17182250</t>
  </si>
  <si>
    <t>JUNG HOME датчик движения, 2,2 м LC4320G</t>
  </si>
  <si>
    <t>BTLC17182251</t>
  </si>
  <si>
    <t>JUNG HOME датчик движения, 2,2 м LC4320H</t>
  </si>
  <si>
    <t>BTLC17182252</t>
  </si>
  <si>
    <t>JUNG HOME датчик движения, 2,2 м LC4320J</t>
  </si>
  <si>
    <t>BTLC17182253</t>
  </si>
  <si>
    <t>JUNG HOME датчик движения, 2,2 м LC4320K</t>
  </si>
  <si>
    <t>BTLC17182254</t>
  </si>
  <si>
    <t>JUNG HOME датчик движения, 2,2 м LC4320L</t>
  </si>
  <si>
    <t>BTLC17182255</t>
  </si>
  <si>
    <t>JUNG HOME датчик движения, 2,2 м LC4320M</t>
  </si>
  <si>
    <t>BTLC17182256</t>
  </si>
  <si>
    <t>JUNG HOME датчик движения, 2,2 м LC4320N</t>
  </si>
  <si>
    <t>BTLC17182257</t>
  </si>
  <si>
    <t>JUNG HOME датчик движения, 2,2 м LC4320O</t>
  </si>
  <si>
    <t>BTLC17182258</t>
  </si>
  <si>
    <t>JUNG HOME датчик движения, 2,2 м LC4320P</t>
  </si>
  <si>
    <t>BTLC17182259</t>
  </si>
  <si>
    <t>JUNG HOME датчик движения, 2,2 м LC4320R</t>
  </si>
  <si>
    <t>BTLC17182260</t>
  </si>
  <si>
    <t>JUNG HOME датчик движения, 2,2 м LC4320S</t>
  </si>
  <si>
    <t>BTLC17182261</t>
  </si>
  <si>
    <t>JUNG HOME датчик движения, 2,2 м LC4320T</t>
  </si>
  <si>
    <t>BTLC17182262</t>
  </si>
  <si>
    <t>JUNG HOME датчик движения, 2,2 м LC4320U</t>
  </si>
  <si>
    <t>BTLC17182263</t>
  </si>
  <si>
    <t>JUNG HOME датчик движения, 2,2 м LC4320W</t>
  </si>
  <si>
    <t>BTLS1521S</t>
  </si>
  <si>
    <t>BTLS1521SE</t>
  </si>
  <si>
    <t>BTLS1521SELG</t>
  </si>
  <si>
    <t>BTLS1521SESW</t>
  </si>
  <si>
    <t>BTLS1521SESWM</t>
  </si>
  <si>
    <t>BTLS1521SEWW</t>
  </si>
  <si>
    <t>BTLS1521SEWWM</t>
  </si>
  <si>
    <t>BTLS1521SLG</t>
  </si>
  <si>
    <t>BTLS1521SSW</t>
  </si>
  <si>
    <t>BTLS1521SSWM</t>
  </si>
  <si>
    <t>BTLS1521SWW</t>
  </si>
  <si>
    <t>BTLS1521SWWM</t>
  </si>
  <si>
    <t>BTLS17101</t>
  </si>
  <si>
    <t>BTLS17101LG</t>
  </si>
  <si>
    <t>BTLS17101P</t>
  </si>
  <si>
    <t>JUNG HOME кнопка, 1 группа с символами стрелок</t>
  </si>
  <si>
    <t>BTLS17101PLG</t>
  </si>
  <si>
    <t>BTLS17101PSW</t>
  </si>
  <si>
    <t>BTLS17101PSWM</t>
  </si>
  <si>
    <t>BTLS17101PWW</t>
  </si>
  <si>
    <t>BTLS17101PWWM</t>
  </si>
  <si>
    <t>BTLS17101SW</t>
  </si>
  <si>
    <t>BTLS17101SWM</t>
  </si>
  <si>
    <t>BTLS17101WW</t>
  </si>
  <si>
    <t>BTLS17101WWM</t>
  </si>
  <si>
    <t>BTLS17102</t>
  </si>
  <si>
    <t>BTLS17102LG</t>
  </si>
  <si>
    <t>BTLS17102P</t>
  </si>
  <si>
    <t>JUNG HOME кнопка, 2 группы с символами стрелок</t>
  </si>
  <si>
    <t>BTLS17102PLG</t>
  </si>
  <si>
    <t>BTLS17102PSW</t>
  </si>
  <si>
    <t>BTLS17102PSWM</t>
  </si>
  <si>
    <t>BTLS17102PWW</t>
  </si>
  <si>
    <t>BTLS17102PWWM</t>
  </si>
  <si>
    <t>BTLS17102SW</t>
  </si>
  <si>
    <t>BTLS17102SWM</t>
  </si>
  <si>
    <t>BTLS17102WW</t>
  </si>
  <si>
    <t>BTLS17102WWM</t>
  </si>
  <si>
    <t>BTLS17181</t>
  </si>
  <si>
    <t>BTLS17181LG</t>
  </si>
  <si>
    <t>BTLS17181SW</t>
  </si>
  <si>
    <t>BTLS17181SWM</t>
  </si>
  <si>
    <t>BTLS17181WU</t>
  </si>
  <si>
    <t>BTLS17181WULG</t>
  </si>
  <si>
    <t>BTLS17181WUSW</t>
  </si>
  <si>
    <t>BTLS17181WUSWM</t>
  </si>
  <si>
    <t>BTLS17181WUWW</t>
  </si>
  <si>
    <t>BTLS17181WUWWM</t>
  </si>
  <si>
    <t>BTLS17181WW</t>
  </si>
  <si>
    <t>BTLS17181WWM</t>
  </si>
  <si>
    <t>BTLS17182</t>
  </si>
  <si>
    <t>JUNG HOME датчик движения, 2,2 м</t>
  </si>
  <si>
    <t>BTLS17182LG</t>
  </si>
  <si>
    <t>BTLS17182SW</t>
  </si>
  <si>
    <t>BTLS17182SWM</t>
  </si>
  <si>
    <t>BTLS17182WW</t>
  </si>
  <si>
    <t>BTLS17182WWM</t>
  </si>
  <si>
    <t>BTLS1791SW</t>
  </si>
  <si>
    <t>BTLS1791WW</t>
  </si>
  <si>
    <t>BTLSCD1001</t>
  </si>
  <si>
    <t>BTLSCD1002</t>
  </si>
  <si>
    <t>BTME1521SAT-L</t>
  </si>
  <si>
    <t>BTME1521SC-L</t>
  </si>
  <si>
    <t>BTME1521SEAT-L</t>
  </si>
  <si>
    <t>BTME1521SEC-L</t>
  </si>
  <si>
    <t>BTME17101AT</t>
  </si>
  <si>
    <t>BTME17101C</t>
  </si>
  <si>
    <t>BTME17101PAT</t>
  </si>
  <si>
    <t>BTME17101PC</t>
  </si>
  <si>
    <t>BTME17102AT</t>
  </si>
  <si>
    <t>BTME17102C</t>
  </si>
  <si>
    <t>BTME17102PAT</t>
  </si>
  <si>
    <t>BTME17102PC</t>
  </si>
  <si>
    <t>BTME17181AT</t>
  </si>
  <si>
    <t>BTME17181C</t>
  </si>
  <si>
    <t>BTME17181WUAT</t>
  </si>
  <si>
    <t>BTME17181WUC</t>
  </si>
  <si>
    <t>BTME17182AT</t>
  </si>
  <si>
    <t>BTME17182C</t>
  </si>
  <si>
    <t>BTPB2U</t>
  </si>
  <si>
    <t>JH Puck бинарные входы 2 группы 230В</t>
  </si>
  <si>
    <t>BTPB2UB</t>
  </si>
  <si>
    <t>JH Puck бинарные входы 2 группы с источником питания</t>
  </si>
  <si>
    <t>BTPD1B2U</t>
  </si>
  <si>
    <t>JH Puck диммер 1 группа</t>
  </si>
  <si>
    <t>BTPDSTEB2U</t>
  </si>
  <si>
    <t xml:space="preserve">JH Puck Power DALI2  управ. TW </t>
  </si>
  <si>
    <t>BTPJ1B2U</t>
  </si>
  <si>
    <t>JH Puck актуатор жалюзи, 1 группа</t>
  </si>
  <si>
    <t>BTPS2B2U</t>
  </si>
  <si>
    <t>JH Puck актуатор, 2 группы</t>
  </si>
  <si>
    <t>BTPSE1B2U</t>
  </si>
  <si>
    <t>JH Puck актуатор, 1 группа</t>
  </si>
  <si>
    <t>BTS01</t>
  </si>
  <si>
    <t>Датчик росы</t>
  </si>
  <si>
    <t>BTS1B2U</t>
  </si>
  <si>
    <t>JUNG HOME актуатор коммутирующий мини с 2 бинарными входами</t>
  </si>
  <si>
    <t>BTSGATEWAY</t>
  </si>
  <si>
    <t>JUNG HOME шлюз</t>
  </si>
  <si>
    <t>BTSGATEWAY-INT</t>
  </si>
  <si>
    <t>CD022A-1WW</t>
  </si>
  <si>
    <t>CD022A-2WW</t>
  </si>
  <si>
    <t>CD071AWW</t>
  </si>
  <si>
    <t>CD071BWW</t>
  </si>
  <si>
    <t>CD071CWW</t>
  </si>
  <si>
    <t>CD10.480ETWW</t>
  </si>
  <si>
    <t>CD101</t>
  </si>
  <si>
    <t>CD101BR</t>
  </si>
  <si>
    <t>Клавиша для KNX кнопки, 1 группа; дюропласт; коричневый</t>
  </si>
  <si>
    <t>CD101GR</t>
  </si>
  <si>
    <t>Клавиша для KNX кнопки, 1 группа; дюропласт; серый</t>
  </si>
  <si>
    <t>CD101KO5</t>
  </si>
  <si>
    <t>CD101KO5BR</t>
  </si>
  <si>
    <t>Клавиша для KNX кнопки, 1 группа с окошком; дюропласт; коричневый</t>
  </si>
  <si>
    <t>CD101KO5GR</t>
  </si>
  <si>
    <t>Клавиша для KNX кнопки, 1 группа с окошком; дюропласт; серый</t>
  </si>
  <si>
    <t>CD101KO5LG</t>
  </si>
  <si>
    <t>Клавиша для KNX кнопки, 1 группа с окошком; дюропласт; светло-серый</t>
  </si>
  <si>
    <t>CD101KO5P</t>
  </si>
  <si>
    <t>CD101KO5PBR</t>
  </si>
  <si>
    <t>Клавиша для KNX кнопки, 1 группа с окошком и символами "стрелки"; дюропласт; коричневый</t>
  </si>
  <si>
    <t>CD101KO5PGR</t>
  </si>
  <si>
    <t>Клавиша для KNX кнопки, 1 группа с окошком и символами "стрелки"; дюропласт; серый</t>
  </si>
  <si>
    <t>CD101KO5PLG</t>
  </si>
  <si>
    <t>Клавиша для KNX кнопки, 1 группа с окошком и символами "стрелки"; дюропласт; светло-серый</t>
  </si>
  <si>
    <t>CD101KO5PSW</t>
  </si>
  <si>
    <t>Клавиша для KNX кнопки, 1 группа с окошком и символами "стрелки"; дюропласт; черный</t>
  </si>
  <si>
    <t>CD101KO5PWW</t>
  </si>
  <si>
    <t>CD101KO5SW</t>
  </si>
  <si>
    <t>Клавиша для KNX кнопки, 1 группа с окошком; дюропласт; черный</t>
  </si>
  <si>
    <t>CD101KO5WW</t>
  </si>
  <si>
    <t>CD101LG</t>
  </si>
  <si>
    <t>Клавиша для KNX кнопки, 1 группа; дюропласт; светло-серый</t>
  </si>
  <si>
    <t>CD101P</t>
  </si>
  <si>
    <t>CD101PBR</t>
  </si>
  <si>
    <t>Клавиша для KNX кнопки, 1 группа с символами "стрелки"; дюропласт; коричневый</t>
  </si>
  <si>
    <t>CD101PGR</t>
  </si>
  <si>
    <t>Клавиша для KNX кнопки, 1 группа с символами "стрелки"; дюропласт; серый</t>
  </si>
  <si>
    <t>CD101PLG</t>
  </si>
  <si>
    <t>Клавиша для KNX кнопки, 1 группа с символами "стрелки"; дюропласт; светло-серый</t>
  </si>
  <si>
    <t>CD101PSW</t>
  </si>
  <si>
    <t>Клавиша для KNX кнопки, 1 группа с символами "стрелки"; дюропласт; черный</t>
  </si>
  <si>
    <t>CD101PWW</t>
  </si>
  <si>
    <t>CD101SW</t>
  </si>
  <si>
    <t>CD101WW</t>
  </si>
  <si>
    <t>CD102</t>
  </si>
  <si>
    <t>CD102BR</t>
  </si>
  <si>
    <t>Клавиша для KNX кнопки, 2 группы; дюропласт; коричневый</t>
  </si>
  <si>
    <t>CD102GR</t>
  </si>
  <si>
    <t>Клавиша для KNX кнопки, 2 группы; дюропласт; серый</t>
  </si>
  <si>
    <t>CD102KO5</t>
  </si>
  <si>
    <t>CD102KO5BR</t>
  </si>
  <si>
    <t>Клавиша для KNX кнопки, 2 группы с окошком; дюропласт; коричневый</t>
  </si>
  <si>
    <t>CD102KO5GR</t>
  </si>
  <si>
    <t>Клавиша для KNX кнопки, 2 группы с окошком; дюропласт; серый</t>
  </si>
  <si>
    <t>CD102KO5LG</t>
  </si>
  <si>
    <t>Клавиша для KNX кнопки, 2 группы с окошком; дюропласт; светло-серый</t>
  </si>
  <si>
    <t>CD102KO5P</t>
  </si>
  <si>
    <t>CD102KO5PBR</t>
  </si>
  <si>
    <t>Клавиша для KNX кнопки, 2 группы с окошком и символами "стрелки"; дюропласт; коричневый</t>
  </si>
  <si>
    <t>CD102KO5PGR</t>
  </si>
  <si>
    <t>Клавиша для KNX кнопки, 2 группы с окошком и символами "стрелки"; дюропласт; серый</t>
  </si>
  <si>
    <t>CD102KO5PLG</t>
  </si>
  <si>
    <t>Клавиша для KNX кнопки, 2 группы с окошком и символами "стрелки"; дюропласт; светло-серый</t>
  </si>
  <si>
    <t>CD102KO5PSW</t>
  </si>
  <si>
    <t>Клавиша для KNX кнопки, 2 группы с окошком и символами "стрелки"; дюропласт; черный</t>
  </si>
  <si>
    <t>CD102KO5PWW</t>
  </si>
  <si>
    <t>CD102KO5SW</t>
  </si>
  <si>
    <t>Клавиша для KNX кнопки, 2 группы с окошком; дюропласт; черный</t>
  </si>
  <si>
    <t>CD102KO5WW</t>
  </si>
  <si>
    <t>CD102LG</t>
  </si>
  <si>
    <t>Клавиша для KNX кнопки, 2 группы; дюропласт; светло-серый</t>
  </si>
  <si>
    <t>CD102P</t>
  </si>
  <si>
    <t>CD102PBR</t>
  </si>
  <si>
    <t>Клавиша для KNX кнопки, 2 группы с символами "стрелки"; дюропласт; коричневый</t>
  </si>
  <si>
    <t>CD102PGR</t>
  </si>
  <si>
    <t>Клавиша для KNX кнопки, 2 группы с символами "стрелки"; дюропласт; серый</t>
  </si>
  <si>
    <t>CD102PLG</t>
  </si>
  <si>
    <t>Клавиша для KNX кнопки, 2 группы с символами "стрелки"; дюропласт; светло-серый</t>
  </si>
  <si>
    <t>CD102PSW</t>
  </si>
  <si>
    <t>Клавиша для KNX кнопки, 2 группы с символами "стрелки"; дюропласт; черный</t>
  </si>
  <si>
    <t>CD102PWW</t>
  </si>
  <si>
    <t>CD102SW</t>
  </si>
  <si>
    <t>CD102WW</t>
  </si>
  <si>
    <t>CD104.18WU</t>
  </si>
  <si>
    <t>Выключатель для замочного механизма жалюзи 10AX 250V~</t>
  </si>
  <si>
    <t>CD106.18WU</t>
  </si>
  <si>
    <t>CD1060ETWW</t>
  </si>
  <si>
    <t>CD133.18WU</t>
  </si>
  <si>
    <t>CD134.18WU</t>
  </si>
  <si>
    <t>CD1510NBR</t>
  </si>
  <si>
    <t>Розетка 2-полюсная без заземляющего контакта</t>
  </si>
  <si>
    <t>CD1510NGR</t>
  </si>
  <si>
    <t>CD1510NLG</t>
  </si>
  <si>
    <t>CD1510NSW</t>
  </si>
  <si>
    <t>CD1510NWW</t>
  </si>
  <si>
    <t>CD1520</t>
  </si>
  <si>
    <t>Штепсельная розетка SCHUKO 16А / 250В, пружинные зажимы; дюропласт; слоновая кость; CD500</t>
  </si>
  <si>
    <t>CD1520-15CAWW</t>
  </si>
  <si>
    <t>SCHUKO-розетка с USB типа AC</t>
  </si>
  <si>
    <t>CD1520-18CWW</t>
  </si>
  <si>
    <t>SCHUKO-розетка с USB типа C</t>
  </si>
  <si>
    <t>CD1520BF</t>
  </si>
  <si>
    <t>CD1520BFBR</t>
  </si>
  <si>
    <t>Штепсельная розетка SCHUKO 16A 250V~; коричневая</t>
  </si>
  <si>
    <t>CD1520BFGN</t>
  </si>
  <si>
    <t>Штепсельная розетка SCHUKO 16A 250V~; зеленая</t>
  </si>
  <si>
    <t>CD1520BFGR</t>
  </si>
  <si>
    <t>Штепсельная розетка SCHUKO 16A 250V~; серая</t>
  </si>
  <si>
    <t>CD1520BFKI</t>
  </si>
  <si>
    <t>Штепсельная розетка SCHUKO 16А / 250В с защитными шторками, пружинные зажимы; термопласт; слоновая кость; CD500</t>
  </si>
  <si>
    <t>CD1520BFKIBR</t>
  </si>
  <si>
    <t>Штепсельная розетка SCHUKO 16A 250V~ с защитой от детей; центральная плата; коричневая</t>
  </si>
  <si>
    <t>CD1520BFKIGN</t>
  </si>
  <si>
    <t>Штепсельная розетка SCHUKO 16A 250V~ с защитой от детей; центральная плата; зеленая</t>
  </si>
  <si>
    <t>CD1520BFKIGR</t>
  </si>
  <si>
    <t>Штепсельная розетка SCHUKO 16A 250V~ с защитой от детей; центральная плата; серая</t>
  </si>
  <si>
    <t>CD1520BFKIKL</t>
  </si>
  <si>
    <t>Штепсельная розетка SCHUKO 16A 250V~ с защитой от детей, влагозащищенная; слоновая кость</t>
  </si>
  <si>
    <t>CD1520BFKIKLBR</t>
  </si>
  <si>
    <t>Штепсельная розетка SCHUKO 16A 250V~ с защитой от детей, влагозащищенная; коричневая</t>
  </si>
  <si>
    <t>CD1520BFKIKLGN</t>
  </si>
  <si>
    <t>Штепсельная розетка SCHUKO 16A 250V~ с защитой от детей, влагозащищенная; зеленая</t>
  </si>
  <si>
    <t>CD1520BFKIKLGR</t>
  </si>
  <si>
    <t>Штепсельная розетка SCHUKO 16A 250V~ с защитой от детей, влагозащищенная; серая</t>
  </si>
  <si>
    <t>CD1520BFKIKLLG</t>
  </si>
  <si>
    <t>Штепсельная розетка SCHUKO 16A 250V~ с защитой от детей, влагозащищенная; светло-серая</t>
  </si>
  <si>
    <t>CD1520BFKIKLO</t>
  </si>
  <si>
    <t>Штепсельная розетка SCHUKO 16A 250V~ с защитой от детей, влагозащищенная; оранжевая</t>
  </si>
  <si>
    <t>CD1520BFKIKLRT</t>
  </si>
  <si>
    <t>Штепсельная розетка SCHUKO 16A 250V~ с защитой от детей и крышкой</t>
  </si>
  <si>
    <t>CD1520BFKIKLSW</t>
  </si>
  <si>
    <t>CD1520BFKIKLWW</t>
  </si>
  <si>
    <t>Штепсельная розетка SCHUKO 16A 250V~ с защитой от детей, влагозащищенная; белая</t>
  </si>
  <si>
    <t>CD1520BFKILG</t>
  </si>
  <si>
    <t>Штепсельная розетка SCHUKO 16A 250V~ с защитой от детей; центральная плата; светло-серая</t>
  </si>
  <si>
    <t>CD1520BFKINA</t>
  </si>
  <si>
    <t>Штепсельная розетка SCHUKO 16A 250V~ с защитой от детей и полем для надписи</t>
  </si>
  <si>
    <t>CD1520BFKINABR</t>
  </si>
  <si>
    <t>Штепсельная розетка SCHUKO 16A 250V~ с защитой от детей и полем для надписи; коричневая</t>
  </si>
  <si>
    <t>CD1520BFKINAGN</t>
  </si>
  <si>
    <t>CD1520BFKINAGR</t>
  </si>
  <si>
    <t>Штепсельная розетка SCHUKO 16A 250V~ с защитой от детей и полем для надписи; серая</t>
  </si>
  <si>
    <t>CD1520BFKINALG</t>
  </si>
  <si>
    <t>Штепсельная розетка SCHUKO 16A 250V~ с защитой от детей и полем для надписи; светло-серая</t>
  </si>
  <si>
    <t>CD1520BFKINAO</t>
  </si>
  <si>
    <t>CD1520BFKINART</t>
  </si>
  <si>
    <t>Штепсельная розетка SCHUKO 16A 250V~ с защитой от детей и полем для надписи; красная</t>
  </si>
  <si>
    <t>CD1520BFKINASW</t>
  </si>
  <si>
    <t>Штепсельная розетка SCHUKO 16A 250V~ с защитой от детей и полем для надписи; черная</t>
  </si>
  <si>
    <t>CD1520BFKINAWW</t>
  </si>
  <si>
    <t>Штепсельная розетка SCHUKO 16A 250V~ с защитой от детей и полем для надписи; центральная плата; белая</t>
  </si>
  <si>
    <t>CD1520BFKIO</t>
  </si>
  <si>
    <t>Штепсельная розетка SCHUKO 16A 250V~ с защитой от детей</t>
  </si>
  <si>
    <t>CD1520BFKIPL</t>
  </si>
  <si>
    <t>Центральная плата для SCHUKO розетки</t>
  </si>
  <si>
    <t>CD1520BFKIPLWW</t>
  </si>
  <si>
    <t>CD1520BFKIRT</t>
  </si>
  <si>
    <t>Штепсельная розетка SCHUKO 16A 250V~ с защитой от детей; центральная плата; красная</t>
  </si>
  <si>
    <t>CD1520BFKISW</t>
  </si>
  <si>
    <t>Штепсельная розетка SCHUKO 16A 250V~ с защитой от детей; центральная плата; черная</t>
  </si>
  <si>
    <t>CD1520BFKIWW</t>
  </si>
  <si>
    <t>Штепсельная розетка SCHUKO 16A 250V~ с защитой от детей; центральная плата; белая</t>
  </si>
  <si>
    <t>CD1520BFKL</t>
  </si>
  <si>
    <t>Штепсельная розетка SCHUKO 16А / 250В с подпружиненной откидной крышкой, пружинные зажимы; термопласт; слоновая кость; CD500</t>
  </si>
  <si>
    <t>CD1520BFKLBR</t>
  </si>
  <si>
    <t>Штепсельная розетка SCHUKO 16А / 250В с подпружиненной откидной крышкой, пружинные зажимы; термопласт; коричневый; CD500</t>
  </si>
  <si>
    <t>CD1520BFKLGN</t>
  </si>
  <si>
    <t>Штепсельная розетка SCHUKO 16A 250V~ с защитой от влажности; зеленая</t>
  </si>
  <si>
    <t>CD1520BFKLGR</t>
  </si>
  <si>
    <t>Штепсельная розетка SCHUKO 16A 250V~ с защитой от влажности; серая</t>
  </si>
  <si>
    <t>CD1520BFKLLG</t>
  </si>
  <si>
    <t>Штепсельная розетка SCHUKO 16A 250V~ с защитой от влажности; светло-серая</t>
  </si>
  <si>
    <t>CD1520BFKLO</t>
  </si>
  <si>
    <t>Штепсельная розетка SCHUKO 16A 250V~ с защитой от влажности; оранжевая</t>
  </si>
  <si>
    <t>CD1520BFKLRT</t>
  </si>
  <si>
    <t>CD1520BFKLSW</t>
  </si>
  <si>
    <t>CD1520BFKLWW</t>
  </si>
  <si>
    <t>Штепсельная розетка SCHUKO 16А / 250В с подпружиненной откидной крышкой, пружинные зажимы; термопласт; белый; CD500</t>
  </si>
  <si>
    <t>CD1520BFLG</t>
  </si>
  <si>
    <t>Штепсельная розетка SCHUKO 16A 250V~; светло-серая</t>
  </si>
  <si>
    <t>CD1520BFNA</t>
  </si>
  <si>
    <t>Штепсельная розетка SCHUKO 16A 250V~ с полем для надписи; слоновая кость</t>
  </si>
  <si>
    <t>CD1520BFNABR</t>
  </si>
  <si>
    <t>Штепсельная розетка SCHUKO 16A 250V~ с полем для надписи</t>
  </si>
  <si>
    <t>CD1520BFNAGN</t>
  </si>
  <si>
    <t>CD1520BFNAGR</t>
  </si>
  <si>
    <t>Штепсельная розетка SCHUKO 16A 250V~ ударопрочная, с полем для надписи; серая</t>
  </si>
  <si>
    <t>CD1520BFNAKL</t>
  </si>
  <si>
    <t>Штепсельная розетка SCHUKO 16A 250V~ с полем для надписи и защитой от влажности; слоновая кость</t>
  </si>
  <si>
    <t>CD1520BFNAKLBR</t>
  </si>
  <si>
    <t>Штепсельная розетка SCHUKO 16A 250V~ с полем для надписи и защитой от влажности; коричневая</t>
  </si>
  <si>
    <t>CD1520BFNAKLGN</t>
  </si>
  <si>
    <t>Штепсельная розетка SCHUKO 16A 250V~ с полем для надписи и защитой от влажности; зеленая</t>
  </si>
  <si>
    <t>CD1520BFNAKLGR</t>
  </si>
  <si>
    <t>Штепсельная розетка SCHUKO 16A 250V~ с полем для надписи и защитой от влажности; серая</t>
  </si>
  <si>
    <t>CD1520BFNAKLLG</t>
  </si>
  <si>
    <t>Штепсельная розетка SCHUKO 16A 250V~ с полем для надписи и защитой от влажности; светло-серая</t>
  </si>
  <si>
    <t>CD1520BFNAKLO</t>
  </si>
  <si>
    <t>Штепсельная розетка SCHUKO 16A 250V~ с полем для надписи и защитой от влажности; оранжевая</t>
  </si>
  <si>
    <t>CD1520BFNAKLRT</t>
  </si>
  <si>
    <t>Штепсельная розетка SCHUKO 16A 250V~ с полем для надписи и крышкой</t>
  </si>
  <si>
    <t>CD1520BFNAKLWW</t>
  </si>
  <si>
    <t>Штепсельная розетка SCHUKO 16A 250V~ с полем для надписи и защитой от влажности; белая</t>
  </si>
  <si>
    <t>CD1520BFNAKO</t>
  </si>
  <si>
    <t>SCHUKO-розетка с полем для надписи и индикатором</t>
  </si>
  <si>
    <t>CD1520BFNAKOGN</t>
  </si>
  <si>
    <t>CD1520BFNAKOO</t>
  </si>
  <si>
    <t>CD1520BFNAKORT</t>
  </si>
  <si>
    <t>CD1520BFNAKOWW</t>
  </si>
  <si>
    <t>CD1520BFNALG</t>
  </si>
  <si>
    <t>Штепсельная розетка SCHUKO 16A 250V~ ударопрочная, с полем для надписи; светло-серая</t>
  </si>
  <si>
    <t>CD1520BFNAO</t>
  </si>
  <si>
    <t>CD1520BFNAWW</t>
  </si>
  <si>
    <t>Штепсельная розетка SCHUKO 16A 250V~ ударопрочная, с полем для надписи; белая</t>
  </si>
  <si>
    <t>CD1520BFO</t>
  </si>
  <si>
    <t>CD1520BFPL</t>
  </si>
  <si>
    <t>Плата для SCHUKO розетки</t>
  </si>
  <si>
    <t>CD1520BFPLBR</t>
  </si>
  <si>
    <t>CD1520BFPLGN</t>
  </si>
  <si>
    <t>CD1520BFPLGR</t>
  </si>
  <si>
    <t>CD1520BFPLLG</t>
  </si>
  <si>
    <t>CD1520BFPLRT</t>
  </si>
  <si>
    <t>CD1520BFPLSW</t>
  </si>
  <si>
    <t>CD1520BFPLWW</t>
  </si>
  <si>
    <t>CD1520BFRT</t>
  </si>
  <si>
    <t>CD1520BFSW</t>
  </si>
  <si>
    <t>CD1520BFWW</t>
  </si>
  <si>
    <t>Штепсельная розетка SCHUKO 16A 250V~; белая</t>
  </si>
  <si>
    <t>CD1520BR</t>
  </si>
  <si>
    <t>Штепсельная розетка SCHUKO 16А / 250В, пружинные зажимы; дюропласт; коричневый; CD500</t>
  </si>
  <si>
    <t>CD1520EDV</t>
  </si>
  <si>
    <t>SCHUKO розетка EDV</t>
  </si>
  <si>
    <t>CD1520EDVPLBR</t>
  </si>
  <si>
    <t>CD1520EDVPLGR</t>
  </si>
  <si>
    <t>CD1520EDVPLSW</t>
  </si>
  <si>
    <t>CD1520EDVPLWW</t>
  </si>
  <si>
    <t>CD1520EDVWW</t>
  </si>
  <si>
    <t>CD1520GB</t>
  </si>
  <si>
    <t>Штепсельная розетка SCHUKO 16А / 250В, пружинные зажимы; дюропласт; золотая бронза; CD500</t>
  </si>
  <si>
    <t>CD1520GR</t>
  </si>
  <si>
    <t>Штепсельная розетка SCHUKO 16А / 250В, пружинные зажимы; дюропласт; серый; CD500</t>
  </si>
  <si>
    <t>CD1520KI</t>
  </si>
  <si>
    <t>CD1520KIGB</t>
  </si>
  <si>
    <t>Штепсельная розетка SCHUKO 16A 250V~ с защитой от детей; золотая бронза</t>
  </si>
  <si>
    <t>CD1520KIGR</t>
  </si>
  <si>
    <t>CD1520KILG</t>
  </si>
  <si>
    <t>CD1520KINA</t>
  </si>
  <si>
    <t>Розетка SCHUKO® 16A 250V с защитой от детей и полем для надписи; дюропласт; слоновая кость</t>
  </si>
  <si>
    <t>CD1520KINABR</t>
  </si>
  <si>
    <t>SCHUKO розетка с полем для надписи и защитой от касания</t>
  </si>
  <si>
    <t>CD1520KINAGR</t>
  </si>
  <si>
    <t>CD1520KINALG</t>
  </si>
  <si>
    <t>CD1520KINASW</t>
  </si>
  <si>
    <t>CD1520KINAWW</t>
  </si>
  <si>
    <t>SCHUKO-розетка, защита от детей, поле для надписи</t>
  </si>
  <si>
    <t>CD1520KIPLWW</t>
  </si>
  <si>
    <t>CD1520KIWW</t>
  </si>
  <si>
    <t>CD1520KLPL</t>
  </si>
  <si>
    <t>Откидная крышка с  SCHUKO накладкой</t>
  </si>
  <si>
    <t>CD1520KLPLBR</t>
  </si>
  <si>
    <t>CD1520KLPLGN</t>
  </si>
  <si>
    <t>CD1520KLPLGR</t>
  </si>
  <si>
    <t>CD1520KLPLLG</t>
  </si>
  <si>
    <t>CD1520KLPLO</t>
  </si>
  <si>
    <t>CD1520KLPLSW</t>
  </si>
  <si>
    <t>CD1520KLPLWW</t>
  </si>
  <si>
    <t>CD1520LG</t>
  </si>
  <si>
    <t>Штепсельная розетка SCHUKO 16А / 250В, пружинные зажимы; дюропласт; светло-серый; CD500</t>
  </si>
  <si>
    <t>CD1520NA</t>
  </si>
  <si>
    <t>CD1520NABR</t>
  </si>
  <si>
    <t>Штепсельная розетка SCHUKO 16A 250V~ с полем для надписи; коричневая</t>
  </si>
  <si>
    <t>CD1520NAEDVWW</t>
  </si>
  <si>
    <t>CD1520NAGR</t>
  </si>
  <si>
    <t>Штепсельная розетка SCHUKO 16A 250V~ с полем для надписи; серая</t>
  </si>
  <si>
    <t>CD1520NAKLKO</t>
  </si>
  <si>
    <t>CD1520NAKLKOGN</t>
  </si>
  <si>
    <t>CD1520NAKLKOO</t>
  </si>
  <si>
    <t>CD1520NAKLKORT</t>
  </si>
  <si>
    <t>CD1520NAKLKOWW</t>
  </si>
  <si>
    <t>CD1520NAKLPL</t>
  </si>
  <si>
    <t>Откидная крышка с  SCHUKO накладкой и полем для надписи</t>
  </si>
  <si>
    <t>CD1520NAKLPLBR</t>
  </si>
  <si>
    <t>CD1520NAKLPLGN</t>
  </si>
  <si>
    <t>CD1520NAKLPLGR</t>
  </si>
  <si>
    <t>CD1520NAKLPLLG</t>
  </si>
  <si>
    <t>CD1520NAKLPLO</t>
  </si>
  <si>
    <t>CD1520NAKLPLWW</t>
  </si>
  <si>
    <t>CD1520NAKLSL</t>
  </si>
  <si>
    <t>SCHUKO розеткас откидной крышкойSchloss</t>
  </si>
  <si>
    <t>CD1520NAKLSLBR</t>
  </si>
  <si>
    <t>Рамка 2 поста, Антрацит</t>
  </si>
  <si>
    <t>CD1520NAKLSLGN</t>
  </si>
  <si>
    <t>Рамка 2 поста, Белый</t>
  </si>
  <si>
    <t>CD1520NAKLSLGR</t>
  </si>
  <si>
    <t>Рамка 3 поста, Слоновая кость</t>
  </si>
  <si>
    <t>CD1520NAKLSLLG</t>
  </si>
  <si>
    <t>Рамка 3 поста, Алюминий</t>
  </si>
  <si>
    <t>CD1520NAKLSLO</t>
  </si>
  <si>
    <t>Рамка 3 поста, Антрацит</t>
  </si>
  <si>
    <t>CD1520NAKLSLWW</t>
  </si>
  <si>
    <t>CD1520NALG</t>
  </si>
  <si>
    <t>Штепсельная розетка SCHUKO 16A 250V~ с полем для надписи; светло-серая</t>
  </si>
  <si>
    <t>CD1520NAPL</t>
  </si>
  <si>
    <t>CD1520NAPLBR</t>
  </si>
  <si>
    <t>CD1520NAPLGR</t>
  </si>
  <si>
    <t>CD1520NAPLLG</t>
  </si>
  <si>
    <t>CD1520NAPLSW</t>
  </si>
  <si>
    <t>CD1520NAPLWW</t>
  </si>
  <si>
    <t>Центральная плата для SCHUKO розетки с полем для надписи</t>
  </si>
  <si>
    <t>CD1520NASW</t>
  </si>
  <si>
    <t>Штепсельная розетка SCHUKO 16A 250V~ с полем для надписи; черная</t>
  </si>
  <si>
    <t>CD1520NAWW</t>
  </si>
  <si>
    <t>Штепсельная розетка SCHUKO 16A 250V~ с полем для надписи; белая</t>
  </si>
  <si>
    <t>CD1520PL</t>
  </si>
  <si>
    <t>CD1520PLBR</t>
  </si>
  <si>
    <t>CD1520PLGR</t>
  </si>
  <si>
    <t>CD1520PLLG</t>
  </si>
  <si>
    <t>CD1520PLSW</t>
  </si>
  <si>
    <t>CD1520PLWW</t>
  </si>
  <si>
    <t>CD1520PT</t>
  </si>
  <si>
    <t>Штепсельная розетка SCHUKO 16А / 250В, пружинные зажимы; металл; платина; CD500</t>
  </si>
  <si>
    <t>CD1520SW</t>
  </si>
  <si>
    <t>Штепсельная розетка SCHUKO 16А / 250В, пружинные зажимы; дюропласт; черный; CD500</t>
  </si>
  <si>
    <t>CD1520WW</t>
  </si>
  <si>
    <t>Штепсельная розетка SCHUKO 16А / 250В, пружинные зажимы; дюропласт; белый; CD500</t>
  </si>
  <si>
    <t>CD1521</t>
  </si>
  <si>
    <t>CD1521BF</t>
  </si>
  <si>
    <t>CD1521BFBR</t>
  </si>
  <si>
    <t>CD1521BFGN</t>
  </si>
  <si>
    <t>CD1521BFGR</t>
  </si>
  <si>
    <t>CD1521BFKI</t>
  </si>
  <si>
    <t>CD1521BFKIBR</t>
  </si>
  <si>
    <t>CD1521BFKIGN</t>
  </si>
  <si>
    <t>CD1521BFKIGR</t>
  </si>
  <si>
    <t>CD1521BFKIKL</t>
  </si>
  <si>
    <t>SCHUKO-розетка с откидной крышкой</t>
  </si>
  <si>
    <t>CD1521BFKIKLBR</t>
  </si>
  <si>
    <t>CD1521BFKIKLGN</t>
  </si>
  <si>
    <t>CD1521BFKIKLGR</t>
  </si>
  <si>
    <t>CD1521BFKIKLLG</t>
  </si>
  <si>
    <t>CD1521BFKIKLO</t>
  </si>
  <si>
    <t>CD1521BFKIKLWW</t>
  </si>
  <si>
    <t>CD1521BFKILG</t>
  </si>
  <si>
    <t>CD1521BFKIRT</t>
  </si>
  <si>
    <t>CD1521BFKISW</t>
  </si>
  <si>
    <t>CD1521BFKIWW</t>
  </si>
  <si>
    <t>CD1521BFKL</t>
  </si>
  <si>
    <t>CD1521BFKLBR</t>
  </si>
  <si>
    <t>CD1521BFKLGN</t>
  </si>
  <si>
    <t>CD1521BFKLGR</t>
  </si>
  <si>
    <t>CD1521BFKLLG</t>
  </si>
  <si>
    <t>CD1521BFKLO</t>
  </si>
  <si>
    <t>CD1521BFKLSW</t>
  </si>
  <si>
    <t>CD1521BFKLWW</t>
  </si>
  <si>
    <t>CD1521BFLG</t>
  </si>
  <si>
    <t>CD1521BFNA</t>
  </si>
  <si>
    <t>CD1521BFNABR</t>
  </si>
  <si>
    <t>CD1521BFNAGN</t>
  </si>
  <si>
    <t>CD1521BFNAGR</t>
  </si>
  <si>
    <t>CD1521BFNAKL</t>
  </si>
  <si>
    <t>CD1521BFNAKLBR</t>
  </si>
  <si>
    <t>CD1521BFNAKLGN</t>
  </si>
  <si>
    <t>CD1521BFNAKLGR</t>
  </si>
  <si>
    <t>CD1521BFNAKLLG</t>
  </si>
  <si>
    <t>CD1521BFNAKLO</t>
  </si>
  <si>
    <t>CD1521BFNAKLWW</t>
  </si>
  <si>
    <t>CD1521BFNALG</t>
  </si>
  <si>
    <t>CD1521BFNAWW</t>
  </si>
  <si>
    <t>CD1521BFRT</t>
  </si>
  <si>
    <t>CD1521BFSW</t>
  </si>
  <si>
    <t>CD1521BFWW</t>
  </si>
  <si>
    <t xml:space="preserve">SCHUKO®-розетка 16 A / 250 B ~ </t>
  </si>
  <si>
    <t>CD1521BR</t>
  </si>
  <si>
    <t>CD1521FKIBRPL-1</t>
  </si>
  <si>
    <t>CD1521FKIGRPL-1</t>
  </si>
  <si>
    <t>CD1521FKILGPL-1</t>
  </si>
  <si>
    <t>CD1521FKINALGP1</t>
  </si>
  <si>
    <t>CD1521FKINAWWP1</t>
  </si>
  <si>
    <t>CD1521FKISWPL-1</t>
  </si>
  <si>
    <t>CD1521FKIWWPL-1</t>
  </si>
  <si>
    <t>CD1521FKIWWPL-5</t>
  </si>
  <si>
    <t>CD1521GR</t>
  </si>
  <si>
    <t>CD1521KI</t>
  </si>
  <si>
    <t>CD1521KIBR</t>
  </si>
  <si>
    <t>CD1521KIGR</t>
  </si>
  <si>
    <t>CD1521KILG</t>
  </si>
  <si>
    <t>CD1521KISW</t>
  </si>
  <si>
    <t>CD1521KIWW</t>
  </si>
  <si>
    <t>CD1521LG</t>
  </si>
  <si>
    <t>CD1521SW</t>
  </si>
  <si>
    <t>CD1521WW</t>
  </si>
  <si>
    <t>CD1540</t>
  </si>
  <si>
    <t>Накладка роторного механизма</t>
  </si>
  <si>
    <t>CD1540BR</t>
  </si>
  <si>
    <t>Накладка роторного механизма коричневая</t>
  </si>
  <si>
    <t>CD1540GB</t>
  </si>
  <si>
    <t>Накладка роторного механизма золото-бронза</t>
  </si>
  <si>
    <t>CD1540GR</t>
  </si>
  <si>
    <t>Накладка роторного механизма серая</t>
  </si>
  <si>
    <t>CD1540KO5</t>
  </si>
  <si>
    <t>Накладка роторного механизма со световодом</t>
  </si>
  <si>
    <t>CD1540KO5GR</t>
  </si>
  <si>
    <t>CD1540KO5LG</t>
  </si>
  <si>
    <t>CD1540KO5SW</t>
  </si>
  <si>
    <t>CD1540KO5WW</t>
  </si>
  <si>
    <t>CD1540LG</t>
  </si>
  <si>
    <t>Накладка роторного механизма светло-серая</t>
  </si>
  <si>
    <t>CD1540PT</t>
  </si>
  <si>
    <t>Накладка роторного механизма платина</t>
  </si>
  <si>
    <t>CD1540SW</t>
  </si>
  <si>
    <t>Накладка роторного механизма черная</t>
  </si>
  <si>
    <t>CD1541</t>
  </si>
  <si>
    <t>CD1541BR</t>
  </si>
  <si>
    <t>Накладка поворотного механизма коричневая</t>
  </si>
  <si>
    <t>CD1541GR</t>
  </si>
  <si>
    <t>Накладка поворотного механизма серая</t>
  </si>
  <si>
    <t>CD1541KAMPWW</t>
  </si>
  <si>
    <t>Накладка для поворотного выключателя</t>
  </si>
  <si>
    <t>CD1541LG</t>
  </si>
  <si>
    <t>Накладка поворотного механизма светло-серая</t>
  </si>
  <si>
    <t>CD1541SW</t>
  </si>
  <si>
    <t>CD1541WW</t>
  </si>
  <si>
    <t>CD1700</t>
  </si>
  <si>
    <t>Центральная плата стандарт; слоновая кость</t>
  </si>
  <si>
    <t>CD1700BR</t>
  </si>
  <si>
    <t>Центральная плата стандарт, коричневый</t>
  </si>
  <si>
    <t>CD1700GR</t>
  </si>
  <si>
    <t>Центральная плата стандарт, серый</t>
  </si>
  <si>
    <t>CD1700LG</t>
  </si>
  <si>
    <t>Центральная плата стандарт, светло-серый</t>
  </si>
  <si>
    <t>CD1700P</t>
  </si>
  <si>
    <t>CD1700PBR</t>
  </si>
  <si>
    <t>CD1700PGR</t>
  </si>
  <si>
    <t>CD1700PLG</t>
  </si>
  <si>
    <t>CD1700PSW</t>
  </si>
  <si>
    <t>CD1700PWW</t>
  </si>
  <si>
    <t>CD1700SW</t>
  </si>
  <si>
    <t>Центральная плата стандарт, чёрный</t>
  </si>
  <si>
    <t>CD1700WW</t>
  </si>
  <si>
    <t>Центральная плата стандарт, белый</t>
  </si>
  <si>
    <t>CD1702</t>
  </si>
  <si>
    <t>Центральная плата 2 группы стандарт; дюропласт; слоновая кость</t>
  </si>
  <si>
    <t>CD1702BR</t>
  </si>
  <si>
    <t>Центральная плата 2 группы стандарт; дюропласт; коричневый</t>
  </si>
  <si>
    <t>CD1702GR</t>
  </si>
  <si>
    <t>Центральная плата 2 группы стандарт; дюропласт; серый</t>
  </si>
  <si>
    <t>CD1702LG</t>
  </si>
  <si>
    <t>Центральная плата 2 группы стандарт; дюропласт; светло-серый</t>
  </si>
  <si>
    <t>CD1702SW</t>
  </si>
  <si>
    <t>Центральная плата 2 группы стандарт; дюропласт; черный</t>
  </si>
  <si>
    <t>CD1702WW</t>
  </si>
  <si>
    <t>Центральная плата 2 группы стандарт; дюропласт; белый</t>
  </si>
  <si>
    <t>CD17180</t>
  </si>
  <si>
    <t>Датчик движения «стандарт» 1,10 м, слоновая кость</t>
  </si>
  <si>
    <t>CD17180BR</t>
  </si>
  <si>
    <t>Датчик движения «стандарт» 1,10 м, коричневый</t>
  </si>
  <si>
    <t>CD17180GR</t>
  </si>
  <si>
    <t>Датчик движения «стандарт» 1,10 м, серый</t>
  </si>
  <si>
    <t>CD17180LG</t>
  </si>
  <si>
    <t>Датчик движения «стандарт» 1,10 м, светло-серый</t>
  </si>
  <si>
    <t>CD17180SW</t>
  </si>
  <si>
    <t>Датчик движения «стандарт» 1,10 м, чёрный</t>
  </si>
  <si>
    <t>CD17180WU</t>
  </si>
  <si>
    <t>CD17180WUBR</t>
  </si>
  <si>
    <t>Датчик движения «стандарт» 1,10 м, степень защиты IP 44, коричневый</t>
  </si>
  <si>
    <t>CD17180WUGR</t>
  </si>
  <si>
    <t>Датчик движения «стандарт» 1,10 м, степень защиты IP 44, серый</t>
  </si>
  <si>
    <t>CD17180WULG</t>
  </si>
  <si>
    <t>Датчик движения «стандарт» 1,10 м, степень защиты IP 44, светло-серый</t>
  </si>
  <si>
    <t>CD17180WUSW</t>
  </si>
  <si>
    <t>Датчик движения «стандарт» 1,10 м, степень защиты IP 44, чёрный</t>
  </si>
  <si>
    <t>CD17180WUWW</t>
  </si>
  <si>
    <t>Датчик движения «стандарт» 1,10 м, степень защиты IP 44, белый</t>
  </si>
  <si>
    <t>CD17180WW</t>
  </si>
  <si>
    <t>Датчик движения «стандарт» 1,10 м, белый</t>
  </si>
  <si>
    <t>CD17182</t>
  </si>
  <si>
    <t>LB-Management датчик движения 1,10 м</t>
  </si>
  <si>
    <t>CD17182BR</t>
  </si>
  <si>
    <t>CD17182GR</t>
  </si>
  <si>
    <t>CD17182LG</t>
  </si>
  <si>
    <t>CD17182SW</t>
  </si>
  <si>
    <t>CD17182WW</t>
  </si>
  <si>
    <t>CD17280</t>
  </si>
  <si>
    <t>Датчик движения «стандарт» 2,20 м, слоновая кость</t>
  </si>
  <si>
    <t>CD17280GR</t>
  </si>
  <si>
    <t>Датчик движения «стандарт» 2,20 м, серый</t>
  </si>
  <si>
    <t>CD17280LG</t>
  </si>
  <si>
    <t>Датчик движения «стандарт» 2,20 м, светло-серый</t>
  </si>
  <si>
    <t>CD17280SW</t>
  </si>
  <si>
    <t>Датчик движения «стандарт» 2,20 м, чёрный</t>
  </si>
  <si>
    <t>CD17280WW</t>
  </si>
  <si>
    <t>Датчик движения «стандарт» 2,20 м, белый</t>
  </si>
  <si>
    <t>CD1740</t>
  </si>
  <si>
    <t>CD1740BR</t>
  </si>
  <si>
    <t>CD1740GR</t>
  </si>
  <si>
    <t>CD1740LG</t>
  </si>
  <si>
    <t>CD1740SW</t>
  </si>
  <si>
    <t>CD1740WW</t>
  </si>
  <si>
    <t>CD1749BF</t>
  </si>
  <si>
    <t>CD1749BFBR</t>
  </si>
  <si>
    <t>CD1749BFGR</t>
  </si>
  <si>
    <t>CD1749BFLG</t>
  </si>
  <si>
    <t>CD1749BFPT</t>
  </si>
  <si>
    <t>CD1749BFSW</t>
  </si>
  <si>
    <t>CD1749BFWW</t>
  </si>
  <si>
    <t>CD1750DSW</t>
  </si>
  <si>
    <t>Стандартный таймер с диплеем</t>
  </si>
  <si>
    <t>CD1750DWW</t>
  </si>
  <si>
    <t>CD1790DSW</t>
  </si>
  <si>
    <t>Дисплей «стандарт» для контроллёра комнатной температуры; черный; CD500</t>
  </si>
  <si>
    <t>CD1790DWW</t>
  </si>
  <si>
    <t>Дисплей «стандарт» для контроллёра комнатной температуры; белый; CD500</t>
  </si>
  <si>
    <t>CD189AWW</t>
  </si>
  <si>
    <t>CD20NA</t>
  </si>
  <si>
    <t>Накладка из органического стекла</t>
  </si>
  <si>
    <t>CD2178GR</t>
  </si>
  <si>
    <t>KNX-регулятор с шинным сопряжением с ручкой для установки температуры; серый</t>
  </si>
  <si>
    <t>CD2178LG</t>
  </si>
  <si>
    <t>KNX-регулятор с шинным сопряжением с ручкой для установки температуры; светло-серый</t>
  </si>
  <si>
    <t>CD2178ORTSGR</t>
  </si>
  <si>
    <t>KNX-регулятор с шинным сопряжением без ручки для установки температуры; серый</t>
  </si>
  <si>
    <t>CD2178ORTSLG</t>
  </si>
  <si>
    <t>KNX-регулятор с шинным сопряжением без ручки для установки температуры; светло-серый</t>
  </si>
  <si>
    <t>CD2178ORTSSW</t>
  </si>
  <si>
    <t>KNX-регулятор с шинным сопряжением без ручки для установки температуры; черный</t>
  </si>
  <si>
    <t>CD2178ORTSWW</t>
  </si>
  <si>
    <t>KNX-регулятор с шинным сопряжением без ручки для установки температуры; белый</t>
  </si>
  <si>
    <t>CD2178SW</t>
  </si>
  <si>
    <t>KNX-регулятор с шинным сопряжением с ручкой для установки температуры; черный</t>
  </si>
  <si>
    <t>CD2178TSGR</t>
  </si>
  <si>
    <t>CD2178TSLG</t>
  </si>
  <si>
    <t>CD2178TSSW</t>
  </si>
  <si>
    <t>CD2178TSWW</t>
  </si>
  <si>
    <t>KNX-регулятор с шинным сопряжением с ручкой для установки температуры; белый</t>
  </si>
  <si>
    <t>CD2178WW</t>
  </si>
  <si>
    <t>CD3181</t>
  </si>
  <si>
    <t>CD3181-1</t>
  </si>
  <si>
    <t>CD3181-1GR</t>
  </si>
  <si>
    <t>CD3181-1LG</t>
  </si>
  <si>
    <t>CD3181-1SW</t>
  </si>
  <si>
    <t>CD3181-1WW</t>
  </si>
  <si>
    <t>CD3181GR</t>
  </si>
  <si>
    <t>CD3181LG</t>
  </si>
  <si>
    <t>CD3181SW</t>
  </si>
  <si>
    <t>CD3181WW</t>
  </si>
  <si>
    <t>CD3281</t>
  </si>
  <si>
    <t>CD3281-1</t>
  </si>
  <si>
    <t>CD3281-1GR</t>
  </si>
  <si>
    <t>CD3281-1LG</t>
  </si>
  <si>
    <t>CD3281-1SW</t>
  </si>
  <si>
    <t>CD3281-1WW</t>
  </si>
  <si>
    <t>CD3281GR</t>
  </si>
  <si>
    <t>CD3281LG</t>
  </si>
  <si>
    <t>CD3281SW</t>
  </si>
  <si>
    <t>CD3281WW</t>
  </si>
  <si>
    <t>CD401TSA</t>
  </si>
  <si>
    <t>1-клавишная накладка для пульта КNX, слоновая кость, для серии СD</t>
  </si>
  <si>
    <t>CD401TSAGR</t>
  </si>
  <si>
    <t>1-клавишная накладка для пульта КNX, серая, для серии CD</t>
  </si>
  <si>
    <t>CD401TSALG</t>
  </si>
  <si>
    <t>1-клавишная накладка для пульта КNX, светло-серая, для серии CD</t>
  </si>
  <si>
    <t>CD401TSAP</t>
  </si>
  <si>
    <t>Клавиша с символом для пульта KNX, слоновая кость, для серии CD</t>
  </si>
  <si>
    <t>CD401TSAPGR</t>
  </si>
  <si>
    <t>Клавиша с символом для пульта KNX, серая, для серии CD</t>
  </si>
  <si>
    <t>CD401TSAPLG</t>
  </si>
  <si>
    <t>Клавиша с символом для пульта KNX, светло-серая, для серии CD</t>
  </si>
  <si>
    <t>CD401TSAPSW</t>
  </si>
  <si>
    <t>Клавиша с символом для пульта KNX, чёрная, для серии CD</t>
  </si>
  <si>
    <t>CD401TSAPWW</t>
  </si>
  <si>
    <t>Клавиша с символом для пульта KNX, белая, для серии CD</t>
  </si>
  <si>
    <t>CD401TSASW</t>
  </si>
  <si>
    <t>1-клавишная накладка для пульта КNX, чёрная, для серии СD</t>
  </si>
  <si>
    <t>CD401TSAWW</t>
  </si>
  <si>
    <t>1-клавишная накладка для пульта КNX, белая, для серии СD</t>
  </si>
  <si>
    <t>CD402TSA</t>
  </si>
  <si>
    <t>2-клавишная накладка для пульта КNX, слоновая кость, для серии СD</t>
  </si>
  <si>
    <t>CD402TSAGR</t>
  </si>
  <si>
    <t>2-клавишная накладка для пульта КNX, серая, для серии СD</t>
  </si>
  <si>
    <t>CD402TSALG</t>
  </si>
  <si>
    <t>2-клавишная накладка для пульта КNX, светло-серая, для серии СD</t>
  </si>
  <si>
    <t>CD402TSAN</t>
  </si>
  <si>
    <t>Накладка, 2 группы, нейтральная</t>
  </si>
  <si>
    <t>CD402TSANGR</t>
  </si>
  <si>
    <t>CD402TSANLG</t>
  </si>
  <si>
    <t>CD402TSANSW</t>
  </si>
  <si>
    <t>CD402TSANWW</t>
  </si>
  <si>
    <t>CD402TSAP</t>
  </si>
  <si>
    <t>Клавиша с символом для 2-клавишного пульта KNX, слоновая кость, для серии CD</t>
  </si>
  <si>
    <t>CD402TSAPGR</t>
  </si>
  <si>
    <t>Клавиша с символом для 2-клавишного пульта KNX, серая, для серии CD</t>
  </si>
  <si>
    <t>CD402TSAPLG</t>
  </si>
  <si>
    <t>Клавиша с символом для 2-клавишного пульта KNX, светло-серая, для серии CD</t>
  </si>
  <si>
    <t>CD402TSAPSW</t>
  </si>
  <si>
    <t>Клавиша с символом для 2-клавишного пульта KNX, чёрная, для серии CD</t>
  </si>
  <si>
    <t>CD402TSAPWW</t>
  </si>
  <si>
    <t>Клавиша с символом для 2-клавишного пульта KNX, белая, для серии CD</t>
  </si>
  <si>
    <t>CD402TSASW</t>
  </si>
  <si>
    <t>2-клавишная накладка для пульта КNX, чёрная, для серии СD</t>
  </si>
  <si>
    <t>CD402TSAWW</t>
  </si>
  <si>
    <t>2-клавишная накладка для пульта КNX, белая, для серии СD</t>
  </si>
  <si>
    <t>CD403TSA</t>
  </si>
  <si>
    <t>3-клавишная накладка для пульта КNX, слоновая кость, для серии СD</t>
  </si>
  <si>
    <t>CD403TSAGR</t>
  </si>
  <si>
    <t>3-клавишная накладка для пульта КNX, серая, для серии СD</t>
  </si>
  <si>
    <t>CD403TSALG</t>
  </si>
  <si>
    <t>3-клавишная накладка для пульта КNX, светло-серая, для серии СD</t>
  </si>
  <si>
    <t>CD403TSASW</t>
  </si>
  <si>
    <t>3-клавишная накладка для пульта КNX, чёрная, для серии СD</t>
  </si>
  <si>
    <t>CD403TSAWW</t>
  </si>
  <si>
    <t>3-клавишная накладка для пульта КNX, белая, для серии СD</t>
  </si>
  <si>
    <t>CD404TSA</t>
  </si>
  <si>
    <t>4-клавишная накладка для пульта КNX, слоновая кость, для серии СD</t>
  </si>
  <si>
    <t>CD404TSAGR</t>
  </si>
  <si>
    <t>4-клавишная накладка для пульта КNX, серая, для серии СD</t>
  </si>
  <si>
    <t>CD404TSALG</t>
  </si>
  <si>
    <t>4-клавишная накладка для пульта КNX, светло-серая, для серии СD</t>
  </si>
  <si>
    <t>CD404TSAN14</t>
  </si>
  <si>
    <t>CD404TSAN23</t>
  </si>
  <si>
    <t>CD404TSANGR14</t>
  </si>
  <si>
    <t>CD404TSANGR23</t>
  </si>
  <si>
    <t>CD404TSANLG14</t>
  </si>
  <si>
    <t>CD404TSANLG23</t>
  </si>
  <si>
    <t>CD404TSANSW14</t>
  </si>
  <si>
    <t>CD404TSANSW23</t>
  </si>
  <si>
    <t>CD404TSANWW14</t>
  </si>
  <si>
    <t>CD404TSANWW23</t>
  </si>
  <si>
    <t>CD404TSAP14</t>
  </si>
  <si>
    <t>Клавиша с символом для 3 и 4-клавишного пульта KNX, слоновая кость, для серии CD (верхняя левая; верхняя левая и нижня правая)</t>
  </si>
  <si>
    <t>CD404TSAP23</t>
  </si>
  <si>
    <t>Клавиша с символом для 3 и 4-клавишного пульта KNX, слоновая кость, для серии CD ( нижняя левая; верхняя правая  и нижняя левая)</t>
  </si>
  <si>
    <t>CD404TSAPGR14</t>
  </si>
  <si>
    <t>Клавиша с символом для 3 и 4-клавишного пульта KNX, серая, для серии CD (верхняя левая; верхняя левая и нижня правая)</t>
  </si>
  <si>
    <t>CD404TSAPGR23</t>
  </si>
  <si>
    <t>Клавиша с символом для 3 и 4-клавишного пульта KNX, серая, для серии CD ( нижняя левая; верхняя правая  и нижняя левая)</t>
  </si>
  <si>
    <t>CD404TSAPLG14</t>
  </si>
  <si>
    <t>Клавиша с символом для 3 и 4-клавишного пульта KNX, светло-серая, для серии CD (верхняя левая; верхняя левая и нижня правая)</t>
  </si>
  <si>
    <t>CD404TSAPLG23</t>
  </si>
  <si>
    <t>Клавиша с символом для 3 и 4-клавишного пульта KNX, светло-серая, для серии CD ( нижняя левая; верхняя правая  и нижняя левая)</t>
  </si>
  <si>
    <t>CD404TSAPSW14</t>
  </si>
  <si>
    <t>Клавиша с символом для 3 и 4-клавишного пульта KNX, чёрная, для серии CD (верхняя левая; верхняя левая и нижня правая)</t>
  </si>
  <si>
    <t>CD404TSAPSW23</t>
  </si>
  <si>
    <t>Клавиша с символом для 3 и 4-клавишного пульта KNX, чёрная, для серии CD ( нижняя левая; верхняя правая  и нижняя левая)</t>
  </si>
  <si>
    <t>CD404TSAPWW14</t>
  </si>
  <si>
    <t>Клавиша с символом для 3 и 4-клавишного пульта KNX, белая, для серии CD (верхняя левая; верхняя левая и нижня правая)</t>
  </si>
  <si>
    <t>CD404TSAPWW23</t>
  </si>
  <si>
    <t>Клавиша с символом для 3 и 4-клавишного пульта KNX, белая, для серии CD ( нижняя левая; верхняя правая  и нижняя левая)</t>
  </si>
  <si>
    <t>CD404TSASW</t>
  </si>
  <si>
    <t>4-клавишная накладка для пульта КNX, чёрная, для серии СD</t>
  </si>
  <si>
    <t>CD404TSAWW</t>
  </si>
  <si>
    <t>4-клавишная накладка для пульта КNX, белая, для серии СD</t>
  </si>
  <si>
    <t>CD4093TSA</t>
  </si>
  <si>
    <t>Накладка для комнатного контроллера, в сборе</t>
  </si>
  <si>
    <t>CD4093TSAGR</t>
  </si>
  <si>
    <t>CD4093TSALG</t>
  </si>
  <si>
    <t>CD4093TSASW</t>
  </si>
  <si>
    <t>CD4093TSAWW</t>
  </si>
  <si>
    <t>CD409N</t>
  </si>
  <si>
    <t>CD409T</t>
  </si>
  <si>
    <t>CD40NA</t>
  </si>
  <si>
    <t>Накладка из оргстекла</t>
  </si>
  <si>
    <t>CD40NAWW</t>
  </si>
  <si>
    <t>CD42911ST</t>
  </si>
  <si>
    <t>KNX кнопочный модуль Универсальный, F40, Secure, серия CD, 1 группа</t>
  </si>
  <si>
    <t>CD42921ST</t>
  </si>
  <si>
    <t>KNX кнопочный модуль Универсальный, F40, Secure, серия CD, 2 группы</t>
  </si>
  <si>
    <t>CD42931ST</t>
  </si>
  <si>
    <t>KNX кнопочный модуль Универсальный, F40, Secure, серия CD, 3 группы</t>
  </si>
  <si>
    <t>CD42941ST</t>
  </si>
  <si>
    <t>KNX кнопочный модуль Универсальный, F40, Secure, серия CD, 4 группы</t>
  </si>
  <si>
    <t>CD429D1ST</t>
  </si>
  <si>
    <t>KNX комнатный контроллер, F40, Secure, серия CD, 3 группы</t>
  </si>
  <si>
    <t>CD4AR</t>
  </si>
  <si>
    <t>Рамки для монтажа сенсорных модулей для программы СD</t>
  </si>
  <si>
    <t>CD5010GR</t>
  </si>
  <si>
    <t>Розетка, 2 группы</t>
  </si>
  <si>
    <t>CD5010LG</t>
  </si>
  <si>
    <t>CD5010SW</t>
  </si>
  <si>
    <t>CD5010WW</t>
  </si>
  <si>
    <t>CD501TSA</t>
  </si>
  <si>
    <t>Комплект накладок 1гр слоновая кость</t>
  </si>
  <si>
    <t>CD501TSAGR</t>
  </si>
  <si>
    <t>Комплект накладок 1гр серый</t>
  </si>
  <si>
    <t>CD501TSALG</t>
  </si>
  <si>
    <t>Комплект накладок 1гр светло-серый</t>
  </si>
  <si>
    <t>CD501TSASW</t>
  </si>
  <si>
    <t>Комплект накладок 1гр черный</t>
  </si>
  <si>
    <t>CD501TSAWW</t>
  </si>
  <si>
    <t>Комплект накладок 1гр белый</t>
  </si>
  <si>
    <t>CD5020NGR</t>
  </si>
  <si>
    <t>SCHUKO-розетка, 2 группы</t>
  </si>
  <si>
    <t>CD5020NKIBR</t>
  </si>
  <si>
    <t>CD5020NKIGR</t>
  </si>
  <si>
    <t>CD5020NKILG</t>
  </si>
  <si>
    <t>CD5020NKISW</t>
  </si>
  <si>
    <t>CD5020NKIWW</t>
  </si>
  <si>
    <t>SCHUKO®-розетка, 2 поста</t>
  </si>
  <si>
    <t>CD5020NSW</t>
  </si>
  <si>
    <t>Розетка 16A 250V / 10A 250V сдвоенная</t>
  </si>
  <si>
    <t>CD5020NWW</t>
  </si>
  <si>
    <t>CD5024WW</t>
  </si>
  <si>
    <t>Таймер для коммутации с электроприводом; слоновая кость, белый</t>
  </si>
  <si>
    <t>CD502TSA</t>
  </si>
  <si>
    <t>Комплект накладок 2гр слоновая кость</t>
  </si>
  <si>
    <t>CD502TSAGR</t>
  </si>
  <si>
    <t>Комплект накладок 2гр серый</t>
  </si>
  <si>
    <t>CD502TSALG</t>
  </si>
  <si>
    <t>Комплект накладок 2гр светло-серый</t>
  </si>
  <si>
    <t>CD502TSASW</t>
  </si>
  <si>
    <t>Комплект накладок 2гр черный</t>
  </si>
  <si>
    <t>CD502TSAWW</t>
  </si>
  <si>
    <t>Комплект накладок 2гр белый</t>
  </si>
  <si>
    <t>CD503TSA</t>
  </si>
  <si>
    <t>Комплект накладок 3гр слоновая кость</t>
  </si>
  <si>
    <t>CD503TSAGR</t>
  </si>
  <si>
    <t>Комплект накладок 3гр серый</t>
  </si>
  <si>
    <t>CD503TSALG</t>
  </si>
  <si>
    <t>Комплект накладок 3гр светло-серый</t>
  </si>
  <si>
    <t>CD503TSASW</t>
  </si>
  <si>
    <t>Комплект накладок 3гр черный</t>
  </si>
  <si>
    <t>CD503TSAWW</t>
  </si>
  <si>
    <t>Комплект накладок 3гр белый</t>
  </si>
  <si>
    <t>CD504TSA</t>
  </si>
  <si>
    <t>Комплект накладок 4гр слоновая кость</t>
  </si>
  <si>
    <t>CD504TSAGR</t>
  </si>
  <si>
    <t>Комплект накладок 4гр серый</t>
  </si>
  <si>
    <t>CD504TSALG</t>
  </si>
  <si>
    <t>Комплект накладок 4гр светло-серый</t>
  </si>
  <si>
    <t>CD504TSASW</t>
  </si>
  <si>
    <t>Комплект накладок 4гр черный</t>
  </si>
  <si>
    <t>CD504TSAWW</t>
  </si>
  <si>
    <t>Комплект накладок 4гр белый</t>
  </si>
  <si>
    <t>CD5071RFTSM</t>
  </si>
  <si>
    <t>KNX RF настенный радиомодуль, 1 группа</t>
  </si>
  <si>
    <t>CD5071TSM</t>
  </si>
  <si>
    <t>CD5072RFTSM</t>
  </si>
  <si>
    <t>KNX RF настенный радиомодуль, 2 группы</t>
  </si>
  <si>
    <t>CD5072TSM</t>
  </si>
  <si>
    <t>CD5073RFTSM</t>
  </si>
  <si>
    <t>KNX RF настенный радиомодуль, 3 группы</t>
  </si>
  <si>
    <t>CD5073TSM</t>
  </si>
  <si>
    <t>CD5074RFTSM</t>
  </si>
  <si>
    <t>KNX RF настенный радиомодуль, 4 группы</t>
  </si>
  <si>
    <t>CD5074TSM</t>
  </si>
  <si>
    <t>CD5091TSEM</t>
  </si>
  <si>
    <t>CD5092TSEM</t>
  </si>
  <si>
    <t>CD5093TSEM</t>
  </si>
  <si>
    <t>CD5094TSEM</t>
  </si>
  <si>
    <t>CD50NA</t>
  </si>
  <si>
    <t>CD50NAGR</t>
  </si>
  <si>
    <t>Накладка серая</t>
  </si>
  <si>
    <t>CD50NALG</t>
  </si>
  <si>
    <t>Накладка светло-серая</t>
  </si>
  <si>
    <t>CD50NASW</t>
  </si>
  <si>
    <t>CD50NATXSW-L</t>
  </si>
  <si>
    <t>CD50NAW</t>
  </si>
  <si>
    <t>CD50NAWW</t>
  </si>
  <si>
    <t>CD5120BF</t>
  </si>
  <si>
    <t>Штепсельная розетка SCHUKO 16А / 250В, пружинные зажимы; термопласт; слоновая кость; CD500</t>
  </si>
  <si>
    <t>CD5120BFBB</t>
  </si>
  <si>
    <t>Штепсельная розетка SCHUKO 16А / 250В, пружинные зажимы; термопласт; бронзово-бежевый; CD500</t>
  </si>
  <si>
    <t>CD5120BFBR</t>
  </si>
  <si>
    <t>SCHUKO®-розетка 16 A / 250 B ~ для откидной крышки</t>
  </si>
  <si>
    <t>CD5120BFGR</t>
  </si>
  <si>
    <t>CD5120BFKI</t>
  </si>
  <si>
    <t>SCHUKO-розетка с защитой от детей</t>
  </si>
  <si>
    <t>CD5120BFKIWW</t>
  </si>
  <si>
    <t>CD5120BFLG</t>
  </si>
  <si>
    <t>CD5120BFPG</t>
  </si>
  <si>
    <t>Штепсельная розетка SCHUKO 16А / 250В, пружинные зажимы; термопласт; платиново-серый; CD500</t>
  </si>
  <si>
    <t>CD5120BFPLWW</t>
  </si>
  <si>
    <t>CD5120BFSW</t>
  </si>
  <si>
    <t>Штепсельная розетка SCHUKO 16А / 250В, пружинные зажимы; термопласт; черный; CD500</t>
  </si>
  <si>
    <t>CD5120BFWW</t>
  </si>
  <si>
    <t>Штепсельная розетка SCHUKO 16А / 250В, пружинные зажимы; термопласт; белый; CD500</t>
  </si>
  <si>
    <t>CD5121BF</t>
  </si>
  <si>
    <t>SCHUKO розетка для откидной крышки</t>
  </si>
  <si>
    <t>CD5121BFBR</t>
  </si>
  <si>
    <t>CD5121BFGN</t>
  </si>
  <si>
    <t>CD5121BFGR</t>
  </si>
  <si>
    <t>CD5121BFWW</t>
  </si>
  <si>
    <t>CD5178TSM</t>
  </si>
  <si>
    <t>KNX контроллер, модуль 2 группы</t>
  </si>
  <si>
    <t>CD5212TSM</t>
  </si>
  <si>
    <t>кнопочный модуль 24В 1гр</t>
  </si>
  <si>
    <t>CD521NAUFWW</t>
  </si>
  <si>
    <t>CD5224TSM</t>
  </si>
  <si>
    <t>кнопочный модуль 24В 2гр</t>
  </si>
  <si>
    <t>CD523</t>
  </si>
  <si>
    <t>Розетка тройная с заземлением для кабельканалов; слоновая кость</t>
  </si>
  <si>
    <t>CD5236TSM</t>
  </si>
  <si>
    <t>кнопочный модуль 24В 3гр</t>
  </si>
  <si>
    <t>CD523GR</t>
  </si>
  <si>
    <t>Кабель-канал Розетка SCHUKO 3-местная</t>
  </si>
  <si>
    <t>CD523NA</t>
  </si>
  <si>
    <t>CD523NAWW</t>
  </si>
  <si>
    <t>Розетка тройная с заземлением для кабельканалов, полем для надписи; белая</t>
  </si>
  <si>
    <t>CD523SW</t>
  </si>
  <si>
    <t>CD523WW</t>
  </si>
  <si>
    <t>Розетка тройная с заземлением для кабельканалов; белая</t>
  </si>
  <si>
    <t>CD5248TSM</t>
  </si>
  <si>
    <t>кнопочный модуль 24В 4гр</t>
  </si>
  <si>
    <t>CD525BR</t>
  </si>
  <si>
    <t>центральная плата для вставки с ключом</t>
  </si>
  <si>
    <t>CD525GR</t>
  </si>
  <si>
    <t>CD525LG</t>
  </si>
  <si>
    <t>CD525SW</t>
  </si>
  <si>
    <t>CD525WW</t>
  </si>
  <si>
    <t>CD528BR</t>
  </si>
  <si>
    <t>Крышка для выключателя с замком; коричневая</t>
  </si>
  <si>
    <t>CD528GR</t>
  </si>
  <si>
    <t>Крышка для выключателя с замком; серая</t>
  </si>
  <si>
    <t>CD528GR-B</t>
  </si>
  <si>
    <t>Накладка для замкового выключателя</t>
  </si>
  <si>
    <t>CD528GR-KB</t>
  </si>
  <si>
    <t>CD528LG</t>
  </si>
  <si>
    <t>Крышка для выключателя с замком; светло-серая</t>
  </si>
  <si>
    <t>CD528SW</t>
  </si>
  <si>
    <t>Крышка для выключателя с замком; черная</t>
  </si>
  <si>
    <t>CD528WW</t>
  </si>
  <si>
    <t>Крышка для выключателя с замком; белая</t>
  </si>
  <si>
    <t>CD52911ST</t>
  </si>
  <si>
    <t>KNX кнопочный модуль универсальный 1гр</t>
  </si>
  <si>
    <t>CD52921ST</t>
  </si>
  <si>
    <t>KNX кнопочный модуль универсальный 2гр</t>
  </si>
  <si>
    <t>CD5292D1ST</t>
  </si>
  <si>
    <t>KNX модуль, 2 группы</t>
  </si>
  <si>
    <t>CD52931ST</t>
  </si>
  <si>
    <t>KNX кнопочный модуль универсальный 3гр</t>
  </si>
  <si>
    <t>CD52941ST</t>
  </si>
  <si>
    <t>KNX кнопочный модуль универсальный 4гр</t>
  </si>
  <si>
    <t>CD5294D1ST</t>
  </si>
  <si>
    <t>KNX модуль, 4 группы</t>
  </si>
  <si>
    <t>CD537WW</t>
  </si>
  <si>
    <t>Крышка для держателя лампы 938-10U и 938-14U; белая</t>
  </si>
  <si>
    <t>CD54NA</t>
  </si>
  <si>
    <t>накладка из оргстекла с белой подложкой, поле для надписи 23Х59 мм, для серии СD</t>
  </si>
  <si>
    <t>CD5520.30</t>
  </si>
  <si>
    <t>FI-SCHUKO-розетка 30 мА</t>
  </si>
  <si>
    <t>CD5520.30WW</t>
  </si>
  <si>
    <t>CD5530FIB</t>
  </si>
  <si>
    <t>FI-предохранительный автомат 30 мА</t>
  </si>
  <si>
    <t>CD5530FIBWW</t>
  </si>
  <si>
    <t>CD554KLWW</t>
  </si>
  <si>
    <t>Крышка пружинная для штепсельных розеток с фиксатором и полем для надписи 23×29 мм; белая</t>
  </si>
  <si>
    <t>CD554SLKLWW</t>
  </si>
  <si>
    <t>Крышка пружинная для штепсельных розеток с замком, фиксатором и полем для надписи 23×29 мм; белая</t>
  </si>
  <si>
    <t>CD554WW</t>
  </si>
  <si>
    <t>Корпус для разъемов различных типов компьютерных сетей; с полем для надписи; белый</t>
  </si>
  <si>
    <t>CD561-4SAT1WW</t>
  </si>
  <si>
    <t>CD561-4SAT2WW</t>
  </si>
  <si>
    <t>CD561BGR</t>
  </si>
  <si>
    <t>Крышка глухая с опорным кольцом</t>
  </si>
  <si>
    <t>CD561BLG</t>
  </si>
  <si>
    <t>Крышка глухая с опорным кольцом; платина</t>
  </si>
  <si>
    <t>CD561BSW</t>
  </si>
  <si>
    <t>Глухая плата, чёрный</t>
  </si>
  <si>
    <t>CD561BWW</t>
  </si>
  <si>
    <t>Крышка глухая с опорным кольцом; белая</t>
  </si>
  <si>
    <t>CD561NTFWW</t>
  </si>
  <si>
    <t>CD561SATBR</t>
  </si>
  <si>
    <t>Крышка для SAT-TV-FM-розеток, фиксация винтом; термопласт; коричневый; CD500</t>
  </si>
  <si>
    <t>CD561SATGB</t>
  </si>
  <si>
    <t>Крышка для SAT-TV-FM-розеток, фиксация винтом; металл; золотая бронза; CD500</t>
  </si>
  <si>
    <t>CD561SATGR</t>
  </si>
  <si>
    <t>Крышка для SAT-TV-розетки; серая</t>
  </si>
  <si>
    <t>CD561SATLG</t>
  </si>
  <si>
    <t>Крышка для SAT-TV-FM-розеток, фиксация винтом; термопласт; светло-серый; CD500</t>
  </si>
  <si>
    <t>CD561SATPT</t>
  </si>
  <si>
    <t>Крышка для SAT-TV-FM-розеток, фиксация винтом; металл; платина; CD500</t>
  </si>
  <si>
    <t>CD561SATSW</t>
  </si>
  <si>
    <t>Крышка для SAT-TV-розетки; черная</t>
  </si>
  <si>
    <t>CD561SATWW</t>
  </si>
  <si>
    <t>Крышка для SAT-TV-FM-розеток, фиксация винтом; термопласт; белый; CD500</t>
  </si>
  <si>
    <t>CD561TFBR</t>
  </si>
  <si>
    <t>CD561TFGR</t>
  </si>
  <si>
    <t>CD561TFLG</t>
  </si>
  <si>
    <t>CD561TFSW</t>
  </si>
  <si>
    <t>CD561TVSW</t>
  </si>
  <si>
    <t>Крышка к TV/FM, чёрный</t>
  </si>
  <si>
    <t>CD561TVWW</t>
  </si>
  <si>
    <t>Центральная плата TV</t>
  </si>
  <si>
    <t>CD561Z5WW</t>
  </si>
  <si>
    <t>переходная рамка для 55х55</t>
  </si>
  <si>
    <t>CD562BR</t>
  </si>
  <si>
    <t>Крышка для 2-х гнезд; коричневая</t>
  </si>
  <si>
    <t>CD562GR</t>
  </si>
  <si>
    <t>Крышка для 2-х гнезд; серая</t>
  </si>
  <si>
    <t>CD562LG</t>
  </si>
  <si>
    <t>Крышка для 2-х гнезд; светло-серая</t>
  </si>
  <si>
    <t>CD562SW</t>
  </si>
  <si>
    <t>Крышка для 2-х гнезд; черная</t>
  </si>
  <si>
    <t>CD562WW</t>
  </si>
  <si>
    <t>CD562WWPL</t>
  </si>
  <si>
    <t>CD564WW</t>
  </si>
  <si>
    <t>Крышка для установки специальных гнезд Ø 22,5 мм; белая</t>
  </si>
  <si>
    <t>CD565-2NWW</t>
  </si>
  <si>
    <t>CD565-2WW</t>
  </si>
  <si>
    <t>Розетка штепсельная для выравнивания потенциалов; белая</t>
  </si>
  <si>
    <t>CD568-1WW</t>
  </si>
  <si>
    <t>Крышка штепсельного разъема для громкоговорителя и несущее шасси для штекера; белая</t>
  </si>
  <si>
    <t>CD568WW</t>
  </si>
  <si>
    <t>Крышка для XLR-разъема; белая</t>
  </si>
  <si>
    <t>CD569-15NWEWW</t>
  </si>
  <si>
    <t>CD569-15WEWW</t>
  </si>
  <si>
    <t>Крышка для модульных гнезд AMP 5KAT; белая</t>
  </si>
  <si>
    <t>CD569-1NAUABR</t>
  </si>
  <si>
    <t>Крышка для ординарной телефонной и компютерной розетки  UAE; коричневая</t>
  </si>
  <si>
    <t>CD569-1NAUAGR</t>
  </si>
  <si>
    <t>Крышка для ординарной телефонной и компютерной розетки  UAE; серая</t>
  </si>
  <si>
    <t>CD569-1NAUALG</t>
  </si>
  <si>
    <t>Крышка для ординарной телефонной и компютерной розетки  UAE; светло-серая</t>
  </si>
  <si>
    <t>CD569-1NAUASW</t>
  </si>
  <si>
    <t>Крышка для ординарной телефонной и компютерной розетки  UAE; черная</t>
  </si>
  <si>
    <t>CD569-1NAUAWW</t>
  </si>
  <si>
    <t>Крышка для ординарной телефонной и компютерной розетки  UAE; белая</t>
  </si>
  <si>
    <t>CD569-1NWEWW</t>
  </si>
  <si>
    <t>CD569-1UABR</t>
  </si>
  <si>
    <t>Крышка для одинарных телефонных и компьютерных розеток (UAE), фиксация винтом; термопласт; коричневый; CD500</t>
  </si>
  <si>
    <t>CD569-1UAGR</t>
  </si>
  <si>
    <t>CD569-1UALG</t>
  </si>
  <si>
    <t>Крышка для одинарных телефонных и компьютерных розеток (UAE), фиксация винтом; термопласт; светло-серый; CD500</t>
  </si>
  <si>
    <t>CD569-1UAPT</t>
  </si>
  <si>
    <t>Крышка для одинарных телефонных и компьютерных розеток (UAE), фиксация винтом; металл; платина; CD500</t>
  </si>
  <si>
    <t>CD569-1UASW</t>
  </si>
  <si>
    <t>CD569-1UAWW</t>
  </si>
  <si>
    <t>Крышка для одинарных телефонных и компьютерных розеток (UAE), фиксация винтом; термопласт; белый; CD500</t>
  </si>
  <si>
    <t>CD569-1WEWW</t>
  </si>
  <si>
    <t>Крышка для модульных гнезд; белая</t>
  </si>
  <si>
    <t>CD569-21ACSWW</t>
  </si>
  <si>
    <t>Крышка для гнезд Reichle de Massari полностью экранированных, 5-й категории, с полем для надписи; белая</t>
  </si>
  <si>
    <t>CD569-25NWEGR</t>
  </si>
  <si>
    <t>CD569-25NWELG</t>
  </si>
  <si>
    <t>CD569-25NWESW</t>
  </si>
  <si>
    <t>CD569-25NWEWW</t>
  </si>
  <si>
    <t>Накладка для 110 Connect-System</t>
  </si>
  <si>
    <t>CD569-25WEWW</t>
  </si>
  <si>
    <t>Крышка для 2-х модульных гнезд AMP 5KAT; белая</t>
  </si>
  <si>
    <t>CD569-2ATWW</t>
  </si>
  <si>
    <t>Крышка для Lucent Technologies (AT&amp;T) гнезд; белая</t>
  </si>
  <si>
    <t>CD569-2NATGR</t>
  </si>
  <si>
    <t>Накладка для AT&amp;T</t>
  </si>
  <si>
    <t>CD569-2NATLG</t>
  </si>
  <si>
    <t>CD569-2NATSW</t>
  </si>
  <si>
    <t>CD569-2NATWW</t>
  </si>
  <si>
    <t>CD569-2NAUABR</t>
  </si>
  <si>
    <t>CD569-2NAUAGR</t>
  </si>
  <si>
    <t>CD569-2NAUALG</t>
  </si>
  <si>
    <t>CD569-2NAUASW</t>
  </si>
  <si>
    <t>CD569-2NAUAWW</t>
  </si>
  <si>
    <t>CD569-2NINFWW</t>
  </si>
  <si>
    <t>Накладка для Radial/Infra</t>
  </si>
  <si>
    <t>CD569-2NTWW</t>
  </si>
  <si>
    <t>Накладка для. Northern Telecom</t>
  </si>
  <si>
    <t>CD569-2NWEBR</t>
  </si>
  <si>
    <t>CD569-2NWEGB-L</t>
  </si>
  <si>
    <t>CD569-2NWEGR</t>
  </si>
  <si>
    <t>CD569-2NWELG</t>
  </si>
  <si>
    <t>CD569-2NWEPT-L</t>
  </si>
  <si>
    <t>CD569-2NWESW</t>
  </si>
  <si>
    <t>CD569-2NWEWW</t>
  </si>
  <si>
    <t>CD569-2PANDWW</t>
  </si>
  <si>
    <t>Накладка для Panduit</t>
  </si>
  <si>
    <t>CD569-2UABR</t>
  </si>
  <si>
    <t>Крышка для двойных телефонных и компьютерных розеток (UAE), фиксация винтом; термопласт; коричневый; CD500</t>
  </si>
  <si>
    <t>CD569-2UAGB</t>
  </si>
  <si>
    <t>Крышка для сдвоенной телефонной и компьютерной розетки UAE; золотая бронза</t>
  </si>
  <si>
    <t>CD569-2UAGR</t>
  </si>
  <si>
    <t>Крышка для сдвоенной телефонной и компьютерной розетки UAE; серая</t>
  </si>
  <si>
    <t>CD569-2UALG</t>
  </si>
  <si>
    <t>Крышка для сдвоенной телефонной и компьютерной розетки UAE; светло-серая</t>
  </si>
  <si>
    <t>CD569-2UAPT</t>
  </si>
  <si>
    <t>Крышка для сдвоенной телефонной и компьютерной розетки UAE; платина</t>
  </si>
  <si>
    <t>CD569-2UASW</t>
  </si>
  <si>
    <t>Крышка для сдвоенной телефонной и компьютерной розетки UAE; черная</t>
  </si>
  <si>
    <t>CD569-2UAWW</t>
  </si>
  <si>
    <t>Крышка для двойных телефонных и компьютерных розеток (UAE), фиксация винтом; термопласт; белый; CD500</t>
  </si>
  <si>
    <t>CD569-2WEWW</t>
  </si>
  <si>
    <t>Крышка для 2-x модульных гнезд; белая</t>
  </si>
  <si>
    <t>CD569TBR</t>
  </si>
  <si>
    <t>Крышка для ТАЕ розетки; коричневая</t>
  </si>
  <si>
    <t>CD569TGB</t>
  </si>
  <si>
    <t>Крышка для ТАЕ и USB розеток, фиксация винтом; металл; золотая бронза; CD500</t>
  </si>
  <si>
    <t>CD569TGR</t>
  </si>
  <si>
    <t>Крышка для ТАЕ розетки; серая</t>
  </si>
  <si>
    <t>CD569TLG</t>
  </si>
  <si>
    <t>Крышка для ТАЕ розетки; светло-серая</t>
  </si>
  <si>
    <t>CD569TNAWW</t>
  </si>
  <si>
    <t>Крышка для ТАЕ розетки с полем для надписи; белая</t>
  </si>
  <si>
    <t>CD569TPT</t>
  </si>
  <si>
    <t>Крышка для ТАЕ розетки; платина</t>
  </si>
  <si>
    <t>CD569TSW</t>
  </si>
  <si>
    <t>Крышка для ТАЕ розетки; черная</t>
  </si>
  <si>
    <t>CD569TWW</t>
  </si>
  <si>
    <t>Крышка для ТАЕ розетки; белая</t>
  </si>
  <si>
    <t>CD581ABR</t>
  </si>
  <si>
    <t>Коробка накладная  с рамкой, 1-кратная, коричневая</t>
  </si>
  <si>
    <t>CD581AGR</t>
  </si>
  <si>
    <t>Коробка накладная  с рамкой, 1-кратная, серая</t>
  </si>
  <si>
    <t>CD581AW</t>
  </si>
  <si>
    <t>Рамка для вертикальной и горизонтальной установки, 1 пост, накладной монтаж; дюропласт; слоновая кость; CD500</t>
  </si>
  <si>
    <t>CD581AW-1</t>
  </si>
  <si>
    <t>Коробка для накладного монтажа, 1 группа</t>
  </si>
  <si>
    <t>CD581AWW</t>
  </si>
  <si>
    <t>Коробка накладная  с рамкой, 1-кратная, белая</t>
  </si>
  <si>
    <t>CD581AWW-1</t>
  </si>
  <si>
    <t>CD581BR</t>
  </si>
  <si>
    <t>Рамка для вертикальной и горизонтальной установки, 1 пост; дюропласт; коричневый; CD500</t>
  </si>
  <si>
    <t>CD581GLBL</t>
  </si>
  <si>
    <t>Рамка однопостовая</t>
  </si>
  <si>
    <t>CD581GLGE</t>
  </si>
  <si>
    <t>CD581GLRT</t>
  </si>
  <si>
    <t>Рамка для клавиши 561GL; красная</t>
  </si>
  <si>
    <t>CD581GN</t>
  </si>
  <si>
    <t>CD581GR</t>
  </si>
  <si>
    <t>Рамка для вертикальной и горизонтальной установки, 1 пост; дюропласт; серый; CD500</t>
  </si>
  <si>
    <t>CD581KGN</t>
  </si>
  <si>
    <t>Рамка для инсталляции в кабельных каналах, однократная; зеленая</t>
  </si>
  <si>
    <t>CD581KGR</t>
  </si>
  <si>
    <t>Рамка для инсталляции в кабельных каналах, однократная; серая</t>
  </si>
  <si>
    <t>CD581KLG</t>
  </si>
  <si>
    <t>Рамка для инсталляции в кабельных каналах, однократная; светло-серая</t>
  </si>
  <si>
    <t>CD581KO</t>
  </si>
  <si>
    <t>Рамка для инсталляции в кабельных каналах, однократная; оранжевая</t>
  </si>
  <si>
    <t>CD581KW</t>
  </si>
  <si>
    <t>Рамка для инсталляции в кабельных каналах, однократная; слоновая кость</t>
  </si>
  <si>
    <t>CD581KWW</t>
  </si>
  <si>
    <t>Рамка для инсталляции в кабельных каналах, однократная; белая</t>
  </si>
  <si>
    <t>CD581LG</t>
  </si>
  <si>
    <t>Рамка для вертикальной и горизонтальной установки, 1 пост; дюропласт; светло-серый; CD500</t>
  </si>
  <si>
    <t>CD581O</t>
  </si>
  <si>
    <t>CD581PT</t>
  </si>
  <si>
    <t>Рамка для вертикальной и горизонтальной установки, 1 пост; металл; платина; CD500</t>
  </si>
  <si>
    <t>CD581SW</t>
  </si>
  <si>
    <t>Рамка для вертикальной и горизонтальной установки, 1 пост; дюропласт; черный; CD500</t>
  </si>
  <si>
    <t>CD581W</t>
  </si>
  <si>
    <t>Рамка для вертикальной и горизонтальной установки, 1 пост; дюропласт; слоновая кость; CD500</t>
  </si>
  <si>
    <t>CD581W-1</t>
  </si>
  <si>
    <t>Рамка 1пост Alt</t>
  </si>
  <si>
    <t>CD581WUBR</t>
  </si>
  <si>
    <t>Рамка для вертикальной и горизонтальной установки ударопрочная, однократная; коричневая</t>
  </si>
  <si>
    <t>CD581WUGN</t>
  </si>
  <si>
    <t>Рамка для вертикальной и горизонтальной установки ударопрочная, однократная; зеленая</t>
  </si>
  <si>
    <t>CD581WUGR</t>
  </si>
  <si>
    <t>Рамка для вертикальной и горизонтальной установки ударопрочная, однократная; серая</t>
  </si>
  <si>
    <t>CD581WULG</t>
  </si>
  <si>
    <t>Рамка для вертикальной и горизонтальной установки ударопрочная, однократная; светло-серая</t>
  </si>
  <si>
    <t>CD581WUO</t>
  </si>
  <si>
    <t>Рамка для вертикальной и горизонтальной установки ударопрочная, однократная; оранжевая</t>
  </si>
  <si>
    <t>CD581WURT</t>
  </si>
  <si>
    <t>Рамка для вертикальной и горизонтальной установки ударопрочная, однократная; красный</t>
  </si>
  <si>
    <t>CD581WUW</t>
  </si>
  <si>
    <t>Рамка для вертикальной и горизонтальной установки ударопрочная, однократная; слоновая кость</t>
  </si>
  <si>
    <t>CD581WUWW</t>
  </si>
  <si>
    <t>Рамка для вертикальной и горизонтальной установки ударопрочная, однократная; белая</t>
  </si>
  <si>
    <t>CD581WW</t>
  </si>
  <si>
    <t>Рамка для вертикальной и горизонтальной установки, 1 пост; дюропласт; белый; CD500</t>
  </si>
  <si>
    <t>CD581WW-1</t>
  </si>
  <si>
    <t>CD582ABR</t>
  </si>
  <si>
    <t>Коробка 2-кратная, накладная, с рамкой; коричневая</t>
  </si>
  <si>
    <t>CD582AGR</t>
  </si>
  <si>
    <t>Коробка 2-кратная, накладная, с рамкой; серая</t>
  </si>
  <si>
    <t>CD582AW</t>
  </si>
  <si>
    <t>Коробка 2-кратная, накладная, с рамкой; слоновая кость</t>
  </si>
  <si>
    <t>CD582AWW</t>
  </si>
  <si>
    <t>Коробка 2-кратная, накладная, с рамкой; белая</t>
  </si>
  <si>
    <t>CD582BR</t>
  </si>
  <si>
    <t>Рамка для вертикальной и горизонтальной установки, 2 поста; дюропласт; коричневый; CD500</t>
  </si>
  <si>
    <t>CD582GB</t>
  </si>
  <si>
    <t>Рамка для вертикальной и горизонтальной установки, 2 поста; металл; золотая бронза; CD500</t>
  </si>
  <si>
    <t>CD582GN</t>
  </si>
  <si>
    <t>Рамка 2пост</t>
  </si>
  <si>
    <t>CD582GR</t>
  </si>
  <si>
    <t>Рамка для вертикальной и горизонтальной установки, 2 поста; дюропласт; серый; CD500</t>
  </si>
  <si>
    <t>CD582KGN</t>
  </si>
  <si>
    <t>Рамка для инсталляции в кабельных каналах, 2-кратная; зеленая</t>
  </si>
  <si>
    <t>CD582KGR</t>
  </si>
  <si>
    <t>Рамка для инсталляции в кабельных каналах, 2-кратная; серая</t>
  </si>
  <si>
    <t>CD582KLG</t>
  </si>
  <si>
    <t>Рамка для инсталляции в кабельных каналах, 2-кратная; светло-серая</t>
  </si>
  <si>
    <t>CD582KO</t>
  </si>
  <si>
    <t>Рамка для инсталляции в кабельных каналах, 2-кратная; оранжевая</t>
  </si>
  <si>
    <t>CD582KW</t>
  </si>
  <si>
    <t>Рамка для инсталляции в кабельных каналах, 2-кратная; слоновая кость</t>
  </si>
  <si>
    <t>CD582KWW</t>
  </si>
  <si>
    <t>Рамка для инсталляции в кабельных каналах, 2-кратная; белая</t>
  </si>
  <si>
    <t>CD582LG</t>
  </si>
  <si>
    <t>Рамка для вертикальной и горизонтальной установки, 2 поста; дюропласт; светло-серый; CD500</t>
  </si>
  <si>
    <t>CD582O</t>
  </si>
  <si>
    <t>CD582PT</t>
  </si>
  <si>
    <t>Рамка для вертикальной и горизонтальной установки, 2 поста; металл; платина; CD500</t>
  </si>
  <si>
    <t>CD582SW</t>
  </si>
  <si>
    <t>Рамка для вертикальной и горизонтальной установки, 2 поста; дюропласт; черный; CD500</t>
  </si>
  <si>
    <t>CD582W</t>
  </si>
  <si>
    <t>Рамка для вертикальной и горизонтальной установки, 2 поста; дюропласт; слоновая кость; CD500</t>
  </si>
  <si>
    <t>CD582W-1</t>
  </si>
  <si>
    <t>Рамка 2пост Alt</t>
  </si>
  <si>
    <t>CD582WUBR</t>
  </si>
  <si>
    <t>Рамка для вертикальной и горизонтальной установки ударопрочная, 2-кратная; коричневая</t>
  </si>
  <si>
    <t>CD582WUGN</t>
  </si>
  <si>
    <t>Рамка для вертикальной и горизонтальной установки ударопрочная, 2-кратная; зеленая</t>
  </si>
  <si>
    <t>CD582WUGR</t>
  </si>
  <si>
    <t>Рамка для вертикальной и горизонтальной установки ударопрочная, 2-кратная; серая</t>
  </si>
  <si>
    <t>CD582WULG</t>
  </si>
  <si>
    <t>Рамка для вертикальной и горизонтальной установки ударопрочная, 2-кратная; светло-серая</t>
  </si>
  <si>
    <t>CD582WUO</t>
  </si>
  <si>
    <t>Рамка для вертикальной и горизонтальной установки ударопрочная, 2-кратная; оранжевая</t>
  </si>
  <si>
    <t>CD582WURT</t>
  </si>
  <si>
    <t>Рамка для вертикальной и горизонтальной установки ударопрочная, 2-кратная; красный</t>
  </si>
  <si>
    <t>CD582WUW</t>
  </si>
  <si>
    <t>Рамка для вертикальной и горизонтальной установки ударопрочная, 2-кратная; слоновая кость</t>
  </si>
  <si>
    <t>CD582WUWW</t>
  </si>
  <si>
    <t>Рамка для вертикальной и горизонтальной установки ударопрочная, 2-кратная; белая</t>
  </si>
  <si>
    <t>CD582WW</t>
  </si>
  <si>
    <t>Рамка для вертикальной и горизонтальной установки, 2 поста; дюропласт; белый; CD500</t>
  </si>
  <si>
    <t>CD582WW-1</t>
  </si>
  <si>
    <t>CD583ABR</t>
  </si>
  <si>
    <t>Накладная коробка с рамкой, 3-кратная; коричневая</t>
  </si>
  <si>
    <t>CD583AGR</t>
  </si>
  <si>
    <t>Накладная коробка с рамкой, 3-кратная; серая</t>
  </si>
  <si>
    <t>CD583AW</t>
  </si>
  <si>
    <t>Накладная коробка с рамкой, 3-кратная; слоновая кость</t>
  </si>
  <si>
    <t>CD583AWW</t>
  </si>
  <si>
    <t>Накладная коробка с рамкой, 3-кратная; белая</t>
  </si>
  <si>
    <t>CD583BR</t>
  </si>
  <si>
    <t>Рамка для вертикальной и горизонтальной установки, 3 поста; дюропласт; коричневый; CD500</t>
  </si>
  <si>
    <t>CD583GB</t>
  </si>
  <si>
    <t>Рамка для вертикальной и горизонтальной установки, 3 поста; металл; золотая бронза; CD500</t>
  </si>
  <si>
    <t>CD583GN</t>
  </si>
  <si>
    <t>Рамка 3пост</t>
  </si>
  <si>
    <t>CD583GR</t>
  </si>
  <si>
    <t>Рамка для вертикальной и горизонтальной установки, 3 поста; дюропласт; серый; CD500</t>
  </si>
  <si>
    <t>CD583KGN</t>
  </si>
  <si>
    <t>Рамка для инсталляции в кабельных каналах, 3-кратная; зеленая</t>
  </si>
  <si>
    <t>CD583KGR</t>
  </si>
  <si>
    <t>Рамка для инсталляции в кабельных каналах, 3-кратная; серая</t>
  </si>
  <si>
    <t>CD583KLG</t>
  </si>
  <si>
    <t>Рамка для инсталляции в кабельных каналах, 3-кратная; светло-серая</t>
  </si>
  <si>
    <t>CD583KO</t>
  </si>
  <si>
    <t>Рамка для инсталляции в кабельных каналах, 3-кратная; оранжевая</t>
  </si>
  <si>
    <t>CD583KW</t>
  </si>
  <si>
    <t>Рамка для инсталляции в кабельных каналах, 3-кратная; слоновая кость</t>
  </si>
  <si>
    <t>CD583KWW</t>
  </si>
  <si>
    <t>Рамка для инсталляции в кабельных каналах, 3-кратная; белая</t>
  </si>
  <si>
    <t>CD583LG</t>
  </si>
  <si>
    <t>Рамка для вертикальной и горизонтальной установки, 3 поста; дюропласт; светло-серый; CD500</t>
  </si>
  <si>
    <t>CD583O</t>
  </si>
  <si>
    <t>CD583PT</t>
  </si>
  <si>
    <t>Рамка для вертикальной и горизонтальной установки, 3 поста; металл; платина; CD500</t>
  </si>
  <si>
    <t>CD583SW</t>
  </si>
  <si>
    <t>Рамка для вертикальной и горизонтальной установки, 3 поста; дюропласт; черный; CD500</t>
  </si>
  <si>
    <t>CD583W</t>
  </si>
  <si>
    <t>Рамка для вертикальной и горизонтальной установки, 3 поста; дюропласт; слоновая кость; CD500</t>
  </si>
  <si>
    <t>CD583WUBR</t>
  </si>
  <si>
    <t>Рамка для вертикальной и горизонтальной установки ударопрочная, 3-кратная; коричневая</t>
  </si>
  <si>
    <t>CD583WUGN</t>
  </si>
  <si>
    <t>Рамка для вертикальной и горизонтальной установки ударопрочная, 3-кратная; зеленая</t>
  </si>
  <si>
    <t>CD583WUGR</t>
  </si>
  <si>
    <t>Рамка для вертикальной и горизонтальной установки ударопрочная, 3-кратная; серая</t>
  </si>
  <si>
    <t>CD583WULG</t>
  </si>
  <si>
    <t>Рамка для вертикальной и горизонтальной установки ударопрочная, 3-кратная; светло-серая</t>
  </si>
  <si>
    <t>CD583WUO</t>
  </si>
  <si>
    <t>Рамка для вертикальной и горизонтальной установки ударопрочная, 3-кратная; оранжевая</t>
  </si>
  <si>
    <t>CD583WURT</t>
  </si>
  <si>
    <t>Рамка для вертикальной и горизонтальной установки ударопрочная, 3-кратная; красная</t>
  </si>
  <si>
    <t>CD583WUW</t>
  </si>
  <si>
    <t>Рамка для вертикальной и горизонтальной установки ударопрочная, 3-кратная; слоновая кость</t>
  </si>
  <si>
    <t>CD583WUWW</t>
  </si>
  <si>
    <t>Рамка для вертикальной и горизонтальной установки ударопрочная, 3-кратная; белая</t>
  </si>
  <si>
    <t>CD583WW</t>
  </si>
  <si>
    <t>Рамка для вертикальной и горизонтальной установки, 3 поста; дюропласт; белый; CD500</t>
  </si>
  <si>
    <t>CD584BR</t>
  </si>
  <si>
    <t>Рамка для вертикальной и горизонтальной установки, 4 поста; дюропласт; коричневый; CD500</t>
  </si>
  <si>
    <t>CD584GB</t>
  </si>
  <si>
    <t>Рамка для вертикальной и горизонтальной установки, 4 поста; металл; золотая бронза; CD500</t>
  </si>
  <si>
    <t>CD584GR</t>
  </si>
  <si>
    <t>Рамка для вертикальной и горизонтальной установки, 4 поста; дюропласт; серый; CD500</t>
  </si>
  <si>
    <t>CD584LG</t>
  </si>
  <si>
    <t>Рамка для вертикальной и горизонтальной установки, 4 поста; дюропласт; светло-серый; CD500</t>
  </si>
  <si>
    <t>CD584PT</t>
  </si>
  <si>
    <t>Рамка для вертикальной и горизонтальной установки, 4 поста; металл; платина; CD500</t>
  </si>
  <si>
    <t>CD584SW</t>
  </si>
  <si>
    <t>Рамка для вертикальной и горизонтальной установки, 4-кратная; черная</t>
  </si>
  <si>
    <t>CD584W</t>
  </si>
  <si>
    <t>Рамка для вертикальной и горизонтальной установки, 4 поста; дюропласт; слоновая кость; CD500</t>
  </si>
  <si>
    <t>CD584WUBR</t>
  </si>
  <si>
    <t>Рамка для вертикальной и горизонтальной установки ударопрочная, 4-кратная; коричневая</t>
  </si>
  <si>
    <t>CD584WUGN</t>
  </si>
  <si>
    <t>Рамка для вертикальной и горизонтальной установки ударопрочная, 4-кратная; зеленая</t>
  </si>
  <si>
    <t>CD584WUGR</t>
  </si>
  <si>
    <t>Рамка для вертикальной и горизонтальной установки ударопрочная, 4-кратная; серая</t>
  </si>
  <si>
    <t>CD584WULG</t>
  </si>
  <si>
    <t>Рамка для вертикальной и горизонтальной установки ударопрочная, 4-кратная; светло-серая</t>
  </si>
  <si>
    <t>CD584WUO</t>
  </si>
  <si>
    <t>Рамка для вертикальной и горизонтальной установки ударопрочная, 4-кратная; оранжевая</t>
  </si>
  <si>
    <t>CD584WUW</t>
  </si>
  <si>
    <t>Рамка для вертикальной и горизонтальной установки ударопрочная, 4-кратная; слоновая кость</t>
  </si>
  <si>
    <t>CD584WUWW</t>
  </si>
  <si>
    <t>Рамка для вертикальной и горизонтальной установки ударопрочная, 4-кратная; белая</t>
  </si>
  <si>
    <t>CD584WW</t>
  </si>
  <si>
    <t>Рамка для вертикальной и горизонтальной установки, 4 поста; дюропласт; белый; CD500</t>
  </si>
  <si>
    <t>CD585BR</t>
  </si>
  <si>
    <t>Рамка для вертикальной и горизонтальной установки, 5-кратная; коричневая</t>
  </si>
  <si>
    <t>CD585GB</t>
  </si>
  <si>
    <t>Рамка для вертикальной и горизонтальной установки, 5-кратная; золотая бронза</t>
  </si>
  <si>
    <t>CD585GR</t>
  </si>
  <si>
    <t>Рамка для вертикальной и горизонтальной установки, 5-кратная; серая</t>
  </si>
  <si>
    <t>CD585LG</t>
  </si>
  <si>
    <t>Рамка для вертикальной и горизонтальной установки, 5-кратная; светло-серая</t>
  </si>
  <si>
    <t>CD585PT</t>
  </si>
  <si>
    <t>Рамка для вертикальной и горизонтальной установки, 5-кратная; платина</t>
  </si>
  <si>
    <t>CD585SW</t>
  </si>
  <si>
    <t>Рамка для вертикальной и горизонтальной установки, 5-кратная; черная</t>
  </si>
  <si>
    <t>CD585W</t>
  </si>
  <si>
    <t>Рамка для вертикальной и горизонтальной установки, 5 постов; дюропласт; слоновая кость; CD500</t>
  </si>
  <si>
    <t>CD585WUBR</t>
  </si>
  <si>
    <t>Рамка для вертикальной и горизонтальной установки ударопрочная, 5-кратная; коричневая</t>
  </si>
  <si>
    <t>CD585WUGN</t>
  </si>
  <si>
    <t>Рамка для вертикальной и горизонтальной установки ударопрочная, 5-кратная; зеленая</t>
  </si>
  <si>
    <t>CD585WUGR</t>
  </si>
  <si>
    <t>Рамка для вертикальной и горизонтальной установки ударопрочная, 5-кратная; серая</t>
  </si>
  <si>
    <t>CD585WULG</t>
  </si>
  <si>
    <t>Рамка для вертикальной и горизонтальной установки ударопрочная, 5-кратная; светло-серая</t>
  </si>
  <si>
    <t>CD585WUO</t>
  </si>
  <si>
    <t>Рамка для вертикальной и горизонтальной установки ударопрочная, 5-кратная; оранжевая</t>
  </si>
  <si>
    <t>CD585WUW</t>
  </si>
  <si>
    <t>Рамка для вертикальной и горизонтальной установки ударопрочная, 5-кратная; слоновая кость</t>
  </si>
  <si>
    <t>CD585WUWW</t>
  </si>
  <si>
    <t>Рамка для вертикальной и горизонтальной установки ударопрочная, 5-кратная; белая</t>
  </si>
  <si>
    <t>CD585WW</t>
  </si>
  <si>
    <t>Рамка для вертикальной и горизонтальной установки, 5 постов; дюропласт; белый; CD500</t>
  </si>
  <si>
    <t>CD590</t>
  </si>
  <si>
    <t>Одинарная клавиша для балансирных механизмов выключателей (кнопок), в комплекте с CD90HP (крепежный элемент), возможно IP44; дюропласт; слоновая кость; CD500</t>
  </si>
  <si>
    <t>CD590ABR</t>
  </si>
  <si>
    <t>Подсоединитель провода с разгрузкой натяжения; коричневый</t>
  </si>
  <si>
    <t>CD590AGB</t>
  </si>
  <si>
    <t>Подсоединитель провода с разгрузкой натяжения; золотая бронза</t>
  </si>
  <si>
    <t>CD590AGR</t>
  </si>
  <si>
    <t>Подсоединитель провода с разгрузкой натяжения; серый</t>
  </si>
  <si>
    <t>CD590ALG</t>
  </si>
  <si>
    <t>Подсоединитель провода с разгрузкой натяжения; светло-серый</t>
  </si>
  <si>
    <t>CD590APT</t>
  </si>
  <si>
    <t>Подсоединитель провода с разгрузкой натяжения; платина</t>
  </si>
  <si>
    <t>CD590ASW</t>
  </si>
  <si>
    <t>Подсоединитель провода с разгрузкой натяжения; черный</t>
  </si>
  <si>
    <t>CD590AWW</t>
  </si>
  <si>
    <t>Подсоединитель провода с разгрузкой натяжения; белый</t>
  </si>
  <si>
    <t>CD590BF</t>
  </si>
  <si>
    <t>Клавиша ударопрочная для выключателя и кнопки; слоновая кость</t>
  </si>
  <si>
    <t>CD590BFBR</t>
  </si>
  <si>
    <t>Клавиша ударопрочная для выключателя и кнопки; коричневая</t>
  </si>
  <si>
    <t>CD590BFGN</t>
  </si>
  <si>
    <t>Плоская кнопка</t>
  </si>
  <si>
    <t>CD590BFGR</t>
  </si>
  <si>
    <t>Клавиша ударопрочная для выключателя и кнопки; серая</t>
  </si>
  <si>
    <t>CD590BFH</t>
  </si>
  <si>
    <t>Клавиша ударопрочная для выключателя и кнопки</t>
  </si>
  <si>
    <t>CD590BFHWW</t>
  </si>
  <si>
    <t>CD590BFK</t>
  </si>
  <si>
    <t>Клавиша ударопрочная с символом "звонок" для кнопок; слоновая кость</t>
  </si>
  <si>
    <t>CD590BFKL</t>
  </si>
  <si>
    <t>Крышка ударопрочная откидная ударопрочная для штекерных розеток; слоновая кость</t>
  </si>
  <si>
    <t>CD590BFKLBR</t>
  </si>
  <si>
    <t>Крышка ударопрочная откидная ударопрочная для штекерных розеток; коричневая</t>
  </si>
  <si>
    <t>CD590BFKLGN</t>
  </si>
  <si>
    <t>Крышка ударопрочная откидная ударопрочная для штекерных розеток; зеленая</t>
  </si>
  <si>
    <t>CD590BFKLGR</t>
  </si>
  <si>
    <t>Крышка ударопрочная откидная ударопрочная для штекерных розеток; серая</t>
  </si>
  <si>
    <t>CD590BFKLLG</t>
  </si>
  <si>
    <t>Крышка ударопрочная откидная ударопрочная для штекерных розеток; светло-серая</t>
  </si>
  <si>
    <t>CD590BFKLO</t>
  </si>
  <si>
    <t>Крышка ударопрочная откидная ударопрочная для штекерных розеток; оранжевая</t>
  </si>
  <si>
    <t>CD590BFKLRT</t>
  </si>
  <si>
    <t>Крышка ударопрочная откидная ударопрочная для штекерных розеток; красная</t>
  </si>
  <si>
    <t>CD590BFKLSL</t>
  </si>
  <si>
    <t>CD590BFKLSLBR</t>
  </si>
  <si>
    <t>Рамка 5 постов, Алюминий</t>
  </si>
  <si>
    <t>CD590BFKLSLGN</t>
  </si>
  <si>
    <t>Рамка 5 постов, Антрацит</t>
  </si>
  <si>
    <t>CD590BFKLSLGR</t>
  </si>
  <si>
    <t>Рамка 5 постов, Белый</t>
  </si>
  <si>
    <t>CD590BFKLSLLG</t>
  </si>
  <si>
    <t>CD590BFKLSLO</t>
  </si>
  <si>
    <t>CD590BFKLSLRT</t>
  </si>
  <si>
    <t>CD590BFKLSLWW</t>
  </si>
  <si>
    <t>CD590BFKLWW</t>
  </si>
  <si>
    <t>Крышка ударопрочная откидная ударопрочная для штекерных розеток; белая</t>
  </si>
  <si>
    <t>CD590BFKWW</t>
  </si>
  <si>
    <t>Клавиша ударопрочная с символом "звонок" для кнопок; белая</t>
  </si>
  <si>
    <t>CD590BFL</t>
  </si>
  <si>
    <t>Клавиша ударопрочная с символом "освещение"; слоновая кость</t>
  </si>
  <si>
    <t>CD590BFLG</t>
  </si>
  <si>
    <t>Клавиша ударопрочная для выключателя и кнопки; светло-серая</t>
  </si>
  <si>
    <t>CD590BFLWW</t>
  </si>
  <si>
    <t>Клавиша ударопрочная с символом "освещение"; белая</t>
  </si>
  <si>
    <t>CD590BFNAKL</t>
  </si>
  <si>
    <t>Крышка ударопрочная откидная с возвратной пружиной и полем для надписи 7×57 мм; слоновая кость</t>
  </si>
  <si>
    <t>CD590BFNAKLBR</t>
  </si>
  <si>
    <t>Крышка ударопрочная откидная с возвратной пружиной и полем для надписи 7×57 мм; коричневая</t>
  </si>
  <si>
    <t>CD590BFNAKLGN</t>
  </si>
  <si>
    <t>крышка с полем для надписи</t>
  </si>
  <si>
    <t>CD590BFNAKLGR</t>
  </si>
  <si>
    <t>Крышка ударопрочная откидная с возвратной пружиной и полем для надписи 7×57 мм; серая</t>
  </si>
  <si>
    <t>CD590BFNAKLLG</t>
  </si>
  <si>
    <t>Крышка ударопрочная откидная с возвратной пружиной и полем для надписи 7×57 мм; светло-серая</t>
  </si>
  <si>
    <t>CD590BFNAKLO</t>
  </si>
  <si>
    <t>CD590BFNAKLRT</t>
  </si>
  <si>
    <t>Крышка ударопрочная откидная с возвратной пружиной и полем для надписи 7×57 мм; красная</t>
  </si>
  <si>
    <t>CD590BFNAKLWW</t>
  </si>
  <si>
    <t>Крышка ударопрочная откидная с возвратной пружиной и полем для надписи 7×57 мм; белая</t>
  </si>
  <si>
    <t>CD590BFRT</t>
  </si>
  <si>
    <t>Клавиша ударопрочная, красная</t>
  </si>
  <si>
    <t>CD590BFT</t>
  </si>
  <si>
    <t>Клавиша ударопрочная с символом "ключ"; слоновая кость</t>
  </si>
  <si>
    <t>CD590BFTWW</t>
  </si>
  <si>
    <t>Клавиша ударопрочная с символом "ключ"; белая</t>
  </si>
  <si>
    <t>CD590BFWW</t>
  </si>
  <si>
    <t>Клавиша с символом "освещение"; слоновая кость</t>
  </si>
  <si>
    <t>CD590BR</t>
  </si>
  <si>
    <t>Одинарная клавиша для балансирных механизмов выключателей (кнопок), в комплекте с CD90HP (крепежный элемент), возможно IP44; термопласт; коричневый; CD500</t>
  </si>
  <si>
    <t>CD590CARDWW</t>
  </si>
  <si>
    <t>Накладка-картодержатель для балансирных механизмов 531U, 532U, 533U, 534U; термопласт; белый; CD500</t>
  </si>
  <si>
    <t>CD590GB</t>
  </si>
  <si>
    <t>Одинарная клавиша для балансирных механизмов выключателей (кнопок), в комплекте с CD90MHP (крепежный элемент); металл; золотая бронза; CD500</t>
  </si>
  <si>
    <t>CD590GR</t>
  </si>
  <si>
    <t>Одинарная клавиша для балансирных механизмов выключателей (кнопок), в комплекте с CD90HP (крепежный элемент), возможно IP44; дюропласт; серый; CD500</t>
  </si>
  <si>
    <t>CD590H</t>
  </si>
  <si>
    <t>CD590HWW</t>
  </si>
  <si>
    <t>CD590K</t>
  </si>
  <si>
    <t>Клавиша с символом "звонок"; слоновая кость</t>
  </si>
  <si>
    <t>CD590KBR</t>
  </si>
  <si>
    <t>Клавиша с символом "звонок"; коричневая</t>
  </si>
  <si>
    <t>CD590KGR</t>
  </si>
  <si>
    <t>Клавиша с символом "звонок"; серая</t>
  </si>
  <si>
    <t>CD590KL</t>
  </si>
  <si>
    <t>Подпружиненная откидная крышка, для монтажа устройств размером 50х50; термопласт; слоновая кость; CD500</t>
  </si>
  <si>
    <t>CD590KLBR</t>
  </si>
  <si>
    <t>Крышка откидная для штепсельных розеток и изделий с платой 50×50 мм; коричневая</t>
  </si>
  <si>
    <t>CD590KLG</t>
  </si>
  <si>
    <t>Крышка откидная для штепсельных розеток и изделий с платой 50×50 мм; золотая</t>
  </si>
  <si>
    <t>CD590KLGB</t>
  </si>
  <si>
    <t>Подпружиненная откидная крышка, для монтажа устройств размером 50х50; металл; золотая бронза; CD500</t>
  </si>
  <si>
    <t>CD590KLGN</t>
  </si>
  <si>
    <t>Откидная крышка для розеток</t>
  </si>
  <si>
    <t>CD590KLGR</t>
  </si>
  <si>
    <t>Крышка откидная для штепсельных розеток и изделий с платой 50×50 мм; серая</t>
  </si>
  <si>
    <t>CD590KLLAN</t>
  </si>
  <si>
    <t>Накладка и крышка для двойных UAE розеток с символом "сеть"; термопласт слоновая кость</t>
  </si>
  <si>
    <t>CD590KLLANBR</t>
  </si>
  <si>
    <t>Накладка и крышка для двойных UAE розеток с символом "сеть"; термопласт коричневый</t>
  </si>
  <si>
    <t>CD590KLLANGR</t>
  </si>
  <si>
    <t>Накладка и крышка для двойных UAE розеток с символом "сеть"; термопласт серый</t>
  </si>
  <si>
    <t>CD590KLLANLG</t>
  </si>
  <si>
    <t>Накладка и крышка для двойных UAE розеток с символом "сеть"; термопласт светло-серый</t>
  </si>
  <si>
    <t>CD590KLLANSW</t>
  </si>
  <si>
    <t>Накладка и крышка для двойных UAE розеток с символом "сеть"; термопласт черный</t>
  </si>
  <si>
    <t>CD590KLLANWW</t>
  </si>
  <si>
    <t>Накладка и крышка для двойных UAE розеток с символом "сеть"; термопласт; белый</t>
  </si>
  <si>
    <t>CD590KLLG</t>
  </si>
  <si>
    <t>Крышка откидная для штепсельных розеток и изделий с платой 50×50 мм; светло-серая</t>
  </si>
  <si>
    <t>CD590KLO</t>
  </si>
  <si>
    <t>CD590KLSOC</t>
  </si>
  <si>
    <t>CD590KLSOCBR</t>
  </si>
  <si>
    <t>CD590KLSOCGR</t>
  </si>
  <si>
    <t>CD590KLSOCLG</t>
  </si>
  <si>
    <t>CD590KLSOCSW</t>
  </si>
  <si>
    <t>CD590KLSOCWW</t>
  </si>
  <si>
    <t>CD590KLSW</t>
  </si>
  <si>
    <t>Крышка откидная для штепсельных розеток и изделий с платой 50×50 мм; черная</t>
  </si>
  <si>
    <t>CD590KLUSB</t>
  </si>
  <si>
    <t>CD590KLUSBBR</t>
  </si>
  <si>
    <t>CD590KLUSBGR</t>
  </si>
  <si>
    <t>CD590KLUSBLG</t>
  </si>
  <si>
    <t>CD590KLUSBSW</t>
  </si>
  <si>
    <t>CD590KLUSBWW</t>
  </si>
  <si>
    <t>CD590KLWW</t>
  </si>
  <si>
    <t>Крышка откидная для штепсельных розеток и изделий с платой 50×50 мм; белая</t>
  </si>
  <si>
    <t>CD590KO</t>
  </si>
  <si>
    <t>Клавиша с оранжевым окошком для выключателя с подсветкой; слоновая кость</t>
  </si>
  <si>
    <t>CD590KO5</t>
  </si>
  <si>
    <t>Клавиша с окошком для выключателя и кнопки с подсветкой; слоновая кость</t>
  </si>
  <si>
    <t>CD590KO5BR</t>
  </si>
  <si>
    <t>Клавиша с окошком для выключателя и кнопки с подсветкой; коричневая</t>
  </si>
  <si>
    <t>CD590KO5GB</t>
  </si>
  <si>
    <t>Клавиша с окошком для выключателя и кнопки с подсветкой; золотая бронза</t>
  </si>
  <si>
    <t>CD590KO5GR</t>
  </si>
  <si>
    <t>Клавиша с окошком для выключателя и кнопки с подсветкой; серая</t>
  </si>
  <si>
    <t>CD590KO5K</t>
  </si>
  <si>
    <t>Клавиша с окошком и символом "звонок" для выключателей с подсветкой; слоновая кость</t>
  </si>
  <si>
    <t>CD590KO5KBR</t>
  </si>
  <si>
    <t>Клавиша с окошком и символом "звонок" для выключателей с подсветкой; коричневая</t>
  </si>
  <si>
    <t>CD590KO5KGR</t>
  </si>
  <si>
    <t>Клавиша с окошком и символом "звонок" для выключателей с подсветкой; серая</t>
  </si>
  <si>
    <t>CD590KO5KLG</t>
  </si>
  <si>
    <t>Клавиша с окошком и символом "звонок" для выключателей с подсветкой; светло-серая</t>
  </si>
  <si>
    <t>CD590KO5KSW</t>
  </si>
  <si>
    <t>Клавиша с окошком и символом "звонок" для выключателей с подсветкой; черная</t>
  </si>
  <si>
    <t>CD590KO5KWW</t>
  </si>
  <si>
    <t>Клавиша с окошком и символом "звонок" для выключателей с подсветкой; белая</t>
  </si>
  <si>
    <t>CD590KO5L</t>
  </si>
  <si>
    <t>Клавиша с окошком и символом "освещение" для выключателей с подсветкой; слоновая кость</t>
  </si>
  <si>
    <t>CD590KO5LBR</t>
  </si>
  <si>
    <t>Клавиша с окошком и символом "освещение" для выключателей с подсветкой; коричневая</t>
  </si>
  <si>
    <t>CD590KO5LG</t>
  </si>
  <si>
    <t>Клавиша с окошком и символом "освещение" для выключателей с подсветкой; "золотой блеск"</t>
  </si>
  <si>
    <t>CD590KO5LGR</t>
  </si>
  <si>
    <t>Клавиша с окошком и символом "освещение" для выключателей с подсветкой; серая</t>
  </si>
  <si>
    <t>CD590KO5LLG</t>
  </si>
  <si>
    <t>Клавиша с окошком и символом "освещение" для выключателей с подсветкой; светло-серая</t>
  </si>
  <si>
    <t>CD590KO5LSW</t>
  </si>
  <si>
    <t>Клавиша с окошком и символом "освещение" для выключателей с подсветкой</t>
  </si>
  <si>
    <t>CD590KO5LWW</t>
  </si>
  <si>
    <t>Клавиша с окошком и символом "освещение" для выключателей с подсветкой; белая</t>
  </si>
  <si>
    <t>CD590KO5P</t>
  </si>
  <si>
    <t>CD590KO5PBR</t>
  </si>
  <si>
    <t>CD590KO5PGR</t>
  </si>
  <si>
    <t>CD590KO5PLG</t>
  </si>
  <si>
    <t>CD590KO5PSW</t>
  </si>
  <si>
    <t>CD590KO5PT</t>
  </si>
  <si>
    <t>Клавиша с окошком для выключателя с подсветкой; платина</t>
  </si>
  <si>
    <t>CD590KO5PWW</t>
  </si>
  <si>
    <t>CD590KO5SW</t>
  </si>
  <si>
    <t>Клавиша с окошком для выключателя с подсветкой; черная</t>
  </si>
  <si>
    <t>CD590KO5T</t>
  </si>
  <si>
    <t>Клавиша с окошком и символом "ключ" для выключателей с подсветкой; слоновая кость</t>
  </si>
  <si>
    <t>CD590KO5TBR</t>
  </si>
  <si>
    <t>Клавиша с окошком и символом "ключ" для выключателей с подсветкой; коричневая</t>
  </si>
  <si>
    <t>CD590KO5TGR</t>
  </si>
  <si>
    <t>Клавиша с окошком и символом "ключ" для выключателей с подсветкой; серая</t>
  </si>
  <si>
    <t>CD590KO5TLG</t>
  </si>
  <si>
    <t>Клавиша с окошком и символом "ключ" для выключателей с подсветкой; светло-серая</t>
  </si>
  <si>
    <t>CD590KO5TSW</t>
  </si>
  <si>
    <t>Клавиша с окошком и символом "ключ" для выключателей с подсветкой; черная</t>
  </si>
  <si>
    <t>CD590KO5TWW</t>
  </si>
  <si>
    <t>Клавиша с окошком и символом "ключ" для выключателей с подсветкой; белая</t>
  </si>
  <si>
    <t>CD590KO5WW</t>
  </si>
  <si>
    <t>Одинарная клавиша с окошком для балансирных механизмов выключателей (кнопок), в комплекте с CD90HP (крепежный элемент), возможно IP44; дюропласт; белый; CD500</t>
  </si>
  <si>
    <t>CD590KOBF</t>
  </si>
  <si>
    <t>CD590KOBFBR</t>
  </si>
  <si>
    <t>Клавиша с оранжевым окошком для выключателя с подсветкой; коричневая</t>
  </si>
  <si>
    <t>CD590KOBFGR</t>
  </si>
  <si>
    <t>Клавиша с оранжевым окошком для выключателя с подсветкой; серая</t>
  </si>
  <si>
    <t>CD590KOBFLG</t>
  </si>
  <si>
    <t>Клавиша с оранжевым окошком для выключателя с подсветкой; светло-серая</t>
  </si>
  <si>
    <t>CD590KOBFRT</t>
  </si>
  <si>
    <t xml:space="preserve">Клавиша для выключателя/кнопки со световодом </t>
  </si>
  <si>
    <t>CD590KOBFWW</t>
  </si>
  <si>
    <t>Клавиша с оранжевым окошком для выключателя с подсветкой; белая</t>
  </si>
  <si>
    <t>CD590KOBR</t>
  </si>
  <si>
    <t>CD590KOGB</t>
  </si>
  <si>
    <t>Клавиша с оранжевым окошком для выключателя с подсветкой; золотая бронза</t>
  </si>
  <si>
    <t>CD590KOGR</t>
  </si>
  <si>
    <t>CD590KOLG</t>
  </si>
  <si>
    <t>CD590KOSW</t>
  </si>
  <si>
    <t>Клавиша с оранжевым окошком для выключателя с подсветкой; черная</t>
  </si>
  <si>
    <t>CD590KOWW</t>
  </si>
  <si>
    <t>CD590KSW</t>
  </si>
  <si>
    <t>CD590KWW</t>
  </si>
  <si>
    <t>CD590L</t>
  </si>
  <si>
    <t>CD590LBR</t>
  </si>
  <si>
    <t>Клавиша с символом "освещение"; коричневая</t>
  </si>
  <si>
    <t>CD590LG</t>
  </si>
  <si>
    <t>Одинарная клавиша для балансирных механизмов выключателей (кнопок), в комплекте с CD90HP (крепежный элемент), возможно IP44; дюропласт; светло-серый; CD500</t>
  </si>
  <si>
    <t>CD590LGR</t>
  </si>
  <si>
    <t>Клавиша с символом "освещение"; серая</t>
  </si>
  <si>
    <t>CD590LLG</t>
  </si>
  <si>
    <t>Клавиша с символом "освещение"; светло-серая</t>
  </si>
  <si>
    <t>CD590LSW</t>
  </si>
  <si>
    <t>CD590LWW</t>
  </si>
  <si>
    <t>CD590NA</t>
  </si>
  <si>
    <t>Клавиша для выключателя и кнопки, с полем для надписи; слоновая кость</t>
  </si>
  <si>
    <t>CD590NAAWW</t>
  </si>
  <si>
    <t>Подсоединитель провода с разгрузкой натяжения и полем для надписи; белый</t>
  </si>
  <si>
    <t>CD590NABF</t>
  </si>
  <si>
    <t>CD590NABFWW</t>
  </si>
  <si>
    <t>Клавиша для выключателя и кнопки, с полем для надписи; белая</t>
  </si>
  <si>
    <t>CD590NABR</t>
  </si>
  <si>
    <t>Клавиша для выключателя и кнопки, с полем для надписи; коричневая</t>
  </si>
  <si>
    <t>CD590NAGR</t>
  </si>
  <si>
    <t>Клавиша для выключателя и кнопки, с полем для надписи; серая</t>
  </si>
  <si>
    <t>CD590NAKO</t>
  </si>
  <si>
    <t>Клавиша с оранжевым окошком для выключателя с подсветкой и полем для надписи; слоновая кость</t>
  </si>
  <si>
    <t>CD590NAKO5</t>
  </si>
  <si>
    <t>Клавиша с окошком для выключателя с подсветкой и полем для надписи; слоновая кость</t>
  </si>
  <si>
    <t>CD590NAKO5BR</t>
  </si>
  <si>
    <t>Клавиша с окошком для выключателя с подсветкой и полем для надписи; коричневая</t>
  </si>
  <si>
    <t>CD590NAKO5GR</t>
  </si>
  <si>
    <t>Клавиша с окошком для выключателя с подсветкой и полем для надписи; серая</t>
  </si>
  <si>
    <t>CD590NAKO5LG</t>
  </si>
  <si>
    <t>Клавиша с окошком для выключателя с подсветкой и полем для надписи; светло-серая</t>
  </si>
  <si>
    <t>CD590NAKO5SW</t>
  </si>
  <si>
    <t>Клавиша с окошком для выключателя с подсветкой и полем для надписи; черная</t>
  </si>
  <si>
    <t>CD590NAKO5WW</t>
  </si>
  <si>
    <t>Клавиша с окошком для выключателя с подсветкой и полем для надписи; белая</t>
  </si>
  <si>
    <t>CD590NAKOWW</t>
  </si>
  <si>
    <t>Клавиша с оранжевым окошком для выключателя с подсветкой и полем для надписи; белая</t>
  </si>
  <si>
    <t>CD590NALG</t>
  </si>
  <si>
    <t>Клавиша для выключателя с полем для надписи; светло-серая</t>
  </si>
  <si>
    <t>CD590NASW</t>
  </si>
  <si>
    <t>Клавиша для выключателя с полем для надписи; черная</t>
  </si>
  <si>
    <t>CD590NAWW</t>
  </si>
  <si>
    <t>Клавиша для выключателя с полем для надписи; белая</t>
  </si>
  <si>
    <t>CD590P</t>
  </si>
  <si>
    <t>Клавиша для одинарной кнопки BCU; слоновая кость</t>
  </si>
  <si>
    <t>CD590PBR</t>
  </si>
  <si>
    <t>Клавиша для одинарной кнопки BCU; коричневая</t>
  </si>
  <si>
    <t>CD590PGR</t>
  </si>
  <si>
    <t>Клавиша для одинарной кнопки BCU; серая</t>
  </si>
  <si>
    <t>CD590PLG</t>
  </si>
  <si>
    <t>Клавиша для одинарной кнопки BCU; светло-серая</t>
  </si>
  <si>
    <t>CD590PSW</t>
  </si>
  <si>
    <t>Клавиша для одинарной кнопки BCU; черная</t>
  </si>
  <si>
    <t>CD590PT</t>
  </si>
  <si>
    <t>Одинарная клавиша для балансирных механизмов выключателей (кнопок), в комплекте с CD90MHP (крепежный элемент); металл; платина; CD500</t>
  </si>
  <si>
    <t>CD590PWW</t>
  </si>
  <si>
    <t>Клавиша для одинарной кнопки BCU; белая</t>
  </si>
  <si>
    <t>CD590SW</t>
  </si>
  <si>
    <t>Одинарная клавиша для балансирных механизмов выключателей (кнопок), в комплекте с CD90HP (крепежный элемент), возможно IP44; дюропласт; черный; CD500</t>
  </si>
  <si>
    <t>CD590T</t>
  </si>
  <si>
    <t>Клавиша с символом "ключ"; слоновая кость</t>
  </si>
  <si>
    <t>CD590TBR</t>
  </si>
  <si>
    <t>Клавиша с символом "ключ"; коричневая</t>
  </si>
  <si>
    <t>CD590TGR</t>
  </si>
  <si>
    <t>Клавиша с символом "ключ"; серая</t>
  </si>
  <si>
    <t>CD590TLG</t>
  </si>
  <si>
    <t>Клавиша с символом "ключ"; светло-серая</t>
  </si>
  <si>
    <t>CD590TSW</t>
  </si>
  <si>
    <t>Клавиша с символом "ключ"; черная</t>
  </si>
  <si>
    <t>CD590TWW</t>
  </si>
  <si>
    <t>Клавиша с символом "ключ"; белая</t>
  </si>
  <si>
    <t>CD590WW</t>
  </si>
  <si>
    <t>Одинарная клавиша для балансирных механизмов выключателей (кнопок), в комплекте с CD90HP (крепежный элемент), возможно IP44; дюропласт; белый; CD500</t>
  </si>
  <si>
    <t>CD590ZAWW</t>
  </si>
  <si>
    <t>Промежуточная рамка для монтажа розеток RJ45WAEG.. Фирм "Ackermann" и "Gummersbach"</t>
  </si>
  <si>
    <t>CD590ZGR</t>
  </si>
  <si>
    <t>CD590ZLG</t>
  </si>
  <si>
    <t>CD590ZSW</t>
  </si>
  <si>
    <t>CD590ZWW</t>
  </si>
  <si>
    <t>Рамка промежуточная для монтажа стандартных изделий серий ST550 и CD500; белая</t>
  </si>
  <si>
    <t>CD591CARDWW</t>
  </si>
  <si>
    <t>CD592CWW</t>
  </si>
  <si>
    <t>Накладка для Clino-Opt 90/99</t>
  </si>
  <si>
    <t>CD592DWW</t>
  </si>
  <si>
    <t>CD592FWW</t>
  </si>
  <si>
    <t>CD592LWW</t>
  </si>
  <si>
    <t>CD594-0BR</t>
  </si>
  <si>
    <t>Крышка без отверстий с несущим каркасом для произвольных вырезов; коричневая</t>
  </si>
  <si>
    <t>CD594-0GR</t>
  </si>
  <si>
    <t>Крышка без отверстий с несущим каркасом для произвольных вырезов; серая</t>
  </si>
  <si>
    <t>CD594-0LG</t>
  </si>
  <si>
    <t>Крышка без отверстий с несущим каркасом для произвольных вырезов; светло-серая</t>
  </si>
  <si>
    <t>CD594-0PLWW</t>
  </si>
  <si>
    <t>Глухая центральная плата</t>
  </si>
  <si>
    <t>CD594-0PT</t>
  </si>
  <si>
    <t>Крышка без отверстий с несущим каркасом для произвольных вырезов; платина</t>
  </si>
  <si>
    <t>CD594-0SW</t>
  </si>
  <si>
    <t>Крышка без отверстий с несущим каркасом для произвольных вырезов; черная</t>
  </si>
  <si>
    <t>CD594-0WW</t>
  </si>
  <si>
    <t>Крышка без отверстий, фиксация защёлкиванием, для произвольных вырезов (либо использование в качестве заглушки), возможно IP44; термопласт; белый; CD500</t>
  </si>
  <si>
    <t>CD594-1WW</t>
  </si>
  <si>
    <t>Накладка для трапецивидного разъёма</t>
  </si>
  <si>
    <t>CD594-2WW</t>
  </si>
  <si>
    <t>CD594-8WW</t>
  </si>
  <si>
    <t>CD594-9WW</t>
  </si>
  <si>
    <t>CD595</t>
  </si>
  <si>
    <t>Двойная клавиша для балансирных механизмов выключателей (кнопок), в комплекте с CD95HP (крепежный элемент), возможно IP44; дюропласт; слоновая кость; CD500</t>
  </si>
  <si>
    <t>CD595-478WW</t>
  </si>
  <si>
    <t xml:space="preserve">Накладка для Zettler </t>
  </si>
  <si>
    <t>CD595BF</t>
  </si>
  <si>
    <t>Клавиши ударопрочные для сдвоенного выключателя и кнопки; слоновая кость</t>
  </si>
  <si>
    <t>CD595BFBR</t>
  </si>
  <si>
    <t>Клавиши ударопрочные для сдвоенного выключателя и кнопки; коричневые</t>
  </si>
  <si>
    <t>CD595BFGR</t>
  </si>
  <si>
    <t>Клавиши ударопрочные для сдвоенного выключателя и кнопки; серые</t>
  </si>
  <si>
    <t>CD595BFLG</t>
  </si>
  <si>
    <t>Клавиши ударопрочные для сдвоенного выключателя и кнопки; светло-серые</t>
  </si>
  <si>
    <t>CD595BFWW</t>
  </si>
  <si>
    <t>Клавиши ударопрочные для сдвоенного выключателя и кнопки; белые</t>
  </si>
  <si>
    <t>CD595BR</t>
  </si>
  <si>
    <t>Двойная клавиша для балансирных механизмов выключателей (кнопок), в комплекте с CD95HP (крепежный элемент), возможно IP44; дюропласт; коричневый; CD500</t>
  </si>
  <si>
    <t>CD595GB</t>
  </si>
  <si>
    <t>Двойная клавиша для балансирных механизмов выключателей (кнопок), в комплекте с CD95HP (крепежный элемент); металл; золотая бронза; CD500</t>
  </si>
  <si>
    <t>CD595GN</t>
  </si>
  <si>
    <t>CD595GR</t>
  </si>
  <si>
    <t>Двойная клавиша для балансирных механизмов выключателей (кнопок), в комплекте с CD95HP (крепежный элемент), возможно IP44; дюропласт; серый; CD500</t>
  </si>
  <si>
    <t>CD595KO5</t>
  </si>
  <si>
    <t>Клавиши для сдвоенных выключателей с подсветкой; слоновая кость</t>
  </si>
  <si>
    <t>CD595KO5BF</t>
  </si>
  <si>
    <t>Клавиши ударопрочные для сдвоенногых выключателей с подсветкой; слоновая кость</t>
  </si>
  <si>
    <t>CD595KO5BFBR</t>
  </si>
  <si>
    <t>Клавиши ударопрочные для сдвоенногых выключателей с подсветкой; коричневые</t>
  </si>
  <si>
    <t>CD595KO5BFGR</t>
  </si>
  <si>
    <t>Клавиши ударопрочные для сдвоенногых выключателей с подсветкой; серые</t>
  </si>
  <si>
    <t>CD595KO5BFLG</t>
  </si>
  <si>
    <t>Клавиши ударопрочные для сдвоенногых выключателей с подсветкой; светло-серые</t>
  </si>
  <si>
    <t>CD595KO5BFWW</t>
  </si>
  <si>
    <t>Клавиши ударопрочные для сдвоенногых выключателей с подсветкой; белые</t>
  </si>
  <si>
    <t>CD595KO5BR</t>
  </si>
  <si>
    <t>Клавиши для сдвоенных выключателей с подсветкой; коричневые</t>
  </si>
  <si>
    <t>CD595KO5GB</t>
  </si>
  <si>
    <t>Клавиши для сдвоенных выключателей с подсветкой; золотая бронза</t>
  </si>
  <si>
    <t>CD595KO5GR</t>
  </si>
  <si>
    <t>Клавиши для сдвоенных выключателей с подсветкой; серые</t>
  </si>
  <si>
    <t>CD595KO5LG</t>
  </si>
  <si>
    <t>Клавиши для сдвоенных выключателей с подсветкой; светло-серые</t>
  </si>
  <si>
    <t>CD595KO5MP</t>
  </si>
  <si>
    <t>CD595KO5MPBR</t>
  </si>
  <si>
    <t>CD595KO5MPGR</t>
  </si>
  <si>
    <t>CD595KO5MPLG</t>
  </si>
  <si>
    <t>CD595KO5MPSW</t>
  </si>
  <si>
    <t>CD595KO5MPWW</t>
  </si>
  <si>
    <t>CD595KO5P</t>
  </si>
  <si>
    <t>CD595KO5PBR</t>
  </si>
  <si>
    <t>CD595KO5PGR</t>
  </si>
  <si>
    <t>CD595KO5PLG</t>
  </si>
  <si>
    <t>CD595KO5PSW</t>
  </si>
  <si>
    <t>CD595KO5PT</t>
  </si>
  <si>
    <t>Клавиши для сдвоенных выключателей с подсветкой; платина</t>
  </si>
  <si>
    <t>CD595KO5PWW</t>
  </si>
  <si>
    <t>CD595KO5SW</t>
  </si>
  <si>
    <t>Клавиши для сдвоенных выключателей с подсветкой; черные</t>
  </si>
  <si>
    <t>CD595KO5WW</t>
  </si>
  <si>
    <t>Клавиши для сдвоенных выключателей с подсветкой; белые</t>
  </si>
  <si>
    <t>CD595LG</t>
  </si>
  <si>
    <t>Двойная клавиша для балансирных механизмов выключателей (кнопок), в комплекте с CD95HP (крепежный элемент), возможно IP44; дюропласт; светло-серый; CD500</t>
  </si>
  <si>
    <t>CD595MP</t>
  </si>
  <si>
    <t>Клавиши для сдвоенной кнопки BCU; слоновая кость</t>
  </si>
  <si>
    <t>CD595MPBR</t>
  </si>
  <si>
    <t>Клавиши для сдвоенной кнопки BCU; коричневая</t>
  </si>
  <si>
    <t>CD595MPGR</t>
  </si>
  <si>
    <t>Клавиши для сдвоенной кнопки BCU; серые</t>
  </si>
  <si>
    <t>CD595MPLG</t>
  </si>
  <si>
    <t>Клавиши для сдвоенной кнопки BCU; светло-серые</t>
  </si>
  <si>
    <t>CD595MPSW</t>
  </si>
  <si>
    <t>Клавиши для сдвоенной кнопки BCU; черные</t>
  </si>
  <si>
    <t>CD595MPWW</t>
  </si>
  <si>
    <t>Клавиши для сдвоенной кнопки BCU; белые</t>
  </si>
  <si>
    <t>CD595NA</t>
  </si>
  <si>
    <t>Клавиши для сдвоенных выключателей и кнопок с полем для надписи; коричневые</t>
  </si>
  <si>
    <t>CD595NABR</t>
  </si>
  <si>
    <t>CD595NAGR</t>
  </si>
  <si>
    <t>Клавиши для сдвоенных выключателей и кнопок с полем для надписи; серые</t>
  </si>
  <si>
    <t>CD595NALG</t>
  </si>
  <si>
    <t>Клавиши для сдвоенных выключателей и кнопок с полем для надписи; светло-серые</t>
  </si>
  <si>
    <t>CD595NASW</t>
  </si>
  <si>
    <t>Клавиши для сдвоенных выключателей и кнопок с полем для надписи; черные</t>
  </si>
  <si>
    <t>CD595NAWW</t>
  </si>
  <si>
    <t>Клавиши для сдвоенных выключателей и кнопок с полем для надписи; белые</t>
  </si>
  <si>
    <t>CD595P</t>
  </si>
  <si>
    <t>Клавиши для выключателя управления жалюзи 509VU и кнопки 539VU; слоновая кость</t>
  </si>
  <si>
    <t>CD595PBF</t>
  </si>
  <si>
    <t>Клавиши для выключателя управления жалюзи 509VU и 539VU; слоновая кость</t>
  </si>
  <si>
    <t>CD595PBFBR</t>
  </si>
  <si>
    <t>Клавиши для выключателя управления жалюзи 509VU и 539VU; коричневые</t>
  </si>
  <si>
    <t>CD595PBFGR</t>
  </si>
  <si>
    <t>Клавиши для выключателя управления жалюзи 509VU и 539VU; серые</t>
  </si>
  <si>
    <t>CD595PBFLG</t>
  </si>
  <si>
    <t>Клавиши для выключателя управления жалюзи 509VU и 539VU; светло-серые</t>
  </si>
  <si>
    <t>CD595PBFWW</t>
  </si>
  <si>
    <t>Клавиши для выключателя управления жалюзи 509VU и 539VU; белые</t>
  </si>
  <si>
    <t>CD595PBR</t>
  </si>
  <si>
    <t>Клавиши для выключателя управления жалюзи 509VU и кнопки 539VU; коричневые</t>
  </si>
  <si>
    <t>CD595PGB</t>
  </si>
  <si>
    <t>Клавиши для выключателя управления жалюзи 509VU и кнопки 539VU; золотая бронза</t>
  </si>
  <si>
    <t>CD595PGR</t>
  </si>
  <si>
    <t>Клавиши для выключателя управления жалюзи 509VU и кнопки 539VU; серые</t>
  </si>
  <si>
    <t>CD595PLG</t>
  </si>
  <si>
    <t>Клавиши для выключателя управления жалюзи 509VU и кнопки 539VU; светло-серые</t>
  </si>
  <si>
    <t>CD595PPT</t>
  </si>
  <si>
    <t>Клавиши для выключателя управления жалюзи 509VU и кнопки 539VU; платина</t>
  </si>
  <si>
    <t>CD595PSW</t>
  </si>
  <si>
    <t>Клавиши для выключателя управления жалюзи 509VU и кнопки 539VU; черные</t>
  </si>
  <si>
    <t>CD595PT</t>
  </si>
  <si>
    <t>Двойная клавиша для балансирных механизмов выключателей (кнопок), в комплекте с CD95HP (крепежный элемент); металл; платина; CD500</t>
  </si>
  <si>
    <t>CD595PWW</t>
  </si>
  <si>
    <t>Клавиши для выключателя управления жалюзи 509VU и кнопки 539VU; белые</t>
  </si>
  <si>
    <t>CD595SW</t>
  </si>
  <si>
    <t>Двойная клавиша для балансирных механизмов выключателей (кнопок), в комплекте с CD95HP (крепежный элемент), возможно IP44; дюропласт; черный; CD500</t>
  </si>
  <si>
    <t>CD595WW</t>
  </si>
  <si>
    <t>Двойная клавиша для балансирных механизмов выключателей (кнопок), в комплекте с CD95HP (крепежный элемент), возможно IP44; дюропласт; белый; CD500</t>
  </si>
  <si>
    <t>CD642B-1WW</t>
  </si>
  <si>
    <t>Крышка для изделий фирмы Ackermann; белая</t>
  </si>
  <si>
    <t>CD642B-2WW</t>
  </si>
  <si>
    <t>CD642CWW</t>
  </si>
  <si>
    <t>CD642DWW</t>
  </si>
  <si>
    <t>CD642EWW</t>
  </si>
  <si>
    <t>CD681WUW</t>
  </si>
  <si>
    <t>Рамка 90×90 мм, в комплекте с уплотнительной мембраной для установки изделий серии WU 600; слоновая кость</t>
  </si>
  <si>
    <t>CD681WUWW</t>
  </si>
  <si>
    <t>Рамка 90×90 мм, в комплекте с уплотнительной мембраной для установки изделий серии WU 600; белая</t>
  </si>
  <si>
    <t>CD90HP</t>
  </si>
  <si>
    <t>Запчасть, крепежная рамка для одинарной клавиши</t>
  </si>
  <si>
    <t>CD90NA</t>
  </si>
  <si>
    <t>накладка из оргстекла с белой подложкой, поле для надписи 9Х58 мм, для серии СD</t>
  </si>
  <si>
    <t>CD95HP</t>
  </si>
  <si>
    <t>Запчасть, крепежная рамка для двойной клавиши</t>
  </si>
  <si>
    <t>CD95NA</t>
  </si>
  <si>
    <t>накладка из оргстекла с белой подложкой, поле для надписи 9Х27 мм, для серии СD</t>
  </si>
  <si>
    <t>CDAT581ZWW</t>
  </si>
  <si>
    <t>Промежуточная рамка для системы "AeroTec 04"; белая</t>
  </si>
  <si>
    <t>CDFTR231PLBR</t>
  </si>
  <si>
    <t>Крышка для регулятора подогрева пола FTR231U; коричневая</t>
  </si>
  <si>
    <t>CDFTR231PLLG</t>
  </si>
  <si>
    <t>Крышка для регулятора подогрева пола FTR231U; светло-серая</t>
  </si>
  <si>
    <t>CDFTR231PLSW</t>
  </si>
  <si>
    <t>Крышка для регулятора подогрева пола FTR231U; черная</t>
  </si>
  <si>
    <t>CDP581LG</t>
  </si>
  <si>
    <t>Рамка для вертикальной и горизонтальной установки, однократная, светло-серая</t>
  </si>
  <si>
    <t>CDP581SW</t>
  </si>
  <si>
    <t>Рамка для вертикальной и горизонтальной установки, однократная, черная</t>
  </si>
  <si>
    <t>CDP581WW</t>
  </si>
  <si>
    <t>Рамка для вертикальной и горизонтальной установки, однократная, белая</t>
  </si>
  <si>
    <t>CDP582LG</t>
  </si>
  <si>
    <t>Рамка для вертикальной и горизонтальной установки, 2-кратная, светло-серая</t>
  </si>
  <si>
    <t>CDP582SW</t>
  </si>
  <si>
    <t>Рамка для вертикальной и горизонтальной установки, 2-кратная, черная</t>
  </si>
  <si>
    <t>CDP582WW</t>
  </si>
  <si>
    <t>Рамка для вертикальной и горизонтальной установки, 2-кратная, белая</t>
  </si>
  <si>
    <t>CDP583LG</t>
  </si>
  <si>
    <t>Рамка для вертикальной и горизонтальной установки, 3-кратная, светло-серая</t>
  </si>
  <si>
    <t>CDP583SW</t>
  </si>
  <si>
    <t>Рамка для вертикальной и горизонтальной установки, 3-кратная, черная</t>
  </si>
  <si>
    <t>CDP583WW</t>
  </si>
  <si>
    <t>Рамка для вертикальной и горизонтальной установки, 3-кратная, белая</t>
  </si>
  <si>
    <t>CDP584LG</t>
  </si>
  <si>
    <t>Рамка для вертикальной и горизонтальной установки, 4-кратная, светло-серая</t>
  </si>
  <si>
    <t>CDP584SW</t>
  </si>
  <si>
    <t>Рамка для вертикальной и горизонтальной установки, 4-кратная, черная</t>
  </si>
  <si>
    <t>CDP584WW</t>
  </si>
  <si>
    <t>Рамка для вертикальной и горизонтальной установки, 4-кратная, белая</t>
  </si>
  <si>
    <t>CDP585LG</t>
  </si>
  <si>
    <t>Рамка для вертикальной и горизонтальной установки, 5-кратная, светло-серая</t>
  </si>
  <si>
    <t>CDP585SW</t>
  </si>
  <si>
    <t>Рамка для вертикальной и горизонтальной установки, 5-кратная, черная</t>
  </si>
  <si>
    <t>CDP585WW</t>
  </si>
  <si>
    <t>Рамка для вертикальной и горизонтальной установки, 5-кратная, белая</t>
  </si>
  <si>
    <t>CDP81BLM</t>
  </si>
  <si>
    <t>Внутренняя цветная рамка; синий металлик</t>
  </si>
  <si>
    <t>CDP81ES</t>
  </si>
  <si>
    <t>Внутренняя цветная рамка; благородная сталь</t>
  </si>
  <si>
    <t>CDP81GCR</t>
  </si>
  <si>
    <t>Внутренняя цветная рамка; полированный хром</t>
  </si>
  <si>
    <t>CDP81GE</t>
  </si>
  <si>
    <t>Внутренняя цветная рамка; желтая</t>
  </si>
  <si>
    <t>CDP81GGO</t>
  </si>
  <si>
    <t>Внутренняя цветная рамка; полированное золото</t>
  </si>
  <si>
    <t>CDP81GNM</t>
  </si>
  <si>
    <t>Внутренняя цветная рамка; зеленый металлик</t>
  </si>
  <si>
    <t>CDP81GT</t>
  </si>
  <si>
    <t>Внутренняя цветная рамка; гранит</t>
  </si>
  <si>
    <t>CDP81LG</t>
  </si>
  <si>
    <t>Аппликационная рамка</t>
  </si>
  <si>
    <t>CDP81LGN</t>
  </si>
  <si>
    <t>Внутренняя цветная рамка; салатовая</t>
  </si>
  <si>
    <t>CDP81RTM</t>
  </si>
  <si>
    <t>Внутренняя цветная рамка; красный металлик</t>
  </si>
  <si>
    <t>CDP81SWM</t>
  </si>
  <si>
    <t>Внутренняя цветная рамка; черный металлик</t>
  </si>
  <si>
    <t>CDP82BLM</t>
  </si>
  <si>
    <t>Внешняя цветная рамка; синий металлик</t>
  </si>
  <si>
    <t>CDP82ES</t>
  </si>
  <si>
    <t>Внешняя цветная рамка; благородная сталь</t>
  </si>
  <si>
    <t>CDP82GCR</t>
  </si>
  <si>
    <t>Внешняя цветная рамка; полированный хром</t>
  </si>
  <si>
    <t>CDP82GE</t>
  </si>
  <si>
    <t>Внешняя цветная рамка; желтая</t>
  </si>
  <si>
    <t>CDP82GGO</t>
  </si>
  <si>
    <t>Внешняя цветная рамка; полированное золото</t>
  </si>
  <si>
    <t>CDP82GNM</t>
  </si>
  <si>
    <t>Внешняя цветная рамка; зеленый металлик</t>
  </si>
  <si>
    <t>CDP82GT</t>
  </si>
  <si>
    <t>Внешняя цветная рамка; гранит</t>
  </si>
  <si>
    <t>CDP82LG</t>
  </si>
  <si>
    <t>Внешняя цветная рамка; светло-серая</t>
  </si>
  <si>
    <t>CDP82LGN</t>
  </si>
  <si>
    <t>Внешняя цветная рамка; салатовая</t>
  </si>
  <si>
    <t>CDP82RTM</t>
  </si>
  <si>
    <t>Внешняя цветная рамка; красный металлик</t>
  </si>
  <si>
    <t>CDP82SWM</t>
  </si>
  <si>
    <t>Внешняя цветная рамка; черный металлик</t>
  </si>
  <si>
    <t>CONFIGRFID</t>
  </si>
  <si>
    <t>Конфигурационная карта</t>
  </si>
  <si>
    <t>CXLR-D</t>
  </si>
  <si>
    <t>Разъем совместимый в универсальном корпусе; гнездо</t>
  </si>
  <si>
    <t>CXLR-S</t>
  </si>
  <si>
    <t>Разъем совместимый в универсальном корпусе; штекер</t>
  </si>
  <si>
    <t>DABA1BTWW</t>
  </si>
  <si>
    <t>Цифровое радио DAB + с поддержкой Bluetooth</t>
  </si>
  <si>
    <t>DABA1WW</t>
  </si>
  <si>
    <t>Цифровое радио DAB</t>
  </si>
  <si>
    <t>DABA2BTWW</t>
  </si>
  <si>
    <t>Смарт радио DAB+ Bluetooth, стерео; белый</t>
  </si>
  <si>
    <t>DABA2WW</t>
  </si>
  <si>
    <t>Смарт радио DAB+, стерео; белый</t>
  </si>
  <si>
    <t>DABABT-DISPSW</t>
  </si>
  <si>
    <t>Дисплей</t>
  </si>
  <si>
    <t>DABABT-DISPWW</t>
  </si>
  <si>
    <t>DABABTSW</t>
  </si>
  <si>
    <t>DABABTWW</t>
  </si>
  <si>
    <t>DABA-DISPSW</t>
  </si>
  <si>
    <t>DABA-DISPWW</t>
  </si>
  <si>
    <t>DABAL1</t>
  </si>
  <si>
    <t>DABAL1BT</t>
  </si>
  <si>
    <t>DABAL2</t>
  </si>
  <si>
    <t>Смарт радио DAB+, стерео; черный/алюминий</t>
  </si>
  <si>
    <t>DABAL2BT</t>
  </si>
  <si>
    <t>Смарт радио DAB+ Bluetooth, стерео; черный/алюминий</t>
  </si>
  <si>
    <t>DABASW</t>
  </si>
  <si>
    <t>Цифровое радио DAB+</t>
  </si>
  <si>
    <t>DABAWW</t>
  </si>
  <si>
    <t>DABCD1BTWW</t>
  </si>
  <si>
    <t>DABCD1WW</t>
  </si>
  <si>
    <t>DABCD2BTWW</t>
  </si>
  <si>
    <t>DABCD2WW</t>
  </si>
  <si>
    <t>DABCDBT-DISPSW</t>
  </si>
  <si>
    <t>DABCDBT-DISPWW</t>
  </si>
  <si>
    <t>DABCDBTSW</t>
  </si>
  <si>
    <t>DABCDBTWW</t>
  </si>
  <si>
    <t>DABCD-DISPSW</t>
  </si>
  <si>
    <t>DABCD-DISPWW</t>
  </si>
  <si>
    <t>DABCDSW</t>
  </si>
  <si>
    <t>Цифровое радио DAB +</t>
  </si>
  <si>
    <t>DABCDWW</t>
  </si>
  <si>
    <t>DABES1</t>
  </si>
  <si>
    <t xml:space="preserve">Цифровое радио DAB + </t>
  </si>
  <si>
    <t>DABES1BT</t>
  </si>
  <si>
    <t>DABES2</t>
  </si>
  <si>
    <t>Смарт радио DAB+, стерео; черный/нержавеющая сталь</t>
  </si>
  <si>
    <t>DABES2BT</t>
  </si>
  <si>
    <t>Смарт радио DAB+ Bluetooth, стерео; черный/нержавеющая сталь</t>
  </si>
  <si>
    <t>DABLS1BTSW</t>
  </si>
  <si>
    <t>DABLS1BTWW</t>
  </si>
  <si>
    <t>DABLS1SW</t>
  </si>
  <si>
    <t>DABLS1WW</t>
  </si>
  <si>
    <t>DABLS2BTSW</t>
  </si>
  <si>
    <t>Смарт радио DAB+ Bluetooth, стерео; черный</t>
  </si>
  <si>
    <t>DABLS2BTWW</t>
  </si>
  <si>
    <t>DABLS2SW</t>
  </si>
  <si>
    <t>Смарт радио DAB+, стерео; черный</t>
  </si>
  <si>
    <t>DABLS2WW</t>
  </si>
  <si>
    <t>DABLSBT-DISPSW</t>
  </si>
  <si>
    <t>DABLSBT-DISPWW</t>
  </si>
  <si>
    <t>DABLSBTSW</t>
  </si>
  <si>
    <t>DABLSBTWW</t>
  </si>
  <si>
    <t>DABLS-DISPSW</t>
  </si>
  <si>
    <t>DABLS-DISPWW</t>
  </si>
  <si>
    <t>DABLSSW</t>
  </si>
  <si>
    <t>DABLSWW</t>
  </si>
  <si>
    <t>DOR6</t>
  </si>
  <si>
    <t>DS4092TS</t>
  </si>
  <si>
    <t>Роторный сенсор, со встроенным шинным сопряжением, со встроенным кнопочным интерфейсом на 3 группы, с кнопочным выключателем и акустическим сигнализатором; KNX</t>
  </si>
  <si>
    <t>DSNT105</t>
  </si>
  <si>
    <t>Трансформатор DALI</t>
  </si>
  <si>
    <t>DSUB9</t>
  </si>
  <si>
    <t>Миниатюрный штекерный разъем D-типа; 9-полюсный</t>
  </si>
  <si>
    <t>DWPMFBIRI</t>
  </si>
  <si>
    <t>IR-пульт ДУ для инсталятора</t>
  </si>
  <si>
    <t>DWPMFBIRK</t>
  </si>
  <si>
    <t>IR-пульт ДУ</t>
  </si>
  <si>
    <t>DWPMK360AL</t>
  </si>
  <si>
    <t>датчик присутствия</t>
  </si>
  <si>
    <t>DWPMK360WW</t>
  </si>
  <si>
    <t>E14LEDGN</t>
  </si>
  <si>
    <t>Светодиодная лампа, E14, 220В, 0,4Вт; зеленый; Аксессуары</t>
  </si>
  <si>
    <t>E14LEDRT</t>
  </si>
  <si>
    <t>Светодиодная лампа, E14, 220В, 0,4Вт; красный; Аксессуары</t>
  </si>
  <si>
    <t>E14LEDW</t>
  </si>
  <si>
    <t>Светодиодная лампа, E14, 220В, 0,4Вт; белый; Аксессуары</t>
  </si>
  <si>
    <t>EBG24</t>
  </si>
  <si>
    <t>Встраеваемый корпус для минитабло 2425, 2411, MT701, FP701CT</t>
  </si>
  <si>
    <t>EDA302F</t>
  </si>
  <si>
    <t>Розетка оконечная для спутникового, эфирного и кабельного вещания</t>
  </si>
  <si>
    <t>EDU04F</t>
  </si>
  <si>
    <t>Механизм TV-FM розетки, оконечная, частотный диапазон 5 ... 2400 МГц без разрывов на обоих выходах; универсальные встраиваемые механизмы</t>
  </si>
  <si>
    <t>EP1420</t>
  </si>
  <si>
    <t>Розетка SCHUKO®; термопласт; слоновая кость</t>
  </si>
  <si>
    <t>EP1420AL</t>
  </si>
  <si>
    <t>Розетка SCHUKO®; термопласт; алюминий</t>
  </si>
  <si>
    <t>EP1420AN</t>
  </si>
  <si>
    <t>Розетка SCHUKO®; термопласт; антрацит</t>
  </si>
  <si>
    <t>EP1420CH</t>
  </si>
  <si>
    <t>Розетка SCHUKO®; термопласт; шампань</t>
  </si>
  <si>
    <t>EP1420KI</t>
  </si>
  <si>
    <t>Розетка SCHUKO® с защитой от детей; термопласт; слоновая кость</t>
  </si>
  <si>
    <t>EP1420KIWW</t>
  </si>
  <si>
    <t>Розетка SCHUKO® с защитой от детей; термопласт; белый</t>
  </si>
  <si>
    <t>EP1420KL</t>
  </si>
  <si>
    <t>Розетка SCHUKO® с крышкой; термопласт; слоновая кость</t>
  </si>
  <si>
    <t>EP1420KLAN</t>
  </si>
  <si>
    <t>Розетка SCHUKO® с крышкой; термопласт; антрацит</t>
  </si>
  <si>
    <t>EP1420KLCH</t>
  </si>
  <si>
    <t>Розетка SCHUKO® с крышкой; термопласт; шампань</t>
  </si>
  <si>
    <t>EP1420KLSWM</t>
  </si>
  <si>
    <t>Розетка SCHUKO® с крышкой; автоматический зажим; термопласт; черный матовый</t>
  </si>
  <si>
    <t>EP1420KLWW</t>
  </si>
  <si>
    <t>Розетка SCHUKO® с крышкой; термопласт; белый</t>
  </si>
  <si>
    <t>EP1420KLWWM</t>
  </si>
  <si>
    <t>Розетка SCHUKO® с крышкой; термопласт; матовый белый</t>
  </si>
  <si>
    <t>EP1420SWM</t>
  </si>
  <si>
    <t>Розетка SCHUKO®; автоматический зажим; термопласт; черный матовый</t>
  </si>
  <si>
    <t>EP1420WW</t>
  </si>
  <si>
    <t>Розетка SCHUKO®; термопласт; белый</t>
  </si>
  <si>
    <t>EP1420WWM</t>
  </si>
  <si>
    <t>Розетка SCHUKO®; термопласт; матовый белый</t>
  </si>
  <si>
    <t>EP1540BFAL</t>
  </si>
  <si>
    <t>Накладка на роторные диммеры; термопласт; алюминий</t>
  </si>
  <si>
    <t>EP1540BFAN</t>
  </si>
  <si>
    <t>Накладка на роторные диммеры; термопласт; антрацит</t>
  </si>
  <si>
    <t>EP1540BFEXAL</t>
  </si>
  <si>
    <t>Накладка на роторные диммер 5544.0*VEINS; термопласт; алюминий</t>
  </si>
  <si>
    <t>EP1540BFEXAN</t>
  </si>
  <si>
    <t>Накладка на роторные диммер 5544.0*VEINS; термопласт; антрацит</t>
  </si>
  <si>
    <t>EP1540BFEXSWM</t>
  </si>
  <si>
    <t>Накладка на роторные диммер 5544.0*VEINS; термопласт; черный матовый</t>
  </si>
  <si>
    <t>EP1540BFSWM</t>
  </si>
  <si>
    <t>Накладка на роторные диммеры; термопласт; черный матовый</t>
  </si>
  <si>
    <t>EP1569USBAN</t>
  </si>
  <si>
    <t>Накладка для USB зарядного устройства, антрацит</t>
  </si>
  <si>
    <t>EP401U</t>
  </si>
  <si>
    <t>Выключатель 1-полюсный 10АХ, 250В АС</t>
  </si>
  <si>
    <t>EP405U</t>
  </si>
  <si>
    <t>Выключатель 2-клавишный 10АХ, 250В АС</t>
  </si>
  <si>
    <t>EP406KOU</t>
  </si>
  <si>
    <t>Переключатель контрольный 10АХ, 250В АС с подсветкой</t>
  </si>
  <si>
    <t>EP406U</t>
  </si>
  <si>
    <t>Переключатель 10АХ, 250В АС</t>
  </si>
  <si>
    <t>EP407U</t>
  </si>
  <si>
    <t>Выключатель 10AX 250V перекрестный</t>
  </si>
  <si>
    <t>EP409U</t>
  </si>
  <si>
    <t>Выключатель 10AХ 250V универсальный сдвоенный</t>
  </si>
  <si>
    <t>EP421KI</t>
  </si>
  <si>
    <t>SCHUKO-розетка, шторки, сл.кость</t>
  </si>
  <si>
    <t>EP421KLAL</t>
  </si>
  <si>
    <t>Розетка SCHUKO® с крышкой; термопласт; алюминий</t>
  </si>
  <si>
    <t>EP431U</t>
  </si>
  <si>
    <t>Кнопка без фиксации 1-полюсная НО 10АХ, 250В АС</t>
  </si>
  <si>
    <t>EP481</t>
  </si>
  <si>
    <t>Рамка 1-пост; Eco Profi; термопласт; слоновая кость</t>
  </si>
  <si>
    <t>EP481AL</t>
  </si>
  <si>
    <t>Рамка 1-пост; Eco Profi; термопласт; алюминий</t>
  </si>
  <si>
    <t>EP481AN</t>
  </si>
  <si>
    <t>Рамка 1-пост; Eco Profi; термопласт; антрацит</t>
  </si>
  <si>
    <t>EP481WW</t>
  </si>
  <si>
    <t>Рамка 1-пост; Eco Profi; термопласт; белый</t>
  </si>
  <si>
    <t>EP482</t>
  </si>
  <si>
    <t>Рамка 2-поста; Eco Profi; термопласт; слоновая кость</t>
  </si>
  <si>
    <t>EP482AL</t>
  </si>
  <si>
    <t>Рамка 2-поста; Eco Profi; термопласт; алюминий</t>
  </si>
  <si>
    <t>EP482AN</t>
  </si>
  <si>
    <t>Рамка 2-поста; Eco Profi; термопласт; антрацит</t>
  </si>
  <si>
    <t>EP482WW</t>
  </si>
  <si>
    <t>Рамка 2-поста; Eco Profi; термопласт; белый</t>
  </si>
  <si>
    <t>EP483</t>
  </si>
  <si>
    <t>Рамка 3-поста; Eco Profi; термопласт; слоновая кость</t>
  </si>
  <si>
    <t>EP483AL</t>
  </si>
  <si>
    <t>Рамка 3-поста; Eco Profi; термопласт; алюминий</t>
  </si>
  <si>
    <t>EP483AN</t>
  </si>
  <si>
    <t>Рамка 3-поста; Eco Profi; термопласт; антрацит</t>
  </si>
  <si>
    <t>EP483WW</t>
  </si>
  <si>
    <t>Рамка 3-поста; Eco Profi; термопласт; белый</t>
  </si>
  <si>
    <t>EP484</t>
  </si>
  <si>
    <t>Рамка 4-поста; Eco Profi; термопласт; слоновая кость</t>
  </si>
  <si>
    <t>EP484AL</t>
  </si>
  <si>
    <t>Рамка 4-поста; Eco Profi; термопласт; алюминий</t>
  </si>
  <si>
    <t>EP484AN</t>
  </si>
  <si>
    <t>Рамка 4-поста; Eco Profi; термопласт; антрацит</t>
  </si>
  <si>
    <t>EP484WW</t>
  </si>
  <si>
    <t>Рамка 4-поста; Eco Profi; термопласт; белый</t>
  </si>
  <si>
    <t>EP485</t>
  </si>
  <si>
    <t>Рамка 5-постов; Eco Profi; термопласт; слоновая кость</t>
  </si>
  <si>
    <t>EP485AL</t>
  </si>
  <si>
    <t>Рамка 5-постов; Eco Profi; термопласт; алюминий</t>
  </si>
  <si>
    <t>EP485AN</t>
  </si>
  <si>
    <t>Рамка 5-постов; Eco Profi; термопласт; антрацит</t>
  </si>
  <si>
    <t>EP485WW</t>
  </si>
  <si>
    <t>Рамка 5-постов; Eco Profi; термопласт; белый</t>
  </si>
  <si>
    <t>EP490</t>
  </si>
  <si>
    <t>Клавиша для одинарного выключателя; слоновая кость</t>
  </si>
  <si>
    <t>EP490AL</t>
  </si>
  <si>
    <t>Клавиша для одинарного выключателя; алюминий</t>
  </si>
  <si>
    <t>EP490AN</t>
  </si>
  <si>
    <t>Клавиша для одинарного выключателя; антрацит</t>
  </si>
  <si>
    <t>EP490CH</t>
  </si>
  <si>
    <t>Клавиша для одинарного выключателя; шампань</t>
  </si>
  <si>
    <t>EP490KO</t>
  </si>
  <si>
    <t>Клавиша для одинарного выключателя с окошком; слоновая кость</t>
  </si>
  <si>
    <t>EP490KOAL</t>
  </si>
  <si>
    <t>Клавиша для одинарного выключателя с окошком; алюминий</t>
  </si>
  <si>
    <t>EP490KOAN</t>
  </si>
  <si>
    <t>Клавиша для одинарного выключателя с окошком; антрацит</t>
  </si>
  <si>
    <t>EP490KOCH</t>
  </si>
  <si>
    <t>Клавиша для одинарного выключателя с окошком; шампань</t>
  </si>
  <si>
    <t>EP490KOSWM</t>
  </si>
  <si>
    <t>Клавиша для одинарного выключателя с окошком; черный матовый</t>
  </si>
  <si>
    <t>EP490KOWW</t>
  </si>
  <si>
    <t>Клавиша для одинарного выключателя с окошком; белый</t>
  </si>
  <si>
    <t>EP490KOWWM</t>
  </si>
  <si>
    <t>Клавиша для одинарного выключателя с окошком; белый матовый</t>
  </si>
  <si>
    <t>EP490SWM</t>
  </si>
  <si>
    <t>Клавиша для одинарного выключателя; черный матовый</t>
  </si>
  <si>
    <t>EP490WW</t>
  </si>
  <si>
    <t>Клавиша для одинарного выключателя; белый</t>
  </si>
  <si>
    <t>EP490WWM</t>
  </si>
  <si>
    <t>Клавиша для одинарного выключателя; белый матовый</t>
  </si>
  <si>
    <t>EP495</t>
  </si>
  <si>
    <t>Клавиша для двойного выключателя; слоновая кость</t>
  </si>
  <si>
    <t>EP495AL</t>
  </si>
  <si>
    <t>Клавиша для двойного выключателя; алюминий</t>
  </si>
  <si>
    <t>EP495AN</t>
  </si>
  <si>
    <t>Клавиша для двойного выключателя; антрацит</t>
  </si>
  <si>
    <t>EP495CH</t>
  </si>
  <si>
    <t>Клавиша для двойного выключателя; шампань</t>
  </si>
  <si>
    <t>EP495SWM</t>
  </si>
  <si>
    <t>Клавиша для двойного выключателя; черный матовый</t>
  </si>
  <si>
    <t>EP495WW</t>
  </si>
  <si>
    <t>Клавиша для двойного выключателя; белый</t>
  </si>
  <si>
    <t>EP495WWM</t>
  </si>
  <si>
    <t>2-ая Клавиша, бел. Матовый</t>
  </si>
  <si>
    <t>EP561BFPLSATAL</t>
  </si>
  <si>
    <t>Крышка для телевизионной и спутниковой розетки; термопласт; алюминий</t>
  </si>
  <si>
    <t>EP561BFPLSATAN</t>
  </si>
  <si>
    <t>Крышка для телевизионной и спутниковой розетки; термопласт; антрацит</t>
  </si>
  <si>
    <t>EP561BFPLSATSWM</t>
  </si>
  <si>
    <t>EP561BFPLTVAL</t>
  </si>
  <si>
    <t>Крышка для телевизионной розетки; термопласт; алюминий</t>
  </si>
  <si>
    <t>EP561BFPLTVAN</t>
  </si>
  <si>
    <t>Крышка для телевизионной розетки; термопласт; антрацит</t>
  </si>
  <si>
    <t>EP561BFPLTVSWM</t>
  </si>
  <si>
    <t>EP569-1BFPLUAAL</t>
  </si>
  <si>
    <t>Накладка на одинарные UAE-розетки; термопласт; алюминий</t>
  </si>
  <si>
    <t>EP569-1BFPLUAAN</t>
  </si>
  <si>
    <t>Накладка на одинарные UAE-розетки; термопласт; антрацит</t>
  </si>
  <si>
    <t>EP569-1BFPLUASWM</t>
  </si>
  <si>
    <t>EP569-2BFPLUAAL</t>
  </si>
  <si>
    <t>Накладка на двойные UAE-розетки; термопласт; алюминий</t>
  </si>
  <si>
    <t>EP569-2BFPLUAAN</t>
  </si>
  <si>
    <t>Накладка на двойные UAE-розетки; термопласт; антрацит</t>
  </si>
  <si>
    <t>EP569-2BFPLUASWM</t>
  </si>
  <si>
    <t>EPD481</t>
  </si>
  <si>
    <t>Рамка 1-пост; термопласт; слоновая кость; Eco Deco</t>
  </si>
  <si>
    <t>EPD481AL</t>
  </si>
  <si>
    <t>Рамка 1-пост; термопласт; алюминий; Eco Deco</t>
  </si>
  <si>
    <t>EPD481AN</t>
  </si>
  <si>
    <t>Рамка 1-пост; термопласт; антрацит; Eco Deco</t>
  </si>
  <si>
    <t>EPD481AT</t>
  </si>
  <si>
    <t>Рамка 1-пост; термопласт; антик; Eco Deco</t>
  </si>
  <si>
    <t>EPD481CH</t>
  </si>
  <si>
    <t>Рамка 1-пост; термопласт; шампань; Eco Deco</t>
  </si>
  <si>
    <t>EPD481GO</t>
  </si>
  <si>
    <t>Рамка 1-пост; термопласт; золото; Eco Deco</t>
  </si>
  <si>
    <t>EPD481SWM</t>
  </si>
  <si>
    <t>Рамка 1-пост; термопласт; черный матовый; Eco Deco</t>
  </si>
  <si>
    <t>EPD481WW</t>
  </si>
  <si>
    <t>Рамка 1-пост; термопласт; белый; Eco Deco</t>
  </si>
  <si>
    <t>EPD481WWM</t>
  </si>
  <si>
    <t>Рамка 1-пост; термопласт; белый матовый; Eco Deco</t>
  </si>
  <si>
    <t>EPD482</t>
  </si>
  <si>
    <t>Рамка 2-поста; термопласт; слоновая кость; Eco Deco</t>
  </si>
  <si>
    <t>EPD482AL</t>
  </si>
  <si>
    <t>Рамка 2-поста; термопласт; алюминий; Eco Deco</t>
  </si>
  <si>
    <t>EPD482AN</t>
  </si>
  <si>
    <t>Рамка 2-поста; термопласт; антрацит; Eco Deco</t>
  </si>
  <si>
    <t>EPD482AT</t>
  </si>
  <si>
    <t>Рамка 2-поста; термопласт; антик; Eco Deco</t>
  </si>
  <si>
    <t>EPD482CH</t>
  </si>
  <si>
    <t>Рамка 2-поста; термопласт; шампань; Eco Deco</t>
  </si>
  <si>
    <t>EPD482GO</t>
  </si>
  <si>
    <t>Рамка 2-поста; термопласт; золото; Eco Deco</t>
  </si>
  <si>
    <t>EPD482SWM</t>
  </si>
  <si>
    <t>Рамка 2-поста; термопласт; черный матовый; Eco Deco</t>
  </si>
  <si>
    <t>EPD482WW</t>
  </si>
  <si>
    <t>Рамка 2-поста; термопласт; белый; Eco Deco</t>
  </si>
  <si>
    <t>EPD482WWM</t>
  </si>
  <si>
    <t>Рамка 2-поста; термопласт; белый матовый; Eco Deco</t>
  </si>
  <si>
    <t>EPD483</t>
  </si>
  <si>
    <t>Рамка 3-поста; термопласт; слоновая кость; Eco Deco</t>
  </si>
  <si>
    <t>EPD483AL</t>
  </si>
  <si>
    <t>Рамка 3-поста; термопласт; алюминий; Eco Deco</t>
  </si>
  <si>
    <t>EPD483AN</t>
  </si>
  <si>
    <t>Рамка 3-поста; термопласт; антрацит; Eco Deco</t>
  </si>
  <si>
    <t>EPD483AT</t>
  </si>
  <si>
    <t>Рамка 3-поста; термопласт; антик; Eco Deco</t>
  </si>
  <si>
    <t>EPD483CH</t>
  </si>
  <si>
    <t>Рамка 3-поста; термопласт; шампань; Eco Deco</t>
  </si>
  <si>
    <t>EPD483GO</t>
  </si>
  <si>
    <t>Рамка 3-поста; термопласт; золото; Eco Deco</t>
  </si>
  <si>
    <t>EPD483SWM</t>
  </si>
  <si>
    <t>Рамка 3-поста; термопласт; черный матовый; Eco Deco</t>
  </si>
  <si>
    <t>EPD483WW</t>
  </si>
  <si>
    <t>Рамка 3-поста; термопласт; белый; Eco Deco</t>
  </si>
  <si>
    <t>EPD483WWM</t>
  </si>
  <si>
    <t>Рамка 3-поста; термопласт; белый матовый; Eco Deco</t>
  </si>
  <si>
    <t>EPD484</t>
  </si>
  <si>
    <t>Рамка 4-поста; термопласт; слоновая кость; Eco Deco</t>
  </si>
  <si>
    <t>EPD484AL</t>
  </si>
  <si>
    <t>Рамка 4-поста; термопласт; алюминий; Eco Deco</t>
  </si>
  <si>
    <t>EPD484AN</t>
  </si>
  <si>
    <t>Рамка 4-поста; термопласт; антрацит; Eco Deco</t>
  </si>
  <si>
    <t>EPD484AT</t>
  </si>
  <si>
    <t>Рамка 4-поста; термопласт; антик; Eco Deco</t>
  </si>
  <si>
    <t>EPD484CH</t>
  </si>
  <si>
    <t>Рамка 4-поста; термопласт; шампань; Eco Deco</t>
  </si>
  <si>
    <t>EPD484GO</t>
  </si>
  <si>
    <t>Рамка 4-поста; термопласт; золото; Eco Deco</t>
  </si>
  <si>
    <t>EPD484SWM</t>
  </si>
  <si>
    <t>Рамка 4-поста; термопласт; черный матовый; Eco Deco</t>
  </si>
  <si>
    <t>EPD484WW</t>
  </si>
  <si>
    <t>Рамка 4-поста; термопласт; белый; Eco Deco</t>
  </si>
  <si>
    <t>EPD484WWM</t>
  </si>
  <si>
    <t>Рамка 4-поста; термопласт; белый матовый; Eco Deco</t>
  </si>
  <si>
    <t>EPD485</t>
  </si>
  <si>
    <t>Рамка 5-постов; термопласт; слоновая кость; Eco Deco</t>
  </si>
  <si>
    <t>EPD485AL</t>
  </si>
  <si>
    <t>Рамка 5-постов; термопласт; алюминий; Eco Deco</t>
  </si>
  <si>
    <t>EPD485AN</t>
  </si>
  <si>
    <t>Рамка 5-постов; термопласт; антрацит; Eco Deco</t>
  </si>
  <si>
    <t>EPD485AT</t>
  </si>
  <si>
    <t>Рамка 5-поста; термопласт; антик; Eco Deco</t>
  </si>
  <si>
    <t>EPD485CH</t>
  </si>
  <si>
    <t>Рамка 5-постов; термопласт; шампань; Eco Deco</t>
  </si>
  <si>
    <t>EPD485GO</t>
  </si>
  <si>
    <t>Рамка 5-поста; термопласт; золото; Eco Deco</t>
  </si>
  <si>
    <t>EPD485SWM</t>
  </si>
  <si>
    <t>Рамка 5-постов; термопласт; черный матовый; Eco Deco</t>
  </si>
  <si>
    <t>EPD485WW</t>
  </si>
  <si>
    <t>Рамка 5-постов; термопласт; белый; Eco Deco</t>
  </si>
  <si>
    <t>EPD485WWM</t>
  </si>
  <si>
    <t>Рамка 5-постов; термопласт; белый матовый; Eco Deco</t>
  </si>
  <si>
    <t>EPS481</t>
  </si>
  <si>
    <t>Рамка 1-пост; Eco Profi  Standart; термопласт; слоновая кость</t>
  </si>
  <si>
    <t>EPS481AL</t>
  </si>
  <si>
    <t>Рамка 1-пост; Eco Profi  Standart; термопласт; алюминий</t>
  </si>
  <si>
    <t>EPS481AN</t>
  </si>
  <si>
    <t>Рамка 1-пост; Eco Profi  Standart; термопласт; антрацит</t>
  </si>
  <si>
    <t>EPS481CH</t>
  </si>
  <si>
    <t>Рамка 1-пост; Eco Profi  Standart; термопласт; шампань</t>
  </si>
  <si>
    <t>EPS481SWM</t>
  </si>
  <si>
    <t>Рамка 1-пост; Eco Profi  Standart; термопласт; черный матовый</t>
  </si>
  <si>
    <t>EPS481WW</t>
  </si>
  <si>
    <t>Рамка 1-пост; Eco Profi  Standart; термопласт; белый</t>
  </si>
  <si>
    <t>EPS481WWM</t>
  </si>
  <si>
    <t>Рамка 1-пост; Eco Profi  Standart; термопласт; белый матовый</t>
  </si>
  <si>
    <t>EPS482</t>
  </si>
  <si>
    <t>Рамка 2-поста; Eco Profi  Standart; термопласт; слоновая кость</t>
  </si>
  <si>
    <t>EPS482AL</t>
  </si>
  <si>
    <t>Рамка 2-поста; Eco Profi  Standart; термопласт; алюминий</t>
  </si>
  <si>
    <t>EPS482AN</t>
  </si>
  <si>
    <t>Рамка 2-поста; Eco Profi  Standart; термопласт; антрацит</t>
  </si>
  <si>
    <t>EPS482CH</t>
  </si>
  <si>
    <t>Рамка 2-поста; Eco Profi  Standart; термопласт; шампань</t>
  </si>
  <si>
    <t>EPS482SWM</t>
  </si>
  <si>
    <t>Рамка 2-поста; Eco Profi  Standart; термопласт; черный матовый</t>
  </si>
  <si>
    <t>EPS482WW</t>
  </si>
  <si>
    <t>Рамка 2-поста; Eco Profi  Standart; термопласт; белый</t>
  </si>
  <si>
    <t>EPS482WWM</t>
  </si>
  <si>
    <t>Рамка 2-поста; Eco Profi  Standart; термопласт; белый матовый</t>
  </si>
  <si>
    <t>EPS483</t>
  </si>
  <si>
    <t>Рамка 3-поста; Eco Profi  Standart; термопласт; слоновая кость</t>
  </si>
  <si>
    <t>EPS483AL</t>
  </si>
  <si>
    <t>Рамка 3-поста; Eco Profi  Standart; термопласт; алюминий</t>
  </si>
  <si>
    <t>EPS483AN</t>
  </si>
  <si>
    <t>Рамка 3-поста; Eco Profi  Standart; термопласт; антрацит</t>
  </si>
  <si>
    <t>EPS483CH</t>
  </si>
  <si>
    <t>Рамка 3-поста; Eco Profi  Standart; термопласт; шампань</t>
  </si>
  <si>
    <t>EPS483SWM</t>
  </si>
  <si>
    <t>Рамка 3-поста; Eco Profi  Standart; термопласт; черный матовый</t>
  </si>
  <si>
    <t>EPS483WW</t>
  </si>
  <si>
    <t>Рамка 3-поста; Eco Profi  Standart; термопласт; белый</t>
  </si>
  <si>
    <t>EPS483WWM</t>
  </si>
  <si>
    <t>Рамка 3-поста; Eco Profi  Standart; термопласт; белый матовый</t>
  </si>
  <si>
    <t>EPS484</t>
  </si>
  <si>
    <t>Рамка 4-поста; Eco Profi  Standart; термопласт; слоновая кость</t>
  </si>
  <si>
    <t>EPS484AL</t>
  </si>
  <si>
    <t>Рамка 4-поста; Eco Profi  Standart; термопласт; алюминий</t>
  </si>
  <si>
    <t>EPS484AN</t>
  </si>
  <si>
    <t>Рамка 4-поста; Eco Profi  Standart; термопласт; антрацит</t>
  </si>
  <si>
    <t>EPS484CH</t>
  </si>
  <si>
    <t>Рамка 4-поста; Eco Profi  Standart; термопласт; шампань</t>
  </si>
  <si>
    <t>EPS484SWM</t>
  </si>
  <si>
    <t>Рамка 4-поста; Eco Profi  Standart; термопласт; черный матовый</t>
  </si>
  <si>
    <t>EPS484WW</t>
  </si>
  <si>
    <t>Рамка 4-поста; Eco Profi  Standart; термопласт; белый</t>
  </si>
  <si>
    <t>EPS484WWM</t>
  </si>
  <si>
    <t>Рамка 4-поста; Eco Profi  Standart; термопласт; белый матовый</t>
  </si>
  <si>
    <t>EPS485</t>
  </si>
  <si>
    <t>Рамка 5-постов; Eco Profi  Standart; термопласт; слоновая кость</t>
  </si>
  <si>
    <t>EPS485AL</t>
  </si>
  <si>
    <t>Рамка 5-постов; Eco Profi  Standart; термопласт; алюминий</t>
  </si>
  <si>
    <t>EPS485AN</t>
  </si>
  <si>
    <t>Рамка 5-постов; Eco Profi  Standart; термопласт; антрацит</t>
  </si>
  <si>
    <t>EPS485CH</t>
  </si>
  <si>
    <t>Рамка 5-постов; Eco Profi  Standart; термопласт; шампань</t>
  </si>
  <si>
    <t>EPS485SWM</t>
  </si>
  <si>
    <t>Рамка 5-постов; Eco Profi  Standart; термопласт; черный матовый</t>
  </si>
  <si>
    <t>EPS485WW</t>
  </si>
  <si>
    <t>Рамка 5-постов; Eco Profi  Standart; термопласт; белый</t>
  </si>
  <si>
    <t>EPS485WWM</t>
  </si>
  <si>
    <t>Рамка 5-постов; Eco Profi  Standart; термопласт; белый матовый</t>
  </si>
  <si>
    <t>EPUAE8-8UPO</t>
  </si>
  <si>
    <t>Двойная UAE розетка; категория 3</t>
  </si>
  <si>
    <t>EPUAE8-8UPOK6</t>
  </si>
  <si>
    <t>Двойная UAE розетка; экранированная; категория 6</t>
  </si>
  <si>
    <t>EPUAE8-8UPOK6US</t>
  </si>
  <si>
    <t>Двойная UAE розетка; категория 6</t>
  </si>
  <si>
    <t>EPUAE8UPO</t>
  </si>
  <si>
    <t>Одинарная UAE розетка; категория 3</t>
  </si>
  <si>
    <t>EPUAE8UPOK6</t>
  </si>
  <si>
    <t>Одинарная UAE розетка; экранированная; категория 6</t>
  </si>
  <si>
    <t>EPUAE8UPOK6US</t>
  </si>
  <si>
    <t>Одинарная UAE розетка; категория 6</t>
  </si>
  <si>
    <t>ES10.480ET</t>
  </si>
  <si>
    <t>ES101</t>
  </si>
  <si>
    <t>Клавиша для KNX кнопки, 1 группа; металл; нержавеющая сталь</t>
  </si>
  <si>
    <t>ES101KO5</t>
  </si>
  <si>
    <t>Клавиша для KNX кнопки, 1 группа с окошком; металл; нержавеющая сталь</t>
  </si>
  <si>
    <t>ES101KO5P</t>
  </si>
  <si>
    <t>Клавиша для KNX кнопки, 1 группа с окошком и символами "стрелки"; металл; нержавеющая сталь</t>
  </si>
  <si>
    <t>ES101P</t>
  </si>
  <si>
    <t>Клавиша для KNX кнопки, 1 группа с символами "стрелки"; металл; нержавеющая сталь</t>
  </si>
  <si>
    <t>ES102</t>
  </si>
  <si>
    <t>Клавиша для KNX кнопки, 2 группы; металл; нержавеющая сталь</t>
  </si>
  <si>
    <t>ES102KO5</t>
  </si>
  <si>
    <t>Клавиша для KNX кнопки, 2 группы с окошком; металл; нержавеющая сталь</t>
  </si>
  <si>
    <t>ES102KO5P</t>
  </si>
  <si>
    <t>Клавиша для KNX кнопки, 2 группы с окошком и символами "стрелки"; металл; нержавеющая сталь</t>
  </si>
  <si>
    <t>ES102P</t>
  </si>
  <si>
    <t>Клавиша для KNX кнопки, 2 группы с символами "стрелки"; металл; нержавеющая сталь</t>
  </si>
  <si>
    <t>ES1060ET</t>
  </si>
  <si>
    <t>ES12-0K1</t>
  </si>
  <si>
    <t>Центральная плата, 1 пост, 1 тумблер, конус; металл; нержавеющая сталь; LS1912</t>
  </si>
  <si>
    <t>ES12-0KOK1</t>
  </si>
  <si>
    <t>Центральная плата, 1 пост, 1 тумблер, конус с окошком; металлическое исполнение; нержавеющая сталь; серия LS</t>
  </si>
  <si>
    <t>ES12-0KOR1</t>
  </si>
  <si>
    <t>Центральная плата, 1 пост, 1 тумблер, цилиндр с окошком; металлическое исполнение; нержавеющая сталь; серия LS</t>
  </si>
  <si>
    <t>ES12-0R1</t>
  </si>
  <si>
    <t>Центральная плата, 1 пост, 1 тумблер, цилиндр; металл; нержавеющая сталь; LS1912</t>
  </si>
  <si>
    <t>ES12-200K1</t>
  </si>
  <si>
    <t>Центральная плата, 2 поста, для горизонтальной установки, тумблеры 1+1,конус; металлическое исполнение; нержавеющая сталь; серия LS</t>
  </si>
  <si>
    <t>ES12-200R1</t>
  </si>
  <si>
    <t>Центральная плата, 2 поста, для горизонтальной установки, тумблеры 1+1,цилиндр; металлическое исполнение; нержавеющая сталь; серия LS</t>
  </si>
  <si>
    <t>ES12-20K1</t>
  </si>
  <si>
    <t>Центральная плата, 2 поста, для вертикальной установки, тумблеры 1+1, конус; металл; нержавеющая сталь; LS1912</t>
  </si>
  <si>
    <t>ES12-20R1</t>
  </si>
  <si>
    <t>Центральная плата, 2 поста, для вертикальной установки, тумблеры 1+1,цилиндр; металлическое исполнение; нержавеющая сталь; серия LS</t>
  </si>
  <si>
    <t>ES12-250K1</t>
  </si>
  <si>
    <t>Центральная плата, 2 поста, для горизонтальной установки, тумблеры 2+2, конус; металл; нержавеющая сталь; LS1912</t>
  </si>
  <si>
    <t>ES12-250R1</t>
  </si>
  <si>
    <t>Центральная плата, 2 поста, для горизонтальной установки, тумблеры 2+2, цилиндр; металл; нержавеющая сталь; LS1912</t>
  </si>
  <si>
    <t>ES12-25K1</t>
  </si>
  <si>
    <t>Центральная плата, 2 поста, для вертикальной установки, тумблеры 2+2,конус; металлическое исполнение; нержавеющая сталь; серия LS</t>
  </si>
  <si>
    <t>ES12-25R1</t>
  </si>
  <si>
    <t>Центральная плата, 2 поста, для вертикальной установки, тумблеры 2+2, цилиндр; металл; нержавеющая сталь; LS1912</t>
  </si>
  <si>
    <t>ES12-5K1</t>
  </si>
  <si>
    <t>Центральная плата, 1 пост, 2 тумблера, конус; металл; нержавеющая сталь; LS1912</t>
  </si>
  <si>
    <t>ES12-5KOK1</t>
  </si>
  <si>
    <t>Центральная плата, 1 пост, 2 тумблера, конус с окошком; металлическое исполнение; нержавеющая сталь; серия LS</t>
  </si>
  <si>
    <t>ES12-5KOR1</t>
  </si>
  <si>
    <t>Центральная плата, 1 пост, 2 тумблера, цилиндр с окошком; металлическое исполнение; нержавеющая сталь; серия LS</t>
  </si>
  <si>
    <t>ES12-5PK1</t>
  </si>
  <si>
    <t>Центральная плата с символом «стрелки», 1 пост, 2 тумблера, конус; металл; нержавеющая сталь; LS1912</t>
  </si>
  <si>
    <t>ES12-5PR1</t>
  </si>
  <si>
    <t>Центральная плата с символом «стрелки», 1 пост, 2 тумблера, цилиндр; металл; нержавеющая сталь; LS1912</t>
  </si>
  <si>
    <t>ES12-5R1</t>
  </si>
  <si>
    <t>Центральная плата, 1 пост, 2 тумблера, цилиндр; металл; нержавеющая сталь; LS1912</t>
  </si>
  <si>
    <t>ES1520</t>
  </si>
  <si>
    <t>Штепсельная розетка SCHUKO 16А / 250В, пружинные зажимы; металл; нержавеющая сталь; Edelstahl</t>
  </si>
  <si>
    <t>ES1520-13SEV</t>
  </si>
  <si>
    <t>SEV розетка 1 группа, тип 13, глубокая</t>
  </si>
  <si>
    <t>ES1520-13SEVPL</t>
  </si>
  <si>
    <t>ES1520-15CA</t>
  </si>
  <si>
    <t>ES1520-15CAPL</t>
  </si>
  <si>
    <t>ES1520-18A-L</t>
  </si>
  <si>
    <t>Розетка SCHUKO® с USB-зарядным устройством, тип А; термопласт; нержавеющая сталь</t>
  </si>
  <si>
    <t>ES1520-18C</t>
  </si>
  <si>
    <t>ES1520-18CPL</t>
  </si>
  <si>
    <t>ES1520KI</t>
  </si>
  <si>
    <t>Штепсельная розетка SCHUKO 16А / 250В с защитными шторками, пружинные зажимы; металл; нержавеющая сталь; Edelstahl</t>
  </si>
  <si>
    <t>ES1520KIKL</t>
  </si>
  <si>
    <t>Штепсельная розетка SCHUKO 16А / 250В с защитными шторками, с подпружиненной откидной крышкой, пружинные зажимы, возможно IP44; металл; нержавеющая сталь; Edelstahl</t>
  </si>
  <si>
    <t>ES1520KIKLPL-L</t>
  </si>
  <si>
    <t>Центральная накладка с откидной крышкой</t>
  </si>
  <si>
    <t>ES1520KINA</t>
  </si>
  <si>
    <t>Штепсельная розетка SCHUKO 16A 250V~ с защитой от детей и полем для надписи; благородная сталь</t>
  </si>
  <si>
    <t>ES1520KINAPL</t>
  </si>
  <si>
    <t>ES1520KIPL</t>
  </si>
  <si>
    <t>ES1520KL</t>
  </si>
  <si>
    <t>Штепсельная розетка SCHUKO 16А / 250В с подпружиненной откидной крышкой, пружинные зажимы, возможно IP44; металл; нержавеющая сталь; Edelstahl</t>
  </si>
  <si>
    <t>ES1520KLPL</t>
  </si>
  <si>
    <t>ES1520KLPL-L</t>
  </si>
  <si>
    <t>ES1520KLSLPL</t>
  </si>
  <si>
    <t>ES1520NA</t>
  </si>
  <si>
    <t>Штепсельная розетка SCHUKO 16A 250V~ с полем для надписи; благородная сталь</t>
  </si>
  <si>
    <t>ES1520NAKL</t>
  </si>
  <si>
    <t>Штепсельная розетка SCHUKO 16A 250V~ с откидной крышкой и полем для надписи; благородная сталь</t>
  </si>
  <si>
    <t>ES1520NAKLSL</t>
  </si>
  <si>
    <t>Штепсельная розетка SCHUKO 16A 250V~ с откидной крышкой и полем для надписи</t>
  </si>
  <si>
    <t>ES1520NAPL</t>
  </si>
  <si>
    <t>Центральная плата для SCHUKO-розетки с полем для надписи и откидной крышкой</t>
  </si>
  <si>
    <t>ES1520-OLNW</t>
  </si>
  <si>
    <t>ES1520PL</t>
  </si>
  <si>
    <t>Центральная плата для SCHUKO-розетки</t>
  </si>
  <si>
    <t>ES1520PL-L</t>
  </si>
  <si>
    <t xml:space="preserve">Центральная плата </t>
  </si>
  <si>
    <t>ES1521</t>
  </si>
  <si>
    <t>ES1521FKIPL-1</t>
  </si>
  <si>
    <t>ES1521FKIPL-5</t>
  </si>
  <si>
    <t>ES1521KI</t>
  </si>
  <si>
    <t>ES1521KIKL</t>
  </si>
  <si>
    <t>SCHUKO розетка с крышкой с защитой от детей</t>
  </si>
  <si>
    <t>ES1521KINA</t>
  </si>
  <si>
    <t>ES1521KL</t>
  </si>
  <si>
    <t>ES1523-13BFSEV-L</t>
  </si>
  <si>
    <t>ES1539-OLNW</t>
  </si>
  <si>
    <t>ES1539-OOLNW</t>
  </si>
  <si>
    <t>ES1700</t>
  </si>
  <si>
    <t>ES1700P</t>
  </si>
  <si>
    <t>ES1702</t>
  </si>
  <si>
    <t>Центральная плата 2 группы стандарт; металл; нержавеющая сталь</t>
  </si>
  <si>
    <t>ES17180</t>
  </si>
  <si>
    <t>ES17180WU</t>
  </si>
  <si>
    <t>Датчик движения «универсальный» 1,10 м, степень защиты IP 44</t>
  </si>
  <si>
    <t>ES17182</t>
  </si>
  <si>
    <t>ES17280</t>
  </si>
  <si>
    <t>ES1740</t>
  </si>
  <si>
    <t>ES1749</t>
  </si>
  <si>
    <t>ES1940</t>
  </si>
  <si>
    <t>Накладка на роторные механизмы; металл; нержавеющая сталь; Edelstahl</t>
  </si>
  <si>
    <t>ES1940-6-L</t>
  </si>
  <si>
    <t>ES1940KO5</t>
  </si>
  <si>
    <t>ES1941</t>
  </si>
  <si>
    <t>Накладка поворотного механизма сталь</t>
  </si>
  <si>
    <t>ES1969-15NAWE</t>
  </si>
  <si>
    <t>Плата (фиксация защёлкиванием) с полем для надписи для одного модуля; металл; нержавеющая сталь</t>
  </si>
  <si>
    <t>ES1969-15WE</t>
  </si>
  <si>
    <t>Плата (фиксация защёлкиванием) для одного модуля; металл; нержавеющая сталь</t>
  </si>
  <si>
    <t>ES1969-1NAWE</t>
  </si>
  <si>
    <t>ES1969-1WE</t>
  </si>
  <si>
    <t>ES1969-25NAWE</t>
  </si>
  <si>
    <t>Плата (фиксация защёлкиванием) с полем для надписи для двух модулей; металл; нержавеющая сталь</t>
  </si>
  <si>
    <t>ES1969-25WE</t>
  </si>
  <si>
    <t>Плата (фиксация защёлкиванием) для двух модулей; металл; нержавеющая сталь</t>
  </si>
  <si>
    <t>ES1969-2AT</t>
  </si>
  <si>
    <t>ES1969-2NAAT</t>
  </si>
  <si>
    <t>ES1969-2NAWE</t>
  </si>
  <si>
    <t>ES1969-2WE</t>
  </si>
  <si>
    <t>ES1969USB</t>
  </si>
  <si>
    <t>Плата для USB-зарядных устройств без видимого винта; металл; нержавеющая сталь</t>
  </si>
  <si>
    <t>ES2178</t>
  </si>
  <si>
    <t>KNX-регулятор с шинным сопряжением с ручкой для установки температуры; благородная сталь</t>
  </si>
  <si>
    <t>ES2178ORTS</t>
  </si>
  <si>
    <t>KNX-регулятор с шинным сопряжением без ручки для установки температуры; благородная сталь</t>
  </si>
  <si>
    <t>ES2178TS</t>
  </si>
  <si>
    <t>ES2401TSA</t>
  </si>
  <si>
    <t>Клавиши для системы KNX, 1-группа; благородная сталь</t>
  </si>
  <si>
    <t>ES2401TSAP</t>
  </si>
  <si>
    <t>Клавиши для системы KNX, 1-группа с символами "стрелки"; благородная сталь</t>
  </si>
  <si>
    <t>ES2402TSA</t>
  </si>
  <si>
    <t>Клавиши для системы KNX, 2-группы; благородная сталь,</t>
  </si>
  <si>
    <t>ES2402TSAN</t>
  </si>
  <si>
    <t>Кнопка, 2 группы, нейтральная</t>
  </si>
  <si>
    <t>ES2402TSAP</t>
  </si>
  <si>
    <t>ES2403TSA</t>
  </si>
  <si>
    <t>Клавиши для системы KNX, 3-группы; благородная сталь,</t>
  </si>
  <si>
    <t>ES2404TSA</t>
  </si>
  <si>
    <t>Клавиши для системы KNX, 4-группы; благородная сталь,</t>
  </si>
  <si>
    <t>ES2404TSAN14</t>
  </si>
  <si>
    <t>ES2404TSAN23</t>
  </si>
  <si>
    <t>ES2404TSAP14</t>
  </si>
  <si>
    <t xml:space="preserve">клавиша KNX запчасть </t>
  </si>
  <si>
    <t>ES2404TSAP23</t>
  </si>
  <si>
    <t>ES2501TSA</t>
  </si>
  <si>
    <t>комплект накладок 1гр сталь</t>
  </si>
  <si>
    <t>ES2502TSA</t>
  </si>
  <si>
    <t>комплект накладок 2гр сталь</t>
  </si>
  <si>
    <t>ES2503TSA</t>
  </si>
  <si>
    <t>комплект накладок 3гр сталь</t>
  </si>
  <si>
    <t>ES2504TSA</t>
  </si>
  <si>
    <t>комплект накладок 4гр сталь</t>
  </si>
  <si>
    <t>ES2520NAPL</t>
  </si>
  <si>
    <t>ES2539-2LEDRG</t>
  </si>
  <si>
    <t>Крышка LED сигнального света для блока SV539LED; благородная сталь</t>
  </si>
  <si>
    <t>ES2539LEDLW-12</t>
  </si>
  <si>
    <t>LED лампа подсветки</t>
  </si>
  <si>
    <t>ES2539LEDWB</t>
  </si>
  <si>
    <t>ES2539N71LEDB</t>
  </si>
  <si>
    <t>ES2539N71RGB</t>
  </si>
  <si>
    <t>ES2539RGB</t>
  </si>
  <si>
    <t>ES2581A-L</t>
  </si>
  <si>
    <t>Рамка для вертикальной и горизонтальной установки, 1 пост, накладной монтаж; дюропласт; нержавеющая сталь; Edelstahl</t>
  </si>
  <si>
    <t>ES2582A-L</t>
  </si>
  <si>
    <t>Рамка для вертикальной и горизонтальной установки, 2 поста, накладной монтаж; дюропласт; нержавеющая сталь; Edelstahl</t>
  </si>
  <si>
    <t>ES2583A-L</t>
  </si>
  <si>
    <t>Тройная коробка</t>
  </si>
  <si>
    <t>ES2925</t>
  </si>
  <si>
    <t>Крышка к выключателю для замочного механизма; благородная сталь</t>
  </si>
  <si>
    <t>ES2925-L</t>
  </si>
  <si>
    <t>ES2928</t>
  </si>
  <si>
    <t>ES2928KLAFS</t>
  </si>
  <si>
    <t>Накладка для замкового выключателя с печатью</t>
  </si>
  <si>
    <t>ES2937</t>
  </si>
  <si>
    <t>Крышка для держателя лампы 938-10 U и 938-14 U; благородная сталь</t>
  </si>
  <si>
    <t>ES2961Z51-L</t>
  </si>
  <si>
    <t>ES2961Z5-L</t>
  </si>
  <si>
    <t>Промежуточная рамка для монтажа розеток и других изделий</t>
  </si>
  <si>
    <t>ES2962-1</t>
  </si>
  <si>
    <t>Крышка для одного гнезда подключения громкоговорителя; благородная сталь</t>
  </si>
  <si>
    <t>ES2962-2</t>
  </si>
  <si>
    <t>Крышка для 2-х гнезд подключения громкоговорителя; благородная сталь</t>
  </si>
  <si>
    <t>ES2964</t>
  </si>
  <si>
    <t>Крышка для установки специальных изделий; благородная сталь</t>
  </si>
  <si>
    <t>ES2965-2</t>
  </si>
  <si>
    <t>Штепсельная розетка для выравнивания потенциалов; благородная сталь</t>
  </si>
  <si>
    <t>ES2969-1NAUA</t>
  </si>
  <si>
    <t>Крышка для ординарной телефонной и компютерной розетки UAE с полем для надписи; благородная сталь</t>
  </si>
  <si>
    <t>ES2969-1UA</t>
  </si>
  <si>
    <t>Крышка для одинарных телефонных и компьютерных розеток (UAE), фиксация винтом; металл; нержавеющая сталь; Edelstahl</t>
  </si>
  <si>
    <t>ES2969-1UA-L</t>
  </si>
  <si>
    <t>Накладка для UAE-гнезда, лакир.</t>
  </si>
  <si>
    <t>ES2969-2NAUA</t>
  </si>
  <si>
    <t>Крышка для сдвоенной телефонной и компютерной розетки  UAE с полем для надписи; благородная сталь</t>
  </si>
  <si>
    <t>ES2969-2PAND</t>
  </si>
  <si>
    <t>Panduit GIGA-канал Mini-Jack кат.6</t>
  </si>
  <si>
    <t>ES2969-2UA</t>
  </si>
  <si>
    <t>Крышка для двойных телефонных и компьютерных розеток (UAE), фиксация винтом; металл; нержавеющая сталь; Edelstahl</t>
  </si>
  <si>
    <t>ES2969-2UA-L</t>
  </si>
  <si>
    <t>Накладка для IAE/UAE-распред.коробки, лакир.</t>
  </si>
  <si>
    <t>ES2969T</t>
  </si>
  <si>
    <t>Крышка для ТАЕ и USB розеток, фиксация винтом; металл; нержавеющая сталь; Edelstahl</t>
  </si>
  <si>
    <t>ES2969T-L</t>
  </si>
  <si>
    <t>Накладка для TAE-распред.коробки</t>
  </si>
  <si>
    <t>ES2969TNA</t>
  </si>
  <si>
    <t>Крышка для ТАЕ гнезда; благородная сталь</t>
  </si>
  <si>
    <t>ES2981</t>
  </si>
  <si>
    <t>Рамка для вертикальной и горизонтальной установки, 1 пост; металл; нержавеющая сталь; Edelstahl</t>
  </si>
  <si>
    <t>ES2981-L</t>
  </si>
  <si>
    <t>ES2982</t>
  </si>
  <si>
    <t>Рамка для вертикальной и горизонтальной установки, 2 поста; металл; нержавеющая сталь; Edelstahl</t>
  </si>
  <si>
    <t>ES2982-L</t>
  </si>
  <si>
    <t>ES2983</t>
  </si>
  <si>
    <t>Рамка для вертикальной и горизонтальной установки, 3 поста; металл; нержавеющая сталь; Edelstahl</t>
  </si>
  <si>
    <t>ES2983DOR</t>
  </si>
  <si>
    <t>Рамка 3пост. для клавиш с большой поверхностью</t>
  </si>
  <si>
    <t>ES2983-L</t>
  </si>
  <si>
    <t>Рамка 3пост.</t>
  </si>
  <si>
    <t>ES2983WW</t>
  </si>
  <si>
    <t>Рамка 3-кратная, пластик; благородная сталь, белая</t>
  </si>
  <si>
    <t>ES2984</t>
  </si>
  <si>
    <t>Рамка для вертикальной и горизонтальной установки, 4 поста; металл; нержавеющая сталь; Edelstahl</t>
  </si>
  <si>
    <t>ES2984-L</t>
  </si>
  <si>
    <t>Рамка 4пост., лакир.</t>
  </si>
  <si>
    <t>ES2985</t>
  </si>
  <si>
    <t>Рамка для вертикальной и горизонтальной установки, 5 постов; металл; нержавеющая сталь; Edelstahl</t>
  </si>
  <si>
    <t>ES2985-L</t>
  </si>
  <si>
    <t>Рамка 5пост., лакир.</t>
  </si>
  <si>
    <t>ES2990</t>
  </si>
  <si>
    <t>Одинарная клавиша для балансирных механизмов выключателей (кнопок), в комплекте с CD90HP (крепежный элемент), возможно IP44; металл; нержавеющая сталь; Edelstahl</t>
  </si>
  <si>
    <t>ES2990-4SAT1</t>
  </si>
  <si>
    <t>Крышка для SAT-TV-розетки; благородная сталь</t>
  </si>
  <si>
    <t>ES2990-4SAT2</t>
  </si>
  <si>
    <t>ES2990A</t>
  </si>
  <si>
    <t>Вывод для кабеля, с зажимом для фиксации кабеля, фиксация винтом; металл; нержавеющая сталь; Edelstahl</t>
  </si>
  <si>
    <t>ES2990CARD</t>
  </si>
  <si>
    <t>Накладка-картодержатель для балансирных механизмов 531U, 532U, 533U, 534U; термопласт; нержавеющая сталь; Edelstahl</t>
  </si>
  <si>
    <t>ES2990H</t>
  </si>
  <si>
    <t>Клавиша для выключателя; благородная сталь</t>
  </si>
  <si>
    <t>ES2990K</t>
  </si>
  <si>
    <t>Клавиша для выключателя с символом "звонок"; благородная сталь</t>
  </si>
  <si>
    <t>ES2990KL</t>
  </si>
  <si>
    <t>Крышка откидная для штепсельных розеток с платой 50×50 мм; благородная сталь</t>
  </si>
  <si>
    <t>ES2990KLLAN</t>
  </si>
  <si>
    <t>Накладка и крышка для двойных UAE розеток с символом "сеть"; металл; нержавеющая сталь</t>
  </si>
  <si>
    <t>ES2990KLSOC</t>
  </si>
  <si>
    <t>ES2990KLUSB</t>
  </si>
  <si>
    <t>ES2990KO2</t>
  </si>
  <si>
    <t>Одинарная клавиша с окошком</t>
  </si>
  <si>
    <t>ES2990KO5</t>
  </si>
  <si>
    <t>Одинарная клавиша с окошком для балансирных механизмов выключателей (кнопок), в комплекте с CD90HP (крепежный элемент), возможно IP44; металл; нержавеющая сталь; Edelstahl</t>
  </si>
  <si>
    <t>ES2990KO5K</t>
  </si>
  <si>
    <t>Клавиша для выключателя с подсветкой и символом "звонок"; благородная сталь</t>
  </si>
  <si>
    <t>ES2990KO5KP</t>
  </si>
  <si>
    <t>Клавиша для выключателя с подсветкой и тисненым символом "звонок"</t>
  </si>
  <si>
    <t>ES2990KO5L</t>
  </si>
  <si>
    <t>Клавиша для выключателя с подсветкой и символом "освещение"; благородная сталь</t>
  </si>
  <si>
    <t>ES2990KO5-L</t>
  </si>
  <si>
    <t>Кнопка для контрольного выключателя, лакир.</t>
  </si>
  <si>
    <t>ES2990KO5LP</t>
  </si>
  <si>
    <t>Клавиша для выключателя с подсветкой и тисненым символом "освещение"</t>
  </si>
  <si>
    <t>ES2990KO5P</t>
  </si>
  <si>
    <t>Клавиша для кнопки без фиксации, со световодом</t>
  </si>
  <si>
    <t>ES2990KO5T</t>
  </si>
  <si>
    <t>Клавиша для выключателя с подсветкой и символом "замок"; благородная сталь</t>
  </si>
  <si>
    <t>ES2990KO5TP</t>
  </si>
  <si>
    <t>Клавиша для выключателя с подсветкой и тисненым символом "замок"</t>
  </si>
  <si>
    <t>ES2990KP</t>
  </si>
  <si>
    <t>Клавиша для выключателя с тисненым символом "звонок"</t>
  </si>
  <si>
    <t>ES2990L</t>
  </si>
  <si>
    <t>Клавиша для выключателя с символом "освещение"; благородная сталь</t>
  </si>
  <si>
    <t>ES2990-L</t>
  </si>
  <si>
    <t>Кнопка для выключателя, лакир.</t>
  </si>
  <si>
    <t>ES2990LP</t>
  </si>
  <si>
    <t>Клавиша для выключателя с тисненым символом "освещение"</t>
  </si>
  <si>
    <t>ES2990NA</t>
  </si>
  <si>
    <t>Клавиша для выключателя с полем для надписи; благородная сталь</t>
  </si>
  <si>
    <t>ES2990NAKL</t>
  </si>
  <si>
    <t>Крышка откидная с возвратной пружиной и полем для надписи 12×15 мм; благородная сталь</t>
  </si>
  <si>
    <t>ES2990NAKO5</t>
  </si>
  <si>
    <t>Клавиша для выключателя с подсветкой и полем для надписи; благородная сталь</t>
  </si>
  <si>
    <t>ES2990P</t>
  </si>
  <si>
    <t>Клавиша для кнопки BCU; благородная сталь</t>
  </si>
  <si>
    <t>ES2990SAT</t>
  </si>
  <si>
    <t>Крышка для SAT-TV-FM-розеток, фиксация винтом; металл; нержавеющая сталь; Edelstahl</t>
  </si>
  <si>
    <t>ES2990T</t>
  </si>
  <si>
    <t>Клавиша для выключателя с символом "замок"; благородная сталь</t>
  </si>
  <si>
    <t>ES2990TP</t>
  </si>
  <si>
    <t>Клавиша для выключателя с тисненым символом "замок"</t>
  </si>
  <si>
    <t>ES2990TV</t>
  </si>
  <si>
    <t>Крышка для TV-FM-розеток, фиксация винтом; металл; нержавеющая сталь; Edelstahl</t>
  </si>
  <si>
    <t>ES2993</t>
  </si>
  <si>
    <t>запасная часть для клавиши</t>
  </si>
  <si>
    <t>ES2993AG</t>
  </si>
  <si>
    <t>Клавиша с большой поверхностью, накладной монтаж</t>
  </si>
  <si>
    <t>ES2993AWWG</t>
  </si>
  <si>
    <t>ES2993DHWW</t>
  </si>
  <si>
    <t>ES2993DWW</t>
  </si>
  <si>
    <t>ES2993G</t>
  </si>
  <si>
    <t>Клавиша с большой поверхностью, скрытый монтаж</t>
  </si>
  <si>
    <t>ES2993HP</t>
  </si>
  <si>
    <t>ES2993KO5</t>
  </si>
  <si>
    <t>ES2993KO5DHWW</t>
  </si>
  <si>
    <t>ES2993KO5DWW</t>
  </si>
  <si>
    <t>ES2993KO5P</t>
  </si>
  <si>
    <t>ES2993KO5PH</t>
  </si>
  <si>
    <t>ES2993KO5WW</t>
  </si>
  <si>
    <t>ES2993P</t>
  </si>
  <si>
    <t>Центральная плата</t>
  </si>
  <si>
    <t>ES2993PH</t>
  </si>
  <si>
    <t>ES2993WW</t>
  </si>
  <si>
    <t>ES2993WWG</t>
  </si>
  <si>
    <t>ES2994B</t>
  </si>
  <si>
    <t>Крышка без отверстий, фиксация защёлкиванием, для произвольных вырезов (либо использование в качестве заглушки), возможно IP44; металл; нержавеющая сталь; Edelstahl</t>
  </si>
  <si>
    <t>ES2994B-11</t>
  </si>
  <si>
    <t>ES2994B-14</t>
  </si>
  <si>
    <t>ES2994B-L</t>
  </si>
  <si>
    <t>Глухая накладка, лакир.</t>
  </si>
  <si>
    <t>ES2994B-LP</t>
  </si>
  <si>
    <t>ES2994B-LPLBKS2</t>
  </si>
  <si>
    <t>Накладка BKS</t>
  </si>
  <si>
    <t>ES2994BPL</t>
  </si>
  <si>
    <t>Крышка без отверстий без каркаса для произвольных вырезов; благородная сталь</t>
  </si>
  <si>
    <t>ES2994BPL-L</t>
  </si>
  <si>
    <t>Крышка без отверстий без каркаса для произвольных вырезов</t>
  </si>
  <si>
    <t>ES2995</t>
  </si>
  <si>
    <t>Двойная клавиша для балансирных механизмов выключателей (кнопок), в комплекте с CD95HP (крепежный элемент), возможно IP44; металл; нержавеющая сталь; Edelstahl</t>
  </si>
  <si>
    <t>ES2995KO5</t>
  </si>
  <si>
    <t>Двойная клавиша с окошками для балансирных механизмов выключателей (кнопок), в комплекте с CD95HP (крепежный элемент), возможно IP44; металл; нержавеющая сталь; Edelstahl</t>
  </si>
  <si>
    <t>ES2995KO5-641</t>
  </si>
  <si>
    <t>Кнопка для выключателя, со световодом</t>
  </si>
  <si>
    <t>ES2995KO5MP</t>
  </si>
  <si>
    <t>Клавиша для кнопки без фиксации, 2 группы, со световодом</t>
  </si>
  <si>
    <t>ES2995KO5P</t>
  </si>
  <si>
    <t>ES2995-L</t>
  </si>
  <si>
    <t>ES2995MP</t>
  </si>
  <si>
    <t>ES2995P</t>
  </si>
  <si>
    <t>Двойная клавиша с символами "стрелки"для балансирных механизмов выключателей (кнопок), в комплекте с CD95HP (крепежный элемент), возможно IP44; металл; нержавеющая сталь; Edelstahl</t>
  </si>
  <si>
    <t>ES2995PP</t>
  </si>
  <si>
    <t>Клавиша для выключателя управления жалюзи</t>
  </si>
  <si>
    <t>ES3171</t>
  </si>
  <si>
    <t>розетка с выключателем British Standard</t>
  </si>
  <si>
    <t>ES3171KO</t>
  </si>
  <si>
    <t>ES3181</t>
  </si>
  <si>
    <t>ES3181-1</t>
  </si>
  <si>
    <t>ES3281</t>
  </si>
  <si>
    <t>ES3281-1</t>
  </si>
  <si>
    <t>ES4093TSA</t>
  </si>
  <si>
    <t>клавиши для Room Controller в сборе</t>
  </si>
  <si>
    <t>ES4171MSSWPL</t>
  </si>
  <si>
    <t>Накладка, 1 группа</t>
  </si>
  <si>
    <t>ES459D1S</t>
  </si>
  <si>
    <t>ES459D1S82</t>
  </si>
  <si>
    <t>ES459D1S86</t>
  </si>
  <si>
    <t>ES5015KI-L</t>
  </si>
  <si>
    <t>ES5020KI-L</t>
  </si>
  <si>
    <t>Штепсельная розетка SCHUKO 16A 250V~ сдвоенная; благородная сталь</t>
  </si>
  <si>
    <t>ES50NA</t>
  </si>
  <si>
    <t>ES50NA-L</t>
  </si>
  <si>
    <t>накладка сталь (лак)</t>
  </si>
  <si>
    <t>ES569-30BFPL-L</t>
  </si>
  <si>
    <t>накладка для модульных гнезд</t>
  </si>
  <si>
    <t>ES981ZSEV-L</t>
  </si>
  <si>
    <t>Промежуточная рамка Feller</t>
  </si>
  <si>
    <t>ES993</t>
  </si>
  <si>
    <t>Тройная клавиша для балансирных механизмов выключателей (кнопок); металл; нержавеющая сталь; Edelstahl</t>
  </si>
  <si>
    <t>ESCARDRFID</t>
  </si>
  <si>
    <t>ESCUKO5D</t>
  </si>
  <si>
    <t>ESCUKO5M</t>
  </si>
  <si>
    <t>ESCUKO5M230</t>
  </si>
  <si>
    <t>ESCUKO5M24</t>
  </si>
  <si>
    <t>ESD2981</t>
  </si>
  <si>
    <t>Рамка для вертикальной и горизонтальной установки, 1 пост; металл; нержавеющая сталь; LS Design</t>
  </si>
  <si>
    <t>ESD2982</t>
  </si>
  <si>
    <t>Рамка для вертикальной и горизонтальной установки, 2 поста; металл; нержавеющая сталь; LS Design</t>
  </si>
  <si>
    <t>ESD2983</t>
  </si>
  <si>
    <t>Рамка для вертикальной и горизонтальной установки, 3 поста; металл; нержавеющая сталь; LS Design</t>
  </si>
  <si>
    <t>ESD2984-L</t>
  </si>
  <si>
    <t>Рамка 4-кратная; благородная сталь, лакированная</t>
  </si>
  <si>
    <t>ESD2985-L</t>
  </si>
  <si>
    <t>Рамка 5-кратная; благородная сталь, лакированная</t>
  </si>
  <si>
    <t>ESRUKO5D</t>
  </si>
  <si>
    <t>ESRUKO5M</t>
  </si>
  <si>
    <t>ESU230-2</t>
  </si>
  <si>
    <t>Энергосберегающий выключатель для картодержателя RFID-карт арт.: .. CARD RFID ..; универсальные встраиваемые механизмы</t>
  </si>
  <si>
    <t>F-ANT</t>
  </si>
  <si>
    <t>Радиоантенна</t>
  </si>
  <si>
    <t>FCA2REGHE</t>
  </si>
  <si>
    <t>Актуатор для фанкойлов 2 группы, монтаж на DIN-рейку, 4 модуля; KNX</t>
  </si>
  <si>
    <t>FD981LG</t>
  </si>
  <si>
    <t>Рамка 1-кратная; светло-серая</t>
  </si>
  <si>
    <t>FD981SW</t>
  </si>
  <si>
    <t>Рамка 1-кратная; черная</t>
  </si>
  <si>
    <t>FD981W</t>
  </si>
  <si>
    <t>Рамка 1-кратная; слоновая кость</t>
  </si>
  <si>
    <t>FD981WW</t>
  </si>
  <si>
    <t>Рамка 1-кратная; белая</t>
  </si>
  <si>
    <t>FD981Z</t>
  </si>
  <si>
    <t>FD982LG</t>
  </si>
  <si>
    <t>Рамка 2-кратная; светло-серая</t>
  </si>
  <si>
    <t>FD982SW</t>
  </si>
  <si>
    <t>Рамка 2-кратная; черная</t>
  </si>
  <si>
    <t>FD982W</t>
  </si>
  <si>
    <t>Рамка 2-кратная; слоновая кость</t>
  </si>
  <si>
    <t>FD982WW</t>
  </si>
  <si>
    <t>Рамка 2-кратная; белая</t>
  </si>
  <si>
    <t>FD983LG</t>
  </si>
  <si>
    <t>Рамка 3-кратная; светло-серая</t>
  </si>
  <si>
    <t>FD983SW</t>
  </si>
  <si>
    <t>Рамка 3-кратная; черная</t>
  </si>
  <si>
    <t>FD983W</t>
  </si>
  <si>
    <t>Рамка 3-кратная; слоновая кость</t>
  </si>
  <si>
    <t>FD983WW</t>
  </si>
  <si>
    <t>Рамка 3-кратная; белая</t>
  </si>
  <si>
    <t>FDAL2981</t>
  </si>
  <si>
    <t>Рамка 1-кратная; алюминий</t>
  </si>
  <si>
    <t>FDAL2981AN</t>
  </si>
  <si>
    <t>Рамка 1-кратная; антрацит</t>
  </si>
  <si>
    <t>FDAL2981D</t>
  </si>
  <si>
    <t>FDAL2982</t>
  </si>
  <si>
    <t>Рамка 2-кратная; алюминий</t>
  </si>
  <si>
    <t>FDAL2982AN</t>
  </si>
  <si>
    <t>Рамка 2-кратная; антрацит</t>
  </si>
  <si>
    <t>FDAL2982D</t>
  </si>
  <si>
    <t>FDAL2983</t>
  </si>
  <si>
    <t>Рамка 3-кратная; алюминий</t>
  </si>
  <si>
    <t>FDAL2983AN</t>
  </si>
  <si>
    <t>FDAL2983D</t>
  </si>
  <si>
    <t>FDES2981</t>
  </si>
  <si>
    <t>Рамка 1-кратная; благородная сталь</t>
  </si>
  <si>
    <t>FDES2982</t>
  </si>
  <si>
    <t>Рамка 2-кратная; благородная сталь</t>
  </si>
  <si>
    <t>FDES2983</t>
  </si>
  <si>
    <t>Рамка 3-кратная; благородная сталь</t>
  </si>
  <si>
    <t>FDME2981AT</t>
  </si>
  <si>
    <t>FDME2981C</t>
  </si>
  <si>
    <t>FDME2982AT</t>
  </si>
  <si>
    <t>FDME2982C</t>
  </si>
  <si>
    <t>FDME2983AT</t>
  </si>
  <si>
    <t>FDME2983C</t>
  </si>
  <si>
    <t>FFNTC</t>
  </si>
  <si>
    <t>Внешний датчик температуры</t>
  </si>
  <si>
    <t>FM4001M</t>
  </si>
  <si>
    <t>Модуль настенного радиопередатчика 1-канал</t>
  </si>
  <si>
    <t>FM4002M</t>
  </si>
  <si>
    <t>Модуль настенного радиопередатчика 2-канала</t>
  </si>
  <si>
    <t>FM4003M</t>
  </si>
  <si>
    <t>Модуль настенного радиопередатчика 3-канала</t>
  </si>
  <si>
    <t>FM4004M</t>
  </si>
  <si>
    <t>Модуль настенного радиопередатчика 4-канала</t>
  </si>
  <si>
    <t>FMST50UP</t>
  </si>
  <si>
    <t>Блок радиоуправления 1-10 V</t>
  </si>
  <si>
    <t>FMSTD8UP</t>
  </si>
  <si>
    <t>Блок радиоуправления DALI</t>
  </si>
  <si>
    <t>FMUD20250UP</t>
  </si>
  <si>
    <t>Радио-LED универсальный диммер</t>
  </si>
  <si>
    <t>FMUD420250REG</t>
  </si>
  <si>
    <t>Радио-LED универсальный диммер REG 4-канала</t>
  </si>
  <si>
    <t>FMUD5500REG</t>
  </si>
  <si>
    <t>Радио-LED универсальный диммер REG 1-канала</t>
  </si>
  <si>
    <t>FMUS2UP</t>
  </si>
  <si>
    <t>Радио-LED универсальный диммер 2-канала (90-230V)</t>
  </si>
  <si>
    <t>FMWLANANT</t>
  </si>
  <si>
    <t>Радио-WLAN-антенна</t>
  </si>
  <si>
    <t>FOHA595</t>
  </si>
  <si>
    <t>Friends of Hue  настенный радиопередатчик 4 k</t>
  </si>
  <si>
    <t>FOHA595AL</t>
  </si>
  <si>
    <t>FOHA595ANM</t>
  </si>
  <si>
    <t>FOHA595SW</t>
  </si>
  <si>
    <t>FOHA595SWM</t>
  </si>
  <si>
    <t>FOHA595WW</t>
  </si>
  <si>
    <t>FOHA595WWM</t>
  </si>
  <si>
    <t>FOHAL2995-L</t>
  </si>
  <si>
    <t>FOHES2995-L</t>
  </si>
  <si>
    <t>FOHLC995201</t>
  </si>
  <si>
    <t>Friends of Hue  настенный радиопередатчик 4 k LC32</t>
  </si>
  <si>
    <t>FOHLC995202</t>
  </si>
  <si>
    <t>FOHLC995203</t>
  </si>
  <si>
    <t>FOHLC995204</t>
  </si>
  <si>
    <t>FOHLC995205</t>
  </si>
  <si>
    <t>FOHLC995206</t>
  </si>
  <si>
    <t>FOHLC995207</t>
  </si>
  <si>
    <t>FOHLC995208</t>
  </si>
  <si>
    <t>FOHLC995209</t>
  </si>
  <si>
    <t>FOHLC995210</t>
  </si>
  <si>
    <t>FOHLC995211</t>
  </si>
  <si>
    <t>FOHLC995212</t>
  </si>
  <si>
    <t>FOHLC995213</t>
  </si>
  <si>
    <t>FOHLC995214</t>
  </si>
  <si>
    <t>FOHLC995215</t>
  </si>
  <si>
    <t>FOHLC995216</t>
  </si>
  <si>
    <t>FOHLC995217</t>
  </si>
  <si>
    <t>FOHLC995218</t>
  </si>
  <si>
    <t>FOHLC995219</t>
  </si>
  <si>
    <t>FOHLC995220</t>
  </si>
  <si>
    <t>FOHLC995221</t>
  </si>
  <si>
    <t>FOHLC995222</t>
  </si>
  <si>
    <t>FOHLC995223</t>
  </si>
  <si>
    <t>FOHLC995224</t>
  </si>
  <si>
    <t>FOHLC995225</t>
  </si>
  <si>
    <t>FOHLC995226</t>
  </si>
  <si>
    <t>FOHLC995227</t>
  </si>
  <si>
    <t>FOHLC995228</t>
  </si>
  <si>
    <t>FOHLC995229</t>
  </si>
  <si>
    <t>FOHLC995230</t>
  </si>
  <si>
    <t>FOHLC995231</t>
  </si>
  <si>
    <t>FOHLC995232</t>
  </si>
  <si>
    <t>FOHLC995233</t>
  </si>
  <si>
    <t>FOHLC995234</t>
  </si>
  <si>
    <t>FOHLC995235</t>
  </si>
  <si>
    <t>FOHLC995236</t>
  </si>
  <si>
    <t>FOHLC995237</t>
  </si>
  <si>
    <t>FOHLC995238</t>
  </si>
  <si>
    <t>FOHLC995239</t>
  </si>
  <si>
    <t>FOHLC995240</t>
  </si>
  <si>
    <t>FOHLC995241</t>
  </si>
  <si>
    <t>FOHLC995242</t>
  </si>
  <si>
    <t>FOHLC995243</t>
  </si>
  <si>
    <t>FOHLC995244</t>
  </si>
  <si>
    <t>Friends of Hue  настенный радиопередатчик 4 k LC43</t>
  </si>
  <si>
    <t>FOHLC995245</t>
  </si>
  <si>
    <t>FOHLC995246</t>
  </si>
  <si>
    <t>FOHLC995247</t>
  </si>
  <si>
    <t>FOHLC995248</t>
  </si>
  <si>
    <t>FOHLC995249</t>
  </si>
  <si>
    <t>FOHLC995250</t>
  </si>
  <si>
    <t>FOHLC995251</t>
  </si>
  <si>
    <t>FOHLC995252</t>
  </si>
  <si>
    <t>FOHLC995253</t>
  </si>
  <si>
    <t>FOHLC995254</t>
  </si>
  <si>
    <t>FOHLC995255</t>
  </si>
  <si>
    <t>FOHLC995256</t>
  </si>
  <si>
    <t>FOHLC995257</t>
  </si>
  <si>
    <t>FOHLC995258</t>
  </si>
  <si>
    <t>FOHLC995259</t>
  </si>
  <si>
    <t>FOHLC995260</t>
  </si>
  <si>
    <t>FOHLC995261</t>
  </si>
  <si>
    <t>FOHLC995262</t>
  </si>
  <si>
    <t>FOHLC995263</t>
  </si>
  <si>
    <t>FOHLS995</t>
  </si>
  <si>
    <t>FOHLS995LG</t>
  </si>
  <si>
    <t>FOHLS995SW</t>
  </si>
  <si>
    <t>FOHLS995SWM</t>
  </si>
  <si>
    <t>FOHLS995WW</t>
  </si>
  <si>
    <t>FOHLS995WWM</t>
  </si>
  <si>
    <t>FOHSA550595WW</t>
  </si>
  <si>
    <t>Радиопередатчик Friends of Hue, 4 группы, включает рамку арт A5581BFWW; термопласт; белый; A500</t>
  </si>
  <si>
    <t>FOHSLS995WW</t>
  </si>
  <si>
    <t>Радиопередатчик Friends of Hue, 4 группы, включает рамку арт LS981WW; термопласт; белый; LS990</t>
  </si>
  <si>
    <t>FS302F</t>
  </si>
  <si>
    <t>Розетка TV-SAT-FM, оконечная</t>
  </si>
  <si>
    <t>FTR231</t>
  </si>
  <si>
    <t>Термостат тёплого пола</t>
  </si>
  <si>
    <t>FTR231U</t>
  </si>
  <si>
    <t>FTRA231CH</t>
  </si>
  <si>
    <t>Терморегулятор теплого пола комплект с накладкой, можно взять в разборе</t>
  </si>
  <si>
    <t>FUS4410BR</t>
  </si>
  <si>
    <t>Магнитный контакт</t>
  </si>
  <si>
    <t>FUS4410WW</t>
  </si>
  <si>
    <t>GCR101</t>
  </si>
  <si>
    <t>Клавиша для KNX кнопки, 1 группа; металл; хром</t>
  </si>
  <si>
    <t>GCR101KO5</t>
  </si>
  <si>
    <t>Клавиша для KNX кнопки с окошком, 1 группа; металл; хром</t>
  </si>
  <si>
    <t>GCR101KO5P</t>
  </si>
  <si>
    <t>Клавиша для KNX кнопки с окошком и символами "стрелки", 1 группа; металл; хром</t>
  </si>
  <si>
    <t>GCR101P</t>
  </si>
  <si>
    <t>Клавиша для KNX кнопки с символами "стрелки", 1 группа; металл; хром</t>
  </si>
  <si>
    <t>GCR102</t>
  </si>
  <si>
    <t>Клавиша для KNX кнопки, 2 группы; металл; хром</t>
  </si>
  <si>
    <t>GCR102KO5</t>
  </si>
  <si>
    <t>Клавиша для KNX кнопки с окошком, 2 группы; металл; хром</t>
  </si>
  <si>
    <t>GCR102KO5P</t>
  </si>
  <si>
    <t>Клавиша для KNX кнопки с окошком и символами "стрелки", 2 группы; металл; хром</t>
  </si>
  <si>
    <t>GCR102P</t>
  </si>
  <si>
    <t>Клавиша для KNX кнопки с символами "стрелки", 2 группы; металл; хром</t>
  </si>
  <si>
    <t>GCR12-0E22</t>
  </si>
  <si>
    <t>Центральная плата, 1 пост, 1 тумблер, куб; металл; хром; LS1912</t>
  </si>
  <si>
    <t>GCR12-0KOE22</t>
  </si>
  <si>
    <t>Центральная плата, 1 пост, 1 тумблер с окошком, куб; металл; хром; серия LS</t>
  </si>
  <si>
    <t>GCR12-200E22</t>
  </si>
  <si>
    <t>Центральная плата, 2 поста, для горизонтальной установки, тумблеры 1+1,куб; металлическое исполнение; хром; серия LS</t>
  </si>
  <si>
    <t>GCR12-20E22</t>
  </si>
  <si>
    <t>Центральная плата, 2 поста, для вертикальной установки, тумблеры 1+1,куб; металлическое исполнение; хром; серия LS</t>
  </si>
  <si>
    <t>GCR12-250E22</t>
  </si>
  <si>
    <t>Центральная плата, 2 поста, для горизонтальной установки, тумблеры 2+2,куб; металлическое исполнение; хром; серия LS</t>
  </si>
  <si>
    <t>GCR12-25E22</t>
  </si>
  <si>
    <t>Центральная плата, 2 поста, для вертикальной установки, тумблеры 2+2, куб; металл; хром; LS1912</t>
  </si>
  <si>
    <t>GCR12-5E22</t>
  </si>
  <si>
    <t>Центральная плата, 1 пост, 2 тумблера, куб; металл; хром; LS1912</t>
  </si>
  <si>
    <t>GCR12-5KOE22</t>
  </si>
  <si>
    <t>Центральная плата, 1 пост, 2 тумблера с окошком, куб; металл; хром; серия LS</t>
  </si>
  <si>
    <t>GCR12-5PE22</t>
  </si>
  <si>
    <t>Центральная плата с символом «стрелки», 1 пост, 2 тумблера,куб; металлическое исполнение; хром; серия LS</t>
  </si>
  <si>
    <t>GCR1520KI</t>
  </si>
  <si>
    <t>Штепсельная розетка SCHUKO 16А / 250В с защитными шторками, пружинные зажимы; металл; хром; GCR</t>
  </si>
  <si>
    <t>GCR1520KIKL</t>
  </si>
  <si>
    <t>Штепсельная розетка SCHUKO 16A 250V~ с защитой от детей и откидной крышкой; полированный хром</t>
  </si>
  <si>
    <t>GCR1520KL</t>
  </si>
  <si>
    <t>Штепсельная розетка SCHUKO 16A 250V~ с откидной крышкой; полированный хром</t>
  </si>
  <si>
    <t>GCR1520NAKL</t>
  </si>
  <si>
    <t>Штепсельная розетка SCHUKO 16A 250V~ с откидной крышкой и полем для надписи; полированный хром</t>
  </si>
  <si>
    <t>GCR1521KI</t>
  </si>
  <si>
    <t>GCR1700</t>
  </si>
  <si>
    <t>Центральная плата стандарт для LB вставки «жалюзи»/«освещение»</t>
  </si>
  <si>
    <t>GCR1700P</t>
  </si>
  <si>
    <t>GCR1740</t>
  </si>
  <si>
    <t xml:space="preserve">Накладка роторного маханизма </t>
  </si>
  <si>
    <t>GCR1940KO5</t>
  </si>
  <si>
    <t>GCR1941</t>
  </si>
  <si>
    <t>Накладка поворотного механизма хром</t>
  </si>
  <si>
    <t>GCR2178</t>
  </si>
  <si>
    <t>KNX-регулятор с шинным сопряжением и ручкой для установки температуры; полированный хром</t>
  </si>
  <si>
    <t>GCR2178ORTS</t>
  </si>
  <si>
    <t>KNX-регулятор "объектный" с шинным сопряжением без ручки для установки температуры; полированный хром</t>
  </si>
  <si>
    <t>GCR2178TS</t>
  </si>
  <si>
    <t>KNX-регулятор с шинным сопряжением, ручкой для установки температуры; полированный хром</t>
  </si>
  <si>
    <t>GCR2501TSA</t>
  </si>
  <si>
    <t>Комплект накладок 1гр хром</t>
  </si>
  <si>
    <t>GCR2502TSA</t>
  </si>
  <si>
    <t>Комплект накладок 2гр хром</t>
  </si>
  <si>
    <t>GCR2503TSA</t>
  </si>
  <si>
    <t>Комплект накладок 3гр хром</t>
  </si>
  <si>
    <t>GCR2504TSA</t>
  </si>
  <si>
    <t>Комплект накладок 4гр хром</t>
  </si>
  <si>
    <t>GCR2928</t>
  </si>
  <si>
    <t>Крышка к выключателю для замочного механизма; полированный хром</t>
  </si>
  <si>
    <t>GCR2962-1</t>
  </si>
  <si>
    <t>Крышка для одного гнезда подключения громкоговорителя; полированный хром</t>
  </si>
  <si>
    <t>GCR2962-2</t>
  </si>
  <si>
    <t>Крышка для 2-х гнезд подключения громкоговорителя; полированный хром</t>
  </si>
  <si>
    <t>GCR2969-1NAUA</t>
  </si>
  <si>
    <t>Крышка для ординарной телефонной и компютерной розетки UAE с полем для надписи; полированный хром</t>
  </si>
  <si>
    <t>GCR2969-1UA</t>
  </si>
  <si>
    <t>Крышка для ординарной телефонной и компютерной розетки  UAE; полированный хром</t>
  </si>
  <si>
    <t>GCR2969-2NAUA</t>
  </si>
  <si>
    <t>Крышка для сдвоенной телефонной и компютерной розетки  UAE с полем для надписи; полированный хром</t>
  </si>
  <si>
    <t>GCR2969-2UA</t>
  </si>
  <si>
    <t>Крышка для сдвоенной телефонной и компютерной розетки  UAE; полированный хром</t>
  </si>
  <si>
    <t>GCR2969T</t>
  </si>
  <si>
    <t>Крышка для ТАЕ гнезда; полированный хром</t>
  </si>
  <si>
    <t>GCR2981</t>
  </si>
  <si>
    <t>Рамка для вертикальной и горизонтальной установки, 1 пост; металл; хром; GCR</t>
  </si>
  <si>
    <t>GCR2982</t>
  </si>
  <si>
    <t>Рамка для вертикальной и горизонтальной установки, 2 поста; металл; хром; GCR</t>
  </si>
  <si>
    <t>GCR2983</t>
  </si>
  <si>
    <t>Рамка для вертикальной и горизонтальной установки, 3 поста; металл; хром; GCR</t>
  </si>
  <si>
    <t>GCR2984</t>
  </si>
  <si>
    <t>Рамка для вертикальной и горизонтальной установки, 4 поста; металл; хром; GCR</t>
  </si>
  <si>
    <t>GCR2985</t>
  </si>
  <si>
    <t>Рамка 5-кратная; полированный хром</t>
  </si>
  <si>
    <t>GCR2990</t>
  </si>
  <si>
    <t>Одинарная клавиша для балансирных механизмов выключателей (кнопок), в комплекте с CD90HP (крепежный элемент); металл; хром; GCR</t>
  </si>
  <si>
    <t>GCR2990A</t>
  </si>
  <si>
    <t>Подсоединитель провода с разгрузкой натяжения; полированный хром</t>
  </si>
  <si>
    <t>GCR2990K</t>
  </si>
  <si>
    <t>Клавиша для выключателя и кнопки с символом "звонок"; полированный хром</t>
  </si>
  <si>
    <t>GCR2990KL</t>
  </si>
  <si>
    <t>Крышка откидная для штепсельных розеток с платой 50×50 мм; полированный хром</t>
  </si>
  <si>
    <t>GCR2990KO5</t>
  </si>
  <si>
    <t>Клавиша для выключателя с подсветкой; полированный хром</t>
  </si>
  <si>
    <t>GCR2990KO5K</t>
  </si>
  <si>
    <t>Клавиша для выключателя с подсветкой с символом "звонок"; полированный хром</t>
  </si>
  <si>
    <t>GCR2990KO5L</t>
  </si>
  <si>
    <t>Клавиша для выключателя с подсветкой с символом "освещение"; полированный хром</t>
  </si>
  <si>
    <t>GCR2990KO5T</t>
  </si>
  <si>
    <t>Клавиша для выключателя с подсветкой с символом "замок"; полированный хром</t>
  </si>
  <si>
    <t>GCR2990L</t>
  </si>
  <si>
    <t>Клавиша для выключателя и кнопки с символом; полированный хром</t>
  </si>
  <si>
    <t>GCR2990SAT</t>
  </si>
  <si>
    <t>Крышка для SAT-TV-розетки; полированный хром</t>
  </si>
  <si>
    <t>GCR2990T</t>
  </si>
  <si>
    <t>Клавиша с символом "замок"; полированный хром</t>
  </si>
  <si>
    <t>GCR2990TV</t>
  </si>
  <si>
    <t>Крышка для телевизионной розетки; полированный хром</t>
  </si>
  <si>
    <t>GCR2994B</t>
  </si>
  <si>
    <t>Крышка без отверстий с несущим каркасом для произвольных вырезов; полированный хром</t>
  </si>
  <si>
    <t>GCR2995</t>
  </si>
  <si>
    <t>Двойная клавиша для балансирных механизмов выключателей (кнопок), в комплекте с CD95HP (крепежный элемент); металл; хром; GCR</t>
  </si>
  <si>
    <t>GCR2995KO5</t>
  </si>
  <si>
    <t>Клавиши для сдвоенного выключателя с подсветкой; полированный хром</t>
  </si>
  <si>
    <t>GCR2995P</t>
  </si>
  <si>
    <t>Клавиша для выключателя управления жалюзи; полированный хром</t>
  </si>
  <si>
    <t>GCR3521</t>
  </si>
  <si>
    <t xml:space="preserve">розетка британского стандарта  </t>
  </si>
  <si>
    <t>GCR4171MSSWPL</t>
  </si>
  <si>
    <t>GCR50NA</t>
  </si>
  <si>
    <t>Накладка на F50</t>
  </si>
  <si>
    <t>GCR993</t>
  </si>
  <si>
    <t>GCRD2981</t>
  </si>
  <si>
    <t>Рамка 1-кратная; полированный хром</t>
  </si>
  <si>
    <t>GCRD2982</t>
  </si>
  <si>
    <t>Рамка 2-кратная; полированный хром</t>
  </si>
  <si>
    <t>GCRD2983</t>
  </si>
  <si>
    <t>Рамка 3-кратная; полированный хром</t>
  </si>
  <si>
    <t>GI2171SWEINS</t>
  </si>
  <si>
    <t>G+I розетка</t>
  </si>
  <si>
    <t>GO101</t>
  </si>
  <si>
    <t>Клавиша для KNX кнопки, 1 группа; металл; имитация золота</t>
  </si>
  <si>
    <t>GO101KO5</t>
  </si>
  <si>
    <t>Клавиша для KNX кнопки с окошком, 1 группа; металл; имитация золота</t>
  </si>
  <si>
    <t>GO101KO5P</t>
  </si>
  <si>
    <t>Клавиша для KNX кнопки с окошком и символами "стрелки", 1 группа; металл; имитация золота</t>
  </si>
  <si>
    <t>GO101P</t>
  </si>
  <si>
    <t>Клавиша для KNX кнопки с символами "стрелки", 1 группа; металл; имитация золота</t>
  </si>
  <si>
    <t>GO102</t>
  </si>
  <si>
    <t>Клавиша для KNX кнопки, 2 группы; металл; имитация золота</t>
  </si>
  <si>
    <t>GO102KO5</t>
  </si>
  <si>
    <t>Клавиша для KNX кнопки с окошком, 2 группы; металл; имитация золота</t>
  </si>
  <si>
    <t>GO102KO5P</t>
  </si>
  <si>
    <t>Клавиша для KNX кнопки с окошком и символами "стрелки", 2 группы; металл; имитация золота</t>
  </si>
  <si>
    <t>GO102P</t>
  </si>
  <si>
    <t>Клавиша для KNX кнопки с символами "стрелки", 2 группы; металл; имитация золота</t>
  </si>
  <si>
    <t>GO1520</t>
  </si>
  <si>
    <t>Штепсельная розетка SCHUKO 16A 250V~; металл цвета золота</t>
  </si>
  <si>
    <t>GO1520KI</t>
  </si>
  <si>
    <t>Штепсельная розетка SCHUKO 16A 250V~ с защитой от детей; металл цвета золота</t>
  </si>
  <si>
    <t>GO1520KL</t>
  </si>
  <si>
    <t>Штепсельная розетка SCHUKO 16A 250V~ с откидной крышкой; металл цвета золота</t>
  </si>
  <si>
    <t>GO1520PL</t>
  </si>
  <si>
    <t>Центральная плата для розетки</t>
  </si>
  <si>
    <t>GO1521</t>
  </si>
  <si>
    <t>GO1521KI</t>
  </si>
  <si>
    <t>SCHUKO розетка KI</t>
  </si>
  <si>
    <t>GO1700</t>
  </si>
  <si>
    <t>GO1700P</t>
  </si>
  <si>
    <t>GO1740</t>
  </si>
  <si>
    <t xml:space="preserve">Накладка роторного механизма  </t>
  </si>
  <si>
    <t>GO1940KO5</t>
  </si>
  <si>
    <t>накладка роторного механизма со световодом</t>
  </si>
  <si>
    <t>GO1941</t>
  </si>
  <si>
    <t>накладка поворотного механизма имитация золота</t>
  </si>
  <si>
    <t>GO2501TSA</t>
  </si>
  <si>
    <t>комплект накладок 1гр имитация золота</t>
  </si>
  <si>
    <t>GO2502TSA</t>
  </si>
  <si>
    <t>комплект накладок 2гр имитация золота</t>
  </si>
  <si>
    <t>GO2503TSA</t>
  </si>
  <si>
    <t>комплект накладок 3гр имитация золота</t>
  </si>
  <si>
    <t>GO2504TSA</t>
  </si>
  <si>
    <t>комплект накладок 4гр имитация золота</t>
  </si>
  <si>
    <t>GO2928</t>
  </si>
  <si>
    <t>Крышка к выключателю для замочного механизма; металл цвета золота</t>
  </si>
  <si>
    <t>GO2962-1</t>
  </si>
  <si>
    <t>Крышка для одного гнезда подключения громкоговорителя; металл цвета золота</t>
  </si>
  <si>
    <t>GO2962-2</t>
  </si>
  <si>
    <t>Крышка для 2-х гнезд подключения громкоговорителя; металл цвета золота</t>
  </si>
  <si>
    <t>GO2969-1UA</t>
  </si>
  <si>
    <t>Крышка для ординарной телефонной и компютерной розетки  UAE; металл цвета золота</t>
  </si>
  <si>
    <t>GO2969-2UA</t>
  </si>
  <si>
    <t>Крышка для сдвоенной телефонной и компютерной розетки  UAE; металл цвета золота</t>
  </si>
  <si>
    <t>GO2981</t>
  </si>
  <si>
    <t>Рамка для вертикальной и горизонтальной установки, 1 пост; металл; покраска под золото; GO</t>
  </si>
  <si>
    <t>GO2982</t>
  </si>
  <si>
    <t>Рамка для вертикальной и горизонтальной установки, 2 поста; металл; покраска под золото; GO</t>
  </si>
  <si>
    <t>GO2983</t>
  </si>
  <si>
    <t>Рамка для вертикальной и горизонтальной установки, 3 поста; металл; покраска под золото; GO</t>
  </si>
  <si>
    <t>GO2984</t>
  </si>
  <si>
    <t>Рамка 4-кратная; металл цвета золота</t>
  </si>
  <si>
    <t>GO2985</t>
  </si>
  <si>
    <t>Рамка 5-кратная; металл цвета золота</t>
  </si>
  <si>
    <t>GO2990</t>
  </si>
  <si>
    <t>Одинарная клавиша для балансирных механизмов выключателей (кнопок), в комплекте с CD90HP (крепежный элемент); металл; покраска под золото; GO</t>
  </si>
  <si>
    <t>GO2990A</t>
  </si>
  <si>
    <t>Подсоединитель провода с разгрузкой натяжения; металл цвета золота</t>
  </si>
  <si>
    <t>GO2990KL</t>
  </si>
  <si>
    <t>Крышка откидная для штепсельных розеток с платой 50×50 мм; металл цвета золота</t>
  </si>
  <si>
    <t>GO2990KO5</t>
  </si>
  <si>
    <t>Клавиша для выключателя с подсветкой; металл цвета золота</t>
  </si>
  <si>
    <t>GO2990SAT</t>
  </si>
  <si>
    <t>Крышка для SAT-TV-розетки; металл цвета золота</t>
  </si>
  <si>
    <t>GO2990TV</t>
  </si>
  <si>
    <t>Крышка для телевизионной розетки; металл цвета золота</t>
  </si>
  <si>
    <t>GO2994B</t>
  </si>
  <si>
    <t>Крышка без отверстий с несущим каркасом для произвольных вырезов; металл цвета золота</t>
  </si>
  <si>
    <t>GO2995</t>
  </si>
  <si>
    <t>Клавиши для сдвоенного выключателя; металл цвета золота</t>
  </si>
  <si>
    <t>GO2995KO5</t>
  </si>
  <si>
    <t>Клавиши для сдвоенного выключателя с подсветкой; металл цвета золота</t>
  </si>
  <si>
    <t>GO2995P</t>
  </si>
  <si>
    <t>Клавиша для выключателя управления жалюзи; металл цвета золота</t>
  </si>
  <si>
    <t>GO3521</t>
  </si>
  <si>
    <t>GO4171MSSWPL</t>
  </si>
  <si>
    <t>GO50NA</t>
  </si>
  <si>
    <t>GO993</t>
  </si>
  <si>
    <t>HS2RF</t>
  </si>
  <si>
    <t>KNX настенный радиодатчик 2 группы</t>
  </si>
  <si>
    <t>HS4RF</t>
  </si>
  <si>
    <t>KNX настенный радиодатчик 4 группы</t>
  </si>
  <si>
    <t>IPR300SREG</t>
  </si>
  <si>
    <t>KNX IP-роутер</t>
  </si>
  <si>
    <t>IPS300SREG</t>
  </si>
  <si>
    <t>Интерфейс IP&lt;-&gt;KNX, поддержка KNX Data Secure; KNX</t>
  </si>
  <si>
    <t>IPS-L</t>
  </si>
  <si>
    <t>Лицензия для подключения к IPS300SREG через сервера Германии; бессрочная</t>
  </si>
  <si>
    <t>JH-PBESCHAWW</t>
  </si>
  <si>
    <t>JUNG HOME комплект затенение-1</t>
  </si>
  <si>
    <t>JH-PKOMBIAWW</t>
  </si>
  <si>
    <t>JUNG HOME комбинированный комплект 1</t>
  </si>
  <si>
    <t>JH-PLICHT1AWW</t>
  </si>
  <si>
    <t>JUNG HOME комплект освещение-1</t>
  </si>
  <si>
    <t>JH-PLICHT2AWW</t>
  </si>
  <si>
    <t>JUNG HOME комплект освещение-2</t>
  </si>
  <si>
    <t>JVP-HOTEL</t>
  </si>
  <si>
    <t>ПО JUNG Visu Pro версия для отелей</t>
  </si>
  <si>
    <t>JVP-L</t>
  </si>
  <si>
    <t>Лицензия для подключения к JVP через сервера Германии; бессрочная</t>
  </si>
  <si>
    <t>JVP-P</t>
  </si>
  <si>
    <t>ПО JUNG Visu Pro версия для конфигурации</t>
  </si>
  <si>
    <t>JVP-SERVER-H3</t>
  </si>
  <si>
    <t>JUNG Visu Pro сервер</t>
  </si>
  <si>
    <t>JVP-SERVER-H3GB</t>
  </si>
  <si>
    <t>JUNG Visu Pro сервер INT</t>
  </si>
  <si>
    <t>JVP-V</t>
  </si>
  <si>
    <t>ПО JUNG Visu Pro полная версия</t>
  </si>
  <si>
    <t>K501EU</t>
  </si>
  <si>
    <t>Механизм серии LS1912 одноклавишный, крепление винтами, без монтажных лапок</t>
  </si>
  <si>
    <t>K505EU</t>
  </si>
  <si>
    <t>Механизм серии LS1912 двухклавишный, крепление винтами; LS1912</t>
  </si>
  <si>
    <t>K505EU5</t>
  </si>
  <si>
    <t>Двухклавишный балансирный выключатель для серии LS1912, с лампами</t>
  </si>
  <si>
    <t>K505KOEU5</t>
  </si>
  <si>
    <t>Двухклавишный балансирный контрольный выключатель для серии LS1912, с лампами</t>
  </si>
  <si>
    <t>K506EU</t>
  </si>
  <si>
    <t>Механизм серии LS1912 одноклавишный, проходной, крепление винтами; LS1912</t>
  </si>
  <si>
    <t>K506KOEU</t>
  </si>
  <si>
    <t>Балансирный контрольный переключатель для серии LS1912, с лампами</t>
  </si>
  <si>
    <t>K507EU</t>
  </si>
  <si>
    <t>Механизм серии LS1912 одноклавишный, перекрестный, крепление винтами; LS1912</t>
  </si>
  <si>
    <t>K509EU</t>
  </si>
  <si>
    <t>Механизм серии LS1912 двухклавишный, проходной, крепление винтами, без монтажных лапок</t>
  </si>
  <si>
    <t>K509VEU</t>
  </si>
  <si>
    <t>Механизм серии LS1912 двухклавишный, проходной, для жалюзи(механическая блокировка), крепление винтами; LS1912</t>
  </si>
  <si>
    <t>K531-41EU</t>
  </si>
  <si>
    <t>Мультивыключатель</t>
  </si>
  <si>
    <t>K531EU</t>
  </si>
  <si>
    <t>Механизм серии LS1912 одноклавишный, кнопочного типа, крепление винтами; LS1912</t>
  </si>
  <si>
    <t>K532-4EU</t>
  </si>
  <si>
    <t>K533EU</t>
  </si>
  <si>
    <t>Механизм серии LS1912 одноклавишный, кнопочного типа, проходной, крепление винтами, без монтажных лапок</t>
  </si>
  <si>
    <t>K534EU</t>
  </si>
  <si>
    <t xml:space="preserve">Тумблерный выключатель без фиксации, одна группа </t>
  </si>
  <si>
    <t>K535EU</t>
  </si>
  <si>
    <t>Механизм серии LS1912 двухклавишный, кнопочного типа, крепление винтами; LS1912</t>
  </si>
  <si>
    <t>K539EU</t>
  </si>
  <si>
    <t>Двойной тумблерный выключатель</t>
  </si>
  <si>
    <t>K539VEU</t>
  </si>
  <si>
    <t>Механизм серии LS1912 двухклавишный, кнопочного типа, проходной, для жалюзи(механическая блокировка), крепление винтами; LS1912</t>
  </si>
  <si>
    <t>KMLED230U</t>
  </si>
  <si>
    <t>Светодиодный модуль компенсации</t>
  </si>
  <si>
    <t>KNXPMFBIR</t>
  </si>
  <si>
    <t>Пульт ДУ для KNX, для датчика движения</t>
  </si>
  <si>
    <t>LC101201</t>
  </si>
  <si>
    <t>Kлавиша для KNX кнопки, 1 группа LC32001</t>
  </si>
  <si>
    <t>LC101202</t>
  </si>
  <si>
    <t>Kлавиша для KNX кнопки, 1 группа LC32010</t>
  </si>
  <si>
    <t>LC101203</t>
  </si>
  <si>
    <t>Kлавиша для KNX кнопки, 1 группа LC32011</t>
  </si>
  <si>
    <t>LC101204</t>
  </si>
  <si>
    <t>Kлавиша для KNX кнопки, 1 группа LC32012</t>
  </si>
  <si>
    <t>LC101205</t>
  </si>
  <si>
    <t>Kлавиша для KNX кнопки, 1 группа LC32013</t>
  </si>
  <si>
    <t>LC101206</t>
  </si>
  <si>
    <t>Kлавиша для KNX кнопки, 1 группа LC32020</t>
  </si>
  <si>
    <t>LC101207</t>
  </si>
  <si>
    <t>Kлавиша для KNX кнопки, 1 группа LC32021</t>
  </si>
  <si>
    <t>LC101208</t>
  </si>
  <si>
    <t>Kлавиша для KNX кнопки, 1 группа LC32022</t>
  </si>
  <si>
    <t>LC101209</t>
  </si>
  <si>
    <t>Kлавиша для KNX кнопки, 1 группа LC32023</t>
  </si>
  <si>
    <t>LC101210</t>
  </si>
  <si>
    <t>Kлавиша для KNX кнопки, 1 группа LC32024</t>
  </si>
  <si>
    <t>LC101211</t>
  </si>
  <si>
    <t>Kлавиша для KNX кнопки, 1 группа LC32030</t>
  </si>
  <si>
    <t>LC101212</t>
  </si>
  <si>
    <t>Kлавиша для KNX кнопки, 1 группа LC32031</t>
  </si>
  <si>
    <t>LC101213</t>
  </si>
  <si>
    <t>Kлавиша для KNX кнопки, 1 группа LC32032</t>
  </si>
  <si>
    <t>LC101214</t>
  </si>
  <si>
    <t>Kлавиша для KNX кнопки, 1 группа LC32033</t>
  </si>
  <si>
    <t>LC101215</t>
  </si>
  <si>
    <t>Kлавиша для KNX кнопки, 1 группа LC32034</t>
  </si>
  <si>
    <t>LC101216</t>
  </si>
  <si>
    <t>Kлавиша для KNX кнопки, 1 группа LC32040</t>
  </si>
  <si>
    <t>LC101217</t>
  </si>
  <si>
    <t>Kлавиша для KNX кнопки, 1 группа LC32041</t>
  </si>
  <si>
    <t>LC101218</t>
  </si>
  <si>
    <t>Kлавиша для KNX кнопки, 1 группа LC32042</t>
  </si>
  <si>
    <t>LC101219</t>
  </si>
  <si>
    <t>Kлавиша для KNX кнопки, 1 группа LC32050</t>
  </si>
  <si>
    <t>LC101220</t>
  </si>
  <si>
    <t>Kлавиша для KNX кнопки, 1 группа LC32051</t>
  </si>
  <si>
    <t>LC101221</t>
  </si>
  <si>
    <t>Kлавиша для KNX кнопки, 1 группа LC32052</t>
  </si>
  <si>
    <t>LC101222</t>
  </si>
  <si>
    <t>Kлавиша для KNX кнопки, 1 группа LC32053</t>
  </si>
  <si>
    <t>LC101223</t>
  </si>
  <si>
    <t>Kлавиша для KNX кнопки, 1 группа LC32060</t>
  </si>
  <si>
    <t>LC101224</t>
  </si>
  <si>
    <t>Kлавиша для KNX кнопки, 1 группа LC32080</t>
  </si>
  <si>
    <t>LC101225</t>
  </si>
  <si>
    <t>Kлавиша для KNX кнопки, 1 группа LC32081</t>
  </si>
  <si>
    <t>LC101226</t>
  </si>
  <si>
    <t>Kлавиша для KNX кнопки, 1 группа LC32082</t>
  </si>
  <si>
    <t>LC101227</t>
  </si>
  <si>
    <t>Kлавиша для KNX кнопки, 1 группа LC32090</t>
  </si>
  <si>
    <t>LC101228</t>
  </si>
  <si>
    <t>Kлавиша для KNX кнопки, 1 группа LC32091</t>
  </si>
  <si>
    <t>LC101229</t>
  </si>
  <si>
    <t>Kлавиша для KNX кнопки, 1 группа LC32100</t>
  </si>
  <si>
    <t>LC101230</t>
  </si>
  <si>
    <t>Kлавиша для KNX кнопки, 1 группа LC32101</t>
  </si>
  <si>
    <t>LC101231</t>
  </si>
  <si>
    <t>Kлавиша для KNX кнопки, 1 группа LC32102</t>
  </si>
  <si>
    <t>LC101232</t>
  </si>
  <si>
    <t>Kлавиша для KNX кнопки, 1 группа LC32110</t>
  </si>
  <si>
    <t>LC101233</t>
  </si>
  <si>
    <t>Kлавиша для KNX кнопки, 1 группа LC32111</t>
  </si>
  <si>
    <t>LC101234</t>
  </si>
  <si>
    <t>Kлавиша для KNX кнопки, 1 группа LC32112</t>
  </si>
  <si>
    <t>LC101235</t>
  </si>
  <si>
    <t>Kлавиша для KNX кнопки, 1 группа LC32120</t>
  </si>
  <si>
    <t>LC101236</t>
  </si>
  <si>
    <t>Kлавиша для KNX кнопки, 1 группа LC32121</t>
  </si>
  <si>
    <t>LC101237</t>
  </si>
  <si>
    <t>Kлавиша для KNX кнопки, 1 группа LC32122</t>
  </si>
  <si>
    <t>LC101238</t>
  </si>
  <si>
    <t>Kлавиша для KNX кнопки, 1 группа LC32123</t>
  </si>
  <si>
    <t>LC101239</t>
  </si>
  <si>
    <t>Kлавиша для KNX кнопки, 1 группа LC32130</t>
  </si>
  <si>
    <t>LC101240</t>
  </si>
  <si>
    <t>Kлавиша для KNX кнопки, 1 группа LC32131</t>
  </si>
  <si>
    <t>LC101241</t>
  </si>
  <si>
    <t>Kлавиша для KNX кнопки, 1 группа LC32140</t>
  </si>
  <si>
    <t>LC101242</t>
  </si>
  <si>
    <t>Kлавиша для KNX кнопки, 1 группа LC32141</t>
  </si>
  <si>
    <t>LC101243</t>
  </si>
  <si>
    <t>Kлавиша для KNX кнопки, 1 группа LC32142</t>
  </si>
  <si>
    <t>LC101244</t>
  </si>
  <si>
    <t>Kлавиша для KNX кнопки, 1 группа LC4320A</t>
  </si>
  <si>
    <t>LC101245</t>
  </si>
  <si>
    <t>Kлавиша для KNX кнопки, 1 группа LC4320B</t>
  </si>
  <si>
    <t>LC101246</t>
  </si>
  <si>
    <t>Kлавиша для KNX кнопки, 1 группа LC4320C</t>
  </si>
  <si>
    <t>LC101247</t>
  </si>
  <si>
    <t>Kлавиша для KNX кнопки, 1 группа LC4320D</t>
  </si>
  <si>
    <t>LC101248</t>
  </si>
  <si>
    <t>Kлавиша для KNX кнопки, 1 группа LC4320E</t>
  </si>
  <si>
    <t>LC101249</t>
  </si>
  <si>
    <t>Kлавиша для KNX кнопки, 1 группа LC4320F</t>
  </si>
  <si>
    <t>LC101250</t>
  </si>
  <si>
    <t>Kлавиша для KNX кнопки, 1 группа LC4320G</t>
  </si>
  <si>
    <t>LC101251</t>
  </si>
  <si>
    <t>Kлавиша для KNX кнопки, 1 группа LC4320H</t>
  </si>
  <si>
    <t>LC101252</t>
  </si>
  <si>
    <t>Kлавиша для KNX кнопки, 1 группа LC4320J</t>
  </si>
  <si>
    <t>LC101253</t>
  </si>
  <si>
    <t>Kлавиша для KNX кнопки, 1 группа LC4320K</t>
  </si>
  <si>
    <t>LC101254</t>
  </si>
  <si>
    <t>Kлавиша для KNX кнопки, 1 группа LC4320L</t>
  </si>
  <si>
    <t>LC101255</t>
  </si>
  <si>
    <t>Kлавиша для KNX кнопки, 1 группа LC4320M</t>
  </si>
  <si>
    <t>LC101256</t>
  </si>
  <si>
    <t>Kлавиша для KNX кнопки, 1 группа LC4320N</t>
  </si>
  <si>
    <t>LC101257</t>
  </si>
  <si>
    <t>Kлавиша для KNX кнопки, 1 группа LC4320O</t>
  </si>
  <si>
    <t>LC101258</t>
  </si>
  <si>
    <t>Kлавиша для KNX кнопки, 1 группа LC4320P</t>
  </si>
  <si>
    <t>LC101259</t>
  </si>
  <si>
    <t>Kлавиша для KNX кнопки, 1 группа LC4320R</t>
  </si>
  <si>
    <t>LC101260</t>
  </si>
  <si>
    <t>Kлавиша для KNX кнопки, 1 группа LC4320S</t>
  </si>
  <si>
    <t>LC101261</t>
  </si>
  <si>
    <t>Kлавиша для KNX кнопки, 1 группа LC4320T</t>
  </si>
  <si>
    <t>LC101262</t>
  </si>
  <si>
    <t>Kлавиша для KNX кнопки, 1 группа LC4320U</t>
  </si>
  <si>
    <t>LC101263</t>
  </si>
  <si>
    <t>Kлавиша для KNX кнопки, 1 группа LC4320W</t>
  </si>
  <si>
    <t>LC101KO5201</t>
  </si>
  <si>
    <t>Kлавиша со световодом для KNX кнопки, 1 группа</t>
  </si>
  <si>
    <t>LC101KO5202</t>
  </si>
  <si>
    <t>LC101KO5203</t>
  </si>
  <si>
    <t>LC101KO5204</t>
  </si>
  <si>
    <t>LC101KO5205</t>
  </si>
  <si>
    <t>LC101KO5206</t>
  </si>
  <si>
    <t>LC101KO5207</t>
  </si>
  <si>
    <t>LC101KO5208</t>
  </si>
  <si>
    <t>LC101KO5209</t>
  </si>
  <si>
    <t>LC101KO5210</t>
  </si>
  <si>
    <t>LC101KO5211</t>
  </si>
  <si>
    <t>LC101KO5212</t>
  </si>
  <si>
    <t>LC101KO5213</t>
  </si>
  <si>
    <t>LC101KO5214</t>
  </si>
  <si>
    <t>LC101KO5215</t>
  </si>
  <si>
    <t>LC101KO5216</t>
  </si>
  <si>
    <t>LC101KO5217</t>
  </si>
  <si>
    <t>LC101KO5218</t>
  </si>
  <si>
    <t>LC101KO5219</t>
  </si>
  <si>
    <t>LC101KO5220</t>
  </si>
  <si>
    <t>LC101KO5221</t>
  </si>
  <si>
    <t>LC101KO5222</t>
  </si>
  <si>
    <t>LC101KO5223</t>
  </si>
  <si>
    <t>LC101KO5224</t>
  </si>
  <si>
    <t>LC101KO5225</t>
  </si>
  <si>
    <t>LC101KO5226</t>
  </si>
  <si>
    <t>LC101KO5227</t>
  </si>
  <si>
    <t>LC101KO5228</t>
  </si>
  <si>
    <t>LC101KO5229</t>
  </si>
  <si>
    <t>LC101KO5230</t>
  </si>
  <si>
    <t>LC101KO5231</t>
  </si>
  <si>
    <t>LC101KO5232</t>
  </si>
  <si>
    <t>LC101KO5233</t>
  </si>
  <si>
    <t>LC101KO5234</t>
  </si>
  <si>
    <t>LC101KO5235</t>
  </si>
  <si>
    <t>LC101KO5236</t>
  </si>
  <si>
    <t>LC101KO5237</t>
  </si>
  <si>
    <t>LC101KO5238</t>
  </si>
  <si>
    <t>LC101KO5239</t>
  </si>
  <si>
    <t>LC101KO5240</t>
  </si>
  <si>
    <t>LC101KO5241</t>
  </si>
  <si>
    <t>LC101KO5242</t>
  </si>
  <si>
    <t>LC101KO5243</t>
  </si>
  <si>
    <t>LC101KO5244</t>
  </si>
  <si>
    <t>LC101KO5245</t>
  </si>
  <si>
    <t>LC101KO5246</t>
  </si>
  <si>
    <t>LC101KO5247</t>
  </si>
  <si>
    <t>LC101KO5248</t>
  </si>
  <si>
    <t>LC101KO5249</t>
  </si>
  <si>
    <t>LC101KO5250</t>
  </si>
  <si>
    <t>LC101KO5251</t>
  </si>
  <si>
    <t>LC101KO5252</t>
  </si>
  <si>
    <t>LC101KO5253</t>
  </si>
  <si>
    <t>LC101KO5254</t>
  </si>
  <si>
    <t>LC101KO5255</t>
  </si>
  <si>
    <t>LC101KO5256</t>
  </si>
  <si>
    <t>LC101KO5257</t>
  </si>
  <si>
    <t>LC101KO5258</t>
  </si>
  <si>
    <t>LC101KO5259</t>
  </si>
  <si>
    <t>LC101KO5260</t>
  </si>
  <si>
    <t>LC101KO5261</t>
  </si>
  <si>
    <t>LC101KO5262</t>
  </si>
  <si>
    <t>LC101KO5263</t>
  </si>
  <si>
    <t>LC101KO5P201</t>
  </si>
  <si>
    <t>Kлавиша со световодом и символами стрелок</t>
  </si>
  <si>
    <t>LC101KO5P202</t>
  </si>
  <si>
    <t>LC101KO5P203</t>
  </si>
  <si>
    <t>LC101KO5P204</t>
  </si>
  <si>
    <t>LC101KO5P205</t>
  </si>
  <si>
    <t>LC101KO5P206</t>
  </si>
  <si>
    <t>LC101KO5P207</t>
  </si>
  <si>
    <t>LC101KO5P208</t>
  </si>
  <si>
    <t>LC101KO5P209</t>
  </si>
  <si>
    <t>LC101KO5P210</t>
  </si>
  <si>
    <t>LC101KO5P211</t>
  </si>
  <si>
    <t>LC101KO5P212</t>
  </si>
  <si>
    <t>LC101KO5P213</t>
  </si>
  <si>
    <t>LC101KO5P214</t>
  </si>
  <si>
    <t>LC101KO5P215</t>
  </si>
  <si>
    <t>LC101KO5P216</t>
  </si>
  <si>
    <t>LC101KO5P217</t>
  </si>
  <si>
    <t>LC101KO5P218</t>
  </si>
  <si>
    <t>LC101KO5P219</t>
  </si>
  <si>
    <t>LC101KO5P220</t>
  </si>
  <si>
    <t>LC101KO5P221</t>
  </si>
  <si>
    <t>LC101KO5P222</t>
  </si>
  <si>
    <t>LC101KO5P223</t>
  </si>
  <si>
    <t>LC101KO5P224</t>
  </si>
  <si>
    <t>LC101KO5P225</t>
  </si>
  <si>
    <t>LC101KO5P226</t>
  </si>
  <si>
    <t>LC101KO5P227</t>
  </si>
  <si>
    <t>LC101KO5P228</t>
  </si>
  <si>
    <t>LC101KO5P229</t>
  </si>
  <si>
    <t>LC101KO5P230</t>
  </si>
  <si>
    <t>LC101KO5P231</t>
  </si>
  <si>
    <t>LC101KO5P232</t>
  </si>
  <si>
    <t>LC101KO5P233</t>
  </si>
  <si>
    <t>LC101KO5P234</t>
  </si>
  <si>
    <t>LC101KO5P235</t>
  </si>
  <si>
    <t>LC101KO5P236</t>
  </si>
  <si>
    <t>LC101KO5P237</t>
  </si>
  <si>
    <t>LC101KO5P238</t>
  </si>
  <si>
    <t>LC101KO5P239</t>
  </si>
  <si>
    <t>LC101KO5P240</t>
  </si>
  <si>
    <t>LC101KO5P241</t>
  </si>
  <si>
    <t>LC101KO5P242</t>
  </si>
  <si>
    <t>LC101KO5P243</t>
  </si>
  <si>
    <t>LC101KO5P244</t>
  </si>
  <si>
    <t>LC101KO5P245</t>
  </si>
  <si>
    <t>LC101KO5P246</t>
  </si>
  <si>
    <t>LC101KO5P247</t>
  </si>
  <si>
    <t>LC101KO5P248</t>
  </si>
  <si>
    <t>LC101KO5P249</t>
  </si>
  <si>
    <t>LC101KO5P250</t>
  </si>
  <si>
    <t>LC101KO5P251</t>
  </si>
  <si>
    <t>LC101KO5P252</t>
  </si>
  <si>
    <t>LC101KO5P253</t>
  </si>
  <si>
    <t>LC101KO5P254</t>
  </si>
  <si>
    <t>LC101KO5P255</t>
  </si>
  <si>
    <t>LC101KO5P256</t>
  </si>
  <si>
    <t>LC101KO5P257</t>
  </si>
  <si>
    <t>LC101KO5P258</t>
  </si>
  <si>
    <t>LC101KO5P259</t>
  </si>
  <si>
    <t>LC101KO5P260</t>
  </si>
  <si>
    <t>LC101KO5P261</t>
  </si>
  <si>
    <t>LC101KO5P262</t>
  </si>
  <si>
    <t>LC101KO5P263</t>
  </si>
  <si>
    <t>LC101P201</t>
  </si>
  <si>
    <t>Клавиша с символами стрелок для KNX кнопки, 1 группа</t>
  </si>
  <si>
    <t>LC101P202</t>
  </si>
  <si>
    <t>LC101P203</t>
  </si>
  <si>
    <t>LC101P204</t>
  </si>
  <si>
    <t>LC101P205</t>
  </si>
  <si>
    <t>LC101P206</t>
  </si>
  <si>
    <t>LC101P207</t>
  </si>
  <si>
    <t>LC101P208</t>
  </si>
  <si>
    <t>LC101P209</t>
  </si>
  <si>
    <t>LC101P210</t>
  </si>
  <si>
    <t>LC101P211</t>
  </si>
  <si>
    <t>LC101P212</t>
  </si>
  <si>
    <t>LC101P213</t>
  </si>
  <si>
    <t>LC101P214</t>
  </si>
  <si>
    <t>LC101P215</t>
  </si>
  <si>
    <t>LC101P216</t>
  </si>
  <si>
    <t>LC101P217</t>
  </si>
  <si>
    <t>LC101P218</t>
  </si>
  <si>
    <t>LC101P219</t>
  </si>
  <si>
    <t>LC101P220</t>
  </si>
  <si>
    <t>LC101P221</t>
  </si>
  <si>
    <t>LC101P222</t>
  </si>
  <si>
    <t>LC101P223</t>
  </si>
  <si>
    <t>LC101P224</t>
  </si>
  <si>
    <t>LC101P225</t>
  </si>
  <si>
    <t>LC101P226</t>
  </si>
  <si>
    <t>LC101P227</t>
  </si>
  <si>
    <t>LC101P228</t>
  </si>
  <si>
    <t>LC101P229</t>
  </si>
  <si>
    <t>LC101P230</t>
  </si>
  <si>
    <t>LC101P231</t>
  </si>
  <si>
    <t>LC101P232</t>
  </si>
  <si>
    <t>LC101P233</t>
  </si>
  <si>
    <t>LC101P234</t>
  </si>
  <si>
    <t>LC101P235</t>
  </si>
  <si>
    <t>LC101P236</t>
  </si>
  <si>
    <t>LC101P237</t>
  </si>
  <si>
    <t>LC101P238</t>
  </si>
  <si>
    <t>LC101P239</t>
  </si>
  <si>
    <t>LC101P240</t>
  </si>
  <si>
    <t>LC101P241</t>
  </si>
  <si>
    <t>LC101P242</t>
  </si>
  <si>
    <t>LC101P243</t>
  </si>
  <si>
    <t>LC101P244</t>
  </si>
  <si>
    <t>LC101P245</t>
  </si>
  <si>
    <t>LC101P246</t>
  </si>
  <si>
    <t>LC101P247</t>
  </si>
  <si>
    <t>LC101P248</t>
  </si>
  <si>
    <t>LC101P249</t>
  </si>
  <si>
    <t>LC101P250</t>
  </si>
  <si>
    <t>LC101P251</t>
  </si>
  <si>
    <t>LC101P252</t>
  </si>
  <si>
    <t>LC101P253</t>
  </si>
  <si>
    <t>LC101P254</t>
  </si>
  <si>
    <t>LC101P255</t>
  </si>
  <si>
    <t>LC101P256</t>
  </si>
  <si>
    <t>LC101P257</t>
  </si>
  <si>
    <t>LC101P258</t>
  </si>
  <si>
    <t>LC101P259</t>
  </si>
  <si>
    <t>LC101P260</t>
  </si>
  <si>
    <t>LC101P261</t>
  </si>
  <si>
    <t>LC101P262</t>
  </si>
  <si>
    <t>LC101P263</t>
  </si>
  <si>
    <t>LC102201</t>
  </si>
  <si>
    <t>Клавиша для KNX кнопки, 2 группы  LC32001</t>
  </si>
  <si>
    <t>LC102202</t>
  </si>
  <si>
    <t>Клавиша для KNX кнопки, 2 группы  LC32010</t>
  </si>
  <si>
    <t>LC102203</t>
  </si>
  <si>
    <t>Клавиша для KNX кнопки, 2 группы  LC32011</t>
  </si>
  <si>
    <t>LC102204</t>
  </si>
  <si>
    <t>Клавиша для KNX кнопки, 2 группы  LC32012</t>
  </si>
  <si>
    <t>LC102205</t>
  </si>
  <si>
    <t>Клавиша для KNX кнопки, 2 группы  LC32013</t>
  </si>
  <si>
    <t>LC102206</t>
  </si>
  <si>
    <t>Клавиша для KNX кнопки, 2 группы  LC32020</t>
  </si>
  <si>
    <t>LC102207</t>
  </si>
  <si>
    <t>Клавиша для KNX кнопки, 2 группы  LC32021</t>
  </si>
  <si>
    <t>LC102208</t>
  </si>
  <si>
    <t>Клавиша для KNX кнопки, 2 группы  LC32022</t>
  </si>
  <si>
    <t>LC102209</t>
  </si>
  <si>
    <t>Клавиша для KNX кнопки, 2 группы  LC32023</t>
  </si>
  <si>
    <t>LC102210</t>
  </si>
  <si>
    <t>Клавиша для KNX кнопки, 2 группы  LC32024</t>
  </si>
  <si>
    <t>LC102211</t>
  </si>
  <si>
    <t>Клавиша для KNX кнопки, 2 группы  LC32030</t>
  </si>
  <si>
    <t>LC102212</t>
  </si>
  <si>
    <t>Клавиша для KNX кнопки, 2 группы  LC32031</t>
  </si>
  <si>
    <t>LC102213</t>
  </si>
  <si>
    <t>Клавиша для KNX кнопки, 2 группы  LC32032</t>
  </si>
  <si>
    <t>LC102214</t>
  </si>
  <si>
    <t>Клавиша для KNX кнопки, 2 группы  LC32033</t>
  </si>
  <si>
    <t>LC102215</t>
  </si>
  <si>
    <t>Клавиша для KNX кнопки, 2 группы  LC32034</t>
  </si>
  <si>
    <t>LC102216</t>
  </si>
  <si>
    <t>Клавиша для KNX кнопки, 2 группы  LC32040</t>
  </si>
  <si>
    <t>LC102217</t>
  </si>
  <si>
    <t>Клавиша для KNX кнопки, 2 группы  LC32041</t>
  </si>
  <si>
    <t>LC102218</t>
  </si>
  <si>
    <t>Клавиша для KNX кнопки, 2 группы  LC32042</t>
  </si>
  <si>
    <t>LC102219</t>
  </si>
  <si>
    <t>Клавиша для KNX кнопки, 2 группы  LC32050</t>
  </si>
  <si>
    <t>LC102220</t>
  </si>
  <si>
    <t>Клавиша для KNX кнопки, 2 группы  LC32051</t>
  </si>
  <si>
    <t>LC102221</t>
  </si>
  <si>
    <t>Клавиша для KNX кнопки, 2 группы  LC32052</t>
  </si>
  <si>
    <t>LC102222</t>
  </si>
  <si>
    <t>Клавиша для KNX кнопки, 2 группы  LC32053</t>
  </si>
  <si>
    <t>LC102223</t>
  </si>
  <si>
    <t>Клавиша для KNX кнопки, 2 группы  LC32060</t>
  </si>
  <si>
    <t>LC102224</t>
  </si>
  <si>
    <t>Клавиша для KNX кнопки, 2 группы  LC32080</t>
  </si>
  <si>
    <t>LC102225</t>
  </si>
  <si>
    <t>Клавиша для KNX кнопки, 2 группы  LC32081</t>
  </si>
  <si>
    <t>LC102226</t>
  </si>
  <si>
    <t>Клавиша для KNX кнопки, 2 группы  LC32082</t>
  </si>
  <si>
    <t>LC102227</t>
  </si>
  <si>
    <t>Клавиша для KNX кнопки, 2 группы  LC32090</t>
  </si>
  <si>
    <t>LC102228</t>
  </si>
  <si>
    <t>Клавиша для KNX кнопки, 2 группы  LC32091</t>
  </si>
  <si>
    <t>LC102229</t>
  </si>
  <si>
    <t>Клавиша для KNX кнопки, 2 группы  LC32100</t>
  </si>
  <si>
    <t>LC102230</t>
  </si>
  <si>
    <t>Клавиша для KNX кнопки, 2 группы  LC32101</t>
  </si>
  <si>
    <t>LC102231</t>
  </si>
  <si>
    <t>Клавиша для KNX кнопки, 2 группы  LC32102</t>
  </si>
  <si>
    <t>LC102232</t>
  </si>
  <si>
    <t>Клавиша для KNX кнопки, 2 группы  LC32110</t>
  </si>
  <si>
    <t>LC102233</t>
  </si>
  <si>
    <t>Клавиша для KNX кнопки, 2 группы  LC32111</t>
  </si>
  <si>
    <t>LC102234</t>
  </si>
  <si>
    <t>Клавиша для KNX кнопки, 2 группы  LC32112</t>
  </si>
  <si>
    <t>LC102235</t>
  </si>
  <si>
    <t>Клавиша для KNX кнопки, 2 группы  LC32120</t>
  </si>
  <si>
    <t>LC102236</t>
  </si>
  <si>
    <t>Клавиша для KNX кнопки, 2 группы  LC32121</t>
  </si>
  <si>
    <t>LC102237</t>
  </si>
  <si>
    <t>Клавиша для KNX кнопки, 2 группы  LC32122</t>
  </si>
  <si>
    <t>LC102238</t>
  </si>
  <si>
    <t>Клавиша для KNX кнопки, 2 группы  LC32123</t>
  </si>
  <si>
    <t>LC102239</t>
  </si>
  <si>
    <t>Клавиша для KNX кнопки, 2 группы  LC32130</t>
  </si>
  <si>
    <t>LC102240</t>
  </si>
  <si>
    <t>Клавиша для KNX кнопки, 2 группы  LC32131</t>
  </si>
  <si>
    <t>LC102241</t>
  </si>
  <si>
    <t>Клавиша для KNX кнопки, 2 группы  LC32140</t>
  </si>
  <si>
    <t>LC102242</t>
  </si>
  <si>
    <t>Клавиша для KNX кнопки, 2 группы  LC32141</t>
  </si>
  <si>
    <t>LC102243</t>
  </si>
  <si>
    <t>Клавиша для KNX кнопки, 2 группы  LC32142</t>
  </si>
  <si>
    <t>LC102244</t>
  </si>
  <si>
    <t>Клавиша для KNX кнопки, 2 группы  LC4320A</t>
  </si>
  <si>
    <t>LC102245</t>
  </si>
  <si>
    <t>Клавиша для KNX кнопки, 2 группы  LC4320B</t>
  </si>
  <si>
    <t>LC102246</t>
  </si>
  <si>
    <t>Клавиша для KNX кнопки, 2 группы  LC4320C</t>
  </si>
  <si>
    <t>LC102247</t>
  </si>
  <si>
    <t>Клавиша для KNX кнопки, 2 группы  LC4320D</t>
  </si>
  <si>
    <t>LC102248</t>
  </si>
  <si>
    <t>Клавиша для KNX кнопки, 2 группы  LC4320E</t>
  </si>
  <si>
    <t>LC102249</t>
  </si>
  <si>
    <t>Клавиша для KNX кнопки, 2 группы  LC4320F</t>
  </si>
  <si>
    <t>LC102250</t>
  </si>
  <si>
    <t>Клавиша для KNX кнопки, 2 группы  LC4320G</t>
  </si>
  <si>
    <t>LC102251</t>
  </si>
  <si>
    <t>Клавиша для KNX кнопки, 2 группы  LC4320H</t>
  </si>
  <si>
    <t>LC102252</t>
  </si>
  <si>
    <t>Клавиша для KNX кнопки, 2 группы  LC4320J</t>
  </si>
  <si>
    <t>LC102253</t>
  </si>
  <si>
    <t>Клавиша для KNX кнопки, 2 группы  LC4320K</t>
  </si>
  <si>
    <t>LC102254</t>
  </si>
  <si>
    <t>Клавиша для KNX кнопки, 2 группы  LC4320L</t>
  </si>
  <si>
    <t>LC102255</t>
  </si>
  <si>
    <t>Клавиша для KNX кнопки, 2 группы  LC4320M</t>
  </si>
  <si>
    <t>LC102256</t>
  </si>
  <si>
    <t>Клавиша для KNX кнопки, 2 группы  LC4320N</t>
  </si>
  <si>
    <t>LC102257</t>
  </si>
  <si>
    <t>Клавиша для KNX кнопки, 2 группы  LC4320O</t>
  </si>
  <si>
    <t>LC102258</t>
  </si>
  <si>
    <t>Клавиша для KNX кнопки, 2 группы  LC4320P</t>
  </si>
  <si>
    <t>LC102259</t>
  </si>
  <si>
    <t>Клавиша для KNX кнопки, 2 группы  LC4320R</t>
  </si>
  <si>
    <t>LC102260</t>
  </si>
  <si>
    <t>Клавиша для KNX кнопки, 2 группы  LC4320S</t>
  </si>
  <si>
    <t>LC102261</t>
  </si>
  <si>
    <t>Клавиша для KNX кнопки, 2 группы  LC4320T</t>
  </si>
  <si>
    <t>LC102262</t>
  </si>
  <si>
    <t>Клавиша для KNX кнопки, 2 группы  LC4320U</t>
  </si>
  <si>
    <t>LC102263</t>
  </si>
  <si>
    <t>Клавиша для KNX кнопки, 2 группы  LC4320W</t>
  </si>
  <si>
    <t>LC102KO5201</t>
  </si>
  <si>
    <t>Клавиша со световодом для KNX кнопки, 2 группы</t>
  </si>
  <si>
    <t>LC102KO5202</t>
  </si>
  <si>
    <t>LC102KO5203</t>
  </si>
  <si>
    <t>LC102KO5204</t>
  </si>
  <si>
    <t>LC102KO5205</t>
  </si>
  <si>
    <t>LC102KO5206</t>
  </si>
  <si>
    <t>LC102KO5207</t>
  </si>
  <si>
    <t>LC102KO5208</t>
  </si>
  <si>
    <t>LC102KO5209</t>
  </si>
  <si>
    <t>LC102KO5210</t>
  </si>
  <si>
    <t>LC102KO5211</t>
  </si>
  <si>
    <t>LC102KO5212</t>
  </si>
  <si>
    <t>LC102KO5213</t>
  </si>
  <si>
    <t>LC102KO5214</t>
  </si>
  <si>
    <t>LC102KO5215</t>
  </si>
  <si>
    <t>LC102KO5216</t>
  </si>
  <si>
    <t>LC102KO5217</t>
  </si>
  <si>
    <t>LC102KO5218</t>
  </si>
  <si>
    <t>LC102KO5219</t>
  </si>
  <si>
    <t>LC102KO5220</t>
  </si>
  <si>
    <t>LC102KO5221</t>
  </si>
  <si>
    <t>LC102KO5222</t>
  </si>
  <si>
    <t>LC102KO5223</t>
  </si>
  <si>
    <t>LC102KO5224</t>
  </si>
  <si>
    <t>LC102KO5225</t>
  </si>
  <si>
    <t>LC102KO5226</t>
  </si>
  <si>
    <t>LC102KO5227</t>
  </si>
  <si>
    <t>LC102KO5228</t>
  </si>
  <si>
    <t>LC102KO5229</t>
  </si>
  <si>
    <t>LC102KO5230</t>
  </si>
  <si>
    <t>LC102KO5231</t>
  </si>
  <si>
    <t>LC102KO5232</t>
  </si>
  <si>
    <t>LC102KO5233</t>
  </si>
  <si>
    <t>LC102KO5234</t>
  </si>
  <si>
    <t>LC102KO5235</t>
  </si>
  <si>
    <t>LC102KO5236</t>
  </si>
  <si>
    <t>LC102KO5237</t>
  </si>
  <si>
    <t>LC102KO5238</t>
  </si>
  <si>
    <t>LC102KO5239</t>
  </si>
  <si>
    <t>LC102KO5240</t>
  </si>
  <si>
    <t>LC102KO5241</t>
  </si>
  <si>
    <t>LC102KO5242</t>
  </si>
  <si>
    <t>LC102KO5243</t>
  </si>
  <si>
    <t>LC102KO5244</t>
  </si>
  <si>
    <t>LC102KO5245</t>
  </si>
  <si>
    <t>LC102KO5246</t>
  </si>
  <si>
    <t>LC102KO5247</t>
  </si>
  <si>
    <t>LC102KO5248</t>
  </si>
  <si>
    <t>LC102KO5249</t>
  </si>
  <si>
    <t>LC102KO5250</t>
  </si>
  <si>
    <t>LC102KO5251</t>
  </si>
  <si>
    <t>LC102KO5252</t>
  </si>
  <si>
    <t>LC102KO5253</t>
  </si>
  <si>
    <t>LC102KO5254</t>
  </si>
  <si>
    <t>LC102KO5255</t>
  </si>
  <si>
    <t>LC102KO5256</t>
  </si>
  <si>
    <t>LC102KO5257</t>
  </si>
  <si>
    <t>LC102KO5258</t>
  </si>
  <si>
    <t>LC102KO5259</t>
  </si>
  <si>
    <t>LC102KO5260</t>
  </si>
  <si>
    <t>LC102KO5261</t>
  </si>
  <si>
    <t>LC102KO5262</t>
  </si>
  <si>
    <t>LC102KO5263</t>
  </si>
  <si>
    <t>LC102KO5P201</t>
  </si>
  <si>
    <t>Клавиша со световодом и символами стрелок</t>
  </si>
  <si>
    <t>LC102KO5P202</t>
  </si>
  <si>
    <t>LC102KO5P203</t>
  </si>
  <si>
    <t>LC102KO5P204</t>
  </si>
  <si>
    <t>LC102KO5P205</t>
  </si>
  <si>
    <t>LC102KO5P206</t>
  </si>
  <si>
    <t>LC102KO5P207</t>
  </si>
  <si>
    <t>LC102KO5P208</t>
  </si>
  <si>
    <t>LC102KO5P209</t>
  </si>
  <si>
    <t>LC102KO5P210</t>
  </si>
  <si>
    <t>LC102KO5P211</t>
  </si>
  <si>
    <t>LC102KO5P212</t>
  </si>
  <si>
    <t>LC102KO5P213</t>
  </si>
  <si>
    <t>LC102KO5P214</t>
  </si>
  <si>
    <t>LC102KO5P215</t>
  </si>
  <si>
    <t>LC102KO5P216</t>
  </si>
  <si>
    <t>LC102KO5P217</t>
  </si>
  <si>
    <t>LC102KO5P218</t>
  </si>
  <si>
    <t>LC102KO5P219</t>
  </si>
  <si>
    <t>LC102KO5P220</t>
  </si>
  <si>
    <t>LC102KO5P221</t>
  </si>
  <si>
    <t>LC102KO5P222</t>
  </si>
  <si>
    <t>LC102KO5P223</t>
  </si>
  <si>
    <t>LC102KO5P224</t>
  </si>
  <si>
    <t>LC102KO5P225</t>
  </si>
  <si>
    <t>LC102KO5P226</t>
  </si>
  <si>
    <t>LC102KO5P227</t>
  </si>
  <si>
    <t>LC102KO5P228</t>
  </si>
  <si>
    <t>LC102KO5P229</t>
  </si>
  <si>
    <t>LC102KO5P230</t>
  </si>
  <si>
    <t>LC102KO5P231</t>
  </si>
  <si>
    <t>LC102KO5P232</t>
  </si>
  <si>
    <t>LC102KO5P233</t>
  </si>
  <si>
    <t>LC102KO5P234</t>
  </si>
  <si>
    <t>LC102KO5P235</t>
  </si>
  <si>
    <t>LC102KO5P236</t>
  </si>
  <si>
    <t>LC102KO5P237</t>
  </si>
  <si>
    <t>LC102KO5P238</t>
  </si>
  <si>
    <t>LC102KO5P239</t>
  </si>
  <si>
    <t>LC102KO5P240</t>
  </si>
  <si>
    <t>LC102KO5P241</t>
  </si>
  <si>
    <t>LC102KO5P242</t>
  </si>
  <si>
    <t>LC102KO5P243</t>
  </si>
  <si>
    <t>LC102KO5P244</t>
  </si>
  <si>
    <t>LC102KO5P245</t>
  </si>
  <si>
    <t>LC102KO5P246</t>
  </si>
  <si>
    <t>LC102KO5P247</t>
  </si>
  <si>
    <t>LC102KO5P248</t>
  </si>
  <si>
    <t>LC102KO5P249</t>
  </si>
  <si>
    <t>LC102KO5P250</t>
  </si>
  <si>
    <t>LC102KO5P251</t>
  </si>
  <si>
    <t>LC102KO5P252</t>
  </si>
  <si>
    <t>LC102KO5P253</t>
  </si>
  <si>
    <t>LC102KO5P254</t>
  </si>
  <si>
    <t>LC102KO5P255</t>
  </si>
  <si>
    <t>LC102KO5P256</t>
  </si>
  <si>
    <t>LC102KO5P257</t>
  </si>
  <si>
    <t>LC102KO5P258</t>
  </si>
  <si>
    <t>LC102KO5P259</t>
  </si>
  <si>
    <t>LC102KO5P260</t>
  </si>
  <si>
    <t>LC102KO5P261</t>
  </si>
  <si>
    <t>LC102KO5P262</t>
  </si>
  <si>
    <t>LC102KO5P263</t>
  </si>
  <si>
    <t>LC102P201</t>
  </si>
  <si>
    <t>Клавиша с символами стрелок для KNX кнопки, 2 группы</t>
  </si>
  <si>
    <t>LC102P202</t>
  </si>
  <si>
    <t>LC102P203</t>
  </si>
  <si>
    <t>LC102P204</t>
  </si>
  <si>
    <t>LC102P205</t>
  </si>
  <si>
    <t>LC102P206</t>
  </si>
  <si>
    <t>LC102P207</t>
  </si>
  <si>
    <t>LC102P208</t>
  </si>
  <si>
    <t>LC102P209</t>
  </si>
  <si>
    <t>LC102P210</t>
  </si>
  <si>
    <t>LC102P211</t>
  </si>
  <si>
    <t>LC102P212</t>
  </si>
  <si>
    <t>LC102P213</t>
  </si>
  <si>
    <t>LC102P214</t>
  </si>
  <si>
    <t>LC102P215</t>
  </si>
  <si>
    <t>LC102P216</t>
  </si>
  <si>
    <t>LC102P217</t>
  </si>
  <si>
    <t>LC102P218</t>
  </si>
  <si>
    <t>LC102P219</t>
  </si>
  <si>
    <t>LC102P220</t>
  </si>
  <si>
    <t>LC102P221</t>
  </si>
  <si>
    <t>LC102P222</t>
  </si>
  <si>
    <t>LC102P223</t>
  </si>
  <si>
    <t>LC102P224</t>
  </si>
  <si>
    <t>LC102P225</t>
  </si>
  <si>
    <t>LC102P226</t>
  </si>
  <si>
    <t>LC102P227</t>
  </si>
  <si>
    <t>LC102P228</t>
  </si>
  <si>
    <t>LC102P229</t>
  </si>
  <si>
    <t>LC102P230</t>
  </si>
  <si>
    <t>LC102P231</t>
  </si>
  <si>
    <t>LC102P232</t>
  </si>
  <si>
    <t>LC102P233</t>
  </si>
  <si>
    <t>LC102P234</t>
  </si>
  <si>
    <t>LC102P235</t>
  </si>
  <si>
    <t>LC102P236</t>
  </si>
  <si>
    <t>LC102P237</t>
  </si>
  <si>
    <t>LC102P238</t>
  </si>
  <si>
    <t>LC102P239</t>
  </si>
  <si>
    <t>LC102P240</t>
  </si>
  <si>
    <t>LC102P241</t>
  </si>
  <si>
    <t>LC102P242</t>
  </si>
  <si>
    <t>LC102P243</t>
  </si>
  <si>
    <t>LC102P244</t>
  </si>
  <si>
    <t>LC102P245</t>
  </si>
  <si>
    <t>LC102P246</t>
  </si>
  <si>
    <t>LC102P247</t>
  </si>
  <si>
    <t>LC102P248</t>
  </si>
  <si>
    <t>LC102P249</t>
  </si>
  <si>
    <t>LC102P250</t>
  </si>
  <si>
    <t>LC102P251</t>
  </si>
  <si>
    <t>LC102P252</t>
  </si>
  <si>
    <t>LC102P253</t>
  </si>
  <si>
    <t>LC102P254</t>
  </si>
  <si>
    <t>LC102P255</t>
  </si>
  <si>
    <t>LC102P256</t>
  </si>
  <si>
    <t>LC102P257</t>
  </si>
  <si>
    <t>LC102P258</t>
  </si>
  <si>
    <t>LC102P259</t>
  </si>
  <si>
    <t>LC102P260</t>
  </si>
  <si>
    <t>LC102P261</t>
  </si>
  <si>
    <t>LC102P262</t>
  </si>
  <si>
    <t>LC102P263</t>
  </si>
  <si>
    <t>LC12-0R0201</t>
  </si>
  <si>
    <t>Накладка 1 группа с 1 тумблером</t>
  </si>
  <si>
    <t>LC12-0R0202</t>
  </si>
  <si>
    <t>LC12-0R0203</t>
  </si>
  <si>
    <t>LC12-0R0204</t>
  </si>
  <si>
    <t>LC12-0R0205</t>
  </si>
  <si>
    <t>LC12-0R0206</t>
  </si>
  <si>
    <t>LC12-0R0207</t>
  </si>
  <si>
    <t>LC12-0R0208</t>
  </si>
  <si>
    <t>LC12-0R0209</t>
  </si>
  <si>
    <t>LC12-0R0210</t>
  </si>
  <si>
    <t>LC12-0R0211</t>
  </si>
  <si>
    <t>LC12-0R0212</t>
  </si>
  <si>
    <t>LC12-0R0213</t>
  </si>
  <si>
    <t>LC12-0R0214</t>
  </si>
  <si>
    <t>LC12-0R0215</t>
  </si>
  <si>
    <t>LC12-0R0216</t>
  </si>
  <si>
    <t>LC12-0R0217</t>
  </si>
  <si>
    <t>LC12-0R0218</t>
  </si>
  <si>
    <t>LC12-0R0219</t>
  </si>
  <si>
    <t>LC12-0R0220</t>
  </si>
  <si>
    <t>LC12-0R0221</t>
  </si>
  <si>
    <t>LC12-0R0222</t>
  </si>
  <si>
    <t>LC12-0R0223</t>
  </si>
  <si>
    <t>LC12-0R0224</t>
  </si>
  <si>
    <t>LC12-0R0225</t>
  </si>
  <si>
    <t>LC12-0R0226</t>
  </si>
  <si>
    <t>LC12-0R0227</t>
  </si>
  <si>
    <t>LC12-0R0228</t>
  </si>
  <si>
    <t>LC12-0R0229</t>
  </si>
  <si>
    <t>LC12-0R0230</t>
  </si>
  <si>
    <t>LC12-0R0231</t>
  </si>
  <si>
    <t>LC12-0R0232</t>
  </si>
  <si>
    <t>LC12-0R0233</t>
  </si>
  <si>
    <t>LC12-0R0234</t>
  </si>
  <si>
    <t>LC12-0R0235</t>
  </si>
  <si>
    <t>LC12-0R0236</t>
  </si>
  <si>
    <t>LC12-0R0237</t>
  </si>
  <si>
    <t>LC12-0R0238</t>
  </si>
  <si>
    <t>LC12-0R0239</t>
  </si>
  <si>
    <t>LC12-0R0240</t>
  </si>
  <si>
    <t>LC12-0R0241</t>
  </si>
  <si>
    <t>LC12-0R0242</t>
  </si>
  <si>
    <t>LC12-0R0243</t>
  </si>
  <si>
    <t>LC12-0R0244</t>
  </si>
  <si>
    <t>LC12-0R0245</t>
  </si>
  <si>
    <t>LC12-0R0246</t>
  </si>
  <si>
    <t>LC12-0R0247</t>
  </si>
  <si>
    <t>LC12-0R0248</t>
  </si>
  <si>
    <t>LC12-0R0249</t>
  </si>
  <si>
    <t>LC12-0R0250</t>
  </si>
  <si>
    <t>LC12-0R0251</t>
  </si>
  <si>
    <t>LC12-0R0252</t>
  </si>
  <si>
    <t>LC12-0R0253</t>
  </si>
  <si>
    <t>LC12-0R0254</t>
  </si>
  <si>
    <t>LC12-0R0255</t>
  </si>
  <si>
    <t>LC12-0R0256</t>
  </si>
  <si>
    <t>LC12-0R0257</t>
  </si>
  <si>
    <t>LC12-0R0258</t>
  </si>
  <si>
    <t>LC12-0R0259</t>
  </si>
  <si>
    <t>LC12-0R0260</t>
  </si>
  <si>
    <t>LC12-0R0261</t>
  </si>
  <si>
    <t>LC12-0R0262</t>
  </si>
  <si>
    <t>LC12-0R0263</t>
  </si>
  <si>
    <t>LC12-200R0201</t>
  </si>
  <si>
    <t>Накладка с 2 х 1 тумблерами, горизонт.</t>
  </si>
  <si>
    <t>LC12-200R0202</t>
  </si>
  <si>
    <t>LC12-200R0203</t>
  </si>
  <si>
    <t>LC12-200R0204</t>
  </si>
  <si>
    <t>LC12-200R0205</t>
  </si>
  <si>
    <t>LC12-200R0206</t>
  </si>
  <si>
    <t>LC12-200R0207</t>
  </si>
  <si>
    <t>LC12-200R0208</t>
  </si>
  <si>
    <t>LC12-200R0209</t>
  </si>
  <si>
    <t>LC12-200R0210</t>
  </si>
  <si>
    <t>LC12-200R0211</t>
  </si>
  <si>
    <t>LC12-200R0212</t>
  </si>
  <si>
    <t>LC12-200R0213</t>
  </si>
  <si>
    <t>LC12-200R0214</t>
  </si>
  <si>
    <t>LC12-200R0215</t>
  </si>
  <si>
    <t>LC12-200R0216</t>
  </si>
  <si>
    <t>LC12-200R0217</t>
  </si>
  <si>
    <t>LC12-200R0218</t>
  </si>
  <si>
    <t>LC12-200R0219</t>
  </si>
  <si>
    <t>LC12-200R0220</t>
  </si>
  <si>
    <t>LC12-200R0221</t>
  </si>
  <si>
    <t>LC12-200R0222</t>
  </si>
  <si>
    <t>LC12-200R0223</t>
  </si>
  <si>
    <t>LC12-200R0224</t>
  </si>
  <si>
    <t>LC12-200R0225</t>
  </si>
  <si>
    <t>LC12-200R0226</t>
  </si>
  <si>
    <t>LC12-200R0227</t>
  </si>
  <si>
    <t>LC12-200R0228</t>
  </si>
  <si>
    <t>LC12-200R0229</t>
  </si>
  <si>
    <t>LC12-200R0230</t>
  </si>
  <si>
    <t>LC12-200R0231</t>
  </si>
  <si>
    <t>LC12-200R0232</t>
  </si>
  <si>
    <t>LC12-200R0233</t>
  </si>
  <si>
    <t>LC12-200R0234</t>
  </si>
  <si>
    <t>LC12-200R0235</t>
  </si>
  <si>
    <t>LC12-200R0236</t>
  </si>
  <si>
    <t>LC12-200R0237</t>
  </si>
  <si>
    <t>LC12-200R0238</t>
  </si>
  <si>
    <t>LC12-200R0239</t>
  </si>
  <si>
    <t>LC12-200R0240</t>
  </si>
  <si>
    <t>LC12-200R0241</t>
  </si>
  <si>
    <t>LC12-200R0242</t>
  </si>
  <si>
    <t>LC12-200R0243</t>
  </si>
  <si>
    <t>LC12-200R0244</t>
  </si>
  <si>
    <t>LC12-200R0245</t>
  </si>
  <si>
    <t>LC12-200R0246</t>
  </si>
  <si>
    <t>LC12-200R0247</t>
  </si>
  <si>
    <t>LC12-200R0248</t>
  </si>
  <si>
    <t>LC12-200R0249</t>
  </si>
  <si>
    <t>LC12-200R0250</t>
  </si>
  <si>
    <t>LC12-200R0251</t>
  </si>
  <si>
    <t>LC12-200R0252</t>
  </si>
  <si>
    <t>LC12-200R0253</t>
  </si>
  <si>
    <t>LC12-200R0254</t>
  </si>
  <si>
    <t>LC12-200R0255</t>
  </si>
  <si>
    <t>LC12-200R0256</t>
  </si>
  <si>
    <t>LC12-200R0257</t>
  </si>
  <si>
    <t>LC12-200R0258</t>
  </si>
  <si>
    <t>LC12-200R0259</t>
  </si>
  <si>
    <t>LC12-200R0260</t>
  </si>
  <si>
    <t>LC12-200R0261</t>
  </si>
  <si>
    <t>LC12-200R0262</t>
  </si>
  <si>
    <t>LC12-200R0263</t>
  </si>
  <si>
    <t>LC12-20R0201</t>
  </si>
  <si>
    <t>Накладка с 2 х 1 тумблерами, вертик.</t>
  </si>
  <si>
    <t>LC12-20R0202</t>
  </si>
  <si>
    <t>LC12-20R0203</t>
  </si>
  <si>
    <t>LC12-20R0204</t>
  </si>
  <si>
    <t>LC12-20R0205</t>
  </si>
  <si>
    <t>LC12-20R0206</t>
  </si>
  <si>
    <t>LC12-20R0207</t>
  </si>
  <si>
    <t>LC12-20R0208</t>
  </si>
  <si>
    <t>LC12-20R0209</t>
  </si>
  <si>
    <t>LC12-20R0210</t>
  </si>
  <si>
    <t>LC12-20R0211</t>
  </si>
  <si>
    <t>LC12-20R0212</t>
  </si>
  <si>
    <t>LC12-20R0213</t>
  </si>
  <si>
    <t>LC12-20R0214</t>
  </si>
  <si>
    <t>LC12-20R0215</t>
  </si>
  <si>
    <t>LC12-20R0216</t>
  </si>
  <si>
    <t>LC12-20R0217</t>
  </si>
  <si>
    <t>LC12-20R0218</t>
  </si>
  <si>
    <t>LC12-20R0219</t>
  </si>
  <si>
    <t>LC12-20R0220</t>
  </si>
  <si>
    <t>LC12-20R0221</t>
  </si>
  <si>
    <t>LC12-20R0222</t>
  </si>
  <si>
    <t>LC12-20R0223</t>
  </si>
  <si>
    <t>LC12-20R0224</t>
  </si>
  <si>
    <t>LC12-20R0225</t>
  </si>
  <si>
    <t>LC12-20R0226</t>
  </si>
  <si>
    <t>LC12-20R0227</t>
  </si>
  <si>
    <t>LC12-20R0228</t>
  </si>
  <si>
    <t>LC12-20R0229</t>
  </si>
  <si>
    <t>LC12-20R0230</t>
  </si>
  <si>
    <t>LC12-20R0231</t>
  </si>
  <si>
    <t>LC12-20R0232</t>
  </si>
  <si>
    <t>LC12-20R0233</t>
  </si>
  <si>
    <t>LC12-20R0234</t>
  </si>
  <si>
    <t>LC12-20R0235</t>
  </si>
  <si>
    <t>LC12-20R0236</t>
  </si>
  <si>
    <t>LC12-20R0237</t>
  </si>
  <si>
    <t>LC12-20R0238</t>
  </si>
  <si>
    <t>LC12-20R0239</t>
  </si>
  <si>
    <t>LC12-20R0240</t>
  </si>
  <si>
    <t>LC12-20R0241</t>
  </si>
  <si>
    <t>LC12-20R0242</t>
  </si>
  <si>
    <t>LC12-20R0243</t>
  </si>
  <si>
    <t>LC12-20R0244</t>
  </si>
  <si>
    <t>LC12-20R0245</t>
  </si>
  <si>
    <t>LC12-20R0246</t>
  </si>
  <si>
    <t>LC12-20R0247</t>
  </si>
  <si>
    <t>LC12-20R0248</t>
  </si>
  <si>
    <t>LC12-20R0249</t>
  </si>
  <si>
    <t>LC12-20R0250</t>
  </si>
  <si>
    <t>LC12-20R0251</t>
  </si>
  <si>
    <t>LC12-20R0252</t>
  </si>
  <si>
    <t>LC12-20R0253</t>
  </si>
  <si>
    <t>LC12-20R0254</t>
  </si>
  <si>
    <t>LC12-20R0255</t>
  </si>
  <si>
    <t>LC12-20R0256</t>
  </si>
  <si>
    <t>LC12-20R0257</t>
  </si>
  <si>
    <t>LC12-20R0258</t>
  </si>
  <si>
    <t>LC12-20R0259</t>
  </si>
  <si>
    <t>LC12-20R0260</t>
  </si>
  <si>
    <t>LC12-20R0261</t>
  </si>
  <si>
    <t>LC12-20R0262</t>
  </si>
  <si>
    <t>LC12-20R0263</t>
  </si>
  <si>
    <t>LC12-250R0201</t>
  </si>
  <si>
    <t>Накладка с 2 х 2 тумблерами, горизонт.</t>
  </si>
  <si>
    <t>LC12-250R0202</t>
  </si>
  <si>
    <t>LC12-250R0203</t>
  </si>
  <si>
    <t>LC12-250R0204</t>
  </si>
  <si>
    <t>LC12-250R0205</t>
  </si>
  <si>
    <t>LC12-250R0206</t>
  </si>
  <si>
    <t>LC12-250R0207</t>
  </si>
  <si>
    <t>LC12-250R0208</t>
  </si>
  <si>
    <t>LC12-250R0209</t>
  </si>
  <si>
    <t>LC12-250R0210</t>
  </si>
  <si>
    <t>LC12-250R0211</t>
  </si>
  <si>
    <t>LC12-250R0212</t>
  </si>
  <si>
    <t>LC12-250R0213</t>
  </si>
  <si>
    <t>LC12-250R0214</t>
  </si>
  <si>
    <t>LC12-250R0215</t>
  </si>
  <si>
    <t>LC12-250R0216</t>
  </si>
  <si>
    <t>LC12-250R0217</t>
  </si>
  <si>
    <t>LC12-250R0218</t>
  </si>
  <si>
    <t>LC12-250R0219</t>
  </si>
  <si>
    <t>LC12-250R0220</t>
  </si>
  <si>
    <t>LC12-250R0221</t>
  </si>
  <si>
    <t>LC12-250R0222</t>
  </si>
  <si>
    <t>LC12-250R0223</t>
  </si>
  <si>
    <t>LC12-250R0224</t>
  </si>
  <si>
    <t>LC12-250R0225</t>
  </si>
  <si>
    <t>LC12-250R0226</t>
  </si>
  <si>
    <t>LC12-250R0227</t>
  </si>
  <si>
    <t>LC12-250R0228</t>
  </si>
  <si>
    <t>LC12-250R0229</t>
  </si>
  <si>
    <t>LC12-250R0230</t>
  </si>
  <si>
    <t>LC12-250R0231</t>
  </si>
  <si>
    <t>LC12-250R0232</t>
  </si>
  <si>
    <t>LC12-250R0233</t>
  </si>
  <si>
    <t>LC12-250R0234</t>
  </si>
  <si>
    <t>LC12-250R0235</t>
  </si>
  <si>
    <t>LC12-250R0236</t>
  </si>
  <si>
    <t>LC12-250R0237</t>
  </si>
  <si>
    <t>LC12-250R0238</t>
  </si>
  <si>
    <t>LC12-250R0239</t>
  </si>
  <si>
    <t>LC12-250R0240</t>
  </si>
  <si>
    <t>LC12-250R0241</t>
  </si>
  <si>
    <t>LC12-250R0242</t>
  </si>
  <si>
    <t>LC12-250R0243</t>
  </si>
  <si>
    <t>LC12-250R0244</t>
  </si>
  <si>
    <t>LC12-250R0245</t>
  </si>
  <si>
    <t>LC12-250R0246</t>
  </si>
  <si>
    <t>LC12-250R0247</t>
  </si>
  <si>
    <t>LC12-250R0248</t>
  </si>
  <si>
    <t>LC12-250R0249</t>
  </si>
  <si>
    <t>LC12-250R0250</t>
  </si>
  <si>
    <t>LC12-250R0251</t>
  </si>
  <si>
    <t>LC12-250R0252</t>
  </si>
  <si>
    <t>LC12-250R0253</t>
  </si>
  <si>
    <t>LC12-250R0254</t>
  </si>
  <si>
    <t>LC12-250R0255</t>
  </si>
  <si>
    <t>LC12-250R0256</t>
  </si>
  <si>
    <t>LC12-250R0257</t>
  </si>
  <si>
    <t>LC12-250R0258</t>
  </si>
  <si>
    <t>LC12-250R0259</t>
  </si>
  <si>
    <t>LC12-250R0260</t>
  </si>
  <si>
    <t>LC12-250R0261</t>
  </si>
  <si>
    <t>LC12-250R0262</t>
  </si>
  <si>
    <t>LC12-250R0263</t>
  </si>
  <si>
    <t>LC12-25R0201</t>
  </si>
  <si>
    <t>Накладка с 2 х 2 тумблерами, вертик.</t>
  </si>
  <si>
    <t>LC12-25R0202</t>
  </si>
  <si>
    <t>LC12-25R0203</t>
  </si>
  <si>
    <t>LC12-25R0204</t>
  </si>
  <si>
    <t>LC12-25R0205</t>
  </si>
  <si>
    <t>LC12-25R0206</t>
  </si>
  <si>
    <t>LC12-25R0207</t>
  </si>
  <si>
    <t>LC12-25R0208</t>
  </si>
  <si>
    <t>LC12-25R0209</t>
  </si>
  <si>
    <t>LC12-25R0210</t>
  </si>
  <si>
    <t>LC12-25R0211</t>
  </si>
  <si>
    <t>LC12-25R0212</t>
  </si>
  <si>
    <t>LC12-25R0213</t>
  </si>
  <si>
    <t>LC12-25R0214</t>
  </si>
  <si>
    <t>LC12-25R0215</t>
  </si>
  <si>
    <t>LC12-25R0216</t>
  </si>
  <si>
    <t>LC12-25R0217</t>
  </si>
  <si>
    <t>LC12-25R0218</t>
  </si>
  <si>
    <t>LC12-25R0219</t>
  </si>
  <si>
    <t>LC12-25R0220</t>
  </si>
  <si>
    <t>LC12-25R0221</t>
  </si>
  <si>
    <t>LC12-25R0222</t>
  </si>
  <si>
    <t>LC12-25R0223</t>
  </si>
  <si>
    <t>LC12-25R0224</t>
  </si>
  <si>
    <t>LC12-25R0225</t>
  </si>
  <si>
    <t>LC12-25R0226</t>
  </si>
  <si>
    <t>LC12-25R0227</t>
  </si>
  <si>
    <t>LC12-25R0228</t>
  </si>
  <si>
    <t>LC12-25R0229</t>
  </si>
  <si>
    <t>LC12-25R0230</t>
  </si>
  <si>
    <t>LC12-25R0231</t>
  </si>
  <si>
    <t>LC12-25R0232</t>
  </si>
  <si>
    <t>LC12-25R0233</t>
  </si>
  <si>
    <t>LC12-25R0234</t>
  </si>
  <si>
    <t>LC12-25R0235</t>
  </si>
  <si>
    <t>LC12-25R0236</t>
  </si>
  <si>
    <t>LC12-25R0237</t>
  </si>
  <si>
    <t>LC12-25R0238</t>
  </si>
  <si>
    <t>LC12-25R0239</t>
  </si>
  <si>
    <t>LC12-25R0240</t>
  </si>
  <si>
    <t>LC12-25R0241</t>
  </si>
  <si>
    <t>LC12-25R0242</t>
  </si>
  <si>
    <t>LC12-25R0243</t>
  </si>
  <si>
    <t>LC12-25R0244</t>
  </si>
  <si>
    <t>LC12-25R0245</t>
  </si>
  <si>
    <t>LC12-25R0246</t>
  </si>
  <si>
    <t>LC12-25R0247</t>
  </si>
  <si>
    <t>LC12-25R0248</t>
  </si>
  <si>
    <t>LC12-25R0249</t>
  </si>
  <si>
    <t>LC12-25R0250</t>
  </si>
  <si>
    <t>LC12-25R0251</t>
  </si>
  <si>
    <t>LC12-25R0252</t>
  </si>
  <si>
    <t>LC12-25R0253</t>
  </si>
  <si>
    <t>LC12-25R0254</t>
  </si>
  <si>
    <t>LC12-25R0255</t>
  </si>
  <si>
    <t>LC12-25R0256</t>
  </si>
  <si>
    <t>LC12-25R0257</t>
  </si>
  <si>
    <t>LC12-25R0258</t>
  </si>
  <si>
    <t>LC12-25R0259</t>
  </si>
  <si>
    <t>LC12-25R0260</t>
  </si>
  <si>
    <t>LC12-25R0261</t>
  </si>
  <si>
    <t>LC12-25R0262</t>
  </si>
  <si>
    <t>LC12-25R0263</t>
  </si>
  <si>
    <t>LC12-5PR0201</t>
  </si>
  <si>
    <t>Накладка 2 тумблерами, с символами стрелок</t>
  </si>
  <si>
    <t>LC12-5PR0202</t>
  </si>
  <si>
    <t>LC12-5PR0203</t>
  </si>
  <si>
    <t>LC12-5PR0204</t>
  </si>
  <si>
    <t>LC12-5PR0205</t>
  </si>
  <si>
    <t>LC12-5PR0206</t>
  </si>
  <si>
    <t>LC12-5PR0207</t>
  </si>
  <si>
    <t>LC12-5PR0208</t>
  </si>
  <si>
    <t>LC12-5PR0209</t>
  </si>
  <si>
    <t>LC12-5PR0210</t>
  </si>
  <si>
    <t>LC12-5PR0211</t>
  </si>
  <si>
    <t>LC12-5PR0212</t>
  </si>
  <si>
    <t>LC12-5PR0213</t>
  </si>
  <si>
    <t>LC12-5PR0214</t>
  </si>
  <si>
    <t>LC12-5PR0215</t>
  </si>
  <si>
    <t>LC12-5PR0216</t>
  </si>
  <si>
    <t>LC12-5PR0217</t>
  </si>
  <si>
    <t>LC12-5PR0218</t>
  </si>
  <si>
    <t>LC12-5PR0219</t>
  </si>
  <si>
    <t>LC12-5PR0220</t>
  </si>
  <si>
    <t>LC12-5PR0221</t>
  </si>
  <si>
    <t>LC12-5PR0222</t>
  </si>
  <si>
    <t>LC12-5PR0223</t>
  </si>
  <si>
    <t>LC12-5PR0224</t>
  </si>
  <si>
    <t>LC12-5PR0225</t>
  </si>
  <si>
    <t>LC12-5PR0226</t>
  </si>
  <si>
    <t>LC12-5PR0227</t>
  </si>
  <si>
    <t>LC12-5PR0228</t>
  </si>
  <si>
    <t>LC12-5PR0229</t>
  </si>
  <si>
    <t>LC12-5PR0230</t>
  </si>
  <si>
    <t>LC12-5PR0231</t>
  </si>
  <si>
    <t>LC12-5PR0232</t>
  </si>
  <si>
    <t>LC12-5PR0233</t>
  </si>
  <si>
    <t>LC12-5PR0234</t>
  </si>
  <si>
    <t>LC12-5PR0235</t>
  </si>
  <si>
    <t>LC12-5PR0236</t>
  </si>
  <si>
    <t>LC12-5PR0237</t>
  </si>
  <si>
    <t>LC12-5PR0238</t>
  </si>
  <si>
    <t>LC12-5PR0239</t>
  </si>
  <si>
    <t>LC12-5PR0240</t>
  </si>
  <si>
    <t>LC12-5PR0241</t>
  </si>
  <si>
    <t>LC12-5PR0242</t>
  </si>
  <si>
    <t>LC12-5PR0243</t>
  </si>
  <si>
    <t>LC12-5PR0244</t>
  </si>
  <si>
    <t>LC12-5PR0245</t>
  </si>
  <si>
    <t>LC12-5PR0246</t>
  </si>
  <si>
    <t>LC12-5PR0247</t>
  </si>
  <si>
    <t>LC12-5PR0248</t>
  </si>
  <si>
    <t>LC12-5PR0249</t>
  </si>
  <si>
    <t>LC12-5PR0250</t>
  </si>
  <si>
    <t>LC12-5PR0251</t>
  </si>
  <si>
    <t>LC12-5PR0252</t>
  </si>
  <si>
    <t>LC12-5PR0253</t>
  </si>
  <si>
    <t>LC12-5PR0254</t>
  </si>
  <si>
    <t>LC12-5PR0255</t>
  </si>
  <si>
    <t>LC12-5PR0256</t>
  </si>
  <si>
    <t>LC12-5PR0257</t>
  </si>
  <si>
    <t>LC12-5PR0258</t>
  </si>
  <si>
    <t>LC12-5PR0259</t>
  </si>
  <si>
    <t>LC12-5PR0260</t>
  </si>
  <si>
    <t>LC12-5PR0261</t>
  </si>
  <si>
    <t>LC12-5PR0262</t>
  </si>
  <si>
    <t>LC12-5PR0263</t>
  </si>
  <si>
    <t>LC12-5R0201</t>
  </si>
  <si>
    <t>Накладка 2 тумблерами</t>
  </si>
  <si>
    <t>LC12-5R0202</t>
  </si>
  <si>
    <t>LC12-5R0203</t>
  </si>
  <si>
    <t>LC12-5R0204</t>
  </si>
  <si>
    <t>LC12-5R0205</t>
  </si>
  <si>
    <t>LC12-5R0206</t>
  </si>
  <si>
    <t>LC12-5R0207</t>
  </si>
  <si>
    <t>LC12-5R0208</t>
  </si>
  <si>
    <t>LC12-5R0209</t>
  </si>
  <si>
    <t>LC12-5R0210</t>
  </si>
  <si>
    <t>LC12-5R0211</t>
  </si>
  <si>
    <t>LC12-5R0212</t>
  </si>
  <si>
    <t>LC12-5R0213</t>
  </si>
  <si>
    <t>LC12-5R0214</t>
  </si>
  <si>
    <t>LC12-5R0215</t>
  </si>
  <si>
    <t>LC12-5R0216</t>
  </si>
  <si>
    <t>LC12-5R0217</t>
  </si>
  <si>
    <t>LC12-5R0218</t>
  </si>
  <si>
    <t>LC12-5R0219</t>
  </si>
  <si>
    <t>LC12-5R0220</t>
  </si>
  <si>
    <t>LC12-5R0221</t>
  </si>
  <si>
    <t>LC12-5R0222</t>
  </si>
  <si>
    <t>LC12-5R0223</t>
  </si>
  <si>
    <t>LC12-5R0224</t>
  </si>
  <si>
    <t>LC12-5R0225</t>
  </si>
  <si>
    <t>LC12-5R0226</t>
  </si>
  <si>
    <t>LC12-5R0227</t>
  </si>
  <si>
    <t>LC12-5R0228</t>
  </si>
  <si>
    <t>LC12-5R0229</t>
  </si>
  <si>
    <t>LC12-5R0230</t>
  </si>
  <si>
    <t>LC12-5R0231</t>
  </si>
  <si>
    <t>LC12-5R0232</t>
  </si>
  <si>
    <t>LC12-5R0233</t>
  </si>
  <si>
    <t>LC12-5R0234</t>
  </si>
  <si>
    <t>LC12-5R0235</t>
  </si>
  <si>
    <t>LC12-5R0236</t>
  </si>
  <si>
    <t>LC12-5R0237</t>
  </si>
  <si>
    <t>LC12-5R0238</t>
  </si>
  <si>
    <t>LC12-5R0239</t>
  </si>
  <si>
    <t>LC12-5R0240</t>
  </si>
  <si>
    <t>LC12-5R0241</t>
  </si>
  <si>
    <t>LC12-5R0242</t>
  </si>
  <si>
    <t>LC12-5R0243</t>
  </si>
  <si>
    <t>LC12-5R0244</t>
  </si>
  <si>
    <t>LC12-5R0245</t>
  </si>
  <si>
    <t>LC12-5R0246</t>
  </si>
  <si>
    <t>LC12-5R0247</t>
  </si>
  <si>
    <t>LC12-5R0248</t>
  </si>
  <si>
    <t>LC12-5R0249</t>
  </si>
  <si>
    <t>LC12-5R0250</t>
  </si>
  <si>
    <t>LC12-5R0251</t>
  </si>
  <si>
    <t>LC12-5R0252</t>
  </si>
  <si>
    <t>LC12-5R0253</t>
  </si>
  <si>
    <t>LC12-5R0254</t>
  </si>
  <si>
    <t>LC12-5R0255</t>
  </si>
  <si>
    <t>LC12-5R0256</t>
  </si>
  <si>
    <t>LC12-5R0257</t>
  </si>
  <si>
    <t>LC12-5R0258</t>
  </si>
  <si>
    <t>LC12-5R0259</t>
  </si>
  <si>
    <t>LC12-5R0260</t>
  </si>
  <si>
    <t>LC12-5R0261</t>
  </si>
  <si>
    <t>LC12-5R0262</t>
  </si>
  <si>
    <t>LC12-5R0263</t>
  </si>
  <si>
    <t>LC1520-13P</t>
  </si>
  <si>
    <t>Центральная накладка для SEV</t>
  </si>
  <si>
    <t>LC1520-15CA201</t>
  </si>
  <si>
    <t>SCHUKO-розетка с USB типа AC LC32001</t>
  </si>
  <si>
    <t>LC1520-15CA202</t>
  </si>
  <si>
    <t>SCHUKO-розетка с USB типа AC LC32010</t>
  </si>
  <si>
    <t>LC1520-15CA203</t>
  </si>
  <si>
    <t>SCHUKO-розетка с USB типа AC LC32011</t>
  </si>
  <si>
    <t>LC1520-15CA204</t>
  </si>
  <si>
    <t>SCHUKO-розетка с USB типа AC LC32012</t>
  </si>
  <si>
    <t>LC1520-15CA205</t>
  </si>
  <si>
    <t>SCHUKO-розетка с USB типа AC LC32013</t>
  </si>
  <si>
    <t>LC1520-15CA206</t>
  </si>
  <si>
    <t>SCHUKO-розетка с USB типа AC LC32020</t>
  </si>
  <si>
    <t>LC1520-15CA207</t>
  </si>
  <si>
    <t>SCHUKO-розетка с USB типа AC LC32021</t>
  </si>
  <si>
    <t>LC1520-15CA208</t>
  </si>
  <si>
    <t>SCHUKO-розетка с USB типа AC LC32022</t>
  </si>
  <si>
    <t>LC1520-15CA209</t>
  </si>
  <si>
    <t>SCHUKO-розетка с USB типа AC LC32023</t>
  </si>
  <si>
    <t>LC1520-15CA210</t>
  </si>
  <si>
    <t>SCHUKO-розетка с USB типа AC LC32024</t>
  </si>
  <si>
    <t>LC1520-15CA211</t>
  </si>
  <si>
    <t>SCHUKO-розетка с USB типа AC LC32030</t>
  </si>
  <si>
    <t>LC1520-15CA212</t>
  </si>
  <si>
    <t>SCHUKO-розетка с USB типа AC LC32031</t>
  </si>
  <si>
    <t>LC1520-15CA213</t>
  </si>
  <si>
    <t>SCHUKO-розетка с USB типа AC LC32032</t>
  </si>
  <si>
    <t>LC1520-15CA214</t>
  </si>
  <si>
    <t>SCHUKO-розетка с USB типа AC LC32033</t>
  </si>
  <si>
    <t>LC1520-15CA215</t>
  </si>
  <si>
    <t>SCHUKO-розетка с USB типа AC LC32034</t>
  </si>
  <si>
    <t>LC1520-15CA216</t>
  </si>
  <si>
    <t>SCHUKO-розетка с USB типа AC LC32040</t>
  </si>
  <si>
    <t>LC1520-15CA217</t>
  </si>
  <si>
    <t>SCHUKO-розетка с USB типа AC LC32041</t>
  </si>
  <si>
    <t>LC1520-15CA218</t>
  </si>
  <si>
    <t>SCHUKO-розетка с USB типа AC LC32042</t>
  </si>
  <si>
    <t>LC1520-15CA219</t>
  </si>
  <si>
    <t>SCHUKO-розетка с USB типа AC LC32050</t>
  </si>
  <si>
    <t>LC1520-15CA220</t>
  </si>
  <si>
    <t>SCHUKO-розетка с USB типа AC LC32051</t>
  </si>
  <si>
    <t>LC1520-15CA221</t>
  </si>
  <si>
    <t>SCHUKO-розетка с USB типа AC LC32052</t>
  </si>
  <si>
    <t>LC1520-15CA222</t>
  </si>
  <si>
    <t>SCHUKO-розетка с USB типа AC LC32053</t>
  </si>
  <si>
    <t>LC1520-15CA223</t>
  </si>
  <si>
    <t>SCHUKO-розетка с USB типа AC LC32060</t>
  </si>
  <si>
    <t>LC1520-15CA224</t>
  </si>
  <si>
    <t>SCHUKO-розетка с USB типа AC LC32080</t>
  </si>
  <si>
    <t>LC1520-15CA225</t>
  </si>
  <si>
    <t>SCHUKO-розетка с USB типа AC LC32081</t>
  </si>
  <si>
    <t>LC1520-15CA226</t>
  </si>
  <si>
    <t>SCHUKO-розетка с USB типа AC LC32082</t>
  </si>
  <si>
    <t>LC1520-15CA227</t>
  </si>
  <si>
    <t>SCHUKO-розетка с USB типа AC LC32090</t>
  </si>
  <si>
    <t>LC1520-15CA228</t>
  </si>
  <si>
    <t>SCHUKO-розетка с USB типа AC LC32091</t>
  </si>
  <si>
    <t>LC1520-15CA229</t>
  </si>
  <si>
    <t>SCHUKO-розетка с USB типа AC LC32100</t>
  </si>
  <si>
    <t>LC1520-15CA230</t>
  </si>
  <si>
    <t>SCHUKO-розетка с USB типа AC LC32101</t>
  </si>
  <si>
    <t>LC1520-15CA231</t>
  </si>
  <si>
    <t>SCHUKO-розетка с USB типа AC LC32102</t>
  </si>
  <si>
    <t>LC1520-15CA232</t>
  </si>
  <si>
    <t>SCHUKO-розетка с USB типа AC LC32110</t>
  </si>
  <si>
    <t>LC1520-15CA233</t>
  </si>
  <si>
    <t>SCHUKO-розетка с USB типа AC LC32111</t>
  </si>
  <si>
    <t>LC1520-15CA234</t>
  </si>
  <si>
    <t>SCHUKO-розетка с USB типа AC LC32112</t>
  </si>
  <si>
    <t>LC1520-15CA235</t>
  </si>
  <si>
    <t>SCHUKO-розетка с USB типа AC LC32120</t>
  </si>
  <si>
    <t>LC1520-15CA236</t>
  </si>
  <si>
    <t>SCHUKO-розетка с USB типа AC LC32121</t>
  </si>
  <si>
    <t>LC1520-15CA237</t>
  </si>
  <si>
    <t>SCHUKO-розетка с USB типа AC LC32122</t>
  </si>
  <si>
    <t>LC1520-15CA238</t>
  </si>
  <si>
    <t>SCHUKO-розетка с USB типа AC LC32123</t>
  </si>
  <si>
    <t>LC1520-15CA239</t>
  </si>
  <si>
    <t>SCHUKO-розетка с USB типа AC LC32130</t>
  </si>
  <si>
    <t>LC1520-15CA240</t>
  </si>
  <si>
    <t>SCHUKO-розетка с USB типа AC LC32131</t>
  </si>
  <si>
    <t>LC1520-15CA241</t>
  </si>
  <si>
    <t>SCHUKO-розетка с USB типа AC LC32140</t>
  </si>
  <si>
    <t>LC1520-15CA242</t>
  </si>
  <si>
    <t>SCHUKO-розетка с USB типа AC LC32141</t>
  </si>
  <si>
    <t>LC1520-15CA243</t>
  </si>
  <si>
    <t>SCHUKO-розетка с USB типа AC LC32142</t>
  </si>
  <si>
    <t>LC1520-15CA244</t>
  </si>
  <si>
    <t>SCHUKO-розетка с USB типа AC LC4320A</t>
  </si>
  <si>
    <t>LC1520-15CA245</t>
  </si>
  <si>
    <t>SCHUKO-розетка с USB типа AC LC4320B</t>
  </si>
  <si>
    <t>LC1520-15CA246</t>
  </si>
  <si>
    <t>SCHUKO-розетка с USB типа AC LC4320C</t>
  </si>
  <si>
    <t>LC1520-15CA247</t>
  </si>
  <si>
    <t>SCHUKO-розетка с USB типа AC LC4320D</t>
  </si>
  <si>
    <t>LC1520-15CA248</t>
  </si>
  <si>
    <t>SCHUKO-розетка с USB типа AC LC4320E</t>
  </si>
  <si>
    <t>LC1520-15CA249</t>
  </si>
  <si>
    <t>SCHUKO-розетка с USB типа AC LC4320F</t>
  </si>
  <si>
    <t>LC1520-15CA250</t>
  </si>
  <si>
    <t>SCHUKO-розетка с USB типа AC LC4320G</t>
  </si>
  <si>
    <t>LC1520-15CA251</t>
  </si>
  <si>
    <t>SCHUKO-розетка с USB типа AC LC4320H</t>
  </si>
  <si>
    <t>LC1520-15CA252</t>
  </si>
  <si>
    <t>SCHUKO-розетка с USB типа AC LC4320J</t>
  </si>
  <si>
    <t>LC1520-15CA253</t>
  </si>
  <si>
    <t>SCHUKO-розетка с USB типа AC LC4320K</t>
  </si>
  <si>
    <t>LC1520-15CA254</t>
  </si>
  <si>
    <t>SCHUKO-розетка с USB типа AC LC4320L</t>
  </si>
  <si>
    <t>LC1520-15CA255</t>
  </si>
  <si>
    <t>SCHUKO-розетка с USB типа AC LC4320M</t>
  </si>
  <si>
    <t>LC1520-15CA256</t>
  </si>
  <si>
    <t>SCHUKO-розетка с USB типа AC LC4320N</t>
  </si>
  <si>
    <t>LC1520-15CA257</t>
  </si>
  <si>
    <t>SCHUKO-розетка с USB типа AC LC4320O</t>
  </si>
  <si>
    <t>LC1520-15CA258</t>
  </si>
  <si>
    <t>SCHUKO-розетка с USB типа AC LC4320P</t>
  </si>
  <si>
    <t>LC1520-15CA259</t>
  </si>
  <si>
    <t>SCHUKO-розетка с USB типа AC LC4320R</t>
  </si>
  <si>
    <t>LC1520-15CA260</t>
  </si>
  <si>
    <t>SCHUKO-розетка с USB типа AC LC4320S</t>
  </si>
  <si>
    <t>LC1520-15CA261</t>
  </si>
  <si>
    <t>SCHUKO-розетка с USB типа AC LC4320T</t>
  </si>
  <si>
    <t>LC1520-15CA262</t>
  </si>
  <si>
    <t>SCHUKO-розетка с USB типа AC LC4320U</t>
  </si>
  <si>
    <t>LC1520-15CA263</t>
  </si>
  <si>
    <t>SCHUKO-розетка с USB типа AC LC4320W</t>
  </si>
  <si>
    <t>LC1520-18C201</t>
  </si>
  <si>
    <t>SCHUKO-розетка с USB типа C LC32001</t>
  </si>
  <si>
    <t>LC1520-18C202</t>
  </si>
  <si>
    <t>SCHUKO-розетка с USB типа C LC32010</t>
  </si>
  <si>
    <t>LC1520-18C203</t>
  </si>
  <si>
    <t>SCHUKO-розетка с USB типа C LC32011</t>
  </si>
  <si>
    <t>LC1520-18C204</t>
  </si>
  <si>
    <t>SCHUKO-розетка с USB типа C LC32012</t>
  </si>
  <si>
    <t>LC1520-18C205</t>
  </si>
  <si>
    <t>SCHUKO-розетка с USB типа C LC32013</t>
  </si>
  <si>
    <t>LC1520-18C206</t>
  </si>
  <si>
    <t>SCHUKO-розетка с USB типа C LC32020</t>
  </si>
  <si>
    <t>LC1520-18C207</t>
  </si>
  <si>
    <t>SCHUKO-розетка с USB типа C LC32021</t>
  </si>
  <si>
    <t>LC1520-18C208</t>
  </si>
  <si>
    <t>SCHUKO-розетка с USB типа C LC32022</t>
  </si>
  <si>
    <t>LC1520-18C209</t>
  </si>
  <si>
    <t>SCHUKO-розетка с USB типа C LC32023</t>
  </si>
  <si>
    <t>LC1520-18C210</t>
  </si>
  <si>
    <t>SCHUKO-розетка с USB типа C LC32024</t>
  </si>
  <si>
    <t>LC1520-18C211</t>
  </si>
  <si>
    <t>SCHUKO-розетка с USB типа C LC32030</t>
  </si>
  <si>
    <t>LC1520-18C212</t>
  </si>
  <si>
    <t>SCHUKO-розетка с USB типа C LC32031</t>
  </si>
  <si>
    <t>LC1520-18C213</t>
  </si>
  <si>
    <t>SCHUKO-розетка с USB типа C LC32032</t>
  </si>
  <si>
    <t>LC1520-18C214</t>
  </si>
  <si>
    <t>SCHUKO-розетка с USB типа C LC32033</t>
  </si>
  <si>
    <t>LC1520-18C215</t>
  </si>
  <si>
    <t>SCHUKO-розетка с USB типа C LC32034</t>
  </si>
  <si>
    <t>LC1520-18C216</t>
  </si>
  <si>
    <t>SCHUKO-розетка с USB типа C LC32040</t>
  </si>
  <si>
    <t>LC1520-18C217</t>
  </si>
  <si>
    <t>SCHUKO-розетка с USB типа C LC32041</t>
  </si>
  <si>
    <t>LC1520-18C218</t>
  </si>
  <si>
    <t>SCHUKO-розетка с USB типа C LC32042</t>
  </si>
  <si>
    <t>LC1520-18C219</t>
  </si>
  <si>
    <t>SCHUKO-розетка с USB типа C LC32050</t>
  </si>
  <si>
    <t>LC1520-18C220</t>
  </si>
  <si>
    <t>SCHUKO-розетка с USB типа C LC32051</t>
  </si>
  <si>
    <t>LC1520-18C221</t>
  </si>
  <si>
    <t>SCHUKO-розетка с USB типа C LC32052</t>
  </si>
  <si>
    <t>LC1520-18C222</t>
  </si>
  <si>
    <t>SCHUKO-розетка с USB типа C LC32053</t>
  </si>
  <si>
    <t>LC1520-18C223</t>
  </si>
  <si>
    <t>SCHUKO-розетка с USB типа C LC32060</t>
  </si>
  <si>
    <t>LC1520-18C224</t>
  </si>
  <si>
    <t>SCHUKO-розетка с USB типа C LC32080</t>
  </si>
  <si>
    <t>LC1520-18C225</t>
  </si>
  <si>
    <t>SCHUKO-розетка с USB типа C LC32081</t>
  </si>
  <si>
    <t>LC1520-18C226</t>
  </si>
  <si>
    <t>SCHUKO-розетка с USB типа C LC32082</t>
  </si>
  <si>
    <t>LC1520-18C227</t>
  </si>
  <si>
    <t>SCHUKO-розетка с USB типа C LC32090</t>
  </si>
  <si>
    <t>LC1520-18C228</t>
  </si>
  <si>
    <t>SCHUKO-розетка с USB типа C LC32091</t>
  </si>
  <si>
    <t>LC1520-18C229</t>
  </si>
  <si>
    <t>SCHUKO-розетка с USB типа C LC32100</t>
  </si>
  <si>
    <t>LC1520-18C230</t>
  </si>
  <si>
    <t>SCHUKO-розетка с USB типа C LC32101</t>
  </si>
  <si>
    <t>LC1520-18C231</t>
  </si>
  <si>
    <t>SCHUKO-розетка с USB типа C LC32102</t>
  </si>
  <si>
    <t>LC1520-18C232</t>
  </si>
  <si>
    <t>SCHUKO-розетка с USB типа C LC32110</t>
  </si>
  <si>
    <t>LC1520-18C233</t>
  </si>
  <si>
    <t>SCHUKO-розетка с USB типа C LC32111</t>
  </si>
  <si>
    <t>LC1520-18C234</t>
  </si>
  <si>
    <t>SCHUKO-розетка с USB типа C LC32112</t>
  </si>
  <si>
    <t>LC1520-18C235</t>
  </si>
  <si>
    <t>SCHUKO-розетка с USB типа C LC32120</t>
  </si>
  <si>
    <t>LC1520-18C236</t>
  </si>
  <si>
    <t>SCHUKO-розетка с USB типа C LC32121</t>
  </si>
  <si>
    <t>LC1520-18C237</t>
  </si>
  <si>
    <t>SCHUKO-розетка с USB типа C LC32122</t>
  </si>
  <si>
    <t>LC1520-18C238</t>
  </si>
  <si>
    <t>SCHUKO-розетка с USB типа C LC32123</t>
  </si>
  <si>
    <t>LC1520-18C239</t>
  </si>
  <si>
    <t>SCHUKO-розетка с USB типа C LC32130</t>
  </si>
  <si>
    <t>LC1520-18C240</t>
  </si>
  <si>
    <t>SCHUKO-розетка с USB типа C LC32131</t>
  </si>
  <si>
    <t>LC1520-18C241</t>
  </si>
  <si>
    <t>SCHUKO-розетка с USB типа C LC32140</t>
  </si>
  <si>
    <t>LC1520-18C242</t>
  </si>
  <si>
    <t>SCHUKO-розетка с USB типа C LC32141</t>
  </si>
  <si>
    <t>LC1520-18C243</t>
  </si>
  <si>
    <t>SCHUKO-розетка с USB типа C LC32142</t>
  </si>
  <si>
    <t>LC1520-18C244</t>
  </si>
  <si>
    <t>SCHUKO-розетка с USB типа C LC4320A</t>
  </si>
  <si>
    <t>LC1520-18C245</t>
  </si>
  <si>
    <t>SCHUKO-розетка с USB типа C LC4320B</t>
  </si>
  <si>
    <t>LC1520-18C246</t>
  </si>
  <si>
    <t>SCHUKO-розетка с USB типа C LC4320C</t>
  </si>
  <si>
    <t>LC1520-18C247</t>
  </si>
  <si>
    <t>SCHUKO-розетка с USB типа C LC4320D</t>
  </si>
  <si>
    <t>LC1520-18C248</t>
  </si>
  <si>
    <t>SCHUKO-розетка с USB типа C LC4320E</t>
  </si>
  <si>
    <t>LC1520-18C249</t>
  </si>
  <si>
    <t>SCHUKO-розетка с USB типа C LC4320F</t>
  </si>
  <si>
    <t>LC1520-18C250</t>
  </si>
  <si>
    <t>SCHUKO-розетка с USB типа C LC4320G</t>
  </si>
  <si>
    <t>LC1520-18C251</t>
  </si>
  <si>
    <t>SCHUKO-розетка с USB типа C LC4320H</t>
  </si>
  <si>
    <t>LC1520-18C252</t>
  </si>
  <si>
    <t>SCHUKO-розетка с USB типа C LC4320J</t>
  </si>
  <si>
    <t>LC1520-18C253</t>
  </si>
  <si>
    <t>SCHUKO-розетка с USB типа C LC4320K</t>
  </si>
  <si>
    <t>LC1520-18C254</t>
  </si>
  <si>
    <t>SCHUKO-розетка с USB типа C LC4320L</t>
  </si>
  <si>
    <t>LC1520-18C255</t>
  </si>
  <si>
    <t>SCHUKO-розетка с USB типа C LC4320M</t>
  </si>
  <si>
    <t>LC1520-18C256</t>
  </si>
  <si>
    <t>SCHUKO-розетка с USB типа C LC4320N</t>
  </si>
  <si>
    <t>LC1520-18C257</t>
  </si>
  <si>
    <t>SCHUKO-розетка с USB типа C LC4320O</t>
  </si>
  <si>
    <t>LC1520-18C258</t>
  </si>
  <si>
    <t>SCHUKO-розетка с USB типа C LC4320P</t>
  </si>
  <si>
    <t>LC1520-18C259</t>
  </si>
  <si>
    <t>SCHUKO-розетка с USB типа C LC4320R</t>
  </si>
  <si>
    <t>LC1520-18C260</t>
  </si>
  <si>
    <t>SCHUKO-розетка с USB типа C LC4320S</t>
  </si>
  <si>
    <t>LC1520-18C261</t>
  </si>
  <si>
    <t>SCHUKO-розетка с USB типа C LC4320T</t>
  </si>
  <si>
    <t>LC1520-18C262</t>
  </si>
  <si>
    <t>SCHUKO-розетка с USB типа C LC4320U</t>
  </si>
  <si>
    <t>LC1520-18C263</t>
  </si>
  <si>
    <t>SCHUKO-розетка с USB типа C LC4320W</t>
  </si>
  <si>
    <t>LC1520201</t>
  </si>
  <si>
    <t>Розетка SCHUKO®; дюропласт; Les Couleurs® Le Corbusier</t>
  </si>
  <si>
    <t>LC1520202</t>
  </si>
  <si>
    <t>LC1520203</t>
  </si>
  <si>
    <t>LC1520204</t>
  </si>
  <si>
    <t>LC1520205</t>
  </si>
  <si>
    <t>LC1520206</t>
  </si>
  <si>
    <t>LC1520207</t>
  </si>
  <si>
    <t>LC1520208</t>
  </si>
  <si>
    <t>LC1520209</t>
  </si>
  <si>
    <t>LC1520210</t>
  </si>
  <si>
    <t>LC1520211</t>
  </si>
  <si>
    <t>LC1520212</t>
  </si>
  <si>
    <t>LC1520213</t>
  </si>
  <si>
    <t>LC1520214</t>
  </si>
  <si>
    <t>LC1520215</t>
  </si>
  <si>
    <t>LC1520216</t>
  </si>
  <si>
    <t>LC1520217</t>
  </si>
  <si>
    <t>LC1520218</t>
  </si>
  <si>
    <t>LC1520219</t>
  </si>
  <si>
    <t>LC1520220</t>
  </si>
  <si>
    <t>LC1520221</t>
  </si>
  <si>
    <t>LC1520222</t>
  </si>
  <si>
    <t>LC1520223</t>
  </si>
  <si>
    <t>LC1520224</t>
  </si>
  <si>
    <t>LC1520225</t>
  </si>
  <si>
    <t>LC1520226</t>
  </si>
  <si>
    <t>LC1520227</t>
  </si>
  <si>
    <t>LC1520228</t>
  </si>
  <si>
    <t>LC1520229</t>
  </si>
  <si>
    <t>LC1520230</t>
  </si>
  <si>
    <t>LC1520231</t>
  </si>
  <si>
    <t>LC1520232</t>
  </si>
  <si>
    <t>LC1520233</t>
  </si>
  <si>
    <t>LC1520234</t>
  </si>
  <si>
    <t>LC1520235</t>
  </si>
  <si>
    <t>LC1520236</t>
  </si>
  <si>
    <t>LC1520237</t>
  </si>
  <si>
    <t>LC1520238</t>
  </si>
  <si>
    <t>LC1520239</t>
  </si>
  <si>
    <t>LC1520240</t>
  </si>
  <si>
    <t>LC1520241</t>
  </si>
  <si>
    <t>LC1520242</t>
  </si>
  <si>
    <t>LC1520243</t>
  </si>
  <si>
    <t>LC1520244</t>
  </si>
  <si>
    <t>LC1520245</t>
  </si>
  <si>
    <t>LC1520246</t>
  </si>
  <si>
    <t>LC1520247</t>
  </si>
  <si>
    <t>LC1520248</t>
  </si>
  <si>
    <t>LC1520249</t>
  </si>
  <si>
    <t>LC1520250</t>
  </si>
  <si>
    <t>LC1520251</t>
  </si>
  <si>
    <t>LC1520252</t>
  </si>
  <si>
    <t>LC1520253</t>
  </si>
  <si>
    <t>LC1520254</t>
  </si>
  <si>
    <t>LC1520255</t>
  </si>
  <si>
    <t>LC1520256</t>
  </si>
  <si>
    <t>LC1520257</t>
  </si>
  <si>
    <t>LC1520258</t>
  </si>
  <si>
    <t>LC1520259</t>
  </si>
  <si>
    <t>LC1520260</t>
  </si>
  <si>
    <t>LC1520261</t>
  </si>
  <si>
    <t>LC1520262</t>
  </si>
  <si>
    <t>LC1520263</t>
  </si>
  <si>
    <t>LC1520BFKIKL201</t>
  </si>
  <si>
    <t>SCHUKO розетка с защитой от касания и откидной крышкой LC32001</t>
  </si>
  <si>
    <t>LC1520BFKIKL202</t>
  </si>
  <si>
    <t>SCHUKO розетка с защитой от касания и откидной крышкой LC32010</t>
  </si>
  <si>
    <t>LC1520BFKIKL203</t>
  </si>
  <si>
    <t>SCHUKO розетка с защитой от касания и откидной крышкой LC32011</t>
  </si>
  <si>
    <t>LC1520BFKIKL204</t>
  </si>
  <si>
    <t>SCHUKO розетка с защитой от касания и откидной крышкой LC32012</t>
  </si>
  <si>
    <t>LC1520BFKIKL205</t>
  </si>
  <si>
    <t>SCHUKO розетка с защитой от касания и откидной крышкой LC32013</t>
  </si>
  <si>
    <t>LC1520BFKIKL206</t>
  </si>
  <si>
    <t>SCHUKO розетка с защитой от касания и откидной крышкой LC32020</t>
  </si>
  <si>
    <t>LC1520BFKIKL207</t>
  </si>
  <si>
    <t>SCHUKO розетка с защитой от касания и откидной крышкой LC32021</t>
  </si>
  <si>
    <t>LC1520BFKIKL208</t>
  </si>
  <si>
    <t>SCHUKO розетка с защитой от касания и откидной крышкой LC32022</t>
  </si>
  <si>
    <t>LC1520BFKIKL209</t>
  </si>
  <si>
    <t>SCHUKO розетка с защитой от касания и откидной крышкой LC32023</t>
  </si>
  <si>
    <t>LC1520BFKIKL210</t>
  </si>
  <si>
    <t>SCHUKO розетка с защитой от касания и откидной крышкой LC32024</t>
  </si>
  <si>
    <t>LC1520BFKIKL211</t>
  </si>
  <si>
    <t>SCHUKO розетка с защитой от касания и откидной крышкой LC32030</t>
  </si>
  <si>
    <t>LC1520BFKIKL212</t>
  </si>
  <si>
    <t>SCHUKO розетка с защитой от касания и откидной крышкой LC32031</t>
  </si>
  <si>
    <t>LC1520BFKIKL213</t>
  </si>
  <si>
    <t>SCHUKO розетка с защитой от касания и откидной крышкой LC32032</t>
  </si>
  <si>
    <t>LC1520BFKIKL214</t>
  </si>
  <si>
    <t>SCHUKO розетка с защитой от касания и откидной крышкой LC32033</t>
  </si>
  <si>
    <t>LC1520BFKIKL215</t>
  </si>
  <si>
    <t>SCHUKO розетка с защитой от касания и откидной крышкой LC32034</t>
  </si>
  <si>
    <t>LC1520BFKIKL216</t>
  </si>
  <si>
    <t>SCHUKO розетка с защитой от касания и откидной крышкой LC32040</t>
  </si>
  <si>
    <t>LC1520BFKIKL217</t>
  </si>
  <si>
    <t>SCHUKO розетка с защитой от касания и откидной крышкой LC32041</t>
  </si>
  <si>
    <t>LC1520BFKIKL218</t>
  </si>
  <si>
    <t>SCHUKO розетка с защитой от касания и откидной крышкой LC32042</t>
  </si>
  <si>
    <t>LC1520BFKIKL219</t>
  </si>
  <si>
    <t>SCHUKO розетка с защитой от касания и откидной крышкой LC32050</t>
  </si>
  <si>
    <t>LC1520BFKIKL220</t>
  </si>
  <si>
    <t>SCHUKO розетка с защитой от касания и откидной крышкой LC32051</t>
  </si>
  <si>
    <t>LC1520BFKIKL221</t>
  </si>
  <si>
    <t>SCHUKO розетка с защитой от касания и откидной крышкой LC32052</t>
  </si>
  <si>
    <t>LC1520BFKIKL222</t>
  </si>
  <si>
    <t>SCHUKO розетка с защитой от касания и откидной крышкой LC32053</t>
  </si>
  <si>
    <t>LC1520BFKIKL223</t>
  </si>
  <si>
    <t>SCHUKO розетка с защитой от касания и откидной крышкой LC32060</t>
  </si>
  <si>
    <t>LC1520BFKIKL224</t>
  </si>
  <si>
    <t>SCHUKO розетка с защитой от касания и откидной крышкой LC32080</t>
  </si>
  <si>
    <t>LC1520BFKIKL225</t>
  </si>
  <si>
    <t>SCHUKO розетка с защитой от касания и откидной крышкой LC32081</t>
  </si>
  <si>
    <t>LC1520BFKIKL226</t>
  </si>
  <si>
    <t>SCHUKO розетка с защитой от касания и откидной крышкой LC32082</t>
  </si>
  <si>
    <t>LC1520BFKIKL227</t>
  </si>
  <si>
    <t>SCHUKO розетка с защитой от касания и откидной крышкой LC32090</t>
  </si>
  <si>
    <t>LC1520BFKIKL228</t>
  </si>
  <si>
    <t>SCHUKO розетка с защитой от касания и откидной крышкой LC32091</t>
  </si>
  <si>
    <t>LC1520BFKIKL229</t>
  </si>
  <si>
    <t>SCHUKO розетка с защитой от касания и откидной крышкой LC32100</t>
  </si>
  <si>
    <t>LC1520BFKIKL230</t>
  </si>
  <si>
    <t>SCHUKO розетка с защитой от касания и откидной крышкой LC32101</t>
  </si>
  <si>
    <t>LC1520BFKIKL231</t>
  </si>
  <si>
    <t>SCHUKO розетка с защитой от касания и откидной крышкой LC32102</t>
  </si>
  <si>
    <t>LC1520BFKIKL232</t>
  </si>
  <si>
    <t>SCHUKO розетка с защитой от касания и откидной крышкой LC32110</t>
  </si>
  <si>
    <t>LC1520BFKIKL233</t>
  </si>
  <si>
    <t>SCHUKO розетка с защитой от касания и откидной крышкой LC32111</t>
  </si>
  <si>
    <t>LC1520BFKIKL234</t>
  </si>
  <si>
    <t>SCHUKO розетка с защитой от касания и откидной крышкой LC32112</t>
  </si>
  <si>
    <t>LC1520BFKIKL235</t>
  </si>
  <si>
    <t>SCHUKO розетка с защитой от касания и откидной крышкой LC32120</t>
  </si>
  <si>
    <t>LC1520BFKIKL236</t>
  </si>
  <si>
    <t>SCHUKO розетка с защитой от касания и откидной крышкой LC32121</t>
  </si>
  <si>
    <t>LC1520BFKIKL237</t>
  </si>
  <si>
    <t>SCHUKO розетка с защитой от касания и откидной крышкой LC32122</t>
  </si>
  <si>
    <t>LC1520BFKIKL238</t>
  </si>
  <si>
    <t>SCHUKO розетка с защитой от касания и откидной крышкой LC32123</t>
  </si>
  <si>
    <t>LC1520BFKIKL239</t>
  </si>
  <si>
    <t>SCHUKO розетка с защитой от касания и откидной крышкой LC32130</t>
  </si>
  <si>
    <t>LC1520BFKIKL240</t>
  </si>
  <si>
    <t>SCHUKO розетка с защитой от касания и откидной крышкой LC32131</t>
  </si>
  <si>
    <t>LC1520BFKIKL241</t>
  </si>
  <si>
    <t>SCHUKO розетка с защитой от касания и откидной крышкой LC32140</t>
  </si>
  <si>
    <t>LC1520BFKIKL242</t>
  </si>
  <si>
    <t>SCHUKO розетка с защитой от касания и откидной крышкой LC32141</t>
  </si>
  <si>
    <t>LC1520BFKIKL243</t>
  </si>
  <si>
    <t>SCHUKO розетка с защитой от касания и откидной крышкой LC32142</t>
  </si>
  <si>
    <t>LC1520BFKIKL244</t>
  </si>
  <si>
    <t>SCHUKO розетка с защитой от касания и откидной крышкой LC4320A</t>
  </si>
  <si>
    <t>LC1520BFKIKL245</t>
  </si>
  <si>
    <t>SCHUKO розетка с защитой от касания и откидной крышкой LC4320B</t>
  </si>
  <si>
    <t>LC1520BFKIKL246</t>
  </si>
  <si>
    <t>SCHUKO розетка с защитой от касания и откидной крышкой LC4320C</t>
  </si>
  <si>
    <t>LC1520BFKIKL247</t>
  </si>
  <si>
    <t>SCHUKO розетка с защитой от касания и откидной крышкой LC4320D</t>
  </si>
  <si>
    <t>LC1520BFKIKL248</t>
  </si>
  <si>
    <t>SCHUKO розетка с защитой от касания и откидной крышкой LC4320E</t>
  </si>
  <si>
    <t>LC1520BFKIKL249</t>
  </si>
  <si>
    <t>SCHUKO розетка с защитой от касания и откидной крышкой LC4320F</t>
  </si>
  <si>
    <t>LC1520BFKIKL250</t>
  </si>
  <si>
    <t>SCHUKO розетка с защитой от касания и откидной крышкой LC4320G</t>
  </si>
  <si>
    <t>LC1520BFKIKL251</t>
  </si>
  <si>
    <t>SCHUKO розетка с защитой от касания и откидной крышкой LC4320H</t>
  </si>
  <si>
    <t>LC1520BFKIKL252</t>
  </si>
  <si>
    <t>SCHUKO розетка с защитой от касания и откидной крышкой LC4320J</t>
  </si>
  <si>
    <t>LC1520BFKIKL253</t>
  </si>
  <si>
    <t>SCHUKO розетка с защитой от касания и откидной крышкой LC4320K</t>
  </si>
  <si>
    <t>LC1520BFKIKL254</t>
  </si>
  <si>
    <t>SCHUKO розетка с защитой от касания и откидной крышкой LC4320L</t>
  </si>
  <si>
    <t>LC1520BFKIKL255</t>
  </si>
  <si>
    <t>SCHUKO розетка с защитой от касания и откидной крышкой LC4320M</t>
  </si>
  <si>
    <t>LC1520BFKIKL256</t>
  </si>
  <si>
    <t>SCHUKO розетка с защитой от касания и откидной крышкой LC4320N</t>
  </si>
  <si>
    <t>LC1520BFKIKL257</t>
  </si>
  <si>
    <t>SCHUKO розетка с защитой от касания и откидной крышкой LC4320O</t>
  </si>
  <si>
    <t>LC1520BFKIKL258</t>
  </si>
  <si>
    <t>SCHUKO розетка с защитой от касания и откидной крышкой LC4320P</t>
  </si>
  <si>
    <t>LC1520BFKIKL259</t>
  </si>
  <si>
    <t>SCHUKO розетка с защитой от касания и откидной крышкой LC4320R</t>
  </si>
  <si>
    <t>LC1520BFKIKL260</t>
  </si>
  <si>
    <t>SCHUKO розетка с защитой от касания и откидной крышкой LC4320S</t>
  </si>
  <si>
    <t>LC1520BFKIKL261</t>
  </si>
  <si>
    <t>SCHUKO розетка с защитой от касания и откидной крышкой LC4320T</t>
  </si>
  <si>
    <t>LC1520BFKIKL262</t>
  </si>
  <si>
    <t>SCHUKO розетка с защитой от касания и откидной крышкой LC4320U</t>
  </si>
  <si>
    <t>LC1520BFKIKL263</t>
  </si>
  <si>
    <t>SCHUKO розетка с защитой от касания и откидной крышкой LC4320W</t>
  </si>
  <si>
    <t>LC1520BFKL201</t>
  </si>
  <si>
    <t>SCHUKO розетка с откидной крышкой LC32001</t>
  </si>
  <si>
    <t>LC1520BFKL202</t>
  </si>
  <si>
    <t>SCHUKO розетка с откидной крышкой LC32010</t>
  </si>
  <si>
    <t>LC1520BFKL203</t>
  </si>
  <si>
    <t>SCHUKO розетка с откидной крышкой LC32011</t>
  </si>
  <si>
    <t>LC1520BFKL204</t>
  </si>
  <si>
    <t>SCHUKO розетка с откидной крышкой LC32012</t>
  </si>
  <si>
    <t>LC1520BFKL205</t>
  </si>
  <si>
    <t>SCHUKO розетка с откидной крышкой LC32013</t>
  </si>
  <si>
    <t>LC1520BFKL206</t>
  </si>
  <si>
    <t>SCHUKO розетка с откидной крышкой LC32020</t>
  </si>
  <si>
    <t>LC1520BFKL207</t>
  </si>
  <si>
    <t>SCHUKO розетка с откидной крышкой LC32021</t>
  </si>
  <si>
    <t>LC1520BFKL208</t>
  </si>
  <si>
    <t>SCHUKO розетка с откидной крышкой LC32022</t>
  </si>
  <si>
    <t>LC1520BFKL209</t>
  </si>
  <si>
    <t>SCHUKO розетка с откидной крышкой LC32023</t>
  </si>
  <si>
    <t>LC1520BFKL210</t>
  </si>
  <si>
    <t>SCHUKO розетка с откидной крышкой LC32024</t>
  </si>
  <si>
    <t>LC1520BFKL211</t>
  </si>
  <si>
    <t>SCHUKO розетка с откидной крышкой LC32030</t>
  </si>
  <si>
    <t>LC1520BFKL212</t>
  </si>
  <si>
    <t>SCHUKO розетка с откидной крышкой LC32031</t>
  </si>
  <si>
    <t>LC1520BFKL213</t>
  </si>
  <si>
    <t>SCHUKO розетка с откидной крышкой LC32032</t>
  </si>
  <si>
    <t>LC1520BFKL214</t>
  </si>
  <si>
    <t>SCHUKO розетка с откидной крышкой LC32033</t>
  </si>
  <si>
    <t>LC1520BFKL215</t>
  </si>
  <si>
    <t>SCHUKO розетка с откидной крышкой LC32034</t>
  </si>
  <si>
    <t>LC1520BFKL216</t>
  </si>
  <si>
    <t>SCHUKO розетка с откидной крышкой LC32040</t>
  </si>
  <si>
    <t>LC1520BFKL217</t>
  </si>
  <si>
    <t>SCHUKO розетка с откидной крышкой LC32041</t>
  </si>
  <si>
    <t>LC1520BFKL218</t>
  </si>
  <si>
    <t>SCHUKO розетка с откидной крышкой LC32042</t>
  </si>
  <si>
    <t>LC1520BFKL219</t>
  </si>
  <si>
    <t>SCHUKO розетка с откидной крышкой LC32050</t>
  </si>
  <si>
    <t>LC1520BFKL220</t>
  </si>
  <si>
    <t>SCHUKO розетка с откидной крышкой LC32051</t>
  </si>
  <si>
    <t>LC1520BFKL221</t>
  </si>
  <si>
    <t>SCHUKO розетка с откидной крышкой LC32052</t>
  </si>
  <si>
    <t>LC1520BFKL222</t>
  </si>
  <si>
    <t>SCHUKO розетка с откидной крышкой LC32053</t>
  </si>
  <si>
    <t>LC1520BFKL223</t>
  </si>
  <si>
    <t>SCHUKO розетка с откидной крышкой LC32060</t>
  </si>
  <si>
    <t>LC1520BFKL224</t>
  </si>
  <si>
    <t>SCHUKO розетка с откидной крышкой LC32080</t>
  </si>
  <si>
    <t>LC1520BFKL225</t>
  </si>
  <si>
    <t>SCHUKO розетка с откидной крышкой LC32081</t>
  </si>
  <si>
    <t>LC1520BFKL226</t>
  </si>
  <si>
    <t>SCHUKO розетка с откидной крышкой LC32082</t>
  </si>
  <si>
    <t>LC1520BFKL227</t>
  </si>
  <si>
    <t>SCHUKO розетка с откидной крышкой LC32090</t>
  </si>
  <si>
    <t>LC1520BFKL228</t>
  </si>
  <si>
    <t>SCHUKO розетка с откидной крышкой LC32091</t>
  </si>
  <si>
    <t>LC1520BFKL229</t>
  </si>
  <si>
    <t>SCHUKO розетка с откидной крышкой LC32100</t>
  </si>
  <si>
    <t>LC1520BFKL230</t>
  </si>
  <si>
    <t>SCHUKO розетка с откидной крышкой LC32101</t>
  </si>
  <si>
    <t>LC1520BFKL231</t>
  </si>
  <si>
    <t>SCHUKO розетка с откидной крышкой LC32102</t>
  </si>
  <si>
    <t>LC1520BFKL232</t>
  </si>
  <si>
    <t>SCHUKO розетка с откидной крышкой LC32110</t>
  </si>
  <si>
    <t>LC1520BFKL233</t>
  </si>
  <si>
    <t>SCHUKO розетка с откидной крышкой LC32111</t>
  </si>
  <si>
    <t>LC1520BFKL234</t>
  </si>
  <si>
    <t>SCHUKO розетка с откидной крышкой LC32112</t>
  </si>
  <si>
    <t>LC1520BFKL235</t>
  </si>
  <si>
    <t>SCHUKO розетка с откидной крышкой LC32120</t>
  </si>
  <si>
    <t>LC1520BFKL236</t>
  </si>
  <si>
    <t>SCHUKO розетка с откидной крышкой LC32121</t>
  </si>
  <si>
    <t>LC1520BFKL237</t>
  </si>
  <si>
    <t>SCHUKO розетка с откидной крышкой LC32122</t>
  </si>
  <si>
    <t>LC1520BFKL238</t>
  </si>
  <si>
    <t>SCHUKO розетка с откидной крышкой LC32123</t>
  </si>
  <si>
    <t>LC1520BFKL239</t>
  </si>
  <si>
    <t>SCHUKO розетка с откидной крышкой LC32130</t>
  </si>
  <si>
    <t>LC1520BFKL240</t>
  </si>
  <si>
    <t>SCHUKO розетка с откидной крышкой LC32131</t>
  </si>
  <si>
    <t>LC1520BFKL241</t>
  </si>
  <si>
    <t>SCHUKO розетка с откидной крышкой LC32140</t>
  </si>
  <si>
    <t>LC1520BFKL242</t>
  </si>
  <si>
    <t>SCHUKO розетка с откидной крышкой LC32141</t>
  </si>
  <si>
    <t>LC1520BFKL243</t>
  </si>
  <si>
    <t>SCHUKO розетка с откидной крышкой LC32142</t>
  </si>
  <si>
    <t>LC1520BFKL244</t>
  </si>
  <si>
    <t>SCHUKO розетка с откидной крышкой LC4320A</t>
  </si>
  <si>
    <t>LC1520BFKL245</t>
  </si>
  <si>
    <t>SCHUKO розетка с откидной крышкой LC4320B</t>
  </si>
  <si>
    <t>LC1520BFKL246</t>
  </si>
  <si>
    <t>SCHUKO розетка с откидной крышкой LC4320C</t>
  </si>
  <si>
    <t>LC1520BFKL247</t>
  </si>
  <si>
    <t>SCHUKO розетка с откидной крышкой LC4320D</t>
  </si>
  <si>
    <t>LC1520BFKL248</t>
  </si>
  <si>
    <t>SCHUKO розетка с откидной крышкой LC4320E</t>
  </si>
  <si>
    <t>LC1520BFKL249</t>
  </si>
  <si>
    <t>SCHUKO розетка с откидной крышкой LC4320F</t>
  </si>
  <si>
    <t>LC1520BFKL250</t>
  </si>
  <si>
    <t>SCHUKO розетка с откидной крышкой LC4320G</t>
  </si>
  <si>
    <t>LC1520BFKL251</t>
  </si>
  <si>
    <t>SCHUKO розетка с откидной крышкой LC4320H</t>
  </si>
  <si>
    <t>LC1520BFKL252</t>
  </si>
  <si>
    <t>SCHUKO розетка с откидной крышкой LC4320J</t>
  </si>
  <si>
    <t>LC1520BFKL253</t>
  </si>
  <si>
    <t>SCHUKO розетка с откидной крышкой LC4320K</t>
  </si>
  <si>
    <t>LC1520BFKL254</t>
  </si>
  <si>
    <t>SCHUKO розетка с откидной крышкой LC4320L</t>
  </si>
  <si>
    <t>LC1520BFKL255</t>
  </si>
  <si>
    <t>SCHUKO розетка с откидной крышкой LC4320M</t>
  </si>
  <si>
    <t>LC1520BFKL256</t>
  </si>
  <si>
    <t>SCHUKO розетка с откидной крышкой LC4320N</t>
  </si>
  <si>
    <t>LC1520BFKL257</t>
  </si>
  <si>
    <t>SCHUKO розетка с откидной крышкой LC4320O</t>
  </si>
  <si>
    <t>LC1520BFKL258</t>
  </si>
  <si>
    <t>SCHUKO розетка с откидной крышкой LC4320P</t>
  </si>
  <si>
    <t>LC1520BFKL259</t>
  </si>
  <si>
    <t>SCHUKO розетка с откидной крышкой LC4320R</t>
  </si>
  <si>
    <t>LC1520BFKL260</t>
  </si>
  <si>
    <t>SCHUKO розетка с откидной крышкой LC4320S</t>
  </si>
  <si>
    <t>LC1520BFKL261</t>
  </si>
  <si>
    <t>SCHUKO розетка с откидной крышкой LC4320T</t>
  </si>
  <si>
    <t>LC1520BFKL262</t>
  </si>
  <si>
    <t>SCHUKO розетка с откидной крышкой LC4320U</t>
  </si>
  <si>
    <t>LC1520BFKL263</t>
  </si>
  <si>
    <t>SCHUKO розетка с откидной крышкой LC4320W</t>
  </si>
  <si>
    <t>LC1520BFNAKL201</t>
  </si>
  <si>
    <t>Розетка SCHUKO® с крышкой с полем для надписи; термопласт; Les Couleurs® Le Corbusier</t>
  </si>
  <si>
    <t>LC1520BFNAKL202</t>
  </si>
  <si>
    <t>LC1520BFNAKL203</t>
  </si>
  <si>
    <t>LC1520BFNAKL204</t>
  </si>
  <si>
    <t>LC1520BFNAKL205</t>
  </si>
  <si>
    <t>LC1520BFNAKL206</t>
  </si>
  <si>
    <t>LC1520BFNAKL207</t>
  </si>
  <si>
    <t>LC1520BFNAKL208</t>
  </si>
  <si>
    <t>LC1520BFNAKL209</t>
  </si>
  <si>
    <t>LC1520BFNAKL210</t>
  </si>
  <si>
    <t>LC1520BFNAKL211</t>
  </si>
  <si>
    <t>LC1520BFNAKL212</t>
  </si>
  <si>
    <t>LC1520BFNAKL213</t>
  </si>
  <si>
    <t>LC1520BFNAKL214</t>
  </si>
  <si>
    <t>LC1520BFNAKL215</t>
  </si>
  <si>
    <t>LC1520BFNAKL216</t>
  </si>
  <si>
    <t>LC1520BFNAKL217</t>
  </si>
  <si>
    <t>LC1520BFNAKL218</t>
  </si>
  <si>
    <t>LC1520BFNAKL219</t>
  </si>
  <si>
    <t>LC1520BFNAKL220</t>
  </si>
  <si>
    <t>LC1520BFNAKL221</t>
  </si>
  <si>
    <t>LC1520BFNAKL222</t>
  </si>
  <si>
    <t>LC1520BFNAKL223</t>
  </si>
  <si>
    <t>LC1520BFNAKL224</t>
  </si>
  <si>
    <t>LC1520BFNAKL225</t>
  </si>
  <si>
    <t>LC1520BFNAKL226</t>
  </si>
  <si>
    <t>LC1520BFNAKL227</t>
  </si>
  <si>
    <t>LC1520BFNAKL228</t>
  </si>
  <si>
    <t>LC1520BFNAKL229</t>
  </si>
  <si>
    <t>LC1520BFNAKL230</t>
  </si>
  <si>
    <t>LC1520BFNAKL231</t>
  </si>
  <si>
    <t>LC1520BFNAKL232</t>
  </si>
  <si>
    <t>LC1520BFNAKL233</t>
  </si>
  <si>
    <t>LC1520BFNAKL234</t>
  </si>
  <si>
    <t>LC1520BFNAKL235</t>
  </si>
  <si>
    <t>LC1520BFNAKL236</t>
  </si>
  <si>
    <t>LC1520BFNAKL237</t>
  </si>
  <si>
    <t>LC1520BFNAKL238</t>
  </si>
  <si>
    <t>LC1520BFNAKL239</t>
  </si>
  <si>
    <t>LC1520BFNAKL240</t>
  </si>
  <si>
    <t>LC1520BFNAKL241</t>
  </si>
  <si>
    <t>LC1520BFNAKL242</t>
  </si>
  <si>
    <t>LC1520BFNAKL243</t>
  </si>
  <si>
    <t>LC1520BFNAKL244</t>
  </si>
  <si>
    <t>LC1520BFNAKL245</t>
  </si>
  <si>
    <t>LC1520BFNAKL246</t>
  </si>
  <si>
    <t>LC1520BFNAKL247</t>
  </si>
  <si>
    <t>LC1520BFNAKL248</t>
  </si>
  <si>
    <t>LC1520BFNAKL249</t>
  </si>
  <si>
    <t>LC1520BFNAKL250</t>
  </si>
  <si>
    <t>LC1520BFNAKL251</t>
  </si>
  <si>
    <t>LC1520BFNAKL252</t>
  </si>
  <si>
    <t>LC1520BFNAKL253</t>
  </si>
  <si>
    <t>LC1520BFNAKL254</t>
  </si>
  <si>
    <t>LC1520BFNAKL255</t>
  </si>
  <si>
    <t>LC1520BFNAKL256</t>
  </si>
  <si>
    <t>LC1520BFNAKL257</t>
  </si>
  <si>
    <t>LC1520BFNAKL258</t>
  </si>
  <si>
    <t>LC1520BFNAKL259</t>
  </si>
  <si>
    <t>LC1520BFNAKL260</t>
  </si>
  <si>
    <t>LC1520BFNAKL261</t>
  </si>
  <si>
    <t>LC1520BFNAKL262</t>
  </si>
  <si>
    <t>LC1520BFNAKL263</t>
  </si>
  <si>
    <t>LC1520KI201</t>
  </si>
  <si>
    <t>Розетка SCHUKO® с защитой от детей; дюропласт; Les Couleurs® Le Corbusier</t>
  </si>
  <si>
    <t>LC1520KI202</t>
  </si>
  <si>
    <t>LC1520KI203</t>
  </si>
  <si>
    <t>LC1520KI204</t>
  </si>
  <si>
    <t>LC1520KI205</t>
  </si>
  <si>
    <t>LC1520KI206</t>
  </si>
  <si>
    <t>LC1520KI207</t>
  </si>
  <si>
    <t>LC1520KI208</t>
  </si>
  <si>
    <t>LC1520KI209</t>
  </si>
  <si>
    <t>LC1520KI210</t>
  </si>
  <si>
    <t>LC1520KI211</t>
  </si>
  <si>
    <t>LC1520KI212</t>
  </si>
  <si>
    <t>LC1520KI213</t>
  </si>
  <si>
    <t>LC1520KI214</t>
  </si>
  <si>
    <t>LC1520KI215</t>
  </si>
  <si>
    <t>LC1520KI216</t>
  </si>
  <si>
    <t>LC1520KI217</t>
  </si>
  <si>
    <t>LC1520KI218</t>
  </si>
  <si>
    <t>LC1520KI219</t>
  </si>
  <si>
    <t>LC1520KI220</t>
  </si>
  <si>
    <t>LC1520KI221</t>
  </si>
  <si>
    <t>LC1520KI222</t>
  </si>
  <si>
    <t>LC1520KI223</t>
  </si>
  <si>
    <t>LC1520KI224</t>
  </si>
  <si>
    <t>LC1520KI225</t>
  </si>
  <si>
    <t>LC1520KI226</t>
  </si>
  <si>
    <t>LC1520KI227</t>
  </si>
  <si>
    <t>LC1520KI228</t>
  </si>
  <si>
    <t>LC1520KI229</t>
  </si>
  <si>
    <t>LC1520KI230</t>
  </si>
  <si>
    <t>LC1520KI231</t>
  </si>
  <si>
    <t>LC1520KI232</t>
  </si>
  <si>
    <t>LC1520KI233</t>
  </si>
  <si>
    <t>LC1520KI234</t>
  </si>
  <si>
    <t>LC1520KI235</t>
  </si>
  <si>
    <t>LC1520KI236</t>
  </si>
  <si>
    <t>LC1520KI237</t>
  </si>
  <si>
    <t>LC1520KI238</t>
  </si>
  <si>
    <t>LC1520KI239</t>
  </si>
  <si>
    <t>LC1520KI240</t>
  </si>
  <si>
    <t>LC1520KI241</t>
  </si>
  <si>
    <t>LC1520KI242</t>
  </si>
  <si>
    <t>LC1520KI243</t>
  </si>
  <si>
    <t>LC1520KI244</t>
  </si>
  <si>
    <t>LC1520KI245</t>
  </si>
  <si>
    <t>LC1520KI246</t>
  </si>
  <si>
    <t>LC1520KI247</t>
  </si>
  <si>
    <t>LC1520KI248</t>
  </si>
  <si>
    <t>LC1520KI249</t>
  </si>
  <si>
    <t>LC1520KI250</t>
  </si>
  <si>
    <t>LC1520KI251</t>
  </si>
  <si>
    <t>LC1520KI252</t>
  </si>
  <si>
    <t>LC1520KI253</t>
  </si>
  <si>
    <t>LC1520KI254</t>
  </si>
  <si>
    <t>LC1520KI255</t>
  </si>
  <si>
    <t>LC1520KI256</t>
  </si>
  <si>
    <t>LC1520KI257</t>
  </si>
  <si>
    <t>LC1520KI258</t>
  </si>
  <si>
    <t>LC1520KI259</t>
  </si>
  <si>
    <t>LC1520KI260</t>
  </si>
  <si>
    <t>LC1520KI261</t>
  </si>
  <si>
    <t>LC1520KI262</t>
  </si>
  <si>
    <t>LC1520KI263</t>
  </si>
  <si>
    <t>LC1520KIKL201</t>
  </si>
  <si>
    <t>SCHUKO розетка с откидной крышкой с защитой от детей LC32001</t>
  </si>
  <si>
    <t>LC1520KIKL202</t>
  </si>
  <si>
    <t>SCHUKO розетка с откидной крышкой с защитой от детей LC32010</t>
  </si>
  <si>
    <t>LC1520KIKL203</t>
  </si>
  <si>
    <t>SCHUKO розетка с откидной крышкой с защитой от детей LC32011</t>
  </si>
  <si>
    <t>LC1520KIKL204</t>
  </si>
  <si>
    <t>SCHUKO розетка с откидной крышкой с защитой от детей LC32012</t>
  </si>
  <si>
    <t>LC1520KIKL205</t>
  </si>
  <si>
    <t>SCHUKO розетка с откидной крышкой с защитой от детей LC32013</t>
  </si>
  <si>
    <t>LC1520KIKL206</t>
  </si>
  <si>
    <t>SCHUKO розетка с откидной крышкой с защитой от детей LC32020</t>
  </si>
  <si>
    <t>LC1520KIKL207</t>
  </si>
  <si>
    <t>SCHUKO розетка с откидной крышкой с защитой от детей LC32021</t>
  </si>
  <si>
    <t>LC1520KIKL208</t>
  </si>
  <si>
    <t>SCHUKO розетка с откидной крышкой с защитой от детей LC32022</t>
  </si>
  <si>
    <t>LC1520KIKL209</t>
  </si>
  <si>
    <t>SCHUKO розетка с откидной крышкой с защитой от детей LC32023</t>
  </si>
  <si>
    <t>LC1520KIKL210</t>
  </si>
  <si>
    <t>SCHUKO розетка с откидной крышкой с защитой от детей LC32024</t>
  </si>
  <si>
    <t>LC1520KIKL211</t>
  </si>
  <si>
    <t>SCHUKO розетка с откидной крышкой с защитой от детей LC32030</t>
  </si>
  <si>
    <t>LC1520KIKL212</t>
  </si>
  <si>
    <t>SCHUKO розетка с откидной крышкой с защитой от детей LC32031</t>
  </si>
  <si>
    <t>LC1520KIKL213</t>
  </si>
  <si>
    <t>SCHUKO розетка с откидной крышкой с защитой от детей LC32032</t>
  </si>
  <si>
    <t>LC1520KIKL214</t>
  </si>
  <si>
    <t>SCHUKO розетка с откидной крышкой с защитой от детей LC32033</t>
  </si>
  <si>
    <t>LC1520KIKL215</t>
  </si>
  <si>
    <t>SCHUKO розетка с откидной крышкой с защитой от детей LC32034</t>
  </si>
  <si>
    <t>LC1520KIKL216</t>
  </si>
  <si>
    <t>SCHUKO розетка с откидной крышкой с защитой от детей LC32040</t>
  </si>
  <si>
    <t>LC1520KIKL217</t>
  </si>
  <si>
    <t>SCHUKO розетка с откидной крышкой с защитой от детей LC32041</t>
  </si>
  <si>
    <t>LC1520KIKL218</t>
  </si>
  <si>
    <t>SCHUKO розетка с откидной крышкой с защитой от детей LC32042</t>
  </si>
  <si>
    <t>LC1520KIKL219</t>
  </si>
  <si>
    <t>SCHUKO розетка с откидной крышкой с защитой от детей LC32050</t>
  </si>
  <si>
    <t>LC1520KIKL220</t>
  </si>
  <si>
    <t>SCHUKO розетка с откидной крышкой с защитой от детей LC32051</t>
  </si>
  <si>
    <t>LC1520KIKL221</t>
  </si>
  <si>
    <t>SCHUKO розетка с откидной крышкой с защитой от детей LC32052</t>
  </si>
  <si>
    <t>LC1520KIKL222</t>
  </si>
  <si>
    <t>SCHUKO розетка с откидной крышкой с защитой от детей LC32053</t>
  </si>
  <si>
    <t>LC1520KIKL223</t>
  </si>
  <si>
    <t>SCHUKO розетка с откидной крышкой с защитой от детей LC32060</t>
  </si>
  <si>
    <t>LC1520KIKL224</t>
  </si>
  <si>
    <t>SCHUKO розетка с откидной крышкой с защитой от детей LC32080</t>
  </si>
  <si>
    <t>LC1520KIKL225</t>
  </si>
  <si>
    <t>SCHUKO розетка с откидной крышкой с защитой от детей LC32081</t>
  </si>
  <si>
    <t>LC1520KIKL226</t>
  </si>
  <si>
    <t>SCHUKO розетка с откидной крышкой с защитой от детей LC32082</t>
  </si>
  <si>
    <t>LC1520KIKL227</t>
  </si>
  <si>
    <t>SCHUKO розетка с откидной крышкой с защитой от детей LC32090</t>
  </si>
  <si>
    <t>LC1520KIKL228</t>
  </si>
  <si>
    <t>SCHUKO розетка с откидной крышкой с защитой от детей LC32091</t>
  </si>
  <si>
    <t>LC1520KIKL229</t>
  </si>
  <si>
    <t>SCHUKO розетка с откидной крышкой с защитой от детей LC32100</t>
  </si>
  <si>
    <t>LC1520KIKL230</t>
  </si>
  <si>
    <t>SCHUKO розетка с откидной крышкой с защитой от детей LC32101</t>
  </si>
  <si>
    <t>LC1520KIKL231</t>
  </si>
  <si>
    <t>SCHUKO розетка с откидной крышкой с защитой от детей LC32102</t>
  </si>
  <si>
    <t>LC1520KIKL232</t>
  </si>
  <si>
    <t>SCHUKO розетка с откидной крышкой с защитой от детей LC32110</t>
  </si>
  <si>
    <t>LC1520KIKL233</t>
  </si>
  <si>
    <t>SCHUKO розетка с откидной крышкой с защитой от детей LC32111</t>
  </si>
  <si>
    <t>LC1520KIKL234</t>
  </si>
  <si>
    <t>SCHUKO розетка с откидной крышкой с защитой от детей LC32112</t>
  </si>
  <si>
    <t>LC1520KIKL235</t>
  </si>
  <si>
    <t>SCHUKO розетка с откидной крышкой с защитой от детей LC32120</t>
  </si>
  <si>
    <t>LC1520KIKL236</t>
  </si>
  <si>
    <t>SCHUKO розетка с откидной крышкой с защитой от детей LC32121</t>
  </si>
  <si>
    <t>LC1520KIKL237</t>
  </si>
  <si>
    <t>SCHUKO розетка с откидной крышкой с защитой от детей LC32122</t>
  </si>
  <si>
    <t>LC1520KIKL238</t>
  </si>
  <si>
    <t>SCHUKO розетка с откидной крышкой с защитой от детей LC32123</t>
  </si>
  <si>
    <t>LC1520KIKL239</t>
  </si>
  <si>
    <t>SCHUKO розетка с откидной крышкой с защитой от детей LC32130</t>
  </si>
  <si>
    <t>LC1520KIKL240</t>
  </si>
  <si>
    <t>SCHUKO розетка с откидной крышкой с защитой от детей LC32131</t>
  </si>
  <si>
    <t>LC1520KIKL241</t>
  </si>
  <si>
    <t>SCHUKO розетка с откидной крышкой с защитой от детей LC32140</t>
  </si>
  <si>
    <t>LC1520KIKL242</t>
  </si>
  <si>
    <t>SCHUKO розетка с откидной крышкой с защитой от детей LC32141</t>
  </si>
  <si>
    <t>LC1520KIKL243</t>
  </si>
  <si>
    <t>SCHUKO розетка с откидной крышкой с защитой от детей LC32142</t>
  </si>
  <si>
    <t>LC1520KIKL244</t>
  </si>
  <si>
    <t>SCHUKO розетка с откидной крышкой с защитой от детей LC4320A</t>
  </si>
  <si>
    <t>LC1520KIKL245</t>
  </si>
  <si>
    <t>SCHUKO розетка с откидной крышкой с защитой от детей LC4320B</t>
  </si>
  <si>
    <t>LC1520KIKL246</t>
  </si>
  <si>
    <t>SCHUKO розетка с откидной крышкой с защитой от детей LC4320C</t>
  </si>
  <si>
    <t>LC1520KIKL247</t>
  </si>
  <si>
    <t>SCHUKO розетка с откидной крышкой с защитой от детей LC4320D</t>
  </si>
  <si>
    <t>LC1520KIKL248</t>
  </si>
  <si>
    <t>SCHUKO розетка с откидной крышкой с защитой от детей LC4320E</t>
  </si>
  <si>
    <t>LC1520KIKL249</t>
  </si>
  <si>
    <t>SCHUKO розетка с откидной крышкой с защитой от детей LC4320F</t>
  </si>
  <si>
    <t>LC1520KIKL250</t>
  </si>
  <si>
    <t>SCHUKO розетка с откидной крышкой с защитой от детей LC4320G</t>
  </si>
  <si>
    <t>LC1520KIKL251</t>
  </si>
  <si>
    <t>SCHUKO розетка с откидной крышкой с защитой от детей LC4320H</t>
  </si>
  <si>
    <t>LC1520KIKL252</t>
  </si>
  <si>
    <t>SCHUKO розетка с откидной крышкой с защитой от детей LC4320J</t>
  </si>
  <si>
    <t>LC1520KIKL253</t>
  </si>
  <si>
    <t>SCHUKO розетка с откидной крышкой с защитой от детей LC4320K</t>
  </si>
  <si>
    <t>LC1520KIKL254</t>
  </si>
  <si>
    <t>SCHUKO розетка с откидной крышкой с защитой от детей LC4320L</t>
  </si>
  <si>
    <t>LC1520KIKL255</t>
  </si>
  <si>
    <t>SCHUKO розетка с откидной крышкой с защитой от детей LC4320M</t>
  </si>
  <si>
    <t>LC1520KIKL256</t>
  </si>
  <si>
    <t>SCHUKO розетка с откидной крышкой с защитой от детей LC4320N</t>
  </si>
  <si>
    <t>LC1520KIKL257</t>
  </si>
  <si>
    <t>SCHUKO розетка с откидной крышкой с защитой от детей LC4320O</t>
  </si>
  <si>
    <t>LC1520KIKL258</t>
  </si>
  <si>
    <t>SCHUKO розетка с откидной крышкой с защитой от детей LC4320P</t>
  </si>
  <si>
    <t>LC1520KIKL259</t>
  </si>
  <si>
    <t>SCHUKO розетка с откидной крышкой с защитой от детей LC4320R</t>
  </si>
  <si>
    <t>LC1520KIKL260</t>
  </si>
  <si>
    <t>SCHUKO розетка с откидной крышкой с защитой от детей LC4320S</t>
  </si>
  <si>
    <t>LC1520KIKL261</t>
  </si>
  <si>
    <t>SCHUKO розетка с откидной крышкой с защитой от детей LC4320T</t>
  </si>
  <si>
    <t>LC1520KIKL262</t>
  </si>
  <si>
    <t>SCHUKO розетка с откидной крышкой с защитой от детей LC4320U</t>
  </si>
  <si>
    <t>LC1520KIKL263</t>
  </si>
  <si>
    <t>SCHUKO розетка с откидной крышкой с защитой от детей LC4320W</t>
  </si>
  <si>
    <t>LC1520KIKLPL</t>
  </si>
  <si>
    <t>LC1520KINA</t>
  </si>
  <si>
    <t>SCHUKO розетка с полем для надписи с защитой от детей</t>
  </si>
  <si>
    <t>LC1520KIPL</t>
  </si>
  <si>
    <t>LC1520NAKLSL</t>
  </si>
  <si>
    <t>SCHUKO розетка с откидной крышкой с замком</t>
  </si>
  <si>
    <t>LC1520-OLNW201</t>
  </si>
  <si>
    <t>Розетка SCHUKO® с ориентационной светодиодной подсветкой и встроенным датчиком освещённости; термопласт; Les Couleurs® Le Corbusier</t>
  </si>
  <si>
    <t>LC1520-OLNW202</t>
  </si>
  <si>
    <t>LC1520-OLNW203</t>
  </si>
  <si>
    <t>LC1520-OLNW204</t>
  </si>
  <si>
    <t>LC1520-OLNW205</t>
  </si>
  <si>
    <t>LC1520-OLNW206</t>
  </si>
  <si>
    <t>LC1520-OLNW207</t>
  </si>
  <si>
    <t>LC1520-OLNW208</t>
  </si>
  <si>
    <t>LC1520-OLNW209</t>
  </si>
  <si>
    <t>LC1520-OLNW210</t>
  </si>
  <si>
    <t>LC1520-OLNW211</t>
  </si>
  <si>
    <t>LC1520-OLNW212</t>
  </si>
  <si>
    <t>LC1520-OLNW213</t>
  </si>
  <si>
    <t>LC1520-OLNW214</t>
  </si>
  <si>
    <t>LC1520-OLNW215</t>
  </si>
  <si>
    <t>LC1520-OLNW216</t>
  </si>
  <si>
    <t>LC1520-OLNW217</t>
  </si>
  <si>
    <t>LC1520-OLNW218</t>
  </si>
  <si>
    <t>LC1520-OLNW219</t>
  </si>
  <si>
    <t>LC1520-OLNW220</t>
  </si>
  <si>
    <t>LC1520-OLNW221</t>
  </si>
  <si>
    <t>LC1520-OLNW222</t>
  </si>
  <si>
    <t>LC1520-OLNW223</t>
  </si>
  <si>
    <t>LC1520-OLNW224</t>
  </si>
  <si>
    <t>LC1520-OLNW225</t>
  </si>
  <si>
    <t>LC1520-OLNW226</t>
  </si>
  <si>
    <t>LC1520-OLNW227</t>
  </si>
  <si>
    <t>LC1520-OLNW228</t>
  </si>
  <si>
    <t>LC1520-OLNW229</t>
  </si>
  <si>
    <t>LC1520-OLNW230</t>
  </si>
  <si>
    <t>LC1520-OLNW231</t>
  </si>
  <si>
    <t>LC1520-OLNW232</t>
  </si>
  <si>
    <t>LC1520-OLNW233</t>
  </si>
  <si>
    <t>LC1520-OLNW234</t>
  </si>
  <si>
    <t>LC1520-OLNW235</t>
  </si>
  <si>
    <t>LC1520-OLNW236</t>
  </si>
  <si>
    <t>LC1520-OLNW237</t>
  </si>
  <si>
    <t>LC1520-OLNW238</t>
  </si>
  <si>
    <t>LC1520-OLNW239</t>
  </si>
  <si>
    <t>LC1520-OLNW240</t>
  </si>
  <si>
    <t>LC1520-OLNW241</t>
  </si>
  <si>
    <t>LC1520-OLNW242</t>
  </si>
  <si>
    <t>LC1520-OLNW243</t>
  </si>
  <si>
    <t>LC1520-OLNW244</t>
  </si>
  <si>
    <t>LC1520-OLNW245</t>
  </si>
  <si>
    <t>LC1520-OLNW246</t>
  </si>
  <si>
    <t>LC1520-OLNW247</t>
  </si>
  <si>
    <t>LC1520-OLNW248</t>
  </si>
  <si>
    <t>LC1520-OLNW249</t>
  </si>
  <si>
    <t>LC1520-OLNW250</t>
  </si>
  <si>
    <t>LC1520-OLNW251</t>
  </si>
  <si>
    <t>LC1520-OLNW252</t>
  </si>
  <si>
    <t>LC1520-OLNW253</t>
  </si>
  <si>
    <t>LC1520-OLNW254</t>
  </si>
  <si>
    <t>LC1520-OLNW255</t>
  </si>
  <si>
    <t>LC1520-OLNW256</t>
  </si>
  <si>
    <t>LC1520-OLNW257</t>
  </si>
  <si>
    <t>LC1520-OLNW258</t>
  </si>
  <si>
    <t>LC1520-OLNW259</t>
  </si>
  <si>
    <t>LC1520-OLNW260</t>
  </si>
  <si>
    <t>LC1520-OLNW261</t>
  </si>
  <si>
    <t>LC1520-OLNW262</t>
  </si>
  <si>
    <t>LC1520-OLNW263</t>
  </si>
  <si>
    <t>LC1521201</t>
  </si>
  <si>
    <t>SCHUKO розетка LC32001</t>
  </si>
  <si>
    <t>LC1521202</t>
  </si>
  <si>
    <t>SCHUKO розетка LC32010</t>
  </si>
  <si>
    <t>LC1521203</t>
  </si>
  <si>
    <t>SCHUKO розетка LC32011</t>
  </si>
  <si>
    <t>LC1521204</t>
  </si>
  <si>
    <t>SCHUKO розетка LC32012</t>
  </si>
  <si>
    <t>LC1521205</t>
  </si>
  <si>
    <t>SCHUKO розетка LC32013</t>
  </si>
  <si>
    <t>LC1521206</t>
  </si>
  <si>
    <t>SCHUKO розетка LC32020</t>
  </si>
  <si>
    <t>LC1521207</t>
  </si>
  <si>
    <t>SCHUKO розетка LC32021</t>
  </si>
  <si>
    <t>LC1521208</t>
  </si>
  <si>
    <t>SCHUKO розетка LC32022</t>
  </si>
  <si>
    <t>LC1521209</t>
  </si>
  <si>
    <t>SCHUKO розетка LC32023</t>
  </si>
  <si>
    <t>LC1521210</t>
  </si>
  <si>
    <t>SCHUKO розетка LC32024</t>
  </si>
  <si>
    <t>LC1521211</t>
  </si>
  <si>
    <t>SCHUKO розетка LC32030</t>
  </si>
  <si>
    <t>LC1521212</t>
  </si>
  <si>
    <t>SCHUKO розетка LC32031</t>
  </si>
  <si>
    <t>LC1521213</t>
  </si>
  <si>
    <t>SCHUKO розетка LC32032</t>
  </si>
  <si>
    <t>LC1521214</t>
  </si>
  <si>
    <t>SCHUKO розетка LC32033</t>
  </si>
  <si>
    <t>LC1521215</t>
  </si>
  <si>
    <t>SCHUKO розетка LC32034</t>
  </si>
  <si>
    <t>LC1521216</t>
  </si>
  <si>
    <t>SCHUKO розетка LC32040</t>
  </si>
  <si>
    <t>LC1521217</t>
  </si>
  <si>
    <t>SCHUKO розетка LC32041</t>
  </si>
  <si>
    <t>LC1521218</t>
  </si>
  <si>
    <t>SCHUKO розетка LC32042</t>
  </si>
  <si>
    <t>LC1521219</t>
  </si>
  <si>
    <t>SCHUKO розетка LC32050</t>
  </si>
  <si>
    <t>LC1521220</t>
  </si>
  <si>
    <t>SCHUKO розетка LC32051</t>
  </si>
  <si>
    <t>LC1521221</t>
  </si>
  <si>
    <t>SCHUKO розетка LC32052</t>
  </si>
  <si>
    <t>LC1521222</t>
  </si>
  <si>
    <t>SCHUKO розетка LC32053</t>
  </si>
  <si>
    <t>LC1521223</t>
  </si>
  <si>
    <t>SCHUKO розетка LC32060</t>
  </si>
  <si>
    <t>LC1521224</t>
  </si>
  <si>
    <t>SCHUKO розетка LC32080</t>
  </si>
  <si>
    <t>LC1521225</t>
  </si>
  <si>
    <t>SCHUKO розетка LC32081</t>
  </si>
  <si>
    <t>LC1521226</t>
  </si>
  <si>
    <t>SCHUKO розетка LC32082</t>
  </si>
  <si>
    <t>LC1521227</t>
  </si>
  <si>
    <t>SCHUKO розетка LC32090</t>
  </si>
  <si>
    <t>LC1521228</t>
  </si>
  <si>
    <t>SCHUKO розетка LC32091</t>
  </si>
  <si>
    <t>LC1521229</t>
  </si>
  <si>
    <t>SCHUKO розетка LC32100</t>
  </si>
  <si>
    <t>LC1521230</t>
  </si>
  <si>
    <t>SCHUKO розетка LC32101</t>
  </si>
  <si>
    <t>LC1521231</t>
  </si>
  <si>
    <t>SCHUKO розетка LC32102</t>
  </si>
  <si>
    <t>LC1521232</t>
  </si>
  <si>
    <t>SCHUKO розетка LC32110</t>
  </si>
  <si>
    <t>LC1521233</t>
  </si>
  <si>
    <t>SCHUKO розетка LC32111</t>
  </si>
  <si>
    <t>LC1521234</t>
  </si>
  <si>
    <t>SCHUKO розетка LC32112</t>
  </si>
  <si>
    <t>LC1521235</t>
  </si>
  <si>
    <t>SCHUKO розетка LC32120</t>
  </si>
  <si>
    <t>LC1521236</t>
  </si>
  <si>
    <t>SCHUKO розетка LC32121</t>
  </si>
  <si>
    <t>LC1521237</t>
  </si>
  <si>
    <t>SCHUKO розетка LC32122</t>
  </si>
  <si>
    <t>LC1521238</t>
  </si>
  <si>
    <t>SCHUKO розетка LC32123</t>
  </si>
  <si>
    <t>LC1521239</t>
  </si>
  <si>
    <t>SCHUKO розетка LC32130</t>
  </si>
  <si>
    <t>LC1521240</t>
  </si>
  <si>
    <t>SCHUKO розетка LC32131</t>
  </si>
  <si>
    <t>LC1521241</t>
  </si>
  <si>
    <t>SCHUKO розетка LC32140</t>
  </si>
  <si>
    <t>LC1521242</t>
  </si>
  <si>
    <t>SCHUKO розетка LC32141</t>
  </si>
  <si>
    <t>LC1521243</t>
  </si>
  <si>
    <t>SCHUKO розетка LC32142</t>
  </si>
  <si>
    <t>LC1521244</t>
  </si>
  <si>
    <t>SCHUKO розетка LC4320A</t>
  </si>
  <si>
    <t>LC1521245</t>
  </si>
  <si>
    <t>SCHUKO розетка LC4320B</t>
  </si>
  <si>
    <t>LC1521246</t>
  </si>
  <si>
    <t>SCHUKO розетка LC4320C</t>
  </si>
  <si>
    <t>LC1521247</t>
  </si>
  <si>
    <t>SCHUKO розетка LC4320D</t>
  </si>
  <si>
    <t>LC1521248</t>
  </si>
  <si>
    <t>SCHUKO розетка LC4320E</t>
  </si>
  <si>
    <t>LC1521249</t>
  </si>
  <si>
    <t>SCHUKO розетка LC4320F</t>
  </si>
  <si>
    <t>LC1521250</t>
  </si>
  <si>
    <t>SCHUKO розетка LC4320G</t>
  </si>
  <si>
    <t>LC1521251</t>
  </si>
  <si>
    <t>SCHUKO розетка LC4320H</t>
  </si>
  <si>
    <t>LC1521252</t>
  </si>
  <si>
    <t>SCHUKO розетка LC4320J</t>
  </si>
  <si>
    <t>LC1521253</t>
  </si>
  <si>
    <t>SCHUKO розетка LC4320K</t>
  </si>
  <si>
    <t>LC1521254</t>
  </si>
  <si>
    <t>SCHUKO розетка LC4320L</t>
  </si>
  <si>
    <t>LC1521255</t>
  </si>
  <si>
    <t>SCHUKO розетка LC4320M</t>
  </si>
  <si>
    <t>LC1521256</t>
  </si>
  <si>
    <t>SCHUKO розетка LC4320N</t>
  </si>
  <si>
    <t>LC1521257</t>
  </si>
  <si>
    <t>SCHUKO розетка LC4320O</t>
  </si>
  <si>
    <t>LC1521258</t>
  </si>
  <si>
    <t>SCHUKO розетка LC4320P</t>
  </si>
  <si>
    <t>LC1521259</t>
  </si>
  <si>
    <t>SCHUKO розетка LC4320R</t>
  </si>
  <si>
    <t>LC1521260</t>
  </si>
  <si>
    <t>SCHUKO розетка LC4320S</t>
  </si>
  <si>
    <t>LC1521261</t>
  </si>
  <si>
    <t>SCHUKO розетка LC4320T</t>
  </si>
  <si>
    <t>LC1521262</t>
  </si>
  <si>
    <t>SCHUKO розетка LC4320U</t>
  </si>
  <si>
    <t>LC1521263</t>
  </si>
  <si>
    <t>SCHUKO розетка LC4320W</t>
  </si>
  <si>
    <t>LC1521BFKIKL201</t>
  </si>
  <si>
    <t>SCHUKO розетка с защитой от детей с откидной крышкой LC32001</t>
  </si>
  <si>
    <t>LC1521BFKIKL202</t>
  </si>
  <si>
    <t>SCHUKO розетка с защитой от детей с откидной крышкой LC32010</t>
  </si>
  <si>
    <t>LC1521BFKIKL203</t>
  </si>
  <si>
    <t>SCHUKO розетка с защитой от детей с откидной крышкой LC32011</t>
  </si>
  <si>
    <t>LC1521BFKIKL204</t>
  </si>
  <si>
    <t>SCHUKO розетка с защитой от детей с откидной крышкой LC32012</t>
  </si>
  <si>
    <t>LC1521BFKIKL205</t>
  </si>
  <si>
    <t>SCHUKO розетка с защитой от детей с откидной крышкой LC32013</t>
  </si>
  <si>
    <t>LC1521BFKIKL206</t>
  </si>
  <si>
    <t>SCHUKO розетка с защитой от детей с откидной крышкой LC32020</t>
  </si>
  <si>
    <t>LC1521BFKIKL207</t>
  </si>
  <si>
    <t>SCHUKO розетка с защитой от детей с откидной крышкой LC32021</t>
  </si>
  <si>
    <t>LC1521BFKIKL208</t>
  </si>
  <si>
    <t>SCHUKO розетка с защитой от детей с откидной крышкой LC32022</t>
  </si>
  <si>
    <t>LC1521BFKIKL209</t>
  </si>
  <si>
    <t>SCHUKO розетка с защитой от детей с откидной крышкой LC32023</t>
  </si>
  <si>
    <t>LC1521BFKIKL210</t>
  </si>
  <si>
    <t>SCHUKO розетка с защитой от детей с откидной крышкой LC32024</t>
  </si>
  <si>
    <t>LC1521BFKIKL211</t>
  </si>
  <si>
    <t>SCHUKO розетка с защитой от детей с откидной крышкой LC32030</t>
  </si>
  <si>
    <t>LC1521BFKIKL212</t>
  </si>
  <si>
    <t>SCHUKO розетка с защитой от детей с откидной крышкой LC32031</t>
  </si>
  <si>
    <t>LC1521BFKIKL213</t>
  </si>
  <si>
    <t>SCHUKO розетка с защитой от детей с откидной крышкой LC32032</t>
  </si>
  <si>
    <t>LC1521BFKIKL214</t>
  </si>
  <si>
    <t>SCHUKO розетка с защитой от детей с откидной крышкой LC32033</t>
  </si>
  <si>
    <t>LC1521BFKIKL215</t>
  </si>
  <si>
    <t>SCHUKO розетка с защитой от детей с откидной крышкой LC32034</t>
  </si>
  <si>
    <t>LC1521BFKIKL216</t>
  </si>
  <si>
    <t>SCHUKO розетка с защитой от детей с откидной крышкой LC32040</t>
  </si>
  <si>
    <t>LC1521BFKIKL217</t>
  </si>
  <si>
    <t>SCHUKO розетка с защитой от детей с откидной крышкой LC32041</t>
  </si>
  <si>
    <t>LC1521BFKIKL218</t>
  </si>
  <si>
    <t>SCHUKO розетка с защитой от детей с откидной крышкой LC32042</t>
  </si>
  <si>
    <t>LC1521BFKIKL219</t>
  </si>
  <si>
    <t>SCHUKO розетка с защитой от детей с откидной крышкой LC32050</t>
  </si>
  <si>
    <t>LC1521BFKIKL220</t>
  </si>
  <si>
    <t>SCHUKO розетка с защитой от детей с откидной крышкой LC32051</t>
  </si>
  <si>
    <t>LC1521BFKIKL221</t>
  </si>
  <si>
    <t>SCHUKO розетка с защитой от детей с откидной крышкой LC32052</t>
  </si>
  <si>
    <t>LC1521BFKIKL222</t>
  </si>
  <si>
    <t>SCHUKO розетка с защитой от детей с откидной крышкой LC32053</t>
  </si>
  <si>
    <t>LC1521BFKIKL223</t>
  </si>
  <si>
    <t>SCHUKO розетка с защитой от детей с откидной крышкой LC32060</t>
  </si>
  <si>
    <t>LC1521BFKIKL224</t>
  </si>
  <si>
    <t>SCHUKO розетка с защитой от детей с откидной крышкой LC32080</t>
  </si>
  <si>
    <t>LC1521BFKIKL225</t>
  </si>
  <si>
    <t>SCHUKO розетка с защитой от детей с откидной крышкой LC32081</t>
  </si>
  <si>
    <t>LC1521BFKIKL226</t>
  </si>
  <si>
    <t>SCHUKO розетка с защитой от детей с откидной крышкой LC32082</t>
  </si>
  <si>
    <t>LC1521BFKIKL227</t>
  </si>
  <si>
    <t>SCHUKO розетка с защитой от детей с откидной крышкой LC32090</t>
  </si>
  <si>
    <t>LC1521BFKIKL228</t>
  </si>
  <si>
    <t>SCHUKO розетка с защитой от детей с откидной крышкой LC32091</t>
  </si>
  <si>
    <t>LC1521BFKIKL229</t>
  </si>
  <si>
    <t>SCHUKO розетка с защитой от детей с откидной крышкой LC32100</t>
  </si>
  <si>
    <t>LC1521BFKIKL230</t>
  </si>
  <si>
    <t>SCHUKO розетка с защитой от детей с откидной крышкой LC32101</t>
  </si>
  <si>
    <t>LC1521BFKIKL231</t>
  </si>
  <si>
    <t>SCHUKO розетка с защитой от детей с откидной крышкой LC32102</t>
  </si>
  <si>
    <t>LC1521BFKIKL232</t>
  </si>
  <si>
    <t>SCHUKO розетка с защитой от детей с откидной крышкой LC32110</t>
  </si>
  <si>
    <t>LC1521BFKIKL233</t>
  </si>
  <si>
    <t>SCHUKO розетка с защитой от детей с откидной крышкой LC32111</t>
  </si>
  <si>
    <t>LC1521BFKIKL234</t>
  </si>
  <si>
    <t>SCHUKO розетка с защитой от детей с откидной крышкой LC32112</t>
  </si>
  <si>
    <t>LC1521BFKIKL235</t>
  </si>
  <si>
    <t>SCHUKO розетка с защитой от детей с откидной крышкой LC32120</t>
  </si>
  <si>
    <t>LC1521BFKIKL236</t>
  </si>
  <si>
    <t>SCHUKO розетка с защитой от детей с откидной крышкой LC32121</t>
  </si>
  <si>
    <t>LC1521BFKIKL237</t>
  </si>
  <si>
    <t>SCHUKO розетка с защитой от детей с откидной крышкой LC32122</t>
  </si>
  <si>
    <t>LC1521BFKIKL238</t>
  </si>
  <si>
    <t>SCHUKO розетка с защитой от детей с откидной крышкой LC32123</t>
  </si>
  <si>
    <t>LC1521BFKIKL239</t>
  </si>
  <si>
    <t>SCHUKO розетка с защитой от детей с откидной крышкой LC32130</t>
  </si>
  <si>
    <t>LC1521BFKIKL240</t>
  </si>
  <si>
    <t>SCHUKO розетка с защитой от детей с откидной крышкой LC32131</t>
  </si>
  <si>
    <t>LC1521BFKIKL241</t>
  </si>
  <si>
    <t>SCHUKO розетка с защитой от детей с откидной крышкой LC32140</t>
  </si>
  <si>
    <t>LC1521BFKIKL242</t>
  </si>
  <si>
    <t>SCHUKO розетка с защитой от детей с откидной крышкой LC32141</t>
  </si>
  <si>
    <t>LC1521BFKIKL243</t>
  </si>
  <si>
    <t>SCHUKO розетка с защитой от детей с откидной крышкой LC32142</t>
  </si>
  <si>
    <t>LC1521BFKIKL244</t>
  </si>
  <si>
    <t>SCHUKO розетка с защитой от детей с откидной крышкой LC4320A</t>
  </si>
  <si>
    <t>LC1521BFKIKL245</t>
  </si>
  <si>
    <t>SCHUKO розетка с защитой от детей с откидной крышкой LC4320B</t>
  </si>
  <si>
    <t>LC1521BFKIKL246</t>
  </si>
  <si>
    <t>SCHUKO розетка с защитой от детей с откидной крышкой LC4320C</t>
  </si>
  <si>
    <t>LC1521BFKIKL247</t>
  </si>
  <si>
    <t>SCHUKO розетка с защитой от детей с откидной крышкой LC4320D</t>
  </si>
  <si>
    <t>LC1521BFKIKL248</t>
  </si>
  <si>
    <t>SCHUKO розетка с защитой от детей с откидной крышкой LC4320E</t>
  </si>
  <si>
    <t>LC1521BFKIKL249</t>
  </si>
  <si>
    <t>SCHUKO розетка с защитой от детей с откидной крышкой LC4320F</t>
  </si>
  <si>
    <t>LC1521BFKIKL250</t>
  </si>
  <si>
    <t>SCHUKO розетка с защитой от детей с откидной крышкой LC4320G</t>
  </si>
  <si>
    <t>LC1521BFKIKL251</t>
  </si>
  <si>
    <t>SCHUKO розетка с защитой от детей с откидной крышкой LC4320H</t>
  </si>
  <si>
    <t>LC1521BFKIKL252</t>
  </si>
  <si>
    <t>SCHUKO розетка с защитой от детей с откидной крышкой LC4320J</t>
  </si>
  <si>
    <t>LC1521BFKIKL253</t>
  </si>
  <si>
    <t>SCHUKO розетка с защитой от детей с откидной крышкой LC4320K</t>
  </si>
  <si>
    <t>LC1521BFKIKL254</t>
  </si>
  <si>
    <t>SCHUKO розетка с защитой от детей с откидной крышкой LC4320L</t>
  </si>
  <si>
    <t>LC1521BFKIKL255</t>
  </si>
  <si>
    <t>SCHUKO розетка с защитой от детей с откидной крышкой LC4320M</t>
  </si>
  <si>
    <t>LC1521BFKIKL256</t>
  </si>
  <si>
    <t>SCHUKO розетка с защитой от детей с откидной крышкой LC4320N</t>
  </si>
  <si>
    <t>LC1521BFKIKL257</t>
  </si>
  <si>
    <t>SCHUKO розетка с защитой от детей с откидной крышкой LC4320O</t>
  </si>
  <si>
    <t>LC1521BFKIKL258</t>
  </si>
  <si>
    <t>SCHUKO розетка с защитой от детей с откидной крышкой LC4320P</t>
  </si>
  <si>
    <t>LC1521BFKIKL259</t>
  </si>
  <si>
    <t>SCHUKO розетка с защитой от детей с откидной крышкой LC4320R</t>
  </si>
  <si>
    <t>LC1521BFKIKL260</t>
  </si>
  <si>
    <t>SCHUKO розетка с защитой от детей с откидной крышкой LC4320S</t>
  </si>
  <si>
    <t>LC1521BFKIKL261</t>
  </si>
  <si>
    <t>SCHUKO розетка с защитой от детей с откидной крышкой LC4320T</t>
  </si>
  <si>
    <t>LC1521BFKIKL262</t>
  </si>
  <si>
    <t>SCHUKO розетка с защитой от детей с откидной крышкой LC4320U</t>
  </si>
  <si>
    <t>LC1521BFKIKL263</t>
  </si>
  <si>
    <t>SCHUKO розетка с защитой от детей с откидной крышкой LC4320W</t>
  </si>
  <si>
    <t>LC1521FKIPL-1201</t>
  </si>
  <si>
    <t>Центральная накладка для розетка LC32001</t>
  </si>
  <si>
    <t>LC1521FKIPL-1202</t>
  </si>
  <si>
    <t>Центральная накладка для розетка LC32010</t>
  </si>
  <si>
    <t>LC1521FKIPL-1203</t>
  </si>
  <si>
    <t>Центральная накладка для розетка LC32011</t>
  </si>
  <si>
    <t>LC1521FKIPL-1204</t>
  </si>
  <si>
    <t>Центральная накладка для розетка LC32012</t>
  </si>
  <si>
    <t>LC1521FKIPL-1205</t>
  </si>
  <si>
    <t>Центральная накладка для розетка LC32013</t>
  </si>
  <si>
    <t>LC1521FKIPL-1206</t>
  </si>
  <si>
    <t>Центральная накладка для розетка LC32020</t>
  </si>
  <si>
    <t>LC1521FKIPL-1207</t>
  </si>
  <si>
    <t>Центральная накладка для розетка LC32021</t>
  </si>
  <si>
    <t>LC1521FKIPL-1208</t>
  </si>
  <si>
    <t>Центральная накладка для розетка LC32022</t>
  </si>
  <si>
    <t>LC1521FKIPL-1209</t>
  </si>
  <si>
    <t>Центральная накладка для розетка LC32023</t>
  </si>
  <si>
    <t>LC1521FKIPL-1210</t>
  </si>
  <si>
    <t>Центральная накладка для розетка LC32024</t>
  </si>
  <si>
    <t>LC1521FKIPL-1211</t>
  </si>
  <si>
    <t>Центральная накладка для розетка LC32030</t>
  </si>
  <si>
    <t>LC1521FKIPL-1212</t>
  </si>
  <si>
    <t>Центральная накладка для розетка LC32031</t>
  </si>
  <si>
    <t>LC1521FKIPL-1213</t>
  </si>
  <si>
    <t>Центральная накладка для розетка LC32032</t>
  </si>
  <si>
    <t>LC1521FKIPL-1214</t>
  </si>
  <si>
    <t>Центральная накладка для розетка LC32033</t>
  </si>
  <si>
    <t>LC1521FKIPL-1215</t>
  </si>
  <si>
    <t>Центральная накладка для розетка LC32034</t>
  </si>
  <si>
    <t>LC1521FKIPL-1216</t>
  </si>
  <si>
    <t>Центральная накладка для розетка LC32040</t>
  </si>
  <si>
    <t>LC1521FKIPL-1217</t>
  </si>
  <si>
    <t>Центральная накладка для розетка LC32041</t>
  </si>
  <si>
    <t>LC1521FKIPL-1218</t>
  </si>
  <si>
    <t>Центральная накладка для розетка LC32042</t>
  </si>
  <si>
    <t>LC1521FKIPL-1219</t>
  </si>
  <si>
    <t>Центральная накладка для розетка LC32050</t>
  </si>
  <si>
    <t>LC1521FKIPL-1220</t>
  </si>
  <si>
    <t>Центральная накладка для розетка LC32051</t>
  </si>
  <si>
    <t>LC1521FKIPL-1221</t>
  </si>
  <si>
    <t>Центральная накладка для розетка LC32052</t>
  </si>
  <si>
    <t>LC1521FKIPL-1222</t>
  </si>
  <si>
    <t>Центральная накладка для розетка LC32053</t>
  </si>
  <si>
    <t>LC1521FKIPL-1223</t>
  </si>
  <si>
    <t>Центральная накладка для розетка LC32060</t>
  </si>
  <si>
    <t>LC1521FKIPL-1224</t>
  </si>
  <si>
    <t>Центральная накладка для розетка LC32080</t>
  </si>
  <si>
    <t>LC1521FKIPL-1225</t>
  </si>
  <si>
    <t>Центральная накладка для розетка LC32081</t>
  </si>
  <si>
    <t>LC1521FKIPL-1226</t>
  </si>
  <si>
    <t>Центральная накладка для розетка LC32082</t>
  </si>
  <si>
    <t>LC1521FKIPL-1227</t>
  </si>
  <si>
    <t>Центральная накладка для розетка LC32090</t>
  </si>
  <si>
    <t>LC1521FKIPL-1228</t>
  </si>
  <si>
    <t>Центральная накладка для розетка LC32091</t>
  </si>
  <si>
    <t>LC1521FKIPL-1229</t>
  </si>
  <si>
    <t>Центральная накладка для розетка LC32100</t>
  </si>
  <si>
    <t>LC1521FKIPL-1230</t>
  </si>
  <si>
    <t>Центральная накладка для розетка LC32101</t>
  </si>
  <si>
    <t>LC1521FKIPL-1231</t>
  </si>
  <si>
    <t>Центральная накладка для розетка LC32102</t>
  </si>
  <si>
    <t>LC1521FKIPL-1232</t>
  </si>
  <si>
    <t>Центральная накладка для розетка LC32110</t>
  </si>
  <si>
    <t>LC1521FKIPL-1233</t>
  </si>
  <si>
    <t>Центральная накладка для розетка LC32111</t>
  </si>
  <si>
    <t>LC1521FKIPL-1234</t>
  </si>
  <si>
    <t>Центральная накладка для розетка LC32112</t>
  </si>
  <si>
    <t>LC1521FKIPL-1235</t>
  </si>
  <si>
    <t>Центральная накладка для розетка LC32120</t>
  </si>
  <si>
    <t>LC1521FKIPL-1236</t>
  </si>
  <si>
    <t>Центральная накладка для розетка LC32121</t>
  </si>
  <si>
    <t>LC1521FKIPL-1237</t>
  </si>
  <si>
    <t>Центральная накладка для розетка LC32122</t>
  </si>
  <si>
    <t>LC1521FKIPL-1238</t>
  </si>
  <si>
    <t>Центральная накладка для розетка LC32123</t>
  </si>
  <si>
    <t>LC1521FKIPL-1239</t>
  </si>
  <si>
    <t>Центральная накладка для розетка LC32130</t>
  </si>
  <si>
    <t>LC1521FKIPL-1240</t>
  </si>
  <si>
    <t>Центральная накладка для розетка LC32131</t>
  </si>
  <si>
    <t>LC1521FKIPL-1241</t>
  </si>
  <si>
    <t>Центральная накладка для розетка LC32140</t>
  </si>
  <si>
    <t>LC1521FKIPL-1242</t>
  </si>
  <si>
    <t>Центральная накладка для розетка LC32141</t>
  </si>
  <si>
    <t>LC1521FKIPL-1243</t>
  </si>
  <si>
    <t>Центральная накладка для розетка LC32142</t>
  </si>
  <si>
    <t>LC1521FKIPL-1244</t>
  </si>
  <si>
    <t>Центральная накладка для розетка LC4320A</t>
  </si>
  <si>
    <t>LC1521FKIPL-1245</t>
  </si>
  <si>
    <t>Центральная накладка для розетка LC4320B</t>
  </si>
  <si>
    <t>LC1521FKIPL-1246</t>
  </si>
  <si>
    <t>Центральная накладка для розетка LC4320C</t>
  </si>
  <si>
    <t>LC1521FKIPL-1247</t>
  </si>
  <si>
    <t>Центральная накладка для розетка LC4320D</t>
  </si>
  <si>
    <t>LC1521FKIPL-1248</t>
  </si>
  <si>
    <t>Центральная накладка для розетка LC4320E</t>
  </si>
  <si>
    <t>LC1521FKIPL-1249</t>
  </si>
  <si>
    <t>Центральная накладка для розетка LC4320F</t>
  </si>
  <si>
    <t>LC1521FKIPL-1250</t>
  </si>
  <si>
    <t>Центральная накладка для розетка LC4320G</t>
  </si>
  <si>
    <t>LC1521FKIPL-1251</t>
  </si>
  <si>
    <t>Центральная накладка для розетка LC4320H</t>
  </si>
  <si>
    <t>LC1521FKIPL-1252</t>
  </si>
  <si>
    <t>Центральная накладка для розетка LC4320J</t>
  </si>
  <si>
    <t>LC1521FKIPL-1253</t>
  </si>
  <si>
    <t>Центральная накладка для розетка LC4320K</t>
  </si>
  <si>
    <t>LC1521FKIPL-1254</t>
  </si>
  <si>
    <t>Центральная накладка для розетка LC4320L</t>
  </si>
  <si>
    <t>LC1521FKIPL-1255</t>
  </si>
  <si>
    <t>Центральная накладка для розетка LC4320M</t>
  </si>
  <si>
    <t>LC1521FKIPL-1256</t>
  </si>
  <si>
    <t>Центральная накладка для розетка LC4320N</t>
  </si>
  <si>
    <t>LC1521FKIPL-1257</t>
  </si>
  <si>
    <t>Центральная накладка для розетка LC4320O</t>
  </si>
  <si>
    <t>LC1521FKIPL-1258</t>
  </si>
  <si>
    <t>Центральная накладка для розетка LC4320P</t>
  </si>
  <si>
    <t>LC1521FKIPL-1259</t>
  </si>
  <si>
    <t>Центральная накладка для розетка LC4320R</t>
  </si>
  <si>
    <t>LC1521FKIPL-1260</t>
  </si>
  <si>
    <t>Центральная накладка для розетка LC4320S</t>
  </si>
  <si>
    <t>LC1521FKIPL-1261</t>
  </si>
  <si>
    <t>Центральная накладка для розетка LC4320T</t>
  </si>
  <si>
    <t>LC1521FKIPL-1262</t>
  </si>
  <si>
    <t>Центральная накладка для розетка LC4320U</t>
  </si>
  <si>
    <t>LC1521FKIPL-1263</t>
  </si>
  <si>
    <t>Центральная накладка для розетка LC4320W</t>
  </si>
  <si>
    <t>LC1521KI201</t>
  </si>
  <si>
    <t>SCHUKO розетка с защитой от детей LC32001</t>
  </si>
  <si>
    <t>LC1521KI202</t>
  </si>
  <si>
    <t>SCHUKO розетка с защитой от детей LC32010</t>
  </si>
  <si>
    <t>LC1521KI203</t>
  </si>
  <si>
    <t>SCHUKO розетка с защитой от детей LC32011</t>
  </si>
  <si>
    <t>LC1521KI204</t>
  </si>
  <si>
    <t>SCHUKO розетка с защитой от детей LC32012</t>
  </si>
  <si>
    <t>LC1521KI205</t>
  </si>
  <si>
    <t>SCHUKO розетка с защитой от детей LC32013</t>
  </si>
  <si>
    <t>LC1521KI206</t>
  </si>
  <si>
    <t>SCHUKO розетка с защитой от детей LC32020</t>
  </si>
  <si>
    <t>LC1521KI207</t>
  </si>
  <si>
    <t>SCHUKO розетка с защитой от детей LC32021</t>
  </si>
  <si>
    <t>LC1521KI208</t>
  </si>
  <si>
    <t>SCHUKO розетка с защитой от детей LC32022</t>
  </si>
  <si>
    <t>LC1521KI209</t>
  </si>
  <si>
    <t>SCHUKO розетка с защитой от детей LC32023</t>
  </si>
  <si>
    <t>LC1521KI210</t>
  </si>
  <si>
    <t>SCHUKO розетка с защитой от детей LC32024</t>
  </si>
  <si>
    <t>LC1521KI211</t>
  </si>
  <si>
    <t>SCHUKO розетка с защитой от детей LC32030</t>
  </si>
  <si>
    <t>LC1521KI212</t>
  </si>
  <si>
    <t>SCHUKO розетка с защитой от детей LC32031</t>
  </si>
  <si>
    <t>LC1521KI213</t>
  </si>
  <si>
    <t>SCHUKO розетка с защитой от детей LC32032</t>
  </si>
  <si>
    <t>LC1521KI214</t>
  </si>
  <si>
    <t>SCHUKO розетка с защитой от детей LC32033</t>
  </si>
  <si>
    <t>LC1521KI215</t>
  </si>
  <si>
    <t>SCHUKO розетка с защитой от детей LC32034</t>
  </si>
  <si>
    <t>LC1521KI216</t>
  </si>
  <si>
    <t>SCHUKO розетка с защитой от детей LC32040</t>
  </si>
  <si>
    <t>LC1521KI217</t>
  </si>
  <si>
    <t>SCHUKO розетка с защитой от детей LC32041</t>
  </si>
  <si>
    <t>LC1521KI218</t>
  </si>
  <si>
    <t>SCHUKO розетка с защитой от детей LC32042</t>
  </si>
  <si>
    <t>LC1521KI219</t>
  </si>
  <si>
    <t>SCHUKO розетка с защитой от детей LC32050</t>
  </si>
  <si>
    <t>LC1521KI220</t>
  </si>
  <si>
    <t>SCHUKO розетка с защитой от детей LC32051</t>
  </si>
  <si>
    <t>LC1521KI221</t>
  </si>
  <si>
    <t>SCHUKO розетка с защитой от детей LC32052</t>
  </si>
  <si>
    <t>LC1521KI222</t>
  </si>
  <si>
    <t>SCHUKO розетка с защитой от детей LC32053</t>
  </si>
  <si>
    <t>LC1521KI223</t>
  </si>
  <si>
    <t>SCHUKO розетка с защитой от детей LC32060</t>
  </si>
  <si>
    <t>LC1521KI224</t>
  </si>
  <si>
    <t>SCHUKO розетка с защитой от детей LC32080</t>
  </si>
  <si>
    <t>LC1521KI225</t>
  </si>
  <si>
    <t>SCHUKO розетка с защитой от детей LC32081</t>
  </si>
  <si>
    <t>LC1521KI226</t>
  </si>
  <si>
    <t>SCHUKO розетка с защитой от детей LC32082</t>
  </si>
  <si>
    <t>LC1521KI227</t>
  </si>
  <si>
    <t>SCHUKO розетка с защитой от детей LC32090</t>
  </si>
  <si>
    <t>LC1521KI228</t>
  </si>
  <si>
    <t>SCHUKO розетка с защитой от детей LC32091</t>
  </si>
  <si>
    <t>LC1521KI229</t>
  </si>
  <si>
    <t>SCHUKO розетка с защитой от детей LC32100</t>
  </si>
  <si>
    <t>LC1521KI230</t>
  </si>
  <si>
    <t>SCHUKO розетка с защитой от детей LC32101</t>
  </si>
  <si>
    <t>LC1521KI231</t>
  </si>
  <si>
    <t>SCHUKO розетка с защитой от детей LC32102</t>
  </si>
  <si>
    <t>LC1521KI232</t>
  </si>
  <si>
    <t>SCHUKO розетка с защитой от детей LC32110</t>
  </si>
  <si>
    <t>LC1521KI233</t>
  </si>
  <si>
    <t>SCHUKO розетка с защитой от детей LC32111</t>
  </si>
  <si>
    <t>LC1521KI234</t>
  </si>
  <si>
    <t>SCHUKO розетка с защитой от детей LC32112</t>
  </si>
  <si>
    <t>LC1521KI235</t>
  </si>
  <si>
    <t>SCHUKO розетка с защитой от детей LC32120</t>
  </si>
  <si>
    <t>LC1521KI236</t>
  </si>
  <si>
    <t>SCHUKO розетка с защитой от детей LC32121</t>
  </si>
  <si>
    <t>LC1521KI237</t>
  </si>
  <si>
    <t>SCHUKO розетка с защитой от детей LC32122</t>
  </si>
  <si>
    <t>LC1521KI238</t>
  </si>
  <si>
    <t>SCHUKO розетка с защитой от детей LC32123</t>
  </si>
  <si>
    <t>LC1521KI239</t>
  </si>
  <si>
    <t>SCHUKO розетка с защитой от детей LC32130</t>
  </si>
  <si>
    <t>LC1521KI240</t>
  </si>
  <si>
    <t>SCHUKO розетка с защитой от детей LC32131</t>
  </si>
  <si>
    <t>LC1521KI241</t>
  </si>
  <si>
    <t>SCHUKO розетка с защитой от детей LC32140</t>
  </si>
  <si>
    <t>LC1521KI242</t>
  </si>
  <si>
    <t>SCHUKO розетка с защитой от детей LC32141</t>
  </si>
  <si>
    <t>LC1521KI243</t>
  </si>
  <si>
    <t>SCHUKO розетка с защитой от детей LC32142</t>
  </si>
  <si>
    <t>LC1521KI244</t>
  </si>
  <si>
    <t>SCHUKO розетка с защитой от детей LC4320A</t>
  </si>
  <si>
    <t>LC1521KI245</t>
  </si>
  <si>
    <t>SCHUKO розетка с защитой от детей LC4320B</t>
  </si>
  <si>
    <t>LC1521KI246</t>
  </si>
  <si>
    <t>SCHUKO розетка с защитой от детей LC4320C</t>
  </si>
  <si>
    <t>LC1521KI247</t>
  </si>
  <si>
    <t>SCHUKO розетка с защитой от детей LC4320D</t>
  </si>
  <si>
    <t>LC1521KI248</t>
  </si>
  <si>
    <t>SCHUKO розетка с защитой от детей LC4320E</t>
  </si>
  <si>
    <t>LC1521KI249</t>
  </si>
  <si>
    <t>SCHUKO розетка с защитой от детей LC4320F</t>
  </si>
  <si>
    <t>LC1521KI250</t>
  </si>
  <si>
    <t>SCHUKO розетка с защитой от детей LC4320G</t>
  </si>
  <si>
    <t>LC1521KI251</t>
  </si>
  <si>
    <t>SCHUKO розетка с защитой от детей LC4320H</t>
  </si>
  <si>
    <t>LC1521KI252</t>
  </si>
  <si>
    <t>SCHUKO розетка с защитой от детей LC4320J</t>
  </si>
  <si>
    <t>LC1521KI253</t>
  </si>
  <si>
    <t>SCHUKO розетка с защитой от детей LC4320K</t>
  </si>
  <si>
    <t>LC1521KI254</t>
  </si>
  <si>
    <t>SCHUKO розетка с защитой от детей LC4320L</t>
  </si>
  <si>
    <t>LC1521KI255</t>
  </si>
  <si>
    <t>SCHUKO розетка с защитой от детей LC4320M</t>
  </si>
  <si>
    <t>LC1521KI256</t>
  </si>
  <si>
    <t>SCHUKO розетка с защитой от детей LC4320N</t>
  </si>
  <si>
    <t>LC1521KI257</t>
  </si>
  <si>
    <t>SCHUKO розетка с защитой от детей LC4320O</t>
  </si>
  <si>
    <t>LC1521KI258</t>
  </si>
  <si>
    <t>SCHUKO розетка с защитой от детей LC4320P</t>
  </si>
  <si>
    <t>LC1521KI259</t>
  </si>
  <si>
    <t>SCHUKO розетка с защитой от детей LC4320R</t>
  </si>
  <si>
    <t>LC1521KI260</t>
  </si>
  <si>
    <t>SCHUKO розетка с защитой от детей LC4320S</t>
  </si>
  <si>
    <t>LC1521KI261</t>
  </si>
  <si>
    <t>SCHUKO розетка с защитой от детей LC4320T</t>
  </si>
  <si>
    <t>LC1521KI262</t>
  </si>
  <si>
    <t>SCHUKO розетка с защитой от детей LC4320U</t>
  </si>
  <si>
    <t>LC1521KI263</t>
  </si>
  <si>
    <t>SCHUKO розетка с защитой от детей LC4320W</t>
  </si>
  <si>
    <t>LC1523-13P</t>
  </si>
  <si>
    <t>LC1539-OLNW201</t>
  </si>
  <si>
    <t>Светодиодная ориентационная подсветка со встроенным датчиком освещённости; термопласт; Les Couleurs® Le Corbusier</t>
  </si>
  <si>
    <t>LC1539-OLNW202</t>
  </si>
  <si>
    <t>LC1539-OLNW203</t>
  </si>
  <si>
    <t>LC1539-OLNW204</t>
  </si>
  <si>
    <t>LC1539-OLNW205</t>
  </si>
  <si>
    <t>LC1539-OLNW206</t>
  </si>
  <si>
    <t>LC1539-OLNW207</t>
  </si>
  <si>
    <t>LC1539-OLNW208</t>
  </si>
  <si>
    <t>LC1539-OLNW209</t>
  </si>
  <si>
    <t>LC1539-OLNW210</t>
  </si>
  <si>
    <t>LC1539-OLNW211</t>
  </si>
  <si>
    <t>LC1539-OLNW212</t>
  </si>
  <si>
    <t>LC1539-OLNW213</t>
  </si>
  <si>
    <t>LC1539-OLNW214</t>
  </si>
  <si>
    <t>LC1539-OLNW215</t>
  </si>
  <si>
    <t>LC1539-OLNW216</t>
  </si>
  <si>
    <t>LC1539-OLNW217</t>
  </si>
  <si>
    <t>LC1539-OLNW218</t>
  </si>
  <si>
    <t>LC1539-OLNW219</t>
  </si>
  <si>
    <t>LC1539-OLNW220</t>
  </si>
  <si>
    <t>LC1539-OLNW221</t>
  </si>
  <si>
    <t>LC1539-OLNW222</t>
  </si>
  <si>
    <t>LC1539-OLNW223</t>
  </si>
  <si>
    <t>LC1539-OLNW224</t>
  </si>
  <si>
    <t>LC1539-OLNW225</t>
  </si>
  <si>
    <t>LC1539-OLNW226</t>
  </si>
  <si>
    <t>LC1539-OLNW227</t>
  </si>
  <si>
    <t>LC1539-OLNW228</t>
  </si>
  <si>
    <t>LC1539-OLNW229</t>
  </si>
  <si>
    <t>LC1539-OLNW230</t>
  </si>
  <si>
    <t>LC1539-OLNW231</t>
  </si>
  <si>
    <t>LC1539-OLNW232</t>
  </si>
  <si>
    <t>LC1539-OLNW233</t>
  </si>
  <si>
    <t>LC1539-OLNW234</t>
  </si>
  <si>
    <t>LC1539-OLNW235</t>
  </si>
  <si>
    <t>LC1539-OLNW236</t>
  </si>
  <si>
    <t>LC1539-OLNW237</t>
  </si>
  <si>
    <t>LC1539-OLNW238</t>
  </si>
  <si>
    <t>LC1539-OLNW239</t>
  </si>
  <si>
    <t>LC1539-OLNW240</t>
  </si>
  <si>
    <t>LC1539-OLNW241</t>
  </si>
  <si>
    <t>LC1539-OLNW242</t>
  </si>
  <si>
    <t>LC1539-OLNW243</t>
  </si>
  <si>
    <t>LC1539-OLNW244</t>
  </si>
  <si>
    <t>LC1539-OLNW245</t>
  </si>
  <si>
    <t>LC1539-OLNW246</t>
  </si>
  <si>
    <t>LC1539-OLNW247</t>
  </si>
  <si>
    <t>LC1539-OLNW248</t>
  </si>
  <si>
    <t>LC1539-OLNW249</t>
  </si>
  <si>
    <t>LC1539-OLNW250</t>
  </si>
  <si>
    <t>LC1539-OLNW251</t>
  </si>
  <si>
    <t>LC1539-OLNW252</t>
  </si>
  <si>
    <t>LC1539-OLNW253</t>
  </si>
  <si>
    <t>LC1539-OLNW254</t>
  </si>
  <si>
    <t>LC1539-OLNW255</t>
  </si>
  <si>
    <t>LC1539-OLNW256</t>
  </si>
  <si>
    <t>LC1539-OLNW257</t>
  </si>
  <si>
    <t>LC1539-OLNW258</t>
  </si>
  <si>
    <t>LC1539-OLNW259</t>
  </si>
  <si>
    <t>LC1539-OLNW260</t>
  </si>
  <si>
    <t>LC1539-OLNW261</t>
  </si>
  <si>
    <t>LC1539-OLNW262</t>
  </si>
  <si>
    <t>LC1539-OLNW263</t>
  </si>
  <si>
    <t>LC1539-OOLNW201</t>
  </si>
  <si>
    <t>Светодиодная ориентационная подсветка; термопласт; Les Couleurs® Le Corbusier</t>
  </si>
  <si>
    <t>LC1539-OOLNW202</t>
  </si>
  <si>
    <t>LC1539-OOLNW203</t>
  </si>
  <si>
    <t>LC1539-OOLNW204</t>
  </si>
  <si>
    <t>LC1539-OOLNW205</t>
  </si>
  <si>
    <t>LC1539-OOLNW206</t>
  </si>
  <si>
    <t>LC1539-OOLNW207</t>
  </si>
  <si>
    <t>LC1539-OOLNW208</t>
  </si>
  <si>
    <t>LC1539-OOLNW209</t>
  </si>
  <si>
    <t>LC1539-OOLNW210</t>
  </si>
  <si>
    <t>LC1539-OOLNW211</t>
  </si>
  <si>
    <t>LC1539-OOLNW212</t>
  </si>
  <si>
    <t>LC1539-OOLNW213</t>
  </si>
  <si>
    <t>LC1539-OOLNW214</t>
  </si>
  <si>
    <t>LC1539-OOLNW215</t>
  </si>
  <si>
    <t>LC1539-OOLNW216</t>
  </si>
  <si>
    <t>LC1539-OOLNW217</t>
  </si>
  <si>
    <t>LC1539-OOLNW218</t>
  </si>
  <si>
    <t>LC1539-OOLNW219</t>
  </si>
  <si>
    <t>LC1539-OOLNW220</t>
  </si>
  <si>
    <t>LC1539-OOLNW221</t>
  </si>
  <si>
    <t>LC1539-OOLNW222</t>
  </si>
  <si>
    <t>LC1539-OOLNW223</t>
  </si>
  <si>
    <t>LC1539-OOLNW224</t>
  </si>
  <si>
    <t>LC1539-OOLNW225</t>
  </si>
  <si>
    <t>LC1539-OOLNW226</t>
  </si>
  <si>
    <t>LC1539-OOLNW227</t>
  </si>
  <si>
    <t>LC1539-OOLNW228</t>
  </si>
  <si>
    <t>LC1539-OOLNW229</t>
  </si>
  <si>
    <t>LC1539-OOLNW230</t>
  </si>
  <si>
    <t>LC1539-OOLNW231</t>
  </si>
  <si>
    <t>LC1539-OOLNW232</t>
  </si>
  <si>
    <t>LC1539-OOLNW233</t>
  </si>
  <si>
    <t>LC1539-OOLNW234</t>
  </si>
  <si>
    <t>LC1539-OOLNW235</t>
  </si>
  <si>
    <t>LC1539-OOLNW236</t>
  </si>
  <si>
    <t>LC1539-OOLNW237</t>
  </si>
  <si>
    <t>LC1539-OOLNW238</t>
  </si>
  <si>
    <t>LC1539-OOLNW239</t>
  </si>
  <si>
    <t>LC1539-OOLNW240</t>
  </si>
  <si>
    <t>LC1539-OOLNW241</t>
  </si>
  <si>
    <t>LC1539-OOLNW242</t>
  </si>
  <si>
    <t>LC1539-OOLNW243</t>
  </si>
  <si>
    <t>LC1539-OOLNW244</t>
  </si>
  <si>
    <t>LC1539-OOLNW245</t>
  </si>
  <si>
    <t>LC1539-OOLNW246</t>
  </si>
  <si>
    <t>LC1539-OOLNW247</t>
  </si>
  <si>
    <t>LC1539-OOLNW248</t>
  </si>
  <si>
    <t>LC1539-OOLNW249</t>
  </si>
  <si>
    <t>LC1539-OOLNW250</t>
  </si>
  <si>
    <t>LC1539-OOLNW251</t>
  </si>
  <si>
    <t>LC1539-OOLNW252</t>
  </si>
  <si>
    <t>LC1539-OOLNW253</t>
  </si>
  <si>
    <t>LC1539-OOLNW254</t>
  </si>
  <si>
    <t>LC1539-OOLNW255</t>
  </si>
  <si>
    <t>LC1539-OOLNW256</t>
  </si>
  <si>
    <t>LC1539-OOLNW257</t>
  </si>
  <si>
    <t>LC1539-OOLNW258</t>
  </si>
  <si>
    <t>LC1539-OOLNW259</t>
  </si>
  <si>
    <t>LC1539-OOLNW260</t>
  </si>
  <si>
    <t>LC1539-OOLNW261</t>
  </si>
  <si>
    <t>LC1539-OOLNW262</t>
  </si>
  <si>
    <t>LC1539-OOLNW263</t>
  </si>
  <si>
    <t>LC1700201</t>
  </si>
  <si>
    <t>Центральная плата стандарт; дюропласт; Les Couleurs® Le Corbusier</t>
  </si>
  <si>
    <t>LC1700202</t>
  </si>
  <si>
    <t>LC1700203</t>
  </si>
  <si>
    <t>LC1700204</t>
  </si>
  <si>
    <t>LC1700205</t>
  </si>
  <si>
    <t>LC1700206</t>
  </si>
  <si>
    <t>LC1700207</t>
  </si>
  <si>
    <t>LC1700208</t>
  </si>
  <si>
    <t>LC1700209</t>
  </si>
  <si>
    <t>LC1700210</t>
  </si>
  <si>
    <t>LC1700211</t>
  </si>
  <si>
    <t>LC1700212</t>
  </si>
  <si>
    <t>LC1700213</t>
  </si>
  <si>
    <t>LC1700214</t>
  </si>
  <si>
    <t>LC1700215</t>
  </si>
  <si>
    <t>LC1700216</t>
  </si>
  <si>
    <t>LC1700217</t>
  </si>
  <si>
    <t>LC1700218</t>
  </si>
  <si>
    <t>LC1700219</t>
  </si>
  <si>
    <t>LC1700220</t>
  </si>
  <si>
    <t>LC1700221</t>
  </si>
  <si>
    <t>LC1700222</t>
  </si>
  <si>
    <t>LC1700223</t>
  </si>
  <si>
    <t>LC1700224</t>
  </si>
  <si>
    <t>LC1700225</t>
  </si>
  <si>
    <t>LC1700226</t>
  </si>
  <si>
    <t>LC1700227</t>
  </si>
  <si>
    <t>LC1700228</t>
  </si>
  <si>
    <t>LC1700229</t>
  </si>
  <si>
    <t>LC1700230</t>
  </si>
  <si>
    <t>LC1700231</t>
  </si>
  <si>
    <t>LC1700232</t>
  </si>
  <si>
    <t>LC1700233</t>
  </si>
  <si>
    <t>LC1700234</t>
  </si>
  <si>
    <t>LC1700235</t>
  </si>
  <si>
    <t>LC1700236</t>
  </si>
  <si>
    <t>LC1700237</t>
  </si>
  <si>
    <t>LC1700238</t>
  </si>
  <si>
    <t>LC1700239</t>
  </si>
  <si>
    <t>LC1700240</t>
  </si>
  <si>
    <t>LC1700241</t>
  </si>
  <si>
    <t>LC1700242</t>
  </si>
  <si>
    <t>LC1700243</t>
  </si>
  <si>
    <t>LC1700244</t>
  </si>
  <si>
    <t>LC1700245</t>
  </si>
  <si>
    <t>LC1700246</t>
  </si>
  <si>
    <t>LC1700247</t>
  </si>
  <si>
    <t>LC1700248</t>
  </si>
  <si>
    <t>LC1700249</t>
  </si>
  <si>
    <t>LC1700250</t>
  </si>
  <si>
    <t>LC1700251</t>
  </si>
  <si>
    <t>LC1700252</t>
  </si>
  <si>
    <t>LC1700253</t>
  </si>
  <si>
    <t>LC1700254</t>
  </si>
  <si>
    <t>LC1700255</t>
  </si>
  <si>
    <t>LC1700256</t>
  </si>
  <si>
    <t>LC1700257</t>
  </si>
  <si>
    <t>LC1700258</t>
  </si>
  <si>
    <t>LC1700259</t>
  </si>
  <si>
    <t>LC1700260</t>
  </si>
  <si>
    <t>LC1700261</t>
  </si>
  <si>
    <t>LC1700262</t>
  </si>
  <si>
    <t>LC1700263</t>
  </si>
  <si>
    <t>LC1700P201</t>
  </si>
  <si>
    <t>Центральная плата стандарт с символами "стрелки"; дюропласт; Les Couleurs® Le Corbusier</t>
  </si>
  <si>
    <t>LC1700P202</t>
  </si>
  <si>
    <t>LC1700P203</t>
  </si>
  <si>
    <t>LC1700P204</t>
  </si>
  <si>
    <t>LC1700P205</t>
  </si>
  <si>
    <t>LC1700P206</t>
  </si>
  <si>
    <t>LC1700P207</t>
  </si>
  <si>
    <t>LC1700P208</t>
  </si>
  <si>
    <t>LC1700P209</t>
  </si>
  <si>
    <t>LC1700P210</t>
  </si>
  <si>
    <t>LC1700P211</t>
  </si>
  <si>
    <t>LC1700P212</t>
  </si>
  <si>
    <t>LC1700P213</t>
  </si>
  <si>
    <t>LC1700P214</t>
  </si>
  <si>
    <t>LC1700P215</t>
  </si>
  <si>
    <t>LC1700P216</t>
  </si>
  <si>
    <t>LC1700P217</t>
  </si>
  <si>
    <t>LC1700P218</t>
  </si>
  <si>
    <t>LC1700P219</t>
  </si>
  <si>
    <t>LC1700P220</t>
  </si>
  <si>
    <t>LC1700P221</t>
  </si>
  <si>
    <t>LC1700P222</t>
  </si>
  <si>
    <t>LC1700P223</t>
  </si>
  <si>
    <t>LC1700P224</t>
  </si>
  <si>
    <t>LC1700P225</t>
  </si>
  <si>
    <t>LC1700P226</t>
  </si>
  <si>
    <t>LC1700P227</t>
  </si>
  <si>
    <t>LC1700P228</t>
  </si>
  <si>
    <t>LC1700P229</t>
  </si>
  <si>
    <t>LC1700P230</t>
  </si>
  <si>
    <t>LC1700P231</t>
  </si>
  <si>
    <t>LC1700P232</t>
  </si>
  <si>
    <t>LC1700P233</t>
  </si>
  <si>
    <t>LC1700P234</t>
  </si>
  <si>
    <t>LC1700P235</t>
  </si>
  <si>
    <t>LC1700P236</t>
  </si>
  <si>
    <t>LC1700P237</t>
  </si>
  <si>
    <t>LC1700P238</t>
  </si>
  <si>
    <t>LC1700P239</t>
  </si>
  <si>
    <t>LC1700P240</t>
  </si>
  <si>
    <t>LC1700P241</t>
  </si>
  <si>
    <t>LC1700P242</t>
  </si>
  <si>
    <t>LC1700P243</t>
  </si>
  <si>
    <t>LC1700P244</t>
  </si>
  <si>
    <t>LC1700P245</t>
  </si>
  <si>
    <t>LC1700P246</t>
  </si>
  <si>
    <t>LC1700P247</t>
  </si>
  <si>
    <t>LC1700P248</t>
  </si>
  <si>
    <t>LC1700P249</t>
  </si>
  <si>
    <t>LC1700P250</t>
  </si>
  <si>
    <t>LC1700P251</t>
  </si>
  <si>
    <t>LC1700P252</t>
  </si>
  <si>
    <t>LC1700P253</t>
  </si>
  <si>
    <t>LC1700P254</t>
  </si>
  <si>
    <t>LC1700P255</t>
  </si>
  <si>
    <t>LC1700P256</t>
  </si>
  <si>
    <t>LC1700P257</t>
  </si>
  <si>
    <t>LC1700P258</t>
  </si>
  <si>
    <t>LC1700P259</t>
  </si>
  <si>
    <t>LC1700P260</t>
  </si>
  <si>
    <t>LC1700P261</t>
  </si>
  <si>
    <t>LC1700P262</t>
  </si>
  <si>
    <t>LC1700P263</t>
  </si>
  <si>
    <t>LC1702201</t>
  </si>
  <si>
    <t>Центральная плата стандарт, 2 группы; дюропласт; Les Couleurs® Le Corbusier</t>
  </si>
  <si>
    <t>LC1702202</t>
  </si>
  <si>
    <t>LC1702203</t>
  </si>
  <si>
    <t>LC1702204</t>
  </si>
  <si>
    <t>LC1702205</t>
  </si>
  <si>
    <t>LC1702206</t>
  </si>
  <si>
    <t>LC1702207</t>
  </si>
  <si>
    <t>LC1702208</t>
  </si>
  <si>
    <t>LC1702209</t>
  </si>
  <si>
    <t>LC1702210</t>
  </si>
  <si>
    <t>LC1702211</t>
  </si>
  <si>
    <t>LC1702212</t>
  </si>
  <si>
    <t>LC1702213</t>
  </si>
  <si>
    <t>LC1702214</t>
  </si>
  <si>
    <t>LC1702215</t>
  </si>
  <si>
    <t>LC1702216</t>
  </si>
  <si>
    <t>LC1702217</t>
  </si>
  <si>
    <t>LC1702218</t>
  </si>
  <si>
    <t>LC1702219</t>
  </si>
  <si>
    <t>LC1702220</t>
  </si>
  <si>
    <t>LC1702221</t>
  </si>
  <si>
    <t>LC1702222</t>
  </si>
  <si>
    <t>LC1702223</t>
  </si>
  <si>
    <t>LC1702224</t>
  </si>
  <si>
    <t>LC1702225</t>
  </si>
  <si>
    <t>LC1702226</t>
  </si>
  <si>
    <t>LC1702227</t>
  </si>
  <si>
    <t>LC1702228</t>
  </si>
  <si>
    <t>LC1702229</t>
  </si>
  <si>
    <t>LC1702230</t>
  </si>
  <si>
    <t>LC1702231</t>
  </si>
  <si>
    <t>LC1702232</t>
  </si>
  <si>
    <t>LC1702233</t>
  </si>
  <si>
    <t>LC1702234</t>
  </si>
  <si>
    <t>LC1702235</t>
  </si>
  <si>
    <t>LC1702236</t>
  </si>
  <si>
    <t>LC1702237</t>
  </si>
  <si>
    <t>LC1702238</t>
  </si>
  <si>
    <t>LC1702239</t>
  </si>
  <si>
    <t>LC1702240</t>
  </si>
  <si>
    <t>LC1702241</t>
  </si>
  <si>
    <t>LC1702242</t>
  </si>
  <si>
    <t>LC1702243</t>
  </si>
  <si>
    <t>LC1702244</t>
  </si>
  <si>
    <t>LC1702245</t>
  </si>
  <si>
    <t>LC1702246</t>
  </si>
  <si>
    <t>LC1702247</t>
  </si>
  <si>
    <t>LC1702248</t>
  </si>
  <si>
    <t>LC1702249</t>
  </si>
  <si>
    <t>LC1702250</t>
  </si>
  <si>
    <t>LC1702251</t>
  </si>
  <si>
    <t>LC1702252</t>
  </si>
  <si>
    <t>LC1702253</t>
  </si>
  <si>
    <t>LC1702254</t>
  </si>
  <si>
    <t>LC1702255</t>
  </si>
  <si>
    <t>LC1702256</t>
  </si>
  <si>
    <t>LC1702257</t>
  </si>
  <si>
    <t>LC1702258</t>
  </si>
  <si>
    <t>LC1702259</t>
  </si>
  <si>
    <t>LC1702260</t>
  </si>
  <si>
    <t>LC1702261</t>
  </si>
  <si>
    <t>LC1702262</t>
  </si>
  <si>
    <t>LC1702263</t>
  </si>
  <si>
    <t>LC17180201</t>
  </si>
  <si>
    <t>Датчик движения «стандарт» 1,10 м; термопласт; Les Couleurs® Le Corbusier</t>
  </si>
  <si>
    <t>LC17180202</t>
  </si>
  <si>
    <t>LC17180203</t>
  </si>
  <si>
    <t>LC17180204</t>
  </si>
  <si>
    <t>LC17180205</t>
  </si>
  <si>
    <t>LC17180206</t>
  </si>
  <si>
    <t>LC17180207</t>
  </si>
  <si>
    <t>LC17180208</t>
  </si>
  <si>
    <t>LC17180209</t>
  </si>
  <si>
    <t>LC17180210</t>
  </si>
  <si>
    <t>LC17180211</t>
  </si>
  <si>
    <t>LC17180212</t>
  </si>
  <si>
    <t>LC17180213</t>
  </si>
  <si>
    <t>LC17180214</t>
  </si>
  <si>
    <t>LC17180215</t>
  </si>
  <si>
    <t>LC17180216</t>
  </si>
  <si>
    <t>LC17180217</t>
  </si>
  <si>
    <t>LC17180218</t>
  </si>
  <si>
    <t>LC17180219</t>
  </si>
  <si>
    <t>LC17180220</t>
  </si>
  <si>
    <t>LC17180221</t>
  </si>
  <si>
    <t>LC17180222</t>
  </si>
  <si>
    <t>LC17180223</t>
  </si>
  <si>
    <t>LC17180224</t>
  </si>
  <si>
    <t>LC17180225</t>
  </si>
  <si>
    <t>LC17180226</t>
  </si>
  <si>
    <t>LC17180227</t>
  </si>
  <si>
    <t>LC17180228</t>
  </si>
  <si>
    <t>LC17180229</t>
  </si>
  <si>
    <t>LC17180230</t>
  </si>
  <si>
    <t>LC17180231</t>
  </si>
  <si>
    <t>LC17180232</t>
  </si>
  <si>
    <t>LC17180233</t>
  </si>
  <si>
    <t>LC17180234</t>
  </si>
  <si>
    <t>LC17180235</t>
  </si>
  <si>
    <t>LC17180236</t>
  </si>
  <si>
    <t>LC17180237</t>
  </si>
  <si>
    <t>LC17180238</t>
  </si>
  <si>
    <t>LC17180239</t>
  </si>
  <si>
    <t>LC17180240</t>
  </si>
  <si>
    <t>LC17180241</t>
  </si>
  <si>
    <t>LC17180242</t>
  </si>
  <si>
    <t>LC17180243</t>
  </si>
  <si>
    <t>LC17180244</t>
  </si>
  <si>
    <t>LC17180245</t>
  </si>
  <si>
    <t>LC17180246</t>
  </si>
  <si>
    <t>LC17180247</t>
  </si>
  <si>
    <t>LC17180248</t>
  </si>
  <si>
    <t>LC17180249</t>
  </si>
  <si>
    <t>LC17180250</t>
  </si>
  <si>
    <t>LC17180251</t>
  </si>
  <si>
    <t>LC17180252</t>
  </si>
  <si>
    <t>LC17180253</t>
  </si>
  <si>
    <t>LC17180254</t>
  </si>
  <si>
    <t>LC17180255</t>
  </si>
  <si>
    <t>LC17180256</t>
  </si>
  <si>
    <t>LC17180257</t>
  </si>
  <si>
    <t>LC17180258</t>
  </si>
  <si>
    <t>LC17180259</t>
  </si>
  <si>
    <t>LC17180260</t>
  </si>
  <si>
    <t>LC17180261</t>
  </si>
  <si>
    <t>LC17180262</t>
  </si>
  <si>
    <t>LC17180263</t>
  </si>
  <si>
    <t>LC17280201</t>
  </si>
  <si>
    <t>LC17280202</t>
  </si>
  <si>
    <t>LC17280203</t>
  </si>
  <si>
    <t>LC17280204</t>
  </si>
  <si>
    <t>LC17280205</t>
  </si>
  <si>
    <t>LC17280206</t>
  </si>
  <si>
    <t>LC17280207</t>
  </si>
  <si>
    <t>LC17280208</t>
  </si>
  <si>
    <t>LC17280209</t>
  </si>
  <si>
    <t>LC17280210</t>
  </si>
  <si>
    <t>LC17280211</t>
  </si>
  <si>
    <t>LC17280212</t>
  </si>
  <si>
    <t>LC17280213</t>
  </si>
  <si>
    <t>LC17280214</t>
  </si>
  <si>
    <t>LC17280215</t>
  </si>
  <si>
    <t>LC17280216</t>
  </si>
  <si>
    <t>LC17280217</t>
  </si>
  <si>
    <t>LC17280218</t>
  </si>
  <si>
    <t>LC17280219</t>
  </si>
  <si>
    <t>LC17280220</t>
  </si>
  <si>
    <t>LC17280221</t>
  </si>
  <si>
    <t>LC17280222</t>
  </si>
  <si>
    <t>LC17280223</t>
  </si>
  <si>
    <t>LC17280224</t>
  </si>
  <si>
    <t>LC17280225</t>
  </si>
  <si>
    <t>LC17280226</t>
  </si>
  <si>
    <t>LC17280227</t>
  </si>
  <si>
    <t>LC17280228</t>
  </si>
  <si>
    <t>LC17280229</t>
  </si>
  <si>
    <t>LC17280230</t>
  </si>
  <si>
    <t>LC17280231</t>
  </si>
  <si>
    <t>LC17280232</t>
  </si>
  <si>
    <t>LC17280233</t>
  </si>
  <si>
    <t>LC17280234</t>
  </si>
  <si>
    <t>LC17280235</t>
  </si>
  <si>
    <t>LC17280236</t>
  </si>
  <si>
    <t>LC17280237</t>
  </si>
  <si>
    <t>LC17280238</t>
  </si>
  <si>
    <t>LC17280239</t>
  </si>
  <si>
    <t>LC17280240</t>
  </si>
  <si>
    <t>LC17280241</t>
  </si>
  <si>
    <t>LC17280242</t>
  </si>
  <si>
    <t>LC17280243</t>
  </si>
  <si>
    <t>LC17280244</t>
  </si>
  <si>
    <t>LC17280245</t>
  </si>
  <si>
    <t>LC17280246</t>
  </si>
  <si>
    <t>LC17280247</t>
  </si>
  <si>
    <t>LC17280248</t>
  </si>
  <si>
    <t>LC17280249</t>
  </si>
  <si>
    <t>LC17280250</t>
  </si>
  <si>
    <t>LC17280251</t>
  </si>
  <si>
    <t>LC17280252</t>
  </si>
  <si>
    <t>LC17280253</t>
  </si>
  <si>
    <t>LC17280254</t>
  </si>
  <si>
    <t>LC17280255</t>
  </si>
  <si>
    <t>LC17280256</t>
  </si>
  <si>
    <t>LC17280257</t>
  </si>
  <si>
    <t>LC17280258</t>
  </si>
  <si>
    <t>LC17280259</t>
  </si>
  <si>
    <t>LC17280260</t>
  </si>
  <si>
    <t>LC17280261</t>
  </si>
  <si>
    <t>LC17280262</t>
  </si>
  <si>
    <t>LC17280263</t>
  </si>
  <si>
    <t>LC1740201</t>
  </si>
  <si>
    <t>Накладка с рукоядкой управления LC32001</t>
  </si>
  <si>
    <t>LC1740202</t>
  </si>
  <si>
    <t>Накладка с рукоядкой управления LC32010</t>
  </si>
  <si>
    <t>LC1740203</t>
  </si>
  <si>
    <t>Накладка с рукоядкой управления LC32011</t>
  </si>
  <si>
    <t>LC1740204</t>
  </si>
  <si>
    <t>Накладка с рукоядкой управления LC32012</t>
  </si>
  <si>
    <t>LC1740205</t>
  </si>
  <si>
    <t>Накладка с рукоядкой управления LC32013</t>
  </si>
  <si>
    <t>LC1740206</t>
  </si>
  <si>
    <t>Накладка с рукоядкой управления LC32020</t>
  </si>
  <si>
    <t>LC1740207</t>
  </si>
  <si>
    <t>Накладка с рукоядкой управления LC32021</t>
  </si>
  <si>
    <t>LC1740208</t>
  </si>
  <si>
    <t>Накладка с рукоядкой управления LC32022</t>
  </si>
  <si>
    <t>LC1740209</t>
  </si>
  <si>
    <t>Накладка с рукоядкой управления LC32023</t>
  </si>
  <si>
    <t>LC1740210</t>
  </si>
  <si>
    <t>Накладка с рукоядкой управления LC32024</t>
  </si>
  <si>
    <t>LC1740211</t>
  </si>
  <si>
    <t>Накладка с рукоядкой управления LC32030</t>
  </si>
  <si>
    <t>LC1740212</t>
  </si>
  <si>
    <t>Накладка с рукоядкой управления LC32031</t>
  </si>
  <si>
    <t>LC1740213</t>
  </si>
  <si>
    <t>Накладка с рукоядкой управления LC32032</t>
  </si>
  <si>
    <t>LC1740214</t>
  </si>
  <si>
    <t>Накладка с рукоядкой управления LC32033</t>
  </si>
  <si>
    <t>LC1740215</t>
  </si>
  <si>
    <t>Накладка с рукоядкой управления LC32034</t>
  </si>
  <si>
    <t>LC1740216</t>
  </si>
  <si>
    <t>Накладка с рукоядкой управления LC32040</t>
  </si>
  <si>
    <t>LC1740217</t>
  </si>
  <si>
    <t>Накладка с рукоядкой управления LC32041</t>
  </si>
  <si>
    <t>LC1740218</t>
  </si>
  <si>
    <t>Накладка с рукоядкой управления LC32042</t>
  </si>
  <si>
    <t>LC1740219</t>
  </si>
  <si>
    <t>Накладка с рукоядкой управления LC32050</t>
  </si>
  <si>
    <t>LC1740220</t>
  </si>
  <si>
    <t>Накладка с рукоядкой управления LC32051</t>
  </si>
  <si>
    <t>LC1740221</t>
  </si>
  <si>
    <t>Накладка с рукоядкой управления LC32052</t>
  </si>
  <si>
    <t>LC1740222</t>
  </si>
  <si>
    <t>Накладка с рукоядкой управления LC32053</t>
  </si>
  <si>
    <t>LC1740223</t>
  </si>
  <si>
    <t>Накладка с рукоядкой управления LC32060</t>
  </si>
  <si>
    <t>LC1740224</t>
  </si>
  <si>
    <t>Накладка с рукоядкой управления LC32080</t>
  </si>
  <si>
    <t>LC1740225</t>
  </si>
  <si>
    <t>Накладка с рукоядкой управления LC32081</t>
  </si>
  <si>
    <t>LC1740226</t>
  </si>
  <si>
    <t>Накладка с рукоядкой управления LC32082</t>
  </si>
  <si>
    <t>LC1740227</t>
  </si>
  <si>
    <t>Накладка с рукоядкой управления LC32090</t>
  </si>
  <si>
    <t>LC1740228</t>
  </si>
  <si>
    <t>Накладка с рукоядкой управления LC32091</t>
  </si>
  <si>
    <t>LC1740229</t>
  </si>
  <si>
    <t>Накладка с рукоядкой управления LC32100</t>
  </si>
  <si>
    <t>LC1740230</t>
  </si>
  <si>
    <t>Накладка с рукоядкой управления LC32101</t>
  </si>
  <si>
    <t>LC1740231</t>
  </si>
  <si>
    <t>Накладка с рукоядкой управления LC32102</t>
  </si>
  <si>
    <t>LC1740232</t>
  </si>
  <si>
    <t>Накладка с рукоядкой управления LC32110</t>
  </si>
  <si>
    <t>LC1740233</t>
  </si>
  <si>
    <t>Накладка с рукоядкой управления LC32111</t>
  </si>
  <si>
    <t>LC1740234</t>
  </si>
  <si>
    <t>Накладка с рукоядкой управления LC32112</t>
  </si>
  <si>
    <t>LC1740235</t>
  </si>
  <si>
    <t>Накладка с рукоядкой управления LC32120</t>
  </si>
  <si>
    <t>LC1740236</t>
  </si>
  <si>
    <t>Накладка с рукоядкой управления LC32121</t>
  </si>
  <si>
    <t>LC1740237</t>
  </si>
  <si>
    <t>Накладка с рукоядкой управления LC32122</t>
  </si>
  <si>
    <t>LC1740238</t>
  </si>
  <si>
    <t>Накладка с рукоядкой управления LC32123</t>
  </si>
  <si>
    <t>LC1740239</t>
  </si>
  <si>
    <t>Накладка с рукоядкой управления LC32130</t>
  </si>
  <si>
    <t>LC1740240</t>
  </si>
  <si>
    <t>Накладка с рукоядкой управления LC32131</t>
  </si>
  <si>
    <t>LC1740241</t>
  </si>
  <si>
    <t>Накладка с рукоядкой управления LC32140</t>
  </si>
  <si>
    <t>LC1740242</t>
  </si>
  <si>
    <t>Накладка с рукоядкой управления LC32141</t>
  </si>
  <si>
    <t>LC1740243</t>
  </si>
  <si>
    <t>Накладка с рукоядкой управления LC32142</t>
  </si>
  <si>
    <t>LC1740244</t>
  </si>
  <si>
    <t>Накладка с рукоядкой управления LC4320A</t>
  </si>
  <si>
    <t>LC1740245</t>
  </si>
  <si>
    <t>Накладка с рукоядкой управления LC4320B</t>
  </si>
  <si>
    <t>LC1740246</t>
  </si>
  <si>
    <t>Накладка с рукоядкой управления LC4320C</t>
  </si>
  <si>
    <t>LC1740247</t>
  </si>
  <si>
    <t>Накладка с рукоядкой управления LC4320D</t>
  </si>
  <si>
    <t>LC1740248</t>
  </si>
  <si>
    <t>Накладка с рукоядкой управления LC4320E</t>
  </si>
  <si>
    <t>LC1740249</t>
  </si>
  <si>
    <t>Накладка с рукоядкой управления LC4320F</t>
  </si>
  <si>
    <t>LC1740250</t>
  </si>
  <si>
    <t>Накладка с рукоядкой управления LC4320G</t>
  </si>
  <si>
    <t>LC1740251</t>
  </si>
  <si>
    <t>Накладка с рукоядкой управления LC4320H</t>
  </si>
  <si>
    <t>LC1740252</t>
  </si>
  <si>
    <t>Накладка с рукоядкой управления LC4320J</t>
  </si>
  <si>
    <t>LC1740253</t>
  </si>
  <si>
    <t>Накладка с рукоядкой управления LC4320K</t>
  </si>
  <si>
    <t>LC1740254</t>
  </si>
  <si>
    <t>Накладка с рукоядкой управления LC4320L</t>
  </si>
  <si>
    <t>LC1740255</t>
  </si>
  <si>
    <t>Накладка с рукоядкой управления LC4320M</t>
  </si>
  <si>
    <t>LC1740256</t>
  </si>
  <si>
    <t>Накладка с рукоядкой управления LC4320N</t>
  </si>
  <si>
    <t>LC1740257</t>
  </si>
  <si>
    <t>Накладка с рукоядкой управления LC4320O</t>
  </si>
  <si>
    <t>LC1740258</t>
  </si>
  <si>
    <t>Накладка с рукоядкой управления LC4320P</t>
  </si>
  <si>
    <t>LC1740259</t>
  </si>
  <si>
    <t>Накладка с рукоядкой управления LC4320R</t>
  </si>
  <si>
    <t>LC1740260</t>
  </si>
  <si>
    <t>Накладка с рукоядкой управления LC4320S</t>
  </si>
  <si>
    <t>LC1740261</t>
  </si>
  <si>
    <t>Накладка с рукоядкой управления LC4320T</t>
  </si>
  <si>
    <t>LC1740262</t>
  </si>
  <si>
    <t>Накладка с рукоядкой управления LC4320U</t>
  </si>
  <si>
    <t>LC1740263</t>
  </si>
  <si>
    <t>Накладка с рукоядкой управления LC4320W</t>
  </si>
  <si>
    <t>LC1749BF201</t>
  </si>
  <si>
    <t>Накладка для термостата LC32001</t>
  </si>
  <si>
    <t>LC1749BF202</t>
  </si>
  <si>
    <t>Накладка для термостата LC32010</t>
  </si>
  <si>
    <t>LC1749BF203</t>
  </si>
  <si>
    <t>Накладка для термостата LC32011</t>
  </si>
  <si>
    <t>LC1749BF204</t>
  </si>
  <si>
    <t>Накладка для термостата LC32012</t>
  </si>
  <si>
    <t>LC1749BF205</t>
  </si>
  <si>
    <t>Накладка для термостата LC32013</t>
  </si>
  <si>
    <t>LC1749BF206</t>
  </si>
  <si>
    <t>Накладка для термостата LC32020</t>
  </si>
  <si>
    <t>LC1749BF207</t>
  </si>
  <si>
    <t>Накладка для термостата LC32021</t>
  </si>
  <si>
    <t>LC1749BF208</t>
  </si>
  <si>
    <t>Накладка для термостата LC32022</t>
  </si>
  <si>
    <t>LC1749BF209</t>
  </si>
  <si>
    <t>Накладка для термостата LC32023</t>
  </si>
  <si>
    <t>LC1749BF210</t>
  </si>
  <si>
    <t>Накладка для термостата LC32024</t>
  </si>
  <si>
    <t>LC1749BF211</t>
  </si>
  <si>
    <t>Накладка для термостата LC32030</t>
  </si>
  <si>
    <t>LC1749BF212</t>
  </si>
  <si>
    <t>Накладка для термостата LC32031</t>
  </si>
  <si>
    <t>LC1749BF213</t>
  </si>
  <si>
    <t>Накладка для термостата LC32032</t>
  </si>
  <si>
    <t>LC1749BF214</t>
  </si>
  <si>
    <t>Накладка для термостата LC32033</t>
  </si>
  <si>
    <t>LC1749BF215</t>
  </si>
  <si>
    <t>Накладка для термостата LC32034</t>
  </si>
  <si>
    <t>LC1749BF216</t>
  </si>
  <si>
    <t>Накладка для термостата LC32040</t>
  </si>
  <si>
    <t>LC1749BF217</t>
  </si>
  <si>
    <t>Накладка для термостата LC32041</t>
  </si>
  <si>
    <t>LC1749BF218</t>
  </si>
  <si>
    <t>Накладка для термостата LC32042</t>
  </si>
  <si>
    <t>LC1749BF219</t>
  </si>
  <si>
    <t>Накладка для термостата LC32050</t>
  </si>
  <si>
    <t>LC1749BF220</t>
  </si>
  <si>
    <t>Накладка для термостата LC32051</t>
  </si>
  <si>
    <t>LC1749BF221</t>
  </si>
  <si>
    <t>Накладка для термостата LC32052</t>
  </si>
  <si>
    <t>LC1749BF222</t>
  </si>
  <si>
    <t>Накладка для термостата LC32053</t>
  </si>
  <si>
    <t>LC1749BF223</t>
  </si>
  <si>
    <t>Накладка для термостата LC32060</t>
  </si>
  <si>
    <t>LC1749BF224</t>
  </si>
  <si>
    <t>Накладка для термостата LC32080</t>
  </si>
  <si>
    <t>LC1749BF225</t>
  </si>
  <si>
    <t>Накладка для термостата LC32081</t>
  </si>
  <si>
    <t>LC1749BF226</t>
  </si>
  <si>
    <t>Накладка для термостата LC32082</t>
  </si>
  <si>
    <t>LC1749BF227</t>
  </si>
  <si>
    <t>Накладка для термостата LC32090</t>
  </si>
  <si>
    <t>LC1749BF228</t>
  </si>
  <si>
    <t>Накладка для термостата LC32091</t>
  </si>
  <si>
    <t>LC1749BF229</t>
  </si>
  <si>
    <t>Накладка для термостата LC32100</t>
  </si>
  <si>
    <t>LC1749BF230</t>
  </si>
  <si>
    <t>Накладка для термостата LC32101</t>
  </si>
  <si>
    <t>LC1749BF231</t>
  </si>
  <si>
    <t>Накладка для термостата LC32102</t>
  </si>
  <si>
    <t>LC1749BF232</t>
  </si>
  <si>
    <t>Накладка для термостата LC32110</t>
  </si>
  <si>
    <t>LC1749BF233</t>
  </si>
  <si>
    <t>Накладка для термостата LC32111</t>
  </si>
  <si>
    <t>LC1749BF234</t>
  </si>
  <si>
    <t>Накладка для термостата LC32112</t>
  </si>
  <si>
    <t>LC1749BF235</t>
  </si>
  <si>
    <t>Накладка для термостата LC32120</t>
  </si>
  <si>
    <t>LC1749BF236</t>
  </si>
  <si>
    <t>Накладка для термостата LC32121</t>
  </si>
  <si>
    <t>LC1749BF237</t>
  </si>
  <si>
    <t>Накладка для термостата LC32122</t>
  </si>
  <si>
    <t>LC1749BF238</t>
  </si>
  <si>
    <t>Накладка для термостата LC32123</t>
  </si>
  <si>
    <t>LC1749BF239</t>
  </si>
  <si>
    <t>Накладка для термостата LC32130</t>
  </si>
  <si>
    <t>LC1749BF240</t>
  </si>
  <si>
    <t>Накладка для термостата LC32131</t>
  </si>
  <si>
    <t>LC1749BF241</t>
  </si>
  <si>
    <t>Накладка для термостата LC32140</t>
  </si>
  <si>
    <t>LC1749BF242</t>
  </si>
  <si>
    <t>Накладка для термостата LC32141</t>
  </si>
  <si>
    <t>LC1749BF243</t>
  </si>
  <si>
    <t>Накладка для термостата LC32142</t>
  </si>
  <si>
    <t>LC1749BF244</t>
  </si>
  <si>
    <t>Накладка для термостата LC4320A</t>
  </si>
  <si>
    <t>LC1749BF245</t>
  </si>
  <si>
    <t>Накладка для термостата LC4320B</t>
  </si>
  <si>
    <t>LC1749BF246</t>
  </si>
  <si>
    <t>Накладка для термостата LC4320C</t>
  </si>
  <si>
    <t>LC1749BF247</t>
  </si>
  <si>
    <t>Накладка для термостата LC4320D</t>
  </si>
  <si>
    <t>LC1749BF248</t>
  </si>
  <si>
    <t>Накладка для термостата LC4320E</t>
  </si>
  <si>
    <t>LC1749BF249</t>
  </si>
  <si>
    <t>Накладка для термостата LC4320F</t>
  </si>
  <si>
    <t>LC1749BF250</t>
  </si>
  <si>
    <t>Накладка для термостата LC4320G</t>
  </si>
  <si>
    <t>LC1749BF251</t>
  </si>
  <si>
    <t>Накладка для термостата LC4320H</t>
  </si>
  <si>
    <t>LC1749BF252</t>
  </si>
  <si>
    <t>Накладка для термостата LC4320J</t>
  </si>
  <si>
    <t>LC1749BF253</t>
  </si>
  <si>
    <t>Накладка для термостата LC4320K</t>
  </si>
  <si>
    <t>LC1749BF254</t>
  </si>
  <si>
    <t>Накладка для термостата LC4320L</t>
  </si>
  <si>
    <t>LC1749BF255</t>
  </si>
  <si>
    <t>Накладка для термостата LC4320M</t>
  </si>
  <si>
    <t>LC1749BF256</t>
  </si>
  <si>
    <t>Накладка для термостата LC4320N</t>
  </si>
  <si>
    <t>LC1749BF257</t>
  </si>
  <si>
    <t>Накладка для термостата LC4320O</t>
  </si>
  <si>
    <t>LC1749BF258</t>
  </si>
  <si>
    <t>Накладка для термостата LC4320P</t>
  </si>
  <si>
    <t>LC1749BF259</t>
  </si>
  <si>
    <t>Накладка для термостата LC4320R</t>
  </si>
  <si>
    <t>LC1749BF260</t>
  </si>
  <si>
    <t>Накладка для термостата LC4320S</t>
  </si>
  <si>
    <t>LC1749BF261</t>
  </si>
  <si>
    <t>Накладка для термостата LC4320T</t>
  </si>
  <si>
    <t>LC1749BF262</t>
  </si>
  <si>
    <t>Накладка для термостата LC4320U</t>
  </si>
  <si>
    <t>LC1749BF263</t>
  </si>
  <si>
    <t>Накладка для термостата LC4320W</t>
  </si>
  <si>
    <t>LC1940KO5201</t>
  </si>
  <si>
    <t>Крышка со световодом для KNX поворотного сенсора LC32001</t>
  </si>
  <si>
    <t>LC1940KO5202</t>
  </si>
  <si>
    <t>Крышка со световодом для KNX поворотного сенсора LC32010</t>
  </si>
  <si>
    <t>LC1940KO5203</t>
  </si>
  <si>
    <t>Крышка со световодом для KNX поворотного сенсора LC32011</t>
  </si>
  <si>
    <t>LC1940KO5204</t>
  </si>
  <si>
    <t>Крышка со световодом для KNX поворотного сенсора LC32012</t>
  </si>
  <si>
    <t>LC1940KO5205</t>
  </si>
  <si>
    <t>Крышка со световодом для KNX поворотного сенсора LC32013</t>
  </si>
  <si>
    <t>LC1940KO5206</t>
  </si>
  <si>
    <t>Крышка со световодом для KNX поворотного сенсора LC32020</t>
  </si>
  <si>
    <t>LC1940KO5207</t>
  </si>
  <si>
    <t>Крышка со световодом для KNX поворотного сенсора LC32021</t>
  </si>
  <si>
    <t>LC1940KO5208</t>
  </si>
  <si>
    <t>Крышка со световодом для KNX поворотного сенсора LC32022</t>
  </si>
  <si>
    <t>LC1940KO5209</t>
  </si>
  <si>
    <t>Крышка со световодом для KNX поворотного сенсора LC32023</t>
  </si>
  <si>
    <t>LC1940KO5210</t>
  </si>
  <si>
    <t>Крышка со световодом для KNX поворотного сенсора LC32024</t>
  </si>
  <si>
    <t>LC1940KO5211</t>
  </si>
  <si>
    <t>Крышка со световодом для KNX поворотного сенсора LC32030</t>
  </si>
  <si>
    <t>LC1940KO5212</t>
  </si>
  <si>
    <t>Крышка со световодом для KNX поворотного сенсора LC32031</t>
  </si>
  <si>
    <t>LC1940KO5213</t>
  </si>
  <si>
    <t>Крышка со световодом для KNX поворотного сенсора LC32032</t>
  </si>
  <si>
    <t>LC1940KO5214</t>
  </si>
  <si>
    <t>Крышка со световодом для KNX поворотного сенсора LC32033</t>
  </si>
  <si>
    <t>LC1940KO5215</t>
  </si>
  <si>
    <t>Крышка со световодом для KNX поворотного сенсора LC32034</t>
  </si>
  <si>
    <t>LC1940KO5216</t>
  </si>
  <si>
    <t>Крышка со световодом для KNX поворотного сенсора LC32040</t>
  </si>
  <si>
    <t>LC1940KO5217</t>
  </si>
  <si>
    <t>Крышка со световодом для KNX поворотного сенсора LC32041</t>
  </si>
  <si>
    <t>LC1940KO5218</t>
  </si>
  <si>
    <t>Крышка со световодом для KNX поворотного сенсора LC32042</t>
  </si>
  <si>
    <t>LC1940KO5219</t>
  </si>
  <si>
    <t>Крышка со световодом для KNX поворотного сенсора LC32050</t>
  </si>
  <si>
    <t>LC1940KO5220</t>
  </si>
  <si>
    <t>Крышка со световодом для KNX поворотного сенсора LC32051</t>
  </si>
  <si>
    <t>LC1940KO5221</t>
  </si>
  <si>
    <t>Крышка со световодом для KNX поворотного сенсора LC32052</t>
  </si>
  <si>
    <t>LC1940KO5222</t>
  </si>
  <si>
    <t>Крышка со световодом для KNX поворотного сенсора LC32053</t>
  </si>
  <si>
    <t>LC1940KO5223</t>
  </si>
  <si>
    <t>Крышка со световодом для KNX поворотного сенсора LC32060</t>
  </si>
  <si>
    <t>LC1940KO5224</t>
  </si>
  <si>
    <t>Крышка со световодом для KNX поворотного сенсора LC32080</t>
  </si>
  <si>
    <t>LC1940KO5225</t>
  </si>
  <si>
    <t>Крышка со световодом для KNX поворотного сенсора LC32081</t>
  </si>
  <si>
    <t>LC1940KO5226</t>
  </si>
  <si>
    <t>Крышка со световодом для KNX поворотного сенсора LC32082</t>
  </si>
  <si>
    <t>LC1940KO5227</t>
  </si>
  <si>
    <t>Крышка со световодом для KNX поворотного сенсора LC32090</t>
  </si>
  <si>
    <t>LC1940KO5228</t>
  </si>
  <si>
    <t>Крышка со световодом для KNX поворотного сенсора LC32091</t>
  </si>
  <si>
    <t>LC1940KO5229</t>
  </si>
  <si>
    <t>Крышка со световодом для KNX поворотного сенсора LC32100</t>
  </si>
  <si>
    <t>LC1940KO5230</t>
  </si>
  <si>
    <t>Крышка со световодом для KNX поворотного сенсора LC32101</t>
  </si>
  <si>
    <t>LC1940KO5231</t>
  </si>
  <si>
    <t>Крышка со световодом для KNX поворотного сенсора LC32102</t>
  </si>
  <si>
    <t>LC1940KO5232</t>
  </si>
  <si>
    <t>Крышка со световодом для KNX поворотного сенсора LC32110</t>
  </si>
  <si>
    <t>LC1940KO5233</t>
  </si>
  <si>
    <t>Крышка со световодом для KNX поворотного сенсора LC32111</t>
  </si>
  <si>
    <t>LC1940KO5234</t>
  </si>
  <si>
    <t>Крышка со световодом для KNX поворотного сенсора LC32112</t>
  </si>
  <si>
    <t>LC1940KO5235</t>
  </si>
  <si>
    <t>Крышка со световодом для KNX поворотного сенсора LC32120</t>
  </si>
  <si>
    <t>LC1940KO5236</t>
  </si>
  <si>
    <t>Крышка со световодом для KNX поворотного сенсора LC32121</t>
  </si>
  <si>
    <t>LC1940KO5237</t>
  </si>
  <si>
    <t>Крышка со световодом для KNX поворотного сенсора LC32122</t>
  </si>
  <si>
    <t>LC1940KO5238</t>
  </si>
  <si>
    <t>Крышка со световодом для KNX поворотного сенсора LC32123</t>
  </si>
  <si>
    <t>LC1940KO5239</t>
  </si>
  <si>
    <t>Крышка со световодом для KNX поворотного сенсора LC32130</t>
  </si>
  <si>
    <t>LC1940KO5240</t>
  </si>
  <si>
    <t>Крышка со световодом для KNX поворотного сенсора LC32131</t>
  </si>
  <si>
    <t>LC1940KO5241</t>
  </si>
  <si>
    <t>Крышка со световодом для KNX поворотного сенсора LC32140</t>
  </si>
  <si>
    <t>LC1940KO5242</t>
  </si>
  <si>
    <t>Крышка со световодом для KNX поворотного сенсора LC32141</t>
  </si>
  <si>
    <t>LC1940KO5243</t>
  </si>
  <si>
    <t>Крышка со световодом для KNX поворотного сенсора LC32142</t>
  </si>
  <si>
    <t>LC1940KO5244</t>
  </si>
  <si>
    <t>Крышка со световодом для KNX поворотного сенсора LC4320A</t>
  </si>
  <si>
    <t>LC1940KO5245</t>
  </si>
  <si>
    <t>Крышка со световодом для KNX поворотного сенсора LC4320B</t>
  </si>
  <si>
    <t>LC1940KO5246</t>
  </si>
  <si>
    <t>Крышка со световодом для KNX поворотного сенсора LC4320C</t>
  </si>
  <si>
    <t>LC1940KO5247</t>
  </si>
  <si>
    <t>Крышка со световодом для KNX поворотного сенсора LC4320D</t>
  </si>
  <si>
    <t>LC1940KO5248</t>
  </si>
  <si>
    <t>Крышка со световодом для KNX поворотного сенсора LC4320E</t>
  </si>
  <si>
    <t>LC1940KO5249</t>
  </si>
  <si>
    <t>Крышка со световодом для KNX поворотного сенсора LC4320F</t>
  </si>
  <si>
    <t>LC1940KO5250</t>
  </si>
  <si>
    <t>Крышка со световодом для KNX поворотного сенсора LC4320G</t>
  </si>
  <si>
    <t>LC1940KO5251</t>
  </si>
  <si>
    <t>Крышка со световодом для KNX поворотного сенсора LC4320H</t>
  </si>
  <si>
    <t>LC1940KO5252</t>
  </si>
  <si>
    <t>Крышка со световодом для KNX поворотного сенсора LC4320J</t>
  </si>
  <si>
    <t>LC1940KO5253</t>
  </si>
  <si>
    <t>Крышка со световодом для KNX поворотного сенсора LC4320K</t>
  </si>
  <si>
    <t>LC1940KO5254</t>
  </si>
  <si>
    <t>Крышка со световодом для KNX поворотного сенсора LC4320L</t>
  </si>
  <si>
    <t>LC1940KO5255</t>
  </si>
  <si>
    <t>Крышка со световодом для KNX поворотного сенсора LC4320M</t>
  </si>
  <si>
    <t>LC1940KO5256</t>
  </si>
  <si>
    <t>Крышка со световодом для KNX поворотного сенсора LC4320N</t>
  </si>
  <si>
    <t>LC1940KO5257</t>
  </si>
  <si>
    <t>Крышка со световодом для KNX поворотного сенсора LC4320O</t>
  </si>
  <si>
    <t>LC1940KO5258</t>
  </si>
  <si>
    <t>Крышка со световодом для KNX поворотного сенсора LC4320P</t>
  </si>
  <si>
    <t>LC1940KO5259</t>
  </si>
  <si>
    <t>Крышка со световодом для KNX поворотного сенсора LC4320R</t>
  </si>
  <si>
    <t>LC1940KO5260</t>
  </si>
  <si>
    <t>Крышка со световодом для KNX поворотного сенсора LC4320S</t>
  </si>
  <si>
    <t>LC1940KO5261</t>
  </si>
  <si>
    <t>Крышка со световодом для KNX поворотного сенсора LC4320T</t>
  </si>
  <si>
    <t>LC1940KO5262</t>
  </si>
  <si>
    <t>Крышка со световодом для KNX поворотного сенсора LC4320U</t>
  </si>
  <si>
    <t>LC1940KO5263</t>
  </si>
  <si>
    <t>Крышка со световодом для KNX поворотного сенсора LC4320W</t>
  </si>
  <si>
    <t>LC1941201</t>
  </si>
  <si>
    <t>Накладка на поворотный выключатель; дюропласт; Les Couleurs® Le Corbusier</t>
  </si>
  <si>
    <t>LC1941202</t>
  </si>
  <si>
    <t>LC1941203</t>
  </si>
  <si>
    <t>LC1941204</t>
  </si>
  <si>
    <t>LC1941205</t>
  </si>
  <si>
    <t>LC1941206</t>
  </si>
  <si>
    <t>LC1941207</t>
  </si>
  <si>
    <t>LC1941208</t>
  </si>
  <si>
    <t>LC1941209</t>
  </si>
  <si>
    <t>LC1941210</t>
  </si>
  <si>
    <t>LC1941211</t>
  </si>
  <si>
    <t>LC1941212</t>
  </si>
  <si>
    <t>LC1941213</t>
  </si>
  <si>
    <t>LC1941214</t>
  </si>
  <si>
    <t>LC1941215</t>
  </si>
  <si>
    <t>LC1941216</t>
  </si>
  <si>
    <t>LC1941217</t>
  </si>
  <si>
    <t>LC1941218</t>
  </si>
  <si>
    <t>LC1941219</t>
  </si>
  <si>
    <t>LC1941220</t>
  </si>
  <si>
    <t>LC1941221</t>
  </si>
  <si>
    <t>LC1941222</t>
  </si>
  <si>
    <t>LC1941223</t>
  </si>
  <si>
    <t>LC1941224</t>
  </si>
  <si>
    <t>LC1941225</t>
  </si>
  <si>
    <t>LC1941226</t>
  </si>
  <si>
    <t>LC1941227</t>
  </si>
  <si>
    <t>LC1941228</t>
  </si>
  <si>
    <t>LC1941229</t>
  </si>
  <si>
    <t>LC1941230</t>
  </si>
  <si>
    <t>LC1941231</t>
  </si>
  <si>
    <t>LC1941232</t>
  </si>
  <si>
    <t>LC1941233</t>
  </si>
  <si>
    <t>LC1941234</t>
  </si>
  <si>
    <t>LC1941235</t>
  </si>
  <si>
    <t>LC1941236</t>
  </si>
  <si>
    <t>LC1941237</t>
  </si>
  <si>
    <t>LC1941238</t>
  </si>
  <si>
    <t>LC1941239</t>
  </si>
  <si>
    <t>LC1941240</t>
  </si>
  <si>
    <t>LC1941241</t>
  </si>
  <si>
    <t>LC1941242</t>
  </si>
  <si>
    <t>LC1941243</t>
  </si>
  <si>
    <t>LC1941244</t>
  </si>
  <si>
    <t>LC1941245</t>
  </si>
  <si>
    <t>LC1941246</t>
  </si>
  <si>
    <t>LC1941247</t>
  </si>
  <si>
    <t>LC1941248</t>
  </si>
  <si>
    <t>LC1941249</t>
  </si>
  <si>
    <t>LC1941250</t>
  </si>
  <si>
    <t>LC1941251</t>
  </si>
  <si>
    <t>LC1941252</t>
  </si>
  <si>
    <t>LC1941253</t>
  </si>
  <si>
    <t>LC1941254</t>
  </si>
  <si>
    <t>LC1941255</t>
  </si>
  <si>
    <t>LC1941256</t>
  </si>
  <si>
    <t>LC1941257</t>
  </si>
  <si>
    <t>LC1941258</t>
  </si>
  <si>
    <t>LC1941259</t>
  </si>
  <si>
    <t>LC1941260</t>
  </si>
  <si>
    <t>LC1941261</t>
  </si>
  <si>
    <t>LC1941262</t>
  </si>
  <si>
    <t>LC1941263</t>
  </si>
  <si>
    <t>LC1969-15WE</t>
  </si>
  <si>
    <t>Накладка для MJ 1 группа WE (TE-connect.)</t>
  </si>
  <si>
    <t>LC1969-1WE201</t>
  </si>
  <si>
    <t>Накладка для MJ 1 группа WE (AMP, Radiall)</t>
  </si>
  <si>
    <t>LC1969-1WE202</t>
  </si>
  <si>
    <t>LC1969-1WE203</t>
  </si>
  <si>
    <t>LC1969-1WE204</t>
  </si>
  <si>
    <t>LC1969-1WE205</t>
  </si>
  <si>
    <t>LC1969-1WE206</t>
  </si>
  <si>
    <t>LC1969-1WE207</t>
  </si>
  <si>
    <t>LC1969-1WE208</t>
  </si>
  <si>
    <t>LC1969-1WE209</t>
  </si>
  <si>
    <t>LC1969-1WE210</t>
  </si>
  <si>
    <t>LC1969-1WE211</t>
  </si>
  <si>
    <t>LC1969-1WE212</t>
  </si>
  <si>
    <t>LC1969-1WE213</t>
  </si>
  <si>
    <t>LC1969-1WE214</t>
  </si>
  <si>
    <t>LC1969-1WE215</t>
  </si>
  <si>
    <t>LC1969-1WE216</t>
  </si>
  <si>
    <t>LC1969-1WE217</t>
  </si>
  <si>
    <t>LC1969-1WE218</t>
  </si>
  <si>
    <t>LC1969-1WE219</t>
  </si>
  <si>
    <t>LC1969-1WE220</t>
  </si>
  <si>
    <t>LC1969-1WE221</t>
  </si>
  <si>
    <t>LC1969-1WE222</t>
  </si>
  <si>
    <t>LC1969-1WE223</t>
  </si>
  <si>
    <t>LC1969-1WE224</t>
  </si>
  <si>
    <t>LC1969-1WE225</t>
  </si>
  <si>
    <t>LC1969-1WE226</t>
  </si>
  <si>
    <t>LC1969-1WE227</t>
  </si>
  <si>
    <t>LC1969-1WE228</t>
  </si>
  <si>
    <t>LC1969-1WE229</t>
  </si>
  <si>
    <t>LC1969-1WE230</t>
  </si>
  <si>
    <t>LC1969-1WE231</t>
  </si>
  <si>
    <t>LC1969-1WE232</t>
  </si>
  <si>
    <t>LC1969-1WE233</t>
  </si>
  <si>
    <t>LC1969-1WE234</t>
  </si>
  <si>
    <t>LC1969-1WE235</t>
  </si>
  <si>
    <t>LC1969-1WE236</t>
  </si>
  <si>
    <t>LC1969-1WE237</t>
  </si>
  <si>
    <t>LC1969-1WE238</t>
  </si>
  <si>
    <t>LC1969-1WE239</t>
  </si>
  <si>
    <t>LC1969-1WE240</t>
  </si>
  <si>
    <t>LC1969-1WE241</t>
  </si>
  <si>
    <t>LC1969-1WE242</t>
  </si>
  <si>
    <t>LC1969-1WE243</t>
  </si>
  <si>
    <t>LC1969-1WE244</t>
  </si>
  <si>
    <t>LC1969-1WE245</t>
  </si>
  <si>
    <t>LC1969-1WE246</t>
  </si>
  <si>
    <t>LC1969-1WE247</t>
  </si>
  <si>
    <t>LC1969-1WE248</t>
  </si>
  <si>
    <t>LC1969-1WE249</t>
  </si>
  <si>
    <t>LC1969-1WE250</t>
  </si>
  <si>
    <t>LC1969-1WE251</t>
  </si>
  <si>
    <t>LC1969-1WE252</t>
  </si>
  <si>
    <t>LC1969-1WE253</t>
  </si>
  <si>
    <t>LC1969-1WE254</t>
  </si>
  <si>
    <t>LC1969-1WE255</t>
  </si>
  <si>
    <t>LC1969-1WE256</t>
  </si>
  <si>
    <t>LC1969-1WE257</t>
  </si>
  <si>
    <t>LC1969-1WE258</t>
  </si>
  <si>
    <t>LC1969-1WE259</t>
  </si>
  <si>
    <t>LC1969-1WE260</t>
  </si>
  <si>
    <t>LC1969-1WE261</t>
  </si>
  <si>
    <t>LC1969-1WE262</t>
  </si>
  <si>
    <t>LC1969-1WE263</t>
  </si>
  <si>
    <t>LC1969-2WE201</t>
  </si>
  <si>
    <t>Накладка для MJ 2 группы WE (AMP, Radiall)</t>
  </si>
  <si>
    <t>LC1969-2WE202</t>
  </si>
  <si>
    <t>LC1969-2WE203</t>
  </si>
  <si>
    <t>LC1969-2WE204</t>
  </si>
  <si>
    <t>LC1969-2WE205</t>
  </si>
  <si>
    <t>LC1969-2WE206</t>
  </si>
  <si>
    <t>LC1969-2WE207</t>
  </si>
  <si>
    <t>LC1969-2WE208</t>
  </si>
  <si>
    <t>LC1969-2WE209</t>
  </si>
  <si>
    <t>LC1969-2WE210</t>
  </si>
  <si>
    <t>LC1969-2WE211</t>
  </si>
  <si>
    <t>LC1969-2WE212</t>
  </si>
  <si>
    <t>LC1969-2WE213</t>
  </si>
  <si>
    <t>LC1969-2WE214</t>
  </si>
  <si>
    <t>LC1969-2WE215</t>
  </si>
  <si>
    <t>LC1969-2WE216</t>
  </si>
  <si>
    <t>LC1969-2WE217</t>
  </si>
  <si>
    <t>LC1969-2WE218</t>
  </si>
  <si>
    <t>LC1969-2WE219</t>
  </si>
  <si>
    <t>LC1969-2WE220</t>
  </si>
  <si>
    <t>LC1969-2WE221</t>
  </si>
  <si>
    <t>LC1969-2WE222</t>
  </si>
  <si>
    <t>LC1969-2WE223</t>
  </si>
  <si>
    <t>LC1969-2WE224</t>
  </si>
  <si>
    <t>LC1969-2WE225</t>
  </si>
  <si>
    <t>LC1969-2WE226</t>
  </si>
  <si>
    <t>LC1969-2WE227</t>
  </si>
  <si>
    <t>LC1969-2WE228</t>
  </si>
  <si>
    <t>LC1969-2WE229</t>
  </si>
  <si>
    <t>LC1969-2WE230</t>
  </si>
  <si>
    <t>LC1969-2WE231</t>
  </si>
  <si>
    <t>LC1969-2WE232</t>
  </si>
  <si>
    <t>LC1969-2WE233</t>
  </si>
  <si>
    <t>LC1969-2WE234</t>
  </si>
  <si>
    <t>LC1969-2WE235</t>
  </si>
  <si>
    <t>LC1969-2WE236</t>
  </si>
  <si>
    <t>LC1969-2WE237</t>
  </si>
  <si>
    <t>LC1969-2WE238</t>
  </si>
  <si>
    <t>LC1969-2WE239</t>
  </si>
  <si>
    <t>LC1969-2WE240</t>
  </si>
  <si>
    <t>LC1969-2WE241</t>
  </si>
  <si>
    <t>LC1969-2WE242</t>
  </si>
  <si>
    <t>LC1969-2WE243</t>
  </si>
  <si>
    <t>LC1969-2WE244</t>
  </si>
  <si>
    <t>LC1969-2WE245</t>
  </si>
  <si>
    <t>LC1969-2WE246</t>
  </si>
  <si>
    <t>LC1969-2WE247</t>
  </si>
  <si>
    <t>LC1969-2WE248</t>
  </si>
  <si>
    <t>LC1969-2WE249</t>
  </si>
  <si>
    <t>LC1969-2WE250</t>
  </si>
  <si>
    <t>LC1969-2WE251</t>
  </si>
  <si>
    <t>LC1969-2WE252</t>
  </si>
  <si>
    <t>LC1969-2WE253</t>
  </si>
  <si>
    <t>LC1969-2WE254</t>
  </si>
  <si>
    <t>LC1969-2WE255</t>
  </si>
  <si>
    <t>LC1969-2WE256</t>
  </si>
  <si>
    <t>LC1969-2WE257</t>
  </si>
  <si>
    <t>LC1969-2WE258</t>
  </si>
  <si>
    <t>LC1969-2WE259</t>
  </si>
  <si>
    <t>LC1969-2WE260</t>
  </si>
  <si>
    <t>LC1969-2WE261</t>
  </si>
  <si>
    <t>LC1969-2WE262</t>
  </si>
  <si>
    <t>LC1969-2WE263</t>
  </si>
  <si>
    <t>LC1969USB201</t>
  </si>
  <si>
    <t>Плата для USB-зарядных устройств без видимого винта; термопласт; blanc; Les Couleurs® Le Corbusier</t>
  </si>
  <si>
    <t>LC1969USB202</t>
  </si>
  <si>
    <t>Плата для USB-зарядных устройств без видимого винта; термопласт; gris foncé 31; Les Couleurs® Le Corbusier</t>
  </si>
  <si>
    <t>LC1969USB203</t>
  </si>
  <si>
    <t>Плата для USB-зарядных устройств без видимого винта; термопласт; gris 31; Les Couleurs® Le Corbusier</t>
  </si>
  <si>
    <t>LC1969USB204</t>
  </si>
  <si>
    <t>Плата для USB-зарядных устройств без видимого винта; термопласт; gris moyen; Les Couleurs® Le Corbusier</t>
  </si>
  <si>
    <t>LC1969USB205</t>
  </si>
  <si>
    <t>Плата для USB-зарядных устройств без видимого винта; термопласт; gris clair 31; Les Couleurs® Le Corbusier</t>
  </si>
  <si>
    <t>LC1969USB206</t>
  </si>
  <si>
    <t>Плата для USB-зарядных устройств без видимого винта; термопласт; bleu outremer 31; Les Couleurs® Le Corbusier</t>
  </si>
  <si>
    <t>LC1969USB207</t>
  </si>
  <si>
    <t>Плата для USB-зарядных устройств без видимого винта; термопласт; outremer moyen; Les Couleurs® Le Corbusier</t>
  </si>
  <si>
    <t>LC1969USB208</t>
  </si>
  <si>
    <t>Плата для USB-зарядных устройств без видимого винта; термопласт; outremer clair; Les Couleurs® Le Corbusier</t>
  </si>
  <si>
    <t>LC1969USB209</t>
  </si>
  <si>
    <t>Плата для USB-зарядных устройств без видимого винта; термопласт; outremer pâle; Les Couleurs® Le Corbusier</t>
  </si>
  <si>
    <t>LC1969USB210</t>
  </si>
  <si>
    <t>Плата для USB-зарядных устройств без видимого винта; термопласт; outremer gris; Les Couleurs® Le Corbusier</t>
  </si>
  <si>
    <t>LC1969USB211</t>
  </si>
  <si>
    <t>Плата для USB-зарядных устройств без видимого винта; термопласт; bleu céruléen 31; Les Couleurs® Le Corbusier</t>
  </si>
  <si>
    <t>LC1969USB212</t>
  </si>
  <si>
    <t>Плата для USB-зарядных устройств без видимого винта; термопласт; céruléen vif; Les Couleurs® Le Corbusier</t>
  </si>
  <si>
    <t>LC1969USB213</t>
  </si>
  <si>
    <t>Плата для USB-зарядных устройств без видимого винта; термопласт; céruléen moyen; Les Couleurs® Le Corbusier</t>
  </si>
  <si>
    <t>LC1969USB214</t>
  </si>
  <si>
    <t>Плата для USB-зарядных устройств без видимого винта; термопласт; céruléen clair; Les Couleurs® Le Corbusier</t>
  </si>
  <si>
    <t>LC1969USB215</t>
  </si>
  <si>
    <t>Плата для USB-зарядных устройств без видимого винта; термопласт; céruléen pâle; Les Couleurs® Le Corbusier</t>
  </si>
  <si>
    <t>LC1969USB216</t>
  </si>
  <si>
    <t>Плата для USB-зарядных устройств без видимого винта; термопласт; vert anglais; Les Couleurs® Le Corbusier</t>
  </si>
  <si>
    <t>LC1969USB217</t>
  </si>
  <si>
    <t>Плата для USB-зарядных устройств без видимого винта; термопласт; vert anglais clair; Les Couleurs® Le Corbusier</t>
  </si>
  <si>
    <t>LC1969USB218</t>
  </si>
  <si>
    <t>Плата для USB-зарядных устройств без видимого винта; термопласт; vert anglais pâle; Les Couleurs® Le Corbusier</t>
  </si>
  <si>
    <t>LC1969USB219</t>
  </si>
  <si>
    <t>Плата для USB-зарядных устройств без видимого винта; термопласт; vert foncé; Les Couleurs® Le Corbusier</t>
  </si>
  <si>
    <t>LC1969USB220</t>
  </si>
  <si>
    <t>Плата для USB-зарядных устройств без видимого винта; термопласт; vert 31; Les Couleurs® Le Corbusier</t>
  </si>
  <si>
    <t>LC1969USB221</t>
  </si>
  <si>
    <t>Плата для USB-зарядных устройств без видимого винта; термопласт; vert clair; Les Couleurs® Le Corbusier</t>
  </si>
  <si>
    <t>LC1969USB222</t>
  </si>
  <si>
    <t>Плата для USB-зарядных устройств без видимого винта; термопласт; vert jaune clair; Les Couleurs® Le Corbusier</t>
  </si>
  <si>
    <t>LC1969USB223</t>
  </si>
  <si>
    <t>Плата для USB-зарядных устройств без видимого винта; термопласт; ocre; Les Couleurs® Le Corbusier</t>
  </si>
  <si>
    <t>LC1969USB224</t>
  </si>
  <si>
    <t>Плата для USB-зарядных устройств без видимого винта; термопласт; orange; Les Couleurs® Le Corbusier</t>
  </si>
  <si>
    <t>LC1969USB225</t>
  </si>
  <si>
    <t>Плата для USB-зарядных устройств без видимого винта; термопласт; orange clair; Les Couleurs® Le Corbusier</t>
  </si>
  <si>
    <t>LC1969USB226</t>
  </si>
  <si>
    <t>Плата для USB-зарядных устройств без видимого винта; термопласт; orange pâle; Les Couleurs® Le Corbusier</t>
  </si>
  <si>
    <t>LC1969USB227</t>
  </si>
  <si>
    <t>Плата для USB-зарядных устройств без видимого винта; термопласт; rouge vermillon 31; Les Couleurs® Le Corbusier</t>
  </si>
  <si>
    <t>LC1969USB228</t>
  </si>
  <si>
    <t>Плата для USB-зарядных устройств без видимого винта; термопласт; rose pâle; Les Couleurs® Le Corbusier</t>
  </si>
  <si>
    <t>LC1969USB229</t>
  </si>
  <si>
    <t>Плата для USB-зарядных устройств без видимого винта; термопласт; rouge carmin; Les Couleurs® Le Corbusier</t>
  </si>
  <si>
    <t>LC1969USB230</t>
  </si>
  <si>
    <t>Плата для USB-зарядных устройств без видимого винта; термопласт; rouge rubia; Les Couleurs® Le Corbusier</t>
  </si>
  <si>
    <t>LC1969USB231</t>
  </si>
  <si>
    <t>Плата для USB-зарядных устройств без видимого винта; термопласт; rose clair; Les Couleurs® Le Corbusier</t>
  </si>
  <si>
    <t>LC1969USB232</t>
  </si>
  <si>
    <t>Плата для USB-зарядных устройств без видимого винта; термопласт; l'ocre rouge; Les Couleurs® Le Corbusier</t>
  </si>
  <si>
    <t>LC1969USB233</t>
  </si>
  <si>
    <t>Плата для USB-зарядных устройств без видимого винта; термопласт; l’ocre rouge moyen; Les Couleurs® Le Corbusier</t>
  </si>
  <si>
    <t>LC1969USB234</t>
  </si>
  <si>
    <t>Плата для USB-зарядных устройств без видимого винта; термопласт; l’ocre rouge clair; Les Couleurs® Le Corbusier</t>
  </si>
  <si>
    <t>LC1969USB235</t>
  </si>
  <si>
    <t>Плата для USB-зарядных устройств без видимого винта; термопласт; terre sienne brûlée 31; Les Couleurs® Le Corbusier</t>
  </si>
  <si>
    <t>LC1969USB236</t>
  </si>
  <si>
    <t>Плата для USB-зарядных устройств без видимого винта; термопласт; terre sienne brique; Les Couleurs® Le Corbusier</t>
  </si>
  <si>
    <t>LC1969USB237</t>
  </si>
  <si>
    <t>Плата для USB-зарядных устройств без видимого винта; термопласт; terre sienne claire 31; Les Couleurs® Le Corbusier</t>
  </si>
  <si>
    <t>LC1969USB238</t>
  </si>
  <si>
    <t>Плата для USB-зарядных устройств без видимого винта; термопласт; terre sienne pâle; Les Couleurs® Le Corbusier</t>
  </si>
  <si>
    <t>LC1969USB239</t>
  </si>
  <si>
    <t>Плата для USB-зарядных устройств без видимого винта; термопласт; terre d’hombre brûlée 31; Les Couleurs® Le Corbusier</t>
  </si>
  <si>
    <t>LC1969USB240</t>
  </si>
  <si>
    <t>Плата для USB-зарядных устройств без видимого винта; термопласт; ombre brûlée claire; Les Couleurs® Le Corbusier</t>
  </si>
  <si>
    <t>LC1969USB241</t>
  </si>
  <si>
    <t>Плата для USB-зарядных устройств без видимого винта; термопласт; ombre naturelle 31; Les Couleurs® Le Corbusier</t>
  </si>
  <si>
    <t>LC1969USB242</t>
  </si>
  <si>
    <t>Плата для USB-зарядных устройств без видимого винта; термопласт; ombre naturelle moyenne; Les Couleurs® Le Corbusier</t>
  </si>
  <si>
    <t>LC1969USB243</t>
  </si>
  <si>
    <t>Плата для USB-зарядных устройств без видимого винта; термопласт; ombre naturelle claire; Les Couleurs® Le Corbusier</t>
  </si>
  <si>
    <t>LC1969USB244</t>
  </si>
  <si>
    <t>Плата для USB-зарядных устройств без видимого винта; термопласт; rouge vermillon 59; Les Couleurs® Le Corbusier</t>
  </si>
  <si>
    <t>LC1969USB245</t>
  </si>
  <si>
    <t>Плата для USB-зарядных устройств без видимого винта; термопласт; blanc ivoire; Les Couleurs® Le Corbusier</t>
  </si>
  <si>
    <t>LC1969USB246</t>
  </si>
  <si>
    <t>Плата для USB-зарядных устройств без видимого винта; термопласт; rose vif; Les Couleurs® Le Corbusier</t>
  </si>
  <si>
    <t>LC1969USB247</t>
  </si>
  <si>
    <t>Плата для USB-зарядных устройств без видимого винта; термопласт; terre sienne brûlée 59; Les Couleurs® Le Corbusier</t>
  </si>
  <si>
    <t>LC1969USB248</t>
  </si>
  <si>
    <t>Плата для USB-зарядных устройств без видимого винта; термопласт; noir d'ivoire; Les Couleurs® Le Corbusier</t>
  </si>
  <si>
    <t>LC1969USB249</t>
  </si>
  <si>
    <t>Плата для USB-зарядных устройств без видимого винта; термопласт; vert olive vif; Les Couleurs® Le Corbusier</t>
  </si>
  <si>
    <t>LC1969USB250</t>
  </si>
  <si>
    <t>Плата для USB-зарядных устройств без видимого винта; термопласт; vert 59; Les Couleurs® Le Corbusier</t>
  </si>
  <si>
    <t>LC1969USB251</t>
  </si>
  <si>
    <t>Плата для USB-зарядных устройств без видимого винта; термопласт; gris 59; Les Couleurs® Le Corbusier</t>
  </si>
  <si>
    <t>LC1969USB252</t>
  </si>
  <si>
    <t>Плата для USB-зарядных устройств без видимого винта; термопласт; terre d‘ombre brûlée 59; Les Couleurs® Le Corbusier</t>
  </si>
  <si>
    <t>LC1969USB253</t>
  </si>
  <si>
    <t>Плата для USB-зарядных устройств без видимого винта; термопласт; bleu outremer 59; Les Couleurs® Le Corbusier</t>
  </si>
  <si>
    <t>LC1969USB254</t>
  </si>
  <si>
    <t>Плата для USB-зарядных устройств без видимого винта; термопласт; ocre jaune clair; Les Couleurs® Le Corbusier</t>
  </si>
  <si>
    <t>LC1969USB255</t>
  </si>
  <si>
    <t>Плата для USB-зарядных устройств без видимого винта; термопласт; le rubis; Les Couleurs® Le Corbusier</t>
  </si>
  <si>
    <t>LC1969USB256</t>
  </si>
  <si>
    <t>Плата для USB-зарядных устройств без видимого винта; термопласт; bleu céruléen 59; Les Couleurs® Le Corbusier</t>
  </si>
  <si>
    <t>LC1969USB257</t>
  </si>
  <si>
    <t>Плата для USB-зарядных устройств без видимого винта; термопласт; gris clair 59; Les Couleurs® Le Corbusier</t>
  </si>
  <si>
    <t>LC1969USB258</t>
  </si>
  <si>
    <t>Плата для USB-зарядных устройств без видимого винта; термопласт; terre sienne claire 59; Les Couleurs® Le Corbusier</t>
  </si>
  <si>
    <t>LC1969USB259</t>
  </si>
  <si>
    <t>Плата для USB-зарядных устройств без видимого винта; термопласт; ombre naturelle 59; Les Couleurs® Le Corbusier</t>
  </si>
  <si>
    <t>LC1969USB260</t>
  </si>
  <si>
    <t>Плата для USB-зарядных устройств без видимого винта; термопласт; orange vif; Les Couleurs® Le Corbusier</t>
  </si>
  <si>
    <t>LC1969USB261</t>
  </si>
  <si>
    <t>Плата для USB-зарядных устройств без видимого винта; термопласт; bleu outremer foncé; Les Couleurs® Le Corbusier</t>
  </si>
  <si>
    <t>LC1969USB262</t>
  </si>
  <si>
    <t>Плата для USB-зарядных устройств без видимого винта; термопласт; le jaune vif; Les Couleurs® Le Corbusier</t>
  </si>
  <si>
    <t>LC1969USB263</t>
  </si>
  <si>
    <t>Плата для USB-зарядных устройств без видимого винта; термопласт; gris foncé 59; Les Couleurs® Le Corbusier</t>
  </si>
  <si>
    <t>LC2171KOPL201</t>
  </si>
  <si>
    <t>Центральная накладка, 1 группа LC32001</t>
  </si>
  <si>
    <t>LC2171KOPL202</t>
  </si>
  <si>
    <t>Центральная накладка, 1 группа LC32010</t>
  </si>
  <si>
    <t>LC2171KOPL203</t>
  </si>
  <si>
    <t>Центральная накладка, 1 группа LC32011</t>
  </si>
  <si>
    <t>LC2171KOPL204</t>
  </si>
  <si>
    <t>Центральная накладка, 1 группа LC32012</t>
  </si>
  <si>
    <t>LC2171KOPL205</t>
  </si>
  <si>
    <t>Центральная накладка, 1 группа LC32013</t>
  </si>
  <si>
    <t>LC2171KOPL206</t>
  </si>
  <si>
    <t>Центральная накладка, 1 группа LC32020</t>
  </si>
  <si>
    <t>LC2171KOPL207</t>
  </si>
  <si>
    <t>Центральная накладка, 1 группа LC32021</t>
  </si>
  <si>
    <t>LC2171KOPL208</t>
  </si>
  <si>
    <t>Центральная накладка, 1 группа LC32022</t>
  </si>
  <si>
    <t>LC2171KOPL209</t>
  </si>
  <si>
    <t>Центральная накладка, 1 группа LC32023</t>
  </si>
  <si>
    <t>LC2171KOPL210</t>
  </si>
  <si>
    <t>Центральная накладка, 1 группа LC32024</t>
  </si>
  <si>
    <t>LC2171KOPL211</t>
  </si>
  <si>
    <t>Центральная накладка, 1 группа LC32030</t>
  </si>
  <si>
    <t>LC2171KOPL212</t>
  </si>
  <si>
    <t>Центральная накладка, 1 группа LC32031</t>
  </si>
  <si>
    <t>LC2171KOPL213</t>
  </si>
  <si>
    <t>Центральная накладка, 1 группа LC32032</t>
  </si>
  <si>
    <t>LC2171KOPL214</t>
  </si>
  <si>
    <t>Центральная накладка, 1 группа LC32033</t>
  </si>
  <si>
    <t>LC2171KOPL215</t>
  </si>
  <si>
    <t>Центральная накладка, 1 группа LC32034</t>
  </si>
  <si>
    <t>LC2171KOPL216</t>
  </si>
  <si>
    <t>Центральная накладка, 1 группа LC32040</t>
  </si>
  <si>
    <t>LC2171KOPL217</t>
  </si>
  <si>
    <t>Центральная накладка, 1 группа LC32041</t>
  </si>
  <si>
    <t>LC2171KOPL218</t>
  </si>
  <si>
    <t>Центральная накладка, 1 группа LC32042</t>
  </si>
  <si>
    <t>LC2171KOPL219</t>
  </si>
  <si>
    <t>Центральная накладка, 1 группа LC32050</t>
  </si>
  <si>
    <t>LC2171KOPL220</t>
  </si>
  <si>
    <t>Центральная накладка, 1 группа LC32051</t>
  </si>
  <si>
    <t>LC2171KOPL221</t>
  </si>
  <si>
    <t>Центральная накладка, 1 группа LC32052</t>
  </si>
  <si>
    <t>LC2171KOPL222</t>
  </si>
  <si>
    <t>Центральная накладка, 1 группа LC32053</t>
  </si>
  <si>
    <t>LC2171KOPL223</t>
  </si>
  <si>
    <t>Центральная накладка, 1 группа LC32060</t>
  </si>
  <si>
    <t>LC2171KOPL224</t>
  </si>
  <si>
    <t>Центральная накладка, 1 группа LC32080</t>
  </si>
  <si>
    <t>LC2171KOPL225</t>
  </si>
  <si>
    <t>Центральная накладка, 1 группа LC32081</t>
  </si>
  <si>
    <t>LC2171KOPL226</t>
  </si>
  <si>
    <t>Центральная накладка, 1 группа LC32082</t>
  </si>
  <si>
    <t>LC2171KOPL227</t>
  </si>
  <si>
    <t>Центральная накладка, 1 группа LC32090</t>
  </si>
  <si>
    <t>LC2171KOPL228</t>
  </si>
  <si>
    <t>Центральная накладка, 1 группа LC32091</t>
  </si>
  <si>
    <t>LC2171KOPL229</t>
  </si>
  <si>
    <t>Центральная накладка, 1 группа LC32100</t>
  </si>
  <si>
    <t>LC2171KOPL230</t>
  </si>
  <si>
    <t>Центральная накладка, 1 группа LC32101</t>
  </si>
  <si>
    <t>LC2171KOPL231</t>
  </si>
  <si>
    <t>Центральная накладка, 1 группа LC32102</t>
  </si>
  <si>
    <t>LC2171KOPL232</t>
  </si>
  <si>
    <t>Центральная накладка, 1 группа LC32110</t>
  </si>
  <si>
    <t>LC2171KOPL233</t>
  </si>
  <si>
    <t>Центральная накладка, 1 группа LC32111</t>
  </si>
  <si>
    <t>LC2171KOPL234</t>
  </si>
  <si>
    <t>Центральная накладка, 1 группа LC32112</t>
  </si>
  <si>
    <t>LC2171KOPL235</t>
  </si>
  <si>
    <t>Центральная накладка, 1 группа LC32120</t>
  </si>
  <si>
    <t>LC2171KOPL236</t>
  </si>
  <si>
    <t>Центральная накладка, 1 группа LC32121</t>
  </si>
  <si>
    <t>LC2171KOPL237</t>
  </si>
  <si>
    <t>Центральная накладка, 1 группа LC32122</t>
  </si>
  <si>
    <t>LC2171KOPL238</t>
  </si>
  <si>
    <t>Центральная накладка, 1 группа LC32123</t>
  </si>
  <si>
    <t>LC2171KOPL239</t>
  </si>
  <si>
    <t>Центральная накладка, 1 группа LC32130</t>
  </si>
  <si>
    <t>LC2171KOPL240</t>
  </si>
  <si>
    <t>Центральная накладка, 1 группа LC32131</t>
  </si>
  <si>
    <t>LC2171KOPL241</t>
  </si>
  <si>
    <t>Центральная накладка, 1 группа LC32140</t>
  </si>
  <si>
    <t>LC2171KOPL242</t>
  </si>
  <si>
    <t>Центральная накладка, 1 группа LC32141</t>
  </si>
  <si>
    <t>LC2171KOPL243</t>
  </si>
  <si>
    <t>Центральная накладка, 1 группа LC32142</t>
  </si>
  <si>
    <t>LC2171KOPL244</t>
  </si>
  <si>
    <t>Центральная накладка, 1 группа LC4320A</t>
  </si>
  <si>
    <t>LC2171KOPL245</t>
  </si>
  <si>
    <t>Центральная накладка, 1 группа LC4320B</t>
  </si>
  <si>
    <t>LC2171KOPL246</t>
  </si>
  <si>
    <t>Центральная накладка, 1 группа LC4320C</t>
  </si>
  <si>
    <t>LC2171KOPL247</t>
  </si>
  <si>
    <t>Центральная накладка, 1 группа LC4320D</t>
  </si>
  <si>
    <t>LC2171KOPL248</t>
  </si>
  <si>
    <t>Центральная накладка, 1 группа LC4320E</t>
  </si>
  <si>
    <t>LC2171KOPL249</t>
  </si>
  <si>
    <t>Центральная накладка, 1 группа LC4320F</t>
  </si>
  <si>
    <t>LC2171KOPL250</t>
  </si>
  <si>
    <t>Центральная накладка, 1 группа LC4320G</t>
  </si>
  <si>
    <t>LC2171KOPL251</t>
  </si>
  <si>
    <t>Центральная накладка, 1 группа LC4320H</t>
  </si>
  <si>
    <t>LC2171KOPL252</t>
  </si>
  <si>
    <t>Центральная накладка, 1 группа LC4320J</t>
  </si>
  <si>
    <t>LC2171KOPL253</t>
  </si>
  <si>
    <t>Центральная накладка, 1 группа LC4320K</t>
  </si>
  <si>
    <t>LC2171KOPL254</t>
  </si>
  <si>
    <t>Центральная накладка, 1 группа LC4320L</t>
  </si>
  <si>
    <t>LC2171KOPL255</t>
  </si>
  <si>
    <t>Центральная накладка, 1 группа LC4320M</t>
  </si>
  <si>
    <t>LC2171KOPL256</t>
  </si>
  <si>
    <t>Центральная накладка, 1 группа LC4320N</t>
  </si>
  <si>
    <t>LC2171KOPL257</t>
  </si>
  <si>
    <t>Центральная накладка, 1 группа LC4320O</t>
  </si>
  <si>
    <t>LC2171KOPL258</t>
  </si>
  <si>
    <t>Центральная накладка, 1 группа LC4320P</t>
  </si>
  <si>
    <t>LC2171KOPL259</t>
  </si>
  <si>
    <t>Центральная накладка, 1 группа LC4320R</t>
  </si>
  <si>
    <t>LC2171KOPL260</t>
  </si>
  <si>
    <t>Центральная накладка, 1 группа LC4320S</t>
  </si>
  <si>
    <t>LC2171KOPL261</t>
  </si>
  <si>
    <t>Центральная накладка, 1 группа LC4320T</t>
  </si>
  <si>
    <t>LC2171KOPL262</t>
  </si>
  <si>
    <t>Центральная накладка, 1 группа LC4320U</t>
  </si>
  <si>
    <t>LC2171KOPL263</t>
  </si>
  <si>
    <t>Центральная накладка, 1 группа LC4320W</t>
  </si>
  <si>
    <t>LC2171PL201</t>
  </si>
  <si>
    <t>LC2171PL202</t>
  </si>
  <si>
    <t>LC2171PL203</t>
  </si>
  <si>
    <t>LC2171PL204</t>
  </si>
  <si>
    <t>LC2171PL205</t>
  </si>
  <si>
    <t>LC2171PL206</t>
  </si>
  <si>
    <t>LC2171PL207</t>
  </si>
  <si>
    <t>LC2171PL208</t>
  </si>
  <si>
    <t>LC2171PL209</t>
  </si>
  <si>
    <t>LC2171PL210</t>
  </si>
  <si>
    <t>LC2171PL211</t>
  </si>
  <si>
    <t>LC2171PL212</t>
  </si>
  <si>
    <t>LC2171PL213</t>
  </si>
  <si>
    <t>LC2171PL214</t>
  </si>
  <si>
    <t>LC2171PL215</t>
  </si>
  <si>
    <t>LC2171PL216</t>
  </si>
  <si>
    <t>LC2171PL217</t>
  </si>
  <si>
    <t>LC2171PL218</t>
  </si>
  <si>
    <t>LC2171PL219</t>
  </si>
  <si>
    <t>LC2171PL220</t>
  </si>
  <si>
    <t>LC2171PL221</t>
  </si>
  <si>
    <t>LC2171PL222</t>
  </si>
  <si>
    <t>LC2171PL223</t>
  </si>
  <si>
    <t>LC2171PL224</t>
  </si>
  <si>
    <t>LC2171PL225</t>
  </si>
  <si>
    <t>LC2171PL226</t>
  </si>
  <si>
    <t>LC2171PL227</t>
  </si>
  <si>
    <t>LC2171PL228</t>
  </si>
  <si>
    <t>LC2171PL229</t>
  </si>
  <si>
    <t>LC2171PL230</t>
  </si>
  <si>
    <t>LC2171PL231</t>
  </si>
  <si>
    <t>LC2171PL232</t>
  </si>
  <si>
    <t>LC2171PL233</t>
  </si>
  <si>
    <t>LC2171PL234</t>
  </si>
  <si>
    <t>LC2171PL235</t>
  </si>
  <si>
    <t>LC2171PL236</t>
  </si>
  <si>
    <t>LC2171PL237</t>
  </si>
  <si>
    <t>LC2171PL238</t>
  </si>
  <si>
    <t>LC2171PL239</t>
  </si>
  <si>
    <t>LC2171PL240</t>
  </si>
  <si>
    <t>LC2171PL241</t>
  </si>
  <si>
    <t>LC2171PL242</t>
  </si>
  <si>
    <t>LC2171PL243</t>
  </si>
  <si>
    <t>LC2171PL244</t>
  </si>
  <si>
    <t>LC2171PL245</t>
  </si>
  <si>
    <t>LC2171PL246</t>
  </si>
  <si>
    <t>LC2171PL247</t>
  </si>
  <si>
    <t>LC2171PL248</t>
  </si>
  <si>
    <t>LC2171PL249</t>
  </si>
  <si>
    <t>LC2171PL250</t>
  </si>
  <si>
    <t>LC2171PL251</t>
  </si>
  <si>
    <t>LC2171PL252</t>
  </si>
  <si>
    <t>LC2171PL253</t>
  </si>
  <si>
    <t>LC2171PL254</t>
  </si>
  <si>
    <t>LC2171PL255</t>
  </si>
  <si>
    <t>LC2171PL256</t>
  </si>
  <si>
    <t>LC2171PL257</t>
  </si>
  <si>
    <t>LC2171PL258</t>
  </si>
  <si>
    <t>LC2171PL259</t>
  </si>
  <si>
    <t>LC2171PL260</t>
  </si>
  <si>
    <t>LC2171PL261</t>
  </si>
  <si>
    <t>LC2171PL262</t>
  </si>
  <si>
    <t>LC2171PL263</t>
  </si>
  <si>
    <t>LC2172PL201</t>
  </si>
  <si>
    <t>Центральная накладка, 2 группы LC32001</t>
  </si>
  <si>
    <t>LC2172PL202</t>
  </si>
  <si>
    <t>Центральная накладка, 2 группы LC32010</t>
  </si>
  <si>
    <t>LC2172PL203</t>
  </si>
  <si>
    <t>Центральная накладка, 2 группы LC32011</t>
  </si>
  <si>
    <t>LC2172PL204</t>
  </si>
  <si>
    <t>Центральная накладка, 2 группы LC32012</t>
  </si>
  <si>
    <t>LC2172PL205</t>
  </si>
  <si>
    <t>Центральная накладка, 2 группы LC32013</t>
  </si>
  <si>
    <t>LC2172PL206</t>
  </si>
  <si>
    <t>Центральная накладка, 2 группы LC32020</t>
  </si>
  <si>
    <t>LC2172PL207</t>
  </si>
  <si>
    <t>Центральная накладка, 2 группы LC32021</t>
  </si>
  <si>
    <t>LC2172PL208</t>
  </si>
  <si>
    <t>Центральная накладка, 2 группы LC32022</t>
  </si>
  <si>
    <t>LC2172PL209</t>
  </si>
  <si>
    <t>Центральная накладка, 2 группы LC32023</t>
  </si>
  <si>
    <t>LC2172PL210</t>
  </si>
  <si>
    <t>Центральная накладка, 2 группы LC32024</t>
  </si>
  <si>
    <t>LC2172PL211</t>
  </si>
  <si>
    <t>Центральная накладка, 2 группы LC32030</t>
  </si>
  <si>
    <t>LC2172PL212</t>
  </si>
  <si>
    <t>Центральная накладка, 2 группы LC32031</t>
  </si>
  <si>
    <t>LC2172PL213</t>
  </si>
  <si>
    <t>Центральная накладка, 2 группы LC32032</t>
  </si>
  <si>
    <t>LC2172PL214</t>
  </si>
  <si>
    <t>Центральная накладка, 2 группы LC32033</t>
  </si>
  <si>
    <t>LC2172PL215</t>
  </si>
  <si>
    <t>Центральная накладка, 2 группы LC32034</t>
  </si>
  <si>
    <t>LC2172PL216</t>
  </si>
  <si>
    <t>Центральная накладка, 2 группы LC32040</t>
  </si>
  <si>
    <t>LC2172PL217</t>
  </si>
  <si>
    <t>Центральная накладка, 2 группы LC32041</t>
  </si>
  <si>
    <t>LC2172PL218</t>
  </si>
  <si>
    <t>Центральная накладка, 2 группы LC32042</t>
  </si>
  <si>
    <t>LC2172PL219</t>
  </si>
  <si>
    <t>Центральная накладка, 2 группы LC32050</t>
  </si>
  <si>
    <t>LC2172PL220</t>
  </si>
  <si>
    <t>Центральная накладка, 2 группы LC32051</t>
  </si>
  <si>
    <t>LC2172PL221</t>
  </si>
  <si>
    <t>Центральная накладка, 2 группы LC32052</t>
  </si>
  <si>
    <t>LC2172PL222</t>
  </si>
  <si>
    <t>Центральная накладка, 2 группы LC32053</t>
  </si>
  <si>
    <t>LC2172PL223</t>
  </si>
  <si>
    <t>Центральная накладка, 2 группы LC32060</t>
  </si>
  <si>
    <t>LC2172PL224</t>
  </si>
  <si>
    <t>Центральная накладка, 2 группы LC32080</t>
  </si>
  <si>
    <t>LC2172PL225</t>
  </si>
  <si>
    <t>Центральная накладка, 2 группы LC32081</t>
  </si>
  <si>
    <t>LC2172PL226</t>
  </si>
  <si>
    <t>Центральная накладка, 2 группы LC32082</t>
  </si>
  <si>
    <t>LC2172PL227</t>
  </si>
  <si>
    <t>Центральная накладка, 2 группы LC32090</t>
  </si>
  <si>
    <t>LC2172PL228</t>
  </si>
  <si>
    <t>Центральная накладка, 2 группы LC32091</t>
  </si>
  <si>
    <t>LC2172PL229</t>
  </si>
  <si>
    <t>Центральная накладка, 2 группы LC32100</t>
  </si>
  <si>
    <t>LC2172PL230</t>
  </si>
  <si>
    <t>Центральная накладка, 2 группы LC32101</t>
  </si>
  <si>
    <t>LC2172PL231</t>
  </si>
  <si>
    <t>Центральная накладка, 2 группы LC32102</t>
  </si>
  <si>
    <t>LC2172PL232</t>
  </si>
  <si>
    <t>Центральная накладка, 2 группы LC32110</t>
  </si>
  <si>
    <t>LC2172PL233</t>
  </si>
  <si>
    <t>Центральная накладка, 2 группы LC32111</t>
  </si>
  <si>
    <t>LC2172PL234</t>
  </si>
  <si>
    <t>Центральная накладка, 2 группы LC32112</t>
  </si>
  <si>
    <t>LC2172PL235</t>
  </si>
  <si>
    <t>Центральная накладка, 2 группы LC32120</t>
  </si>
  <si>
    <t>LC2172PL236</t>
  </si>
  <si>
    <t>Центральная накладка, 2 группы LC32121</t>
  </si>
  <si>
    <t>LC2172PL237</t>
  </si>
  <si>
    <t>Центральная накладка, 2 группы LC32122</t>
  </si>
  <si>
    <t>LC2172PL238</t>
  </si>
  <si>
    <t>Центральная накладка, 2 группы LC32123</t>
  </si>
  <si>
    <t>LC2172PL239</t>
  </si>
  <si>
    <t>Центральная накладка, 2 группы LC32130</t>
  </si>
  <si>
    <t>LC2172PL240</t>
  </si>
  <si>
    <t>Центральная накладка, 2 группы LC32131</t>
  </si>
  <si>
    <t>LC2172PL241</t>
  </si>
  <si>
    <t>Центральная накладка, 2 группы LC32140</t>
  </si>
  <si>
    <t>LC2172PL242</t>
  </si>
  <si>
    <t>Центральная накладка, 2 группы LC32141</t>
  </si>
  <si>
    <t>LC2172PL243</t>
  </si>
  <si>
    <t>Центральная накладка, 2 группы LC32142</t>
  </si>
  <si>
    <t>LC2172PL244</t>
  </si>
  <si>
    <t>Центральная накладка, 2 группы LC4320A</t>
  </si>
  <si>
    <t>LC2172PL245</t>
  </si>
  <si>
    <t>Центральная накладка, 2 группы LC4320B</t>
  </si>
  <si>
    <t>LC2172PL246</t>
  </si>
  <si>
    <t>Центральная накладка, 2 группы LC4320C</t>
  </si>
  <si>
    <t>LC2172PL247</t>
  </si>
  <si>
    <t>Центральная накладка, 2 группы LC4320D</t>
  </si>
  <si>
    <t>LC2172PL248</t>
  </si>
  <si>
    <t>Центральная накладка, 2 группы LC4320E</t>
  </si>
  <si>
    <t>LC2172PL249</t>
  </si>
  <si>
    <t>Центральная накладка, 2 группы LC4320F</t>
  </si>
  <si>
    <t>LC2172PL250</t>
  </si>
  <si>
    <t>Центральная накладка, 2 группы LC4320G</t>
  </si>
  <si>
    <t>LC2172PL251</t>
  </si>
  <si>
    <t>Центральная накладка, 2 группы LC4320H</t>
  </si>
  <si>
    <t>LC2172PL252</t>
  </si>
  <si>
    <t>Центральная накладка, 2 группы LC4320J</t>
  </si>
  <si>
    <t>LC2172PL253</t>
  </si>
  <si>
    <t>Центральная накладка, 2 группы LC4320K</t>
  </si>
  <si>
    <t>LC2172PL254</t>
  </si>
  <si>
    <t>Центральная накладка, 2 группы LC4320L</t>
  </si>
  <si>
    <t>LC2172PL255</t>
  </si>
  <si>
    <t>Центральная накладка, 2 группы LC4320M</t>
  </si>
  <si>
    <t>LC2172PL256</t>
  </si>
  <si>
    <t>Центральная накладка, 2 группы LC4320N</t>
  </si>
  <si>
    <t>LC2172PL257</t>
  </si>
  <si>
    <t>Центральная накладка, 2 группы LC4320O</t>
  </si>
  <si>
    <t>LC2172PL258</t>
  </si>
  <si>
    <t>Центральная накладка, 2 группы LC4320P</t>
  </si>
  <si>
    <t>LC2172PL259</t>
  </si>
  <si>
    <t>Центральная накладка, 2 группы LC4320R</t>
  </si>
  <si>
    <t>LC2172PL260</t>
  </si>
  <si>
    <t>Центральная накладка, 2 группы LC4320S</t>
  </si>
  <si>
    <t>LC2172PL261</t>
  </si>
  <si>
    <t>Центральная накладка, 2 группы LC4320T</t>
  </si>
  <si>
    <t>LC2172PL262</t>
  </si>
  <si>
    <t>Центральная накладка, 2 группы LC4320U</t>
  </si>
  <si>
    <t>LC2172PL263</t>
  </si>
  <si>
    <t>Центральная накладка, 2 группы LC4320W</t>
  </si>
  <si>
    <t>LC3181-1</t>
  </si>
  <si>
    <t>KNX автоматический выключатель, универсальный, 1,10м</t>
  </si>
  <si>
    <t>LC401TSA201</t>
  </si>
  <si>
    <t>Набор накладок 1 группа для модулей F40; термопласт; Les Couleurs® Le Corbusier</t>
  </si>
  <si>
    <t>LC401TSA202</t>
  </si>
  <si>
    <t>LC401TSA203</t>
  </si>
  <si>
    <t>LC401TSA204</t>
  </si>
  <si>
    <t>LC401TSA205</t>
  </si>
  <si>
    <t>LC401TSA206</t>
  </si>
  <si>
    <t>LC401TSA207</t>
  </si>
  <si>
    <t>LC401TSA208</t>
  </si>
  <si>
    <t>LC401TSA209</t>
  </si>
  <si>
    <t>LC401TSA210</t>
  </si>
  <si>
    <t>LC401TSA211</t>
  </si>
  <si>
    <t>LC401TSA212</t>
  </si>
  <si>
    <t>LC401TSA213</t>
  </si>
  <si>
    <t>LC401TSA214</t>
  </si>
  <si>
    <t>LC401TSA215</t>
  </si>
  <si>
    <t>LC401TSA216</t>
  </si>
  <si>
    <t>LC401TSA217</t>
  </si>
  <si>
    <t>LC401TSA218</t>
  </si>
  <si>
    <t>LC401TSA219</t>
  </si>
  <si>
    <t>LC401TSA220</t>
  </si>
  <si>
    <t>LC401TSA221</t>
  </si>
  <si>
    <t>LC401TSA222</t>
  </si>
  <si>
    <t>LC401TSA223</t>
  </si>
  <si>
    <t>LC401TSA224</t>
  </si>
  <si>
    <t>LC401TSA225</t>
  </si>
  <si>
    <t>LC401TSA226</t>
  </si>
  <si>
    <t>LC401TSA227</t>
  </si>
  <si>
    <t>LC401TSA228</t>
  </si>
  <si>
    <t>LC401TSA229</t>
  </si>
  <si>
    <t>LC401TSA230</t>
  </si>
  <si>
    <t>LC401TSA231</t>
  </si>
  <si>
    <t>LC401TSA232</t>
  </si>
  <si>
    <t>LC401TSA233</t>
  </si>
  <si>
    <t>LC401TSA234</t>
  </si>
  <si>
    <t>LC401TSA235</t>
  </si>
  <si>
    <t>LC401TSA236</t>
  </si>
  <si>
    <t>LC401TSA237</t>
  </si>
  <si>
    <t>LC401TSA238</t>
  </si>
  <si>
    <t>LC401TSA239</t>
  </si>
  <si>
    <t>LC401TSA240</t>
  </si>
  <si>
    <t>LC401TSA241</t>
  </si>
  <si>
    <t>LC401TSA242</t>
  </si>
  <si>
    <t>LC401TSA243</t>
  </si>
  <si>
    <t>LC401TSA244</t>
  </si>
  <si>
    <t>LC401TSA245</t>
  </si>
  <si>
    <t>LC401TSA246</t>
  </si>
  <si>
    <t>LC401TSA247</t>
  </si>
  <si>
    <t>LC401TSA248</t>
  </si>
  <si>
    <t>LC401TSA249</t>
  </si>
  <si>
    <t>LC401TSA250</t>
  </si>
  <si>
    <t>LC401TSA251</t>
  </si>
  <si>
    <t>LC401TSA252</t>
  </si>
  <si>
    <t>LC401TSA253</t>
  </si>
  <si>
    <t>LC401TSA254</t>
  </si>
  <si>
    <t>LC401TSA255</t>
  </si>
  <si>
    <t>LC401TSA256</t>
  </si>
  <si>
    <t>LC401TSA257</t>
  </si>
  <si>
    <t>LC401TSA258</t>
  </si>
  <si>
    <t>LC401TSA259</t>
  </si>
  <si>
    <t>LC401TSA260</t>
  </si>
  <si>
    <t>LC401TSA261</t>
  </si>
  <si>
    <t>LC401TSA262</t>
  </si>
  <si>
    <t>LC401TSA263</t>
  </si>
  <si>
    <t>LC401TSAP201</t>
  </si>
  <si>
    <t>Набор накладок 1 группа для модулей F40 c символами "стрелки"; термопласт; Les Couleurs® Le Corbusier</t>
  </si>
  <si>
    <t>LC401TSAP202</t>
  </si>
  <si>
    <t>LC401TSAP203</t>
  </si>
  <si>
    <t>LC401TSAP204</t>
  </si>
  <si>
    <t>LC401TSAP205</t>
  </si>
  <si>
    <t>LC401TSAP206</t>
  </si>
  <si>
    <t>LC401TSAP207</t>
  </si>
  <si>
    <t>LC401TSAP208</t>
  </si>
  <si>
    <t>LC401TSAP209</t>
  </si>
  <si>
    <t>LC401TSAP210</t>
  </si>
  <si>
    <t>LC401TSAP211</t>
  </si>
  <si>
    <t>LC401TSAP212</t>
  </si>
  <si>
    <t>LC401TSAP213</t>
  </si>
  <si>
    <t>LC401TSAP214</t>
  </si>
  <si>
    <t>LC401TSAP215</t>
  </si>
  <si>
    <t>LC401TSAP216</t>
  </si>
  <si>
    <t>LC401TSAP217</t>
  </si>
  <si>
    <t>LC401TSAP218</t>
  </si>
  <si>
    <t>LC401TSAP219</t>
  </si>
  <si>
    <t>LC401TSAP220</t>
  </si>
  <si>
    <t>LC401TSAP221</t>
  </si>
  <si>
    <t>LC401TSAP222</t>
  </si>
  <si>
    <t>LC401TSAP223</t>
  </si>
  <si>
    <t>LC401TSAP224</t>
  </si>
  <si>
    <t>LC401TSAP225</t>
  </si>
  <si>
    <t>LC401TSAP226</t>
  </si>
  <si>
    <t>LC401TSAP227</t>
  </si>
  <si>
    <t>LC401TSAP228</t>
  </si>
  <si>
    <t>LC401TSAP229</t>
  </si>
  <si>
    <t>LC401TSAP230</t>
  </si>
  <si>
    <t>LC401TSAP231</t>
  </si>
  <si>
    <t>LC401TSAP232</t>
  </si>
  <si>
    <t>LC401TSAP233</t>
  </si>
  <si>
    <t>LC401TSAP234</t>
  </si>
  <si>
    <t>LC401TSAP235</t>
  </si>
  <si>
    <t>LC401TSAP236</t>
  </si>
  <si>
    <t>LC401TSAP237</t>
  </si>
  <si>
    <t>LC401TSAP238</t>
  </si>
  <si>
    <t>LC401TSAP239</t>
  </si>
  <si>
    <t>LC401TSAP240</t>
  </si>
  <si>
    <t>LC401TSAP241</t>
  </si>
  <si>
    <t>LC401TSAP242</t>
  </si>
  <si>
    <t>LC401TSAP243</t>
  </si>
  <si>
    <t>LC401TSAP244</t>
  </si>
  <si>
    <t>LC401TSAP245</t>
  </si>
  <si>
    <t>LC401TSAP246</t>
  </si>
  <si>
    <t>LC401TSAP247</t>
  </si>
  <si>
    <t>LC401TSAP248</t>
  </si>
  <si>
    <t>LC401TSAP249</t>
  </si>
  <si>
    <t>LC401TSAP250</t>
  </si>
  <si>
    <t>LC401TSAP251</t>
  </si>
  <si>
    <t>LC401TSAP252</t>
  </si>
  <si>
    <t>LC401TSAP253</t>
  </si>
  <si>
    <t>LC401TSAP254</t>
  </si>
  <si>
    <t>LC401TSAP255</t>
  </si>
  <si>
    <t>LC401TSAP256</t>
  </si>
  <si>
    <t>LC401TSAP257</t>
  </si>
  <si>
    <t>LC401TSAP258</t>
  </si>
  <si>
    <t>LC401TSAP259</t>
  </si>
  <si>
    <t>LC401TSAP260</t>
  </si>
  <si>
    <t>LC401TSAP261</t>
  </si>
  <si>
    <t>LC401TSAP262</t>
  </si>
  <si>
    <t>LC401TSAP263</t>
  </si>
  <si>
    <t>LC402TSA201</t>
  </si>
  <si>
    <t>Набор накладок 2 группы для модулей F40; термопласт; Les Couleurs® Le Corbusier</t>
  </si>
  <si>
    <t>LC402TSA202</t>
  </si>
  <si>
    <t>LC402TSA203</t>
  </si>
  <si>
    <t>LC402TSA204</t>
  </si>
  <si>
    <t>LC402TSA205</t>
  </si>
  <si>
    <t>LC402TSA206</t>
  </si>
  <si>
    <t>LC402TSA207</t>
  </si>
  <si>
    <t>LC402TSA208</t>
  </si>
  <si>
    <t>LC402TSA209</t>
  </si>
  <si>
    <t>LC402TSA210</t>
  </si>
  <si>
    <t>LC402TSA211</t>
  </si>
  <si>
    <t>LC402TSA212</t>
  </si>
  <si>
    <t>LC402TSA213</t>
  </si>
  <si>
    <t>LC402TSA214</t>
  </si>
  <si>
    <t>LC402TSA215</t>
  </si>
  <si>
    <t>LC402TSA216</t>
  </si>
  <si>
    <t>LC402TSA217</t>
  </si>
  <si>
    <t>LC402TSA218</t>
  </si>
  <si>
    <t>LC402TSA219</t>
  </si>
  <si>
    <t>LC402TSA220</t>
  </si>
  <si>
    <t>LC402TSA221</t>
  </si>
  <si>
    <t>LC402TSA222</t>
  </si>
  <si>
    <t>LC402TSA223</t>
  </si>
  <si>
    <t>LC402TSA224</t>
  </si>
  <si>
    <t>LC402TSA225</t>
  </si>
  <si>
    <t>LC402TSA226</t>
  </si>
  <si>
    <t>LC402TSA227</t>
  </si>
  <si>
    <t>LC402TSA228</t>
  </si>
  <si>
    <t>LC402TSA229</t>
  </si>
  <si>
    <t>LC402TSA230</t>
  </si>
  <si>
    <t>LC402TSA231</t>
  </si>
  <si>
    <t>LC402TSA232</t>
  </si>
  <si>
    <t>LC402TSA233</t>
  </si>
  <si>
    <t>LC402TSA234</t>
  </si>
  <si>
    <t>LC402TSA235</t>
  </si>
  <si>
    <t>LC402TSA236</t>
  </si>
  <si>
    <t>LC402TSA237</t>
  </si>
  <si>
    <t>LC402TSA238</t>
  </si>
  <si>
    <t>LC402TSA239</t>
  </si>
  <si>
    <t>LC402TSA240</t>
  </si>
  <si>
    <t>LC402TSA241</t>
  </si>
  <si>
    <t>LC402TSA242</t>
  </si>
  <si>
    <t>LC402TSA243</t>
  </si>
  <si>
    <t>LC402TSA244</t>
  </si>
  <si>
    <t>LC402TSA245</t>
  </si>
  <si>
    <t>LC402TSA246</t>
  </si>
  <si>
    <t>LC402TSA247</t>
  </si>
  <si>
    <t>LC402TSA248</t>
  </si>
  <si>
    <t>LC402TSA249</t>
  </si>
  <si>
    <t>LC402TSA250</t>
  </si>
  <si>
    <t>LC402TSA251</t>
  </si>
  <si>
    <t>LC402TSA252</t>
  </si>
  <si>
    <t>LC402TSA253</t>
  </si>
  <si>
    <t>LC402TSA254</t>
  </si>
  <si>
    <t>LC402TSA255</t>
  </si>
  <si>
    <t>LC402TSA256</t>
  </si>
  <si>
    <t>LC402TSA257</t>
  </si>
  <si>
    <t>LC402TSA258</t>
  </si>
  <si>
    <t>LC402TSA259</t>
  </si>
  <si>
    <t>LC402TSA260</t>
  </si>
  <si>
    <t>LC402TSA261</t>
  </si>
  <si>
    <t>LC402TSA262</t>
  </si>
  <si>
    <t>LC402TSA263</t>
  </si>
  <si>
    <t>LC402TSAP201</t>
  </si>
  <si>
    <t>Набор накладок 2 группы для модулей F40 c символами "стрелки"; термопласт; Les Couleurs® Le Corbusier</t>
  </si>
  <si>
    <t>LC402TSAP202</t>
  </si>
  <si>
    <t>LC402TSAP203</t>
  </si>
  <si>
    <t>LC402TSAP204</t>
  </si>
  <si>
    <t>LC402TSAP205</t>
  </si>
  <si>
    <t>LC402TSAP206</t>
  </si>
  <si>
    <t>LC402TSAP207</t>
  </si>
  <si>
    <t>LC402TSAP208</t>
  </si>
  <si>
    <t>LC402TSAP209</t>
  </si>
  <si>
    <t>LC402TSAP210</t>
  </si>
  <si>
    <t>LC402TSAP211</t>
  </si>
  <si>
    <t>LC402TSAP212</t>
  </si>
  <si>
    <t>LC402TSAP213</t>
  </si>
  <si>
    <t>LC402TSAP214</t>
  </si>
  <si>
    <t>LC402TSAP215</t>
  </si>
  <si>
    <t>LC402TSAP216</t>
  </si>
  <si>
    <t>LC402TSAP217</t>
  </si>
  <si>
    <t>LC402TSAP218</t>
  </si>
  <si>
    <t>LC402TSAP219</t>
  </si>
  <si>
    <t>LC402TSAP220</t>
  </si>
  <si>
    <t>LC402TSAP221</t>
  </si>
  <si>
    <t>LC402TSAP222</t>
  </si>
  <si>
    <t>LC402TSAP223</t>
  </si>
  <si>
    <t>LC402TSAP224</t>
  </si>
  <si>
    <t>LC402TSAP225</t>
  </si>
  <si>
    <t>LC402TSAP226</t>
  </si>
  <si>
    <t>LC402TSAP227</t>
  </si>
  <si>
    <t>LC402TSAP228</t>
  </si>
  <si>
    <t>LC402TSAP229</t>
  </si>
  <si>
    <t>LC402TSAP230</t>
  </si>
  <si>
    <t>LC402TSAP231</t>
  </si>
  <si>
    <t>LC402TSAP232</t>
  </si>
  <si>
    <t>LC402TSAP233</t>
  </si>
  <si>
    <t>LC402TSAP234</t>
  </si>
  <si>
    <t>LC402TSAP235</t>
  </si>
  <si>
    <t>LC402TSAP236</t>
  </si>
  <si>
    <t>LC402TSAP237</t>
  </si>
  <si>
    <t>LC402TSAP238</t>
  </si>
  <si>
    <t>LC402TSAP239</t>
  </si>
  <si>
    <t>LC402TSAP240</t>
  </si>
  <si>
    <t>LC402TSAP241</t>
  </si>
  <si>
    <t>LC402TSAP242</t>
  </si>
  <si>
    <t>LC402TSAP243</t>
  </si>
  <si>
    <t>LC402TSAP244</t>
  </si>
  <si>
    <t>LC402TSAP245</t>
  </si>
  <si>
    <t>LC402TSAP246</t>
  </si>
  <si>
    <t>LC402TSAP247</t>
  </si>
  <si>
    <t>LC402TSAP248</t>
  </si>
  <si>
    <t>LC402TSAP249</t>
  </si>
  <si>
    <t>LC402TSAP250</t>
  </si>
  <si>
    <t>LC402TSAP251</t>
  </si>
  <si>
    <t>LC402TSAP252</t>
  </si>
  <si>
    <t>LC402TSAP253</t>
  </si>
  <si>
    <t>LC402TSAP254</t>
  </si>
  <si>
    <t>LC402TSAP255</t>
  </si>
  <si>
    <t>LC402TSAP256</t>
  </si>
  <si>
    <t>LC402TSAP257</t>
  </si>
  <si>
    <t>LC402TSAP258</t>
  </si>
  <si>
    <t>LC402TSAP259</t>
  </si>
  <si>
    <t>LC402TSAP260</t>
  </si>
  <si>
    <t>LC402TSAP261</t>
  </si>
  <si>
    <t>LC402TSAP262</t>
  </si>
  <si>
    <t>LC402TSAP263</t>
  </si>
  <si>
    <t>LC403TSA201</t>
  </si>
  <si>
    <t>Набор накладок 3 группы для модулей F40; термопласт; Les Couleurs® Le Corbusier</t>
  </si>
  <si>
    <t>LC403TSA202</t>
  </si>
  <si>
    <t>LC403TSA203</t>
  </si>
  <si>
    <t>LC403TSA204</t>
  </si>
  <si>
    <t>LC403TSA205</t>
  </si>
  <si>
    <t>LC403TSA206</t>
  </si>
  <si>
    <t>LC403TSA207</t>
  </si>
  <si>
    <t>LC403TSA208</t>
  </si>
  <si>
    <t>LC403TSA209</t>
  </si>
  <si>
    <t>LC403TSA210</t>
  </si>
  <si>
    <t>LC403TSA211</t>
  </si>
  <si>
    <t>LC403TSA212</t>
  </si>
  <si>
    <t>LC403TSA213</t>
  </si>
  <si>
    <t>LC403TSA214</t>
  </si>
  <si>
    <t>LC403TSA215</t>
  </si>
  <si>
    <t>LC403TSA216</t>
  </si>
  <si>
    <t>LC403TSA217</t>
  </si>
  <si>
    <t>LC403TSA218</t>
  </si>
  <si>
    <t>LC403TSA219</t>
  </si>
  <si>
    <t>LC403TSA220</t>
  </si>
  <si>
    <t>LC403TSA221</t>
  </si>
  <si>
    <t>LC403TSA222</t>
  </si>
  <si>
    <t>LC403TSA223</t>
  </si>
  <si>
    <t>LC403TSA224</t>
  </si>
  <si>
    <t>LC403TSA225</t>
  </si>
  <si>
    <t>LC403TSA226</t>
  </si>
  <si>
    <t>LC403TSA227</t>
  </si>
  <si>
    <t>LC403TSA228</t>
  </si>
  <si>
    <t>LC403TSA229</t>
  </si>
  <si>
    <t>LC403TSA230</t>
  </si>
  <si>
    <t>LC403TSA231</t>
  </si>
  <si>
    <t>LC403TSA232</t>
  </si>
  <si>
    <t>LC403TSA233</t>
  </si>
  <si>
    <t>LC403TSA234</t>
  </si>
  <si>
    <t>LC403TSA235</t>
  </si>
  <si>
    <t>LC403TSA236</t>
  </si>
  <si>
    <t>LC403TSA237</t>
  </si>
  <si>
    <t>LC403TSA238</t>
  </si>
  <si>
    <t>LC403TSA239</t>
  </si>
  <si>
    <t>LC403TSA240</t>
  </si>
  <si>
    <t>LC403TSA241</t>
  </si>
  <si>
    <t>LC403TSA242</t>
  </si>
  <si>
    <t>LC403TSA243</t>
  </si>
  <si>
    <t>LC403TSA244</t>
  </si>
  <si>
    <t>LC403TSA245</t>
  </si>
  <si>
    <t>LC403TSA246</t>
  </si>
  <si>
    <t>LC403TSA247</t>
  </si>
  <si>
    <t>LC403TSA248</t>
  </si>
  <si>
    <t>LC403TSA249</t>
  </si>
  <si>
    <t>LC403TSA250</t>
  </si>
  <si>
    <t>LC403TSA251</t>
  </si>
  <si>
    <t>LC403TSA252</t>
  </si>
  <si>
    <t>LC403TSA253</t>
  </si>
  <si>
    <t>LC403TSA254</t>
  </si>
  <si>
    <t>LC403TSA255</t>
  </si>
  <si>
    <t>LC403TSA256</t>
  </si>
  <si>
    <t>LC403TSA257</t>
  </si>
  <si>
    <t>LC403TSA258</t>
  </si>
  <si>
    <t>LC403TSA259</t>
  </si>
  <si>
    <t>LC403TSA260</t>
  </si>
  <si>
    <t>LC403TSA261</t>
  </si>
  <si>
    <t>LC403TSA262</t>
  </si>
  <si>
    <t>LC403TSA263</t>
  </si>
  <si>
    <t>LC404TSA201</t>
  </si>
  <si>
    <t>Набор накладок 4 группы для модулей F40; термопласт; Les Couleurs® Le Corbusier</t>
  </si>
  <si>
    <t>LC404TSA202</t>
  </si>
  <si>
    <t>LC404TSA203</t>
  </si>
  <si>
    <t>LC404TSA204</t>
  </si>
  <si>
    <t>LC404TSA205</t>
  </si>
  <si>
    <t>LC404TSA206</t>
  </si>
  <si>
    <t>LC404TSA207</t>
  </si>
  <si>
    <t>LC404TSA208</t>
  </si>
  <si>
    <t>LC404TSA209</t>
  </si>
  <si>
    <t>LC404TSA210</t>
  </si>
  <si>
    <t>LC404TSA211</t>
  </si>
  <si>
    <t>LC404TSA212</t>
  </si>
  <si>
    <t>LC404TSA213</t>
  </si>
  <si>
    <t>LC404TSA214</t>
  </si>
  <si>
    <t>LC404TSA215</t>
  </si>
  <si>
    <t>LC404TSA216</t>
  </si>
  <si>
    <t>LC404TSA217</t>
  </si>
  <si>
    <t>LC404TSA218</t>
  </si>
  <si>
    <t>LC404TSA219</t>
  </si>
  <si>
    <t>LC404TSA220</t>
  </si>
  <si>
    <t>LC404TSA221</t>
  </si>
  <si>
    <t>LC404TSA222</t>
  </si>
  <si>
    <t>LC404TSA223</t>
  </si>
  <si>
    <t>LC404TSA224</t>
  </si>
  <si>
    <t>LC404TSA225</t>
  </si>
  <si>
    <t>LC404TSA226</t>
  </si>
  <si>
    <t>LC404TSA227</t>
  </si>
  <si>
    <t>LC404TSA228</t>
  </si>
  <si>
    <t>LC404TSA229</t>
  </si>
  <si>
    <t>LC404TSA230</t>
  </si>
  <si>
    <t>LC404TSA231</t>
  </si>
  <si>
    <t>LC404TSA232</t>
  </si>
  <si>
    <t>LC404TSA233</t>
  </si>
  <si>
    <t>LC404TSA234</t>
  </si>
  <si>
    <t>LC404TSA235</t>
  </si>
  <si>
    <t>LC404TSA236</t>
  </si>
  <si>
    <t>LC404TSA237</t>
  </si>
  <si>
    <t>LC404TSA238</t>
  </si>
  <si>
    <t>LC404TSA239</t>
  </si>
  <si>
    <t>LC404TSA240</t>
  </si>
  <si>
    <t>LC404TSA241</t>
  </si>
  <si>
    <t>LC404TSA242</t>
  </si>
  <si>
    <t>LC404TSA243</t>
  </si>
  <si>
    <t>LC404TSA244</t>
  </si>
  <si>
    <t>LC404TSA245</t>
  </si>
  <si>
    <t>LC404TSA246</t>
  </si>
  <si>
    <t>LC404TSA247</t>
  </si>
  <si>
    <t>LC404TSA248</t>
  </si>
  <si>
    <t>LC404TSA249</t>
  </si>
  <si>
    <t>LC404TSA250</t>
  </si>
  <si>
    <t>LC404TSA251</t>
  </si>
  <si>
    <t>LC404TSA252</t>
  </si>
  <si>
    <t>LC404TSA253</t>
  </si>
  <si>
    <t>LC404TSA254</t>
  </si>
  <si>
    <t>LC404TSA255</t>
  </si>
  <si>
    <t>LC404TSA256</t>
  </si>
  <si>
    <t>LC404TSA257</t>
  </si>
  <si>
    <t>LC404TSA258</t>
  </si>
  <si>
    <t>LC404TSA259</t>
  </si>
  <si>
    <t>LC404TSA260</t>
  </si>
  <si>
    <t>LC404TSA261</t>
  </si>
  <si>
    <t>LC404TSA262</t>
  </si>
  <si>
    <t>LC404TSA263</t>
  </si>
  <si>
    <t>LC4093TSA201</t>
  </si>
  <si>
    <t>Набор накладок для комнатного контроллера 4093KRMTSD; термопласт; Les Couleurs® Le Corbusier</t>
  </si>
  <si>
    <t>LC4093TSA202</t>
  </si>
  <si>
    <t>LC4093TSA203</t>
  </si>
  <si>
    <t>LC4093TSA204</t>
  </si>
  <si>
    <t>LC4093TSA205</t>
  </si>
  <si>
    <t>LC4093TSA206</t>
  </si>
  <si>
    <t>LC4093TSA207</t>
  </si>
  <si>
    <t>LC4093TSA208</t>
  </si>
  <si>
    <t>LC4093TSA209</t>
  </si>
  <si>
    <t>LC4093TSA210</t>
  </si>
  <si>
    <t>LC4093TSA211</t>
  </si>
  <si>
    <t>LC4093TSA212</t>
  </si>
  <si>
    <t>LC4093TSA213</t>
  </si>
  <si>
    <t>LC4093TSA214</t>
  </si>
  <si>
    <t>LC4093TSA215</t>
  </si>
  <si>
    <t>LC4093TSA216</t>
  </si>
  <si>
    <t>LC4093TSA217</t>
  </si>
  <si>
    <t>LC4093TSA218</t>
  </si>
  <si>
    <t>LC4093TSA219</t>
  </si>
  <si>
    <t>LC4093TSA220</t>
  </si>
  <si>
    <t>LC4093TSA221</t>
  </si>
  <si>
    <t>LC4093TSA222</t>
  </si>
  <si>
    <t>LC4093TSA223</t>
  </si>
  <si>
    <t>LC4093TSA224</t>
  </si>
  <si>
    <t>LC4093TSA225</t>
  </si>
  <si>
    <t>LC4093TSA226</t>
  </si>
  <si>
    <t>LC4093TSA227</t>
  </si>
  <si>
    <t>LC4093TSA228</t>
  </si>
  <si>
    <t>LC4093TSA229</t>
  </si>
  <si>
    <t>LC4093TSA230</t>
  </si>
  <si>
    <t>LC4093TSA231</t>
  </si>
  <si>
    <t>LC4093TSA232</t>
  </si>
  <si>
    <t>LC4093TSA233</t>
  </si>
  <si>
    <t>LC4093TSA234</t>
  </si>
  <si>
    <t>LC4093TSA235</t>
  </si>
  <si>
    <t>LC4093TSA236</t>
  </si>
  <si>
    <t>LC4093TSA237</t>
  </si>
  <si>
    <t>LC4093TSA238</t>
  </si>
  <si>
    <t>LC4093TSA239</t>
  </si>
  <si>
    <t>LC4093TSA240</t>
  </si>
  <si>
    <t>LC4093TSA241</t>
  </si>
  <si>
    <t>LC4093TSA242</t>
  </si>
  <si>
    <t>LC4093TSA243</t>
  </si>
  <si>
    <t>LC4093TSA244</t>
  </si>
  <si>
    <t>LC4093TSA245</t>
  </si>
  <si>
    <t>LC4093TSA246</t>
  </si>
  <si>
    <t>LC4093TSA247</t>
  </si>
  <si>
    <t>LC4093TSA248</t>
  </si>
  <si>
    <t>LC4093TSA249</t>
  </si>
  <si>
    <t>LC4093TSA250</t>
  </si>
  <si>
    <t>LC4093TSA251</t>
  </si>
  <si>
    <t>LC4093TSA252</t>
  </si>
  <si>
    <t>LC4093TSA253</t>
  </si>
  <si>
    <t>LC4093TSA254</t>
  </si>
  <si>
    <t>LC4093TSA255</t>
  </si>
  <si>
    <t>LC4093TSA256</t>
  </si>
  <si>
    <t>LC4093TSA257</t>
  </si>
  <si>
    <t>LC4093TSA258</t>
  </si>
  <si>
    <t>LC4093TSA259</t>
  </si>
  <si>
    <t>LC4093TSA260</t>
  </si>
  <si>
    <t>LC4093TSA261</t>
  </si>
  <si>
    <t>LC4093TSA262</t>
  </si>
  <si>
    <t>LC4093TSA263</t>
  </si>
  <si>
    <t>LC4171GISWPL201</t>
  </si>
  <si>
    <t>Центральная накладка G и I LC32001</t>
  </si>
  <si>
    <t>LC4171GISWPL202</t>
  </si>
  <si>
    <t>Центральная накладка G и I LC32010</t>
  </si>
  <si>
    <t>LC4171GISWPL203</t>
  </si>
  <si>
    <t>Центральная накладка G и I LC32011</t>
  </si>
  <si>
    <t>LC4171GISWPL204</t>
  </si>
  <si>
    <t>Центральная накладка G и I LC32012</t>
  </si>
  <si>
    <t>LC4171GISWPL205</t>
  </si>
  <si>
    <t>Центральная накладка G и I LC32013</t>
  </si>
  <si>
    <t>LC4171GISWPL206</t>
  </si>
  <si>
    <t>Центральная накладка G и I LC32020</t>
  </si>
  <si>
    <t>LC4171GISWPL207</t>
  </si>
  <si>
    <t>Центральная накладка G и I LC32021</t>
  </si>
  <si>
    <t>LC4171GISWPL208</t>
  </si>
  <si>
    <t>Центральная накладка G и I LC32022</t>
  </si>
  <si>
    <t>LC4171GISWPL209</t>
  </si>
  <si>
    <t>Центральная накладка G и I LC32023</t>
  </si>
  <si>
    <t>LC4171GISWPL210</t>
  </si>
  <si>
    <t>Центральная накладка G и I LC32024</t>
  </si>
  <si>
    <t>LC4171GISWPL211</t>
  </si>
  <si>
    <t>Центральная накладка G и I LC32030</t>
  </si>
  <si>
    <t>LC4171GISWPL212</t>
  </si>
  <si>
    <t>Центральная накладка G и I LC32031</t>
  </si>
  <si>
    <t>LC4171GISWPL213</t>
  </si>
  <si>
    <t>Центральная накладка G и I LC32032</t>
  </si>
  <si>
    <t>LC4171GISWPL214</t>
  </si>
  <si>
    <t>Центральная накладка G и I LC32033</t>
  </si>
  <si>
    <t>LC4171GISWPL215</t>
  </si>
  <si>
    <t>Центральная накладка G и I LC32034</t>
  </si>
  <si>
    <t>LC4171GISWPL216</t>
  </si>
  <si>
    <t>Центральная накладка G и I LC32040</t>
  </si>
  <si>
    <t>LC4171GISWPL217</t>
  </si>
  <si>
    <t>Центральная накладка G и I LC32041</t>
  </si>
  <si>
    <t>LC4171GISWPL218</t>
  </si>
  <si>
    <t>Центральная накладка G и I LC32042</t>
  </si>
  <si>
    <t>LC4171GISWPL219</t>
  </si>
  <si>
    <t>Центральная накладка G и I LC32050</t>
  </si>
  <si>
    <t>LC4171GISWPL220</t>
  </si>
  <si>
    <t>Центральная накладка G и I LC32051</t>
  </si>
  <si>
    <t>LC4171GISWPL221</t>
  </si>
  <si>
    <t>Центральная накладка G и I LC32052</t>
  </si>
  <si>
    <t>LC4171GISWPL222</t>
  </si>
  <si>
    <t>Центральная накладка G и I LC32053</t>
  </si>
  <si>
    <t>LC4171GISWPL223</t>
  </si>
  <si>
    <t>Центральная накладка G и I LC32060</t>
  </si>
  <si>
    <t>LC4171GISWPL224</t>
  </si>
  <si>
    <t>Центральная накладка G и I LC32080</t>
  </si>
  <si>
    <t>LC4171GISWPL225</t>
  </si>
  <si>
    <t>Центральная накладка G и I LC32081</t>
  </si>
  <si>
    <t>LC4171GISWPL226</t>
  </si>
  <si>
    <t>Центральная накладка G и I LC32082</t>
  </si>
  <si>
    <t>LC4171GISWPL227</t>
  </si>
  <si>
    <t>Центральная накладка G и I LC32090</t>
  </si>
  <si>
    <t>LC4171GISWPL228</t>
  </si>
  <si>
    <t>Центральная накладка G и I LC32091</t>
  </si>
  <si>
    <t>LC4171GISWPL229</t>
  </si>
  <si>
    <t>Центральная накладка G и I LC32100</t>
  </si>
  <si>
    <t>LC4171GISWPL230</t>
  </si>
  <si>
    <t>Центральная накладка G и I LC32101</t>
  </si>
  <si>
    <t>LC4171GISWPL231</t>
  </si>
  <si>
    <t>Центральная накладка G и I LC32102</t>
  </si>
  <si>
    <t>LC4171GISWPL232</t>
  </si>
  <si>
    <t>Центральная накладка G и I LC32110</t>
  </si>
  <si>
    <t>LC4171GISWPL233</t>
  </si>
  <si>
    <t>Центральная накладка G и I LC32111</t>
  </si>
  <si>
    <t>LC4171GISWPL234</t>
  </si>
  <si>
    <t>Центральная накладка G и I LC32112</t>
  </si>
  <si>
    <t>LC4171GISWPL235</t>
  </si>
  <si>
    <t>Центральная накладка G и I LC32120</t>
  </si>
  <si>
    <t>LC4171GISWPL236</t>
  </si>
  <si>
    <t>Центральная накладка G и I LC32121</t>
  </si>
  <si>
    <t>LC4171GISWPL237</t>
  </si>
  <si>
    <t>Центральная накладка G и I LC32122</t>
  </si>
  <si>
    <t>LC4171GISWPL238</t>
  </si>
  <si>
    <t>Центральная накладка G и I LC32123</t>
  </si>
  <si>
    <t>LC4171GISWPL239</t>
  </si>
  <si>
    <t>Центральная накладка G и I LC32130</t>
  </si>
  <si>
    <t>LC4171GISWPL240</t>
  </si>
  <si>
    <t>Центральная накладка G и I LC32131</t>
  </si>
  <si>
    <t>LC4171GISWPL241</t>
  </si>
  <si>
    <t>Центральная накладка G и I LC32140</t>
  </si>
  <si>
    <t>LC4171GISWPL242</t>
  </si>
  <si>
    <t>Центральная накладка G и I LC32141</t>
  </si>
  <si>
    <t>LC4171GISWPL243</t>
  </si>
  <si>
    <t>Центральная накладка G и I LC32142</t>
  </si>
  <si>
    <t>LC4171GISWPL244</t>
  </si>
  <si>
    <t>Центральная накладка G и I LC4320A</t>
  </si>
  <si>
    <t>LC4171GISWPL245</t>
  </si>
  <si>
    <t>Центральная накладка G и I LC4320B</t>
  </si>
  <si>
    <t>LC4171GISWPL246</t>
  </si>
  <si>
    <t>Центральная накладка G и I LC4320C</t>
  </si>
  <si>
    <t>LC4171GISWPL247</t>
  </si>
  <si>
    <t>Центральная накладка G и I LC4320D</t>
  </si>
  <si>
    <t>LC4171GISWPL248</t>
  </si>
  <si>
    <t>Центральная накладка G и I LC4320E</t>
  </si>
  <si>
    <t>LC4171GISWPL249</t>
  </si>
  <si>
    <t>Центральная накладка G и I LC4320F</t>
  </si>
  <si>
    <t>LC4171GISWPL250</t>
  </si>
  <si>
    <t>Центральная накладка G и I LC4320G</t>
  </si>
  <si>
    <t>LC4171GISWPL251</t>
  </si>
  <si>
    <t>Центральная накладка G и I LC4320H</t>
  </si>
  <si>
    <t>LC4171GISWPL252</t>
  </si>
  <si>
    <t>Центральная накладка G и I LC4320J</t>
  </si>
  <si>
    <t>LC4171GISWPL253</t>
  </si>
  <si>
    <t>Центральная накладка G и I LC4320K</t>
  </si>
  <si>
    <t>LC4171GISWPL254</t>
  </si>
  <si>
    <t>Центральная накладка G и I LC4320L</t>
  </si>
  <si>
    <t>LC4171GISWPL255</t>
  </si>
  <si>
    <t>Центральная накладка G и I LC4320M</t>
  </si>
  <si>
    <t>LC4171GISWPL256</t>
  </si>
  <si>
    <t>Центральная накладка G и I LC4320N</t>
  </si>
  <si>
    <t>LC4171GISWPL257</t>
  </si>
  <si>
    <t>Центральная накладка G и I LC4320O</t>
  </si>
  <si>
    <t>LC4171GISWPL258</t>
  </si>
  <si>
    <t>Центральная накладка G и I LC4320P</t>
  </si>
  <si>
    <t>LC4171GISWPL259</t>
  </si>
  <si>
    <t>Центральная накладка G и I LC4320R</t>
  </si>
  <si>
    <t>LC4171GISWPL260</t>
  </si>
  <si>
    <t>Центральная накладка G и I LC4320S</t>
  </si>
  <si>
    <t>LC4171GISWPL261</t>
  </si>
  <si>
    <t>Центральная накладка G и I LC4320T</t>
  </si>
  <si>
    <t>LC4171GISWPL262</t>
  </si>
  <si>
    <t>Центральная накладка G и I LC4320U</t>
  </si>
  <si>
    <t>LC4171GISWPL263</t>
  </si>
  <si>
    <t>Центральная накладка G и I LC4320W</t>
  </si>
  <si>
    <t>LC459D1S201</t>
  </si>
  <si>
    <t>LS Touch LC32001</t>
  </si>
  <si>
    <t>LC459D1S202</t>
  </si>
  <si>
    <t>LS Touch LC32010</t>
  </si>
  <si>
    <t>LC459D1S203</t>
  </si>
  <si>
    <t>LS Touch LC32011</t>
  </si>
  <si>
    <t>LC459D1S204</t>
  </si>
  <si>
    <t>LS Touch LC32012</t>
  </si>
  <si>
    <t>LC459D1S205</t>
  </si>
  <si>
    <t>LS Touch LC32013</t>
  </si>
  <si>
    <t>LC459D1S206</t>
  </si>
  <si>
    <t>LS Touch LC32020</t>
  </si>
  <si>
    <t>LC459D1S207</t>
  </si>
  <si>
    <t>LS Touch LC32021</t>
  </si>
  <si>
    <t>LC459D1S208</t>
  </si>
  <si>
    <t>LS Touch LC32022</t>
  </si>
  <si>
    <t>LC459D1S209</t>
  </si>
  <si>
    <t>LS Touch LC32023</t>
  </si>
  <si>
    <t>LC459D1S210</t>
  </si>
  <si>
    <t>LS Touch LC32024</t>
  </si>
  <si>
    <t>LC459D1S211</t>
  </si>
  <si>
    <t>LS Touch LC32030</t>
  </si>
  <si>
    <t>LC459D1S212</t>
  </si>
  <si>
    <t>LS Touch LC32031</t>
  </si>
  <si>
    <t>LC459D1S213</t>
  </si>
  <si>
    <t>LS Touch LC32032</t>
  </si>
  <si>
    <t>LC459D1S214</t>
  </si>
  <si>
    <t>LS Touch LC32033</t>
  </si>
  <si>
    <t>LC459D1S215</t>
  </si>
  <si>
    <t>LS Touch LC32034</t>
  </si>
  <si>
    <t>LC459D1S216</t>
  </si>
  <si>
    <t>LS Touch LC32040</t>
  </si>
  <si>
    <t>LC459D1S217</t>
  </si>
  <si>
    <t>LS Touch LC32041</t>
  </si>
  <si>
    <t>LC459D1S218</t>
  </si>
  <si>
    <t>LS Touch LC32042</t>
  </si>
  <si>
    <t>LC459D1S219</t>
  </si>
  <si>
    <t>LS Touch LC32050</t>
  </si>
  <si>
    <t>LC459D1S220</t>
  </si>
  <si>
    <t>LS Touch LC32051</t>
  </si>
  <si>
    <t>LC459D1S221</t>
  </si>
  <si>
    <t>LS Touch LC32052</t>
  </si>
  <si>
    <t>LC459D1S222</t>
  </si>
  <si>
    <t>LS Touch LC32053</t>
  </si>
  <si>
    <t>LC459D1S223</t>
  </si>
  <si>
    <t>LS Touch LC32060</t>
  </si>
  <si>
    <t>LC459D1S224</t>
  </si>
  <si>
    <t>LS Touch LC32080</t>
  </si>
  <si>
    <t>LC459D1S225</t>
  </si>
  <si>
    <t>LS Touch LC32081</t>
  </si>
  <si>
    <t>LC459D1S226</t>
  </si>
  <si>
    <t>LS Touch LC32082</t>
  </si>
  <si>
    <t>LC459D1S227</t>
  </si>
  <si>
    <t>LS Touch LC32090</t>
  </si>
  <si>
    <t>LC459D1S228</t>
  </si>
  <si>
    <t>LS Touch LC32091</t>
  </si>
  <si>
    <t>LC459D1S229</t>
  </si>
  <si>
    <t>LS Touch LC32100</t>
  </si>
  <si>
    <t>LC459D1S230</t>
  </si>
  <si>
    <t>LS Touch LC32101</t>
  </si>
  <si>
    <t>LC459D1S231</t>
  </si>
  <si>
    <t>LS Touch LC32102</t>
  </si>
  <si>
    <t>LC459D1S232</t>
  </si>
  <si>
    <t>LS Touch LC32110</t>
  </si>
  <si>
    <t>LC459D1S233</t>
  </si>
  <si>
    <t>LS Touch LC32111</t>
  </si>
  <si>
    <t>LC459D1S234</t>
  </si>
  <si>
    <t>LS Touch LC32112</t>
  </si>
  <si>
    <t>LC459D1S235</t>
  </si>
  <si>
    <t>LS Touch LC32120</t>
  </si>
  <si>
    <t>LC459D1S236</t>
  </si>
  <si>
    <t>LS Touch LC32121</t>
  </si>
  <si>
    <t>LC459D1S237</t>
  </si>
  <si>
    <t>LS Touch LC32122</t>
  </si>
  <si>
    <t>LC459D1S238</t>
  </si>
  <si>
    <t>LS Touch LC32123</t>
  </si>
  <si>
    <t>LC459D1S239</t>
  </si>
  <si>
    <t>LS Touch LC32130</t>
  </si>
  <si>
    <t>LC459D1S240</t>
  </si>
  <si>
    <t>LS Touch LC32131</t>
  </si>
  <si>
    <t>LC459D1S241</t>
  </si>
  <si>
    <t>LS Touch LC32140</t>
  </si>
  <si>
    <t>LC459D1S242</t>
  </si>
  <si>
    <t>LS Touch LC32141</t>
  </si>
  <si>
    <t>LC459D1S243</t>
  </si>
  <si>
    <t>LS Touch LC32142</t>
  </si>
  <si>
    <t>LC459D1S244</t>
  </si>
  <si>
    <t>LS Touch LC4320A</t>
  </si>
  <si>
    <t>LC459D1S245</t>
  </si>
  <si>
    <t>LS Touch LC4320B</t>
  </si>
  <si>
    <t>LC459D1S246</t>
  </si>
  <si>
    <t>LS Touch LC4320C</t>
  </si>
  <si>
    <t>LC459D1S247</t>
  </si>
  <si>
    <t>LS Touch LC4320D</t>
  </si>
  <si>
    <t>LC459D1S248</t>
  </si>
  <si>
    <t>LS Touch LC4320E</t>
  </si>
  <si>
    <t>LC459D1S249</t>
  </si>
  <si>
    <t>LS Touch LC4320F</t>
  </si>
  <si>
    <t>LC459D1S250</t>
  </si>
  <si>
    <t>LS Touch LC4320G</t>
  </si>
  <si>
    <t>LC459D1S251</t>
  </si>
  <si>
    <t>LS Touch LC4320H</t>
  </si>
  <si>
    <t>LC459D1S252</t>
  </si>
  <si>
    <t>LS Touch LC4320J</t>
  </si>
  <si>
    <t>LC459D1S253</t>
  </si>
  <si>
    <t>LS Touch LC4320K</t>
  </si>
  <si>
    <t>LC459D1S254</t>
  </si>
  <si>
    <t>LS Touch LC4320L</t>
  </si>
  <si>
    <t>LC459D1S255</t>
  </si>
  <si>
    <t>LC459D1S256</t>
  </si>
  <si>
    <t>LS Touch LC4320N</t>
  </si>
  <si>
    <t>LC459D1S257</t>
  </si>
  <si>
    <t>LS Touch LC4320O</t>
  </si>
  <si>
    <t>LC459D1S258</t>
  </si>
  <si>
    <t>LS Touch LC4320P</t>
  </si>
  <si>
    <t>LC459D1S259</t>
  </si>
  <si>
    <t>LS Touch LC4320R</t>
  </si>
  <si>
    <t>LC459D1S260</t>
  </si>
  <si>
    <t>LS Touch LC4320S</t>
  </si>
  <si>
    <t>LC459D1S261</t>
  </si>
  <si>
    <t>LS Touch LC4320T</t>
  </si>
  <si>
    <t>LC459D1S262</t>
  </si>
  <si>
    <t>LS Touch LC4320U</t>
  </si>
  <si>
    <t>LC459D1S263</t>
  </si>
  <si>
    <t>LS Touch LC4320W</t>
  </si>
  <si>
    <t>LC501TSA201</t>
  </si>
  <si>
    <t>Набор накладок 1 группа для модулей F50; термопласт; Les Couleurs® Le Corbusier</t>
  </si>
  <si>
    <t>LC501TSA202</t>
  </si>
  <si>
    <t>LC501TSA203</t>
  </si>
  <si>
    <t>LC501TSA204</t>
  </si>
  <si>
    <t>LC501TSA205</t>
  </si>
  <si>
    <t>LC501TSA206</t>
  </si>
  <si>
    <t>LC501TSA207</t>
  </si>
  <si>
    <t>LC501TSA208</t>
  </si>
  <si>
    <t>LC501TSA209</t>
  </si>
  <si>
    <t>LC501TSA210</t>
  </si>
  <si>
    <t>LC501TSA211</t>
  </si>
  <si>
    <t>LC501TSA212</t>
  </si>
  <si>
    <t>LC501TSA213</t>
  </si>
  <si>
    <t>LC501TSA214</t>
  </si>
  <si>
    <t>LC501TSA215</t>
  </si>
  <si>
    <t>LC501TSA216</t>
  </si>
  <si>
    <t>LC501TSA217</t>
  </si>
  <si>
    <t>LC501TSA218</t>
  </si>
  <si>
    <t>LC501TSA219</t>
  </si>
  <si>
    <t>LC501TSA220</t>
  </si>
  <si>
    <t>LC501TSA221</t>
  </si>
  <si>
    <t>LC501TSA222</t>
  </si>
  <si>
    <t>LC501TSA223</t>
  </si>
  <si>
    <t>LC501TSA224</t>
  </si>
  <si>
    <t>LC501TSA225</t>
  </si>
  <si>
    <t>LC501TSA226</t>
  </si>
  <si>
    <t>LC501TSA227</t>
  </si>
  <si>
    <t>LC501TSA228</t>
  </si>
  <si>
    <t>LC501TSA229</t>
  </si>
  <si>
    <t>LC501TSA230</t>
  </si>
  <si>
    <t>LC501TSA231</t>
  </si>
  <si>
    <t>LC501TSA232</t>
  </si>
  <si>
    <t>LC501TSA233</t>
  </si>
  <si>
    <t>LC501TSA234</t>
  </si>
  <si>
    <t>LC501TSA235</t>
  </si>
  <si>
    <t>LC501TSA236</t>
  </si>
  <si>
    <t>LC501TSA237</t>
  </si>
  <si>
    <t>LC501TSA238</t>
  </si>
  <si>
    <t>LC501TSA239</t>
  </si>
  <si>
    <t>LC501TSA240</t>
  </si>
  <si>
    <t>LC501TSA241</t>
  </si>
  <si>
    <t>LC501TSA242</t>
  </si>
  <si>
    <t>LC501TSA243</t>
  </si>
  <si>
    <t>LC501TSA244</t>
  </si>
  <si>
    <t>LC501TSA245</t>
  </si>
  <si>
    <t>LC501TSA246</t>
  </si>
  <si>
    <t>LC501TSA247</t>
  </si>
  <si>
    <t>LC501TSA248</t>
  </si>
  <si>
    <t>LC501TSA249</t>
  </si>
  <si>
    <t>LC501TSA250</t>
  </si>
  <si>
    <t>LC501TSA251</t>
  </si>
  <si>
    <t>LC501TSA252</t>
  </si>
  <si>
    <t>LC501TSA253</t>
  </si>
  <si>
    <t>LC501TSA254</t>
  </si>
  <si>
    <t>LC501TSA255</t>
  </si>
  <si>
    <t>LC501TSA256</t>
  </si>
  <si>
    <t>LC501TSA257</t>
  </si>
  <si>
    <t>LC501TSA258</t>
  </si>
  <si>
    <t>LC501TSA259</t>
  </si>
  <si>
    <t>LC501TSA260</t>
  </si>
  <si>
    <t>LC501TSA261</t>
  </si>
  <si>
    <t>LC501TSA262</t>
  </si>
  <si>
    <t>LC501TSA263</t>
  </si>
  <si>
    <t>LC502TSA201</t>
  </si>
  <si>
    <t>Набор накладок 2 группы для модулей F50; термопласт; Les Couleurs® Le Corbusier</t>
  </si>
  <si>
    <t>LC502TSA202</t>
  </si>
  <si>
    <t>LC502TSA203</t>
  </si>
  <si>
    <t>LC502TSA204</t>
  </si>
  <si>
    <t>LC502TSA205</t>
  </si>
  <si>
    <t>LC502TSA206</t>
  </si>
  <si>
    <t>LC502TSA207</t>
  </si>
  <si>
    <t>LC502TSA208</t>
  </si>
  <si>
    <t>LC502TSA209</t>
  </si>
  <si>
    <t>LC502TSA210</t>
  </si>
  <si>
    <t>LC502TSA211</t>
  </si>
  <si>
    <t>LC502TSA212</t>
  </si>
  <si>
    <t>LC502TSA213</t>
  </si>
  <si>
    <t>LC502TSA214</t>
  </si>
  <si>
    <t>LC502TSA215</t>
  </si>
  <si>
    <t>LC502TSA216</t>
  </si>
  <si>
    <t>LC502TSA217</t>
  </si>
  <si>
    <t>LC502TSA218</t>
  </si>
  <si>
    <t>LC502TSA219</t>
  </si>
  <si>
    <t>LC502TSA220</t>
  </si>
  <si>
    <t>LC502TSA221</t>
  </si>
  <si>
    <t>LC502TSA222</t>
  </si>
  <si>
    <t>LC502TSA223</t>
  </si>
  <si>
    <t>LC502TSA224</t>
  </si>
  <si>
    <t>LC502TSA225</t>
  </si>
  <si>
    <t>LC502TSA226</t>
  </si>
  <si>
    <t>LC502TSA227</t>
  </si>
  <si>
    <t>LC502TSA228</t>
  </si>
  <si>
    <t>LC502TSA229</t>
  </si>
  <si>
    <t>LC502TSA230</t>
  </si>
  <si>
    <t>LC502TSA231</t>
  </si>
  <si>
    <t>LC502TSA232</t>
  </si>
  <si>
    <t>LC502TSA233</t>
  </si>
  <si>
    <t>LC502TSA234</t>
  </si>
  <si>
    <t>LC502TSA235</t>
  </si>
  <si>
    <t>LC502TSA236</t>
  </si>
  <si>
    <t>LC502TSA237</t>
  </si>
  <si>
    <t>LC502TSA238</t>
  </si>
  <si>
    <t>LC502TSA239</t>
  </si>
  <si>
    <t>LC502TSA240</t>
  </si>
  <si>
    <t>LC502TSA241</t>
  </si>
  <si>
    <t>LC502TSA242</t>
  </si>
  <si>
    <t>LC502TSA243</t>
  </si>
  <si>
    <t>LC502TSA244</t>
  </si>
  <si>
    <t>LC502TSA245</t>
  </si>
  <si>
    <t>LC502TSA246</t>
  </si>
  <si>
    <t>LC502TSA247</t>
  </si>
  <si>
    <t>LC502TSA248</t>
  </si>
  <si>
    <t>LC502TSA249</t>
  </si>
  <si>
    <t>LC502TSA250</t>
  </si>
  <si>
    <t>LC502TSA251</t>
  </si>
  <si>
    <t>LC502TSA252</t>
  </si>
  <si>
    <t>LC502TSA253</t>
  </si>
  <si>
    <t>LC502TSA254</t>
  </si>
  <si>
    <t>LC502TSA255</t>
  </si>
  <si>
    <t>LC502TSA256</t>
  </si>
  <si>
    <t>LC502TSA257</t>
  </si>
  <si>
    <t>LC502TSA258</t>
  </si>
  <si>
    <t>LC502TSA259</t>
  </si>
  <si>
    <t>LC502TSA260</t>
  </si>
  <si>
    <t>LC502TSA261</t>
  </si>
  <si>
    <t>LC502TSA262</t>
  </si>
  <si>
    <t>LC502TSA263</t>
  </si>
  <si>
    <t>LC503TSA201</t>
  </si>
  <si>
    <t>Набор накладок 3 группы для модулей F50; термопласт; Les Couleurs® Le Corbusier</t>
  </si>
  <si>
    <t>LC503TSA202</t>
  </si>
  <si>
    <t>LC503TSA203</t>
  </si>
  <si>
    <t>LC503TSA204</t>
  </si>
  <si>
    <t>LC503TSA205</t>
  </si>
  <si>
    <t>LC503TSA206</t>
  </si>
  <si>
    <t>LC503TSA207</t>
  </si>
  <si>
    <t>LC503TSA208</t>
  </si>
  <si>
    <t>LC503TSA209</t>
  </si>
  <si>
    <t>LC503TSA210</t>
  </si>
  <si>
    <t>LC503TSA211</t>
  </si>
  <si>
    <t>LC503TSA212</t>
  </si>
  <si>
    <t>LC503TSA213</t>
  </si>
  <si>
    <t>LC503TSA214</t>
  </si>
  <si>
    <t>LC503TSA215</t>
  </si>
  <si>
    <t>LC503TSA216</t>
  </si>
  <si>
    <t>LC503TSA217</t>
  </si>
  <si>
    <t>LC503TSA218</t>
  </si>
  <si>
    <t>LC503TSA219</t>
  </si>
  <si>
    <t>LC503TSA220</t>
  </si>
  <si>
    <t>LC503TSA221</t>
  </si>
  <si>
    <t>LC503TSA222</t>
  </si>
  <si>
    <t>LC503TSA223</t>
  </si>
  <si>
    <t>LC503TSA224</t>
  </si>
  <si>
    <t>LC503TSA225</t>
  </si>
  <si>
    <t>LC503TSA226</t>
  </si>
  <si>
    <t>LC503TSA227</t>
  </si>
  <si>
    <t>LC503TSA228</t>
  </si>
  <si>
    <t>LC503TSA229</t>
  </si>
  <si>
    <t>LC503TSA230</t>
  </si>
  <si>
    <t>LC503TSA231</t>
  </si>
  <si>
    <t>LC503TSA232</t>
  </si>
  <si>
    <t>LC503TSA233</t>
  </si>
  <si>
    <t>LC503TSA234</t>
  </si>
  <si>
    <t>LC503TSA235</t>
  </si>
  <si>
    <t>LC503TSA236</t>
  </si>
  <si>
    <t>LC503TSA237</t>
  </si>
  <si>
    <t>LC503TSA238</t>
  </si>
  <si>
    <t>LC503TSA239</t>
  </si>
  <si>
    <t>LC503TSA240</t>
  </si>
  <si>
    <t>LC503TSA241</t>
  </si>
  <si>
    <t>LC503TSA242</t>
  </si>
  <si>
    <t>LC503TSA243</t>
  </si>
  <si>
    <t>LC503TSA244</t>
  </si>
  <si>
    <t>LC503TSA245</t>
  </si>
  <si>
    <t>LC503TSA246</t>
  </si>
  <si>
    <t>LC503TSA247</t>
  </si>
  <si>
    <t>LC503TSA248</t>
  </si>
  <si>
    <t>LC503TSA249</t>
  </si>
  <si>
    <t>LC503TSA250</t>
  </si>
  <si>
    <t>LC503TSA251</t>
  </si>
  <si>
    <t>LC503TSA252</t>
  </si>
  <si>
    <t>LC503TSA253</t>
  </si>
  <si>
    <t>LC503TSA254</t>
  </si>
  <si>
    <t>LC503TSA255</t>
  </si>
  <si>
    <t>LC503TSA256</t>
  </si>
  <si>
    <t>LC503TSA257</t>
  </si>
  <si>
    <t>LC503TSA258</t>
  </si>
  <si>
    <t>LC503TSA259</t>
  </si>
  <si>
    <t>LC503TSA260</t>
  </si>
  <si>
    <t>LC503TSA261</t>
  </si>
  <si>
    <t>LC503TSA262</t>
  </si>
  <si>
    <t>LC503TSA263</t>
  </si>
  <si>
    <t>LC504TSA201</t>
  </si>
  <si>
    <t>Набор накладок 4 группы для модулей F50; термопласт; Les Couleurs® Le Corbusier</t>
  </si>
  <si>
    <t>LC504TSA202</t>
  </si>
  <si>
    <t>LC504TSA203</t>
  </si>
  <si>
    <t>LC504TSA204</t>
  </si>
  <si>
    <t>LC504TSA205</t>
  </si>
  <si>
    <t>LC504TSA206</t>
  </si>
  <si>
    <t>LC504TSA207</t>
  </si>
  <si>
    <t>LC504TSA208</t>
  </si>
  <si>
    <t>LC504TSA209</t>
  </si>
  <si>
    <t>LC504TSA210</t>
  </si>
  <si>
    <t>LC504TSA211</t>
  </si>
  <si>
    <t>LC504TSA212</t>
  </si>
  <si>
    <t>LC504TSA213</t>
  </si>
  <si>
    <t>LC504TSA214</t>
  </si>
  <si>
    <t>LC504TSA215</t>
  </si>
  <si>
    <t>LC504TSA216</t>
  </si>
  <si>
    <t>LC504TSA217</t>
  </si>
  <si>
    <t>LC504TSA218</t>
  </si>
  <si>
    <t>LC504TSA219</t>
  </si>
  <si>
    <t>LC504TSA220</t>
  </si>
  <si>
    <t>LC504TSA221</t>
  </si>
  <si>
    <t>LC504TSA222</t>
  </si>
  <si>
    <t>LC504TSA223</t>
  </si>
  <si>
    <t>LC504TSA224</t>
  </si>
  <si>
    <t>LC504TSA225</t>
  </si>
  <si>
    <t>LC504TSA226</t>
  </si>
  <si>
    <t>LC504TSA227</t>
  </si>
  <si>
    <t>LC504TSA228</t>
  </si>
  <si>
    <t>LC504TSA229</t>
  </si>
  <si>
    <t>LC504TSA230</t>
  </si>
  <si>
    <t>LC504TSA231</t>
  </si>
  <si>
    <t>LC504TSA232</t>
  </si>
  <si>
    <t>LC504TSA233</t>
  </si>
  <si>
    <t>LC504TSA234</t>
  </si>
  <si>
    <t>LC504TSA235</t>
  </si>
  <si>
    <t>LC504TSA236</t>
  </si>
  <si>
    <t>LC504TSA237</t>
  </si>
  <si>
    <t>LC504TSA238</t>
  </si>
  <si>
    <t>LC504TSA239</t>
  </si>
  <si>
    <t>LC504TSA240</t>
  </si>
  <si>
    <t>LC504TSA241</t>
  </si>
  <si>
    <t>LC504TSA242</t>
  </si>
  <si>
    <t>LC504TSA243</t>
  </si>
  <si>
    <t>LC504TSA244</t>
  </si>
  <si>
    <t>LC504TSA245</t>
  </si>
  <si>
    <t>LC504TSA246</t>
  </si>
  <si>
    <t>LC504TSA247</t>
  </si>
  <si>
    <t>LC504TSA248</t>
  </si>
  <si>
    <t>LC504TSA249</t>
  </si>
  <si>
    <t>LC504TSA250</t>
  </si>
  <si>
    <t>LC504TSA251</t>
  </si>
  <si>
    <t>LC504TSA252</t>
  </si>
  <si>
    <t>LC504TSA253</t>
  </si>
  <si>
    <t>LC504TSA254</t>
  </si>
  <si>
    <t>LC504TSA255</t>
  </si>
  <si>
    <t>LC504TSA256</t>
  </si>
  <si>
    <t>LC504TSA257</t>
  </si>
  <si>
    <t>LC504TSA258</t>
  </si>
  <si>
    <t>LC504TSA259</t>
  </si>
  <si>
    <t>LC504TSA260</t>
  </si>
  <si>
    <t>LC504TSA261</t>
  </si>
  <si>
    <t>LC504TSA262</t>
  </si>
  <si>
    <t>LC504TSA263</t>
  </si>
  <si>
    <t>LC50NA201</t>
  </si>
  <si>
    <t>Центральная накладка в цвет клавиш для модулей F50; термопласт; Les Couleurs® Le Corbusier</t>
  </si>
  <si>
    <t>LC50NA202</t>
  </si>
  <si>
    <t>LC50NA203</t>
  </si>
  <si>
    <t>LC50NA204</t>
  </si>
  <si>
    <t>LC50NA205</t>
  </si>
  <si>
    <t>LC50NA206</t>
  </si>
  <si>
    <t>LC50NA207</t>
  </si>
  <si>
    <t>LC50NA208</t>
  </si>
  <si>
    <t>LC50NA209</t>
  </si>
  <si>
    <t>LC50NA210</t>
  </si>
  <si>
    <t>LC50NA211</t>
  </si>
  <si>
    <t>LC50NA212</t>
  </si>
  <si>
    <t>LC50NA213</t>
  </si>
  <si>
    <t>LC50NA214</t>
  </si>
  <si>
    <t>LC50NA215</t>
  </si>
  <si>
    <t>LC50NA216</t>
  </si>
  <si>
    <t>LC50NA217</t>
  </si>
  <si>
    <t>LC50NA218</t>
  </si>
  <si>
    <t>LC50NA219</t>
  </si>
  <si>
    <t>LC50NA220</t>
  </si>
  <si>
    <t>LC50NA221</t>
  </si>
  <si>
    <t>LC50NA222</t>
  </si>
  <si>
    <t>LC50NA223</t>
  </si>
  <si>
    <t>LC50NA224</t>
  </si>
  <si>
    <t>LC50NA225</t>
  </si>
  <si>
    <t>LC50NA226</t>
  </si>
  <si>
    <t>LC50NA227</t>
  </si>
  <si>
    <t>LC50NA228</t>
  </si>
  <si>
    <t>LC50NA229</t>
  </si>
  <si>
    <t>LC50NA230</t>
  </si>
  <si>
    <t>LC50NA231</t>
  </si>
  <si>
    <t>LC50NA232</t>
  </si>
  <si>
    <t>LC50NA233</t>
  </si>
  <si>
    <t>LC50NA234</t>
  </si>
  <si>
    <t>LC50NA235</t>
  </si>
  <si>
    <t>LC50NA236</t>
  </si>
  <si>
    <t>LC50NA237</t>
  </si>
  <si>
    <t>LC50NA238</t>
  </si>
  <si>
    <t>LC50NA239</t>
  </si>
  <si>
    <t>LC50NA240</t>
  </si>
  <si>
    <t>LC50NA241</t>
  </si>
  <si>
    <t>LC50NA242</t>
  </si>
  <si>
    <t>LC50NA243</t>
  </si>
  <si>
    <t>LC50NA244</t>
  </si>
  <si>
    <t>LC50NA245</t>
  </si>
  <si>
    <t>LC50NA246</t>
  </si>
  <si>
    <t>LC50NA247</t>
  </si>
  <si>
    <t>LC50NA248</t>
  </si>
  <si>
    <t>LC50NA249</t>
  </si>
  <si>
    <t>LC50NA250</t>
  </si>
  <si>
    <t>LC50NA251</t>
  </si>
  <si>
    <t>LC50NA252</t>
  </si>
  <si>
    <t>LC50NA253</t>
  </si>
  <si>
    <t>LC50NA254</t>
  </si>
  <si>
    <t>LC50NA255</t>
  </si>
  <si>
    <t>LC50NA256</t>
  </si>
  <si>
    <t>LC50NA257</t>
  </si>
  <si>
    <t>LC50NA258</t>
  </si>
  <si>
    <t>LC50NA259</t>
  </si>
  <si>
    <t>LC50NA260</t>
  </si>
  <si>
    <t>LC50NA261</t>
  </si>
  <si>
    <t>LC50NA262</t>
  </si>
  <si>
    <t>LC50NA263</t>
  </si>
  <si>
    <t>LC539-2LEDRG</t>
  </si>
  <si>
    <t>LED-световой сигнал "светофор"</t>
  </si>
  <si>
    <t>LC569-30BFPL</t>
  </si>
  <si>
    <t>LC581A201</t>
  </si>
  <si>
    <t>Накладная коробка с рамкой, 1 группа LC32001</t>
  </si>
  <si>
    <t>LC581A202</t>
  </si>
  <si>
    <t>Накладная коробка с рамкой, 1 группа LC32010</t>
  </si>
  <si>
    <t>LC581A203</t>
  </si>
  <si>
    <t>Накладная коробка с рамкой, 1 группа LC32011</t>
  </si>
  <si>
    <t>LC581A204</t>
  </si>
  <si>
    <t>Накладная коробка с рамкой, 1 группа LC32012</t>
  </si>
  <si>
    <t>LC581A205</t>
  </si>
  <si>
    <t>Накладная коробка с рамкой, 1 группа LC32013</t>
  </si>
  <si>
    <t>LC581A206</t>
  </si>
  <si>
    <t>Накладная коробка с рамкой, 1 группа LC32020</t>
  </si>
  <si>
    <t>LC581A207</t>
  </si>
  <si>
    <t>Накладная коробка с рамкой, 1 группа LC32021</t>
  </si>
  <si>
    <t>LC581A208</t>
  </si>
  <si>
    <t>Накладная коробка с рамкой, 1 группа LC32022</t>
  </si>
  <si>
    <t>LC581A209</t>
  </si>
  <si>
    <t>Накладная коробка с рамкой, 1 группа LC32023</t>
  </si>
  <si>
    <t>LC581A210</t>
  </si>
  <si>
    <t>Накладная коробка с рамкой, 1 группа LC32024</t>
  </si>
  <si>
    <t>LC581A211</t>
  </si>
  <si>
    <t>Накладная коробка с рамкой, 1 группа LC32030</t>
  </si>
  <si>
    <t>LC581A212</t>
  </si>
  <si>
    <t>Накладная коробка с рамкой, 1 группа LC32031</t>
  </si>
  <si>
    <t>LC581A213</t>
  </si>
  <si>
    <t>Накладная коробка с рамкой, 1 группа LC32032</t>
  </si>
  <si>
    <t>LC581A214</t>
  </si>
  <si>
    <t>Накладная коробка с рамкой, 1 группа LC32033</t>
  </si>
  <si>
    <t>LC581A215</t>
  </si>
  <si>
    <t>Накладная коробка с рамкой, 1 группа LC32034</t>
  </si>
  <si>
    <t>LC581A216</t>
  </si>
  <si>
    <t>Накладная коробка с рамкой, 1 группа LC32040</t>
  </si>
  <si>
    <t>LC581A217</t>
  </si>
  <si>
    <t>Накладная коробка с рамкой, 1 группа LC32041</t>
  </si>
  <si>
    <t>LC581A218</t>
  </si>
  <si>
    <t>Накладная коробка с рамкой, 1 группа LC32042</t>
  </si>
  <si>
    <t>LC581A219</t>
  </si>
  <si>
    <t>Накладная коробка с рамкой, 1 группа LC32050</t>
  </si>
  <si>
    <t>LC581A220</t>
  </si>
  <si>
    <t>Накладная коробка с рамкой, 1 группа LC32051</t>
  </si>
  <si>
    <t>LC581A221</t>
  </si>
  <si>
    <t>Накладная коробка с рамкой, 1 группа LC32052</t>
  </si>
  <si>
    <t>LC581A222</t>
  </si>
  <si>
    <t>Накладная коробка с рамкой, 1 группа LC32053</t>
  </si>
  <si>
    <t>LC581A223</t>
  </si>
  <si>
    <t>Накладная коробка с рамкой, 1 группа LC32060</t>
  </si>
  <si>
    <t>LC581A224</t>
  </si>
  <si>
    <t>Накладная коробка с рамкой, 1 группа LC32080</t>
  </si>
  <si>
    <t>LC581A225</t>
  </si>
  <si>
    <t>Накладная коробка с рамкой, 1 группа LC32081</t>
  </si>
  <si>
    <t>LC581A226</t>
  </si>
  <si>
    <t>Накладная коробка с рамкой, 1 группа LC32082</t>
  </si>
  <si>
    <t>LC581A227</t>
  </si>
  <si>
    <t>Накладная коробка с рамкой, 1 группа LC32090</t>
  </si>
  <si>
    <t>LC581A228</t>
  </si>
  <si>
    <t>Накладная коробка с рамкой, 1 группа LC32091</t>
  </si>
  <si>
    <t>LC581A229</t>
  </si>
  <si>
    <t>Накладная коробка с рамкой, 1 группа LC32100</t>
  </si>
  <si>
    <t>LC581A230</t>
  </si>
  <si>
    <t>Накладная коробка с рамкой, 1 группа LC32101</t>
  </si>
  <si>
    <t>LC581A231</t>
  </si>
  <si>
    <t>Накладная коробка с рамкой, 1 группа LC32102</t>
  </si>
  <si>
    <t>LC581A232</t>
  </si>
  <si>
    <t>Накладная коробка с рамкой, 1 группа LC32110</t>
  </si>
  <si>
    <t>LC581A233</t>
  </si>
  <si>
    <t>Накладная коробка с рамкой, 1 группа LC32111</t>
  </si>
  <si>
    <t>LC581A234</t>
  </si>
  <si>
    <t>Накладная коробка с рамкой, 1 группа LC32112</t>
  </si>
  <si>
    <t>LC581A235</t>
  </si>
  <si>
    <t>Накладная коробка с рамкой, 1 группа LC32120</t>
  </si>
  <si>
    <t>LC581A236</t>
  </si>
  <si>
    <t>Накладная коробка с рамкой, 1 группа LC32121</t>
  </si>
  <si>
    <t>LC581A237</t>
  </si>
  <si>
    <t>Накладная коробка с рамкой, 1 группа LC32122</t>
  </si>
  <si>
    <t>LC581A238</t>
  </si>
  <si>
    <t>Накладная коробка с рамкой, 1 группа LC32123</t>
  </si>
  <si>
    <t>LC581A239</t>
  </si>
  <si>
    <t>Накладная коробка с рамкой, 1 группа LC32130</t>
  </si>
  <si>
    <t>LC581A240</t>
  </si>
  <si>
    <t>Накладная коробка с рамкой, 1 группа LC32131</t>
  </si>
  <si>
    <t>LC581A241</t>
  </si>
  <si>
    <t>Накладная коробка с рамкой, 1 группа LC32140</t>
  </si>
  <si>
    <t>LC581A242</t>
  </si>
  <si>
    <t>Накладная коробка с рамкой, 1 группа LC32141</t>
  </si>
  <si>
    <t>LC581A243</t>
  </si>
  <si>
    <t>Накладная коробка с рамкой, 1 группа LC32142</t>
  </si>
  <si>
    <t>LC581A244</t>
  </si>
  <si>
    <t>Накладная коробка с рамкой, 1 группа LC4320A</t>
  </si>
  <si>
    <t>LC581A245</t>
  </si>
  <si>
    <t>Накладная коробка с рамкой, 1 группа LC4320B</t>
  </si>
  <si>
    <t>LC581A246</t>
  </si>
  <si>
    <t>Накладная коробка с рамкой, 1 группа LC4320C</t>
  </si>
  <si>
    <t>LC581A247</t>
  </si>
  <si>
    <t>Накладная коробка с рамкой, 1 группа LC4320D</t>
  </si>
  <si>
    <t>LC581A248</t>
  </si>
  <si>
    <t>Накладная коробка с рамкой, 1 группа LC4320E</t>
  </si>
  <si>
    <t>LC581A249</t>
  </si>
  <si>
    <t>Накладная коробка с рамкой, 1 группа LC4320F</t>
  </si>
  <si>
    <t>LC581A250</t>
  </si>
  <si>
    <t>Накладная коробка с рамкой, 1 группа LC4320G</t>
  </si>
  <si>
    <t>LC581A251</t>
  </si>
  <si>
    <t>Накладная коробка с рамкой, 1 группа LC4320H</t>
  </si>
  <si>
    <t>LC581A252</t>
  </si>
  <si>
    <t>Накладная коробка с рамкой, 1 группа LC4320J</t>
  </si>
  <si>
    <t>LC581A253</t>
  </si>
  <si>
    <t>Накладная коробка с рамкой, 1 группа LC4320K</t>
  </si>
  <si>
    <t>LC581A254</t>
  </si>
  <si>
    <t>Накладная коробка с рамкой, 1 группа LC4320L</t>
  </si>
  <si>
    <t>LC581A255</t>
  </si>
  <si>
    <t>Накладная коробка с рамкой, 1 группа LC4320M</t>
  </si>
  <si>
    <t>LC581A256</t>
  </si>
  <si>
    <t>Накладная коробка с рамкой, 1 группа LC4320N</t>
  </si>
  <si>
    <t>LC581A257</t>
  </si>
  <si>
    <t>Накладная коробка с рамкой, 1 группа LC4320O</t>
  </si>
  <si>
    <t>LC581A258</t>
  </si>
  <si>
    <t>Накладная коробка с рамкой, 1 группа LC4320P</t>
  </si>
  <si>
    <t>LC581A259</t>
  </si>
  <si>
    <t>Накладная коробка с рамкой, 1 группа LC4320R</t>
  </si>
  <si>
    <t>LC581A260</t>
  </si>
  <si>
    <t>Накладная коробка с рамкой, 1 группа LC4320S</t>
  </si>
  <si>
    <t>LC581A261</t>
  </si>
  <si>
    <t>Накладная коробка с рамкой, 1 группа LC4320T</t>
  </si>
  <si>
    <t>LC581A262</t>
  </si>
  <si>
    <t>Накладная коробка с рамкой, 1 группа LC4320U</t>
  </si>
  <si>
    <t>LC581A263</t>
  </si>
  <si>
    <t>Накладная коробка с рамкой, 1 группа LC4320W</t>
  </si>
  <si>
    <t>LC582A201</t>
  </si>
  <si>
    <t>Накладная коробка с рамкой, 2 группы LC32001</t>
  </si>
  <si>
    <t>LC582A202</t>
  </si>
  <si>
    <t>Накладная коробка с рамкой, 2 группы LC32010</t>
  </si>
  <si>
    <t>LC582A203</t>
  </si>
  <si>
    <t>Накладная коробка с рамкой, 2 группы LC32011</t>
  </si>
  <si>
    <t>LC582A204</t>
  </si>
  <si>
    <t>Накладная коробка с рамкой, 2 группы LC32012</t>
  </si>
  <si>
    <t>LC582A205</t>
  </si>
  <si>
    <t>Накладная коробка с рамкой, 2 группы LC32013</t>
  </si>
  <si>
    <t>LC582A206</t>
  </si>
  <si>
    <t>Накладная коробка с рамкой, 2 группы LC32020</t>
  </si>
  <si>
    <t>LC582A207</t>
  </si>
  <si>
    <t>Накладная коробка с рамкой, 2 группы LC32021</t>
  </si>
  <si>
    <t>LC582A208</t>
  </si>
  <si>
    <t>Накладная коробка с рамкой, 2 группы LC32022</t>
  </si>
  <si>
    <t>LC582A209</t>
  </si>
  <si>
    <t>Накладная коробка с рамкой, 2 группы LC32023</t>
  </si>
  <si>
    <t>LC582A210</t>
  </si>
  <si>
    <t>Накладная коробка с рамкой, 2 группы LC32024</t>
  </si>
  <si>
    <t>LC582A211</t>
  </si>
  <si>
    <t>Накладная коробка с рамкой, 2 группы LC32030</t>
  </si>
  <si>
    <t>LC582A212</t>
  </si>
  <si>
    <t>Накладная коробка с рамкой, 2 группы LC32031</t>
  </si>
  <si>
    <t>LC582A213</t>
  </si>
  <si>
    <t>Накладная коробка с рамкой, 2 группы LC32032</t>
  </si>
  <si>
    <t>LC582A214</t>
  </si>
  <si>
    <t>Накладная коробка с рамкой, 2 группы LC32033</t>
  </si>
  <si>
    <t>LC582A215</t>
  </si>
  <si>
    <t>Накладная коробка с рамкой, 2 группы LC32034</t>
  </si>
  <si>
    <t>LC582A216</t>
  </si>
  <si>
    <t>Накладная коробка с рамкой, 2 группы LC32040</t>
  </si>
  <si>
    <t>LC582A217</t>
  </si>
  <si>
    <t>Накладная коробка с рамкой, 2 группы LC32041</t>
  </si>
  <si>
    <t>LC582A218</t>
  </si>
  <si>
    <t>Накладная коробка с рамкой, 2 группы LC32042</t>
  </si>
  <si>
    <t>LC582A219</t>
  </si>
  <si>
    <t>Накладная коробка с рамкой, 2 группы LC32050</t>
  </si>
  <si>
    <t>LC582A220</t>
  </si>
  <si>
    <t>Накладная коробка с рамкой, 2 группы LC32051</t>
  </si>
  <si>
    <t>LC582A221</t>
  </si>
  <si>
    <t>Накладная коробка с рамкой, 2 группы LC32052</t>
  </si>
  <si>
    <t>LC582A222</t>
  </si>
  <si>
    <t>Накладная коробка с рамкой, 2 группы LC32053</t>
  </si>
  <si>
    <t>LC582A223</t>
  </si>
  <si>
    <t>Накладная коробка с рамкой, 2 группы LC32060</t>
  </si>
  <si>
    <t>LC582A224</t>
  </si>
  <si>
    <t>Накладная коробка с рамкой, 2 группы LC32080</t>
  </si>
  <si>
    <t>LC582A225</t>
  </si>
  <si>
    <t>Накладная коробка с рамкой, 2 группы LC32081</t>
  </si>
  <si>
    <t>LC582A226</t>
  </si>
  <si>
    <t>Накладная коробка с рамкой, 2 группы LC32082</t>
  </si>
  <si>
    <t>LC582A227</t>
  </si>
  <si>
    <t>Накладная коробка с рамкой, 2 группы LC32090</t>
  </si>
  <si>
    <t>LC582A228</t>
  </si>
  <si>
    <t>Накладная коробка с рамкой, 2 группы LC32091</t>
  </si>
  <si>
    <t>LC582A229</t>
  </si>
  <si>
    <t>Накладная коробка с рамкой, 2 группы LC32100</t>
  </si>
  <si>
    <t>LC582A230</t>
  </si>
  <si>
    <t>Накладная коробка с рамкой, 2 группы LC32101</t>
  </si>
  <si>
    <t>LC582A231</t>
  </si>
  <si>
    <t>Накладная коробка с рамкой, 2 группы LC32102</t>
  </si>
  <si>
    <t>LC582A232</t>
  </si>
  <si>
    <t>Накладная коробка с рамкой, 2 группы LC32110</t>
  </si>
  <si>
    <t>LC582A233</t>
  </si>
  <si>
    <t>Накладная коробка с рамкой, 2 группы LC32111</t>
  </si>
  <si>
    <t>LC582A234</t>
  </si>
  <si>
    <t>Накладная коробка с рамкой, 2 группы LC32112</t>
  </si>
  <si>
    <t>LC582A235</t>
  </si>
  <si>
    <t>Накладная коробка с рамкой, 2 группы LC32120</t>
  </si>
  <si>
    <t>LC582A236</t>
  </si>
  <si>
    <t>Накладная коробка с рамкой, 2 группы LC32121</t>
  </si>
  <si>
    <t>LC582A237</t>
  </si>
  <si>
    <t>Накладная коробка с рамкой, 2 группы LC32122</t>
  </si>
  <si>
    <t>LC582A238</t>
  </si>
  <si>
    <t>Накладная коробка с рамкой, 2 группы LC32123</t>
  </si>
  <si>
    <t>LC582A239</t>
  </si>
  <si>
    <t>Накладная коробка с рамкой, 2 группы LC32130</t>
  </si>
  <si>
    <t>LC582A240</t>
  </si>
  <si>
    <t>Накладная коробка с рамкой, 2 группы LC32131</t>
  </si>
  <si>
    <t>LC582A241</t>
  </si>
  <si>
    <t>Накладная коробка с рамкой, 2 группы LC32140</t>
  </si>
  <si>
    <t>LC582A242</t>
  </si>
  <si>
    <t>Накладная коробка с рамкой, 2 группы LC32141</t>
  </si>
  <si>
    <t>LC582A243</t>
  </si>
  <si>
    <t>Накладная коробка с рамкой, 2 группы LC32142</t>
  </si>
  <si>
    <t>LC582A244</t>
  </si>
  <si>
    <t>Накладная коробка с рамкой, 2 группы LC4320A</t>
  </si>
  <si>
    <t>LC582A245</t>
  </si>
  <si>
    <t>Накладная коробка с рамкой, 2 группы LC4320B</t>
  </si>
  <si>
    <t>LC582A246</t>
  </si>
  <si>
    <t>Накладная коробка с рамкой, 2 группы LC4320C</t>
  </si>
  <si>
    <t>LC582A247</t>
  </si>
  <si>
    <t>Накладная коробка с рамкой, 2 группы LC4320D</t>
  </si>
  <si>
    <t>LC582A248</t>
  </si>
  <si>
    <t>Накладная коробка с рамкой, 2 группы LC4320E</t>
  </si>
  <si>
    <t>LC582A249</t>
  </si>
  <si>
    <t>Накладная коробка с рамкой, 2 группы LC4320F</t>
  </si>
  <si>
    <t>LC582A250</t>
  </si>
  <si>
    <t>Накладная коробка с рамкой, 2 группы LC4320G</t>
  </si>
  <si>
    <t>LC582A251</t>
  </si>
  <si>
    <t>Накладная коробка с рамкой, 2 группы LC4320H</t>
  </si>
  <si>
    <t>LC582A252</t>
  </si>
  <si>
    <t>Накладная коробка с рамкой, 2 группы LC4320J</t>
  </si>
  <si>
    <t>LC582A253</t>
  </si>
  <si>
    <t>Накладная коробка с рамкой, 2 группы LC4320K</t>
  </si>
  <si>
    <t>LC582A254</t>
  </si>
  <si>
    <t>Накладная коробка с рамкой, 2 группы LC4320L</t>
  </si>
  <si>
    <t>LC582A255</t>
  </si>
  <si>
    <t>Накладная коробка с рамкой, 2 группы LC4320M</t>
  </si>
  <si>
    <t>LC582A256</t>
  </si>
  <si>
    <t>Накладная коробка с рамкой, 2 группы LC4320N</t>
  </si>
  <si>
    <t>LC582A257</t>
  </si>
  <si>
    <t>Накладная коробка с рамкой, 2 группы LC4320O</t>
  </si>
  <si>
    <t>LC582A258</t>
  </si>
  <si>
    <t>Накладная коробка с рамкой, 2 группы LC4320P</t>
  </si>
  <si>
    <t>LC582A259</t>
  </si>
  <si>
    <t>Накладная коробка с рамкой, 2 группы LC4320R</t>
  </si>
  <si>
    <t>LC582A260</t>
  </si>
  <si>
    <t>Накладная коробка с рамкой, 2 группы LC4320S</t>
  </si>
  <si>
    <t>LC582A261</t>
  </si>
  <si>
    <t>Накладная коробка с рамкой, 2 группы LC4320T</t>
  </si>
  <si>
    <t>LC582A262</t>
  </si>
  <si>
    <t>Накладная коробка с рамкой, 2 группы LC4320U</t>
  </si>
  <si>
    <t>LC582A263</t>
  </si>
  <si>
    <t>Накладная коробка с рамкой, 2 группы LC4320W</t>
  </si>
  <si>
    <t>LC583A201</t>
  </si>
  <si>
    <t>Накладная коробка с рамкой, 3 группы LC32001</t>
  </si>
  <si>
    <t>LC583A202</t>
  </si>
  <si>
    <t>Накладная коробка с рамкой, 3 группы LC32010</t>
  </si>
  <si>
    <t>LC583A203</t>
  </si>
  <si>
    <t>Накладная коробка с рамкой, 3 группы LC32011</t>
  </si>
  <si>
    <t>LC583A204</t>
  </si>
  <si>
    <t>Накладная коробка с рамкой, 3 группы LC32012</t>
  </si>
  <si>
    <t>LC583A205</t>
  </si>
  <si>
    <t>Накладная коробка с рамкой, 3 группы LC32013</t>
  </si>
  <si>
    <t>LC583A206</t>
  </si>
  <si>
    <t>Накладная коробка с рамкой, 3 группы LC32020</t>
  </si>
  <si>
    <t>LC583A207</t>
  </si>
  <si>
    <t>Накладная коробка с рамкой, 3 группы LC32021</t>
  </si>
  <si>
    <t>LC583A208</t>
  </si>
  <si>
    <t>Накладная коробка с рамкой, 3 группы LC32022</t>
  </si>
  <si>
    <t>LC583A209</t>
  </si>
  <si>
    <t>Накладная коробка с рамкой, 3 группы LC32023</t>
  </si>
  <si>
    <t>LC583A210</t>
  </si>
  <si>
    <t>Накладная коробка с рамкой, 3 группы LC32024</t>
  </si>
  <si>
    <t>LC583A211</t>
  </si>
  <si>
    <t>Накладная коробка с рамкой, 3 группы LC32030</t>
  </si>
  <si>
    <t>LC583A212</t>
  </si>
  <si>
    <t>Накладная коробка с рамкой, 3 группы LC32031</t>
  </si>
  <si>
    <t>LC583A213</t>
  </si>
  <si>
    <t>Накладная коробка с рамкой, 3 группы LC32032</t>
  </si>
  <si>
    <t>LC583A214</t>
  </si>
  <si>
    <t>Накладная коробка с рамкой, 3 группы LC32033</t>
  </si>
  <si>
    <t>LC583A215</t>
  </si>
  <si>
    <t>Накладная коробка с рамкой, 3 группы LC32034</t>
  </si>
  <si>
    <t>LC583A216</t>
  </si>
  <si>
    <t>Накладная коробка с рамкой, 3 группы LC32040</t>
  </si>
  <si>
    <t>LC583A217</t>
  </si>
  <si>
    <t>Накладная коробка с рамкой, 3 группы LC32041</t>
  </si>
  <si>
    <t>LC583A218</t>
  </si>
  <si>
    <t>Накладная коробка с рамкой, 3 группы LC32042</t>
  </si>
  <si>
    <t>LC583A219</t>
  </si>
  <si>
    <t>Накладная коробка с рамкой, 3 группы LC32050</t>
  </si>
  <si>
    <t>LC583A220</t>
  </si>
  <si>
    <t>Накладная коробка с рамкой, 3 группы LC32051</t>
  </si>
  <si>
    <t>LC583A221</t>
  </si>
  <si>
    <t>Накладная коробка с рамкой, 3 группы LC32052</t>
  </si>
  <si>
    <t>LC583A222</t>
  </si>
  <si>
    <t>Накладная коробка с рамкой, 3 группы LC32053</t>
  </si>
  <si>
    <t>LC583A223</t>
  </si>
  <si>
    <t>Накладная коробка с рамкой, 3 группы LC32060</t>
  </si>
  <si>
    <t>LC583A224</t>
  </si>
  <si>
    <t>Накладная коробка с рамкой, 3 группы LC32080</t>
  </si>
  <si>
    <t>LC583A225</t>
  </si>
  <si>
    <t>Накладная коробка с рамкой, 3 группы LC32081</t>
  </si>
  <si>
    <t>LC583A226</t>
  </si>
  <si>
    <t>Накладная коробка с рамкой, 3 группы LC32082</t>
  </si>
  <si>
    <t>LC583A227</t>
  </si>
  <si>
    <t>Накладная коробка с рамкой, 3 группы LC32090</t>
  </si>
  <si>
    <t>LC583A228</t>
  </si>
  <si>
    <t>Накладная коробка с рамкой, 3 группы LC32091</t>
  </si>
  <si>
    <t>LC583A229</t>
  </si>
  <si>
    <t>Накладная коробка с рамкой, 3 группы LC32100</t>
  </si>
  <si>
    <t>LC583A230</t>
  </si>
  <si>
    <t>Накладная коробка с рамкой, 3 группы LC32101</t>
  </si>
  <si>
    <t>LC583A231</t>
  </si>
  <si>
    <t>Накладная коробка с рамкой, 3 группы LC32102</t>
  </si>
  <si>
    <t>LC583A232</t>
  </si>
  <si>
    <t>Накладная коробка с рамкой, 3 группы LC32110</t>
  </si>
  <si>
    <t>LC583A233</t>
  </si>
  <si>
    <t>Накладная коробка с рамкой, 3 группы LC32111</t>
  </si>
  <si>
    <t>LC583A234</t>
  </si>
  <si>
    <t>Накладная коробка с рамкой, 3 группы LC32112</t>
  </si>
  <si>
    <t>LC583A235</t>
  </si>
  <si>
    <t>Накладная коробка с рамкой, 3 группы LC32120</t>
  </si>
  <si>
    <t>LC583A236</t>
  </si>
  <si>
    <t>Накладная коробка с рамкой, 3 группы LC32121</t>
  </si>
  <si>
    <t>LC583A237</t>
  </si>
  <si>
    <t>Накладная коробка с рамкой, 3 группы LC32122</t>
  </si>
  <si>
    <t>LC583A238</t>
  </si>
  <si>
    <t>Накладная коробка с рамкой, 3 группы LC32123</t>
  </si>
  <si>
    <t>LC583A239</t>
  </si>
  <si>
    <t>Накладная коробка с рамкой, 3 группы LC32130</t>
  </si>
  <si>
    <t>LC583A240</t>
  </si>
  <si>
    <t>Накладная коробка с рамкой, 3 группы LC32131</t>
  </si>
  <si>
    <t>LC583A241</t>
  </si>
  <si>
    <t>Накладная коробка с рамкой, 3 группы LC32140</t>
  </si>
  <si>
    <t>LC583A242</t>
  </si>
  <si>
    <t>Накладная коробка с рамкой, 3 группы LC32141</t>
  </si>
  <si>
    <t>LC583A243</t>
  </si>
  <si>
    <t>Накладная коробка с рамкой, 3 группы LC32142</t>
  </si>
  <si>
    <t>LC583A244</t>
  </si>
  <si>
    <t>Накладная коробка с рамкой, 3 группы LC4320A</t>
  </si>
  <si>
    <t>LC583A245</t>
  </si>
  <si>
    <t>Накладная коробка с рамкой, 3 группы LC4320B</t>
  </si>
  <si>
    <t>LC583A246</t>
  </si>
  <si>
    <t>Накладная коробка с рамкой, 3 группы LC4320C</t>
  </si>
  <si>
    <t>LC583A247</t>
  </si>
  <si>
    <t>Накладная коробка с рамкой, 3 группы LC4320D</t>
  </si>
  <si>
    <t>LC583A248</t>
  </si>
  <si>
    <t>Накладная коробка с рамкой, 3 группы LC4320E</t>
  </si>
  <si>
    <t>LC583A249</t>
  </si>
  <si>
    <t>Накладная коробка с рамкой, 3 группы LC4320F</t>
  </si>
  <si>
    <t>LC583A250</t>
  </si>
  <si>
    <t>Накладная коробка с рамкой, 3 группы LC4320G</t>
  </si>
  <si>
    <t>LC583A251</t>
  </si>
  <si>
    <t>Накладная коробка с рамкой, 3 группы LC4320H</t>
  </si>
  <si>
    <t>LC583A252</t>
  </si>
  <si>
    <t>Накладная коробка с рамкой, 3 группы LC4320J</t>
  </si>
  <si>
    <t>LC583A253</t>
  </si>
  <si>
    <t>Накладная коробка с рамкой, 3 группы LC4320K</t>
  </si>
  <si>
    <t>LC583A254</t>
  </si>
  <si>
    <t>Накладная коробка с рамкой, 3 группы LC4320L</t>
  </si>
  <si>
    <t>LC583A255</t>
  </si>
  <si>
    <t>Накладная коробка с рамкой, 3 группы LC4320M</t>
  </si>
  <si>
    <t>LC583A256</t>
  </si>
  <si>
    <t>Накладная коробка с рамкой, 3 группы LC4320N</t>
  </si>
  <si>
    <t>LC583A257</t>
  </si>
  <si>
    <t>Накладная коробка с рамкой, 3 группы LC4320O</t>
  </si>
  <si>
    <t>LC583A258</t>
  </si>
  <si>
    <t>Накладная коробка с рамкой, 3 группы LC4320P</t>
  </si>
  <si>
    <t>LC583A259</t>
  </si>
  <si>
    <t>Накладная коробка с рамкой, 3 группы LC4320R</t>
  </si>
  <si>
    <t>LC583A260</t>
  </si>
  <si>
    <t>Накладная коробка с рамкой, 3 группы LC4320S</t>
  </si>
  <si>
    <t>LC583A261</t>
  </si>
  <si>
    <t>Накладная коробка с рамкой, 3 группы LC4320T</t>
  </si>
  <si>
    <t>LC583A262</t>
  </si>
  <si>
    <t>Накладная коробка с рамкой, 3 группы LC4320U</t>
  </si>
  <si>
    <t>LC583A263</t>
  </si>
  <si>
    <t>Накладная коробка с рамкой, 3 группы LC4320W</t>
  </si>
  <si>
    <t>LC590CARD201</t>
  </si>
  <si>
    <t>Карточный выключатель LC32001</t>
  </si>
  <si>
    <t>LC590CARD202</t>
  </si>
  <si>
    <t>Карточный выключатель LC32010</t>
  </si>
  <si>
    <t>LC590CARD203</t>
  </si>
  <si>
    <t>Карточный выключатель LC32011</t>
  </si>
  <si>
    <t>LC590CARD204</t>
  </si>
  <si>
    <t>Карточный выключатель LC32012</t>
  </si>
  <si>
    <t>LC590CARD205</t>
  </si>
  <si>
    <t>Карточный выключатель LC32013</t>
  </si>
  <si>
    <t>LC590CARD206</t>
  </si>
  <si>
    <t>Карточный выключатель LC32020</t>
  </si>
  <si>
    <t>LC590CARD207</t>
  </si>
  <si>
    <t>Карточный выключатель LC32021</t>
  </si>
  <si>
    <t>LC590CARD208</t>
  </si>
  <si>
    <t>Карточный выключатель LC32022</t>
  </si>
  <si>
    <t>LC590CARD209</t>
  </si>
  <si>
    <t>Карточный выключатель LC32023</t>
  </si>
  <si>
    <t>LC590CARD210</t>
  </si>
  <si>
    <t>Карточный выключатель LC32024</t>
  </si>
  <si>
    <t>LC590CARD211</t>
  </si>
  <si>
    <t>Карточный выключатель LC32030</t>
  </si>
  <si>
    <t>LC590CARD212</t>
  </si>
  <si>
    <t>Карточный выключатель LC32031</t>
  </si>
  <si>
    <t>LC590CARD213</t>
  </si>
  <si>
    <t>Карточный выключатель LC32032</t>
  </si>
  <si>
    <t>LC590CARD214</t>
  </si>
  <si>
    <t>Карточный выключатель LC32033</t>
  </si>
  <si>
    <t>LC590CARD215</t>
  </si>
  <si>
    <t>Карточный выключатель LC32034</t>
  </si>
  <si>
    <t>LC590CARD216</t>
  </si>
  <si>
    <t>Карточный выключатель LC32040</t>
  </si>
  <si>
    <t>LC590CARD217</t>
  </si>
  <si>
    <t>Карточный выключатель LC32041</t>
  </si>
  <si>
    <t>LC590CARD218</t>
  </si>
  <si>
    <t>Карточный выключатель LC32042</t>
  </si>
  <si>
    <t>LC590CARD219</t>
  </si>
  <si>
    <t>Карточный выключатель LC32050</t>
  </si>
  <si>
    <t>LC590CARD220</t>
  </si>
  <si>
    <t>Карточный выключатель LC32051</t>
  </si>
  <si>
    <t>LC590CARD221</t>
  </si>
  <si>
    <t>Карточный выключатель LC32052</t>
  </si>
  <si>
    <t>LC590CARD222</t>
  </si>
  <si>
    <t>Карточный выключатель LC32053</t>
  </si>
  <si>
    <t>LC590CARD223</t>
  </si>
  <si>
    <t>Карточный выключатель LC32060</t>
  </si>
  <si>
    <t>LC590CARD224</t>
  </si>
  <si>
    <t>Карточный выключатель LC32080</t>
  </si>
  <si>
    <t>LC590CARD225</t>
  </si>
  <si>
    <t>Карточный выключатель LC32081</t>
  </si>
  <si>
    <t>LC590CARD226</t>
  </si>
  <si>
    <t>Карточный выключатель LC32082</t>
  </si>
  <si>
    <t>LC590CARD227</t>
  </si>
  <si>
    <t>Карточный выключатель LC32090</t>
  </si>
  <si>
    <t>LC590CARD228</t>
  </si>
  <si>
    <t>Карточный выключатель LC32091</t>
  </si>
  <si>
    <t>LC590CARD229</t>
  </si>
  <si>
    <t>Карточный выключатель LC32100</t>
  </si>
  <si>
    <t>LC590CARD230</t>
  </si>
  <si>
    <t>Карточный выключатель LC32101</t>
  </si>
  <si>
    <t>LC590CARD231</t>
  </si>
  <si>
    <t>Карточный выключатель LC32102</t>
  </si>
  <si>
    <t>LC590CARD232</t>
  </si>
  <si>
    <t>Карточный выключатель LC32110</t>
  </si>
  <si>
    <t>LC590CARD233</t>
  </si>
  <si>
    <t>Карточный выключатель LC32111</t>
  </si>
  <si>
    <t>LC590CARD234</t>
  </si>
  <si>
    <t>Карточный выключатель LC32112</t>
  </si>
  <si>
    <t>LC590CARD235</t>
  </si>
  <si>
    <t>Карточный выключатель LC32120</t>
  </si>
  <si>
    <t>LC590CARD236</t>
  </si>
  <si>
    <t>Карточный выключатель LC32121</t>
  </si>
  <si>
    <t>LC590CARD237</t>
  </si>
  <si>
    <t>Карточный выключатель LC32122</t>
  </si>
  <si>
    <t>LC590CARD238</t>
  </si>
  <si>
    <t>Карточный выключатель LC32123</t>
  </si>
  <si>
    <t>LC590CARD239</t>
  </si>
  <si>
    <t>Карточный выключатель LC32130</t>
  </si>
  <si>
    <t>LC590CARD240</t>
  </si>
  <si>
    <t>Карточный выключатель LC32131</t>
  </si>
  <si>
    <t>LC590CARD241</t>
  </si>
  <si>
    <t>Карточный выключатель LC32140</t>
  </si>
  <si>
    <t>LC590CARD242</t>
  </si>
  <si>
    <t>Карточный выключатель LC32141</t>
  </si>
  <si>
    <t>LC590CARD243</t>
  </si>
  <si>
    <t>Карточный выключатель LC32142</t>
  </si>
  <si>
    <t>LC590CARD244</t>
  </si>
  <si>
    <t>Карточный выключатель LC4320A</t>
  </si>
  <si>
    <t>LC590CARD245</t>
  </si>
  <si>
    <t>Карточный выключатель LC4320B</t>
  </si>
  <si>
    <t>LC590CARD246</t>
  </si>
  <si>
    <t>Карточный выключатель LC4320C</t>
  </si>
  <si>
    <t>LC590CARD247</t>
  </si>
  <si>
    <t>Карточный выключатель LC4320D</t>
  </si>
  <si>
    <t>LC590CARD248</t>
  </si>
  <si>
    <t>Карточный выключатель LC4320E</t>
  </si>
  <si>
    <t>LC590CARD249</t>
  </si>
  <si>
    <t>Карточный выключатель LC4320F</t>
  </si>
  <si>
    <t>LC590CARD250</t>
  </si>
  <si>
    <t>Карточный выключатель LC4320G</t>
  </si>
  <si>
    <t>LC590CARD251</t>
  </si>
  <si>
    <t>Карточный выключатель LC4320H</t>
  </si>
  <si>
    <t>LC590CARD252</t>
  </si>
  <si>
    <t>Карточный выключатель LC4320J</t>
  </si>
  <si>
    <t>LC590CARD253</t>
  </si>
  <si>
    <t>Карточный выключатель LC4320K</t>
  </si>
  <si>
    <t>LC590CARD254</t>
  </si>
  <si>
    <t>Карточный выключатель LC4320L</t>
  </si>
  <si>
    <t>LC590CARD255</t>
  </si>
  <si>
    <t>Карточный выключатель LC4320M</t>
  </si>
  <si>
    <t>LC590CARD256</t>
  </si>
  <si>
    <t>Карточный выключатель LC4320N</t>
  </si>
  <si>
    <t>LC590CARD257</t>
  </si>
  <si>
    <t>Карточный выключатель LC4320O</t>
  </si>
  <si>
    <t>LC590CARD258</t>
  </si>
  <si>
    <t>Карточный выключатель LC4320P</t>
  </si>
  <si>
    <t>LC590CARD259</t>
  </si>
  <si>
    <t>Карточный выключатель LC4320R</t>
  </si>
  <si>
    <t>LC590CARD260</t>
  </si>
  <si>
    <t>Карточный выключатель LC4320S</t>
  </si>
  <si>
    <t>LC590CARD261</t>
  </si>
  <si>
    <t>Карточный выключатель LC4320T</t>
  </si>
  <si>
    <t>LC590CARD262</t>
  </si>
  <si>
    <t>Карточный выключатель LC4320U</t>
  </si>
  <si>
    <t>LC590CARD263</t>
  </si>
  <si>
    <t>Карточный выключатель LC4320W</t>
  </si>
  <si>
    <t>LC925</t>
  </si>
  <si>
    <t>LC928</t>
  </si>
  <si>
    <t>LC937</t>
  </si>
  <si>
    <t>Накладка для светового сигнала</t>
  </si>
  <si>
    <t>LC961Z</t>
  </si>
  <si>
    <t>LC961Z5</t>
  </si>
  <si>
    <t>LC964</t>
  </si>
  <si>
    <t>Накладка для управляющего устройства</t>
  </si>
  <si>
    <t>LC965-2</t>
  </si>
  <si>
    <t>LC969-1NAUA201</t>
  </si>
  <si>
    <t>Крышка для одинарных UAE-розеток с полем для надписи; термопласт; Les Couleurs® Le Corbusier</t>
  </si>
  <si>
    <t>LC969-1NAUA202</t>
  </si>
  <si>
    <t>LC969-1NAUA203</t>
  </si>
  <si>
    <t>LC969-1NAUA204</t>
  </si>
  <si>
    <t>LC969-1NAUA205</t>
  </si>
  <si>
    <t>LC969-1NAUA206</t>
  </si>
  <si>
    <t>LC969-1NAUA207</t>
  </si>
  <si>
    <t>LC969-1NAUA208</t>
  </si>
  <si>
    <t>LC969-1NAUA209</t>
  </si>
  <si>
    <t>LC969-1NAUA210</t>
  </si>
  <si>
    <t>LC969-1NAUA211</t>
  </si>
  <si>
    <t>LC969-1NAUA212</t>
  </si>
  <si>
    <t>LC969-1NAUA213</t>
  </si>
  <si>
    <t>LC969-1NAUA214</t>
  </si>
  <si>
    <t>LC969-1NAUA215</t>
  </si>
  <si>
    <t>LC969-1NAUA216</t>
  </si>
  <si>
    <t>LC969-1NAUA217</t>
  </si>
  <si>
    <t>LC969-1NAUA218</t>
  </si>
  <si>
    <t>LC969-1NAUA219</t>
  </si>
  <si>
    <t>LC969-1NAUA220</t>
  </si>
  <si>
    <t>LC969-1NAUA221</t>
  </si>
  <si>
    <t>LC969-1NAUA222</t>
  </si>
  <si>
    <t>LC969-1NAUA223</t>
  </si>
  <si>
    <t>LC969-1NAUA224</t>
  </si>
  <si>
    <t>LC969-1NAUA225</t>
  </si>
  <si>
    <t>LC969-1NAUA226</t>
  </si>
  <si>
    <t>LC969-1NAUA227</t>
  </si>
  <si>
    <t>LC969-1NAUA228</t>
  </si>
  <si>
    <t>LC969-1NAUA229</t>
  </si>
  <si>
    <t>LC969-1NAUA230</t>
  </si>
  <si>
    <t>LC969-1NAUA231</t>
  </si>
  <si>
    <t>LC969-1NAUA232</t>
  </si>
  <si>
    <t>LC969-1NAUA233</t>
  </si>
  <si>
    <t>LC969-1NAUA234</t>
  </si>
  <si>
    <t>LC969-1NAUA235</t>
  </si>
  <si>
    <t>LC969-1NAUA236</t>
  </si>
  <si>
    <t>LC969-1NAUA237</t>
  </si>
  <si>
    <t>LC969-1NAUA238</t>
  </si>
  <si>
    <t>LC969-1NAUA239</t>
  </si>
  <si>
    <t>LC969-1NAUA240</t>
  </si>
  <si>
    <t>LC969-1NAUA241</t>
  </si>
  <si>
    <t>LC969-1NAUA242</t>
  </si>
  <si>
    <t>LC969-1NAUA243</t>
  </si>
  <si>
    <t>LC969-1NAUA244</t>
  </si>
  <si>
    <t>LC969-1NAUA245</t>
  </si>
  <si>
    <t>LC969-1NAUA246</t>
  </si>
  <si>
    <t>LC969-1NAUA247</t>
  </si>
  <si>
    <t>LC969-1NAUA248</t>
  </si>
  <si>
    <t>LC969-1NAUA249</t>
  </si>
  <si>
    <t>LC969-1NAUA250</t>
  </si>
  <si>
    <t>LC969-1NAUA251</t>
  </si>
  <si>
    <t>LC969-1NAUA252</t>
  </si>
  <si>
    <t>LC969-1NAUA253</t>
  </si>
  <si>
    <t>LC969-1NAUA254</t>
  </si>
  <si>
    <t>LC969-1NAUA255</t>
  </si>
  <si>
    <t>LC969-1NAUA256</t>
  </si>
  <si>
    <t>LC969-1NAUA257</t>
  </si>
  <si>
    <t>LC969-1NAUA258</t>
  </si>
  <si>
    <t>LC969-1NAUA259</t>
  </si>
  <si>
    <t>LC969-1NAUA260</t>
  </si>
  <si>
    <t>LC969-1NAUA261</t>
  </si>
  <si>
    <t>LC969-1NAUA262</t>
  </si>
  <si>
    <t>LC969-1NAUA263</t>
  </si>
  <si>
    <t>LC969-1UA201</t>
  </si>
  <si>
    <t>Крышка для одинарных UAE-розеток; термопласт; Les Couleurs® Le Corbusier</t>
  </si>
  <si>
    <t>LC969-1UA202</t>
  </si>
  <si>
    <t>LC969-1UA203</t>
  </si>
  <si>
    <t>LC969-1UA204</t>
  </si>
  <si>
    <t>LC969-1UA205</t>
  </si>
  <si>
    <t>LC969-1UA206</t>
  </si>
  <si>
    <t>LC969-1UA207</t>
  </si>
  <si>
    <t>LC969-1UA208</t>
  </si>
  <si>
    <t>LC969-1UA209</t>
  </si>
  <si>
    <t>LC969-1UA210</t>
  </si>
  <si>
    <t>LC969-1UA211</t>
  </si>
  <si>
    <t>LC969-1UA212</t>
  </si>
  <si>
    <t>LC969-1UA213</t>
  </si>
  <si>
    <t>LC969-1UA214</t>
  </si>
  <si>
    <t>LC969-1UA215</t>
  </si>
  <si>
    <t>LC969-1UA216</t>
  </si>
  <si>
    <t>LC969-1UA217</t>
  </si>
  <si>
    <t>LC969-1UA218</t>
  </si>
  <si>
    <t>LC969-1UA219</t>
  </si>
  <si>
    <t>LC969-1UA220</t>
  </si>
  <si>
    <t>LC969-1UA221</t>
  </si>
  <si>
    <t>LC969-1UA222</t>
  </si>
  <si>
    <t>LC969-1UA223</t>
  </si>
  <si>
    <t>LC969-1UA224</t>
  </si>
  <si>
    <t>LC969-1UA225</t>
  </si>
  <si>
    <t>LC969-1UA226</t>
  </si>
  <si>
    <t>LC969-1UA227</t>
  </si>
  <si>
    <t>LC969-1UA228</t>
  </si>
  <si>
    <t>LC969-1UA229</t>
  </si>
  <si>
    <t>LC969-1UA230</t>
  </si>
  <si>
    <t>LC969-1UA231</t>
  </si>
  <si>
    <t>LC969-1UA232</t>
  </si>
  <si>
    <t>LC969-1UA233</t>
  </si>
  <si>
    <t>LC969-1UA234</t>
  </si>
  <si>
    <t>LC969-1UA235</t>
  </si>
  <si>
    <t>LC969-1UA236</t>
  </si>
  <si>
    <t>LC969-1UA237</t>
  </si>
  <si>
    <t>LC969-1UA238</t>
  </si>
  <si>
    <t>LC969-1UA239</t>
  </si>
  <si>
    <t>LC969-1UA240</t>
  </si>
  <si>
    <t>LC969-1UA241</t>
  </si>
  <si>
    <t>LC969-1UA242</t>
  </si>
  <si>
    <t>LC969-1UA243</t>
  </si>
  <si>
    <t>LC969-1UA244</t>
  </si>
  <si>
    <t>LC969-1UA245</t>
  </si>
  <si>
    <t>LC969-1UA246</t>
  </si>
  <si>
    <t>LC969-1UA247</t>
  </si>
  <si>
    <t>LC969-1UA248</t>
  </si>
  <si>
    <t>LC969-1UA249</t>
  </si>
  <si>
    <t>LC969-1UA250</t>
  </si>
  <si>
    <t>LC969-1UA251</t>
  </si>
  <si>
    <t>LC969-1UA252</t>
  </si>
  <si>
    <t>LC969-1UA253</t>
  </si>
  <si>
    <t>LC969-1UA254</t>
  </si>
  <si>
    <t>LC969-1UA255</t>
  </si>
  <si>
    <t>LC969-1UA256</t>
  </si>
  <si>
    <t>LC969-1UA257</t>
  </si>
  <si>
    <t>LC969-1UA258</t>
  </si>
  <si>
    <t>LC969-1UA259</t>
  </si>
  <si>
    <t>LC969-1UA260</t>
  </si>
  <si>
    <t>LC969-1UA261</t>
  </si>
  <si>
    <t>LC969-1UA262</t>
  </si>
  <si>
    <t>LC969-1UA263</t>
  </si>
  <si>
    <t>LC969-25NWE</t>
  </si>
  <si>
    <t>LC969-2NAUA201</t>
  </si>
  <si>
    <t>Крышка для двойных UAE-розеток с полем для надписи; термопласт; Les Couleurs® Le Corbusier</t>
  </si>
  <si>
    <t>LC969-2NAUA202</t>
  </si>
  <si>
    <t>LC969-2NAUA203</t>
  </si>
  <si>
    <t>LC969-2NAUA204</t>
  </si>
  <si>
    <t>LC969-2NAUA205</t>
  </si>
  <si>
    <t>LC969-2NAUA206</t>
  </si>
  <si>
    <t>LC969-2NAUA207</t>
  </si>
  <si>
    <t>LC969-2NAUA208</t>
  </si>
  <si>
    <t>LC969-2NAUA209</t>
  </si>
  <si>
    <t>LC969-2NAUA210</t>
  </si>
  <si>
    <t>LC969-2NAUA211</t>
  </si>
  <si>
    <t>LC969-2NAUA212</t>
  </si>
  <si>
    <t>LC969-2NAUA213</t>
  </si>
  <si>
    <t>LC969-2NAUA214</t>
  </si>
  <si>
    <t>LC969-2NAUA215</t>
  </si>
  <si>
    <t>LC969-2NAUA216</t>
  </si>
  <si>
    <t>LC969-2NAUA217</t>
  </si>
  <si>
    <t>LC969-2NAUA218</t>
  </si>
  <si>
    <t>LC969-2NAUA219</t>
  </si>
  <si>
    <t>LC969-2NAUA220</t>
  </si>
  <si>
    <t>LC969-2NAUA221</t>
  </si>
  <si>
    <t>LC969-2NAUA222</t>
  </si>
  <si>
    <t>LC969-2NAUA223</t>
  </si>
  <si>
    <t>LC969-2NAUA224</t>
  </si>
  <si>
    <t>LC969-2NAUA225</t>
  </si>
  <si>
    <t>LC969-2NAUA226</t>
  </si>
  <si>
    <t>LC969-2NAUA227</t>
  </si>
  <si>
    <t>LC969-2NAUA228</t>
  </si>
  <si>
    <t>LC969-2NAUA229</t>
  </si>
  <si>
    <t>LC969-2NAUA230</t>
  </si>
  <si>
    <t>LC969-2NAUA231</t>
  </si>
  <si>
    <t>LC969-2NAUA232</t>
  </si>
  <si>
    <t>LC969-2NAUA233</t>
  </si>
  <si>
    <t>LC969-2NAUA234</t>
  </si>
  <si>
    <t>LC969-2NAUA235</t>
  </si>
  <si>
    <t>LC969-2NAUA236</t>
  </si>
  <si>
    <t>LC969-2NAUA237</t>
  </si>
  <si>
    <t>LC969-2NAUA238</t>
  </si>
  <si>
    <t>LC969-2NAUA239</t>
  </si>
  <si>
    <t>LC969-2NAUA240</t>
  </si>
  <si>
    <t>LC969-2NAUA241</t>
  </si>
  <si>
    <t>LC969-2NAUA242</t>
  </si>
  <si>
    <t>LC969-2NAUA243</t>
  </si>
  <si>
    <t>LC969-2NAUA244</t>
  </si>
  <si>
    <t>LC969-2NAUA245</t>
  </si>
  <si>
    <t>LC969-2NAUA246</t>
  </si>
  <si>
    <t>LC969-2NAUA247</t>
  </si>
  <si>
    <t>LC969-2NAUA248</t>
  </si>
  <si>
    <t>LC969-2NAUA249</t>
  </si>
  <si>
    <t>LC969-2NAUA250</t>
  </si>
  <si>
    <t>LC969-2NAUA251</t>
  </si>
  <si>
    <t>LC969-2NAUA252</t>
  </si>
  <si>
    <t>LC969-2NAUA253</t>
  </si>
  <si>
    <t>LC969-2NAUA254</t>
  </si>
  <si>
    <t>LC969-2NAUA255</t>
  </si>
  <si>
    <t>LC969-2NAUA256</t>
  </si>
  <si>
    <t>LC969-2NAUA257</t>
  </si>
  <si>
    <t>LC969-2NAUA258</t>
  </si>
  <si>
    <t>LC969-2NAUA259</t>
  </si>
  <si>
    <t>LC969-2NAUA260</t>
  </si>
  <si>
    <t>LC969-2NAUA261</t>
  </si>
  <si>
    <t>LC969-2NAUA262</t>
  </si>
  <si>
    <t>LC969-2NAUA263</t>
  </si>
  <si>
    <t>LC969-2NPAND</t>
  </si>
  <si>
    <t>LC969-2NWE</t>
  </si>
  <si>
    <t>LC969-2UA201</t>
  </si>
  <si>
    <t>Крышка для двойных UAE-розеток; термопласт; Les Couleurs® Le Corbusier</t>
  </si>
  <si>
    <t>LC969-2UA202</t>
  </si>
  <si>
    <t>LC969-2UA203</t>
  </si>
  <si>
    <t>LC969-2UA204</t>
  </si>
  <si>
    <t>LC969-2UA205</t>
  </si>
  <si>
    <t>LC969-2UA206</t>
  </si>
  <si>
    <t>LC969-2UA207</t>
  </si>
  <si>
    <t>LC969-2UA208</t>
  </si>
  <si>
    <t>LC969-2UA209</t>
  </si>
  <si>
    <t>LC969-2UA210</t>
  </si>
  <si>
    <t>LC969-2UA211</t>
  </si>
  <si>
    <t>LC969-2UA212</t>
  </si>
  <si>
    <t>LC969-2UA213</t>
  </si>
  <si>
    <t>LC969-2UA214</t>
  </si>
  <si>
    <t>LC969-2UA215</t>
  </si>
  <si>
    <t>LC969-2UA216</t>
  </si>
  <si>
    <t>LC969-2UA217</t>
  </si>
  <si>
    <t>LC969-2UA218</t>
  </si>
  <si>
    <t>LC969-2UA219</t>
  </si>
  <si>
    <t>LC969-2UA220</t>
  </si>
  <si>
    <t>LC969-2UA221</t>
  </si>
  <si>
    <t>LC969-2UA222</t>
  </si>
  <si>
    <t>LC969-2UA223</t>
  </si>
  <si>
    <t>LC969-2UA224</t>
  </si>
  <si>
    <t>LC969-2UA225</t>
  </si>
  <si>
    <t>LC969-2UA226</t>
  </si>
  <si>
    <t>LC969-2UA227</t>
  </si>
  <si>
    <t>LC969-2UA228</t>
  </si>
  <si>
    <t>LC969-2UA229</t>
  </si>
  <si>
    <t>LC969-2UA230</t>
  </si>
  <si>
    <t>LC969-2UA231</t>
  </si>
  <si>
    <t>LC969-2UA232</t>
  </si>
  <si>
    <t>LC969-2UA233</t>
  </si>
  <si>
    <t>LC969-2UA234</t>
  </si>
  <si>
    <t>LC969-2UA235</t>
  </si>
  <si>
    <t>LC969-2UA236</t>
  </si>
  <si>
    <t>LC969-2UA237</t>
  </si>
  <si>
    <t>LC969-2UA238</t>
  </si>
  <si>
    <t>LC969-2UA239</t>
  </si>
  <si>
    <t>LC969-2UA240</t>
  </si>
  <si>
    <t>LC969-2UA241</t>
  </si>
  <si>
    <t>LC969-2UA242</t>
  </si>
  <si>
    <t>LC969-2UA243</t>
  </si>
  <si>
    <t>LC969-2UA244</t>
  </si>
  <si>
    <t>LC969-2UA245</t>
  </si>
  <si>
    <t>LC969-2UA246</t>
  </si>
  <si>
    <t>LC969-2UA247</t>
  </si>
  <si>
    <t>LC969-2UA248</t>
  </si>
  <si>
    <t>LC969-2UA249</t>
  </si>
  <si>
    <t>LC969-2UA250</t>
  </si>
  <si>
    <t>LC969-2UA251</t>
  </si>
  <si>
    <t>LC969-2UA252</t>
  </si>
  <si>
    <t>LC969-2UA253</t>
  </si>
  <si>
    <t>LC969-2UA254</t>
  </si>
  <si>
    <t>LC969-2UA255</t>
  </si>
  <si>
    <t>LC969-2UA256</t>
  </si>
  <si>
    <t>LC969-2UA257</t>
  </si>
  <si>
    <t>LC969-2UA258</t>
  </si>
  <si>
    <t>LC969-2UA259</t>
  </si>
  <si>
    <t>LC969-2UA260</t>
  </si>
  <si>
    <t>LC969-2UA261</t>
  </si>
  <si>
    <t>LC969-2UA262</t>
  </si>
  <si>
    <t>LC969-2UA263</t>
  </si>
  <si>
    <t>LC969T201</t>
  </si>
  <si>
    <t>Крышка для USB-зарядных устройств и TAE-розеток; термопласт; Les Couleurs® Le Corbusier</t>
  </si>
  <si>
    <t>LC969T202</t>
  </si>
  <si>
    <t>LC969T203</t>
  </si>
  <si>
    <t>LC969T204</t>
  </si>
  <si>
    <t>LC969T205</t>
  </si>
  <si>
    <t>LC969T206</t>
  </si>
  <si>
    <t>LC969T207</t>
  </si>
  <si>
    <t>LC969T208</t>
  </si>
  <si>
    <t>LC969T209</t>
  </si>
  <si>
    <t>LC969T210</t>
  </si>
  <si>
    <t>LC969T211</t>
  </si>
  <si>
    <t>LC969T212</t>
  </si>
  <si>
    <t>LC969T213</t>
  </si>
  <si>
    <t>LC969T214</t>
  </si>
  <si>
    <t>LC969T215</t>
  </si>
  <si>
    <t>LC969T216</t>
  </si>
  <si>
    <t>LC969T217</t>
  </si>
  <si>
    <t>LC969T218</t>
  </si>
  <si>
    <t>LC969T219</t>
  </si>
  <si>
    <t>LC969T220</t>
  </si>
  <si>
    <t>LC969T221</t>
  </si>
  <si>
    <t>LC969T222</t>
  </si>
  <si>
    <t>LC969T223</t>
  </si>
  <si>
    <t>LC969T224</t>
  </si>
  <si>
    <t>LC969T225</t>
  </si>
  <si>
    <t>LC969T226</t>
  </si>
  <si>
    <t>LC969T227</t>
  </si>
  <si>
    <t>LC969T228</t>
  </si>
  <si>
    <t>LC969T229</t>
  </si>
  <si>
    <t>LC969T230</t>
  </si>
  <si>
    <t>LC969T231</t>
  </si>
  <si>
    <t>LC969T232</t>
  </si>
  <si>
    <t>LC969T233</t>
  </si>
  <si>
    <t>LC969T234</t>
  </si>
  <si>
    <t>LC969T235</t>
  </si>
  <si>
    <t>LC969T236</t>
  </si>
  <si>
    <t>LC969T237</t>
  </si>
  <si>
    <t>LC969T238</t>
  </si>
  <si>
    <t>LC969T239</t>
  </si>
  <si>
    <t>LC969T240</t>
  </si>
  <si>
    <t>LC969T241</t>
  </si>
  <si>
    <t>LC969T242</t>
  </si>
  <si>
    <t>LC969T243</t>
  </si>
  <si>
    <t>LC969T244</t>
  </si>
  <si>
    <t>LC969T245</t>
  </si>
  <si>
    <t>LC969T246</t>
  </si>
  <si>
    <t>LC969T247</t>
  </si>
  <si>
    <t>LC969T248</t>
  </si>
  <si>
    <t>LC969T249</t>
  </si>
  <si>
    <t>LC969T250</t>
  </si>
  <si>
    <t>LC969T251</t>
  </si>
  <si>
    <t>LC969T252</t>
  </si>
  <si>
    <t>LC969T253</t>
  </si>
  <si>
    <t>LC969T254</t>
  </si>
  <si>
    <t>LC969T255</t>
  </si>
  <si>
    <t>LC969T256</t>
  </si>
  <si>
    <t>LC969T257</t>
  </si>
  <si>
    <t>LC969T258</t>
  </si>
  <si>
    <t>LC969T259</t>
  </si>
  <si>
    <t>LC969T260</t>
  </si>
  <si>
    <t>LC969T261</t>
  </si>
  <si>
    <t>LC969T262</t>
  </si>
  <si>
    <t>LC969T263</t>
  </si>
  <si>
    <t>LC981201</t>
  </si>
  <si>
    <t>Рамка, дюропласт, Les Couleurs® Le Corbusier, 1-пост., LC32001+C10376:C10446</t>
  </si>
  <si>
    <t>LC981202</t>
  </si>
  <si>
    <t>Рамка, дюропласт, Les Couleurs® Le Corbusier, 1-пост., LC32010</t>
  </si>
  <si>
    <t>LC981203</t>
  </si>
  <si>
    <t>Рамка, дюропласт, Les Couleurs® Le Corbusier, 1-пост., LC32011</t>
  </si>
  <si>
    <t>LC981204</t>
  </si>
  <si>
    <t>Рамка, дюропласт, Les Couleurs® Le Corbusier, 1-пост., LC32012</t>
  </si>
  <si>
    <t>LC981205</t>
  </si>
  <si>
    <t>Рамка, дюропласт, Les Couleurs® Le Corbusier, 1-пост., LC32013</t>
  </si>
  <si>
    <t>LC981206</t>
  </si>
  <si>
    <t>Рамка, дюропласт, Les Couleurs® Le Corbusier, 1-пост., LC32020</t>
  </si>
  <si>
    <t>LC981207</t>
  </si>
  <si>
    <t>Рамка, дюропласт, Les Couleurs® Le Corbusier, 1-пост., LC32021</t>
  </si>
  <si>
    <t>LC981208</t>
  </si>
  <si>
    <t>Рамка, дюропласт, Les Couleurs® Le Corbusier, 1-пост., LC32022</t>
  </si>
  <si>
    <t>LC981209</t>
  </si>
  <si>
    <t>Рамка, дюропласт, Les Couleurs® Le Corbusier, 1-пост., LC32023</t>
  </si>
  <si>
    <t>LC981210</t>
  </si>
  <si>
    <t>Рамка, дюропласт, Les Couleurs® Le Corbusier, 1-пост., LC32024</t>
  </si>
  <si>
    <t>LC981211</t>
  </si>
  <si>
    <t>Рамка, дюропласт, Les Couleurs® Le Corbusier, 1-пост., LC32030</t>
  </si>
  <si>
    <t>LC981212</t>
  </si>
  <si>
    <t>Рамка, дюропласт, Les Couleurs® Le Corbusier, 1-пост., LC32031</t>
  </si>
  <si>
    <t>LC981213</t>
  </si>
  <si>
    <t>Рамка, дюропласт, Les Couleurs® Le Corbusier, 1-пост., LC32032</t>
  </si>
  <si>
    <t>LC981214</t>
  </si>
  <si>
    <t>Рамка, дюропласт, Les Couleurs® Le Corbusier, 1-пост., LC32033</t>
  </si>
  <si>
    <t>LC981215</t>
  </si>
  <si>
    <t>Рамка, дюропласт, Les Couleurs® Le Corbusier, 1-пост., LC32034</t>
  </si>
  <si>
    <t>LC981216</t>
  </si>
  <si>
    <t>Рамка, дюропласт, Les Couleurs® Le Corbusier, 1-пост., LC32040</t>
  </si>
  <si>
    <t>LC981217</t>
  </si>
  <si>
    <t>Рамка, дюропласт, Les Couleurs® Le Corbusier, 1-пост., LC32041</t>
  </si>
  <si>
    <t>LC981218</t>
  </si>
  <si>
    <t>Рамка, дюропласт, Les Couleurs® Le Corbusier, 1-пост., LC32042</t>
  </si>
  <si>
    <t>LC981219</t>
  </si>
  <si>
    <t>Рамка, дюропласт, Les Couleurs® Le Corbusier, 1-пост., LC32050</t>
  </si>
  <si>
    <t>LC981220</t>
  </si>
  <si>
    <t>Рамка, дюропласт, Les Couleurs® Le Corbusier, 1-пост., LC32051</t>
  </si>
  <si>
    <t>LC981221</t>
  </si>
  <si>
    <t>Рамка, дюропласт, Les Couleurs® Le Corbusier, 1-пост., LC32052</t>
  </si>
  <si>
    <t>LC981222</t>
  </si>
  <si>
    <t>Рамка, дюропласт, Les Couleurs® Le Corbusier, 1-пост., LC32053</t>
  </si>
  <si>
    <t>LC981223</t>
  </si>
  <si>
    <t>Рамка, дюропласт, Les Couleurs® Le Corbusier, 1-пост., LC32060</t>
  </si>
  <si>
    <t>LC981224</t>
  </si>
  <si>
    <t>Рамка, дюропласт, Les Couleurs® Le Corbusier, 1-пост., LC32080</t>
  </si>
  <si>
    <t>LC981225</t>
  </si>
  <si>
    <t>Рамка, дюропласт, Les Couleurs® Le Corbusier, 1-пост., LC32081</t>
  </si>
  <si>
    <t>LC981226</t>
  </si>
  <si>
    <t>Рамка, дюропласт, Les Couleurs® Le Corbusier, 1-пост., LC32082</t>
  </si>
  <si>
    <t>LC981227</t>
  </si>
  <si>
    <t>Рамка, дюропласт, Les Couleurs® Le Corbusier, 1-пост., LC32090</t>
  </si>
  <si>
    <t>LC981228</t>
  </si>
  <si>
    <t>Рамка, дюропласт, Les Couleurs® Le Corbusier, 1-пост., LC32091</t>
  </si>
  <si>
    <t>LC981229</t>
  </si>
  <si>
    <t>Рамка, дюропласт, Les Couleurs® Le Corbusier, 1-пост., LC32100</t>
  </si>
  <si>
    <t>LC981230</t>
  </si>
  <si>
    <t>Рамка, дюропласт, Les Couleurs® Le Corbusier, 1-пост., LC32101</t>
  </si>
  <si>
    <t>LC981231</t>
  </si>
  <si>
    <t>Рамка, дюропласт, Les Couleurs® Le Corbusier, 1-пост., LC32102</t>
  </si>
  <si>
    <t>LC981232</t>
  </si>
  <si>
    <t>Рамка, дюропласт, Les Couleurs® Le Corbusier, 1-пост., LC32110</t>
  </si>
  <si>
    <t>LC981233</t>
  </si>
  <si>
    <t>Рамка, дюропласт, Les Couleurs® Le Corbusier, 1-пост., LC32111</t>
  </si>
  <si>
    <t>LC981234</t>
  </si>
  <si>
    <t>Рамка, дюропласт, Les Couleurs® Le Corbusier, 1-пост., LC32112</t>
  </si>
  <si>
    <t>LC981235</t>
  </si>
  <si>
    <t>Рамка, дюропласт, Les Couleurs® Le Corbusier, 1-пост., LC32120</t>
  </si>
  <si>
    <t>LC981236</t>
  </si>
  <si>
    <t>Рамка, дюропласт, Les Couleurs® Le Corbusier, 1-пост., LC32121</t>
  </si>
  <si>
    <t>LC981237</t>
  </si>
  <si>
    <t>Рамка, дюропласт, Les Couleurs® Le Corbusier, 1-пост., LC32122</t>
  </si>
  <si>
    <t>LC981238</t>
  </si>
  <si>
    <t>Рамка, дюропласт, Les Couleurs® Le Corbusier, 1-пост., LC32123</t>
  </si>
  <si>
    <t>LC981239</t>
  </si>
  <si>
    <t>Рамка, дюропласт, Les Couleurs® Le Corbusier, 1-пост., LC32130</t>
  </si>
  <si>
    <t>LC981240</t>
  </si>
  <si>
    <t>Рамка, дюропласт, Les Couleurs® Le Corbusier, 1-пост., LC32131</t>
  </si>
  <si>
    <t>LC981241</t>
  </si>
  <si>
    <t>Рамка, дюропласт, Les Couleurs® Le Corbusier, 1-пост., LC32140</t>
  </si>
  <si>
    <t>LC981242</t>
  </si>
  <si>
    <t>Рамка, дюропласт, Les Couleurs® Le Corbusier, 1-пост., LC32141</t>
  </si>
  <si>
    <t>LC981243</t>
  </si>
  <si>
    <t>Рамка, дюропласт, Les Couleurs® Le Corbusier, 1-пост., LC32142</t>
  </si>
  <si>
    <t>LC981244</t>
  </si>
  <si>
    <t>Рамка, дюропласт, Les Couleurs® Le Corbusier, 1-пост., LC4320A</t>
  </si>
  <si>
    <t>LC981245</t>
  </si>
  <si>
    <t>Рамка, дюропласт, Les Couleurs® Le Corbusier, 1-пост., LC4320B</t>
  </si>
  <si>
    <t>LC981246</t>
  </si>
  <si>
    <t>Рамка, дюропласт, Les Couleurs® Le Corbusier, 1-пост., LC4320C</t>
  </si>
  <si>
    <t>LC981247</t>
  </si>
  <si>
    <t>Рамка, дюропласт, Les Couleurs® Le Corbusier, 1-пост., LC4320D</t>
  </si>
  <si>
    <t>LC981248</t>
  </si>
  <si>
    <t>Рамка, дюропласт, Les Couleurs® Le Corbusier, 1-пост., LC4320E</t>
  </si>
  <si>
    <t>LC981249</t>
  </si>
  <si>
    <t>Рамка, дюропласт, Les Couleurs® Le Corbusier, 1-пост., LC4320F</t>
  </si>
  <si>
    <t>LC981250</t>
  </si>
  <si>
    <t>Рамка, дюропласт, Les Couleurs® Le Corbusier, 1-пост., LC4320G</t>
  </si>
  <si>
    <t>LC981251</t>
  </si>
  <si>
    <t>Рамка, дюропласт, Les Couleurs® Le Corbusier, 1-пост., LC4320H</t>
  </si>
  <si>
    <t>LC981252</t>
  </si>
  <si>
    <t>Рамка, дюропласт, Les Couleurs® Le Corbusier, 1-пост., LC4320J</t>
  </si>
  <si>
    <t>LC981253</t>
  </si>
  <si>
    <t>Рамка, дюропласт, Les Couleurs® Le Corbusier, 1-пост., LC4320K</t>
  </si>
  <si>
    <t>LC981254</t>
  </si>
  <si>
    <t>Рамка, дюропласт, Les Couleurs® Le Corbusier, 1-пост., LC4320L</t>
  </si>
  <si>
    <t>LC981255</t>
  </si>
  <si>
    <t>Рамка, дюропласт, Les Couleurs® Le Corbusier, 1-пост., LC4320M</t>
  </si>
  <si>
    <t>LC981256</t>
  </si>
  <si>
    <t>Рамка, дюропласт, Les Couleurs® Le Corbusier, 1-пост., LC4320N</t>
  </si>
  <si>
    <t>LC981257</t>
  </si>
  <si>
    <t>Рамка, дюропласт, Les Couleurs® Le Corbusier, 1-пост., LC4320O</t>
  </si>
  <si>
    <t>LC981258</t>
  </si>
  <si>
    <t>Рамка, дюропласт, Les Couleurs® Le Corbusier, 1-пост., LC4320P</t>
  </si>
  <si>
    <t>LC981259</t>
  </si>
  <si>
    <t>Рамка, дюропласт, Les Couleurs® Le Corbusier, 1-пост., LC4320R</t>
  </si>
  <si>
    <t>LC981260</t>
  </si>
  <si>
    <t>Рамка, дюропласт, Les Couleurs® Le Corbusier, 1-пост., LC4320S</t>
  </si>
  <si>
    <t>LC981261</t>
  </si>
  <si>
    <t>Рамка, дюропласт, Les Couleurs® Le Corbusier, 1-пост., LC4320T</t>
  </si>
  <si>
    <t>LC981262</t>
  </si>
  <si>
    <t>Рамка, дюропласт, Les Couleurs® Le Corbusier, 1-пост., LC4320U</t>
  </si>
  <si>
    <t>LC981263</t>
  </si>
  <si>
    <t>Рамка, дюропласт, Les Couleurs® Le Corbusier, 1-пост., LC4320W</t>
  </si>
  <si>
    <t>LC982201</t>
  </si>
  <si>
    <t>Рамка, дюропласт, Les Couleurs® Le Corbusier, 2-пост., LC32001</t>
  </si>
  <si>
    <t>LC982202</t>
  </si>
  <si>
    <t>Рамка, дюропласт, Les Couleurs® Le Corbusier, 2-пост., LC32010</t>
  </si>
  <si>
    <t>LC982203</t>
  </si>
  <si>
    <t>Рамка, дюропласт, Les Couleurs® Le Corbusier, 2-пост., LC32011</t>
  </si>
  <si>
    <t>LC982204</t>
  </si>
  <si>
    <t>Рамка, дюропласт, Les Couleurs® Le Corbusier, 2-пост., LC32012</t>
  </si>
  <si>
    <t>LC982205</t>
  </si>
  <si>
    <t>Рамка, дюропласт, Les Couleurs® Le Corbusier, 2-пост., LC32013</t>
  </si>
  <si>
    <t>LC982206</t>
  </si>
  <si>
    <t>Рамка, дюропласт, Les Couleurs® Le Corbusier, 2-пост., LC32020</t>
  </si>
  <si>
    <t>LC982207</t>
  </si>
  <si>
    <t>Рамка, дюропласт, Les Couleurs® Le Corbusier, 2-пост., LC32021</t>
  </si>
  <si>
    <t>LC982208</t>
  </si>
  <si>
    <t>Рамка, дюропласт, Les Couleurs® Le Corbusier, 2-пост., LC32022</t>
  </si>
  <si>
    <t>LC982209</t>
  </si>
  <si>
    <t>Рамка, дюропласт, Les Couleurs® Le Corbusier, 2-пост., LC32023</t>
  </si>
  <si>
    <t>LC982210</t>
  </si>
  <si>
    <t>Рамка, дюропласт, Les Couleurs® Le Corbusier, 2-пост., LC32024</t>
  </si>
  <si>
    <t>LC982211</t>
  </si>
  <si>
    <t>Рамка, дюропласт, Les Couleurs® Le Corbusier, 2-пост., LC32030</t>
  </si>
  <si>
    <t>LC982212</t>
  </si>
  <si>
    <t>Рамка, дюропласт, Les Couleurs® Le Corbusier, 2-пост., LC32031</t>
  </si>
  <si>
    <t>LC982213</t>
  </si>
  <si>
    <t>Рамка, дюропласт, Les Couleurs® Le Corbusier, 2-пост., LC32032</t>
  </si>
  <si>
    <t>LC982214</t>
  </si>
  <si>
    <t>Рамка, дюропласт, Les Couleurs® Le Corbusier, 2-пост., LC32033</t>
  </si>
  <si>
    <t>LC982215</t>
  </si>
  <si>
    <t>Рамка, дюропласт, Les Couleurs® Le Corbusier, 2-пост., LC32034</t>
  </si>
  <si>
    <t>LC982216</t>
  </si>
  <si>
    <t>Рамка, дюропласт, Les Couleurs® Le Corbusier, 2-пост., LC32040</t>
  </si>
  <si>
    <t>LC982217</t>
  </si>
  <si>
    <t>Рамка, дюропласт, Les Couleurs® Le Corbusier, 2-пост., LC32041</t>
  </si>
  <si>
    <t>LC982218</t>
  </si>
  <si>
    <t>Рамка, дюропласт, Les Couleurs® Le Corbusier, 2-пост., LC32042</t>
  </si>
  <si>
    <t>LC982219</t>
  </si>
  <si>
    <t>Рамка, дюропласт, Les Couleurs® Le Corbusier, 2-пост., LC32050</t>
  </si>
  <si>
    <t>LC982220</t>
  </si>
  <si>
    <t>Рамка, дюропласт, Les Couleurs® Le Corbusier, 2-пост., LC32051</t>
  </si>
  <si>
    <t>LC982221</t>
  </si>
  <si>
    <t>Рамка, дюропласт, Les Couleurs® Le Corbusier, 2-пост., LC32052</t>
  </si>
  <si>
    <t>LC982222</t>
  </si>
  <si>
    <t>Рамка, дюропласт, Les Couleurs® Le Corbusier, 2-пост., LC32053</t>
  </si>
  <si>
    <t>LC982223</t>
  </si>
  <si>
    <t>Рамка, дюропласт, Les Couleurs® Le Corbusier, 2-пост., LC32060</t>
  </si>
  <si>
    <t>LC982224</t>
  </si>
  <si>
    <t>Рамка, дюропласт, Les Couleurs® Le Corbusier, 2-пост., LC32080</t>
  </si>
  <si>
    <t>LC982225</t>
  </si>
  <si>
    <t>Рамка, дюропласт, Les Couleurs® Le Corbusier, 2-пост., LC32081</t>
  </si>
  <si>
    <t>LC982226</t>
  </si>
  <si>
    <t>Рамка, дюропласт, Les Couleurs® Le Corbusier, 2-пост., LC32082</t>
  </si>
  <si>
    <t>LC982227</t>
  </si>
  <si>
    <t>Рамка, дюропласт, Les Couleurs® Le Corbusier, 2-пост., LC32090</t>
  </si>
  <si>
    <t>LC982228</t>
  </si>
  <si>
    <t>Рамка, дюропласт, Les Couleurs® Le Corbusier, 2-пост., LC32091</t>
  </si>
  <si>
    <t>LC982229</t>
  </si>
  <si>
    <t>Рамка, дюропласт, Les Couleurs® Le Corbusier, 2-пост., LC32100</t>
  </si>
  <si>
    <t>LC982230</t>
  </si>
  <si>
    <t>Рамка, дюропласт, Les Couleurs® Le Corbusier, 2-пост., LC32101</t>
  </si>
  <si>
    <t>LC982231</t>
  </si>
  <si>
    <t>Рамка, дюропласт, Les Couleurs® Le Corbusier, 2-пост., LC32102</t>
  </si>
  <si>
    <t>LC982232</t>
  </si>
  <si>
    <t>Рамка, дюропласт, Les Couleurs® Le Corbusier, 2-пост., LC32110</t>
  </si>
  <si>
    <t>LC982233</t>
  </si>
  <si>
    <t>Рамка, дюропласт, Les Couleurs® Le Corbusier, 2-пост., LC32111</t>
  </si>
  <si>
    <t>LC982234</t>
  </si>
  <si>
    <t>Рамка, дюропласт, Les Couleurs® Le Corbusier, 2-пост., LC32112</t>
  </si>
  <si>
    <t>LC982235</t>
  </si>
  <si>
    <t>Рамка, дюропласт, Les Couleurs® Le Corbusier, 2-пост., LC32120</t>
  </si>
  <si>
    <t>LC982236</t>
  </si>
  <si>
    <t>Рамка, дюропласт, Les Couleurs® Le Corbusier, 2-пост., LC32121</t>
  </si>
  <si>
    <t>LC982237</t>
  </si>
  <si>
    <t>Рамка, дюропласт, Les Couleurs® Le Corbusier, 2-пост., LC32122</t>
  </si>
  <si>
    <t>LC982238</t>
  </si>
  <si>
    <t>Рамка, дюропласт, Les Couleurs® Le Corbusier, 2-пост., LC32123</t>
  </si>
  <si>
    <t>LC982239</t>
  </si>
  <si>
    <t>Рамка, дюропласт, Les Couleurs® Le Corbusier, 2-пост., LC32130</t>
  </si>
  <si>
    <t>LC982240</t>
  </si>
  <si>
    <t>Рамка, дюропласт, Les Couleurs® Le Corbusier, 2-пост., LC32131</t>
  </si>
  <si>
    <t>LC982241</t>
  </si>
  <si>
    <t>Рамка, дюропласт, Les Couleurs® Le Corbusier, 2-пост., LC32140</t>
  </si>
  <si>
    <t>LC982242</t>
  </si>
  <si>
    <t>Рамка, дюропласт, Les Couleurs® Le Corbusier, 2-пост., LC32141</t>
  </si>
  <si>
    <t>LC982243</t>
  </si>
  <si>
    <t>Рамка, дюропласт, Les Couleurs® Le Corbusier, 2-пост., LC32142</t>
  </si>
  <si>
    <t>LC982244</t>
  </si>
  <si>
    <t>Рамка, дюропласт, Les Couleurs® Le Corbusier, 2-пост., LC4320A</t>
  </si>
  <si>
    <t>LC982245</t>
  </si>
  <si>
    <t>Рамка, дюропласт, Les Couleurs® Le Corbusier, 2-пост., LC4320B</t>
  </si>
  <si>
    <t>LC982246</t>
  </si>
  <si>
    <t>Рамка, дюропласт, Les Couleurs® Le Corbusier, 2-пост., LC4320C</t>
  </si>
  <si>
    <t>LC982247</t>
  </si>
  <si>
    <t>Рамка, дюропласт, Les Couleurs® Le Corbusier, 2-пост., LC4320D</t>
  </si>
  <si>
    <t>LC982248</t>
  </si>
  <si>
    <t>Рамка, дюропласт, Les Couleurs® Le Corbusier, 2-пост., LC4320E</t>
  </si>
  <si>
    <t>LC982249</t>
  </si>
  <si>
    <t>Рамка, дюропласт, Les Couleurs® Le Corbusier, 2-пост., LC4320F</t>
  </si>
  <si>
    <t>LC982250</t>
  </si>
  <si>
    <t>Рамка, дюропласт, Les Couleurs® Le Corbusier, 2-пост., LC4320G</t>
  </si>
  <si>
    <t>LC982251</t>
  </si>
  <si>
    <t>Рамка, дюропласт, Les Couleurs® Le Corbusier, 2-пост., LC4320H</t>
  </si>
  <si>
    <t>LC982252</t>
  </si>
  <si>
    <t>Рамка, дюропласт, Les Couleurs® Le Corbusier, 2-пост., LC4320J</t>
  </si>
  <si>
    <t>LC982253</t>
  </si>
  <si>
    <t>Рамка, дюропласт, Les Couleurs® Le Corbusier, 2-пост., LC4320K</t>
  </si>
  <si>
    <t>LC982254</t>
  </si>
  <si>
    <t>Рамка, дюропласт, Les Couleurs® Le Corbusier, 2-пост., LC4320L</t>
  </si>
  <si>
    <t>LC982255</t>
  </si>
  <si>
    <t>Рамка, дюропласт, Les Couleurs® Le Corbusier, 2-пост., LC4320M</t>
  </si>
  <si>
    <t>LC982256</t>
  </si>
  <si>
    <t>Рамка, дюропласт, Les Couleurs® Le Corbusier, 2-пост., LC4320N</t>
  </si>
  <si>
    <t>LC982257</t>
  </si>
  <si>
    <t>Рамка, дюропласт, Les Couleurs® Le Corbusier, 2-пост., LC4320O</t>
  </si>
  <si>
    <t>LC982258</t>
  </si>
  <si>
    <t>Рамка, дюропласт, Les Couleurs® Le Corbusier, 2-пост., LC4320P</t>
  </si>
  <si>
    <t>LC982259</t>
  </si>
  <si>
    <t>Рамка, дюропласт, Les Couleurs® Le Corbusier, 2-пост., LC4320R</t>
  </si>
  <si>
    <t>LC982260</t>
  </si>
  <si>
    <t>Рамка, дюропласт, Les Couleurs® Le Corbusier, 2-пост., LC4320S</t>
  </si>
  <si>
    <t>LC982261</t>
  </si>
  <si>
    <t>Рамка, дюропласт, Les Couleurs® Le Corbusier, 2-пост., LC4320T</t>
  </si>
  <si>
    <t>LC982262</t>
  </si>
  <si>
    <t>Рамка, дюропласт, Les Couleurs® Le Corbusier, 2-пост., LC4320U</t>
  </si>
  <si>
    <t>LC982263</t>
  </si>
  <si>
    <t>Рамка, дюропласт, Les Couleurs® Le Corbusier, 2-пост., LC4320W</t>
  </si>
  <si>
    <t>LC983201</t>
  </si>
  <si>
    <t>Рамка, дюропласт, Les Couleurs® Le Corbusier, 3-пост., LC32001</t>
  </si>
  <si>
    <t>LC983202</t>
  </si>
  <si>
    <t>Рамка, дюропласт, Les Couleurs® Le Corbusier, 3-пост., LC32010</t>
  </si>
  <si>
    <t>LC983203</t>
  </si>
  <si>
    <t>Рамка, дюропласт, Les Couleurs® Le Corbusier, 3-пост., LC32011</t>
  </si>
  <si>
    <t>LC983204</t>
  </si>
  <si>
    <t>Рамка, дюропласт, Les Couleurs® Le Corbusier, 3-пост., LC32012</t>
  </si>
  <si>
    <t>LC983205</t>
  </si>
  <si>
    <t>Рамка, дюропласт, Les Couleurs® Le Corbusier, 3-пост., LC32013</t>
  </si>
  <si>
    <t>LC983206</t>
  </si>
  <si>
    <t>Рамка, дюропласт, Les Couleurs® Le Corbusier, 3-пост., LC32020</t>
  </si>
  <si>
    <t>LC983207</t>
  </si>
  <si>
    <t>Рамка, дюропласт, Les Couleurs® Le Corbusier, 3-пост., LC32021</t>
  </si>
  <si>
    <t>LC983208</t>
  </si>
  <si>
    <t>Рамка, дюропласт, Les Couleurs® Le Corbusier, 3-пост., LC32022</t>
  </si>
  <si>
    <t>LC983209</t>
  </si>
  <si>
    <t>Рамка, дюропласт, Les Couleurs® Le Corbusier, 3-пост., LC32023</t>
  </si>
  <si>
    <t>LC983210</t>
  </si>
  <si>
    <t>Рамка, дюропласт, Les Couleurs® Le Corbusier, 3-пост., LC32024</t>
  </si>
  <si>
    <t>LC983211</t>
  </si>
  <si>
    <t>Рамка, дюропласт, Les Couleurs® Le Corbusier, 3-пост., LC32030</t>
  </si>
  <si>
    <t>LC983212</t>
  </si>
  <si>
    <t>Рамка, дюропласт, Les Couleurs® Le Corbusier, 3-пост., LC32031</t>
  </si>
  <si>
    <t>LC983213</t>
  </si>
  <si>
    <t>Рамка, дюропласт, Les Couleurs® Le Corbusier, 3-пост., LC32032</t>
  </si>
  <si>
    <t>LC983214</t>
  </si>
  <si>
    <t>Рамка, дюропласт, Les Couleurs® Le Corbusier, 3-пост., LC32033</t>
  </si>
  <si>
    <t>LC983215</t>
  </si>
  <si>
    <t>Рамка, дюропласт, Les Couleurs® Le Corbusier, 3-пост., LC32034</t>
  </si>
  <si>
    <t>LC983216</t>
  </si>
  <si>
    <t>Рамка, дюропласт, Les Couleurs® Le Corbusier, 3-пост., LC32040</t>
  </si>
  <si>
    <t>LC983217</t>
  </si>
  <si>
    <t>Рамка, дюропласт, Les Couleurs® Le Corbusier, 3-пост., LC32041</t>
  </si>
  <si>
    <t>LC983218</t>
  </si>
  <si>
    <t>Рамка, дюропласт, Les Couleurs® Le Corbusier, 3-пост., LC32042</t>
  </si>
  <si>
    <t>LC983219</t>
  </si>
  <si>
    <t>Рамка, дюропласт, Les Couleurs® Le Corbusier, 3-пост., LC32050</t>
  </si>
  <si>
    <t>LC983220</t>
  </si>
  <si>
    <t>Рамка, дюропласт, Les Couleurs® Le Corbusier, 3-пост., LC32051</t>
  </si>
  <si>
    <t>LC983221</t>
  </si>
  <si>
    <t>Рамка, дюропласт, Les Couleurs® Le Corbusier, 3-пост., LC32052</t>
  </si>
  <si>
    <t>LC983222</t>
  </si>
  <si>
    <t>Рамка, дюропласт, Les Couleurs® Le Corbusier, 3-пост., LC32053</t>
  </si>
  <si>
    <t>LC983223</t>
  </si>
  <si>
    <t>Рамка, дюропласт, Les Couleurs® Le Corbusier, 3-пост., LC32060</t>
  </si>
  <si>
    <t>LC983224</t>
  </si>
  <si>
    <t>Рамка, дюропласт, Les Couleurs® Le Corbusier, 3-пост., LC32080</t>
  </si>
  <si>
    <t>LC983225</t>
  </si>
  <si>
    <t>Рамка, дюропласт, Les Couleurs® Le Corbusier, 3-пост., LC32081</t>
  </si>
  <si>
    <t>LC983226</t>
  </si>
  <si>
    <t>Рамка, дюропласт, Les Couleurs® Le Corbusier, 3-пост., LC32082</t>
  </si>
  <si>
    <t>LC983227</t>
  </si>
  <si>
    <t>Рамка, дюропласт, Les Couleurs® Le Corbusier, 3-пост., LC32090</t>
  </si>
  <si>
    <t>LC983228</t>
  </si>
  <si>
    <t>Рамка, дюропласт, Les Couleurs® Le Corbusier, 3-пост., LC32091</t>
  </si>
  <si>
    <t>LC983229</t>
  </si>
  <si>
    <t>Рамка, дюропласт, Les Couleurs® Le Corbusier, 3-пост., LC32100</t>
  </si>
  <si>
    <t>LC983230</t>
  </si>
  <si>
    <t>Рамка, дюропласт, Les Couleurs® Le Corbusier, 3-пост., LC32101</t>
  </si>
  <si>
    <t>LC983231</t>
  </si>
  <si>
    <t>Рамка, дюропласт, Les Couleurs® Le Corbusier, 3-пост., LC32102</t>
  </si>
  <si>
    <t>LC983232</t>
  </si>
  <si>
    <t>Рамка, дюропласт, Les Couleurs® Le Corbusier, 3-пост., LC32110</t>
  </si>
  <si>
    <t>LC983233</t>
  </si>
  <si>
    <t>Рамка, дюропласт, Les Couleurs® Le Corbusier, 3-пост., LC32111</t>
  </si>
  <si>
    <t>LC983234</t>
  </si>
  <si>
    <t>Рамка, дюропласт, Les Couleurs® Le Corbusier, 3-пост., LC32112</t>
  </si>
  <si>
    <t>LC983235</t>
  </si>
  <si>
    <t>Рамка, дюропласт, Les Couleurs® Le Corbusier, 3-пост., LC32120</t>
  </si>
  <si>
    <t>LC983236</t>
  </si>
  <si>
    <t>Рамка, дюропласт, Les Couleurs® Le Corbusier, 3-пост., LC32121</t>
  </si>
  <si>
    <t>LC983237</t>
  </si>
  <si>
    <t>Рамка, дюропласт, Les Couleurs® Le Corbusier, 3-пост., LC32122</t>
  </si>
  <si>
    <t>LC983238</t>
  </si>
  <si>
    <t>Рамка, дюропласт, Les Couleurs® Le Corbusier, 3-пост., LC32123</t>
  </si>
  <si>
    <t>LC983239</t>
  </si>
  <si>
    <t>Рамка, дюропласт, Les Couleurs® Le Corbusier, 3-пост., LC32130</t>
  </si>
  <si>
    <t>LC983240</t>
  </si>
  <si>
    <t>Рамка, дюропласт, Les Couleurs® Le Corbusier, 3-пост., LC32131</t>
  </si>
  <si>
    <t>LC983241</t>
  </si>
  <si>
    <t>Рамка, дюропласт, Les Couleurs® Le Corbusier, 3-пост., LC32140</t>
  </si>
  <si>
    <t>LC983242</t>
  </si>
  <si>
    <t>Рамка, дюропласт, Les Couleurs® Le Corbusier, 3-пост., LC32141</t>
  </si>
  <si>
    <t>LC983243</t>
  </si>
  <si>
    <t>Рамка, дюропласт, Les Couleurs® Le Corbusier, 3-пост., LC32142</t>
  </si>
  <si>
    <t>LC983244</t>
  </si>
  <si>
    <t>Рамка, дюропласт, Les Couleurs® Le Corbusier, 3-пост., LC4320A</t>
  </si>
  <si>
    <t>LC983245</t>
  </si>
  <si>
    <t>Рамка, дюропласт, Les Couleurs® Le Corbusier, 3-пост., LC4320B</t>
  </si>
  <si>
    <t>LC983246</t>
  </si>
  <si>
    <t>Рамка, дюропласт, Les Couleurs® Le Corbusier, 3-пост., LC4320C</t>
  </si>
  <si>
    <t>LC983247</t>
  </si>
  <si>
    <t>Рамка, дюропласт, Les Couleurs® Le Corbusier, 3-пост., LC4320D</t>
  </si>
  <si>
    <t>LC983248</t>
  </si>
  <si>
    <t>Рамка, дюропласт, Les Couleurs® Le Corbusier, 3-пост., LC4320E</t>
  </si>
  <si>
    <t>LC983249</t>
  </si>
  <si>
    <t>Рамка, дюропласт, Les Couleurs® Le Corbusier, 3-пост., LC4320F</t>
  </si>
  <si>
    <t>LC983250</t>
  </si>
  <si>
    <t>Рамка, дюропласт, Les Couleurs® Le Corbusier, 3-пост., LC4320G</t>
  </si>
  <si>
    <t>LC983251</t>
  </si>
  <si>
    <t>Рамка, дюропласт, Les Couleurs® Le Corbusier, 3-пост., LC4320H</t>
  </si>
  <si>
    <t>LC983252</t>
  </si>
  <si>
    <t>Рамка, дюропласт, Les Couleurs® Le Corbusier, 3-пост., LC4320J</t>
  </si>
  <si>
    <t>LC983253</t>
  </si>
  <si>
    <t>Рамка, дюропласт, Les Couleurs® Le Corbusier, 3-пост., LC4320K</t>
  </si>
  <si>
    <t>LC983254</t>
  </si>
  <si>
    <t>Рамка, дюропласт, Les Couleurs® Le Corbusier, 3-пост., LC4320L</t>
  </si>
  <si>
    <t>LC983255</t>
  </si>
  <si>
    <t>Рамка, дюропласт, Les Couleurs® Le Corbusier, 3-пост., LC4320M</t>
  </si>
  <si>
    <t>LC983256</t>
  </si>
  <si>
    <t>Рамка, дюропласт, Les Couleurs® Le Corbusier, 3-пост., LC4320N</t>
  </si>
  <si>
    <t>LC983257</t>
  </si>
  <si>
    <t>Рамка, дюропласт, Les Couleurs® Le Corbusier, 3-пост., LC4320O</t>
  </si>
  <si>
    <t>LC983258</t>
  </si>
  <si>
    <t>Рамка, дюропласт, Les Couleurs® Le Corbusier, 3-пост., LC4320P</t>
  </si>
  <si>
    <t>LC983259</t>
  </si>
  <si>
    <t>Рамка, дюропласт, Les Couleurs® Le Corbusier, 3-пост., LC4320R</t>
  </si>
  <si>
    <t>LC983260</t>
  </si>
  <si>
    <t>Рамка, дюропласт, Les Couleurs® Le Corbusier, 3-пост., LC4320S</t>
  </si>
  <si>
    <t>LC983261</t>
  </si>
  <si>
    <t>Рамка, дюропласт, Les Couleurs® Le Corbusier, 3-пост., LC4320T</t>
  </si>
  <si>
    <t>LC983262</t>
  </si>
  <si>
    <t>Рамка, дюропласт, Les Couleurs® Le Corbusier, 3-пост., LC4320U</t>
  </si>
  <si>
    <t>LC983263</t>
  </si>
  <si>
    <t>Рамка, дюропласт, Les Couleurs® Le Corbusier, 3-пост., LC4320W</t>
  </si>
  <si>
    <t>LC984201</t>
  </si>
  <si>
    <t>Рамка, дюропласт, Les Couleurs® Le Corbusier, 4-пост., LC32001</t>
  </si>
  <si>
    <t>LC984202</t>
  </si>
  <si>
    <t>Рамка, дюропласт, Les Couleurs® Le Corbusier, 4-пост., LC32010</t>
  </si>
  <si>
    <t>LC984203</t>
  </si>
  <si>
    <t>Рамка, дюропласт, Les Couleurs® Le Corbusier, 4-пост., LC32011</t>
  </si>
  <si>
    <t>LC984204</t>
  </si>
  <si>
    <t>Рамка, дюропласт, Les Couleurs® Le Corbusier, 4-пост., LC32012</t>
  </si>
  <si>
    <t>LC984205</t>
  </si>
  <si>
    <t>Рамка, дюропласт, Les Couleurs® Le Corbusier, 4-пост., LC32013</t>
  </si>
  <si>
    <t>LC984206</t>
  </si>
  <si>
    <t>Рамка, дюропласт, Les Couleurs® Le Corbusier, 4-пост., LC32020</t>
  </si>
  <si>
    <t>LC984207</t>
  </si>
  <si>
    <t>Рамка, дюропласт, Les Couleurs® Le Corbusier, 4-пост., LC32021</t>
  </si>
  <si>
    <t>LC984208</t>
  </si>
  <si>
    <t>Рамка, дюропласт, Les Couleurs® Le Corbusier, 4-пост., LC32022</t>
  </si>
  <si>
    <t>LC984209</t>
  </si>
  <si>
    <t>Рамка, дюропласт, Les Couleurs® Le Corbusier, 4-пост., LC32023</t>
  </si>
  <si>
    <t>LC984210</t>
  </si>
  <si>
    <t>Рамка, дюропласт, Les Couleurs® Le Corbusier, 4-пост., LC32024</t>
  </si>
  <si>
    <t>LC984211</t>
  </si>
  <si>
    <t>Рамка, дюропласт, Les Couleurs® Le Corbusier, 4-пост., LC32030</t>
  </si>
  <si>
    <t>LC984212</t>
  </si>
  <si>
    <t>Рамка, дюропласт, Les Couleurs® Le Corbusier, 4-пост., LC32031</t>
  </si>
  <si>
    <t>LC984213</t>
  </si>
  <si>
    <t>Рамка, дюропласт, Les Couleurs® Le Corbusier, 4-пост., LC32032</t>
  </si>
  <si>
    <t>LC984214</t>
  </si>
  <si>
    <t>Рамка, дюропласт, Les Couleurs® Le Corbusier, 4-пост., LC32033</t>
  </si>
  <si>
    <t>LC984215</t>
  </si>
  <si>
    <t>Рамка, дюропласт, Les Couleurs® Le Corbusier, 4-пост., LC32034</t>
  </si>
  <si>
    <t>LC984216</t>
  </si>
  <si>
    <t>Рамка, дюропласт, Les Couleurs® Le Corbusier, 4-пост., LC32040</t>
  </si>
  <si>
    <t>LC984217</t>
  </si>
  <si>
    <t>Рамка, дюропласт, Les Couleurs® Le Corbusier, 4-пост., LC32041</t>
  </si>
  <si>
    <t>LC984218</t>
  </si>
  <si>
    <t>Рамка, дюропласт, Les Couleurs® Le Corbusier, 4-пост., LC32042</t>
  </si>
  <si>
    <t>LC984219</t>
  </si>
  <si>
    <t>Рамка, дюропласт, Les Couleurs® Le Corbusier, 4-пост., LC32050</t>
  </si>
  <si>
    <t>LC984220</t>
  </si>
  <si>
    <t>Рамка, дюропласт, Les Couleurs® Le Corbusier, 4-пост., LC32051</t>
  </si>
  <si>
    <t>LC984221</t>
  </si>
  <si>
    <t>Рамка, дюропласт, Les Couleurs® Le Corbusier, 4-пост., LC32052</t>
  </si>
  <si>
    <t>LC984222</t>
  </si>
  <si>
    <t>Рамка, дюропласт, Les Couleurs® Le Corbusier, 4-пост., LC32053</t>
  </si>
  <si>
    <t>LC984223</t>
  </si>
  <si>
    <t>Рамка, дюропласт, Les Couleurs® Le Corbusier, 4-пост., LC32060</t>
  </si>
  <si>
    <t>LC984224</t>
  </si>
  <si>
    <t>Рамка, дюропласт, Les Couleurs® Le Corbusier, 4-пост., LC32080</t>
  </si>
  <si>
    <t>LC984225</t>
  </si>
  <si>
    <t>Рамка, дюропласт, Les Couleurs® Le Corbusier, 4-пост., LC32081</t>
  </si>
  <si>
    <t>LC984226</t>
  </si>
  <si>
    <t>Рамка, дюропласт, Les Couleurs® Le Corbusier, 4-пост., LC32082</t>
  </si>
  <si>
    <t>LC984227</t>
  </si>
  <si>
    <t>Рамка, дюропласт, Les Couleurs® Le Corbusier, 4-пост., LC32090</t>
  </si>
  <si>
    <t>LC984228</t>
  </si>
  <si>
    <t>Рамка, дюропласт, Les Couleurs® Le Corbusier, 4-пост., LC32091</t>
  </si>
  <si>
    <t>LC984229</t>
  </si>
  <si>
    <t>Рамка, дюропласт, Les Couleurs® Le Corbusier, 4-пост., LC32100</t>
  </si>
  <si>
    <t>LC984230</t>
  </si>
  <si>
    <t>Рамка, дюропласт, Les Couleurs® Le Corbusier, 4-пост., LC32101</t>
  </si>
  <si>
    <t>LC984231</t>
  </si>
  <si>
    <t>Рамка, дюропласт, Les Couleurs® Le Corbusier, 4-пост., LC32102</t>
  </si>
  <si>
    <t>LC984232</t>
  </si>
  <si>
    <t>Рамка, дюропласт, Les Couleurs® Le Corbusier, 4-пост., LC32110</t>
  </si>
  <si>
    <t>LC984233</t>
  </si>
  <si>
    <t>Рамка, дюропласт, Les Couleurs® Le Corbusier, 4-пост., LC32111</t>
  </si>
  <si>
    <t>LC984234</t>
  </si>
  <si>
    <t>Рамка, дюропласт, Les Couleurs® Le Corbusier, 4-пост., LC32112</t>
  </si>
  <si>
    <t>LC984235</t>
  </si>
  <si>
    <t>Рамка, дюропласт, Les Couleurs® Le Corbusier, 4-пост., LC32120</t>
  </si>
  <si>
    <t>LC984236</t>
  </si>
  <si>
    <t>Рамка, дюропласт, Les Couleurs® Le Corbusier, 4-пост., LC32121</t>
  </si>
  <si>
    <t>LC984237</t>
  </si>
  <si>
    <t>Рамка, дюропласт, Les Couleurs® Le Corbusier, 4-пост., LC32122</t>
  </si>
  <si>
    <t>LC984238</t>
  </si>
  <si>
    <t>Рамка, дюропласт, Les Couleurs® Le Corbusier, 4-пост., LC32123</t>
  </si>
  <si>
    <t>LC984239</t>
  </si>
  <si>
    <t>Рамка, дюропласт, Les Couleurs® Le Corbusier, 4-пост., LC32130</t>
  </si>
  <si>
    <t>LC984240</t>
  </si>
  <si>
    <t>Рамка, дюропласт, Les Couleurs® Le Corbusier, 4-пост., LC32131</t>
  </si>
  <si>
    <t>LC984241</t>
  </si>
  <si>
    <t>Рамка, дюропласт, Les Couleurs® Le Corbusier, 4-пост., LC32140</t>
  </si>
  <si>
    <t>LC984242</t>
  </si>
  <si>
    <t>Рамка, дюропласт, Les Couleurs® Le Corbusier, 4-пост., LC32141</t>
  </si>
  <si>
    <t>LC984243</t>
  </si>
  <si>
    <t>Рамка, дюропласт, Les Couleurs® Le Corbusier, 4-пост., LC32142</t>
  </si>
  <si>
    <t>LC984244</t>
  </si>
  <si>
    <t>Рамка, дюропласт, Les Couleurs® Le Corbusier, 4-пост., LC4320A</t>
  </si>
  <si>
    <t>LC984245</t>
  </si>
  <si>
    <t>Рамка, дюропласт, Les Couleurs® Le Corbusier, 4-пост., LC4320B</t>
  </si>
  <si>
    <t>LC984246</t>
  </si>
  <si>
    <t>Рамка, дюропласт, Les Couleurs® Le Corbusier, 4-пост., LC4320C</t>
  </si>
  <si>
    <t>LC984247</t>
  </si>
  <si>
    <t>Рамка, дюропласт, Les Couleurs® Le Corbusier, 4-пост., LC4320D</t>
  </si>
  <si>
    <t>LC984248</t>
  </si>
  <si>
    <t>Рамка, дюропласт, Les Couleurs® Le Corbusier, 4-пост., LC4320E</t>
  </si>
  <si>
    <t>LC984249</t>
  </si>
  <si>
    <t>Рамка, дюропласт, Les Couleurs® Le Corbusier, 4-пост., LC4320F</t>
  </si>
  <si>
    <t>LC984250</t>
  </si>
  <si>
    <t>Рамка, дюропласт, Les Couleurs® Le Corbusier, 4-пост., LC4320G</t>
  </si>
  <si>
    <t>LC984251</t>
  </si>
  <si>
    <t>Рамка, дюропласт, Les Couleurs® Le Corbusier, 4-пост., LC4320H</t>
  </si>
  <si>
    <t>LC984252</t>
  </si>
  <si>
    <t>Рамка, дюропласт, Les Couleurs® Le Corbusier, 4-пост., LC4320J</t>
  </si>
  <si>
    <t>LC984253</t>
  </si>
  <si>
    <t>Рамка, дюропласт, Les Couleurs® Le Corbusier, 4-пост., LC4320K</t>
  </si>
  <si>
    <t>LC984254</t>
  </si>
  <si>
    <t>Рамка, дюропласт, Les Couleurs® Le Corbusier, 4-пост., LC4320L</t>
  </si>
  <si>
    <t>LC984255</t>
  </si>
  <si>
    <t>Рамка, дюропласт, Les Couleurs® Le Corbusier, 4-пост., LC4320M</t>
  </si>
  <si>
    <t>LC984256</t>
  </si>
  <si>
    <t>Рамка, дюропласт, Les Couleurs® Le Corbusier, 4-пост., LC4320N</t>
  </si>
  <si>
    <t>LC984257</t>
  </si>
  <si>
    <t>Рамка, дюропласт, Les Couleurs® Le Corbusier, 4-пост., LC4320O</t>
  </si>
  <si>
    <t>LC984258</t>
  </si>
  <si>
    <t>Рамка, дюропласт, Les Couleurs® Le Corbusier, 4-пост., LC4320P</t>
  </si>
  <si>
    <t>LC984259</t>
  </si>
  <si>
    <t>Рамка, дюропласт, Les Couleurs® Le Corbusier, 4-пост., LC4320R</t>
  </si>
  <si>
    <t>LC984260</t>
  </si>
  <si>
    <t>Рамка, дюропласт, Les Couleurs® Le Corbusier, 4-пост., LC4320S</t>
  </si>
  <si>
    <t>LC984261</t>
  </si>
  <si>
    <t>Рамка, дюропласт, Les Couleurs® Le Corbusier, 4-пост., LC4320T</t>
  </si>
  <si>
    <t>LC984262</t>
  </si>
  <si>
    <t>Рамка, дюропласт, Les Couleurs® Le Corbusier, 4-пост., LC4320U</t>
  </si>
  <si>
    <t>LC984263</t>
  </si>
  <si>
    <t>Рамка, дюропласт, Les Couleurs® Le Corbusier, 4-пост., LC4320W</t>
  </si>
  <si>
    <t>LC985201</t>
  </si>
  <si>
    <t>Рамка, дюропласт, Les Couleurs® Le Corbusier, 5-пост., LC32001</t>
  </si>
  <si>
    <t>LC985202</t>
  </si>
  <si>
    <t>Рамка, дюропласт, Les Couleurs® Le Corbusier, 5-пост., LC32010</t>
  </si>
  <si>
    <t>LC985203</t>
  </si>
  <si>
    <t>Рамка, дюропласт, Les Couleurs® Le Corbusier, 5-пост., LC32011</t>
  </si>
  <si>
    <t>LC985204</t>
  </si>
  <si>
    <t>Рамка, дюропласт, Les Couleurs® Le Corbusier, 5-пост., LC32012</t>
  </si>
  <si>
    <t>LC985205</t>
  </si>
  <si>
    <t>Рамка, дюропласт, Les Couleurs® Le Corbusier, 5-пост., LC32013</t>
  </si>
  <si>
    <t>LC985206</t>
  </si>
  <si>
    <t>Рамка, дюропласт, Les Couleurs® Le Corbusier, 5-пост., LC32020</t>
  </si>
  <si>
    <t>LC985207</t>
  </si>
  <si>
    <t>Рамка, дюропласт, Les Couleurs® Le Corbusier, 5-пост., LC32021</t>
  </si>
  <si>
    <t>LC985208</t>
  </si>
  <si>
    <t>Рамка, дюропласт, Les Couleurs® Le Corbusier, 5-пост., LC32022</t>
  </si>
  <si>
    <t>LC985209</t>
  </si>
  <si>
    <t>Рамка, дюропласт, Les Couleurs® Le Corbusier, 5-пост., LC32023</t>
  </si>
  <si>
    <t>LC985210</t>
  </si>
  <si>
    <t>Рамка, дюропласт, Les Couleurs® Le Corbusier, 5-пост., LC32024</t>
  </si>
  <si>
    <t>LC985211</t>
  </si>
  <si>
    <t>Рамка, дюропласт, Les Couleurs® Le Corbusier, 5-пост., LC32030</t>
  </si>
  <si>
    <t>LC985212</t>
  </si>
  <si>
    <t>Рамка, дюропласт, Les Couleurs® Le Corbusier, 5-пост., LC32031</t>
  </si>
  <si>
    <t>LC985213</t>
  </si>
  <si>
    <t>Рамка, дюропласт, Les Couleurs® Le Corbusier, 5-пост., LC32032</t>
  </si>
  <si>
    <t>LC985214</t>
  </si>
  <si>
    <t>Рамка, дюропласт, Les Couleurs® Le Corbusier, 5-пост., LC32033</t>
  </si>
  <si>
    <t>LC985215</t>
  </si>
  <si>
    <t>Рамка, дюропласт, Les Couleurs® Le Corbusier, 5-пост., LC32034</t>
  </si>
  <si>
    <t>LC985216</t>
  </si>
  <si>
    <t>Рамка, дюропласт, Les Couleurs® Le Corbusier, 5-пост., LC32040</t>
  </si>
  <si>
    <t>LC985217</t>
  </si>
  <si>
    <t>Рамка, дюропласт, Les Couleurs® Le Corbusier, 5-пост., LC32041</t>
  </si>
  <si>
    <t>LC985218</t>
  </si>
  <si>
    <t>Рамка, дюропласт, Les Couleurs® Le Corbusier, 5-пост., LC32042</t>
  </si>
  <si>
    <t>LC985219</t>
  </si>
  <si>
    <t>Рамка, дюропласт, Les Couleurs® Le Corbusier, 5-пост., LC32050</t>
  </si>
  <si>
    <t>LC985220</t>
  </si>
  <si>
    <t>Рамка, дюропласт, Les Couleurs® Le Corbusier, 5-пост., LC32051</t>
  </si>
  <si>
    <t>LC985221</t>
  </si>
  <si>
    <t>Рамка, дюропласт, Les Couleurs® Le Corbusier, 5-пост., LC32052</t>
  </si>
  <si>
    <t>LC985222</t>
  </si>
  <si>
    <t>Рамка, дюропласт, Les Couleurs® Le Corbusier, 5-пост., LC32053</t>
  </si>
  <si>
    <t>LC985223</t>
  </si>
  <si>
    <t>Рамка, дюропласт, Les Couleurs® Le Corbusier, 5-пост., LC32060</t>
  </si>
  <si>
    <t>LC985224</t>
  </si>
  <si>
    <t>Рамка, дюропласт, Les Couleurs® Le Corbusier, 5-пост., LC32080</t>
  </si>
  <si>
    <t>LC985225</t>
  </si>
  <si>
    <t>Рамка, дюропласт, Les Couleurs® Le Corbusier, 5-пост., LC32081</t>
  </si>
  <si>
    <t>LC985226</t>
  </si>
  <si>
    <t>Рамка, дюропласт, Les Couleurs® Le Corbusier, 5-пост., LC32082</t>
  </si>
  <si>
    <t>LC985227</t>
  </si>
  <si>
    <t>Рамка, дюропласт, Les Couleurs® Le Corbusier, 5-пост., LC32090</t>
  </si>
  <si>
    <t>LC985228</t>
  </si>
  <si>
    <t>Рамка, дюропласт, Les Couleurs® Le Corbusier, 5-пост., LC32091</t>
  </si>
  <si>
    <t>LC985229</t>
  </si>
  <si>
    <t>Рамка, дюропласт, Les Couleurs® Le Corbusier, 5-пост., LC32100</t>
  </si>
  <si>
    <t>LC985230</t>
  </si>
  <si>
    <t>Рамка, дюропласт, Les Couleurs® Le Corbusier, 5-пост., LC32101</t>
  </si>
  <si>
    <t>LC985231</t>
  </si>
  <si>
    <t>Рамка, дюропласт, Les Couleurs® Le Corbusier, 5-пост., LC32102</t>
  </si>
  <si>
    <t>LC985232</t>
  </si>
  <si>
    <t>Рамка, дюропласт, Les Couleurs® Le Corbusier, 5-пост., LC32110</t>
  </si>
  <si>
    <t>LC985233</t>
  </si>
  <si>
    <t>Рамка, дюропласт, Les Couleurs® Le Corbusier, 5-пост., LC32111</t>
  </si>
  <si>
    <t>LC985234</t>
  </si>
  <si>
    <t>Рамка, дюропласт, Les Couleurs® Le Corbusier, 5-пост., LC32112</t>
  </si>
  <si>
    <t>LC985235</t>
  </si>
  <si>
    <t>Рамка, дюропласт, Les Couleurs® Le Corbusier, 5-пост., LC32120</t>
  </si>
  <si>
    <t>LC985236</t>
  </si>
  <si>
    <t>Рамка, дюропласт, Les Couleurs® Le Corbusier, 5-пост., LC32121</t>
  </si>
  <si>
    <t>LC985237</t>
  </si>
  <si>
    <t>Рамка, дюропласт, Les Couleurs® Le Corbusier, 5-пост., LC32122</t>
  </si>
  <si>
    <t>LC985238</t>
  </si>
  <si>
    <t>Рамка, дюропласт, Les Couleurs® Le Corbusier, 5-пост., LC32123</t>
  </si>
  <si>
    <t>LC985239</t>
  </si>
  <si>
    <t>Рамка, дюропласт, Les Couleurs® Le Corbusier, 5-пост., LC32130</t>
  </si>
  <si>
    <t>LC985240</t>
  </si>
  <si>
    <t>Рамка, дюропласт, Les Couleurs® Le Corbusier, 5-пост., LC32131</t>
  </si>
  <si>
    <t>LC985241</t>
  </si>
  <si>
    <t>Рамка, дюропласт, Les Couleurs® Le Corbusier, 5-пост., LC32140</t>
  </si>
  <si>
    <t>LC985242</t>
  </si>
  <si>
    <t>Рамка, дюропласт, Les Couleurs® Le Corbusier, 5-пост., LC32141</t>
  </si>
  <si>
    <t>LC985243</t>
  </si>
  <si>
    <t>Рамка, дюропласт, Les Couleurs® Le Corbusier, 5-пост., LC32142</t>
  </si>
  <si>
    <t>LC985244</t>
  </si>
  <si>
    <t>Рамка, дюропласт, Les Couleurs® Le Corbusier, 5-пост., LC4320A</t>
  </si>
  <si>
    <t>LC985245</t>
  </si>
  <si>
    <t>Рамка, дюропласт, Les Couleurs® Le Corbusier, 5-пост., LC4320B</t>
  </si>
  <si>
    <t>LC985246</t>
  </si>
  <si>
    <t>Рамка, дюропласт, Les Couleurs® Le Corbusier, 5-пост., LC4320C</t>
  </si>
  <si>
    <t>LC985247</t>
  </si>
  <si>
    <t>Рамка, дюропласт, Les Couleurs® Le Corbusier, 5-пост., LC4320D</t>
  </si>
  <si>
    <t>LC985248</t>
  </si>
  <si>
    <t>Рамка, дюропласт, Les Couleurs® Le Corbusier, 5-пост., LC4320E</t>
  </si>
  <si>
    <t>LC985249</t>
  </si>
  <si>
    <t>Рамка, дюропласт, Les Couleurs® Le Corbusier, 5-пост., LC4320F</t>
  </si>
  <si>
    <t>LC985250</t>
  </si>
  <si>
    <t>Рамка, дюропласт, Les Couleurs® Le Corbusier, 5-пост., LC4320G</t>
  </si>
  <si>
    <t>LC985251</t>
  </si>
  <si>
    <t>Рамка, дюропласт, Les Couleurs® Le Corbusier, 5-пост., LC4320H</t>
  </si>
  <si>
    <t>LC985252</t>
  </si>
  <si>
    <t>Рамка, дюропласт, Les Couleurs® Le Corbusier, 5-пост., LC4320J</t>
  </si>
  <si>
    <t>LC985253</t>
  </si>
  <si>
    <t>Рамка, дюропласт, Les Couleurs® Le Corbusier, 5-пост., LC4320K</t>
  </si>
  <si>
    <t>LC985254</t>
  </si>
  <si>
    <t>Рамка, дюропласт, Les Couleurs® Le Corbusier, 5-пост., LC4320L</t>
  </si>
  <si>
    <t>LC985255</t>
  </si>
  <si>
    <t>Рамка, дюропласт, Les Couleurs® Le Corbusier, 5-пост., LC4320M</t>
  </si>
  <si>
    <t>LC985256</t>
  </si>
  <si>
    <t>Рамка, дюропласт, Les Couleurs® Le Corbusier, 5-пост., LC4320N</t>
  </si>
  <si>
    <t>LC985257</t>
  </si>
  <si>
    <t>Рамка, дюропласт, Les Couleurs® Le Corbusier, 5-пост., LC4320O</t>
  </si>
  <si>
    <t>LC985258</t>
  </si>
  <si>
    <t>Рамка, дюропласт, Les Couleurs® Le Corbusier, 5-пост., LC4320P</t>
  </si>
  <si>
    <t>LC985259</t>
  </si>
  <si>
    <t>Рамка, дюропласт, Les Couleurs® Le Corbusier, 5-пост., LC4320R</t>
  </si>
  <si>
    <t>LC985260</t>
  </si>
  <si>
    <t>Рамка, дюропласт, Les Couleurs® Le Corbusier, 5-пост., LC4320S</t>
  </si>
  <si>
    <t>LC985261</t>
  </si>
  <si>
    <t>Рамка, дюропласт, Les Couleurs® Le Corbusier, 5-пост., LC4320T</t>
  </si>
  <si>
    <t>LC985262</t>
  </si>
  <si>
    <t>Рамка, дюропласт, Les Couleurs® Le Corbusier, 5-пост., LC4320U</t>
  </si>
  <si>
    <t>LC985263</t>
  </si>
  <si>
    <t>Рамка, дюропласт, Les Couleurs® Le Corbusier, 5-пост., LC4320W</t>
  </si>
  <si>
    <t>LC990201</t>
  </si>
  <si>
    <t>Клавиша для выключателя/кнопки, Les Couleurs® Le Corbusier, дюропласт,   LC32001</t>
  </si>
  <si>
    <t>LC990202</t>
  </si>
  <si>
    <t>Клавиша для выключателя/кнопки, Les Couleurs® Le Corbusier, дюропласт,   LC32010</t>
  </si>
  <si>
    <t>LC990203</t>
  </si>
  <si>
    <t>Клавиша для выключателя/кнопки, Les Couleurs® Le Corbusier, дюропласт,   LC32011</t>
  </si>
  <si>
    <t>LC990204</t>
  </si>
  <si>
    <t>Клавиша для выключателя/кнопки, Les Couleurs® Le Corbusier, дюропласт,   LC32012</t>
  </si>
  <si>
    <t>LC990205</t>
  </si>
  <si>
    <t>Клавиша для выключателя/кнопки, Les Couleurs® Le Corbusier, дюропласт,   LC32013</t>
  </si>
  <si>
    <t>LC990206</t>
  </si>
  <si>
    <t>Клавиша для выключателя/кнопки, Les Couleurs® Le Corbusier, дюропласт,   LC32020</t>
  </si>
  <si>
    <t>LC990207</t>
  </si>
  <si>
    <t>Клавиша для выключателя/кнопки, Les Couleurs® Le Corbusier, дюропласт,   LC32021</t>
  </si>
  <si>
    <t>LC990208</t>
  </si>
  <si>
    <t>Клавиша для выключателя/кнопки, Les Couleurs® Le Corbusier, дюропласт,   LC32022</t>
  </si>
  <si>
    <t>LC990209</t>
  </si>
  <si>
    <t>Клавиша для выключателя/кнопки, Les Couleurs® Le Corbusier, дюропласт,   LC32023</t>
  </si>
  <si>
    <t>LC990210</t>
  </si>
  <si>
    <t>Клавиша для выключателя/кнопки, Les Couleurs® Le Corbusier, дюропласт,   LC32024</t>
  </si>
  <si>
    <t>LC990211</t>
  </si>
  <si>
    <t>Клавиша для выключателя/кнопки, Les Couleurs® Le Corbusier, дюропласт,   LC32030</t>
  </si>
  <si>
    <t>LC990212</t>
  </si>
  <si>
    <t>Клавиша для выключателя/кнопки, Les Couleurs® Le Corbusier, дюропласт,   LC32031</t>
  </si>
  <si>
    <t>LC990213</t>
  </si>
  <si>
    <t>Клавиша для выключателя/кнопки, Les Couleurs® Le Corbusier, дюропласт,   LC32032</t>
  </si>
  <si>
    <t>LC990214</t>
  </si>
  <si>
    <t>Клавиша для выключателя/кнопки, Les Couleurs® Le Corbusier, дюропласт,   LC32033</t>
  </si>
  <si>
    <t>LC990215</t>
  </si>
  <si>
    <t>Клавиша для выключателя/кнопки, Les Couleurs® Le Corbusier, дюропласт,   LC32034</t>
  </si>
  <si>
    <t>LC990216</t>
  </si>
  <si>
    <t>Клавиша для выключателя/кнопки, Les Couleurs® Le Corbusier, дюропласт,   LC32040</t>
  </si>
  <si>
    <t>LC990217</t>
  </si>
  <si>
    <t>Клавиша для выключателя/кнопки, Les Couleurs® Le Corbusier, дюропласт,   LC32041</t>
  </si>
  <si>
    <t>LC990218</t>
  </si>
  <si>
    <t>Клавиша для выключателя/кнопки, Les Couleurs® Le Corbusier, дюропласт,   LC32042</t>
  </si>
  <si>
    <t>LC990219</t>
  </si>
  <si>
    <t>Клавиша для выключателя/кнопки, Les Couleurs® Le Corbusier, дюропласт,   LC32050</t>
  </si>
  <si>
    <t>LC990220</t>
  </si>
  <si>
    <t>Клавиша для выключателя/кнопки, Les Couleurs® Le Corbusier, дюропласт,   LC32051</t>
  </si>
  <si>
    <t>LC990221</t>
  </si>
  <si>
    <t>Клавиша для выключателя/кнопки, Les Couleurs® Le Corbusier, дюропласт,   LC32052</t>
  </si>
  <si>
    <t>LC990222</t>
  </si>
  <si>
    <t>Клавиша для выключателя/кнопки, Les Couleurs® Le Corbusier, дюропласт,   LC32053</t>
  </si>
  <si>
    <t>LC990223</t>
  </si>
  <si>
    <t>Клавиша для выключателя/кнопки, Les Couleurs® Le Corbusier, дюропласт,   LC32060</t>
  </si>
  <si>
    <t>LC990224</t>
  </si>
  <si>
    <t>Клавиша для выключателя/кнопки, Les Couleurs® Le Corbusier, дюропласт,   LC32080</t>
  </si>
  <si>
    <t>LC990225</t>
  </si>
  <si>
    <t>Клавиша для выключателя/кнопки, Les Couleurs® Le Corbusier, дюропласт,   LC32081</t>
  </si>
  <si>
    <t>LC990226</t>
  </si>
  <si>
    <t>Клавиша для выключателя/кнопки, Les Couleurs® Le Corbusier, дюропласт,   LC32082</t>
  </si>
  <si>
    <t>LC990227</t>
  </si>
  <si>
    <t>Клавиша для выключателя/кнопки, Les Couleurs® Le Corbusier, дюропласт,   LC32090</t>
  </si>
  <si>
    <t>LC990228</t>
  </si>
  <si>
    <t>Клавиша для выключателя/кнопки, Les Couleurs® Le Corbusier, дюропласт,   LC32091</t>
  </si>
  <si>
    <t>LC990229</t>
  </si>
  <si>
    <t>Клавиша для выключателя/кнопки, Les Couleurs® Le Corbusier, дюропласт,   LC32100</t>
  </si>
  <si>
    <t>LC990230</t>
  </si>
  <si>
    <t>Клавиша для выключателя/кнопки, Les Couleurs® Le Corbusier, дюропласт,   LC32101</t>
  </si>
  <si>
    <t>LC990231</t>
  </si>
  <si>
    <t>Клавиша для выключателя/кнопки, Les Couleurs® Le Corbusier, дюропласт,   LC32102</t>
  </si>
  <si>
    <t>LC990232</t>
  </si>
  <si>
    <t>Клавиша для выключателя/кнопки, Les Couleurs® Le Corbusier, дюропласт,   LC32110</t>
  </si>
  <si>
    <t>LC990233</t>
  </si>
  <si>
    <t>Клавиша для выключателя/кнопки, Les Couleurs® Le Corbusier, дюропласт,   LC32111</t>
  </si>
  <si>
    <t>LC990234</t>
  </si>
  <si>
    <t>Клавиша для выключателя/кнопки, Les Couleurs® Le Corbusier, дюропласт,   LC32112</t>
  </si>
  <si>
    <t>LC990235</t>
  </si>
  <si>
    <t>Клавиша для выключателя/кнопки, Les Couleurs® Le Corbusier, дюропласт,   LC32120</t>
  </si>
  <si>
    <t>LC990236</t>
  </si>
  <si>
    <t>Клавиша для выключателя/кнопки, Les Couleurs® Le Corbusier, дюропласт,   LC32121</t>
  </si>
  <si>
    <t>LC990237</t>
  </si>
  <si>
    <t>Клавиша для выключателя/кнопки, Les Couleurs® Le Corbusier, дюропласт,   LC32122</t>
  </si>
  <si>
    <t>LC990238</t>
  </si>
  <si>
    <t>Клавиша для выключателя/кнопки, Les Couleurs® Le Corbusier, дюропласт,   LC32123</t>
  </si>
  <si>
    <t>LC990239</t>
  </si>
  <si>
    <t>Клавиша для выключателя/кнопки, Les Couleurs® Le Corbusier, дюропласт,   LC32130</t>
  </si>
  <si>
    <t>LC990240</t>
  </si>
  <si>
    <t>Клавиша для выключателя/кнопки, Les Couleurs® Le Corbusier, дюропласт,   LC32131</t>
  </si>
  <si>
    <t>LC990241</t>
  </si>
  <si>
    <t>Клавиша для выключателя/кнопки, Les Couleurs® Le Corbusier, дюропласт,   LC32140</t>
  </si>
  <si>
    <t>LC990242</t>
  </si>
  <si>
    <t>Клавиша для выключателя/кнопки, Les Couleurs® Le Corbusier, дюропласт,   LC32141</t>
  </si>
  <si>
    <t>LC990243</t>
  </si>
  <si>
    <t>Клавиша для выключателя/кнопки, Les Couleurs® Le Corbusier, дюропласт,   LC32142</t>
  </si>
  <si>
    <t>LC990244</t>
  </si>
  <si>
    <t>Клавиша для выключателя/кнопки, Les Couleurs® Le Corbusier, дюропласт,   LC4320A</t>
  </si>
  <si>
    <t>LC990245</t>
  </si>
  <si>
    <t>Клавиша для выключателя/кнопки, Les Couleurs® Le Corbusier, дюропласт,   LC4320B</t>
  </si>
  <si>
    <t>LC990246</t>
  </si>
  <si>
    <t>Клавиша для выключателя/кнопки, Les Couleurs® Le Corbusier, дюропласт,   LC4320C</t>
  </si>
  <si>
    <t>LC990247</t>
  </si>
  <si>
    <t>Клавиша для выключателя/кнопки, Les Couleurs® Le Corbusier, дюропласт,   LC4320D</t>
  </si>
  <si>
    <t>LC990248</t>
  </si>
  <si>
    <t>Клавиша для выключателя/кнопки, Les Couleurs® Le Corbusier, дюропласт,   LC4320E</t>
  </si>
  <si>
    <t>LC990249</t>
  </si>
  <si>
    <t>Клавиша для выключателя/кнопки, Les Couleurs® Le Corbusier, дюропласт,   LC4320F</t>
  </si>
  <si>
    <t>LC990250</t>
  </si>
  <si>
    <t>Клавиша для выключателя/кнопки, Les Couleurs® Le Corbusier, дюропласт,   LC4320G</t>
  </si>
  <si>
    <t>LC990251</t>
  </si>
  <si>
    <t>Клавиша для выключателя/кнопки, Les Couleurs® Le Corbusier, дюропласт,   LC4320H</t>
  </si>
  <si>
    <t>LC990252</t>
  </si>
  <si>
    <t>Клавиша для выключателя/кнопки, Les Couleurs® Le Corbusier, дюропласт,   LC4320J</t>
  </si>
  <si>
    <t>LC990253</t>
  </si>
  <si>
    <t>Клавиша для выключателя/кнопки, Les Couleurs® Le Corbusier, дюропласт,   LC4320K</t>
  </si>
  <si>
    <t>LC990254</t>
  </si>
  <si>
    <t>Клавиша для выключателя/кнопки, Les Couleurs® Le Corbusier, дюропласт,   LC4320L</t>
  </si>
  <si>
    <t>LC990255</t>
  </si>
  <si>
    <t>Клавиша для выключателя/кнопки, Les Couleurs® Le Corbusier, дюропласт,   LC4320M</t>
  </si>
  <si>
    <t>LC990256</t>
  </si>
  <si>
    <t>Клавиша для выключателя/кнопки, Les Couleurs® Le Corbusier, дюропласт,   LC4320N</t>
  </si>
  <si>
    <t>LC990257</t>
  </si>
  <si>
    <t>Клавиша для выключателя/кнопки, Les Couleurs® Le Corbusier, дюропласт,   LC4320O</t>
  </si>
  <si>
    <t>LC990258</t>
  </si>
  <si>
    <t>Клавиша для выключателя/кнопки, Les Couleurs® Le Corbusier, дюропласт,   LC4320P</t>
  </si>
  <si>
    <t>LC990259</t>
  </si>
  <si>
    <t>Клавиша для выключателя/кнопки, Les Couleurs® Le Corbusier, дюропласт,   LC4320R</t>
  </si>
  <si>
    <t>LC990260</t>
  </si>
  <si>
    <t>Клавиша для выключателя/кнопки, Les Couleurs® Le Corbusier, дюропласт,   LC4320S</t>
  </si>
  <si>
    <t>LC990261</t>
  </si>
  <si>
    <t>Клавиша для выключателя/кнопки, Les Couleurs® Le Corbusier, дюропласт,   LC4320T</t>
  </si>
  <si>
    <t>LC990262</t>
  </si>
  <si>
    <t>Клавиша для выключателя/кнопки, Les Couleurs® Le Corbusier, дюропласт,   LC4320U</t>
  </si>
  <si>
    <t>LC990263</t>
  </si>
  <si>
    <t>Клавиша для выключателя/кнопки, Les Couleurs® Le Corbusier, дюропласт,   LC4320W</t>
  </si>
  <si>
    <t>LC990-4SAT2201</t>
  </si>
  <si>
    <t>Накладка для SAT-TV-розетки Axing LC3</t>
  </si>
  <si>
    <t>LC990-4SAT2202</t>
  </si>
  <si>
    <t>LC990-4SAT2203</t>
  </si>
  <si>
    <t>LC990-4SAT2204</t>
  </si>
  <si>
    <t>LC990-4SAT2205</t>
  </si>
  <si>
    <t>LC990-4SAT2206</t>
  </si>
  <si>
    <t>LC990-4SAT2207</t>
  </si>
  <si>
    <t>LC990-4SAT2208</t>
  </si>
  <si>
    <t>LC990-4SAT2209</t>
  </si>
  <si>
    <t>LC990-4SAT2210</t>
  </si>
  <si>
    <t>LC990-4SAT2211</t>
  </si>
  <si>
    <t>LC990-4SAT2212</t>
  </si>
  <si>
    <t>LC990-4SAT2213</t>
  </si>
  <si>
    <t>LC990-4SAT2214</t>
  </si>
  <si>
    <t>LC990-4SAT2215</t>
  </si>
  <si>
    <t>LC990-4SAT2216</t>
  </si>
  <si>
    <t>LC990-4SAT2217</t>
  </si>
  <si>
    <t>LC990-4SAT2218</t>
  </si>
  <si>
    <t>LC990-4SAT2219</t>
  </si>
  <si>
    <t>LC990-4SAT2220</t>
  </si>
  <si>
    <t>LC990-4SAT2221</t>
  </si>
  <si>
    <t>LC990-4SAT2222</t>
  </si>
  <si>
    <t>LC990-4SAT2223</t>
  </si>
  <si>
    <t>LC990-4SAT2224</t>
  </si>
  <si>
    <t>LC990-4SAT2225</t>
  </si>
  <si>
    <t>LC990-4SAT2226</t>
  </si>
  <si>
    <t>LC990-4SAT2227</t>
  </si>
  <si>
    <t>LC990-4SAT2228</t>
  </si>
  <si>
    <t>LC990-4SAT2229</t>
  </si>
  <si>
    <t>LC990-4SAT2230</t>
  </si>
  <si>
    <t>LC990-4SAT2231</t>
  </si>
  <si>
    <t>LC990-4SAT2232</t>
  </si>
  <si>
    <t>LC990-4SAT2233</t>
  </si>
  <si>
    <t>LC990-4SAT2234</t>
  </si>
  <si>
    <t>LC990-4SAT2235</t>
  </si>
  <si>
    <t>LC990-4SAT2236</t>
  </si>
  <si>
    <t>LC990-4SAT2237</t>
  </si>
  <si>
    <t>LC990-4SAT2238</t>
  </si>
  <si>
    <t>LC990-4SAT2239</t>
  </si>
  <si>
    <t>LC990-4SAT2240</t>
  </si>
  <si>
    <t>LC990-4SAT2241</t>
  </si>
  <si>
    <t>LC990-4SAT2242</t>
  </si>
  <si>
    <t>LC990-4SAT2243</t>
  </si>
  <si>
    <t>LC990-4SAT2244</t>
  </si>
  <si>
    <t>LC990-4SAT2245</t>
  </si>
  <si>
    <t>LC990-4SAT2246</t>
  </si>
  <si>
    <t>LC990-4SAT2247</t>
  </si>
  <si>
    <t>LC990-4SAT2248</t>
  </si>
  <si>
    <t>LC990-4SAT2249</t>
  </si>
  <si>
    <t>LC990-4SAT2250</t>
  </si>
  <si>
    <t>LC990-4SAT2251</t>
  </si>
  <si>
    <t>LC990-4SAT2252</t>
  </si>
  <si>
    <t>LC990-4SAT2253</t>
  </si>
  <si>
    <t>LC990-4SAT2254</t>
  </si>
  <si>
    <t>LC990-4SAT2255</t>
  </si>
  <si>
    <t>LC990-4SAT2256</t>
  </si>
  <si>
    <t>LC990-4SAT2257</t>
  </si>
  <si>
    <t>LC990-4SAT2258</t>
  </si>
  <si>
    <t>LC990-4SAT2259</t>
  </si>
  <si>
    <t>LC990-4SAT2260</t>
  </si>
  <si>
    <t>LC990-4SAT2261</t>
  </si>
  <si>
    <t>LC990-4SAT2262</t>
  </si>
  <si>
    <t>LC990-4SAT2263</t>
  </si>
  <si>
    <t>LC990A201</t>
  </si>
  <si>
    <t>Кабельный вывод с разгрузкой натяжения; Les Couleurs® Le Corbusier, дюропласт, LC32001</t>
  </si>
  <si>
    <t>LC990A202</t>
  </si>
  <si>
    <t>Кабельный вывод с разгрузкой натяжения; Les Couleurs® Le Corbusier, дюропласт, LC32010</t>
  </si>
  <si>
    <t>LC990A203</t>
  </si>
  <si>
    <t>Кабельный вывод с разгрузкой натяжения; Les Couleurs® Le Corbusier, дюропласт, LC32011</t>
  </si>
  <si>
    <t>LC990A204</t>
  </si>
  <si>
    <t>Кабельный вывод с разгрузкой натяжения; Les Couleurs® Le Corbusier, дюропласт, LC32012</t>
  </si>
  <si>
    <t>LC990A205</t>
  </si>
  <si>
    <t>Кабельный вывод с разгрузкой натяжения; Les Couleurs® Le Corbusier, дюропласт, LC32013</t>
  </si>
  <si>
    <t>LC990A206</t>
  </si>
  <si>
    <t>Кабельный вывод с разгрузкой натяжения; Les Couleurs® Le Corbusier, дюропласт, LC32020</t>
  </si>
  <si>
    <t>LC990A207</t>
  </si>
  <si>
    <t>Кабельный вывод с разгрузкой натяжения; Les Couleurs® Le Corbusier, дюропласт, LC32021</t>
  </si>
  <si>
    <t>LC990A208</t>
  </si>
  <si>
    <t>Кабельный вывод с разгрузкой натяжения; Les Couleurs® Le Corbusier, дюропласт, LC32022</t>
  </si>
  <si>
    <t>LC990A209</t>
  </si>
  <si>
    <t>Кабельный вывод с разгрузкой натяжения; Les Couleurs® Le Corbusier, дюропласт, LC32023</t>
  </si>
  <si>
    <t>LC990A210</t>
  </si>
  <si>
    <t>Кабельный вывод с разгрузкой натяжения; Les Couleurs® Le Corbusier, дюропласт, LC32024</t>
  </si>
  <si>
    <t>LC990A211</t>
  </si>
  <si>
    <t>Кабельный вывод с разгрузкой натяжения; Les Couleurs® Le Corbusier, дюропласт, LC32030</t>
  </si>
  <si>
    <t>LC990A212</t>
  </si>
  <si>
    <t>Кабельный вывод с разгрузкой натяжения; Les Couleurs® Le Corbusier, дюропласт, LC32031</t>
  </si>
  <si>
    <t>LC990A213</t>
  </si>
  <si>
    <t>Кабельный вывод с разгрузкой натяжения; Les Couleurs® Le Corbusier, дюропласт, LC32032</t>
  </si>
  <si>
    <t>LC990A214</t>
  </si>
  <si>
    <t>Кабельный вывод с разгрузкой натяжения; Les Couleurs® Le Corbusier, дюропласт, LC32033</t>
  </si>
  <si>
    <t>LC990A215</t>
  </si>
  <si>
    <t>Кабельный вывод с разгрузкой натяжения; Les Couleurs® Le Corbusier, дюропласт, LC32034</t>
  </si>
  <si>
    <t>LC990A216</t>
  </si>
  <si>
    <t>Кабельный вывод с разгрузкой натяжения; Les Couleurs® Le Corbusier, дюропласт, LC32040</t>
  </si>
  <si>
    <t>LC990A217</t>
  </si>
  <si>
    <t>Кабельный вывод с разгрузкой натяжения; Les Couleurs® Le Corbusier, дюропласт, LC32041</t>
  </si>
  <si>
    <t>LC990A218</t>
  </si>
  <si>
    <t>Кабельный вывод с разгрузкой натяжения; Les Couleurs® Le Corbusier, дюропласт, LC32042</t>
  </si>
  <si>
    <t>LC990A219</t>
  </si>
  <si>
    <t>Кабельный вывод с разгрузкой натяжения; Les Couleurs® Le Corbusier, дюропласт, LC32050</t>
  </si>
  <si>
    <t>LC990A220</t>
  </si>
  <si>
    <t>Кабельный вывод с разгрузкой натяжения; Les Couleurs® Le Corbusier, дюропласт, LC32051</t>
  </si>
  <si>
    <t>LC990A221</t>
  </si>
  <si>
    <t>Кабельный вывод с разгрузкой натяжения; Les Couleurs® Le Corbusier, дюропласт, LC32052</t>
  </si>
  <si>
    <t>LC990A222</t>
  </si>
  <si>
    <t>Кабельный вывод с разгрузкой натяжения; Les Couleurs® Le Corbusier, дюропласт, LC32053</t>
  </si>
  <si>
    <t>LC990A223</t>
  </si>
  <si>
    <t>Кабельный вывод с разгрузкой натяжения; Les Couleurs® Le Corbusier, дюропласт, LC32060</t>
  </si>
  <si>
    <t>LC990A224</t>
  </si>
  <si>
    <t>Кабельный вывод с разгрузкой натяжения; Les Couleurs® Le Corbusier, дюропласт, LC32080</t>
  </si>
  <si>
    <t>LC990A225</t>
  </si>
  <si>
    <t>Кабельный вывод с разгрузкой натяжения; Les Couleurs® Le Corbusier, дюропласт, LC32081</t>
  </si>
  <si>
    <t>LC990A226</t>
  </si>
  <si>
    <t>Кабельный вывод с разгрузкой натяжения; Les Couleurs® Le Corbusier, дюропласт, LC32082</t>
  </si>
  <si>
    <t>LC990A227</t>
  </si>
  <si>
    <t>Кабельный вывод с разгрузкой натяжения; Les Couleurs® Le Corbusier, дюропласт, LC32090</t>
  </si>
  <si>
    <t>LC990A228</t>
  </si>
  <si>
    <t>Кабельный вывод с разгрузкой натяжения; Les Couleurs® Le Corbusier, дюропласт, LC32091</t>
  </si>
  <si>
    <t>LC990A229</t>
  </si>
  <si>
    <t>Кабельный вывод с разгрузкой натяжения; Les Couleurs® Le Corbusier, дюропласт, LC32100</t>
  </si>
  <si>
    <t>LC990A230</t>
  </si>
  <si>
    <t>Кабельный вывод с разгрузкой натяжения; Les Couleurs® Le Corbusier, дюропласт, LC32101</t>
  </si>
  <si>
    <t>LC990A231</t>
  </si>
  <si>
    <t>Кабельный вывод с разгрузкой натяжения; Les Couleurs® Le Corbusier, дюропласт, LC32102</t>
  </si>
  <si>
    <t>LC990A232</t>
  </si>
  <si>
    <t>Кабельный вывод с разгрузкой натяжения; Les Couleurs® Le Corbusier, дюропласт, LC32110</t>
  </si>
  <si>
    <t>LC990A233</t>
  </si>
  <si>
    <t>Кабельный вывод с разгрузкой натяжения; Les Couleurs® Le Corbusier, дюропласт, LC32111</t>
  </si>
  <si>
    <t>LC990A234</t>
  </si>
  <si>
    <t>Кабельный вывод с разгрузкой натяжения; Les Couleurs® Le Corbusier, дюропласт, LC32112</t>
  </si>
  <si>
    <t>LC990A235</t>
  </si>
  <si>
    <t>Кабельный вывод с разгрузкой натяжения; Les Couleurs® Le Corbusier, дюропласт, LC32120</t>
  </si>
  <si>
    <t>LC990A236</t>
  </si>
  <si>
    <t>Кабельный вывод с разгрузкой натяжения; Les Couleurs® Le Corbusier, дюропласт, LC32121</t>
  </si>
  <si>
    <t>LC990A237</t>
  </si>
  <si>
    <t>Кабельный вывод с разгрузкой натяжения; Les Couleurs® Le Corbusier, дюропласт, LC32122</t>
  </si>
  <si>
    <t>LC990A238</t>
  </si>
  <si>
    <t>Кабельный вывод с разгрузкой натяжения; Les Couleurs® Le Corbusier, дюропласт, LC32123</t>
  </si>
  <si>
    <t>LC990A239</t>
  </si>
  <si>
    <t>Кабельный вывод с разгрузкой натяжения; Les Couleurs® Le Corbusier, дюропласт, LC32130</t>
  </si>
  <si>
    <t>LC990A240</t>
  </si>
  <si>
    <t>Кабельный вывод с разгрузкой натяжения; Les Couleurs® Le Corbusier, дюропласт, LC32131</t>
  </si>
  <si>
    <t>LC990A241</t>
  </si>
  <si>
    <t>Кабельный вывод с разгрузкой натяжения; Les Couleurs® Le Corbusier, дюропласт, LC32140</t>
  </si>
  <si>
    <t>LC990A242</t>
  </si>
  <si>
    <t>Кабельный вывод с разгрузкой натяжения; Les Couleurs® Le Corbusier, дюропласт, LC32141</t>
  </si>
  <si>
    <t>LC990A243</t>
  </si>
  <si>
    <t>Кабельный вывод с разгрузкой натяжения; Les Couleurs® Le Corbusier, дюропласт, LC32142</t>
  </si>
  <si>
    <t>LC990A244</t>
  </si>
  <si>
    <t>Кабельный вывод с разгрузкой натяжения; Les Couleurs® Le Corbusier, дюропласт, LC4320A</t>
  </si>
  <si>
    <t>LC990A245</t>
  </si>
  <si>
    <t>Кабельный вывод с разгрузкой натяжения; Les Couleurs® Le Corbusier, дюропласт, LC4320B</t>
  </si>
  <si>
    <t>LC990A246</t>
  </si>
  <si>
    <t>Кабельный вывод с разгрузкой натяжения; Les Couleurs® Le Corbusier, дюропласт, LC4320C</t>
  </si>
  <si>
    <t>LC990A247</t>
  </si>
  <si>
    <t>Кабельный вывод с разгрузкой натяжения; Les Couleurs® Le Corbusier, дюропласт, LC4320D</t>
  </si>
  <si>
    <t>LC990A248</t>
  </si>
  <si>
    <t>Кабельный вывод с разгрузкой натяжения; Les Couleurs® Le Corbusier, дюропласт, LC4320E</t>
  </si>
  <si>
    <t>LC990A249</t>
  </si>
  <si>
    <t>Кабельный вывод с разгрузкой натяжения; Les Couleurs® Le Corbusier, дюропласт, LC4320F</t>
  </si>
  <si>
    <t>LC990A250</t>
  </si>
  <si>
    <t>Кабельный вывод с разгрузкой натяжения; Les Couleurs® Le Corbusier, дюропласт, LC4320G</t>
  </si>
  <si>
    <t>LC990A251</t>
  </si>
  <si>
    <t>Кабельный вывод с разгрузкой натяжения; Les Couleurs® Le Corbusier, дюропласт, LC4320H</t>
  </si>
  <si>
    <t>LC990A252</t>
  </si>
  <si>
    <t>Кабельный вывод с разгрузкой натяжения; Les Couleurs® Le Corbusier, дюропласт, LC4320J</t>
  </si>
  <si>
    <t>LC990A253</t>
  </si>
  <si>
    <t>Кабельный вывод с разгрузкой натяжения; Les Couleurs® Le Corbusier, дюропласт, LC4320K</t>
  </si>
  <si>
    <t>LC990A254</t>
  </si>
  <si>
    <t>Кабельный вывод с разгрузкой натяжения; Les Couleurs® Le Corbusier, дюропласт, LC4320L</t>
  </si>
  <si>
    <t>LC990A255</t>
  </si>
  <si>
    <t>Кабельный вывод с разгрузкой натяжения; Les Couleurs® Le Corbusier, дюропласт, LC4320M</t>
  </si>
  <si>
    <t>LC990A256</t>
  </si>
  <si>
    <t>Кабельный вывод с разгрузкой натяжения; Les Couleurs® Le Corbusier, дюропласт, LC4320N</t>
  </si>
  <si>
    <t>LC990A257</t>
  </si>
  <si>
    <t>Кабельный вывод с разгрузкой натяжения; Les Couleurs® Le Corbusier, дюропласт, LC4320O</t>
  </si>
  <si>
    <t>LC990A258</t>
  </si>
  <si>
    <t>Кабельный вывод с разгрузкой натяжения; Les Couleurs® Le Corbusier, дюропласт, LC4320P</t>
  </si>
  <si>
    <t>LC990A259</t>
  </si>
  <si>
    <t>Кабельный вывод с разгрузкой натяжения; Les Couleurs® Le Corbusier, дюропласт, LC4320R</t>
  </si>
  <si>
    <t>LC990A260</t>
  </si>
  <si>
    <t>Кабельный вывод с разгрузкой натяжения; Les Couleurs® Le Corbusier, дюропласт, LC4320S</t>
  </si>
  <si>
    <t>LC990A261</t>
  </si>
  <si>
    <t>Кабельный вывод с разгрузкой натяжения; Les Couleurs® Le Corbusier, дюропласт, LC4320T</t>
  </si>
  <si>
    <t>LC990A262</t>
  </si>
  <si>
    <t>Кабельный вывод с разгрузкой натяжения; Les Couleurs® Le Corbusier, дюропласт, LC4320U</t>
  </si>
  <si>
    <t>LC990A263</t>
  </si>
  <si>
    <t>Кабельный вывод с разгрузкой натяжения; Les Couleurs® Le Corbusier, дюропласт, LC4320W</t>
  </si>
  <si>
    <t>LC990BFKL201</t>
  </si>
  <si>
    <t>Откидная крышка для розеток и изделий с крышкой 50 x 50; термопласт; Les Couleurs® Le Corbusier</t>
  </si>
  <si>
    <t>LC990BFKL202</t>
  </si>
  <si>
    <t>LC990BFKL203</t>
  </si>
  <si>
    <t>LC990BFKL204</t>
  </si>
  <si>
    <t>LC990BFKL205</t>
  </si>
  <si>
    <t>LC990BFKL206</t>
  </si>
  <si>
    <t>LC990BFKL207</t>
  </si>
  <si>
    <t>LC990BFKL208</t>
  </si>
  <si>
    <t>LC990BFKL209</t>
  </si>
  <si>
    <t>LC990BFKL210</t>
  </si>
  <si>
    <t>LC990BFKL211</t>
  </si>
  <si>
    <t>LC990BFKL212</t>
  </si>
  <si>
    <t>LC990BFKL213</t>
  </si>
  <si>
    <t>LC990BFKL214</t>
  </si>
  <si>
    <t>LC990BFKL215</t>
  </si>
  <si>
    <t>LC990BFKL216</t>
  </si>
  <si>
    <t>LC990BFKL217</t>
  </si>
  <si>
    <t>LC990BFKL218</t>
  </si>
  <si>
    <t>LC990BFKL219</t>
  </si>
  <si>
    <t>LC990BFKL220</t>
  </si>
  <si>
    <t>LC990BFKL221</t>
  </si>
  <si>
    <t>LC990BFKL222</t>
  </si>
  <si>
    <t>LC990BFKL223</t>
  </si>
  <si>
    <t>LC990BFKL224</t>
  </si>
  <si>
    <t>LC990BFKL225</t>
  </si>
  <si>
    <t>LC990BFKL226</t>
  </si>
  <si>
    <t>LC990BFKL227</t>
  </si>
  <si>
    <t>LC990BFKL228</t>
  </si>
  <si>
    <t>LC990BFKL229</t>
  </si>
  <si>
    <t>LC990BFKL230</t>
  </si>
  <si>
    <t>LC990BFKL231</t>
  </si>
  <si>
    <t>LC990BFKL232</t>
  </si>
  <si>
    <t>LC990BFKL233</t>
  </si>
  <si>
    <t>LC990BFKL234</t>
  </si>
  <si>
    <t>LC990BFKL235</t>
  </si>
  <si>
    <t>LC990BFKL236</t>
  </si>
  <si>
    <t>LC990BFKL237</t>
  </si>
  <si>
    <t>LC990BFKL238</t>
  </si>
  <si>
    <t>LC990BFKL239</t>
  </si>
  <si>
    <t>LC990BFKL240</t>
  </si>
  <si>
    <t>LC990BFKL241</t>
  </si>
  <si>
    <t>LC990BFKL242</t>
  </si>
  <si>
    <t>LC990BFKL243</t>
  </si>
  <si>
    <t>LC990BFKL244</t>
  </si>
  <si>
    <t>LC990BFKL245</t>
  </si>
  <si>
    <t>LC990BFKL246</t>
  </si>
  <si>
    <t>LC990BFKL247</t>
  </si>
  <si>
    <t>LC990BFKL248</t>
  </si>
  <si>
    <t>LC990BFKL249</t>
  </si>
  <si>
    <t>LC990BFKL250</t>
  </si>
  <si>
    <t>LC990BFKL251</t>
  </si>
  <si>
    <t>LC990BFKL252</t>
  </si>
  <si>
    <t>LC990BFKL253</t>
  </si>
  <si>
    <t>LC990BFKL254</t>
  </si>
  <si>
    <t>LC990BFKL255</t>
  </si>
  <si>
    <t>LC990BFKL256</t>
  </si>
  <si>
    <t>LC990BFKL257</t>
  </si>
  <si>
    <t>LC990BFKL258</t>
  </si>
  <si>
    <t>LC990BFKL259</t>
  </si>
  <si>
    <t>LC990BFKL260</t>
  </si>
  <si>
    <t>LC990BFKL261</t>
  </si>
  <si>
    <t>LC990BFKL262</t>
  </si>
  <si>
    <t>LC990BFKL263</t>
  </si>
  <si>
    <t>LC990BFKLUSB</t>
  </si>
  <si>
    <t>Откидная крышка для USB сцентральной накладкой</t>
  </si>
  <si>
    <t>LC990KO5201</t>
  </si>
  <si>
    <t>Клавиша на балансирный выключатель с окошком; дюропласт; Les Couleurs® Le Corbusier</t>
  </si>
  <si>
    <t>LC990KO5202</t>
  </si>
  <si>
    <t>LC990KO5203</t>
  </si>
  <si>
    <t>LC990KO5204</t>
  </si>
  <si>
    <t>LC990KO5205</t>
  </si>
  <si>
    <t>LC990KO5206</t>
  </si>
  <si>
    <t>LC990KO5207</t>
  </si>
  <si>
    <t>LC990KO5208</t>
  </si>
  <si>
    <t>LC990KO5209</t>
  </si>
  <si>
    <t>LC990KO5210</t>
  </si>
  <si>
    <t>LC990KO5211</t>
  </si>
  <si>
    <t>LC990KO5212</t>
  </si>
  <si>
    <t>LC990KO5213</t>
  </si>
  <si>
    <t>LC990KO5214</t>
  </si>
  <si>
    <t>LC990KO5215</t>
  </si>
  <si>
    <t>LC990KO5216</t>
  </si>
  <si>
    <t>LC990KO5217</t>
  </si>
  <si>
    <t>LC990KO5218</t>
  </si>
  <si>
    <t>LC990KO5219</t>
  </si>
  <si>
    <t>LC990KO5220</t>
  </si>
  <si>
    <t>LC990KO5221</t>
  </si>
  <si>
    <t>LC990KO5222</t>
  </si>
  <si>
    <t>LC990KO5223</t>
  </si>
  <si>
    <t>LC990KO5224</t>
  </si>
  <si>
    <t>LC990KO5225</t>
  </si>
  <si>
    <t>LC990KO5226</t>
  </si>
  <si>
    <t>LC990KO5227</t>
  </si>
  <si>
    <t>LC990KO5228</t>
  </si>
  <si>
    <t>LC990KO5229</t>
  </si>
  <si>
    <t>LC990KO5230</t>
  </si>
  <si>
    <t>LC990KO5231</t>
  </si>
  <si>
    <t>LC990KO5232</t>
  </si>
  <si>
    <t>LC990KO5233</t>
  </si>
  <si>
    <t>LC990KO5234</t>
  </si>
  <si>
    <t>LC990KO5235</t>
  </si>
  <si>
    <t>LC990KO5236</t>
  </si>
  <si>
    <t>LC990KO5237</t>
  </si>
  <si>
    <t>LC990KO5238</t>
  </si>
  <si>
    <t>LC990KO5239</t>
  </si>
  <si>
    <t>LC990KO5240</t>
  </si>
  <si>
    <t>LC990KO5241</t>
  </si>
  <si>
    <t>LC990KO5242</t>
  </si>
  <si>
    <t>LC990KO5243</t>
  </si>
  <si>
    <t>LC990KO5244</t>
  </si>
  <si>
    <t>LC990KO5245</t>
  </si>
  <si>
    <t>LC990KO5246</t>
  </si>
  <si>
    <t>LC990KO5247</t>
  </si>
  <si>
    <t>LC990KO5248</t>
  </si>
  <si>
    <t>LC990KO5249</t>
  </si>
  <si>
    <t>LC990KO5250</t>
  </si>
  <si>
    <t>LC990KO5251</t>
  </si>
  <si>
    <t>LC990KO5252</t>
  </si>
  <si>
    <t>LC990KO5253</t>
  </si>
  <si>
    <t>LC990KO5254</t>
  </si>
  <si>
    <t>LC990KO5255</t>
  </si>
  <si>
    <t>LC990KO5256</t>
  </si>
  <si>
    <t>LC990KO5257</t>
  </si>
  <si>
    <t>LC990KO5258</t>
  </si>
  <si>
    <t>LC990KO5259</t>
  </si>
  <si>
    <t>LC990KO5260</t>
  </si>
  <si>
    <t>LC990KO5261</t>
  </si>
  <si>
    <t>LC990KO5262</t>
  </si>
  <si>
    <t>LC990KO5263</t>
  </si>
  <si>
    <t>LC990NA201</t>
  </si>
  <si>
    <t>Клавиша на балансирный выключатель с полем для надписи; дюропласт; Les Couleurs® Le Corbusier</t>
  </si>
  <si>
    <t>LC990NA202</t>
  </si>
  <si>
    <t>LC990NA203</t>
  </si>
  <si>
    <t>LC990NA204</t>
  </si>
  <si>
    <t>LC990NA205</t>
  </si>
  <si>
    <t>LC990NA206</t>
  </si>
  <si>
    <t>LC990NA207</t>
  </si>
  <si>
    <t>LC990NA208</t>
  </si>
  <si>
    <t>LC990NA209</t>
  </si>
  <si>
    <t>LC990NA210</t>
  </si>
  <si>
    <t>LC990NA211</t>
  </si>
  <si>
    <t>LC990NA212</t>
  </si>
  <si>
    <t>LC990NA213</t>
  </si>
  <si>
    <t>LC990NA214</t>
  </si>
  <si>
    <t>LC990NA215</t>
  </si>
  <si>
    <t>LC990NA216</t>
  </si>
  <si>
    <t>LC990NA217</t>
  </si>
  <si>
    <t>LC990NA218</t>
  </si>
  <si>
    <t>LC990NA219</t>
  </si>
  <si>
    <t>LC990NA220</t>
  </si>
  <si>
    <t>LC990NA221</t>
  </si>
  <si>
    <t>LC990NA222</t>
  </si>
  <si>
    <t>LC990NA223</t>
  </si>
  <si>
    <t>LC990NA224</t>
  </si>
  <si>
    <t>LC990NA225</t>
  </si>
  <si>
    <t>LC990NA226</t>
  </si>
  <si>
    <t>LC990NA227</t>
  </si>
  <si>
    <t>LC990NA228</t>
  </si>
  <si>
    <t>LC990NA229</t>
  </si>
  <si>
    <t>LC990NA230</t>
  </si>
  <si>
    <t>LC990NA231</t>
  </si>
  <si>
    <t>LC990NA232</t>
  </si>
  <si>
    <t>LC990NA233</t>
  </si>
  <si>
    <t>LC990NA234</t>
  </si>
  <si>
    <t>LC990NA235</t>
  </si>
  <si>
    <t>LC990NA236</t>
  </si>
  <si>
    <t>LC990NA237</t>
  </si>
  <si>
    <t>LC990NA238</t>
  </si>
  <si>
    <t>LC990NA239</t>
  </si>
  <si>
    <t>LC990NA240</t>
  </si>
  <si>
    <t>LC990NA241</t>
  </si>
  <si>
    <t>LC990NA242</t>
  </si>
  <si>
    <t>LC990NA243</t>
  </si>
  <si>
    <t>LC990NA244</t>
  </si>
  <si>
    <t>LC990NA245</t>
  </si>
  <si>
    <t>LC990NA246</t>
  </si>
  <si>
    <t>LC990NA247</t>
  </si>
  <si>
    <t>LC990NA248</t>
  </si>
  <si>
    <t>LC990NA249</t>
  </si>
  <si>
    <t>LC990NA250</t>
  </si>
  <si>
    <t>LC990NA251</t>
  </si>
  <si>
    <t>LC990NA252</t>
  </si>
  <si>
    <t>LC990NA253</t>
  </si>
  <si>
    <t>LC990NA254</t>
  </si>
  <si>
    <t>LC990NA255</t>
  </si>
  <si>
    <t>LC990NA256</t>
  </si>
  <si>
    <t>LC990NA257</t>
  </si>
  <si>
    <t>LC990NA258</t>
  </si>
  <si>
    <t>LC990NA259</t>
  </si>
  <si>
    <t>LC990NA260</t>
  </si>
  <si>
    <t>LC990NA261</t>
  </si>
  <si>
    <t>LC990NA262</t>
  </si>
  <si>
    <t>LC990NA263</t>
  </si>
  <si>
    <t>LC990P201</t>
  </si>
  <si>
    <t>Клавиша на балансирный выключатель с символом "свет"; дюропласт; Les Couleurs® Le Corbusier</t>
  </si>
  <si>
    <t>LC990P202</t>
  </si>
  <si>
    <t>LC990P203</t>
  </si>
  <si>
    <t>LC990P204</t>
  </si>
  <si>
    <t>LC990P205</t>
  </si>
  <si>
    <t>LC990P206</t>
  </si>
  <si>
    <t>LC990P207</t>
  </si>
  <si>
    <t>LC990P208</t>
  </si>
  <si>
    <t>LC990P209</t>
  </si>
  <si>
    <t>LC990P210</t>
  </si>
  <si>
    <t>LC990P211</t>
  </si>
  <si>
    <t>LC990P212</t>
  </si>
  <si>
    <t>LC990P213</t>
  </si>
  <si>
    <t>LC990P214</t>
  </si>
  <si>
    <t>LC990P215</t>
  </si>
  <si>
    <t>LC990P216</t>
  </si>
  <si>
    <t>LC990P217</t>
  </si>
  <si>
    <t>LC990P218</t>
  </si>
  <si>
    <t>LC990P219</t>
  </si>
  <si>
    <t>LC990P220</t>
  </si>
  <si>
    <t>LC990P221</t>
  </si>
  <si>
    <t>LC990P222</t>
  </si>
  <si>
    <t>LC990P223</t>
  </si>
  <si>
    <t>LC990P224</t>
  </si>
  <si>
    <t>LC990P225</t>
  </si>
  <si>
    <t>LC990P226</t>
  </si>
  <si>
    <t>LC990P227</t>
  </si>
  <si>
    <t>LC990P228</t>
  </si>
  <si>
    <t>LC990P229</t>
  </si>
  <si>
    <t>LC990P230</t>
  </si>
  <si>
    <t>LC990P231</t>
  </si>
  <si>
    <t>LC990P232</t>
  </si>
  <si>
    <t>LC990P233</t>
  </si>
  <si>
    <t>LC990P234</t>
  </si>
  <si>
    <t>LC990P235</t>
  </si>
  <si>
    <t>LC990P236</t>
  </si>
  <si>
    <t>LC990P237</t>
  </si>
  <si>
    <t>LC990P238</t>
  </si>
  <si>
    <t>LC990P239</t>
  </si>
  <si>
    <t>LC990P240</t>
  </si>
  <si>
    <t>LC990P241</t>
  </si>
  <si>
    <t>LC990P242</t>
  </si>
  <si>
    <t>LC990P243</t>
  </si>
  <si>
    <t>LC990P244</t>
  </si>
  <si>
    <t>LC990P245</t>
  </si>
  <si>
    <t>LC990P246</t>
  </si>
  <si>
    <t>LC990P247</t>
  </si>
  <si>
    <t>LC990P248</t>
  </si>
  <si>
    <t>LC990P249</t>
  </si>
  <si>
    <t>LC990P250</t>
  </si>
  <si>
    <t>LC990P251</t>
  </si>
  <si>
    <t>LC990P252</t>
  </si>
  <si>
    <t>LC990P253</t>
  </si>
  <si>
    <t>LC990P254</t>
  </si>
  <si>
    <t>LC990P255</t>
  </si>
  <si>
    <t>LC990P256</t>
  </si>
  <si>
    <t>LC990P257</t>
  </si>
  <si>
    <t>LC990P258</t>
  </si>
  <si>
    <t>LC990P259</t>
  </si>
  <si>
    <t>LC990P260</t>
  </si>
  <si>
    <t>LC990P261</t>
  </si>
  <si>
    <t>LC990P262</t>
  </si>
  <si>
    <t>LC990P263</t>
  </si>
  <si>
    <t>LC990SAT201</t>
  </si>
  <si>
    <t>Накладка на FM-TV-SAT розетки; термопласт; Les Couleurs® Le Corbusier</t>
  </si>
  <si>
    <t>LC990SAT202</t>
  </si>
  <si>
    <t>LC990SAT203</t>
  </si>
  <si>
    <t>LC990SAT204</t>
  </si>
  <si>
    <t>LC990SAT205</t>
  </si>
  <si>
    <t>LC990SAT206</t>
  </si>
  <si>
    <t>LC990SAT207</t>
  </si>
  <si>
    <t>LC990SAT208</t>
  </si>
  <si>
    <t>LC990SAT209</t>
  </si>
  <si>
    <t>LC990SAT210</t>
  </si>
  <si>
    <t>LC990SAT211</t>
  </si>
  <si>
    <t>LC990SAT212</t>
  </si>
  <si>
    <t>LC990SAT213</t>
  </si>
  <si>
    <t>LC990SAT214</t>
  </si>
  <si>
    <t>LC990SAT215</t>
  </si>
  <si>
    <t>LC990SAT216</t>
  </si>
  <si>
    <t>LC990SAT217</t>
  </si>
  <si>
    <t>LC990SAT218</t>
  </si>
  <si>
    <t>LC990SAT219</t>
  </si>
  <si>
    <t>LC990SAT220</t>
  </si>
  <si>
    <t>LC990SAT221</t>
  </si>
  <si>
    <t>LC990SAT222</t>
  </si>
  <si>
    <t>LC990SAT223</t>
  </si>
  <si>
    <t>LC990SAT224</t>
  </si>
  <si>
    <t>LC990SAT225</t>
  </si>
  <si>
    <t>LC990SAT226</t>
  </si>
  <si>
    <t>LC990SAT227</t>
  </si>
  <si>
    <t>LC990SAT228</t>
  </si>
  <si>
    <t>LC990SAT229</t>
  </si>
  <si>
    <t>LC990SAT230</t>
  </si>
  <si>
    <t>LC990SAT231</t>
  </si>
  <si>
    <t>LC990SAT232</t>
  </si>
  <si>
    <t>LC990SAT233</t>
  </si>
  <si>
    <t>LC990SAT234</t>
  </si>
  <si>
    <t>LC990SAT235</t>
  </si>
  <si>
    <t>LC990SAT236</t>
  </si>
  <si>
    <t>LC990SAT237</t>
  </si>
  <si>
    <t>LC990SAT238</t>
  </si>
  <si>
    <t>LC990SAT239</t>
  </si>
  <si>
    <t>LC990SAT240</t>
  </si>
  <si>
    <t>LC990SAT241</t>
  </si>
  <si>
    <t>LC990SAT242</t>
  </si>
  <si>
    <t>LC990SAT243</t>
  </si>
  <si>
    <t>LC990SAT244</t>
  </si>
  <si>
    <t>LC990SAT245</t>
  </si>
  <si>
    <t>LC990SAT246</t>
  </si>
  <si>
    <t>LC990SAT247</t>
  </si>
  <si>
    <t>LC990SAT248</t>
  </si>
  <si>
    <t>LC990SAT249</t>
  </si>
  <si>
    <t>LC990SAT250</t>
  </si>
  <si>
    <t>LC990SAT251</t>
  </si>
  <si>
    <t>LC990SAT252</t>
  </si>
  <si>
    <t>LC990SAT253</t>
  </si>
  <si>
    <t>LC990SAT254</t>
  </si>
  <si>
    <t>LC990SAT255</t>
  </si>
  <si>
    <t>LC990SAT256</t>
  </si>
  <si>
    <t>LC990SAT257</t>
  </si>
  <si>
    <t>LC990SAT258</t>
  </si>
  <si>
    <t>LC990SAT259</t>
  </si>
  <si>
    <t>LC990SAT260</t>
  </si>
  <si>
    <t>LC990SAT261</t>
  </si>
  <si>
    <t>LC990SAT262</t>
  </si>
  <si>
    <t>LC990SAT263</t>
  </si>
  <si>
    <t>LC990TV201</t>
  </si>
  <si>
    <t>Накладка на FM-TV розетки; термопласт; Les Couleurs® Le Corbusier</t>
  </si>
  <si>
    <t>LC990TV202</t>
  </si>
  <si>
    <t>LC990TV203</t>
  </si>
  <si>
    <t>LC990TV204</t>
  </si>
  <si>
    <t>LC990TV205</t>
  </si>
  <si>
    <t>LC990TV206</t>
  </si>
  <si>
    <t>LC990TV207</t>
  </si>
  <si>
    <t>LC990TV208</t>
  </si>
  <si>
    <t>LC990TV209</t>
  </si>
  <si>
    <t>LC990TV210</t>
  </si>
  <si>
    <t>LC990TV211</t>
  </si>
  <si>
    <t>LC990TV212</t>
  </si>
  <si>
    <t>LC990TV213</t>
  </si>
  <si>
    <t>LC990TV214</t>
  </si>
  <si>
    <t>LC990TV215</t>
  </si>
  <si>
    <t>LC990TV216</t>
  </si>
  <si>
    <t>LC990TV217</t>
  </si>
  <si>
    <t>LC990TV218</t>
  </si>
  <si>
    <t>LC990TV219</t>
  </si>
  <si>
    <t>LC990TV220</t>
  </si>
  <si>
    <t>LC990TV221</t>
  </si>
  <si>
    <t>LC990TV222</t>
  </si>
  <si>
    <t>LC990TV223</t>
  </si>
  <si>
    <t>LC990TV224</t>
  </si>
  <si>
    <t>LC990TV225</t>
  </si>
  <si>
    <t>LC990TV226</t>
  </si>
  <si>
    <t>LC990TV227</t>
  </si>
  <si>
    <t>LC990TV228</t>
  </si>
  <si>
    <t>LC990TV229</t>
  </si>
  <si>
    <t>LC990TV230</t>
  </si>
  <si>
    <t>LC990TV231</t>
  </si>
  <si>
    <t>LC990TV232</t>
  </si>
  <si>
    <t>LC990TV233</t>
  </si>
  <si>
    <t>LC990TV234</t>
  </si>
  <si>
    <t>LC990TV235</t>
  </si>
  <si>
    <t>LC990TV236</t>
  </si>
  <si>
    <t>LC990TV237</t>
  </si>
  <si>
    <t>LC990TV238</t>
  </si>
  <si>
    <t>LC990TV239</t>
  </si>
  <si>
    <t>LC990TV240</t>
  </si>
  <si>
    <t>LC990TV241</t>
  </si>
  <si>
    <t>LC990TV242</t>
  </si>
  <si>
    <t>LC990TV243</t>
  </si>
  <si>
    <t>LC990TV244</t>
  </si>
  <si>
    <t>LC990TV245</t>
  </si>
  <si>
    <t>LC990TV246</t>
  </si>
  <si>
    <t>LC990TV247</t>
  </si>
  <si>
    <t>LC990TV248</t>
  </si>
  <si>
    <t>LC990TV249</t>
  </si>
  <si>
    <t>LC990TV250</t>
  </si>
  <si>
    <t>LC990TV251</t>
  </si>
  <si>
    <t>LC990TV252</t>
  </si>
  <si>
    <t>LC990TV253</t>
  </si>
  <si>
    <t>LC990TV254</t>
  </si>
  <si>
    <t>LC990TV255</t>
  </si>
  <si>
    <t>LC990TV256</t>
  </si>
  <si>
    <t>LC990TV257</t>
  </si>
  <si>
    <t>LC990TV258</t>
  </si>
  <si>
    <t>LC990TV259</t>
  </si>
  <si>
    <t>LC990TV260</t>
  </si>
  <si>
    <t>LC990TV261</t>
  </si>
  <si>
    <t>LC990TV262</t>
  </si>
  <si>
    <t>LC990TV263</t>
  </si>
  <si>
    <t>LC994B201</t>
  </si>
  <si>
    <t>Крышка без отверстий (фиксация защёлкиванием), с суппортом; термопласт; Les Couleurs® Le Corbusier</t>
  </si>
  <si>
    <t>LC994B202</t>
  </si>
  <si>
    <t>LC994B203</t>
  </si>
  <si>
    <t>LC994B204</t>
  </si>
  <si>
    <t>LC994B205</t>
  </si>
  <si>
    <t>LC994B206</t>
  </si>
  <si>
    <t>LC994B207</t>
  </si>
  <si>
    <t>LC994B208</t>
  </si>
  <si>
    <t>LC994B209</t>
  </si>
  <si>
    <t>LC994B210</t>
  </si>
  <si>
    <t>LC994B211</t>
  </si>
  <si>
    <t>LC994B212</t>
  </si>
  <si>
    <t>LC994B213</t>
  </si>
  <si>
    <t>LC994B214</t>
  </si>
  <si>
    <t>LC994B215</t>
  </si>
  <si>
    <t>LC994B216</t>
  </si>
  <si>
    <t>LC994B217</t>
  </si>
  <si>
    <t>LC994B218</t>
  </si>
  <si>
    <t>LC994B219</t>
  </si>
  <si>
    <t>LC994B220</t>
  </si>
  <si>
    <t>LC994B221</t>
  </si>
  <si>
    <t>LC994B222</t>
  </si>
  <si>
    <t>LC994B223</t>
  </si>
  <si>
    <t>LC994B224</t>
  </si>
  <si>
    <t>LC994B225</t>
  </si>
  <si>
    <t>LC994B226</t>
  </si>
  <si>
    <t>LC994B227</t>
  </si>
  <si>
    <t>LC994B228</t>
  </si>
  <si>
    <t>LC994B229</t>
  </si>
  <si>
    <t>LC994B230</t>
  </si>
  <si>
    <t>LC994B231</t>
  </si>
  <si>
    <t>LC994B232</t>
  </si>
  <si>
    <t>LC994B233</t>
  </si>
  <si>
    <t>LC994B234</t>
  </si>
  <si>
    <t>LC994B235</t>
  </si>
  <si>
    <t>LC994B236</t>
  </si>
  <si>
    <t>LC994B237</t>
  </si>
  <si>
    <t>LC994B238</t>
  </si>
  <si>
    <t>LC994B239</t>
  </si>
  <si>
    <t>LC994B240</t>
  </si>
  <si>
    <t>LC994B241</t>
  </si>
  <si>
    <t>LC994B242</t>
  </si>
  <si>
    <t>LC994B243</t>
  </si>
  <si>
    <t>LC994B244</t>
  </si>
  <si>
    <t>LC994B245</t>
  </si>
  <si>
    <t>LC994B246</t>
  </si>
  <si>
    <t>LC994B247</t>
  </si>
  <si>
    <t>LC994B248</t>
  </si>
  <si>
    <t>LC994B249</t>
  </si>
  <si>
    <t>LC994B250</t>
  </si>
  <si>
    <t>LC994B251</t>
  </si>
  <si>
    <t>LC994B252</t>
  </si>
  <si>
    <t>LC994B253</t>
  </si>
  <si>
    <t>LC994B254</t>
  </si>
  <si>
    <t>LC994B255</t>
  </si>
  <si>
    <t>LC994B256</t>
  </si>
  <si>
    <t>LC994B257</t>
  </si>
  <si>
    <t>LC994B258</t>
  </si>
  <si>
    <t>LC994B259</t>
  </si>
  <si>
    <t>LC994B260</t>
  </si>
  <si>
    <t>LC994B261</t>
  </si>
  <si>
    <t>LC994B262</t>
  </si>
  <si>
    <t>LC994B263</t>
  </si>
  <si>
    <t>LC995201</t>
  </si>
  <si>
    <t>Клавиша для двухклавишных механизмов; дюропласт; Les Couleurs® Le Corbusier</t>
  </si>
  <si>
    <t>LC995202</t>
  </si>
  <si>
    <t>LC995203</t>
  </si>
  <si>
    <t>LC995204</t>
  </si>
  <si>
    <t>LC995205</t>
  </si>
  <si>
    <t>LC995206</t>
  </si>
  <si>
    <t>LC995207</t>
  </si>
  <si>
    <t>LC995208</t>
  </si>
  <si>
    <t>LC995209</t>
  </si>
  <si>
    <t>LC995210</t>
  </si>
  <si>
    <t>LC995211</t>
  </si>
  <si>
    <t>LC995212</t>
  </si>
  <si>
    <t>LC995213</t>
  </si>
  <si>
    <t>LC995214</t>
  </si>
  <si>
    <t>LC995215</t>
  </si>
  <si>
    <t>LC995216</t>
  </si>
  <si>
    <t>LC995217</t>
  </si>
  <si>
    <t>LC995218</t>
  </si>
  <si>
    <t>LC995219</t>
  </si>
  <si>
    <t>LC995220</t>
  </si>
  <si>
    <t>LC995221</t>
  </si>
  <si>
    <t>LC995222</t>
  </si>
  <si>
    <t>LC995223</t>
  </si>
  <si>
    <t>LC995224</t>
  </si>
  <si>
    <t>LC995225</t>
  </si>
  <si>
    <t>LC995226</t>
  </si>
  <si>
    <t>LC995227</t>
  </si>
  <si>
    <t>LC995228</t>
  </si>
  <si>
    <t>LC995229</t>
  </si>
  <si>
    <t>LC995230</t>
  </si>
  <si>
    <t>LC995231</t>
  </si>
  <si>
    <t>LC995232</t>
  </si>
  <si>
    <t>LC995233</t>
  </si>
  <si>
    <t>LC995234</t>
  </si>
  <si>
    <t>LC995235</t>
  </si>
  <si>
    <t>LC995236</t>
  </si>
  <si>
    <t>LC995237</t>
  </si>
  <si>
    <t>LC995238</t>
  </si>
  <si>
    <t>LC995239</t>
  </si>
  <si>
    <t>LC995240</t>
  </si>
  <si>
    <t>LC995241</t>
  </si>
  <si>
    <t>LC995242</t>
  </si>
  <si>
    <t>LC995243</t>
  </si>
  <si>
    <t>LC995244</t>
  </si>
  <si>
    <t>LC995245</t>
  </si>
  <si>
    <t>LC995246</t>
  </si>
  <si>
    <t>LC995247</t>
  </si>
  <si>
    <t>LC995248</t>
  </si>
  <si>
    <t>LC995249</t>
  </si>
  <si>
    <t>LC995250</t>
  </si>
  <si>
    <t>LC995251</t>
  </si>
  <si>
    <t>LC995252</t>
  </si>
  <si>
    <t>LC995253</t>
  </si>
  <si>
    <t>LC995254</t>
  </si>
  <si>
    <t>LC995255</t>
  </si>
  <si>
    <t>LC995256</t>
  </si>
  <si>
    <t>LC995257</t>
  </si>
  <si>
    <t>LC995258</t>
  </si>
  <si>
    <t>LC995259</t>
  </si>
  <si>
    <t>LC995260</t>
  </si>
  <si>
    <t>LC995261</t>
  </si>
  <si>
    <t>LC995262</t>
  </si>
  <si>
    <t>LC995263</t>
  </si>
  <si>
    <t>LC995KO5201</t>
  </si>
  <si>
    <t>Клавиша для двухклавишных механизмов с окошками; дюропласт; Les Couleurs® Le Corbusier</t>
  </si>
  <si>
    <t>LC995KO5202</t>
  </si>
  <si>
    <t>LC995KO5203</t>
  </si>
  <si>
    <t>LC995KO5204</t>
  </si>
  <si>
    <t>LC995KO5205</t>
  </si>
  <si>
    <t>LC995KO5206</t>
  </si>
  <si>
    <t>LC995KO5207</t>
  </si>
  <si>
    <t>LC995KO5208</t>
  </si>
  <si>
    <t>LC995KO5209</t>
  </si>
  <si>
    <t>LC995KO5210</t>
  </si>
  <si>
    <t>LC995KO5211</t>
  </si>
  <si>
    <t>LC995KO5212</t>
  </si>
  <si>
    <t>LC995KO5213</t>
  </si>
  <si>
    <t>LC995KO5214</t>
  </si>
  <si>
    <t>LC995KO5215</t>
  </si>
  <si>
    <t>LC995KO5216</t>
  </si>
  <si>
    <t>LC995KO5217</t>
  </si>
  <si>
    <t>LC995KO5218</t>
  </si>
  <si>
    <t>LC995KO5219</t>
  </si>
  <si>
    <t>LC995KO5220</t>
  </si>
  <si>
    <t>LC995KO5221</t>
  </si>
  <si>
    <t>LC995KO5222</t>
  </si>
  <si>
    <t>LC995KO5223</t>
  </si>
  <si>
    <t>LC995KO5224</t>
  </si>
  <si>
    <t>LC995KO5225</t>
  </si>
  <si>
    <t>LC995KO5226</t>
  </si>
  <si>
    <t>LC995KO5227</t>
  </si>
  <si>
    <t>LC995KO5228</t>
  </si>
  <si>
    <t>LC995KO5229</t>
  </si>
  <si>
    <t>LC995KO5230</t>
  </si>
  <si>
    <t>LC995KO5231</t>
  </si>
  <si>
    <t>LC995KO5232</t>
  </si>
  <si>
    <t>LC995KO5233</t>
  </si>
  <si>
    <t>LC995KO5234</t>
  </si>
  <si>
    <t>LC995KO5235</t>
  </si>
  <si>
    <t>LC995KO5236</t>
  </si>
  <si>
    <t>LC995KO5237</t>
  </si>
  <si>
    <t>LC995KO5238</t>
  </si>
  <si>
    <t>LC995KO5239</t>
  </si>
  <si>
    <t>LC995KO5240</t>
  </si>
  <si>
    <t>LC995KO5241</t>
  </si>
  <si>
    <t>LC995KO5242</t>
  </si>
  <si>
    <t>LC995KO5243</t>
  </si>
  <si>
    <t>LC995KO5244</t>
  </si>
  <si>
    <t>LC995KO5245</t>
  </si>
  <si>
    <t>LC995KO5246</t>
  </si>
  <si>
    <t>LC995KO5247</t>
  </si>
  <si>
    <t>LC995KO5248</t>
  </si>
  <si>
    <t>LC995KO5249</t>
  </si>
  <si>
    <t>LC995KO5250</t>
  </si>
  <si>
    <t>LC995KO5251</t>
  </si>
  <si>
    <t>LC995KO5252</t>
  </si>
  <si>
    <t>LC995KO5253</t>
  </si>
  <si>
    <t>LC995KO5254</t>
  </si>
  <si>
    <t>LC995KO5255</t>
  </si>
  <si>
    <t>LC995KO5256</t>
  </si>
  <si>
    <t>LC995KO5257</t>
  </si>
  <si>
    <t>LC995KO5258</t>
  </si>
  <si>
    <t>LC995KO5259</t>
  </si>
  <si>
    <t>LC995KO5260</t>
  </si>
  <si>
    <t>LC995KO5261</t>
  </si>
  <si>
    <t>LC995KO5262</t>
  </si>
  <si>
    <t>LC995KO5263</t>
  </si>
  <si>
    <t>LC995MP</t>
  </si>
  <si>
    <t>Клавиша для кнопки без фиксации, 2 группы</t>
  </si>
  <si>
    <t>LC995P201</t>
  </si>
  <si>
    <t>Клавиша для двухклавишных механизмов с символами "стрелки"; дюропласт; Les Couleurs® Le Corbusier</t>
  </si>
  <si>
    <t>LC995P202</t>
  </si>
  <si>
    <t>LC995P203</t>
  </si>
  <si>
    <t>LC995P204</t>
  </si>
  <si>
    <t>LC995P205</t>
  </si>
  <si>
    <t>LC995P206</t>
  </si>
  <si>
    <t>LC995P207</t>
  </si>
  <si>
    <t>LC995P208</t>
  </si>
  <si>
    <t>LC995P209</t>
  </si>
  <si>
    <t>LC995P210</t>
  </si>
  <si>
    <t>LC995P211</t>
  </si>
  <si>
    <t>LC995P212</t>
  </si>
  <si>
    <t>LC995P213</t>
  </si>
  <si>
    <t>LC995P214</t>
  </si>
  <si>
    <t>LC995P215</t>
  </si>
  <si>
    <t>LC995P216</t>
  </si>
  <si>
    <t>LC995P217</t>
  </si>
  <si>
    <t>LC995P218</t>
  </si>
  <si>
    <t>LC995P219</t>
  </si>
  <si>
    <t>LC995P220</t>
  </si>
  <si>
    <t>LC995P221</t>
  </si>
  <si>
    <t>LC995P222</t>
  </si>
  <si>
    <t>LC995P223</t>
  </si>
  <si>
    <t>LC995P224</t>
  </si>
  <si>
    <t>LC995P225</t>
  </si>
  <si>
    <t>LC995P226</t>
  </si>
  <si>
    <t>LC995P227</t>
  </si>
  <si>
    <t>LC995P228</t>
  </si>
  <si>
    <t>LC995P229</t>
  </si>
  <si>
    <t>LC995P230</t>
  </si>
  <si>
    <t>LC995P231</t>
  </si>
  <si>
    <t>LC995P232</t>
  </si>
  <si>
    <t>LC995P233</t>
  </si>
  <si>
    <t>LC995P234</t>
  </si>
  <si>
    <t>LC995P235</t>
  </si>
  <si>
    <t>LC995P236</t>
  </si>
  <si>
    <t>LC995P237</t>
  </si>
  <si>
    <t>LC995P238</t>
  </si>
  <si>
    <t>LC995P239</t>
  </si>
  <si>
    <t>LC995P240</t>
  </si>
  <si>
    <t>LC995P241</t>
  </si>
  <si>
    <t>LC995P242</t>
  </si>
  <si>
    <t>LC995P243</t>
  </si>
  <si>
    <t>LC995P244</t>
  </si>
  <si>
    <t>LC995P245</t>
  </si>
  <si>
    <t>LC995P246</t>
  </si>
  <si>
    <t>LC995P247</t>
  </si>
  <si>
    <t>LC995P248</t>
  </si>
  <si>
    <t>LC995P249</t>
  </si>
  <si>
    <t>LC995P250</t>
  </si>
  <si>
    <t>LC995P251</t>
  </si>
  <si>
    <t>LC995P252</t>
  </si>
  <si>
    <t>LC995P253</t>
  </si>
  <si>
    <t>LC995P254</t>
  </si>
  <si>
    <t>LC995P255</t>
  </si>
  <si>
    <t>LC995P256</t>
  </si>
  <si>
    <t>LC995P257</t>
  </si>
  <si>
    <t>LC995P258</t>
  </si>
  <si>
    <t>LC995P259</t>
  </si>
  <si>
    <t>LC995P260</t>
  </si>
  <si>
    <t>LC995P261</t>
  </si>
  <si>
    <t>LC995P262</t>
  </si>
  <si>
    <t>LC995P263</t>
  </si>
  <si>
    <t>LC-BOX201</t>
  </si>
  <si>
    <t>LC коробка 32001</t>
  </si>
  <si>
    <t>LC-BOX202</t>
  </si>
  <si>
    <t>LC-коробка 32010</t>
  </si>
  <si>
    <t>LC-BOX203</t>
  </si>
  <si>
    <t>LC коробка 32011</t>
  </si>
  <si>
    <t>LC-BOX204</t>
  </si>
  <si>
    <t>LC коробка 32012</t>
  </si>
  <si>
    <t>LC-BOX205</t>
  </si>
  <si>
    <t>LC коробка 32013</t>
  </si>
  <si>
    <t>LC-BOX206</t>
  </si>
  <si>
    <t>LC коробка 32020</t>
  </si>
  <si>
    <t>LC-BOX207</t>
  </si>
  <si>
    <t>LC коробка 32021</t>
  </si>
  <si>
    <t>LC-BOX208</t>
  </si>
  <si>
    <t>LC коробка 32022</t>
  </si>
  <si>
    <t>LC-BOX209</t>
  </si>
  <si>
    <t>LC коробка 32023</t>
  </si>
  <si>
    <t>LC-BOX210</t>
  </si>
  <si>
    <t>LC коробка 32024</t>
  </si>
  <si>
    <t>LC-BOX211</t>
  </si>
  <si>
    <t>LC коробка 32030</t>
  </si>
  <si>
    <t>LC-BOX212</t>
  </si>
  <si>
    <t>LC коробка 32031</t>
  </si>
  <si>
    <t>LC-BOX213</t>
  </si>
  <si>
    <t>LC коробка 32032</t>
  </si>
  <si>
    <t>LC-BOX214</t>
  </si>
  <si>
    <t>LC коробка 32033</t>
  </si>
  <si>
    <t>LC-BOX215</t>
  </si>
  <si>
    <t>LC коробка 32034</t>
  </si>
  <si>
    <t>LC-BOX216</t>
  </si>
  <si>
    <t>LC коробка 32040</t>
  </si>
  <si>
    <t>LC-BOX217</t>
  </si>
  <si>
    <t>LC коробка 32041</t>
  </si>
  <si>
    <t>LC-BOX218</t>
  </si>
  <si>
    <t>LC коробка 32042</t>
  </si>
  <si>
    <t>LC-BOX219</t>
  </si>
  <si>
    <t>LC коробка 32050</t>
  </si>
  <si>
    <t>LC-BOX220</t>
  </si>
  <si>
    <t>LC коробка 32051</t>
  </si>
  <si>
    <t>LC-BOX221</t>
  </si>
  <si>
    <t>LC коробка 32052</t>
  </si>
  <si>
    <t>LC-BOX222</t>
  </si>
  <si>
    <t>LC коробка 32053</t>
  </si>
  <si>
    <t>LC-BOX223</t>
  </si>
  <si>
    <t>LC коробка 32060</t>
  </si>
  <si>
    <t>LC-BOX224</t>
  </si>
  <si>
    <t>LC коробка 32080</t>
  </si>
  <si>
    <t>LC-BOX225</t>
  </si>
  <si>
    <t>LC коробка 32081</t>
  </si>
  <si>
    <t>LC-BOX226</t>
  </si>
  <si>
    <t>LC коробка 32082</t>
  </si>
  <si>
    <t>LC-BOX227</t>
  </si>
  <si>
    <t>LC коробка 32090</t>
  </si>
  <si>
    <t>LC-BOX228</t>
  </si>
  <si>
    <t>LC коробка 32091</t>
  </si>
  <si>
    <t>LC-BOX229</t>
  </si>
  <si>
    <t>LC коробка 32100</t>
  </si>
  <si>
    <t>LC-BOX230</t>
  </si>
  <si>
    <t>LC коробка 32101</t>
  </si>
  <si>
    <t>LC-BOX231</t>
  </si>
  <si>
    <t>LC коробка 32102</t>
  </si>
  <si>
    <t>LC-BOX232</t>
  </si>
  <si>
    <t>LC коробка 32110</t>
  </si>
  <si>
    <t>LC-BOX233</t>
  </si>
  <si>
    <t>LC коробка 32111</t>
  </si>
  <si>
    <t>LC-BOX234</t>
  </si>
  <si>
    <t>LC коробка 32112</t>
  </si>
  <si>
    <t>LC-BOX235</t>
  </si>
  <si>
    <t>LC коробка 32120</t>
  </si>
  <si>
    <t>LC-BOX236</t>
  </si>
  <si>
    <t>LC коробка 32121</t>
  </si>
  <si>
    <t>LC-BOX237</t>
  </si>
  <si>
    <t>LC коробка 32122</t>
  </si>
  <si>
    <t>LC-BOX238</t>
  </si>
  <si>
    <t>LC коробка 32123</t>
  </si>
  <si>
    <t>LC-BOX239</t>
  </si>
  <si>
    <t>LC коробка 32130</t>
  </si>
  <si>
    <t>LC-BOX240</t>
  </si>
  <si>
    <t>LC коробка 32131</t>
  </si>
  <si>
    <t>LC-BOX241</t>
  </si>
  <si>
    <t>LC коробка 32140</t>
  </si>
  <si>
    <t>LC-BOX242</t>
  </si>
  <si>
    <t>LC коробка 32141</t>
  </si>
  <si>
    <t>LC-BOX243</t>
  </si>
  <si>
    <t>LC коробка 32142</t>
  </si>
  <si>
    <t>LC-BOX244</t>
  </si>
  <si>
    <t>LC коробка 4320 A</t>
  </si>
  <si>
    <t>LC-BOX245</t>
  </si>
  <si>
    <t>LC коробка 4320 B</t>
  </si>
  <si>
    <t>LC-BOX246</t>
  </si>
  <si>
    <t>LC коробка 4320 C</t>
  </si>
  <si>
    <t>LC-BOX247</t>
  </si>
  <si>
    <t>LC коробка 4320 D</t>
  </si>
  <si>
    <t>LC-BOX248</t>
  </si>
  <si>
    <t>LC коробка 4320 E</t>
  </si>
  <si>
    <t>LC-BOX249</t>
  </si>
  <si>
    <t>LC коробка 4320 F</t>
  </si>
  <si>
    <t>LC-BOX250</t>
  </si>
  <si>
    <t>LC коробка 4320 G</t>
  </si>
  <si>
    <t>LC-BOX251</t>
  </si>
  <si>
    <t>LC коробка 4320 H</t>
  </si>
  <si>
    <t>LC-BOX252</t>
  </si>
  <si>
    <t>LC коробка 4320 J</t>
  </si>
  <si>
    <t>LC-BOX253</t>
  </si>
  <si>
    <t>LC коробка 4320 K</t>
  </si>
  <si>
    <t>LC-BOX254</t>
  </si>
  <si>
    <t>LC коробка 4320 L</t>
  </si>
  <si>
    <t>LC-BOX255</t>
  </si>
  <si>
    <t>LC коробка 4320 M</t>
  </si>
  <si>
    <t>LC-BOX256</t>
  </si>
  <si>
    <t>LC коробка 4320 N</t>
  </si>
  <si>
    <t>LC-BOX257</t>
  </si>
  <si>
    <t>LC коробка 4320 O</t>
  </si>
  <si>
    <t>LC-BOX258</t>
  </si>
  <si>
    <t>LC коробка 4320 P</t>
  </si>
  <si>
    <t>LC-BOX259</t>
  </si>
  <si>
    <t>LC коробка 4320 R</t>
  </si>
  <si>
    <t>LC-BOX260</t>
  </si>
  <si>
    <t>LC коробка 4320 S</t>
  </si>
  <si>
    <t>LC-BOX261</t>
  </si>
  <si>
    <t>LC коробка 4320 T</t>
  </si>
  <si>
    <t>LC-BOX262</t>
  </si>
  <si>
    <t>LC коробка 4320 U</t>
  </si>
  <si>
    <t>LC-BOX263</t>
  </si>
  <si>
    <t>LC коробка 4320 W</t>
  </si>
  <si>
    <t>LCCUKO5M230</t>
  </si>
  <si>
    <t>Отельная накладка 230 V, внешняя</t>
  </si>
  <si>
    <t>LCZ459BFD1S201</t>
  </si>
  <si>
    <t>LCZ459BFD1S202</t>
  </si>
  <si>
    <t>LCZ459BFD1S203</t>
  </si>
  <si>
    <t>LCZ459BFD1S204</t>
  </si>
  <si>
    <t>LCZ459BFD1S205</t>
  </si>
  <si>
    <t>LCZ459BFD1S206</t>
  </si>
  <si>
    <t>LCZ459BFD1S207</t>
  </si>
  <si>
    <t>LCZ459BFD1S208</t>
  </si>
  <si>
    <t>LCZ459BFD1S209</t>
  </si>
  <si>
    <t>LCZ459BFD1S210</t>
  </si>
  <si>
    <t>LCZ459BFD1S211</t>
  </si>
  <si>
    <t>LCZ459BFD1S212</t>
  </si>
  <si>
    <t>LCZ459BFD1S213</t>
  </si>
  <si>
    <t>LCZ459BFD1S214</t>
  </si>
  <si>
    <t>LCZ459BFD1S215</t>
  </si>
  <si>
    <t>LCZ459BFD1S216</t>
  </si>
  <si>
    <t>LCZ459BFD1S217</t>
  </si>
  <si>
    <t>LCZ459BFD1S218</t>
  </si>
  <si>
    <t>LCZ459BFD1S219</t>
  </si>
  <si>
    <t>LCZ459BFD1S220</t>
  </si>
  <si>
    <t>LCZ459BFD1S221</t>
  </si>
  <si>
    <t>LCZ459BFD1S222</t>
  </si>
  <si>
    <t>LCZ459BFD1S223</t>
  </si>
  <si>
    <t>LCZ459BFD1S224</t>
  </si>
  <si>
    <t>LCZ459BFD1S225</t>
  </si>
  <si>
    <t>LCZ459BFD1S226</t>
  </si>
  <si>
    <t>LCZ459BFD1S227</t>
  </si>
  <si>
    <t>LCZ459BFD1S228</t>
  </si>
  <si>
    <t>LCZ459BFD1S229</t>
  </si>
  <si>
    <t>LCZ459BFD1S230</t>
  </si>
  <si>
    <t>LCZ459BFD1S231</t>
  </si>
  <si>
    <t>LCZ459BFD1S232</t>
  </si>
  <si>
    <t>LCZ459BFD1S233</t>
  </si>
  <si>
    <t>LCZ459BFD1S234</t>
  </si>
  <si>
    <t>LCZ459BFD1S235</t>
  </si>
  <si>
    <t>LCZ459BFD1S236</t>
  </si>
  <si>
    <t>LCZ459BFD1S237</t>
  </si>
  <si>
    <t>LCZ459BFD1S238</t>
  </si>
  <si>
    <t>LCZ459BFD1S239</t>
  </si>
  <si>
    <t>LCZ459BFD1S240</t>
  </si>
  <si>
    <t>LCZ459BFD1S241</t>
  </si>
  <si>
    <t>LCZ459BFD1S242</t>
  </si>
  <si>
    <t>LCZ459BFD1S243</t>
  </si>
  <si>
    <t>LCZ459BFD1S244</t>
  </si>
  <si>
    <t>LCZ459BFD1S245</t>
  </si>
  <si>
    <t>LCZ459BFD1S246</t>
  </si>
  <si>
    <t>LCZ459BFD1S247</t>
  </si>
  <si>
    <t>LCZ459BFD1S248</t>
  </si>
  <si>
    <t>LCZ459BFD1S249</t>
  </si>
  <si>
    <t>LCZ459BFD1S250</t>
  </si>
  <si>
    <t>LCZ459BFD1S251</t>
  </si>
  <si>
    <t>LCZ459BFD1S252</t>
  </si>
  <si>
    <t>LCZ459BFD1S253</t>
  </si>
  <si>
    <t>LCZ459BFD1S254</t>
  </si>
  <si>
    <t>LCZ459BFD1S255</t>
  </si>
  <si>
    <t>LS Touch LC4320M</t>
  </si>
  <si>
    <t>LCZ459BFD1S256</t>
  </si>
  <si>
    <t>LCZ459BFD1S257</t>
  </si>
  <si>
    <t>LCZ459BFD1S258</t>
  </si>
  <si>
    <t>LCZ459BFD1S259</t>
  </si>
  <si>
    <t>LCZ459BFD1S260</t>
  </si>
  <si>
    <t>LCZ459BFD1S261</t>
  </si>
  <si>
    <t>LCZ459BFD1S262</t>
  </si>
  <si>
    <t>LCZ459BFD1S263</t>
  </si>
  <si>
    <t>LCZ981BF201</t>
  </si>
  <si>
    <t>Рамка, 1 пост.,  LC32001</t>
  </si>
  <si>
    <t>LCZ981BF202</t>
  </si>
  <si>
    <t>Рамка, 1 пост.,  LC32010</t>
  </si>
  <si>
    <t>LCZ981BF203</t>
  </si>
  <si>
    <t>Рамка, 1 пост.,  LC32011</t>
  </si>
  <si>
    <t>LCZ981BF204</t>
  </si>
  <si>
    <t>Рамка, 1 пост.,  LC32012</t>
  </si>
  <si>
    <t>LCZ981BF205</t>
  </si>
  <si>
    <t>Рамка, 1 пост.,  LC32013</t>
  </si>
  <si>
    <t>LCZ981BF206</t>
  </si>
  <si>
    <t>Рамка, 1 пост.,  LC32020</t>
  </si>
  <si>
    <t>LCZ981BF207</t>
  </si>
  <si>
    <t>Рамка, 1 пост.,  LC32021</t>
  </si>
  <si>
    <t>LCZ981BF208</t>
  </si>
  <si>
    <t>Рамка, 1 пост.,  LC32022</t>
  </si>
  <si>
    <t>LCZ981BF209</t>
  </si>
  <si>
    <t>Рамка, 1 пост.,  LC32023</t>
  </si>
  <si>
    <t>LCZ981BF210</t>
  </si>
  <si>
    <t>Рамка, 1 пост.,  LC32024</t>
  </si>
  <si>
    <t>LCZ981BF211</t>
  </si>
  <si>
    <t>Рамка, 1 пост.,  LC32030</t>
  </si>
  <si>
    <t>LCZ981BF212</t>
  </si>
  <si>
    <t>Рамка, 1 пост.,  LC32031</t>
  </si>
  <si>
    <t>LCZ981BF213</t>
  </si>
  <si>
    <t>Рамка, 1 пост.,  LC32032</t>
  </si>
  <si>
    <t>LCZ981BF214</t>
  </si>
  <si>
    <t>Рамка, 1 пост.,  LC32033</t>
  </si>
  <si>
    <t>LCZ981BF215</t>
  </si>
  <si>
    <t>Рамка, 1 пост.,  LC32034</t>
  </si>
  <si>
    <t>LCZ981BF216</t>
  </si>
  <si>
    <t>Рамка, 1 пост.,  LC32040</t>
  </si>
  <si>
    <t>LCZ981BF217</t>
  </si>
  <si>
    <t>Рамка, 1 пост.,  LC32041</t>
  </si>
  <si>
    <t>LCZ981BF218</t>
  </si>
  <si>
    <t>Рамка, 1 пост.,  LC32042</t>
  </si>
  <si>
    <t>LCZ981BF219</t>
  </si>
  <si>
    <t>Рамка, 1 пост.,  LC32050</t>
  </si>
  <si>
    <t>LCZ981BF220</t>
  </si>
  <si>
    <t>Рамка, 1 пост.,  LC32051</t>
  </si>
  <si>
    <t>LCZ981BF221</t>
  </si>
  <si>
    <t>Рамка, 1 пост.,  LC32052</t>
  </si>
  <si>
    <t>LCZ981BF222</t>
  </si>
  <si>
    <t>Рамка, 1 пост.,  LC32053</t>
  </si>
  <si>
    <t>LCZ981BF223</t>
  </si>
  <si>
    <t>Рамка, 1 пост.,  LC32060</t>
  </si>
  <si>
    <t>LCZ981BF224</t>
  </si>
  <si>
    <t>Рамка, 1 пост.,  LC32080</t>
  </si>
  <si>
    <t>LCZ981BF225</t>
  </si>
  <si>
    <t>Рамка, 1 пост.,  LC32081</t>
  </si>
  <si>
    <t>LCZ981BF226</t>
  </si>
  <si>
    <t>Рамка, 1 пост.,  LC32082</t>
  </si>
  <si>
    <t>LCZ981BF227</t>
  </si>
  <si>
    <t>Рамка, 1 пост.,  LC32090</t>
  </si>
  <si>
    <t>LCZ981BF228</t>
  </si>
  <si>
    <t>Рамка, 1 пост.,  LC32091</t>
  </si>
  <si>
    <t>LCZ981BF229</t>
  </si>
  <si>
    <t>Рамка, 1 пост.,  LC32100</t>
  </si>
  <si>
    <t>LCZ981BF230</t>
  </si>
  <si>
    <t>Рамка, 1 пост.,  LC32101</t>
  </si>
  <si>
    <t>LCZ981BF231</t>
  </si>
  <si>
    <t>Рамка, 1 пост.,  LC32102</t>
  </si>
  <si>
    <t>LCZ981BF232</t>
  </si>
  <si>
    <t>Рамка, 1 пост.,  LC32110</t>
  </si>
  <si>
    <t>LCZ981BF233</t>
  </si>
  <si>
    <t>Рамка, 1 пост.,  LC32111</t>
  </si>
  <si>
    <t>LCZ981BF234</t>
  </si>
  <si>
    <t>Рамка, 1 пост.,  LC32112</t>
  </si>
  <si>
    <t>LCZ981BF235</t>
  </si>
  <si>
    <t>Рамка, 1 пост.,  LC32120</t>
  </si>
  <si>
    <t>LCZ981BF236</t>
  </si>
  <si>
    <t>Рамка, 1 пост.,  LC32121</t>
  </si>
  <si>
    <t>LCZ981BF237</t>
  </si>
  <si>
    <t>Рамка, 1 пост.,  LC32122</t>
  </si>
  <si>
    <t>LCZ981BF238</t>
  </si>
  <si>
    <t>Рамка, 1 пост.,  LC32123</t>
  </si>
  <si>
    <t>LCZ981BF239</t>
  </si>
  <si>
    <t>Рамка, 1 пост.,  LC32130</t>
  </si>
  <si>
    <t>LCZ981BF240</t>
  </si>
  <si>
    <t>Рамка, 1 пост.,  LC32131</t>
  </si>
  <si>
    <t>LCZ981BF241</t>
  </si>
  <si>
    <t>Рамка, 1 пост.,  LC32140</t>
  </si>
  <si>
    <t>LCZ981BF242</t>
  </si>
  <si>
    <t>Рамка, 1 пост.,  LC32141</t>
  </si>
  <si>
    <t>LCZ981BF243</t>
  </si>
  <si>
    <t>Рамка, 1 пост.,  LC32142</t>
  </si>
  <si>
    <t>LCZ981BF244</t>
  </si>
  <si>
    <t>Рамка, 1 пост.,  LC4320A</t>
  </si>
  <si>
    <t>LCZ981BF245</t>
  </si>
  <si>
    <t>Рамка, 1 пост.,  LC4320B</t>
  </si>
  <si>
    <t>LCZ981BF246</t>
  </si>
  <si>
    <t>Рамка, 1 пост.,  LC4320C</t>
  </si>
  <si>
    <t>LCZ981BF247</t>
  </si>
  <si>
    <t>Рамка, 1 пост.,  LC4320D</t>
  </si>
  <si>
    <t>LCZ981BF248</t>
  </si>
  <si>
    <t>Рамка, 1 пост.,  LC4320E</t>
  </si>
  <si>
    <t>LCZ981BF249</t>
  </si>
  <si>
    <t>Рамка, 1 пост.,  LC4320F</t>
  </si>
  <si>
    <t>LCZ981BF250</t>
  </si>
  <si>
    <t>Рамка, 1 пост.,  LC4320G</t>
  </si>
  <si>
    <t>LCZ981BF251</t>
  </si>
  <si>
    <t>Рамка, 1 пост.,  LC4320H</t>
  </si>
  <si>
    <t>LCZ981BF252</t>
  </si>
  <si>
    <t>Рамка, 1 пост.,  LC4320J</t>
  </si>
  <si>
    <t>LCZ981BF253</t>
  </si>
  <si>
    <t>Рамка, 1 пост.,  LC4320K</t>
  </si>
  <si>
    <t>LCZ981BF254</t>
  </si>
  <si>
    <t>Рамка, 1 пост.,  LC4320L</t>
  </si>
  <si>
    <t>LCZ981BF255</t>
  </si>
  <si>
    <t>Рамка, 1 пост.,  LC4320M</t>
  </si>
  <si>
    <t>LCZ981BF256</t>
  </si>
  <si>
    <t>Рамка, 1 пост.,  LC4320N</t>
  </si>
  <si>
    <t>LCZ981BF257</t>
  </si>
  <si>
    <t>Рамка, 1 пост.,  LC4320O</t>
  </si>
  <si>
    <t>LCZ981BF258</t>
  </si>
  <si>
    <t>Рамка, 1 пост.,  LC4320P</t>
  </si>
  <si>
    <t>LCZ981BF259</t>
  </si>
  <si>
    <t>Рамка, 1 пост.,  LC4320R</t>
  </si>
  <si>
    <t>LCZ981BF260</t>
  </si>
  <si>
    <t>Рамка, 1 пост.,  LC4320S</t>
  </si>
  <si>
    <t>LCZ981BF261</t>
  </si>
  <si>
    <t>Рамка, 1 пост.,  LC4320T</t>
  </si>
  <si>
    <t>LCZ981BF262</t>
  </si>
  <si>
    <t>Рамка, 1 пост.,  LC4320U</t>
  </si>
  <si>
    <t>LCZ981BF263</t>
  </si>
  <si>
    <t>Рамка, 1 пост.,  LC4320W</t>
  </si>
  <si>
    <t>LCZ982BF201</t>
  </si>
  <si>
    <t>Рамка, 2 пост.,  LC32001</t>
  </si>
  <si>
    <t>LCZ982BF202</t>
  </si>
  <si>
    <t>Рамка, 2 пост.,  LC32010</t>
  </si>
  <si>
    <t>LCZ982BF203</t>
  </si>
  <si>
    <t>Рамка, 2 пост.,  LC32011</t>
  </si>
  <si>
    <t>LCZ982BF204</t>
  </si>
  <si>
    <t xml:space="preserve"> Рамка, 2 пост.,  LC32012</t>
  </si>
  <si>
    <t>LCZ982BF205</t>
  </si>
  <si>
    <t>Рамка, 2 пост.,  LC32013</t>
  </si>
  <si>
    <t>LCZ982BF206</t>
  </si>
  <si>
    <t>Рамка, 2 пост.,  LC32020</t>
  </si>
  <si>
    <t>LCZ982BF207</t>
  </si>
  <si>
    <t>Рамка, 2 пост.,  LC32021</t>
  </si>
  <si>
    <t>LCZ982BF208</t>
  </si>
  <si>
    <t>Рамка, 2 пост.,  LC32022</t>
  </si>
  <si>
    <t>LCZ982BF209</t>
  </si>
  <si>
    <t>Рамка, 2 пост.,  LC32023</t>
  </si>
  <si>
    <t>LCZ982BF210</t>
  </si>
  <si>
    <t>Рамка, 2 пост.,  LC32024</t>
  </si>
  <si>
    <t>LCZ982BF211</t>
  </si>
  <si>
    <t>Рамка, 2 пост.,  LC32030</t>
  </si>
  <si>
    <t>LCZ982BF212</t>
  </si>
  <si>
    <t>Рамка, 2 пост.,  LC32031</t>
  </si>
  <si>
    <t>LCZ982BF213</t>
  </si>
  <si>
    <t>Рамка, 2 пост.,  LC32032</t>
  </si>
  <si>
    <t>LCZ982BF214</t>
  </si>
  <si>
    <t>Рамка, 2 пост.,  LC32033</t>
  </si>
  <si>
    <t>LCZ982BF215</t>
  </si>
  <si>
    <t>Рамка, 2 пост.,  LC32034</t>
  </si>
  <si>
    <t>LCZ982BF216</t>
  </si>
  <si>
    <t>Рамка, 2 пост.,  LC32040</t>
  </si>
  <si>
    <t>LCZ982BF217</t>
  </si>
  <si>
    <t>Рамка, 2 пост.,  LC32041</t>
  </si>
  <si>
    <t>LCZ982BF218</t>
  </si>
  <si>
    <t>Рамка, 2 пост.,  LC32042</t>
  </si>
  <si>
    <t>LCZ982BF219</t>
  </si>
  <si>
    <t>Рамка, 2 пост.,  LC32050</t>
  </si>
  <si>
    <t>LCZ982BF220</t>
  </si>
  <si>
    <t>Рамка, 2 пост.,  LC32051</t>
  </si>
  <si>
    <t>LCZ982BF221</t>
  </si>
  <si>
    <t>Рамка, 2 пост.,  LC32052</t>
  </si>
  <si>
    <t>LCZ982BF222</t>
  </si>
  <si>
    <t>Рамка, 2 пост.,  LC32053</t>
  </si>
  <si>
    <t>LCZ982BF223</t>
  </si>
  <si>
    <t>Рамка, 2 пост.,  LC32060</t>
  </si>
  <si>
    <t>LCZ982BF224</t>
  </si>
  <si>
    <t>Рамка, 2 пост.,  LC32080</t>
  </si>
  <si>
    <t>LCZ982BF225</t>
  </si>
  <si>
    <t>Рамка, 2 пост.,  LC32081</t>
  </si>
  <si>
    <t>LCZ982BF226</t>
  </si>
  <si>
    <t>Рамка, 2 пост.,  LC32082</t>
  </si>
  <si>
    <t>LCZ982BF227</t>
  </si>
  <si>
    <t>Рамка, 2 пост.,  LC32090</t>
  </si>
  <si>
    <t>LCZ982BF228</t>
  </si>
  <si>
    <t>Рамка, 2 пост.,  LC32091</t>
  </si>
  <si>
    <t>LCZ982BF229</t>
  </si>
  <si>
    <t>Рамка, 2 пост.,  LC32100</t>
  </si>
  <si>
    <t>LCZ982BF230</t>
  </si>
  <si>
    <t>Рамка, 2 пост.,  LC32101</t>
  </si>
  <si>
    <t>LCZ982BF231</t>
  </si>
  <si>
    <t>Рамка, 2 пост.,  LC32102</t>
  </si>
  <si>
    <t>LCZ982BF232</t>
  </si>
  <si>
    <t>Рамка, 2 пост.,  LC32110</t>
  </si>
  <si>
    <t>LCZ982BF233</t>
  </si>
  <si>
    <t>Рамка, 2 пост.,  LC32111</t>
  </si>
  <si>
    <t>LCZ982BF234</t>
  </si>
  <si>
    <t>Рамка, 2 пост.,  LC32112</t>
  </si>
  <si>
    <t>LCZ982BF235</t>
  </si>
  <si>
    <t>Рамка, 2 пост.,  LC32120</t>
  </si>
  <si>
    <t>LCZ982BF236</t>
  </si>
  <si>
    <t>Рамка, 2 пост.,  LC32121</t>
  </si>
  <si>
    <t>LCZ982BF237</t>
  </si>
  <si>
    <t>Рамка, 2 пост.,  LC32122</t>
  </si>
  <si>
    <t>LCZ982BF238</t>
  </si>
  <si>
    <t>Рамка, 2 пост.,  LC32123</t>
  </si>
  <si>
    <t>LCZ982BF239</t>
  </si>
  <si>
    <t>Рамка, 2 пост.,  LC32130</t>
  </si>
  <si>
    <t>LCZ982BF240</t>
  </si>
  <si>
    <t>Рамка, 2 пост.,  LC32131</t>
  </si>
  <si>
    <t>LCZ982BF241</t>
  </si>
  <si>
    <t>Рамка, 2 пост.,  LC32140</t>
  </si>
  <si>
    <t>LCZ982BF242</t>
  </si>
  <si>
    <t>Рамка, 2 пост.,  LC32141</t>
  </si>
  <si>
    <t>LCZ982BF243</t>
  </si>
  <si>
    <t>Рамка, 2 пост.,  LC32142</t>
  </si>
  <si>
    <t>LCZ982BF244</t>
  </si>
  <si>
    <t>Рамка, 2 пост.,  LC4320A</t>
  </si>
  <si>
    <t>LCZ982BF245</t>
  </si>
  <si>
    <t>Рамка, 2 пост.,  LC4320B</t>
  </si>
  <si>
    <t>LCZ982BF246</t>
  </si>
  <si>
    <t>Рамка, 2 пост.,  LC4320C</t>
  </si>
  <si>
    <t>LCZ982BF247</t>
  </si>
  <si>
    <t>Рамка, 2 пост.,  LC4320D</t>
  </si>
  <si>
    <t>LCZ982BF248</t>
  </si>
  <si>
    <t>Рамка, 2 пост.,  LC4320E</t>
  </si>
  <si>
    <t>LCZ982BF249</t>
  </si>
  <si>
    <t>Рамка, 2 пост.,  LC4320F</t>
  </si>
  <si>
    <t>LCZ982BF250</t>
  </si>
  <si>
    <t>Рамка, 2 пост.,  LC4320G</t>
  </si>
  <si>
    <t>LCZ982BF251</t>
  </si>
  <si>
    <t>Рамка, 2 пост.,  LC4320H</t>
  </si>
  <si>
    <t>LCZ982BF252</t>
  </si>
  <si>
    <t>Рамка, 2 пост.,  LC4320J</t>
  </si>
  <si>
    <t>LCZ982BF253</t>
  </si>
  <si>
    <t>Рамка, 2 пост.,  LC4320K</t>
  </si>
  <si>
    <t>LCZ982BF254</t>
  </si>
  <si>
    <t>Рамка, 2 пост.,  LC4320L</t>
  </si>
  <si>
    <t>LCZ982BF255</t>
  </si>
  <si>
    <t>Рамка, 2 пост.,  LC4320M</t>
  </si>
  <si>
    <t>LCZ982BF256</t>
  </si>
  <si>
    <t>Рамка, 2 пост.,  LC4320N</t>
  </si>
  <si>
    <t>LCZ982BF257</t>
  </si>
  <si>
    <t>Рамка, 2 пост.,  LC4320O</t>
  </si>
  <si>
    <t>LCZ982BF258</t>
  </si>
  <si>
    <t>Рамка, 2 пост.,  LC4320P</t>
  </si>
  <si>
    <t>LCZ982BF259</t>
  </si>
  <si>
    <t>Рамка, 2 пост.,  LC4320R</t>
  </si>
  <si>
    <t>LCZ982BF260</t>
  </si>
  <si>
    <t>Рамка, 2 пост.,  LC4320S</t>
  </si>
  <si>
    <t>LCZ982BF261</t>
  </si>
  <si>
    <t>Рамка, 2 пост.,  LC4320T</t>
  </si>
  <si>
    <t>LCZ982BF262</t>
  </si>
  <si>
    <t>Рамка, 2 пост.,  LC4320U</t>
  </si>
  <si>
    <t>LCZ982BF263</t>
  </si>
  <si>
    <t>Рамка, 2 пост.,  LC4320W</t>
  </si>
  <si>
    <t>LCZ983BF201</t>
  </si>
  <si>
    <t>Рамка, 3 пост.,  LC32001</t>
  </si>
  <si>
    <t>LCZ983BF202</t>
  </si>
  <si>
    <t>Рамка, 3 пост.,  LC32010</t>
  </si>
  <si>
    <t>LCZ983BF203</t>
  </si>
  <si>
    <t>Рамка, 3 пост.,  LC32011</t>
  </si>
  <si>
    <t>LCZ983BF204</t>
  </si>
  <si>
    <t>Рамка, 3 пост.,  LC32012</t>
  </si>
  <si>
    <t>LCZ983BF205</t>
  </si>
  <si>
    <t>Рамка, 3 пост.,  LC32013</t>
  </si>
  <si>
    <t>LCZ983BF206</t>
  </si>
  <si>
    <t>Рамка, 3 пост.,  LC32020</t>
  </si>
  <si>
    <t>LCZ983BF207</t>
  </si>
  <si>
    <t>Рамка, 3 пост.,  LC32021</t>
  </si>
  <si>
    <t>LCZ983BF208</t>
  </si>
  <si>
    <t>Рамка, 3 пост.,  LC32022</t>
  </si>
  <si>
    <t>LCZ983BF209</t>
  </si>
  <si>
    <t>Рамка, 3 пост.,  LC32023</t>
  </si>
  <si>
    <t>LCZ983BF210</t>
  </si>
  <si>
    <t>Рамка, 3 пост.,  LC32024</t>
  </si>
  <si>
    <t>LCZ983BF211</t>
  </si>
  <si>
    <t>Рамка, 3 пост.,  LC32030</t>
  </si>
  <si>
    <t>LCZ983BF212</t>
  </si>
  <si>
    <t>Рамка, 3 пост.,  LC32031</t>
  </si>
  <si>
    <t>LCZ983BF213</t>
  </si>
  <si>
    <t>Рамка, 3 пост.,  LC32032</t>
  </si>
  <si>
    <t>LCZ983BF214</t>
  </si>
  <si>
    <t>Рамка, 3 пост.,  LC32033</t>
  </si>
  <si>
    <t>LCZ983BF215</t>
  </si>
  <si>
    <t>Рамка, 3 пост.,  LC32034</t>
  </si>
  <si>
    <t>LCZ983BF216</t>
  </si>
  <si>
    <t>Рамка, 3 пост.,  LC32040</t>
  </si>
  <si>
    <t>LCZ983BF217</t>
  </si>
  <si>
    <t>Рамка, 3 пост.,  LC32041</t>
  </si>
  <si>
    <t>LCZ983BF218</t>
  </si>
  <si>
    <t>Рамка, 3 пост.,  LC32042</t>
  </si>
  <si>
    <t>LCZ983BF219</t>
  </si>
  <si>
    <t>Рамка, 3 пост.,  LC32050</t>
  </si>
  <si>
    <t>LCZ983BF220</t>
  </si>
  <si>
    <t>Рамка, 3 пост.,  LC32051</t>
  </si>
  <si>
    <t>LCZ983BF221</t>
  </si>
  <si>
    <t>Рамка, 3 пост.,  LC32052</t>
  </si>
  <si>
    <t>LCZ983BF222</t>
  </si>
  <si>
    <t>Рамка, 3 пост.,  LC32053</t>
  </si>
  <si>
    <t>LCZ983BF223</t>
  </si>
  <si>
    <t>Рамка, 3 пост.,  LC32060</t>
  </si>
  <si>
    <t>LCZ983BF224</t>
  </si>
  <si>
    <t>Рамка, 3 пост.,  LC32080</t>
  </si>
  <si>
    <t>LCZ983BF225</t>
  </si>
  <si>
    <t>Рамка, 3 пост.,  LC32081</t>
  </si>
  <si>
    <t>LCZ983BF226</t>
  </si>
  <si>
    <t>Рамка, 3 пост.,  LC32082</t>
  </si>
  <si>
    <t>LCZ983BF227</t>
  </si>
  <si>
    <t>Рамка, 3 пост.,  LC32090</t>
  </si>
  <si>
    <t>LCZ983BF228</t>
  </si>
  <si>
    <t>Рамка, 3 пост.,  LC32091</t>
  </si>
  <si>
    <t>LCZ983BF229</t>
  </si>
  <si>
    <t>Рамка, 3 пост.,  LC32100</t>
  </si>
  <si>
    <t>LCZ983BF230</t>
  </si>
  <si>
    <t>Рамка, 3 пост.,  LC32101</t>
  </si>
  <si>
    <t>LCZ983BF231</t>
  </si>
  <si>
    <t>Рамка, 3 пост.,  LC32102</t>
  </si>
  <si>
    <t>LCZ983BF232</t>
  </si>
  <si>
    <t>Рамка, 3 пост.,  LC32110</t>
  </si>
  <si>
    <t>LCZ983BF233</t>
  </si>
  <si>
    <t>Рамка, 3 пост.,  LC32111</t>
  </si>
  <si>
    <t>LCZ983BF234</t>
  </si>
  <si>
    <t>Рамка, 3 пост.,  LC32112</t>
  </si>
  <si>
    <t>LCZ983BF235</t>
  </si>
  <si>
    <t>Рамка, 3 пост.,  LC32120</t>
  </si>
  <si>
    <t>LCZ983BF236</t>
  </si>
  <si>
    <t>Рамка, 3 пост.,  LC32121</t>
  </si>
  <si>
    <t>LCZ983BF237</t>
  </si>
  <si>
    <t>Рамка, 3 пост.,  LC32122</t>
  </si>
  <si>
    <t>LCZ983BF238</t>
  </si>
  <si>
    <t>Рамка, 3 пост.,  LC32123</t>
  </si>
  <si>
    <t>LCZ983BF239</t>
  </si>
  <si>
    <t>Рамка, 3 пост.,  LC32130</t>
  </si>
  <si>
    <t>LCZ983BF240</t>
  </si>
  <si>
    <t>Рамка, 3 пост.,  LC32131</t>
  </si>
  <si>
    <t>LCZ983BF241</t>
  </si>
  <si>
    <t>Рамка, 3 пост.,  LC32140</t>
  </si>
  <si>
    <t>LCZ983BF242</t>
  </si>
  <si>
    <t>Рамка, 3 пост.,  LC32141</t>
  </si>
  <si>
    <t>LCZ983BF243</t>
  </si>
  <si>
    <t>Рамка, 3 пост.,  LC32142</t>
  </si>
  <si>
    <t>LCZ983BF244</t>
  </si>
  <si>
    <t>Рамка, 3 пост.,  LC4320A</t>
  </si>
  <si>
    <t>LCZ983BF245</t>
  </si>
  <si>
    <t>Рамка, 3 пост.,  LC4320B</t>
  </si>
  <si>
    <t>LCZ983BF246</t>
  </si>
  <si>
    <t>Рамка, 3 пост.,  LC4320C</t>
  </si>
  <si>
    <t>LCZ983BF247</t>
  </si>
  <si>
    <t>Рамка, 3 пост.,  LC4320D</t>
  </si>
  <si>
    <t>LCZ983BF248</t>
  </si>
  <si>
    <t>Рамка, 3 пост.,  LC4320E</t>
  </si>
  <si>
    <t>LCZ983BF249</t>
  </si>
  <si>
    <t>Рамка, 3 пост.,  LC4320F</t>
  </si>
  <si>
    <t>LCZ983BF250</t>
  </si>
  <si>
    <t>Рамка, 3 пост.,  LC4320G</t>
  </si>
  <si>
    <t>LCZ983BF251</t>
  </si>
  <si>
    <t>Рамка, 3 пост.,  LC4320H</t>
  </si>
  <si>
    <t>LCZ983BF252</t>
  </si>
  <si>
    <t>Рамка, 3 пост.,  LC4320J</t>
  </si>
  <si>
    <t>LCZ983BF253</t>
  </si>
  <si>
    <t>Рамка, 3 пост.,  LC4320K</t>
  </si>
  <si>
    <t>LCZ983BF254</t>
  </si>
  <si>
    <t>Рамка, 3 пост.,  LC4320L</t>
  </si>
  <si>
    <t>LCZ983BF255</t>
  </si>
  <si>
    <t>Рамка, 3 пост.,  LC4320M</t>
  </si>
  <si>
    <t>LCZ983BF256</t>
  </si>
  <si>
    <t>Рамка, 3 пост.,  LC4320N</t>
  </si>
  <si>
    <t>LCZ983BF257</t>
  </si>
  <si>
    <t>Рамка, 3 пост.,  LC4320O</t>
  </si>
  <si>
    <t>LCZ983BF258</t>
  </si>
  <si>
    <t>Рамка, 3 пост.,  LC4320P</t>
  </si>
  <si>
    <t>LCZ983BF259</t>
  </si>
  <si>
    <t>Рамка, 3 пост.,  LC4320R</t>
  </si>
  <si>
    <t>LCZ983BF260</t>
  </si>
  <si>
    <t>Рамка, 3 пост.,  LC4320S</t>
  </si>
  <si>
    <t>LCZ983BF261</t>
  </si>
  <si>
    <t>Рамка, 3 пост.,  LC4320T</t>
  </si>
  <si>
    <t>LCZ983BF262</t>
  </si>
  <si>
    <t>Рамка, 3 пост.,  LC4320U</t>
  </si>
  <si>
    <t>LCZ983BF263</t>
  </si>
  <si>
    <t>Рамка, 3 пост.,  LC4320W</t>
  </si>
  <si>
    <t>LEDKO6TX24</t>
  </si>
  <si>
    <t>Светодиодное табло для стеклянной клавиши</t>
  </si>
  <si>
    <t>LES01</t>
  </si>
  <si>
    <t>Датчик протечки</t>
  </si>
  <si>
    <t>LPK63RT</t>
  </si>
  <si>
    <t>Разъём для "High-End" акустики, с красным кольцом, медь с позолотой; Аксессуары</t>
  </si>
  <si>
    <t>LPK63SW</t>
  </si>
  <si>
    <t>Разъём для "High-End" акустики, с черным кольцом, медь с позолотой; Аксессуары</t>
  </si>
  <si>
    <t>LS022A-1</t>
  </si>
  <si>
    <t>Крышка для системы "Ackermann"</t>
  </si>
  <si>
    <t>LS022A-1WW</t>
  </si>
  <si>
    <t>LS022A-2</t>
  </si>
  <si>
    <t>LS022A-2WW</t>
  </si>
  <si>
    <t>LS071A</t>
  </si>
  <si>
    <t>LS071AWW</t>
  </si>
  <si>
    <t>LS071B</t>
  </si>
  <si>
    <t>LS071BWW</t>
  </si>
  <si>
    <t>LS071C</t>
  </si>
  <si>
    <t>LS071CWW</t>
  </si>
  <si>
    <t>LS101</t>
  </si>
  <si>
    <t>LS101KO5</t>
  </si>
  <si>
    <t>Клавиша для KNX кнопки, 1 группа, с окошком; дюропласт; слоновая кость</t>
  </si>
  <si>
    <t>LS101KO5LG</t>
  </si>
  <si>
    <t>Клавиша для KNX кнопки, 1 группа, с окошком; дюропласт; светло-серый</t>
  </si>
  <si>
    <t>LS101KO5P</t>
  </si>
  <si>
    <t>Клавиша для KNX кнопки, 1 группа, с окошком и символами"стрелки"; дюропласт; слоновая кость</t>
  </si>
  <si>
    <t>LS101KO5PLG</t>
  </si>
  <si>
    <t>Клавиша для KNX кнопки, 1 группа, с окошком и символами"стрелки"; дюропласт; светло-серый</t>
  </si>
  <si>
    <t>LS101KO5PSW</t>
  </si>
  <si>
    <t>Клавиша для KNX кнопки, 1 группа, с окошком и символами"стрелки"; дюропласт; черный</t>
  </si>
  <si>
    <t>LS101KO5PSWM</t>
  </si>
  <si>
    <t>Клавиша со световодом для KNX кнопки с символами стрелок</t>
  </si>
  <si>
    <t>LS101KO5PWW</t>
  </si>
  <si>
    <t>Клавиша для KNX кнопки, 1 группа, с окошком и символами"стрелки"; дюропласт; белый</t>
  </si>
  <si>
    <t>LS101KO5PWWM</t>
  </si>
  <si>
    <t>LS101KO5SW</t>
  </si>
  <si>
    <t>LS101KO5SWM</t>
  </si>
  <si>
    <t>Клавиша для KNX кнопки, 1 группа, с окошком и символами"стрелки"; дюропласт; черный матовый</t>
  </si>
  <si>
    <t>LS101KO5WW</t>
  </si>
  <si>
    <t>LS101KO5WWM</t>
  </si>
  <si>
    <t>Клавиша для KNX кнопки, 1 группа, с окошком и символами"стрелки"; дюропласт; белый матовый</t>
  </si>
  <si>
    <t>LS101LG</t>
  </si>
  <si>
    <t>LS101P</t>
  </si>
  <si>
    <t>Клавиша для KNX кнопки, 1 группа, с символами "стрелки"; дюропласт; слоновая кость</t>
  </si>
  <si>
    <t>LS101PLG</t>
  </si>
  <si>
    <t>Клавиша для KNX кнопки, 1 группа, с символами "стрелки"; дюропласт; светло-серый</t>
  </si>
  <si>
    <t>LS101PSW</t>
  </si>
  <si>
    <t>Клавиша для KNX кнопки, 1 группа, с символами "стрелки"; дюропласт; черный</t>
  </si>
  <si>
    <t>LS101PSWM</t>
  </si>
  <si>
    <t>Клавиша для KNX кнопки с символами стрелок</t>
  </si>
  <si>
    <t>LS101PWW</t>
  </si>
  <si>
    <t>Клавиша для KNX кнопки, 1 группа, с символами "стрелки"; дюропласт; белый</t>
  </si>
  <si>
    <t>LS101PWWM</t>
  </si>
  <si>
    <t>LS101SW</t>
  </si>
  <si>
    <t>LS101SWM</t>
  </si>
  <si>
    <t>Клавиша для KNX кнопки, 1 группа; дюропласт; черный матовый</t>
  </si>
  <si>
    <t>LS101WW</t>
  </si>
  <si>
    <t>LS101WWM</t>
  </si>
  <si>
    <t>Клавиша для KNX кнопки, 1 группа; дюропласт; белый матовый</t>
  </si>
  <si>
    <t>LS102</t>
  </si>
  <si>
    <t>LS102KO5</t>
  </si>
  <si>
    <t>Клавиша для KNX кнопки, 2 группы, с окошком; дюропласт; слоновая кость</t>
  </si>
  <si>
    <t>LS102KO5LG</t>
  </si>
  <si>
    <t>Клавиша для KNX кнопки, 2 группы, с окошком; дюропласт; светло-серый</t>
  </si>
  <si>
    <t>LS102KO5P</t>
  </si>
  <si>
    <t>Клавиша для KNX кнопки, 2 группы, с окошком и символами"стрелки"; дюропласт; слоновая кость</t>
  </si>
  <si>
    <t>LS102KO5PLG</t>
  </si>
  <si>
    <t>Клавиша для KNX кнопки, 2 группы, с окошком и символами"стрелки"; дюропласт; светло-серый</t>
  </si>
  <si>
    <t>LS102KO5PSW</t>
  </si>
  <si>
    <t>Клавиша для KNX кнопки, 2 группы, с окошком и символами"стрелки"; дюропласт; черный</t>
  </si>
  <si>
    <t>LS102KO5PSWM</t>
  </si>
  <si>
    <t>LS102KO5PWW</t>
  </si>
  <si>
    <t>Клавиша для KNX кнопки, 2 группы, с окошком и символами"стрелки"; дюропласт; белый</t>
  </si>
  <si>
    <t>LS102KO5PWWM</t>
  </si>
  <si>
    <t>LS102KO5SW</t>
  </si>
  <si>
    <t>LS102KO5SWM</t>
  </si>
  <si>
    <t>Клавиша для KNX кнопки, 2 группы, с окошком и символами"стрелки"; дюропласт; черный матовый</t>
  </si>
  <si>
    <t>LS102KO5WW</t>
  </si>
  <si>
    <t>LS102KO5WWM</t>
  </si>
  <si>
    <t>Клавиша для KNX кнопки, 2 группы, с окошком и символами"стрелки"; дюропласт; белый матовый</t>
  </si>
  <si>
    <t>LS102LG</t>
  </si>
  <si>
    <t>LS102P</t>
  </si>
  <si>
    <t>Клавиша для KNX кнопки, 2 группы, с символами "стрелки"; дюропласт; слоновая кость</t>
  </si>
  <si>
    <t>LS102PLG</t>
  </si>
  <si>
    <t>Клавиша для KNX кнопки, 2 группы, с символами "стрелки"; дюропласт; светло-серый</t>
  </si>
  <si>
    <t>LS102PSW</t>
  </si>
  <si>
    <t>Клавиша для KNX кнопки, 2 группы, с символами "стрелки"; дюропласт; черный</t>
  </si>
  <si>
    <t>LS102PSWM</t>
  </si>
  <si>
    <t>LS102PWW</t>
  </si>
  <si>
    <t>Клавиша для KNX кнопки, 2 группы, с символами "стрелки"; дюропласт; белый</t>
  </si>
  <si>
    <t>LS102PWWM</t>
  </si>
  <si>
    <t>LS102SW</t>
  </si>
  <si>
    <t>LS102SWM</t>
  </si>
  <si>
    <t>Клавиша для KNX кнопки, 2 группы; дюропласт; черный матовый</t>
  </si>
  <si>
    <t>LS102WW</t>
  </si>
  <si>
    <t>LS102WWM</t>
  </si>
  <si>
    <t>Клавиша для KNX кнопки, 2 группы; дюропласт; белый матовый</t>
  </si>
  <si>
    <t>LS1520</t>
  </si>
  <si>
    <t>Штепсельная розетка SCHUKO 16А / 250В, пружинные зажимы; дюропласт; слоновая кость; LS990</t>
  </si>
  <si>
    <t>LS1520-15CA</t>
  </si>
  <si>
    <t>LS1520-15CALG</t>
  </si>
  <si>
    <t>Розетка SCHUKO® с USB-зарядным устройством, тип A + тип С; термопласт; светло-серый</t>
  </si>
  <si>
    <t>LS1520-15CAPL</t>
  </si>
  <si>
    <t>LS1520-15CAPLLG</t>
  </si>
  <si>
    <t>LS1520-15CAPLSW</t>
  </si>
  <si>
    <t>LS1520-15CAPLSWM</t>
  </si>
  <si>
    <t>LS1520-15CAPLWW</t>
  </si>
  <si>
    <t>LS1520-15CAPLWWM</t>
  </si>
  <si>
    <t>LS1520-15CASW</t>
  </si>
  <si>
    <t>LS1520-15CASWM</t>
  </si>
  <si>
    <t>LS1520-15CAWW</t>
  </si>
  <si>
    <t>LS1520-15CAWWM</t>
  </si>
  <si>
    <t>LS1520-18A</t>
  </si>
  <si>
    <t>Розетка SCHUKO® с USB-зарядным устройством, тип A; термопласт; слоновая кость</t>
  </si>
  <si>
    <t>LS1520-18ALG</t>
  </si>
  <si>
    <t>Розетка SCHUKO® с USB-зарядным устройством, тип A; термопласт; светло-серый</t>
  </si>
  <si>
    <t>LS1520-18ASW</t>
  </si>
  <si>
    <t>Розетка SCHUKO® с USB-зарядным устройством, тип A; термопласт; черный</t>
  </si>
  <si>
    <t>LS1520-18ASWM</t>
  </si>
  <si>
    <t>Розетка SCHUKO® с USB-зарядным устройством, тип A; термопласт; черный матовый</t>
  </si>
  <si>
    <t>LS1520-18AWW</t>
  </si>
  <si>
    <t>Розетка SCHUKO® с USB-зарядным устройством, тип A; термопласт; белый</t>
  </si>
  <si>
    <t>LS1520-18AWWM</t>
  </si>
  <si>
    <t>Розетка SCHUKO® с USB-зарядным устройством, тип A; термопласт; белый матовый</t>
  </si>
  <si>
    <t>LS1520-18C</t>
  </si>
  <si>
    <t>LS1520-18CLG</t>
  </si>
  <si>
    <t>Розетка SCHUKO® с USB-зарядным устройством, тип С; термопласт; светло-серый</t>
  </si>
  <si>
    <t>LS1520-18CPL</t>
  </si>
  <si>
    <t>LS1520-18CPLLG</t>
  </si>
  <si>
    <t>LS1520-18CPLSW</t>
  </si>
  <si>
    <t>LS1520-18CPLSWM</t>
  </si>
  <si>
    <t>LS1520-18CPLWW</t>
  </si>
  <si>
    <t>LS1520-18CPLWWM</t>
  </si>
  <si>
    <t>LS1520-18CSW</t>
  </si>
  <si>
    <t>LS1520-18CSWM</t>
  </si>
  <si>
    <t>LS1520-18CWW</t>
  </si>
  <si>
    <t>LS1520-18CWWM</t>
  </si>
  <si>
    <t>LS1520BF</t>
  </si>
  <si>
    <t>LS1520BFGN</t>
  </si>
  <si>
    <t>LS1520BFKI</t>
  </si>
  <si>
    <t>Розетка</t>
  </si>
  <si>
    <t>LS1520BFKIGN</t>
  </si>
  <si>
    <t>LS1520BFKIKL</t>
  </si>
  <si>
    <t>SCHUKO розетка с защитой от детей и крышкой</t>
  </si>
  <si>
    <t>LS1520BFKIKLGN</t>
  </si>
  <si>
    <t>LS1520BFKIKLLG</t>
  </si>
  <si>
    <t>LS1520BFKIKLO</t>
  </si>
  <si>
    <t>LS1520BFKIKLRT</t>
  </si>
  <si>
    <t>LS1520BFKIKLSW</t>
  </si>
  <si>
    <t>LS1520BFKIKLSWM</t>
  </si>
  <si>
    <t xml:space="preserve">Розетка SCHUKO® с защитой от детей, с крышкой; термопласт; черный матовый </t>
  </si>
  <si>
    <t>LS1520BFKIKLWW</t>
  </si>
  <si>
    <t>LS1520BFKIKLWWM</t>
  </si>
  <si>
    <t xml:space="preserve">Розетка SCHUKO® с защитой от детей, с крышкой; термопласт; белый матовый </t>
  </si>
  <si>
    <t>LS1520BFKINAGN</t>
  </si>
  <si>
    <t>SCHUKO розетка с полем для надписи 9x58 мм</t>
  </si>
  <si>
    <t>LS1520BFKINAO</t>
  </si>
  <si>
    <t>LS1520BFKINART</t>
  </si>
  <si>
    <t>LS1520BFKINAWW</t>
  </si>
  <si>
    <t>LS1520BFKIO</t>
  </si>
  <si>
    <t>LS1520BFKIPLO</t>
  </si>
  <si>
    <t>LS1520BFKIPLRT</t>
  </si>
  <si>
    <t>LS1520BFKIRT</t>
  </si>
  <si>
    <t>LS1520BFKIWW</t>
  </si>
  <si>
    <t>LS1520BFKL</t>
  </si>
  <si>
    <t>LS1520BFKLGN</t>
  </si>
  <si>
    <t>LS1520BFKLLG</t>
  </si>
  <si>
    <t>LS1520BFKLO</t>
  </si>
  <si>
    <t>LS1520BFKLRT</t>
  </si>
  <si>
    <t>LS1520BFKLSW</t>
  </si>
  <si>
    <t>LS1520BFKLSWM</t>
  </si>
  <si>
    <t xml:space="preserve">Розетка SCHUKO® с крышкой; термопласт; черный матовый </t>
  </si>
  <si>
    <t>LS1520BFKLWW</t>
  </si>
  <si>
    <t>LS1520BFKLWWM</t>
  </si>
  <si>
    <t xml:space="preserve">Розетка SCHUKO® с крышкой; термопласт; белый матовый </t>
  </si>
  <si>
    <t>LS1520BFNAGN</t>
  </si>
  <si>
    <t>LS1520BFNAKL</t>
  </si>
  <si>
    <t>SCHUKO розетка с полем для надписи и крышкой</t>
  </si>
  <si>
    <t>LS1520BFNAKLGN</t>
  </si>
  <si>
    <t>LS1520BFNAKLLG</t>
  </si>
  <si>
    <t>LS1520BFNAKLO</t>
  </si>
  <si>
    <t>LS1520BFNAKLRT</t>
  </si>
  <si>
    <t>LS1520BFNAKLSW</t>
  </si>
  <si>
    <t>LS1520BFNAKLSWM</t>
  </si>
  <si>
    <t xml:space="preserve">Розетка SCHUKO® с крышкой, с полем для надписи; термопласт; черный матовый </t>
  </si>
  <si>
    <t>LS1520BFNAKLWW</t>
  </si>
  <si>
    <t>LS1520BFNAKLWWM</t>
  </si>
  <si>
    <t xml:space="preserve">Розетка SCHUKO® с крышкой, с полем для надписи; термопласт; белый матовый </t>
  </si>
  <si>
    <t>LS1520BFNAKOGN</t>
  </si>
  <si>
    <t>LS1520BFNAKOO</t>
  </si>
  <si>
    <t>LS1520BFNAKORT</t>
  </si>
  <si>
    <t>LS1520BFNAKOWW</t>
  </si>
  <si>
    <t>LS1520BFNAO</t>
  </si>
  <si>
    <t>LS1520BFNART</t>
  </si>
  <si>
    <t>LS1520BFNAWW</t>
  </si>
  <si>
    <t>LS1520BFO</t>
  </si>
  <si>
    <t>LS1520BFPL</t>
  </si>
  <si>
    <t>LS1520BFPLGN</t>
  </si>
  <si>
    <t>LS1520BFPLO</t>
  </si>
  <si>
    <t>LS1520BFPLRT</t>
  </si>
  <si>
    <t>LS1520BFPLWW</t>
  </si>
  <si>
    <t>LS1520BFRT</t>
  </si>
  <si>
    <t>LS1520BFWW</t>
  </si>
  <si>
    <t>LS1520EDV</t>
  </si>
  <si>
    <t>LS1520EDVPL</t>
  </si>
  <si>
    <t>Центральная плата для SCHUKO-розетки EDV</t>
  </si>
  <si>
    <t>LS1520EDVWW</t>
  </si>
  <si>
    <t>LS1520INAGN</t>
  </si>
  <si>
    <t>SCHUKO®-розетка 16 A / 250 B ~с дополнительной защитой и полем для надписи</t>
  </si>
  <si>
    <t>LS1520INAKOGN</t>
  </si>
  <si>
    <t>SCHUKO®-розетка 16 A / 250 B ~с индикатором напряжения (светодиод)</t>
  </si>
  <si>
    <t>LS1520INAKOO</t>
  </si>
  <si>
    <t>LS1520INAKORT</t>
  </si>
  <si>
    <t>LS1520INAKOWW</t>
  </si>
  <si>
    <t>LS1520INAO</t>
  </si>
  <si>
    <t>LS1520INART</t>
  </si>
  <si>
    <t>LS1520INAWW</t>
  </si>
  <si>
    <t>LS1520KI</t>
  </si>
  <si>
    <t>Штепсельная розетка SCHUKO 16А / 250В с защитными шторками, пружинные зажимы; дюропласт; слоновая кость; LS990</t>
  </si>
  <si>
    <t>LS1520KIGGO</t>
  </si>
  <si>
    <t>Штепсельная розетка SCHUKO 16A, 250V~ с защитой от детей; золото</t>
  </si>
  <si>
    <t>LS1520KIKL</t>
  </si>
  <si>
    <t>Штепсельная розетка SCHUKO 16А / 250В с защитными шторками, с подпружиненной откидной крышкой, пружинные зажимы; дюропласт; слоновая кость; LS990</t>
  </si>
  <si>
    <t>LS1520KIKLLG</t>
  </si>
  <si>
    <t>Штепсельная розетка SCHUKO 16А / 250В с защитными шторками, с подпружиненной откидной крышкой, пружинные зажимы; дюропласт; светло-серый; LS990</t>
  </si>
  <si>
    <t>LS1520KIKLPL</t>
  </si>
  <si>
    <t>LS1520KIKLPLWW</t>
  </si>
  <si>
    <t>LS1520KIKLSW</t>
  </si>
  <si>
    <t>Штепсельная розетка SCHUKO 16А / 250В с защитными шторками, с подпружиненной откидной крышкой, пружинные зажимы; дюропласт; черный; LS990</t>
  </si>
  <si>
    <t>LS1520KIKLWW</t>
  </si>
  <si>
    <t>Штепсельная розетка SCHUKO 16А / 250В с защитными шторками, с подпружиненной откидной крышкой, пружинные зажимы; дюропласт; белый; LS990</t>
  </si>
  <si>
    <t>LS1520KILG</t>
  </si>
  <si>
    <t>Штепсельная розетка SCHUKO 16А / 250В с защитными шторками, пружинные зажимы; дюропласт; светло-серый; LS990</t>
  </si>
  <si>
    <t>LS1520KINA</t>
  </si>
  <si>
    <t>Штепсельная розетка SCHUKO 16A, 250V~ с защитой от детей и полем для надписи; слоновая кость</t>
  </si>
  <si>
    <t>LS1520KINALG</t>
  </si>
  <si>
    <t>Штепсельная розетка SCHUKO 16A, 250V~ с защитой от детей и полем для надписи; светло-серая</t>
  </si>
  <si>
    <t>LS1520KINASW</t>
  </si>
  <si>
    <t>Штепсельная розетка SCHUKO 16A, 250V~ с защитой от детей и полем для надписи; чёрная</t>
  </si>
  <si>
    <t>LS1520KINASWM</t>
  </si>
  <si>
    <t xml:space="preserve">Розетка SCHUKO® с защитой от детей, с полем для надписи; дюропласт; черный матовый </t>
  </si>
  <si>
    <t>LS1520KINAWW</t>
  </si>
  <si>
    <t>LS1520KINAWWM</t>
  </si>
  <si>
    <t xml:space="preserve">Розетка SCHUKO® с защитой от детей, с полем для надписи; дюропласт; белый матовый </t>
  </si>
  <si>
    <t>LS1520KIPL</t>
  </si>
  <si>
    <t>LS1520KIPLLG</t>
  </si>
  <si>
    <t>LS1520KIPLSW</t>
  </si>
  <si>
    <t>LS1520KIPLSWM</t>
  </si>
  <si>
    <t>LS1520KIPLWW</t>
  </si>
  <si>
    <t>LS1520KIPLWWM</t>
  </si>
  <si>
    <t>LS1520KISW</t>
  </si>
  <si>
    <t>Штепсельная розетка SCHUKO 16А / 250В с защитными шторками, пружинные зажимы; дюропласт; черный; LS990</t>
  </si>
  <si>
    <t>LS1520KISWM</t>
  </si>
  <si>
    <t xml:space="preserve">Розетка SCHUKO® с защитой от детей; дюропласт; черный матовый </t>
  </si>
  <si>
    <t>LS1520KIWW</t>
  </si>
  <si>
    <t>Штепсельная розетка SCHUKO 16А / 250В с защитными шторками, пружинные зажимы; дюропласт; белый; LS990</t>
  </si>
  <si>
    <t>LS1520KIWWM</t>
  </si>
  <si>
    <t xml:space="preserve">Розетка SCHUKO® с защитой от детей; дюропласт; белый матовый </t>
  </si>
  <si>
    <t>LS1520KL</t>
  </si>
  <si>
    <t>Штепсельная розетка SCHUKO 16А / 250В с подпружиненной откидной крышкой, пружинные зажимы; дюропласт; слоновая кость; LS990</t>
  </si>
  <si>
    <t>LS1520KLLG</t>
  </si>
  <si>
    <t>Штепсельная розетка SCHUKO 16А / 250В с подпружиненной откидной крышкой, пружинные зажимы; дюропласт; светло-серый; LS990</t>
  </si>
  <si>
    <t>LS1520KLPLGN</t>
  </si>
  <si>
    <t xml:space="preserve">Плата для SCHUKO розетки с откидной крышкой </t>
  </si>
  <si>
    <t>LS1520KLPLO</t>
  </si>
  <si>
    <t>LS1520KLPLRT</t>
  </si>
  <si>
    <t>LS1520KLPLSW</t>
  </si>
  <si>
    <t>LS1520KLPLWW</t>
  </si>
  <si>
    <t xml:space="preserve">Откидная крышка </t>
  </si>
  <si>
    <t>LS1520KLSLPL</t>
  </si>
  <si>
    <t>LS1520KLSLPLLG</t>
  </si>
  <si>
    <t>LS1520KLSLPLSW</t>
  </si>
  <si>
    <t>LS1520KLSLPLWW</t>
  </si>
  <si>
    <t>LS1520KLSW</t>
  </si>
  <si>
    <t>Штепсельная розетка SCHUKO 16А / 250В с подпружиненной откидной крышкой, пружинные зажимы; дюропласт; черный; LS990</t>
  </si>
  <si>
    <t>LS1520KLWW</t>
  </si>
  <si>
    <t>Штепсельная розетка SCHUKO 16А / 250В с подпружиненной откидной крышкой, пружинные зажимы; дюропласт; белый; LS990</t>
  </si>
  <si>
    <t>LS1520LG</t>
  </si>
  <si>
    <t>Штепсельная розетка SCHUKO 16А / 250В, пружинные зажимы; дюропласт; светло-серый; LS990</t>
  </si>
  <si>
    <t>LS1520NA</t>
  </si>
  <si>
    <t>Штепсельная розетка SCHUKO 16A, 250V~ с полем для надписи; слоновая кость</t>
  </si>
  <si>
    <t>LS1520NAEDVWW</t>
  </si>
  <si>
    <t>SCHUKO-розетка с полем для надписи, EDV-стандарт</t>
  </si>
  <si>
    <t>LS1520NAKLKO</t>
  </si>
  <si>
    <t xml:space="preserve">SCHUKO-розетка с крышкой  </t>
  </si>
  <si>
    <t>LS1520NAKLKOGN</t>
  </si>
  <si>
    <t>LS1520NAKLKOLG</t>
  </si>
  <si>
    <t>LS1520NAKLKOO</t>
  </si>
  <si>
    <t>LS1520NAKLKORT</t>
  </si>
  <si>
    <t>LS1520NAKLKOSW</t>
  </si>
  <si>
    <t>LS1520NAKLKOWW</t>
  </si>
  <si>
    <t>LS1520NAKLPLWW</t>
  </si>
  <si>
    <t>LS1520NAKLSL</t>
  </si>
  <si>
    <t>SCHUKO-розетка с крышкой  и замком</t>
  </si>
  <si>
    <t>LS1520NAKLSLLG</t>
  </si>
  <si>
    <t>LS1520NAKLSLSW</t>
  </si>
  <si>
    <t>LS1520NAKLSLWW</t>
  </si>
  <si>
    <t>LS1520NAKO</t>
  </si>
  <si>
    <t>LS1520NAKOLG</t>
  </si>
  <si>
    <t>LS1520NAKOSW</t>
  </si>
  <si>
    <t>LS1520NAKOWW</t>
  </si>
  <si>
    <t>LS1520NALG</t>
  </si>
  <si>
    <t>Штепсельная розетка SCHUKO 16A, 250V~ с полем для надписи; светло-серая</t>
  </si>
  <si>
    <t>LS1520NAPL</t>
  </si>
  <si>
    <t>LS1520NAPLLG</t>
  </si>
  <si>
    <t>LS1520NAPLSW</t>
  </si>
  <si>
    <t>LS1520NAPLWW</t>
  </si>
  <si>
    <t>LS1520NASW</t>
  </si>
  <si>
    <t>Штепсельная розетка SCHUKO 16A, 250V~ с полем для надписи; чёрная</t>
  </si>
  <si>
    <t>LS1520NASWM</t>
  </si>
  <si>
    <t xml:space="preserve">Розетка SCHUKO® с полем для надписи; дюропласт; черный матовый </t>
  </si>
  <si>
    <t>LS1520NAWW</t>
  </si>
  <si>
    <t>Штепсельная розетка SCHUKO 16A, 250V~ с полем для надписи; белая</t>
  </si>
  <si>
    <t>LS1520NAWWM</t>
  </si>
  <si>
    <t xml:space="preserve">Розетка SCHUKO® с полем для надписи; дюропласт; белый матовый </t>
  </si>
  <si>
    <t>LS1520-OLGLNW</t>
  </si>
  <si>
    <t>LS1520-OLNW</t>
  </si>
  <si>
    <t>LS1520-OSWLNW</t>
  </si>
  <si>
    <t>LS1520-OSWMLNW</t>
  </si>
  <si>
    <t>SCHUKO-розетка с ориентационной светодиодной подсветкой, со встроенным датчиком освещённости, с дополнительной защитой; черный матовый; LS990</t>
  </si>
  <si>
    <t>LS1520-OWWLNW</t>
  </si>
  <si>
    <t>LS1520-OWWMLNW</t>
  </si>
  <si>
    <t>SCHUKO-розетка с ориентационной светодиодной подсветкой, со встроенным датчиком освещённости, с дополнительной защитой; белый матовый; LS990</t>
  </si>
  <si>
    <t>LS1520PL</t>
  </si>
  <si>
    <t>LS1520PLLG</t>
  </si>
  <si>
    <t>LS1520PLSW</t>
  </si>
  <si>
    <t>LS1520PLSWM</t>
  </si>
  <si>
    <t>LS1520PLWW</t>
  </si>
  <si>
    <t>LS1520PLWWM</t>
  </si>
  <si>
    <t>LS1520SW</t>
  </si>
  <si>
    <t>Штепсельная розетка SCHUKO 16А / 250В, пружинные зажимы; дюропласт; черный; LS990</t>
  </si>
  <si>
    <t>LS1520SWM</t>
  </si>
  <si>
    <t xml:space="preserve">Розетка SCHUKO®; дюропласт; черный матовый </t>
  </si>
  <si>
    <t>LS1520WW</t>
  </si>
  <si>
    <t>Штепсельная розетка SCHUKO 16А / 250В, пружинные зажимы; дюропласт; белый; LS990</t>
  </si>
  <si>
    <t>LS1520WWM</t>
  </si>
  <si>
    <t xml:space="preserve">Розетка SCHUKO®; дюропласт; белый матовый </t>
  </si>
  <si>
    <t>LS1520WW-M1</t>
  </si>
  <si>
    <t>LS1521</t>
  </si>
  <si>
    <t>Штепсельная розетка SCHUKO 16A, 250V~</t>
  </si>
  <si>
    <t>LS1521BFKIO</t>
  </si>
  <si>
    <t>LS1521BFKISW</t>
  </si>
  <si>
    <t>LS1521BFO</t>
  </si>
  <si>
    <t>LS1521BFRT</t>
  </si>
  <si>
    <t>LS1521KI</t>
  </si>
  <si>
    <t>LS1521KIGGO</t>
  </si>
  <si>
    <t>LS1521KIKL</t>
  </si>
  <si>
    <t>LS1521KIKLLG</t>
  </si>
  <si>
    <t>LS1521KIKLSW</t>
  </si>
  <si>
    <t>LS1521KIKLSWM</t>
  </si>
  <si>
    <t>LS1521KIKLWW</t>
  </si>
  <si>
    <t>LS1521KIKLWWM</t>
  </si>
  <si>
    <t>LS1521KILG</t>
  </si>
  <si>
    <t>LS1521KINA</t>
  </si>
  <si>
    <t>LS1521KINALG</t>
  </si>
  <si>
    <t>LS1521KINASW</t>
  </si>
  <si>
    <t>LS1521KINAWW</t>
  </si>
  <si>
    <t>LS1521KISW</t>
  </si>
  <si>
    <t>LS1521KISWM</t>
  </si>
  <si>
    <t>LS1521KIWW</t>
  </si>
  <si>
    <t>Штепсельная розетка SCHUKO 16A, 250V~ с защитой от детей</t>
  </si>
  <si>
    <t>LS1521KIWWM</t>
  </si>
  <si>
    <t>LS1521KL</t>
  </si>
  <si>
    <t>Штепсельная розетка SCHUKO 16A, 250V~  с крышкой</t>
  </si>
  <si>
    <t>LS1521KLLG</t>
  </si>
  <si>
    <t>LS1521KLSW</t>
  </si>
  <si>
    <t>LS1521KLSWM</t>
  </si>
  <si>
    <t xml:space="preserve">Розетка SCHUKO® с крышкой; винтовой зажим; дюропласт; черный матовый </t>
  </si>
  <si>
    <t>LS1521KLWW</t>
  </si>
  <si>
    <t>LS1521KLWWM</t>
  </si>
  <si>
    <t xml:space="preserve">Розетка SCHUKO® с крышкой; винтовой зажим; дюропласт; белый матовый </t>
  </si>
  <si>
    <t>LS1521LG</t>
  </si>
  <si>
    <t>LS1521NA</t>
  </si>
  <si>
    <t>LS1521NALG</t>
  </si>
  <si>
    <t>LS1521NASW</t>
  </si>
  <si>
    <t>LS1521NAWW</t>
  </si>
  <si>
    <t>LS1521SW</t>
  </si>
  <si>
    <t>LS1521SWM</t>
  </si>
  <si>
    <t xml:space="preserve">Розетка SCHUKO®; винтовой зажим; дюропласт; черный матовый </t>
  </si>
  <si>
    <t>LS1521WW</t>
  </si>
  <si>
    <t>LS1521WWM</t>
  </si>
  <si>
    <t xml:space="preserve">Розетка SCHUKO®; винтовой зажим; дюропласт; белый матовый </t>
  </si>
  <si>
    <t>LS1523-13BFSEV</t>
  </si>
  <si>
    <t>SEV розетка 3-я, тип 13</t>
  </si>
  <si>
    <t>LS1523-13BFSEVSW</t>
  </si>
  <si>
    <t>SEV розетка 3-я, тип 14</t>
  </si>
  <si>
    <t>LS1523-13BFSEVWW</t>
  </si>
  <si>
    <t>SEV розетка 3-я, тип 15</t>
  </si>
  <si>
    <t>LS1539-OLGLNW</t>
  </si>
  <si>
    <t>LS1539-OLNW</t>
  </si>
  <si>
    <t>LS1539-OOLGLNW</t>
  </si>
  <si>
    <t>LS1539-OOLNW</t>
  </si>
  <si>
    <t>LS1539-OOSWLNW</t>
  </si>
  <si>
    <t>LS1539-OOSWMLNW</t>
  </si>
  <si>
    <t>Светодиодная ориентационная подсветка; термопласт; черный матовый; LS990</t>
  </si>
  <si>
    <t>LS1539-OOWWLNW</t>
  </si>
  <si>
    <t>LS1539-OOWWMLNW</t>
  </si>
  <si>
    <t>Светодиодная ориентационная подсветка; термопласт; белый матовый; LS990</t>
  </si>
  <si>
    <t>LS1539-OSWLNW</t>
  </si>
  <si>
    <t>LS1539-OSWMLNW</t>
  </si>
  <si>
    <t>Светодиодная ориентационная подсветка со встроенным датчиком освещённости; термопласт; черный матовый; LS990</t>
  </si>
  <si>
    <t>LS1539-OWWLNW</t>
  </si>
  <si>
    <t>LS1539-OWWMLNW</t>
  </si>
  <si>
    <t>Светодиодная ориентационная подсветка со встроенным датчиком освещённости; термопласт; белый матовый; LS990</t>
  </si>
  <si>
    <t>LS1700</t>
  </si>
  <si>
    <t>Центральная плата стандарт, слоновая кость</t>
  </si>
  <si>
    <t>LS1700LG</t>
  </si>
  <si>
    <t>LS1700P</t>
  </si>
  <si>
    <t>LS1700PLG</t>
  </si>
  <si>
    <t>LS1700PSW</t>
  </si>
  <si>
    <t>LS1700PSWM</t>
  </si>
  <si>
    <t>Центральная плата стандарт с символами «стрелки»; дюропласт; черный матовый</t>
  </si>
  <si>
    <t>LS1700PWW</t>
  </si>
  <si>
    <t>LS1700PWWM</t>
  </si>
  <si>
    <t>Центральная плата стандарт с символами «стрелки»; дюропласт; белый матовый</t>
  </si>
  <si>
    <t>LS1700SW</t>
  </si>
  <si>
    <t>LS1700SWM</t>
  </si>
  <si>
    <t>Центральная плата стандарт; дюропласт; черный матовый</t>
  </si>
  <si>
    <t>LS1700WW</t>
  </si>
  <si>
    <t>LS1700WWM</t>
  </si>
  <si>
    <t>Центральная плата стандарт; дюропласт; белый матовый</t>
  </si>
  <si>
    <t>LS1702</t>
  </si>
  <si>
    <t>LS1702LG</t>
  </si>
  <si>
    <t>LS1702SW</t>
  </si>
  <si>
    <t>LS1702SWM</t>
  </si>
  <si>
    <t>Центральная плата 2 группы стандарт; дюропласт; черный матовый</t>
  </si>
  <si>
    <t>LS1702WW</t>
  </si>
  <si>
    <t>LS1702WWM</t>
  </si>
  <si>
    <t>Центральная плата 2 группы стандарт; дюропласт; белый матовый</t>
  </si>
  <si>
    <t>LS17180</t>
  </si>
  <si>
    <t>LS17180LG</t>
  </si>
  <si>
    <t>LS17180SW</t>
  </si>
  <si>
    <t>LS17180SWM</t>
  </si>
  <si>
    <t>LS17180WU</t>
  </si>
  <si>
    <t xml:space="preserve">Датчик движения «стандарт» 1,10 м, со степенью защиты IP-44 </t>
  </si>
  <si>
    <t>LS17180WULG</t>
  </si>
  <si>
    <t>LS17180WUSW</t>
  </si>
  <si>
    <t>LS17180WUSWM</t>
  </si>
  <si>
    <t>LS17180WUWW</t>
  </si>
  <si>
    <t>LS17180WUWWM</t>
  </si>
  <si>
    <t>LS17180WW</t>
  </si>
  <si>
    <t>LS17180WWM</t>
  </si>
  <si>
    <t>LS17182</t>
  </si>
  <si>
    <t>LS17182LG</t>
  </si>
  <si>
    <t>LS17182SW</t>
  </si>
  <si>
    <t>LS17182SWM</t>
  </si>
  <si>
    <t>LS17182WW</t>
  </si>
  <si>
    <t>LS17182WWM</t>
  </si>
  <si>
    <t>LS17280</t>
  </si>
  <si>
    <t>LS17280LG</t>
  </si>
  <si>
    <t>LS17280SW</t>
  </si>
  <si>
    <t>LS17280SWM</t>
  </si>
  <si>
    <t>LS17280WW</t>
  </si>
  <si>
    <t>LS17280WWM</t>
  </si>
  <si>
    <t>LS1740</t>
  </si>
  <si>
    <t>LS1740LG</t>
  </si>
  <si>
    <t>LS1740SW</t>
  </si>
  <si>
    <t>LS1740SWM</t>
  </si>
  <si>
    <t>LS1740WW</t>
  </si>
  <si>
    <t>LS1740WWM</t>
  </si>
  <si>
    <t>LS1749BF</t>
  </si>
  <si>
    <t>LS1749BFLG</t>
  </si>
  <si>
    <t>LS1749BFSW</t>
  </si>
  <si>
    <t>LS1749BFSWM</t>
  </si>
  <si>
    <t>LS1749BFWW</t>
  </si>
  <si>
    <t>LS1749BFWWM</t>
  </si>
  <si>
    <t>LS1750DSW</t>
  </si>
  <si>
    <t>LS1750DWW</t>
  </si>
  <si>
    <t>LS1790DSW</t>
  </si>
  <si>
    <t>Дисплей «стандарт» для контроллёра комнатной температуры; черный; LS990</t>
  </si>
  <si>
    <t>LS1790DWW</t>
  </si>
  <si>
    <t>Дисплей «стандарт» для контроллёра комнатной температуры; белый; LS990</t>
  </si>
  <si>
    <t>LS189A</t>
  </si>
  <si>
    <t>LS189AWW</t>
  </si>
  <si>
    <t>LS1910N</t>
  </si>
  <si>
    <t>LS1910NWW</t>
  </si>
  <si>
    <t>LS1940</t>
  </si>
  <si>
    <t>Крышка для роторного диммера</t>
  </si>
  <si>
    <t>LS1940-6</t>
  </si>
  <si>
    <t>LS1940-6LG</t>
  </si>
  <si>
    <t>LS1940-6SW</t>
  </si>
  <si>
    <t>LS1940-6WW</t>
  </si>
  <si>
    <t>LS1940KO5</t>
  </si>
  <si>
    <t>LS1940KO5LG</t>
  </si>
  <si>
    <t>LS1940KO5SW</t>
  </si>
  <si>
    <t>LS1940KO5SWM</t>
  </si>
  <si>
    <t>LS1940KO5WW</t>
  </si>
  <si>
    <t>LS1940KO5WWM</t>
  </si>
  <si>
    <t>LS1940SWM</t>
  </si>
  <si>
    <t>LS1940WWM</t>
  </si>
  <si>
    <t>Накладка на роторные диммеры; дюропласт; белый матовый</t>
  </si>
  <si>
    <t>LS1941</t>
  </si>
  <si>
    <t>LS1941LG</t>
  </si>
  <si>
    <t>LS1941SW</t>
  </si>
  <si>
    <t>LS1941SWM</t>
  </si>
  <si>
    <t>Накладка на поворотные выключатели; дюропласт; черный матовый</t>
  </si>
  <si>
    <t>LS1941WW</t>
  </si>
  <si>
    <t>LS1941WWM</t>
  </si>
  <si>
    <t>Накладка на поворотные выключатели; дюропласт; белый матовый</t>
  </si>
  <si>
    <t>LS1969-15NAWE</t>
  </si>
  <si>
    <t>Плата (фиксация защёлкиванием) для одного модуля с полем для надписи; термопласт; слоновая кость</t>
  </si>
  <si>
    <t>LS1969-15NAWELG</t>
  </si>
  <si>
    <t>Плата (фиксация защёлкиванием) для одного модуля с полем для надписи; термопласт; светло-серый</t>
  </si>
  <si>
    <t>LS1969-15NAWESW</t>
  </si>
  <si>
    <t>Плата (фиксация защёлкиванием) для одного модуля с полем для надписи; термопласт; черный</t>
  </si>
  <si>
    <t>LS1969-15NAWESWM</t>
  </si>
  <si>
    <t>Плата (фиксация защёлкиванием) для одного модуля с полем для надписи; термопласт; черный матовый</t>
  </si>
  <si>
    <t>LS1969-15NAWEWW</t>
  </si>
  <si>
    <t>Плата (фиксация защёлкиванием) для одного модуля с полем для надписи; термопласт; белый</t>
  </si>
  <si>
    <t>LS1969-15NAWEWWM</t>
  </si>
  <si>
    <t>Плата (фиксация защёлкиванием) для одного модуля с полем для надписи; термопласт; белый матовый</t>
  </si>
  <si>
    <t>LS1969-15WE</t>
  </si>
  <si>
    <t>Плата (фиксация защёлкиванием) для одного модуля; термопласт; слоновая кость</t>
  </si>
  <si>
    <t>LS1969-15WELG</t>
  </si>
  <si>
    <t>Плата (фиксация защёлкиванием) для одного модуля; термопласт; светло-серый</t>
  </si>
  <si>
    <t>LS1969-15WESW</t>
  </si>
  <si>
    <t>Плата (фиксация защёлкиванием) для одного модуля; термопласт; черный</t>
  </si>
  <si>
    <t>LS1969-15WESWM</t>
  </si>
  <si>
    <t>Плата (фиксация защёлкиванием) для одного модуля; термопласт; черный матовый</t>
  </si>
  <si>
    <t>LS1969-15WEWW</t>
  </si>
  <si>
    <t>Плата (фиксация защёлкиванием) для одного модуля; термопласт; белый</t>
  </si>
  <si>
    <t>LS1969-15WEWWM</t>
  </si>
  <si>
    <t>Плата (фиксация защёлкиванием) для одного модуля; термопласт; белый матовый</t>
  </si>
  <si>
    <t>LS1969-1NAWE</t>
  </si>
  <si>
    <t>LS1969-1NAWELG</t>
  </si>
  <si>
    <t>LS1969-1NAWESW</t>
  </si>
  <si>
    <t>LS1969-1NAWESWM</t>
  </si>
  <si>
    <t>LS1969-1NAWEWW</t>
  </si>
  <si>
    <t>LS1969-1NAWEWWM</t>
  </si>
  <si>
    <t>LS1969-1WE</t>
  </si>
  <si>
    <t>LS1969-1WELG</t>
  </si>
  <si>
    <t>LS1969-1WESW</t>
  </si>
  <si>
    <t>LS1969-1WESWM</t>
  </si>
  <si>
    <t>LS1969-1WEWW</t>
  </si>
  <si>
    <t>LS1969-1WEWWM</t>
  </si>
  <si>
    <t>LS1969-25NAWE</t>
  </si>
  <si>
    <t>Плата (фиксация защёлкиванием) для двух модулей с полем для надписи; термопласт; слоновая кость</t>
  </si>
  <si>
    <t>LS1969-25NAWELG</t>
  </si>
  <si>
    <t>Плата (фиксация защёлкиванием) для двух модулей с полем для надписи; термопласт; светло-серый</t>
  </si>
  <si>
    <t>LS1969-25NAWESW</t>
  </si>
  <si>
    <t>Плата (фиксация защёлкиванием) для двух модулей с полем для надписи; термопласт; черный</t>
  </si>
  <si>
    <t>LS1969-25NAWESWM</t>
  </si>
  <si>
    <t>Плата (фиксация защёлкиванием) для двух модулей с полем для надписи; термопласт; черный матовый</t>
  </si>
  <si>
    <t>LS1969-25NAWEWW</t>
  </si>
  <si>
    <t>Плата (фиксация защёлкиванием) для двух модулей с полем для надписи; термопласт; белый</t>
  </si>
  <si>
    <t>LS1969-25NAWEWWM</t>
  </si>
  <si>
    <t>Плата (фиксация защёлкиванием) для двух модулей с полем для надписи; термопласт; белый матовый</t>
  </si>
  <si>
    <t>LS1969-25WE</t>
  </si>
  <si>
    <t>Плата (фиксация защёлкиванием) для двух модулей; термопласт; слоновая кость</t>
  </si>
  <si>
    <t>LS1969-25WELG</t>
  </si>
  <si>
    <t>Плата (фиксация защёлкиванием) для двух модулей; термопласт; светло-серый</t>
  </si>
  <si>
    <t>LS1969-25WESW</t>
  </si>
  <si>
    <t>Плата (фиксация защёлкиванием) для двух модулей; термопласт; черный</t>
  </si>
  <si>
    <t>LS1969-25WESWM</t>
  </si>
  <si>
    <t>Плата (фиксация защёлкиванием) для двух модулей; термопласт; черный матовый</t>
  </si>
  <si>
    <t>LS1969-25WEWW</t>
  </si>
  <si>
    <t>Плата (фиксация защёлкиванием) для двух модулей; термопласт; белый</t>
  </si>
  <si>
    <t>LS1969-25WEWWM</t>
  </si>
  <si>
    <t>Плата (фиксация защёлкиванием) для двух модулей; термопласт; белый матовый</t>
  </si>
  <si>
    <t>LS1969-2AT</t>
  </si>
  <si>
    <t>LS1969-2ATWW</t>
  </si>
  <si>
    <t>LS1969-2NAAT</t>
  </si>
  <si>
    <t>LS1969-2NAATWW</t>
  </si>
  <si>
    <t>LS1969-2NAINF</t>
  </si>
  <si>
    <t>Накладка для MJ 2 группы  NA INF (INFRA)</t>
  </si>
  <si>
    <t>LS1969-2NAINFWW</t>
  </si>
  <si>
    <t>Накладка для MJ 2 группы NA INF (INFRA)</t>
  </si>
  <si>
    <t>LS1969-2NAWE</t>
  </si>
  <si>
    <t>LS1969-2NAWELG</t>
  </si>
  <si>
    <t>LS1969-2NAWESW</t>
  </si>
  <si>
    <t>LS1969-2NAWESWM</t>
  </si>
  <si>
    <t>LS1969-2NAWEWW</t>
  </si>
  <si>
    <t>LS1969-2NAWEWWM</t>
  </si>
  <si>
    <t>LS1969-2WE</t>
  </si>
  <si>
    <t>LS1969-2WELG</t>
  </si>
  <si>
    <t>LS1969-2WESW</t>
  </si>
  <si>
    <t>LS1969-2WESWM</t>
  </si>
  <si>
    <t>LS1969-2WEWW</t>
  </si>
  <si>
    <t>LS1969-2WEWWM</t>
  </si>
  <si>
    <t>LS1969USB</t>
  </si>
  <si>
    <t>Плата для USB-зарядных устройств без видимого винта; термопласт; слоновая кость</t>
  </si>
  <si>
    <t>LS1969USBLG</t>
  </si>
  <si>
    <t>Плата для USB-зарядных устройств без видимого винта; термопласт; светло-серый</t>
  </si>
  <si>
    <t>LS1969USBSW</t>
  </si>
  <si>
    <t>Плата для USB-зарядных устройств без видимого винта; термопласт; черный</t>
  </si>
  <si>
    <t>LS1969USBSWM</t>
  </si>
  <si>
    <t>Плата для USB-зарядных устройств без видимого винта; термопласт; черный матовый</t>
  </si>
  <si>
    <t>LS1969USBWW</t>
  </si>
  <si>
    <t>Плата для USB-зарядных устройств без видимого винта; термопласт; белый</t>
  </si>
  <si>
    <t>LS1969USBWWM</t>
  </si>
  <si>
    <t>Плата для USB-зарядных устройств без видимого винта; термопласт; белый матовый</t>
  </si>
  <si>
    <t>LS20NA</t>
  </si>
  <si>
    <t>вставка из оргстекла с подложкой, поле для надписи 5 х 57 мм, белая подложка</t>
  </si>
  <si>
    <t>LS2178</t>
  </si>
  <si>
    <t>KNX-регулятор с шинным сопряжением с ручкой для установки температуры; слоновая кость</t>
  </si>
  <si>
    <t>LS2178LG</t>
  </si>
  <si>
    <t>LS2178ORTS</t>
  </si>
  <si>
    <t>KNX-регулятор с шинным сопряжением без ручки для установки температуры; слоновая кость</t>
  </si>
  <si>
    <t>LS2178ORTSLG</t>
  </si>
  <si>
    <t>LS2178ORTSSW</t>
  </si>
  <si>
    <t>KNX-регулятор с шинным сопряжением без ручки для установки температуры; чёрный</t>
  </si>
  <si>
    <t>LS2178ORTSSWM</t>
  </si>
  <si>
    <t>KNX KNX регулятор со встроенным кнопочным интерфейсом</t>
  </si>
  <si>
    <t>LS2178ORTSWW</t>
  </si>
  <si>
    <t>KNX-регулятор с шинным сопряжением без ручки для установки температуры; белая</t>
  </si>
  <si>
    <t>LS2178ORTSWWM</t>
  </si>
  <si>
    <t>LS2178SW</t>
  </si>
  <si>
    <t>LS2178SWM</t>
  </si>
  <si>
    <t>KNX регулятор климата</t>
  </si>
  <si>
    <t>LS2178TS</t>
  </si>
  <si>
    <t>LS2178TSLG</t>
  </si>
  <si>
    <t>LS2178TSSW</t>
  </si>
  <si>
    <t>LS2178TSSWM</t>
  </si>
  <si>
    <t>KNX регулятор климата со встроенным кнопочным интерфейсом</t>
  </si>
  <si>
    <t>LS2178TSWW</t>
  </si>
  <si>
    <t>LS2178TSWWM</t>
  </si>
  <si>
    <t>LS2178WW</t>
  </si>
  <si>
    <t>LS2178WWM</t>
  </si>
  <si>
    <t>LS3181</t>
  </si>
  <si>
    <t>LS3181-1</t>
  </si>
  <si>
    <t>LS3181-1LG</t>
  </si>
  <si>
    <t>LS3181-1SW</t>
  </si>
  <si>
    <t>LS3181-1SWM</t>
  </si>
  <si>
    <t>KNX датчик движения Universal 1,10 м</t>
  </si>
  <si>
    <t>LS3181-1WW</t>
  </si>
  <si>
    <t>LS3181-1WWM</t>
  </si>
  <si>
    <t>LS3181LG</t>
  </si>
  <si>
    <t>LS3181SW</t>
  </si>
  <si>
    <t>LS3181SWM</t>
  </si>
  <si>
    <t>KNX датчик движения Standard 1,10 м</t>
  </si>
  <si>
    <t>LS3181WW</t>
  </si>
  <si>
    <t>LS3181WWM</t>
  </si>
  <si>
    <t>LS3281</t>
  </si>
  <si>
    <t>LS3281-1</t>
  </si>
  <si>
    <t>LS3281-1LG</t>
  </si>
  <si>
    <t>LS3281-1SW</t>
  </si>
  <si>
    <t>LS3281-1SWM</t>
  </si>
  <si>
    <t>KNX датчик движения Universal 2,20 м</t>
  </si>
  <si>
    <t>LS3281-1WW</t>
  </si>
  <si>
    <t>LS3281-1WWM</t>
  </si>
  <si>
    <t>LS3281LG</t>
  </si>
  <si>
    <t>LS3281SW</t>
  </si>
  <si>
    <t>LS3281SWM</t>
  </si>
  <si>
    <t>KNX датчик движения Standard 2,20 м</t>
  </si>
  <si>
    <t>LS3281WW</t>
  </si>
  <si>
    <t>LS3281WWM</t>
  </si>
  <si>
    <t>LS401TSA</t>
  </si>
  <si>
    <t>Набор клавиш для сенсорного модуля KNX, одиночный, бежевый</t>
  </si>
  <si>
    <t>LS401TSALG</t>
  </si>
  <si>
    <t>Набор клавиш для сенсорного модуля KNX, одиночный, светло-серый</t>
  </si>
  <si>
    <t>LS401TSAP</t>
  </si>
  <si>
    <t>Клавиша для сенсорного модуля KNX, одиночная, бежевая</t>
  </si>
  <si>
    <t>LS401TSAPLG</t>
  </si>
  <si>
    <t>Клавиша для сенсорного модуля KNX, одиночная, светло-серая</t>
  </si>
  <si>
    <t>LS401TSAPSW</t>
  </si>
  <si>
    <t>Клавиша для сенсорного модуля KNX, одиночная, черная</t>
  </si>
  <si>
    <t>LS401TSAPSWM</t>
  </si>
  <si>
    <t>Накладка, 1 группа, с символами стрелок</t>
  </si>
  <si>
    <t>LS401TSAPWW</t>
  </si>
  <si>
    <t>Клавиша для сенсорного модуля KNX, одиночная, белая</t>
  </si>
  <si>
    <t>LS401TSAPWWM</t>
  </si>
  <si>
    <t>LS401TSASW</t>
  </si>
  <si>
    <t>Набор клавиш для сенсорного модуля KNX, одиночный, черный</t>
  </si>
  <si>
    <t>LS401TSASWM</t>
  </si>
  <si>
    <t>Набор накладок 1 группа для модулей F40; термопласт; черный матовый</t>
  </si>
  <si>
    <t>LS401TSAWW</t>
  </si>
  <si>
    <t>Набор клавиш для сенсорного модуля KNX, одиночный, белый</t>
  </si>
  <si>
    <t>LS401TSAWWM</t>
  </si>
  <si>
    <t>Набор накладок 1 группа для модулей F40; термопласт; белый матовый</t>
  </si>
  <si>
    <t>LS402TSA</t>
  </si>
  <si>
    <t>Набор клавиш для сенсорного модуля KNX, двойной, бежевый</t>
  </si>
  <si>
    <t>LS402TSAK</t>
  </si>
  <si>
    <t>Набор накладок, 2 группы, звонок</t>
  </si>
  <si>
    <t>LS402TSAKLG</t>
  </si>
  <si>
    <t>LS402TSAKSW</t>
  </si>
  <si>
    <t>LS402TSAKWW</t>
  </si>
  <si>
    <t>LS402TSALG</t>
  </si>
  <si>
    <t>Набор клавиш для сенсорного модуля KNX, двойной, светло-серый</t>
  </si>
  <si>
    <t>LS402TSAN</t>
  </si>
  <si>
    <t>LS402TSANLG</t>
  </si>
  <si>
    <t>LS402TSANSW</t>
  </si>
  <si>
    <t>LS402TSANWW</t>
  </si>
  <si>
    <t>LS402TSAP</t>
  </si>
  <si>
    <t>Клавиша для сенсорного модуля KNX, двойная, бежевая</t>
  </si>
  <si>
    <t>LS402TSAPLG</t>
  </si>
  <si>
    <t>Клавиша для сенсорного модуля KNX, двойная, светло-серая</t>
  </si>
  <si>
    <t>LS402TSAPSW</t>
  </si>
  <si>
    <t>Клавиша для сенсорного модуля KNX, двойная, черная</t>
  </si>
  <si>
    <t>LS402TSAPSWM</t>
  </si>
  <si>
    <t>Накладка, 2 группы, с символами стрелок</t>
  </si>
  <si>
    <t>LS402TSAPWW</t>
  </si>
  <si>
    <t>Клавиша для сенсорного модуля KNX, двойная, белая</t>
  </si>
  <si>
    <t>LS402TSAPWWM</t>
  </si>
  <si>
    <t>LS402TSASW</t>
  </si>
  <si>
    <t>Набор клавиш для сенсорного модуля KNX, двойной, черный</t>
  </si>
  <si>
    <t>LS402TSASWM</t>
  </si>
  <si>
    <t>Набор накладок 2 группы для модулей F40; термопласт; черный матовый</t>
  </si>
  <si>
    <t>LS402TSAWW</t>
  </si>
  <si>
    <t>Набор клавиш для сенсорного модуля KNX, двойной, белый</t>
  </si>
  <si>
    <t>LS402TSAWWM</t>
  </si>
  <si>
    <t>Набор накладок 2 группы для модулей F40; термопласт; белый матовый</t>
  </si>
  <si>
    <t>LS403TSA</t>
  </si>
  <si>
    <t>Набор клавиш для сенсорного модуля KNX, тройной, бежевый</t>
  </si>
  <si>
    <t>LS403TSAK</t>
  </si>
  <si>
    <t>Набор накладок, 3 группы, звонок</t>
  </si>
  <si>
    <t>LS403TSAKLG</t>
  </si>
  <si>
    <t>LS403TSAKSW</t>
  </si>
  <si>
    <t>LS403TSAKWW</t>
  </si>
  <si>
    <t>LS403TSALG</t>
  </si>
  <si>
    <t>Набор клавиш для сенсорного модуля KNX, тройной, светло-серый</t>
  </si>
  <si>
    <t>LS403TSASW</t>
  </si>
  <si>
    <t>Набор клавиш для сенсорного модуля KNX, тройной, черный</t>
  </si>
  <si>
    <t>LS403TSASWM</t>
  </si>
  <si>
    <t>Набор накладок 3 группы для модулей F40; термопласт; черный матовый</t>
  </si>
  <si>
    <t>LS403TSAWW</t>
  </si>
  <si>
    <t>Набор клавиш для сенсорного модуля KNX, тройной, белый</t>
  </si>
  <si>
    <t>LS403TSAWWM</t>
  </si>
  <si>
    <t>Набор накладок 3 группы для модулей F40; термопласт; белый матовый</t>
  </si>
  <si>
    <t>LS404TSA</t>
  </si>
  <si>
    <t>Набор клавиш для сенсорного модуля KNX, 4-ной, бежевый</t>
  </si>
  <si>
    <t>LS404TSALG</t>
  </si>
  <si>
    <t>Набор клавиш для сенсорного модуля KNX, 4-ной, светло-серый</t>
  </si>
  <si>
    <t>LS404TSAN14</t>
  </si>
  <si>
    <t>Клавиша для надписей, позиция 1,4</t>
  </si>
  <si>
    <t>LS404TSAN23</t>
  </si>
  <si>
    <t>Клавиша для надписей, позиция 2,3</t>
  </si>
  <si>
    <t>LS404TSANLG14</t>
  </si>
  <si>
    <t>LS404TSANLG23</t>
  </si>
  <si>
    <t>LS404TSANSW14</t>
  </si>
  <si>
    <t>LS404TSANSW23</t>
  </si>
  <si>
    <t>LS404TSANWW14</t>
  </si>
  <si>
    <t>LS404TSANWW23</t>
  </si>
  <si>
    <t>LS404TSAP14</t>
  </si>
  <si>
    <t>Клавиша для сенсорного модуля KNX, 4-ная, бежевая</t>
  </si>
  <si>
    <t>LS404TSAP23</t>
  </si>
  <si>
    <t>LS404TSAPLG14</t>
  </si>
  <si>
    <t>Клавиша для сенсорного модуля KNX, 4-ная, светло-серая</t>
  </si>
  <si>
    <t>LS404TSAPLG23</t>
  </si>
  <si>
    <t>LS404TSAPSW14</t>
  </si>
  <si>
    <t>Клавиша для сенсорного модуля KNX, 4-ная, черная</t>
  </si>
  <si>
    <t>LS404TSAPSW23</t>
  </si>
  <si>
    <t>LS404TSAPSWM14</t>
  </si>
  <si>
    <t>Накладка, 4 группы, с символами стрелок</t>
  </si>
  <si>
    <t>LS404TSAPSWM23</t>
  </si>
  <si>
    <t>LS404TSAPWW14</t>
  </si>
  <si>
    <t>Клавиша для сенсорного модуля KNX, 4-ная, белая</t>
  </si>
  <si>
    <t>LS404TSAPWW23</t>
  </si>
  <si>
    <t>LS404TSAPWWM14</t>
  </si>
  <si>
    <t>LS404TSAPWWM23</t>
  </si>
  <si>
    <t>LS404TSASW</t>
  </si>
  <si>
    <t>Набор клавиш для сенсорного модуля KNX, 4-ной, черный</t>
  </si>
  <si>
    <t>LS404TSASWM</t>
  </si>
  <si>
    <t>Набор накладок 4 группы для модулей F40; термопласт; черный матовый</t>
  </si>
  <si>
    <t>LS404TSAWW</t>
  </si>
  <si>
    <t>Набор клавиш для сенсорного модуля KNX, 4-ной, белый</t>
  </si>
  <si>
    <t>LS404TSAWWM</t>
  </si>
  <si>
    <t>Набор накладок 4 группы для модулей F40; термопласт; белый матовый</t>
  </si>
  <si>
    <t>LS4093TSA</t>
  </si>
  <si>
    <t>KNX набор накладок к комнатному контроллеру</t>
  </si>
  <si>
    <t>LS4093TSALG</t>
  </si>
  <si>
    <t>LS4093TSASW</t>
  </si>
  <si>
    <t>LS4093TSASWM</t>
  </si>
  <si>
    <t>Набор накладок для 4093KRMSTD; термопласт; черный матовый</t>
  </si>
  <si>
    <t>LS4093TSAWW</t>
  </si>
  <si>
    <t>LS4093TSAWWM</t>
  </si>
  <si>
    <t>Набор накладок для 4093KRMSTD; термопласт; белый матовый</t>
  </si>
  <si>
    <t>LS409N</t>
  </si>
  <si>
    <t>LS409T</t>
  </si>
  <si>
    <t>LS4171GISW</t>
  </si>
  <si>
    <t>LS4171GISWPL</t>
  </si>
  <si>
    <t>LS4171GISWSW</t>
  </si>
  <si>
    <t>LS4171GISWSWMPL</t>
  </si>
  <si>
    <t>LS4171GISWSWPL</t>
  </si>
  <si>
    <t>LS4171GISWWW</t>
  </si>
  <si>
    <t>LS4171GISWWWMPL</t>
  </si>
  <si>
    <t>LS4171GISWWWPL</t>
  </si>
  <si>
    <t>LS4171MSSWPL</t>
  </si>
  <si>
    <t>LS4171MSSWSWPL</t>
  </si>
  <si>
    <t>LS4171MSSWWWPL</t>
  </si>
  <si>
    <t>LS42911ST</t>
  </si>
  <si>
    <t>KNX кнопочный модуль Универсальный, F40, Secure, серия LS, 1 группа</t>
  </si>
  <si>
    <t>LS42921ST</t>
  </si>
  <si>
    <t>KNX кнопочный модуль Универсальный, F40, Secure, серия LS, 2 группы</t>
  </si>
  <si>
    <t>LS42931ST</t>
  </si>
  <si>
    <t>KNX кнопочный модуль Универсальный, F40, Secure, серия LS, 3 группы</t>
  </si>
  <si>
    <t>LS42941ST</t>
  </si>
  <si>
    <t>KNX кнопочный модуль Универсальный, F40, Secure, серия LS, 4 группы</t>
  </si>
  <si>
    <t>LS429D1ST</t>
  </si>
  <si>
    <t>KNX комнатный контроллер, F40, Secure, серия LS, 3 группы</t>
  </si>
  <si>
    <t>LS459D1S</t>
  </si>
  <si>
    <t>LS459D1S82</t>
  </si>
  <si>
    <t>LS459D1S82LG</t>
  </si>
  <si>
    <t>LS459D1S82SW</t>
  </si>
  <si>
    <t>LS459D1S82SWM</t>
  </si>
  <si>
    <t>LS459D1S82WW</t>
  </si>
  <si>
    <t>LS459D1S82WWM</t>
  </si>
  <si>
    <t>LS459D1S86</t>
  </si>
  <si>
    <t>LS459D1S86LG</t>
  </si>
  <si>
    <t>LS459D1S86SW</t>
  </si>
  <si>
    <t>LS459D1S86SWM</t>
  </si>
  <si>
    <t>LS459D1S86WW</t>
  </si>
  <si>
    <t>LS459D1S86WWM</t>
  </si>
  <si>
    <t>LS459D1SLG</t>
  </si>
  <si>
    <t>LS459D1SSW</t>
  </si>
  <si>
    <t>LS459D1SSWM</t>
  </si>
  <si>
    <t>LS459D1SWW</t>
  </si>
  <si>
    <t>LS459D1SWWM</t>
  </si>
  <si>
    <t>LS4AR</t>
  </si>
  <si>
    <t>Рамка-адаптер</t>
  </si>
  <si>
    <t>LS5015KISW</t>
  </si>
  <si>
    <t>LS5015KISWM</t>
  </si>
  <si>
    <t>Двойная розетка с затвором</t>
  </si>
  <si>
    <t>LS5015KIWW</t>
  </si>
  <si>
    <t>LS5015KIWWM</t>
  </si>
  <si>
    <t>LS5015WW</t>
  </si>
  <si>
    <t>LS501TSA</t>
  </si>
  <si>
    <t>LS501TSAGGO</t>
  </si>
  <si>
    <t>Комплект накладок 1гр золото</t>
  </si>
  <si>
    <t>LS501TSALG</t>
  </si>
  <si>
    <t>LS501TSASW</t>
  </si>
  <si>
    <t>LS501TSASWM</t>
  </si>
  <si>
    <t>Набор накладок 1 группа для модулей F50; термопласт; черный матовый</t>
  </si>
  <si>
    <t>LS501TSAWW</t>
  </si>
  <si>
    <t>LS501TSAWWM</t>
  </si>
  <si>
    <t>LS502TSA</t>
  </si>
  <si>
    <t>LS502TSAGGO</t>
  </si>
  <si>
    <t>Комплект накладок 2гр золото</t>
  </si>
  <si>
    <t>LS502TSALG</t>
  </si>
  <si>
    <t>LS502TSASW</t>
  </si>
  <si>
    <t>LS502TSASWM</t>
  </si>
  <si>
    <t>Набор накладок 2 группы для модулей F50; термопласт; черный матовый</t>
  </si>
  <si>
    <t>LS502TSAWW</t>
  </si>
  <si>
    <t>LS502TSAWWM</t>
  </si>
  <si>
    <t>Набор накладок 2 группы для модулей F50; термопласт; белый матовый</t>
  </si>
  <si>
    <t>LS503TSA</t>
  </si>
  <si>
    <t>LS503TSAGGO</t>
  </si>
  <si>
    <t>Комплект накладок 3гр золото</t>
  </si>
  <si>
    <t>LS503TSALG</t>
  </si>
  <si>
    <t>LS503TSASW</t>
  </si>
  <si>
    <t>LS503TSASWM</t>
  </si>
  <si>
    <t>Набор накладок 3 группы для модулей F50; термопласт; черный матовый</t>
  </si>
  <si>
    <t>LS503TSAWW</t>
  </si>
  <si>
    <t>LS503TSAWWM</t>
  </si>
  <si>
    <t>Набор накладок 3 группы для модулей F50; термопласт; белый матовый</t>
  </si>
  <si>
    <t>LS504TSA</t>
  </si>
  <si>
    <t>LS504TSAGGO</t>
  </si>
  <si>
    <t>Комплект накладок 4гр золото</t>
  </si>
  <si>
    <t>LS504TSALG</t>
  </si>
  <si>
    <t>LS504TSASW</t>
  </si>
  <si>
    <t>LS504TSASWM</t>
  </si>
  <si>
    <t>Набор накладок 4 группы для модулей F50; термопласт; черный матовый</t>
  </si>
  <si>
    <t>LS504TSAWW</t>
  </si>
  <si>
    <t>LS504TSAWWM</t>
  </si>
  <si>
    <t>Набор накладок 4 группы для модулей F50; термопласт; белый матовый</t>
  </si>
  <si>
    <t>LS5071RFTSM</t>
  </si>
  <si>
    <t>KNX RF настенный радиомодуль 1 группа</t>
  </si>
  <si>
    <t>LS5071TSM</t>
  </si>
  <si>
    <t>LS5072RFTSM</t>
  </si>
  <si>
    <t>KNX RF настенный радиомодуль 2 группы</t>
  </si>
  <si>
    <t>LS5072TSM</t>
  </si>
  <si>
    <t>LS5073RFTSM</t>
  </si>
  <si>
    <t>KNX RF настенный радиомодуль 3 группы</t>
  </si>
  <si>
    <t>LS5073TSM</t>
  </si>
  <si>
    <t>LS5074RFTSM</t>
  </si>
  <si>
    <t>KNX RF настенный радиомодуль 4 группы</t>
  </si>
  <si>
    <t>LS5074TSM</t>
  </si>
  <si>
    <t>LS5091TSEM</t>
  </si>
  <si>
    <t>LS5092TSEM</t>
  </si>
  <si>
    <t>LS5093TSEM</t>
  </si>
  <si>
    <t>Дополнительный кнопочный модуль F50, 3 группы, в комплекте с LS50NA; LS990</t>
  </si>
  <si>
    <t>LS5093TSM</t>
  </si>
  <si>
    <t>Панель для кнопок на 3 группы</t>
  </si>
  <si>
    <t>LS5094TSEM</t>
  </si>
  <si>
    <t>Дополнительный кнопочный модуль F50, 4 группы, в комплекте с LS50NA; LS990</t>
  </si>
  <si>
    <t>LS50NA</t>
  </si>
  <si>
    <t>накладка прозрачная</t>
  </si>
  <si>
    <t>LS50NAGGO</t>
  </si>
  <si>
    <t>LS50NALG</t>
  </si>
  <si>
    <t>LS50NASW</t>
  </si>
  <si>
    <t>LS50NASWM</t>
  </si>
  <si>
    <t>LS50NATXSW-L</t>
  </si>
  <si>
    <t>LS50NAW</t>
  </si>
  <si>
    <t>LS50NAWW</t>
  </si>
  <si>
    <t>LS50NAWWM</t>
  </si>
  <si>
    <t>LS5178TSM</t>
  </si>
  <si>
    <t>KNX контроллер, 2 группы</t>
  </si>
  <si>
    <t>LS5212TSM</t>
  </si>
  <si>
    <t>LS521NAUFWW</t>
  </si>
  <si>
    <t>LS5224TSM</t>
  </si>
  <si>
    <t>LS5236TSM</t>
  </si>
  <si>
    <t>LS5248TSM</t>
  </si>
  <si>
    <t>LS52911ST</t>
  </si>
  <si>
    <t>Кнопочный модуль F50 универсальный, 1 группа, в комплекте с LS50NA; LS990</t>
  </si>
  <si>
    <t>LS52921ST</t>
  </si>
  <si>
    <t>Кнопочный модуль F50 универсальный, 2 группы, в комплекте с LS50NA; LS990</t>
  </si>
  <si>
    <t>LS5292D1ST</t>
  </si>
  <si>
    <t>LS52931ST</t>
  </si>
  <si>
    <t>Кнопочный модуль F50 универсальный, 3 группы, в комплекте с LS50NA; LS990</t>
  </si>
  <si>
    <t>LS52941ST</t>
  </si>
  <si>
    <t>Кнопочный модуль F50 универсальный, 4 группы, в комплекте с LS50NA; LS990</t>
  </si>
  <si>
    <t>LS5294D1ST</t>
  </si>
  <si>
    <t>LS539-2LGLEDRG</t>
  </si>
  <si>
    <t>Крышка LED сигнального света для блока SV539LED светло-серая</t>
  </si>
  <si>
    <t>LS539-2SWLEDRG</t>
  </si>
  <si>
    <t>Крышка LED сигнального света для блока SV539LED, черная</t>
  </si>
  <si>
    <t>LS539-2WLEDRG</t>
  </si>
  <si>
    <t>LS539-2WWLEDRG</t>
  </si>
  <si>
    <t>Крышка LED сигнального света для блока SV539LED, белая</t>
  </si>
  <si>
    <t>LS539LGLEDLW-12</t>
  </si>
  <si>
    <t xml:space="preserve">Крышка LED </t>
  </si>
  <si>
    <t>LS539LGLEDWB</t>
  </si>
  <si>
    <t>Крышка LED сигнального света для блока SV539LED, светло-серая</t>
  </si>
  <si>
    <t>LS539LGRGB</t>
  </si>
  <si>
    <t>LS539N71LGLEDB</t>
  </si>
  <si>
    <t>Крышка LED сигнального света для блока SV539LED; светло-серая</t>
  </si>
  <si>
    <t>LS539N71LGRGB</t>
  </si>
  <si>
    <t>LS539N71SWLEDB</t>
  </si>
  <si>
    <t>LS539N71SWRGB</t>
  </si>
  <si>
    <t>светодиодный RGB-указатель, чёрная рамка, поле для надписи 71 х 71 мм</t>
  </si>
  <si>
    <t>LS539N71WWLEDB</t>
  </si>
  <si>
    <t>Крышка LED сигнального света для блока SV539LED; белая</t>
  </si>
  <si>
    <t>LS539N71WWRGB</t>
  </si>
  <si>
    <t>LS539SWLEDLW-12</t>
  </si>
  <si>
    <t xml:space="preserve">Крышка LED  </t>
  </si>
  <si>
    <t>LS539SWLEDWB</t>
  </si>
  <si>
    <t>LS539SWRGB</t>
  </si>
  <si>
    <t>светодиодное RGB-табло, чёрная рамка</t>
  </si>
  <si>
    <t>LS539WLEDWB</t>
  </si>
  <si>
    <t>LED-световой сигнал</t>
  </si>
  <si>
    <t>LS539WRGB</t>
  </si>
  <si>
    <t>LS539WWLEDLW-12</t>
  </si>
  <si>
    <t>LS539WWLEDWB</t>
  </si>
  <si>
    <t>LS539WWRGB</t>
  </si>
  <si>
    <t>LS5520.30</t>
  </si>
  <si>
    <t>LS5520.30SW</t>
  </si>
  <si>
    <t>LS5520.30WW</t>
  </si>
  <si>
    <t>LS5530FIB</t>
  </si>
  <si>
    <t>LS5530FIBSW</t>
  </si>
  <si>
    <t>LS5530FIBWW</t>
  </si>
  <si>
    <t>LS569-30BFPL</t>
  </si>
  <si>
    <t>Накладка для модульных разъемов</t>
  </si>
  <si>
    <t>LS569-30BFPLLG</t>
  </si>
  <si>
    <t>LS569-30BFPLSW</t>
  </si>
  <si>
    <t>LS569-30BFPLWW</t>
  </si>
  <si>
    <t>LS581ALG</t>
  </si>
  <si>
    <t>Коробка для накладного монтажа с рамкой LS</t>
  </si>
  <si>
    <t>LS581ASW</t>
  </si>
  <si>
    <t>LS581ASWM</t>
  </si>
  <si>
    <t>Коробка накладного монтажа 1 пост, с негорючим основанием и встроенной рамкой; дюропласт; черный матовый</t>
  </si>
  <si>
    <t>LS581AW</t>
  </si>
  <si>
    <t>LS581AWW</t>
  </si>
  <si>
    <t>Рамка для вертикальной и горизонтальной установки, 1 пост, накладной монтаж; дюропласт; белый; LS990</t>
  </si>
  <si>
    <t>LS581AWWM</t>
  </si>
  <si>
    <t>Коробка накладного монтажа 1 пост, с негорючим основанием и встроенной рамкой; дюропласт; белый матовый</t>
  </si>
  <si>
    <t>LS582ALG</t>
  </si>
  <si>
    <t>LS582ASW</t>
  </si>
  <si>
    <t>LS582ASWM</t>
  </si>
  <si>
    <t>Коробка накладного монтажа 2 поста, с негорючим основанием и встроенной рамкой; дюропласт; черный матовый</t>
  </si>
  <si>
    <t>LS582AW</t>
  </si>
  <si>
    <t>LS582AWW</t>
  </si>
  <si>
    <t>Рамка для вертикальной и горизонтальной установки, 2 поста, накладной монтаж; дюропласт; белый; LS990</t>
  </si>
  <si>
    <t>LS582AWWM</t>
  </si>
  <si>
    <t>Коробка накладного монтажа 2 поста, с негорючим основанием и встроенной рамкой; дюропласт; белый матовый</t>
  </si>
  <si>
    <t>LS583ALG</t>
  </si>
  <si>
    <t>LS583ASW</t>
  </si>
  <si>
    <t>LS583ASWM</t>
  </si>
  <si>
    <t>Коробка накладного монтажа 3 поста, с негорючим основанием и встроенной рамкой; дюропласт; черный матовый</t>
  </si>
  <si>
    <t>LS583AW</t>
  </si>
  <si>
    <t>LS583AWW</t>
  </si>
  <si>
    <t>Рамка для вертикальной и горизонтальной установки, 3 поста, накладной монтаж; дюропласт; белый; LS990</t>
  </si>
  <si>
    <t>LS583AWWM</t>
  </si>
  <si>
    <t>Коробка накладного монтажа 3 поста, с негорючим основанием и встроенной рамкой; дюропласт; белый матовый</t>
  </si>
  <si>
    <t>LS590CARD</t>
  </si>
  <si>
    <t>Накладка-картодержатель для балансирных механизмов 531U, 532U, 533U, 534U; термопласт; слоновая кость; LS990</t>
  </si>
  <si>
    <t>LS590CARDLG</t>
  </si>
  <si>
    <t>Накладка-картодержатель для балансирных механизмов 531U, 532U, 533U, 534U; термопласт; светло-серый; LS990</t>
  </si>
  <si>
    <t>LS590CARDSW</t>
  </si>
  <si>
    <t>Накладка-картодержатель для балансирных механизмов 531U, 532U, 533U, 534U; термопласт; черный; LS990</t>
  </si>
  <si>
    <t>LS590CARDSWM</t>
  </si>
  <si>
    <t>LS590CARDWW</t>
  </si>
  <si>
    <t>Накладка-картодержатель для балансирных механизмов 531U, 532U, 533U, 534U; термопласт; белый; LS990</t>
  </si>
  <si>
    <t>LS590CARDWWM</t>
  </si>
  <si>
    <t>LS590CARDWW-M1</t>
  </si>
  <si>
    <t>LS594-8WW</t>
  </si>
  <si>
    <t>LS594-9WW</t>
  </si>
  <si>
    <t>LS61INABT</t>
  </si>
  <si>
    <t>Запчасть</t>
  </si>
  <si>
    <t>LS642B-1</t>
  </si>
  <si>
    <t>Крышка для розетки фирмы Ackermann</t>
  </si>
  <si>
    <t>LS642B-1WW</t>
  </si>
  <si>
    <t>LS642B-2</t>
  </si>
  <si>
    <t>LS642B-2WW</t>
  </si>
  <si>
    <t>LS642C</t>
  </si>
  <si>
    <t>LS642CWW</t>
  </si>
  <si>
    <t>LS642D</t>
  </si>
  <si>
    <t>LS642DWW</t>
  </si>
  <si>
    <t>LS642E</t>
  </si>
  <si>
    <t>LS642EWW</t>
  </si>
  <si>
    <t>LS90420102</t>
  </si>
  <si>
    <t>Жалюзийный выключатель</t>
  </si>
  <si>
    <t>LS909VU102</t>
  </si>
  <si>
    <t>LS90NA</t>
  </si>
  <si>
    <t>Прозрачная накладка</t>
  </si>
  <si>
    <t>LS923WW</t>
  </si>
  <si>
    <t>SCHUKO-розетка 3 группы</t>
  </si>
  <si>
    <t>LS925</t>
  </si>
  <si>
    <t>Крышка к выключателю для замочного механизма; слоновая кость</t>
  </si>
  <si>
    <t>LS925LG</t>
  </si>
  <si>
    <t>Крышка к выключателю для замочного механизма; светло-серая</t>
  </si>
  <si>
    <t>LS925SW</t>
  </si>
  <si>
    <t>Крышка к выключателю для замочного механизма; чёрная</t>
  </si>
  <si>
    <t>LS925SWM</t>
  </si>
  <si>
    <t>Накладка для замочного выключателя</t>
  </si>
  <si>
    <t>LS925WW</t>
  </si>
  <si>
    <t>Крышка к выключателю для замочного механизма; белая</t>
  </si>
  <si>
    <t>LS925WWM</t>
  </si>
  <si>
    <t>LS927.050WW</t>
  </si>
  <si>
    <t xml:space="preserve">Накладка для VarioLine                  </t>
  </si>
  <si>
    <t>LS927.060WW</t>
  </si>
  <si>
    <t>LS927.201WW</t>
  </si>
  <si>
    <t>LS927.202WW</t>
  </si>
  <si>
    <t>LS927.251WW</t>
  </si>
  <si>
    <t>LS927.252WW</t>
  </si>
  <si>
    <t>LS928</t>
  </si>
  <si>
    <t>LS928LG</t>
  </si>
  <si>
    <t>LS928SW</t>
  </si>
  <si>
    <t>LS928SWM</t>
  </si>
  <si>
    <t>LS928WW</t>
  </si>
  <si>
    <t>LS928WWM</t>
  </si>
  <si>
    <t>LS93410102</t>
  </si>
  <si>
    <t>LS937</t>
  </si>
  <si>
    <t>Крышка для держателя лампы 938-10U и 938-14U; слоновая кость</t>
  </si>
  <si>
    <t>LS937LG</t>
  </si>
  <si>
    <t>Крышка для держателя лампы 938-10U и 938-14U; светло-серая</t>
  </si>
  <si>
    <t>LS937SW</t>
  </si>
  <si>
    <t>Крышка для держателя лампы 938-10U и 938-14U; чёрная</t>
  </si>
  <si>
    <t>LS937WW</t>
  </si>
  <si>
    <t>LS93HP</t>
  </si>
  <si>
    <t>Удерживающая плата для фиксации рамки и тройной клавиши</t>
  </si>
  <si>
    <t>LS961B</t>
  </si>
  <si>
    <t>Kрышка без отверстий (креплением шурупами)</t>
  </si>
  <si>
    <t>LS961BWW</t>
  </si>
  <si>
    <t>LS961TF</t>
  </si>
  <si>
    <t>LS961TFWW</t>
  </si>
  <si>
    <t>LS961Z</t>
  </si>
  <si>
    <t>Рамка промежуточная для монтажа стандартных изделий; слоновая кость</t>
  </si>
  <si>
    <t>LS961Z5</t>
  </si>
  <si>
    <t>LS961Z51WW</t>
  </si>
  <si>
    <t>LS961Z5SW</t>
  </si>
  <si>
    <t>Рамка промежуточная; чёрная</t>
  </si>
  <si>
    <t>LS961Z5SWM</t>
  </si>
  <si>
    <t>Рамка промежуточная для монтажа устройств 55х55; термопласт; черный матовый</t>
  </si>
  <si>
    <t>LS961Z5WW</t>
  </si>
  <si>
    <t>Рамка промежуточная; белая</t>
  </si>
  <si>
    <t>LS961Z5WWM</t>
  </si>
  <si>
    <t>Рамка промежуточная для монтажа устройств 55х55; термопласт; белый матовый</t>
  </si>
  <si>
    <t>LS961ZLG</t>
  </si>
  <si>
    <t>Рамка промежуточная для монтажа стандартных изделий; светло-серая</t>
  </si>
  <si>
    <t>LS961ZSW</t>
  </si>
  <si>
    <t>Рамка промежуточная для монтажа стандартных изделий; черная</t>
  </si>
  <si>
    <t>LS961ZSWM</t>
  </si>
  <si>
    <t>Рамка промежуточная для монтажа устройств 50х50; термопласт; черный матовый</t>
  </si>
  <si>
    <t>LS961ZWW</t>
  </si>
  <si>
    <t>Рамка промежуточная для монтажа стандартных изделий; белая</t>
  </si>
  <si>
    <t>LS961ZWWM</t>
  </si>
  <si>
    <t>Рамка промежуточная для монтажа устройств 50х50; термопласт; белый матовый</t>
  </si>
  <si>
    <t>LS962</t>
  </si>
  <si>
    <t>Крышка для 2-х гнезд (разъемов для громкоговорителей); слоновая кость</t>
  </si>
  <si>
    <t>LS962GGO</t>
  </si>
  <si>
    <t>Крышка для 2-х гнезд (разъемов для громкоговорителей); золото</t>
  </si>
  <si>
    <t>LS962LG</t>
  </si>
  <si>
    <t>Крышка для 2-х гнезд (разъемов для громкоговорителей); светло-серая</t>
  </si>
  <si>
    <t>LS962SW</t>
  </si>
  <si>
    <t>Крышка для 2-х гнезд (разъемов для громкоговорителей); черная</t>
  </si>
  <si>
    <t>LS962WW</t>
  </si>
  <si>
    <t>Крышка для 2-х гнезд (разъемов для громкоговорителей); белая</t>
  </si>
  <si>
    <t>LS964</t>
  </si>
  <si>
    <t>Крышка для установки специальных изделий Ø22,5 мм с несущим каркасом; слоновая кость</t>
  </si>
  <si>
    <t>LS964GE</t>
  </si>
  <si>
    <t>Крышка для установки специальных изделий Ø22,5 мм с несущим каркасом; желтая</t>
  </si>
  <si>
    <t>LS964LG</t>
  </si>
  <si>
    <t>LS964WW</t>
  </si>
  <si>
    <t>Крышка для установки специальных изделий Ø22,5 мм с несущим каркасом; белая</t>
  </si>
  <si>
    <t>LS965-2</t>
  </si>
  <si>
    <t>Розетка штепсельная для выравнивания потенциалов; слоновая кость</t>
  </si>
  <si>
    <t>LS965-2LG</t>
  </si>
  <si>
    <t>Розетка штепсельная для выравнивания потенциалов; светло-серая</t>
  </si>
  <si>
    <t>LS965-2N</t>
  </si>
  <si>
    <t>LS965-2NWW</t>
  </si>
  <si>
    <t>LS965-2SW</t>
  </si>
  <si>
    <t>Розетка штепсельная для выравнивания потенциалов; чёрная</t>
  </si>
  <si>
    <t>LS965-2WW</t>
  </si>
  <si>
    <t>LS969-1NAUA</t>
  </si>
  <si>
    <t>Крышка для одинарной телефонной и компьютерной розетки UAE с полем для надписи; слоновая кость</t>
  </si>
  <si>
    <t>LS969-1NAUALG</t>
  </si>
  <si>
    <t>Крышка для одинарной телефонной и компьютерной розетки UAE с полем для надписи; светло-серая</t>
  </si>
  <si>
    <t>LS969-1NAUASW</t>
  </si>
  <si>
    <t>Крышка для одинарной телефонной и компьютерной розетки UAE с полем для надписи; чёрная</t>
  </si>
  <si>
    <t>LS969-1NAUASWM</t>
  </si>
  <si>
    <t>Плата (фиксация винтом) для одного модуля с полем для надписи; термопласт; черный матовый</t>
  </si>
  <si>
    <t>LS969-1NAUAWW</t>
  </si>
  <si>
    <t>Крышка для одинарной телефонной и компьютерной розетки UAE с полем для надписи; белая</t>
  </si>
  <si>
    <t>LS969-1NAUAWWM</t>
  </si>
  <si>
    <t>Плата (фиксация винтом) для одного модуля с полем для надписи; термопласт; белый матовый</t>
  </si>
  <si>
    <t>LS969-1UA</t>
  </si>
  <si>
    <t>Крышка для одинарных телефонных и компьютерных розеток (UAE), фиксация винтом; термопласт; слоновая кость; LS990</t>
  </si>
  <si>
    <t>LS969-1UAGGO</t>
  </si>
  <si>
    <t>Крышка для одинарной телефонной и компьютерной розетки UAE; золото</t>
  </si>
  <si>
    <t>LS969-1UALG</t>
  </si>
  <si>
    <t>Крышка для одинарных телефонных и компьютерных розеток (UAE), фиксация винтом; термопласт; светло-серый; LS990</t>
  </si>
  <si>
    <t>LS969-1UASW</t>
  </si>
  <si>
    <t>Крышка для одинарных телефонных и компьютерных розеток (UAE), фиксация винтом; термопласт; черный; LS990</t>
  </si>
  <si>
    <t>LS969-1UASWM</t>
  </si>
  <si>
    <t>Плата (фиксация винтом) для одного модуля; термопласт; черный матовый</t>
  </si>
  <si>
    <t>LS969-1UAWW</t>
  </si>
  <si>
    <t>Крышка для одинарных телефонных и компьютерных розеток (UAE), фиксация винтом; термопласт; белый; LS990</t>
  </si>
  <si>
    <t>LS969-1UAWWM</t>
  </si>
  <si>
    <t>Плата (фиксация винтом) для одного модуля; термопласт; белый матовый</t>
  </si>
  <si>
    <t>LS969-2NAUA</t>
  </si>
  <si>
    <t>Крышка для сдвоенной телефонной и компьютерной розетки UAE с полем для надписи; слоновая кость</t>
  </si>
  <si>
    <t>LS969-2NAUALG</t>
  </si>
  <si>
    <t>Крышка для сдвоенной телефонной и компьютерной розетки UAE с полем для надписи; светло-серая</t>
  </si>
  <si>
    <t>LS969-2NAUASW</t>
  </si>
  <si>
    <t>Крышка для сдвоенной телефонной и компьютерной розетки UAE с полем для надписи; черная</t>
  </si>
  <si>
    <t>LS969-2NAUASWM</t>
  </si>
  <si>
    <t>Плата (фиксация винтом) для двух модулей с полем для надписи; термопласт; черный матовый</t>
  </si>
  <si>
    <t>LS969-2NAUAWW</t>
  </si>
  <si>
    <t>Крышка для сдвоенной телефонной и компьютерной розетки UAE с полем для надписи; белая</t>
  </si>
  <si>
    <t>LS969-2NAUAWWM</t>
  </si>
  <si>
    <t>Плата (фиксация винтом) для двух модулей с полем для надписи; термопласт; белый матовый</t>
  </si>
  <si>
    <t>LS969-2NLEXWW</t>
  </si>
  <si>
    <t>Накладка для разъема для подключения данных</t>
  </si>
  <si>
    <t>LS969-2UA</t>
  </si>
  <si>
    <t>Крышка для двойных телефонных и компьютерных розеток (UAE), фиксация винтом; термопласт; слоновая кость; LS990</t>
  </si>
  <si>
    <t>LS969-2UAGGO</t>
  </si>
  <si>
    <t>Крышка для двойной телефонной и компьютерной розетки UAE; золото</t>
  </si>
  <si>
    <t>LS969-2UALG</t>
  </si>
  <si>
    <t>Крышка для двойных телефонных и компьютерных розеток (UAE), фиксация винтом; термопласт; светло-серый; LS990</t>
  </si>
  <si>
    <t>LS969-2UASW</t>
  </si>
  <si>
    <t>Крышка для двойных телефонных и компьютерных розеток (UAE), фиксация винтом; термопласт; черный; LS990</t>
  </si>
  <si>
    <t>LS969-2UASWM</t>
  </si>
  <si>
    <t>Плата (фиксация винтом) для двух модулей; термопласт; черный матовый</t>
  </si>
  <si>
    <t>LS969-2UAWW</t>
  </si>
  <si>
    <t>Крышка для двойных телефонных и компьютерных розеток (UAE), фиксация винтом; термопласт; белый; LS990</t>
  </si>
  <si>
    <t>LS969-2UAWWM</t>
  </si>
  <si>
    <t>Плата (фиксация винтом) для двух модулей; термопласт; белый матовый</t>
  </si>
  <si>
    <t>LS969T</t>
  </si>
  <si>
    <t>Крышка для ТАЕ и USB розеток, фиксация винтом; термопласт; слоновая кость; LS990</t>
  </si>
  <si>
    <t>LS969TLG</t>
  </si>
  <si>
    <t>Крышка для ТАЕ и USB розеток, фиксация винтом; термопласт; светло-серый; LS990</t>
  </si>
  <si>
    <t>LS969TSW</t>
  </si>
  <si>
    <t>Крышка для ТАЕ и USB розеток, фиксация винтом; термопласт; черный; LS990</t>
  </si>
  <si>
    <t>LS969TSWM</t>
  </si>
  <si>
    <t>Плата (фиксация винтом) для USB-зарядных устройств и TAE-розеток; термопласт; черный матовый</t>
  </si>
  <si>
    <t>LS969TWW</t>
  </si>
  <si>
    <t>Крышка для ТАЕ и USB розеток, фиксация винтом; термопласт; белый; LS990</t>
  </si>
  <si>
    <t>LS969TWWM</t>
  </si>
  <si>
    <t>Плата (фиксация винтом) для USB-зарядных устройств и TAE-розеток; термопласт; белый матовый</t>
  </si>
  <si>
    <t>LS981BFSEVWW</t>
  </si>
  <si>
    <t>SEV рамка 1пост.</t>
  </si>
  <si>
    <t>LS981GGO</t>
  </si>
  <si>
    <t>Рамка для вертикальной и горизонтальной установки, 1 пост; металл; золото; LS990</t>
  </si>
  <si>
    <t>LS981GN</t>
  </si>
  <si>
    <t>Рамка 1 пост</t>
  </si>
  <si>
    <t>LS981HBFWW</t>
  </si>
  <si>
    <t>Рамка, 1 группа LS 990 28мм монтажная высота</t>
  </si>
  <si>
    <t>LS981LG</t>
  </si>
  <si>
    <t>Рамка для вертикальной и горизонтальной установки, 1 пост; дюропласт; светло-серый; LS990</t>
  </si>
  <si>
    <t>LS981O</t>
  </si>
  <si>
    <t>LS981SW</t>
  </si>
  <si>
    <t>Рамка для вертикальной и горизонтальной установки, 1 пост; дюропласт; черный; LS990</t>
  </si>
  <si>
    <t>LS981SWM</t>
  </si>
  <si>
    <t>Рамка 1 пост; дюропласт; черный матовый</t>
  </si>
  <si>
    <t>LS981W</t>
  </si>
  <si>
    <t>Рамка для вертикальной и горизонтальной установки, 1 пост; дюропласт; слоновая кость; LS990</t>
  </si>
  <si>
    <t>LS981WW</t>
  </si>
  <si>
    <t>Рамка для вертикальной и горизонтальной установки, 1 пост; дюропласт; белый; LS990</t>
  </si>
  <si>
    <t>LS981WWM</t>
  </si>
  <si>
    <t>Рамка 1 пост; дюропласт; белый матовый</t>
  </si>
  <si>
    <t>LS981Z</t>
  </si>
  <si>
    <t>Промежуточная рамка; слоновая кость</t>
  </si>
  <si>
    <t>LS981ZLG</t>
  </si>
  <si>
    <t>Промежуточная рамка; светло-серая</t>
  </si>
  <si>
    <t>LS981ZSEVWW</t>
  </si>
  <si>
    <t>Промежуточная рамка для Feller</t>
  </si>
  <si>
    <t>LS981ZSW</t>
  </si>
  <si>
    <t>Промежуточная рамка; черная</t>
  </si>
  <si>
    <t>LS981ZSWM</t>
  </si>
  <si>
    <t>LS981ZWW</t>
  </si>
  <si>
    <t>Промежуточная рамка; белая</t>
  </si>
  <si>
    <t>LS981ZWWM</t>
  </si>
  <si>
    <t>LS982ALG</t>
  </si>
  <si>
    <t>Крышка для накладного монтажа, 2 группы</t>
  </si>
  <si>
    <t>LS982GGO</t>
  </si>
  <si>
    <t>Рамка 2-кратная; золото</t>
  </si>
  <si>
    <t>LS982GN</t>
  </si>
  <si>
    <t>Рамка 2 поста</t>
  </si>
  <si>
    <t>LS982HBFWW</t>
  </si>
  <si>
    <t>Рамка, 2 группы LS 990 28мм монтажная высота</t>
  </si>
  <si>
    <t>LS982LG</t>
  </si>
  <si>
    <t>Рамка для вертикальной и горизонтальной установки, 2 поста; дюропласт; светло-серый; LS990</t>
  </si>
  <si>
    <t>LS982O</t>
  </si>
  <si>
    <t>LS982SW</t>
  </si>
  <si>
    <t>Рамка для вертикальной и горизонтальной установки, 2 поста; дюропласт; черный; LS990</t>
  </si>
  <si>
    <t>LS982SWM</t>
  </si>
  <si>
    <t>Рамка 2 поста; дюропласт; черный матовый</t>
  </si>
  <si>
    <t>LS982W</t>
  </si>
  <si>
    <t>Рамка для вертикальной и горизонтальной установки, 2 поста; дюропласт; слоновая кость; LS990</t>
  </si>
  <si>
    <t>LS982WW</t>
  </si>
  <si>
    <t>Рамка для вертикальной и горизонтальной установки, 2 поста; дюропласт; белый; LS990</t>
  </si>
  <si>
    <t>LS982WWM</t>
  </si>
  <si>
    <t>Рамка 2 поста; дюропласт; белый матовый</t>
  </si>
  <si>
    <t>LS983GGO</t>
  </si>
  <si>
    <t>Рамка 3-кратная; золото</t>
  </si>
  <si>
    <t>LS983LG</t>
  </si>
  <si>
    <t>Рамка для вертикальной и горизонтальной установки, 3 поста; дюропласт; светло-серый; LS990</t>
  </si>
  <si>
    <t>LS983SW</t>
  </si>
  <si>
    <t>Рамка для вертикальной и горизонтальной установки, 3 поста; дюропласт; черный; LS990</t>
  </si>
  <si>
    <t>LS983SWM</t>
  </si>
  <si>
    <t>Рамка 3 поста; дюропласт; черный матовый</t>
  </si>
  <si>
    <t>LS983W</t>
  </si>
  <si>
    <t>Рамка для вертикальной и горизонтальной установки, 3 поста; дюропласт; слоновая кость; LS990</t>
  </si>
  <si>
    <t>LS983WW</t>
  </si>
  <si>
    <t>Рамка для вертикальной и горизонтальной установки, 3 поста; дюропласт; белый; LS990</t>
  </si>
  <si>
    <t>LS983WWM</t>
  </si>
  <si>
    <t>Рамка 3 поста; дюропласт; белый матовый</t>
  </si>
  <si>
    <t>LS984GGO</t>
  </si>
  <si>
    <t>Рамка 4-кратная; золото</t>
  </si>
  <si>
    <t>LS984LG</t>
  </si>
  <si>
    <t>Рамка для вертикальной и горизонтальной установки, 4 поста; дюропласт; светло-серый; LS990</t>
  </si>
  <si>
    <t>LS984SW</t>
  </si>
  <si>
    <t>Рамка для вертикальной и горизонтальной установки, 4 поста; дюропласт; черный; LS990</t>
  </si>
  <si>
    <t>LS984SWM</t>
  </si>
  <si>
    <t>Рамка 4 поста; дюропласт; черный матовый</t>
  </si>
  <si>
    <t>LS984W</t>
  </si>
  <si>
    <t>Рамка для вертикальной и горизонтальной установки, 4 поста; дюропласт; слоновая кость; LS990</t>
  </si>
  <si>
    <t>LS984WW</t>
  </si>
  <si>
    <t>Рамка для вертикальной и горизонтальной установки, 4 поста; дюропласт; белый; LS990</t>
  </si>
  <si>
    <t>LS984WWM</t>
  </si>
  <si>
    <t>Рамка 4 поста; дюропласт; белый матовый</t>
  </si>
  <si>
    <t>LS985LG</t>
  </si>
  <si>
    <t>Рамка для вертикальной и горизонтальной установки, 5 постов; дюропласт; светло-серый; LS990</t>
  </si>
  <si>
    <t>LS985SW</t>
  </si>
  <si>
    <t>Рамка для вертикальной и горизонтальной установки, 5 постов; дюропласт; черный; LS990</t>
  </si>
  <si>
    <t>LS985SWM</t>
  </si>
  <si>
    <t>Рамка 5 постов; дюропласт; черный матовый</t>
  </si>
  <si>
    <t>LS985W</t>
  </si>
  <si>
    <t>Рамка для вертикальной и горизонтальной установки, 5 постов; дюропласт; слоновая кость; LS990</t>
  </si>
  <si>
    <t>LS985WW</t>
  </si>
  <si>
    <t>Рамка для вертикальной и горизонтальной установки, 5 постов; дюропласт; белый; LS990</t>
  </si>
  <si>
    <t>LS985WWM</t>
  </si>
  <si>
    <t>Рамка 5 постов; дюропласт; белый матовый</t>
  </si>
  <si>
    <t>LS990</t>
  </si>
  <si>
    <t>Одинарная клавиша для балансирных механизмов выключателей (кнопок), в комплекте с CD90HP (крепежный элемент), возможно IP44; дюропласт; слоновая кость; LS990</t>
  </si>
  <si>
    <t>LS990-4SAT1WW</t>
  </si>
  <si>
    <t>Крышка для SAT-TV-розетки; белая</t>
  </si>
  <si>
    <t>LS990-4SAT2SWM</t>
  </si>
  <si>
    <t>Крышка для SAT-TV розетки с 4-мя гнёздами; термопласт; черный матовый</t>
  </si>
  <si>
    <t>LS990-4SAT2WW</t>
  </si>
  <si>
    <t>LS990-4SAT2WWM</t>
  </si>
  <si>
    <t>Крышка для SAT-TV розетки с 4-мя гнёздами; термопласт; белый матовый</t>
  </si>
  <si>
    <t>LS990A</t>
  </si>
  <si>
    <t>Вывод для кабеля, с зажимом для фиксации кабеля, фиксация винтом; дюропласт; слоновая кость; LS990</t>
  </si>
  <si>
    <t>LS990ALG</t>
  </si>
  <si>
    <t>Вывод для кабеля, с зажимом для фиксации кабеля, фиксация винтом; дюропласт; светло-серый; LS990</t>
  </si>
  <si>
    <t>LS990ASW</t>
  </si>
  <si>
    <t>Вывод для кабеля, с зажимом для фиксации кабеля, фиксация винтом; дюропласт; черный; LS990</t>
  </si>
  <si>
    <t>LS990ASWM</t>
  </si>
  <si>
    <t>Кабельный вывод с разгрузкой натяжения; дюропласт; черный матовый</t>
  </si>
  <si>
    <t>LS990AWW</t>
  </si>
  <si>
    <t>Вывод для кабеля, с зажимом для фиксации кабеля, фиксация винтом; дюропласт; белый; LS990</t>
  </si>
  <si>
    <t>LS990AWWM</t>
  </si>
  <si>
    <t>Кабельный вывод с разгрузкой натяжения; дюропласт; белый матовый</t>
  </si>
  <si>
    <t>LS990BFKL</t>
  </si>
  <si>
    <t>LS990BFKLGN</t>
  </si>
  <si>
    <t>LS990BFKLLAN</t>
  </si>
  <si>
    <t>Накладка и крышка для двойных UAE розеток с символом "сеть"; термопласт; слоновая кость</t>
  </si>
  <si>
    <t>LS990BFKLLANLG</t>
  </si>
  <si>
    <t>Накладка и крышка для двойных UAE розеток с символом "сеть"; термопласт; светло-серый</t>
  </si>
  <si>
    <t>LS990BFKLLANSW</t>
  </si>
  <si>
    <t>Накладка и крышка для двойных UAE розеток с символом "сеть"; термопласт; черный</t>
  </si>
  <si>
    <t>LS990BFKLLANWW</t>
  </si>
  <si>
    <t>LS990BFKLLG</t>
  </si>
  <si>
    <t>LS990BFKLO</t>
  </si>
  <si>
    <t>LS990BFKLRT</t>
  </si>
  <si>
    <t>LS990BFKLSOC</t>
  </si>
  <si>
    <t>LS990BFKLSOCLG</t>
  </si>
  <si>
    <t>LS990BFKLSOCSW</t>
  </si>
  <si>
    <t>LS990BFKLSOCWW</t>
  </si>
  <si>
    <t>LS990BFKLSW</t>
  </si>
  <si>
    <t>LS990BFKLSWM</t>
  </si>
  <si>
    <t>Откидная крышка для устройств 50х50; термопласт; черный матовый</t>
  </si>
  <si>
    <t>LS990BFKLUSB</t>
  </si>
  <si>
    <t>LS990BFKLUSBLG</t>
  </si>
  <si>
    <t>LS990BFKLUSBSW</t>
  </si>
  <si>
    <t>LS990BFKLUSBWW</t>
  </si>
  <si>
    <t>LS990BFKLWW</t>
  </si>
  <si>
    <t>LS990BFKLWWM</t>
  </si>
  <si>
    <t>Откидная крышка для устройств 50х50; термопласт; белый матовый</t>
  </si>
  <si>
    <t>LS990BFNAKL</t>
  </si>
  <si>
    <t>Откидная крышка с полем для надписи</t>
  </si>
  <si>
    <t>LS990BFNAKLGN</t>
  </si>
  <si>
    <t>LS990BFNAKLLG</t>
  </si>
  <si>
    <t>LS990BFNAKLO</t>
  </si>
  <si>
    <t>LS990BFNAKLRT</t>
  </si>
  <si>
    <t>LS990BFNAKLSW</t>
  </si>
  <si>
    <t>LS990BFNAKLWW</t>
  </si>
  <si>
    <t>LS990DOR19</t>
  </si>
  <si>
    <t>Клавиша с большой поверхностью с рамкой и кнопкой</t>
  </si>
  <si>
    <t>LS990DOR29</t>
  </si>
  <si>
    <t>Клавиша с рамочной установкой</t>
  </si>
  <si>
    <t>LS990GGO</t>
  </si>
  <si>
    <t>Клавиша для выключателя и кнопки; золото</t>
  </si>
  <si>
    <t>LS990H</t>
  </si>
  <si>
    <t>LS990HLG</t>
  </si>
  <si>
    <t>LS990HSW</t>
  </si>
  <si>
    <t>Клавиша для выключателя, чёрная</t>
  </si>
  <si>
    <t>LS990HSWM</t>
  </si>
  <si>
    <t>Накладка с надписью "Heizung"</t>
  </si>
  <si>
    <t>LS990HWW</t>
  </si>
  <si>
    <t>LS990HWWM</t>
  </si>
  <si>
    <t>LS990K</t>
  </si>
  <si>
    <t>Клавиша для  выключателя с символом "звонок"; слоновая кость</t>
  </si>
  <si>
    <t>LS990KL</t>
  </si>
  <si>
    <t>Откидная крышка для устройств 50х50; дюропласт; слоновая кость</t>
  </si>
  <si>
    <t>LS990KLG</t>
  </si>
  <si>
    <t>Клавиша с символом "звонок"</t>
  </si>
  <si>
    <t>LS990KLGGO</t>
  </si>
  <si>
    <t>Крышка откидная для штепсельных розеток с платой 50×50 мм; золото</t>
  </si>
  <si>
    <t>LS990KLSW</t>
  </si>
  <si>
    <t>Откидная крышка для устройств 50х50; дюропласт; черный</t>
  </si>
  <si>
    <t>LS990KLWW</t>
  </si>
  <si>
    <t>Откидная крышка для устройств 50х50; дюропласт; белый</t>
  </si>
  <si>
    <t>LS990KO5</t>
  </si>
  <si>
    <t>Одинарная клавиша с окошком для балансирных механизмов выключателей (кнопок), в комплекте с CD90HP (крепежный элемент), возможно IP44; дюропласт; слоновая кость; LS990</t>
  </si>
  <si>
    <t>LS990KO5GGO</t>
  </si>
  <si>
    <t>Клавиша для выключателя с подсветкой; золото</t>
  </si>
  <si>
    <t>LS990KO5K</t>
  </si>
  <si>
    <t>Клавиша для выключателя с символом «Звонок»</t>
  </si>
  <si>
    <t>LS990KO5KSW</t>
  </si>
  <si>
    <t>LS990KO5KSWM</t>
  </si>
  <si>
    <t>Накладка с символом звонка, со световодом</t>
  </si>
  <si>
    <t>LS990KO5KWW</t>
  </si>
  <si>
    <t>LS990KO5KWWM</t>
  </si>
  <si>
    <t>LS990KO5L</t>
  </si>
  <si>
    <t>Клавиша для выключателя с подсветкой; слоновая кость</t>
  </si>
  <si>
    <t>LS990KO5LG</t>
  </si>
  <si>
    <t>Одинарная клавиша с окошком для балансирных механизмов выключателей (кнопок), в комплекте с CD90HP (крепежный элемент), возможно IP44; дюропласт; светло-серый; LS990</t>
  </si>
  <si>
    <t>LS990KO5LSW</t>
  </si>
  <si>
    <t>Клавиша для выключателя с подсветкой; черная</t>
  </si>
  <si>
    <t>LS990KO5LSWM</t>
  </si>
  <si>
    <t>Накладка с символом освещения, со световодом</t>
  </si>
  <si>
    <t>LS990KO5LWW</t>
  </si>
  <si>
    <t>Клавиша для выключателя с подсветкой; белая</t>
  </si>
  <si>
    <t>LS990KO5LWWM</t>
  </si>
  <si>
    <t>LS990KO5P</t>
  </si>
  <si>
    <t>Клавиша для кнопки без фиксации, 1 группа, со световодом</t>
  </si>
  <si>
    <t>LS990KO5PLG</t>
  </si>
  <si>
    <t>LS990KO5PSW</t>
  </si>
  <si>
    <t>LS990KO5PWW</t>
  </si>
  <si>
    <t>LS990KO5SW</t>
  </si>
  <si>
    <t>LS990KO5SWM</t>
  </si>
  <si>
    <t>LS990KO5T</t>
  </si>
  <si>
    <t>Клавиша для выключателя с символом «Ключ»</t>
  </si>
  <si>
    <t>LS990KO5TSW</t>
  </si>
  <si>
    <t>LS990KO5TSWM</t>
  </si>
  <si>
    <t>Накладка с символом двери, со световодом</t>
  </si>
  <si>
    <t>LS990KO5TWW</t>
  </si>
  <si>
    <t>LS990KO5TWWM</t>
  </si>
  <si>
    <t>LS990KO5WW</t>
  </si>
  <si>
    <t>Одинарная клавиша с окошком для балансирных механизмов выключателей (кнопок), в комплекте с CD90HP (крепежный элемент), возможно IP44; дюропласт; белый; LS990</t>
  </si>
  <si>
    <t>LS990KO5WWM</t>
  </si>
  <si>
    <t>LS990KSW</t>
  </si>
  <si>
    <t>Клавиша для  выключателя с символом "звонок"; черная</t>
  </si>
  <si>
    <t>LS990KSWM</t>
  </si>
  <si>
    <t xml:space="preserve">Накладка с символом звонка  </t>
  </si>
  <si>
    <t>LS990KWW</t>
  </si>
  <si>
    <t>Клавиша для  выключателя с символом "звонок"; белая</t>
  </si>
  <si>
    <t>LS990KWWM</t>
  </si>
  <si>
    <t>LS990L</t>
  </si>
  <si>
    <t>Клавиша для  выключателя с символом "свет"; слоновая кость</t>
  </si>
  <si>
    <t>LS990LG</t>
  </si>
  <si>
    <t>Одинарная клавиша для балансирных механизмов выключателей (кнопок), в комплекте с CD90HP (крепежный элемент), возможно IP44; дюропласт; светло-серый; LS990</t>
  </si>
  <si>
    <t>LS990LLG</t>
  </si>
  <si>
    <t>Клавиша с символом "свет"</t>
  </si>
  <si>
    <t>LS990LSW</t>
  </si>
  <si>
    <t>Клавиша для  выключателя с символом "свет"; черная</t>
  </si>
  <si>
    <t>LS990LSWM</t>
  </si>
  <si>
    <t xml:space="preserve">Накладка с символом освещения  </t>
  </si>
  <si>
    <t>LS990LWW</t>
  </si>
  <si>
    <t>Клавиша для  выключателя с символом "свет"; белая</t>
  </si>
  <si>
    <t>LS990LWWM</t>
  </si>
  <si>
    <t>LS990NA</t>
  </si>
  <si>
    <t>Клавиша для  выключателя с полем для надписи; слоновая кость</t>
  </si>
  <si>
    <t>LS990NAGL</t>
  </si>
  <si>
    <t>Прозрачная клавиша для любых надписей</t>
  </si>
  <si>
    <t>LS990NAGLPL</t>
  </si>
  <si>
    <t>Плексигласовая накладка</t>
  </si>
  <si>
    <t>LS990NAKO5</t>
  </si>
  <si>
    <t>Клавиша для  выключателя с подсветкой и полем для надписи; слоновая кость</t>
  </si>
  <si>
    <t>LS990NAKO5LG</t>
  </si>
  <si>
    <t>Клавиша для  выключателя с подсветкой и полем для надписи; светло-серая</t>
  </si>
  <si>
    <t>LS990NAKO5SW</t>
  </si>
  <si>
    <t>Клавиша для  выключателя с подсветкой и полем для надписи;чёрная</t>
  </si>
  <si>
    <t>LS990NAKO5SWM</t>
  </si>
  <si>
    <t xml:space="preserve">Накладка со световодом для NA выключателя </t>
  </si>
  <si>
    <t>LS990NAKO5WW</t>
  </si>
  <si>
    <t>Клавиша для  выключателя с окошком для подсветки и полем для надписи; белая</t>
  </si>
  <si>
    <t>LS990NAKO5WWM</t>
  </si>
  <si>
    <t>LS990NALG</t>
  </si>
  <si>
    <t>Клавиша для  выключателя с полем для надписи; светло-серая</t>
  </si>
  <si>
    <t>LS990NASW</t>
  </si>
  <si>
    <t>Клавиша для  выключателя с полем для надписи;чёрная</t>
  </si>
  <si>
    <t>LS990NASWM</t>
  </si>
  <si>
    <t>Клавиша для балансирных выключателей с полем для надписи; дюропласт; черный матовый</t>
  </si>
  <si>
    <t>LS990NAWW</t>
  </si>
  <si>
    <t>Клавиша для  выключателя с полем для надписи; белая</t>
  </si>
  <si>
    <t>LS990NAWWM</t>
  </si>
  <si>
    <t>Клавиша для балансирных выключателей с полем для надписи; дюропласт; белый матовый</t>
  </si>
  <si>
    <t>LS990P</t>
  </si>
  <si>
    <t>Клавиша для кнопки BCU</t>
  </si>
  <si>
    <t>LS990PLG</t>
  </si>
  <si>
    <t>LS990PSW</t>
  </si>
  <si>
    <t>Клавиша для кнопки BCU, чёрная</t>
  </si>
  <si>
    <t>LS990PSWM</t>
  </si>
  <si>
    <t>Клавиша для балансирных выключателей с символами "стрелки"; дюропласт; черный матовый</t>
  </si>
  <si>
    <t>LS990PWW</t>
  </si>
  <si>
    <t>LS990PWWM</t>
  </si>
  <si>
    <t>Клавиша для балансирных выключателей с символами "стрелки"; дюропласт; белый матовый</t>
  </si>
  <si>
    <t>LS990SAT</t>
  </si>
  <si>
    <t>Крышка для SAT-TV-FM-розеток, фиксация винтом; термопласт; слоновая кость; LS990</t>
  </si>
  <si>
    <t>LS990SATLG</t>
  </si>
  <si>
    <t>Крышка для SAT-TV-FM-розеток, фиксация винтом; термопласт; светло-серый; LS990</t>
  </si>
  <si>
    <t>LS990SATSW</t>
  </si>
  <si>
    <t>Крышка для SAT-TV-FM-розеток, фиксация винтом; термопласт; черный; LS990</t>
  </si>
  <si>
    <t>LS990SATSWM</t>
  </si>
  <si>
    <t>Kрышка для SAT-TV-FM розеток; термопласт; черный матовый</t>
  </si>
  <si>
    <t>LS990SATWW</t>
  </si>
  <si>
    <t>Крышка для SAT-TV-FM-розеток, фиксация винтом; термопласт; белый; LS990</t>
  </si>
  <si>
    <t>LS990SATWWM</t>
  </si>
  <si>
    <t>Kрышка для SAT-TV-FM розеток; термопласт; белый матовый</t>
  </si>
  <si>
    <t>LS990SW</t>
  </si>
  <si>
    <t>Одинарная клавиша для балансирных механизмов выключателей (кнопок), в комплекте с CD90HP (крепежный элемент), возможно IP44; дюропласт; черный; LS990</t>
  </si>
  <si>
    <t>LS990SWM</t>
  </si>
  <si>
    <t>LS990T</t>
  </si>
  <si>
    <t>Клавиша для  выключателя с символом "замок"; слоновая кость</t>
  </si>
  <si>
    <t>LS990TLG</t>
  </si>
  <si>
    <t>Клавиша с символом "ключ"</t>
  </si>
  <si>
    <t>LS990TSW</t>
  </si>
  <si>
    <t>Клавиша для  выключателя с символом "замок"; белая</t>
  </si>
  <si>
    <t>LS990TSWM</t>
  </si>
  <si>
    <t>Накладка с символом двери</t>
  </si>
  <si>
    <t>LS990TV</t>
  </si>
  <si>
    <t>Крышка для TV-FM-розеток, фиксация винтом; термопласт; слоновая кость; LS990</t>
  </si>
  <si>
    <t>LS990TVGGO</t>
  </si>
  <si>
    <t>Крышка для телевизионной розетки; золото</t>
  </si>
  <si>
    <t>LS990TVLG</t>
  </si>
  <si>
    <t>Крышка для TV-FM-розеток, фиксация винтом; термопласт; светло-серый; LS990</t>
  </si>
  <si>
    <t>LS990TVSW</t>
  </si>
  <si>
    <t>Крышка для TV-FM-розеток, фиксация винтом; термопласт; черный; LS990</t>
  </si>
  <si>
    <t>LS990TVSWM</t>
  </si>
  <si>
    <t>Kрышка для TV-FM розеток; термопласт; черный матовый</t>
  </si>
  <si>
    <t>LS990TVWW</t>
  </si>
  <si>
    <t>Крышка для TV-FM-розеток, фиксация винтом; термопласт; белый; LS990</t>
  </si>
  <si>
    <t>LS990TVWWM</t>
  </si>
  <si>
    <t>Kрышка для TV-FM розеток; термопласт; белый матовый</t>
  </si>
  <si>
    <t>LS990TWW</t>
  </si>
  <si>
    <t>LS990TWWM</t>
  </si>
  <si>
    <t>LS990WW</t>
  </si>
  <si>
    <t>Одинарная клавиша для балансирных механизмов выключателей (кнопок), в комплекте с CD90HP (крепежный элемент), возможно IP44; дюропласт; белый; LS990</t>
  </si>
  <si>
    <t>LS990WW-01</t>
  </si>
  <si>
    <t>Клавиша для выключателя/кнопки с печатью 0+1</t>
  </si>
  <si>
    <t>LS990WWM</t>
  </si>
  <si>
    <t>LS993BF</t>
  </si>
  <si>
    <t>Тройная клавиша для балансирных механизмов выключателей (кнопок); термопласт; слоновая кость; LS990</t>
  </si>
  <si>
    <t>LS993BFLG</t>
  </si>
  <si>
    <t>LS993BFSW</t>
  </si>
  <si>
    <t>LS993BFSWM</t>
  </si>
  <si>
    <t>Клавиша для трёхклавишных механизмов; термопласт; черный матовый</t>
  </si>
  <si>
    <t>LS993BFWW</t>
  </si>
  <si>
    <t>Тройная клавиша для балансирных механизмов выключателей (кнопок); термопласт; белый; LS990</t>
  </si>
  <si>
    <t>LS993BFWWM</t>
  </si>
  <si>
    <t>Клавиша для трёхклавишных механизмов; термопласт; белый матовый</t>
  </si>
  <si>
    <t>LS994-0WW</t>
  </si>
  <si>
    <t>LS994-1</t>
  </si>
  <si>
    <t>Крышка для разъема D-типа; слоновая кость</t>
  </si>
  <si>
    <t>LS994-1SW</t>
  </si>
  <si>
    <t>Крышка для разъема D-типа;чёрная</t>
  </si>
  <si>
    <t>LS994-1WW</t>
  </si>
  <si>
    <t>Крышка для разъема D-типа; белая</t>
  </si>
  <si>
    <t>LS994B</t>
  </si>
  <si>
    <t>Крышка без отверстий, фиксация защёлкиванием, для произвольных вырезов (либо использование в качестве заглушки), возможно IP44; термопласт; слоновая кость; LS990</t>
  </si>
  <si>
    <t>LS994B-11</t>
  </si>
  <si>
    <t>Накладка с отверстием 11 мм TV</t>
  </si>
  <si>
    <t>LS994B-11LG</t>
  </si>
  <si>
    <t>LS994B-11SW</t>
  </si>
  <si>
    <t>LS994B-11SWM</t>
  </si>
  <si>
    <t>LS994B-11WW</t>
  </si>
  <si>
    <t>LS994B-11WWM</t>
  </si>
  <si>
    <t>LS994BLG</t>
  </si>
  <si>
    <t>Крышка без отверстий, фиксация защёлкиванием, для произвольных вырезов (либо использование в качестве заглушки), возможно IP44; термопласт; светло-серый; LS990</t>
  </si>
  <si>
    <t>LS994BLGPL</t>
  </si>
  <si>
    <t>LS994BPL</t>
  </si>
  <si>
    <t>Плата накладки без опорного кольца</t>
  </si>
  <si>
    <t>LS994BSW</t>
  </si>
  <si>
    <t>Крышка без отверстий, фиксация защёлкиванием, для произвольных вырезов (либо использование в качестве заглушки), возможно IP44; термопласт; черный; LS990</t>
  </si>
  <si>
    <t>LS994BSWM</t>
  </si>
  <si>
    <t>Крышка без отверстий (фиксация защёлкиванием), с суппортом; термопласт; черный матовый</t>
  </si>
  <si>
    <t>LS994BSWMPL</t>
  </si>
  <si>
    <t>Крышка без отверстий (фиксация защёлкиванием), без суппорта; термопласт; черный матовый</t>
  </si>
  <si>
    <t>LS994BSWPL</t>
  </si>
  <si>
    <t>LS994BWW</t>
  </si>
  <si>
    <t>Крышка без отверстий, фиксация защёлкиванием, для произвольных вырезов (либо использование в качестве заглушки), возможно IP44; термопласт; белый; LS990</t>
  </si>
  <si>
    <t>LS994BWWM</t>
  </si>
  <si>
    <t>Крышка без отверстий (фиксация защёлкиванием), с суппортом; термопласт; белый матовый</t>
  </si>
  <si>
    <t>LS994BWWMPL</t>
  </si>
  <si>
    <t>Крышка без отверстий (фиксация защёлкиванием), без суппорта; термопласт; белый матовый</t>
  </si>
  <si>
    <t>LS994BWWPL</t>
  </si>
  <si>
    <t>LS995</t>
  </si>
  <si>
    <t>Двойная клавиша для балансирных механизмов выключателей (кнопок), в комплекте с CD95HP (крепежный элемент), возможно IP44; дюропласт; слоновая кость; LS990</t>
  </si>
  <si>
    <t>LS995GGO</t>
  </si>
  <si>
    <t>Клавиши для сдвоенных выключателей; золото</t>
  </si>
  <si>
    <t>LS995KO5</t>
  </si>
  <si>
    <t>Двойная клавиша с окошками для балансирных механизмов выключателей (кнопок), в комплекте с CD95HP (крепежный элемент), возможно IP44; дюропласт; слоновая кость; LS990</t>
  </si>
  <si>
    <t>LS995KO5LG</t>
  </si>
  <si>
    <t>Двойная клавиша с окошками для балансирных механизмов выключателей (кнопок), в комплекте с CD95HP (крепежный элемент), возможно IP44; дюропласт; светло-серый; LS990</t>
  </si>
  <si>
    <t>LS995KO5MP</t>
  </si>
  <si>
    <t>LS995KO5MPLG</t>
  </si>
  <si>
    <t>LS995KO5MPSW</t>
  </si>
  <si>
    <t>LS995KO5MPWW</t>
  </si>
  <si>
    <t>LS995KO5P</t>
  </si>
  <si>
    <t>LS995KO5PLG</t>
  </si>
  <si>
    <t>LS995KO5PSW</t>
  </si>
  <si>
    <t>LS995KO5PWW</t>
  </si>
  <si>
    <t>LS995KO5SW</t>
  </si>
  <si>
    <t>Клавиши для сдвоенного выключателя с подсветкой;чёрные</t>
  </si>
  <si>
    <t>LS995KO5SWM</t>
  </si>
  <si>
    <t>Клавиша для двухклавишных балансирных выключателей с окошком; дюропласт; черный матовый</t>
  </si>
  <si>
    <t>LS995KO5WW</t>
  </si>
  <si>
    <t>Двойная клавиша с окошками для балансирных механизмов выключателей (кнопок), в комплекте с CD95HP (крепежный элемент), возможно IP44; дюропласт; белый; LS990</t>
  </si>
  <si>
    <t>LS995KO5WWM</t>
  </si>
  <si>
    <t>Клавиша для двухклавишных балансирных выключателей с окошком; дюропласт; белый матовый</t>
  </si>
  <si>
    <t>LS995LG</t>
  </si>
  <si>
    <t>Двойная клавиша для балансирных механизмов выключателей (кнопок), в комплекте с CD95HP (крепежный элемент), возможно IP44; дюропласт; светло-серый; LS990</t>
  </si>
  <si>
    <t>LS995MP</t>
  </si>
  <si>
    <t>LS995MPLG</t>
  </si>
  <si>
    <t>LS995MPSW</t>
  </si>
  <si>
    <t>Клавиши для сдвоенной кнопки BCU;чёрные</t>
  </si>
  <si>
    <t>LS995MPSWM</t>
  </si>
  <si>
    <t>Клавиша с символами «стрелки»</t>
  </si>
  <si>
    <t>LS995MPWW</t>
  </si>
  <si>
    <t>LS995MPWWM</t>
  </si>
  <si>
    <t>LS995NA</t>
  </si>
  <si>
    <t>Клавиши для сдвоенной кнопки BCU;  поле для надписи</t>
  </si>
  <si>
    <t>LS995NAKO5</t>
  </si>
  <si>
    <t>Клавиши для сдвоенной кнопки BCU;  поле для надписи, и индикатор</t>
  </si>
  <si>
    <t>LS995NAKO5WW</t>
  </si>
  <si>
    <t>LS995NAWW</t>
  </si>
  <si>
    <t>Клавиши для сдвоенных выключателей с полем для надписи; белые</t>
  </si>
  <si>
    <t>LS995P</t>
  </si>
  <si>
    <t>Двойная клавиша с символами "стрелки"для балансирных механизмов выключателей (кнопок), в комплекте с CD95HP (крепежный элемент), возможно IP44; дюропласт; слоновая кость; LS990</t>
  </si>
  <si>
    <t>LS995PLG</t>
  </si>
  <si>
    <t>Клавиша для выключателя управления жалюзи; светло-серая</t>
  </si>
  <si>
    <t>LS995PSW</t>
  </si>
  <si>
    <t>Клавиша для выключателя управления жалюзи; черная</t>
  </si>
  <si>
    <t>LS995PSWM</t>
  </si>
  <si>
    <t>Клавиша для двухклавишных балансирных выключателей с символами "стрелки"; дюропласт; черный матовый</t>
  </si>
  <si>
    <t>LS995PWW</t>
  </si>
  <si>
    <t>Двойная клавиша с символами "стрелки"для балансирных механизмов выключателей (кнопок), в комплекте с CD95HP (крепежный элемент), возможно IP44; дюропласт; белый; LS990</t>
  </si>
  <si>
    <t>LS995PWWM</t>
  </si>
  <si>
    <t>Клавиша для двухклавишных балансирных выключателей с символами "стрелки"; дюропласт; белый матовый</t>
  </si>
  <si>
    <t>LS995SW</t>
  </si>
  <si>
    <t>Двойная клавиша для балансирных механизмов выключателей (кнопок), в комплекте с CD95HP (крепежный элемент), возможно IP44; дюропласт; черный; LS990</t>
  </si>
  <si>
    <t>LS995SWM</t>
  </si>
  <si>
    <t>Клавиша для двухклавишных балансирных выключателей; дюропласт; черный матовый</t>
  </si>
  <si>
    <t>LS995WW</t>
  </si>
  <si>
    <t>Двойная клавиша для балансирных механизмов выключателей (кнопок), в комплекте с CD95HP (крепежный элемент), возможно IP44; дюропласт; белый; LS990</t>
  </si>
  <si>
    <t>LS995WWM</t>
  </si>
  <si>
    <t>Клавиша для двухклавишных балансирных выключателей; дюропласт; белый матовый</t>
  </si>
  <si>
    <t>LSCARDRFID</t>
  </si>
  <si>
    <t>LSCARDRFIDLG</t>
  </si>
  <si>
    <t>LSCARDRFIDSW</t>
  </si>
  <si>
    <t>LSCARDRFIDSWM</t>
  </si>
  <si>
    <t>LSCARDRFIDWW</t>
  </si>
  <si>
    <t>LSCARDRFIDWWM</t>
  </si>
  <si>
    <t>LSCD10711ST</t>
  </si>
  <si>
    <t>Кнопочный модуль "стандарт" F10 на 1 группу; KNX</t>
  </si>
  <si>
    <t>LSCD10721ST</t>
  </si>
  <si>
    <t>Кнопочный модуль "стандарт" F10 на 2 группы; KNX</t>
  </si>
  <si>
    <t>LSCD10911ST</t>
  </si>
  <si>
    <t>Кнопочный модуль "универсальный" F10 на 1 группу; KNX</t>
  </si>
  <si>
    <t>LSCD10911TE</t>
  </si>
  <si>
    <t>Дополнительный кнопочный модуль "универсальный" F10 на 1 группу; KNX</t>
  </si>
  <si>
    <t>LSCD10921ST</t>
  </si>
  <si>
    <t>Кнопочный модуль "универсальный" F10 на 2 группы; KNX</t>
  </si>
  <si>
    <t>LSCD10921TE</t>
  </si>
  <si>
    <t>Дополнительный кнопочный модуль "универсальный" F10 на 2 группы; KNX</t>
  </si>
  <si>
    <t>LSCUKO5D</t>
  </si>
  <si>
    <t>LSCUKO5DLG</t>
  </si>
  <si>
    <t>LSCUKO5DSW</t>
  </si>
  <si>
    <t>LSCUKO5DWW</t>
  </si>
  <si>
    <t>LSCUKO5M</t>
  </si>
  <si>
    <t>LSCUKO5M230</t>
  </si>
  <si>
    <t>LSCUKO5M230LG</t>
  </si>
  <si>
    <t>LSCUKO5M230SW</t>
  </si>
  <si>
    <t>LSCUKO5M230WW</t>
  </si>
  <si>
    <t>LSCUKO5M24</t>
  </si>
  <si>
    <t>LSCUKO5M24LG</t>
  </si>
  <si>
    <t>LSCUKO5M24SW</t>
  </si>
  <si>
    <t>LSCUKO5M24WW</t>
  </si>
  <si>
    <t>LSCUKO5MLG</t>
  </si>
  <si>
    <t>LSCUKO5MSW</t>
  </si>
  <si>
    <t>LSCUKO5MWW</t>
  </si>
  <si>
    <t>LSCUKO6M24SW</t>
  </si>
  <si>
    <t>LSCUKO6M24WW</t>
  </si>
  <si>
    <t>LSCUKO6MSW</t>
  </si>
  <si>
    <t>LSCUKO6MWW</t>
  </si>
  <si>
    <t>LSCUKO6TX-2SW</t>
  </si>
  <si>
    <t>Стеклянная крышка 2 поста</t>
  </si>
  <si>
    <t>LSCUKO6TX-2WW</t>
  </si>
  <si>
    <t>LSCUKO6TXSW</t>
  </si>
  <si>
    <t>Стеклянная крышка</t>
  </si>
  <si>
    <t>LSCUKO6TXWW</t>
  </si>
  <si>
    <t>LSD981BFWW</t>
  </si>
  <si>
    <t>Рамка 1-кратная; белая, ударопрочная</t>
  </si>
  <si>
    <t>LSD981LG</t>
  </si>
  <si>
    <t>Рамка для вертикальной и горизонтальной установки, 1 пост; дюропласт; светло-серый; LSDesign</t>
  </si>
  <si>
    <t>LSD981SW</t>
  </si>
  <si>
    <t>Рамка для вертикальной и горизонтальной установки, 1 пост; дюропласт; черный; LSDesign</t>
  </si>
  <si>
    <t>LSD981W</t>
  </si>
  <si>
    <t>Рамка для вертикальной и горизонтальной установки, 1 пост; дюропласт; слоновая кость; LSDesign</t>
  </si>
  <si>
    <t>LSD981WW</t>
  </si>
  <si>
    <t>Рамка для вертикальной и горизонтальной установки, 1 пост; дюропласт; белый; LSDesign</t>
  </si>
  <si>
    <t>LSD982BFWW</t>
  </si>
  <si>
    <t>Рамка 2-кратная; белая,ударопрочная</t>
  </si>
  <si>
    <t>LSD982LG</t>
  </si>
  <si>
    <t>Рамка для вертикальной и горизонтальной установки, 2 поста; дюропласт; светло-серый; LSDesign</t>
  </si>
  <si>
    <t>LSD982SW</t>
  </si>
  <si>
    <t>Рамка для вертикальной и горизонтальной установки, 2 поста; дюропласт; черный; LSDesign</t>
  </si>
  <si>
    <t>LSD982W</t>
  </si>
  <si>
    <t>Рамка для вертикальной и горизонтальной установки, 2 поста; дюропласт; слоновая кость; LSDesign</t>
  </si>
  <si>
    <t>LSD982WW</t>
  </si>
  <si>
    <t>Рамка для вертикальной и горизонтальной установки, 2 поста; дюропласт; белый; LSDesign</t>
  </si>
  <si>
    <t>LSD983BFWW</t>
  </si>
  <si>
    <t>LSD983LG</t>
  </si>
  <si>
    <t>LSD983SW</t>
  </si>
  <si>
    <t>Рамка для вертикальной и горизонтальной установки, 3 поста; дюропласт; черный; LSDesign</t>
  </si>
  <si>
    <t>LSD983W</t>
  </si>
  <si>
    <t>Рамка для вертикальной и горизонтальной установки, 3 поста; дюропласт; слоновая кость; LSDesign</t>
  </si>
  <si>
    <t>LSD983WW</t>
  </si>
  <si>
    <t>Рамка для вертикальной и горизонтальной установки, 3 поста; дюропласт; белый; LSDesign</t>
  </si>
  <si>
    <t>LSD984LG</t>
  </si>
  <si>
    <t>Рамка 4-кратная; светло-серая</t>
  </si>
  <si>
    <t>LSD984SW</t>
  </si>
  <si>
    <t>Рамка 4-кратная; чёрная</t>
  </si>
  <si>
    <t>LSD984W</t>
  </si>
  <si>
    <t>Рамка 4-кратная; слоновая кость</t>
  </si>
  <si>
    <t>LSD984WW</t>
  </si>
  <si>
    <t>Рамка для вертикальной и горизонтальной установки, 4 поста; дюропласт; белый; LSDesign</t>
  </si>
  <si>
    <t>LSD985LG</t>
  </si>
  <si>
    <t>Рамка 5-кратная; светло-серая</t>
  </si>
  <si>
    <t>LSD985SW</t>
  </si>
  <si>
    <t>Рамка 5-кратная; чёрная</t>
  </si>
  <si>
    <t>LSD985W</t>
  </si>
  <si>
    <t>Рамка 5-кратная; слоновая кость</t>
  </si>
  <si>
    <t>LSD985WW</t>
  </si>
  <si>
    <t>Рамка для вертикальной и горизонтальной установки, 5 постов; дюропласт; белый; LSDesign</t>
  </si>
  <si>
    <t>LSMA4</t>
  </si>
  <si>
    <t>Модуль динамика</t>
  </si>
  <si>
    <t>LSMA4AL</t>
  </si>
  <si>
    <t>LSMA4ANM</t>
  </si>
  <si>
    <t>LSMA4CH</t>
  </si>
  <si>
    <t>LSMA4MO</t>
  </si>
  <si>
    <t>LSMA4SW</t>
  </si>
  <si>
    <t>LSMA4SWM</t>
  </si>
  <si>
    <t>LSMA4WW</t>
  </si>
  <si>
    <t>LSMA4WWM</t>
  </si>
  <si>
    <t>LSMAL4</t>
  </si>
  <si>
    <t>LSMAL4AN</t>
  </si>
  <si>
    <t>LSMAL4D</t>
  </si>
  <si>
    <t>LSMCD4</t>
  </si>
  <si>
    <t>LSMCD4GR</t>
  </si>
  <si>
    <t>LSMCD4LG</t>
  </si>
  <si>
    <t>LSMCD4SW</t>
  </si>
  <si>
    <t>LSMCD4WW</t>
  </si>
  <si>
    <t>LSMES4</t>
  </si>
  <si>
    <t>LSMLC4201</t>
  </si>
  <si>
    <t>Модуль громкоговорителя; термопласт; Les Couleurs® Le Corbusier</t>
  </si>
  <si>
    <t>LSMLC4202</t>
  </si>
  <si>
    <t>LSMLC4203</t>
  </si>
  <si>
    <t>LSMLC4204</t>
  </si>
  <si>
    <t>LSMLC4205</t>
  </si>
  <si>
    <t>LSMLC4206</t>
  </si>
  <si>
    <t>LSMLC4207</t>
  </si>
  <si>
    <t>LSMLC4208</t>
  </si>
  <si>
    <t>LSMLC4209</t>
  </si>
  <si>
    <t>LSMLC4210</t>
  </si>
  <si>
    <t>LSMLC4211</t>
  </si>
  <si>
    <t>LSMLC4212</t>
  </si>
  <si>
    <t>LSMLC4213</t>
  </si>
  <si>
    <t>LSMLC4214</t>
  </si>
  <si>
    <t>LSMLC4215</t>
  </si>
  <si>
    <t>LSMLC4216</t>
  </si>
  <si>
    <t>LSMLC4217</t>
  </si>
  <si>
    <t>LSMLC4218</t>
  </si>
  <si>
    <t>LSMLC4219</t>
  </si>
  <si>
    <t>LSMLC4220</t>
  </si>
  <si>
    <t>LSMLC4221</t>
  </si>
  <si>
    <t>LSMLC4222</t>
  </si>
  <si>
    <t>LSMLC4223</t>
  </si>
  <si>
    <t>LSMLC4224</t>
  </si>
  <si>
    <t>LSMLC4225</t>
  </si>
  <si>
    <t>LSMLC4226</t>
  </si>
  <si>
    <t>LSMLC4227</t>
  </si>
  <si>
    <t>LSMLC4228</t>
  </si>
  <si>
    <t>LSMLC4229</t>
  </si>
  <si>
    <t>LSMLC4230</t>
  </si>
  <si>
    <t>LSMLC4231</t>
  </si>
  <si>
    <t>LSMLC4232</t>
  </si>
  <si>
    <t>LSMLC4233</t>
  </si>
  <si>
    <t>LSMLC4234</t>
  </si>
  <si>
    <t>LSMLC4235</t>
  </si>
  <si>
    <t>LSMLC4236</t>
  </si>
  <si>
    <t>LSMLC4237</t>
  </si>
  <si>
    <t>LSMLC4238</t>
  </si>
  <si>
    <t>LSMLC4239</t>
  </si>
  <si>
    <t>LSMLC4240</t>
  </si>
  <si>
    <t>LSMLC4241</t>
  </si>
  <si>
    <t>LSMLC4242</t>
  </si>
  <si>
    <t>LSMLC4243</t>
  </si>
  <si>
    <t>LSMLC4244</t>
  </si>
  <si>
    <t>LSMLC4245</t>
  </si>
  <si>
    <t>LSMLC4246</t>
  </si>
  <si>
    <t>LSMLC4247</t>
  </si>
  <si>
    <t>LSMLC4248</t>
  </si>
  <si>
    <t>LSMLC4249</t>
  </si>
  <si>
    <t>LSMLC4250</t>
  </si>
  <si>
    <t>LSMLC4251</t>
  </si>
  <si>
    <t>LSMLC4252</t>
  </si>
  <si>
    <t>LSMLC4253</t>
  </si>
  <si>
    <t>LSMLC4254</t>
  </si>
  <si>
    <t>LSMLC4255</t>
  </si>
  <si>
    <t>LSMLC4256</t>
  </si>
  <si>
    <t>LSMLC4257</t>
  </si>
  <si>
    <t>LSMLC4258</t>
  </si>
  <si>
    <t>LSMLC4259</t>
  </si>
  <si>
    <t>LSMLC4260</t>
  </si>
  <si>
    <t>LSMLC4261</t>
  </si>
  <si>
    <t>LSMLC4262</t>
  </si>
  <si>
    <t>LSMLC4263</t>
  </si>
  <si>
    <t>LSMLS4</t>
  </si>
  <si>
    <t>Модуль динамика; термопласт</t>
  </si>
  <si>
    <t>LSMLS4LG</t>
  </si>
  <si>
    <t>LSMLS4SW</t>
  </si>
  <si>
    <t>LSMLS4SWM</t>
  </si>
  <si>
    <t>LSMLS4WW</t>
  </si>
  <si>
    <t>LSMLS4WWM</t>
  </si>
  <si>
    <t>Модуль динамика; термопласт; белый матовый</t>
  </si>
  <si>
    <t>LSP981AL</t>
  </si>
  <si>
    <t>LSP981ES</t>
  </si>
  <si>
    <t>Рамка для серии LS-Plus однократная; благородная сталь</t>
  </si>
  <si>
    <t>LSP981GLAS</t>
  </si>
  <si>
    <t xml:space="preserve">Рамка для серии LS-Plus однократная;  </t>
  </si>
  <si>
    <t>LSP981GLSW</t>
  </si>
  <si>
    <t xml:space="preserve">Рамка для серии LS-Plus однократная; </t>
  </si>
  <si>
    <t>LSP981GLWW</t>
  </si>
  <si>
    <t>LSP982GLAS</t>
  </si>
  <si>
    <t>Рамка для серии LS-Plus 2-кратная; стекло</t>
  </si>
  <si>
    <t>LSP982GLSW</t>
  </si>
  <si>
    <t xml:space="preserve">Рамка для серии LS-Plus 2-кратная; </t>
  </si>
  <si>
    <t>LSP982GLWW</t>
  </si>
  <si>
    <t>LSP983GLAS</t>
  </si>
  <si>
    <t>Рамка для серии LS-Plus 3-кратная; стекло</t>
  </si>
  <si>
    <t>LSP983GLSW</t>
  </si>
  <si>
    <t xml:space="preserve">Рамка для серии LS-Plus 3-кратная; </t>
  </si>
  <si>
    <t>LSP983GLWW</t>
  </si>
  <si>
    <t>LSP984ES</t>
  </si>
  <si>
    <t>Рамка для серии LS-Plus 4-кратная; благородная сталь</t>
  </si>
  <si>
    <t>LSP984GLAS</t>
  </si>
  <si>
    <t>Рамка для серии LS-Plus 4-кратная; стекло</t>
  </si>
  <si>
    <t>LSP984GLSW</t>
  </si>
  <si>
    <t xml:space="preserve">Рамка для серии LS-Plus 4-кратная </t>
  </si>
  <si>
    <t>LSP984GLWW</t>
  </si>
  <si>
    <t>LSP985ES</t>
  </si>
  <si>
    <t>Рамка для серии LS-Plus 5-кратная; благородная сталь</t>
  </si>
  <si>
    <t>LSP985GLAS</t>
  </si>
  <si>
    <t>Рамка для серии LS-Plus 5-кратная; стекло</t>
  </si>
  <si>
    <t>LSP985GLSW</t>
  </si>
  <si>
    <t xml:space="preserve">Рамка для серии LS-Plus 5-кратная </t>
  </si>
  <si>
    <t>LSP985GLWW</t>
  </si>
  <si>
    <t>LSRUKO5D</t>
  </si>
  <si>
    <t>LSRUKO5DLG</t>
  </si>
  <si>
    <t>LSRUKO5DSW</t>
  </si>
  <si>
    <t>LSRUKO5DWW</t>
  </si>
  <si>
    <t>LSRUKO5M</t>
  </si>
  <si>
    <t>LSRUKO5MLG</t>
  </si>
  <si>
    <t>LSRUKO5MSW</t>
  </si>
  <si>
    <t>LSRUKO5MWW</t>
  </si>
  <si>
    <t>LSZ459BFD1SSWM</t>
  </si>
  <si>
    <t>LSZ459BFD1SWW</t>
  </si>
  <si>
    <t>LSZ459BFD1SWWM</t>
  </si>
  <si>
    <t>LSZ981BFLG</t>
  </si>
  <si>
    <t>LSZ981BFSWM</t>
  </si>
  <si>
    <t>Рамка 1 пост; термопласт; черный матовый</t>
  </si>
  <si>
    <t>LSZ981BFWW</t>
  </si>
  <si>
    <t>Рамка для вертикальной и горизонтальной установки, 1 пост; термопласт; белый; LS Zero</t>
  </si>
  <si>
    <t>LSZ981BFWWM</t>
  </si>
  <si>
    <t>Рамка 1 пост; термопласт; белый матовый</t>
  </si>
  <si>
    <t>LSZ982BFLG</t>
  </si>
  <si>
    <t>LSZ982BFSWM</t>
  </si>
  <si>
    <t>Рамка 2 поста; термопласт; черный матовый</t>
  </si>
  <si>
    <t>LSZ982BFWW</t>
  </si>
  <si>
    <t>Рамка для вертикальной и горизонтальной установки, 2 поста; термопласт; белый; LS Zero</t>
  </si>
  <si>
    <t>LSZ982BFWWM</t>
  </si>
  <si>
    <t>Рамка 2 поста; термопласт; белый матовый</t>
  </si>
  <si>
    <t>LSZ983BFLG</t>
  </si>
  <si>
    <t>LSZ983BFSWM</t>
  </si>
  <si>
    <t>Рамка 3 поста; термопласт; черный матовый</t>
  </si>
  <si>
    <t>LSZ983BFWW</t>
  </si>
  <si>
    <t>Рамка для вертикальной и горизонтальной установки, 3 поста; термопласт; белый; LS Zero</t>
  </si>
  <si>
    <t>LSZ983BFWWM</t>
  </si>
  <si>
    <t>Рамка 3 поста; термопласт; белый матовый</t>
  </si>
  <si>
    <t>LSZAL459BFD1S</t>
  </si>
  <si>
    <t>LSZAL459BFD1SD</t>
  </si>
  <si>
    <t>LSZAL981BF</t>
  </si>
  <si>
    <t>1-постовая рамка</t>
  </si>
  <si>
    <t>LSZAL981BFD</t>
  </si>
  <si>
    <t>LSZAL982BF</t>
  </si>
  <si>
    <t>2-постовая рамка</t>
  </si>
  <si>
    <t>LSZAL982BFD</t>
  </si>
  <si>
    <t>LSZAL983BF</t>
  </si>
  <si>
    <t>3-постовая рамка</t>
  </si>
  <si>
    <t>LSZAL983BFD</t>
  </si>
  <si>
    <t>LSZES459BFD1S</t>
  </si>
  <si>
    <t>LSZES981BF</t>
  </si>
  <si>
    <t>LSZES982BF</t>
  </si>
  <si>
    <t>LSZES983BF</t>
  </si>
  <si>
    <t>LSZME459BFD1SC</t>
  </si>
  <si>
    <t>LSZME981BFAT</t>
  </si>
  <si>
    <t>LSZME981BFC</t>
  </si>
  <si>
    <t>LSZME982BFAT</t>
  </si>
  <si>
    <t>LSZME982BFC</t>
  </si>
  <si>
    <t>LSZME983BFAT</t>
  </si>
  <si>
    <t>LSZME983BFC</t>
  </si>
  <si>
    <t>M20NA</t>
  </si>
  <si>
    <t>MA1000AD3</t>
  </si>
  <si>
    <t>Суппорт для мультимедийных розеток тип 3</t>
  </si>
  <si>
    <t>MA1000AD4</t>
  </si>
  <si>
    <t>Суппорт для мультимедийных розеток тип 4</t>
  </si>
  <si>
    <t>MAA1021</t>
  </si>
  <si>
    <t>2x Cinch Audio (RCA)</t>
  </si>
  <si>
    <t>MAA1021AL</t>
  </si>
  <si>
    <t>MAA1021ANM</t>
  </si>
  <si>
    <t>MAA1021SW</t>
  </si>
  <si>
    <t>MAA1021SWM</t>
  </si>
  <si>
    <t>MAA1021WW</t>
  </si>
  <si>
    <t>MAA1021WWM</t>
  </si>
  <si>
    <t>MAA1112</t>
  </si>
  <si>
    <t>HDMI</t>
  </si>
  <si>
    <t>MAA1112AL</t>
  </si>
  <si>
    <t>MAA1112ANM</t>
  </si>
  <si>
    <t>MAA1112SW</t>
  </si>
  <si>
    <t>MAA1112SWM</t>
  </si>
  <si>
    <t>MAA1112WW</t>
  </si>
  <si>
    <t>MAA1112WWM</t>
  </si>
  <si>
    <t>MAA1122</t>
  </si>
  <si>
    <t>Мультимедиа разъём</t>
  </si>
  <si>
    <t>MAA1122AL</t>
  </si>
  <si>
    <t>MAA1122ANM</t>
  </si>
  <si>
    <t>MAA1122SW</t>
  </si>
  <si>
    <t>MAA1122SWM</t>
  </si>
  <si>
    <t>MAA1122WW</t>
  </si>
  <si>
    <t>MAA1122WWM</t>
  </si>
  <si>
    <t>MAA1133</t>
  </si>
  <si>
    <t>2 x HDMI</t>
  </si>
  <si>
    <t>MAA1133AL</t>
  </si>
  <si>
    <t>MAA1133ANM</t>
  </si>
  <si>
    <t>MAA1133SW</t>
  </si>
  <si>
    <t>MAA1133SWM</t>
  </si>
  <si>
    <t>MAA1133WW</t>
  </si>
  <si>
    <t>MAA1133WWM</t>
  </si>
  <si>
    <t>MAA1153</t>
  </si>
  <si>
    <t>MAA1153AL</t>
  </si>
  <si>
    <t>MAA1153ANM</t>
  </si>
  <si>
    <t>MAA1153SW</t>
  </si>
  <si>
    <t>MAA1153SWM</t>
  </si>
  <si>
    <t>MAA1153WW</t>
  </si>
  <si>
    <t>MAA1153WWM</t>
  </si>
  <si>
    <t>MAA1163</t>
  </si>
  <si>
    <t>MAA1163AL</t>
  </si>
  <si>
    <t>MAA1163ANM</t>
  </si>
  <si>
    <t>MAA1163SW</t>
  </si>
  <si>
    <t>MAA1163SWM</t>
  </si>
  <si>
    <t>MAA1163WW</t>
  </si>
  <si>
    <t>MAA1163WWM</t>
  </si>
  <si>
    <t>MAAL1021</t>
  </si>
  <si>
    <t>MAAL1021AN</t>
  </si>
  <si>
    <t>MAAL1112</t>
  </si>
  <si>
    <t>Мультимедиа разъём, HDMI 2.0a, позолоченные контакты; металл; алюминий; Aluminium</t>
  </si>
  <si>
    <t>MAAL1112AN</t>
  </si>
  <si>
    <t>MAAL1122</t>
  </si>
  <si>
    <t>MAAL1122AN</t>
  </si>
  <si>
    <t>MAAL1133</t>
  </si>
  <si>
    <t>MAAL1133AN</t>
  </si>
  <si>
    <t>MAAL1153</t>
  </si>
  <si>
    <t>MAAL1153AN</t>
  </si>
  <si>
    <t>MAAL1163</t>
  </si>
  <si>
    <t>MAAL1163AN</t>
  </si>
  <si>
    <t>MACD1021WW</t>
  </si>
  <si>
    <t>Мультимедиа-розетка</t>
  </si>
  <si>
    <t>MACD1112WW</t>
  </si>
  <si>
    <t>MACD1122WW</t>
  </si>
  <si>
    <t>MACD1133WW</t>
  </si>
  <si>
    <t>MACD1153WW</t>
  </si>
  <si>
    <t>MACD1163WW</t>
  </si>
  <si>
    <t>MAES1021</t>
  </si>
  <si>
    <t>MAES1112</t>
  </si>
  <si>
    <t>MAES1122</t>
  </si>
  <si>
    <t>MAES1153</t>
  </si>
  <si>
    <t>MAES1163</t>
  </si>
  <si>
    <t>MAGO1112</t>
  </si>
  <si>
    <t>MALC1021</t>
  </si>
  <si>
    <t>MALC1112</t>
  </si>
  <si>
    <t>MALC1122</t>
  </si>
  <si>
    <t>MALC1133</t>
  </si>
  <si>
    <t>MALC1163</t>
  </si>
  <si>
    <t>MALS1021</t>
  </si>
  <si>
    <t>MALS1021LG</t>
  </si>
  <si>
    <t>MALS1021SW</t>
  </si>
  <si>
    <t>MALS1021SWM</t>
  </si>
  <si>
    <t>MALS1021WW</t>
  </si>
  <si>
    <t>MALS1021WWM</t>
  </si>
  <si>
    <t>MALS1112</t>
  </si>
  <si>
    <t>MALS1112LG</t>
  </si>
  <si>
    <t>MALS1112SW</t>
  </si>
  <si>
    <t>MALS1112SWM</t>
  </si>
  <si>
    <t>MALS1112WW</t>
  </si>
  <si>
    <t>MALS1112WWM</t>
  </si>
  <si>
    <t>MALS1122</t>
  </si>
  <si>
    <t>MALS1122LG</t>
  </si>
  <si>
    <t>MALS1122SW</t>
  </si>
  <si>
    <t>MALS1122SWM</t>
  </si>
  <si>
    <t>MALS1122WW</t>
  </si>
  <si>
    <t>MALS1122WWM</t>
  </si>
  <si>
    <t>MALS1133</t>
  </si>
  <si>
    <t>MALS1133LG</t>
  </si>
  <si>
    <t>MALS1133SW</t>
  </si>
  <si>
    <t>MALS1133SWM</t>
  </si>
  <si>
    <t>MALS1133WW</t>
  </si>
  <si>
    <t>MALS1133WWM</t>
  </si>
  <si>
    <t>MALS1153</t>
  </si>
  <si>
    <t>MALS1153LG</t>
  </si>
  <si>
    <t>MALS1153SW</t>
  </si>
  <si>
    <t>MALS1153SWM</t>
  </si>
  <si>
    <t>MALS1153WW</t>
  </si>
  <si>
    <t>MALS1153WWM</t>
  </si>
  <si>
    <t>MALS1163</t>
  </si>
  <si>
    <t>MALS1163LG</t>
  </si>
  <si>
    <t>MALS1163SW</t>
  </si>
  <si>
    <t>MALS1163SWM</t>
  </si>
  <si>
    <t>MALS1163WW</t>
  </si>
  <si>
    <t>MALS1163WWM</t>
  </si>
  <si>
    <t>MA-REG</t>
  </si>
  <si>
    <t>Монтажный адаптер REG</t>
  </si>
  <si>
    <t>MATA595</t>
  </si>
  <si>
    <t>Кнопка, 2 группы, с поддержкой Matter, с источником питания</t>
  </si>
  <si>
    <t>MATA595AL</t>
  </si>
  <si>
    <t>MATA595ANM</t>
  </si>
  <si>
    <t>MATA595SW</t>
  </si>
  <si>
    <t>MATA595SWM</t>
  </si>
  <si>
    <t>MATA595WW</t>
  </si>
  <si>
    <t>MATA595WWM</t>
  </si>
  <si>
    <t>MATAL2995-L</t>
  </si>
  <si>
    <t>MATES2995-L</t>
  </si>
  <si>
    <t>MATLS995</t>
  </si>
  <si>
    <t>MATLS995LG</t>
  </si>
  <si>
    <t>MATLS995SW</t>
  </si>
  <si>
    <t>MATLS995SWM</t>
  </si>
  <si>
    <t>MATLS995WW</t>
  </si>
  <si>
    <t>MATLS995WWM</t>
  </si>
  <si>
    <t>MATSA550595ANM</t>
  </si>
  <si>
    <t>Кнопка, 2 группы, с поддержкой Matter, с источником питания, комплект</t>
  </si>
  <si>
    <t>MATSA550595SWM</t>
  </si>
  <si>
    <t>MATSA550595WW</t>
  </si>
  <si>
    <t>MATSA550595WWM</t>
  </si>
  <si>
    <t>MATSLS995SWM</t>
  </si>
  <si>
    <t>MATSLS995WW</t>
  </si>
  <si>
    <t>MATSLS995WWM</t>
  </si>
  <si>
    <t>ME101AT</t>
  </si>
  <si>
    <t>Клавиша для KNX кнопки, 1 группа; металл; латунь Antik</t>
  </si>
  <si>
    <t>ME101C</t>
  </si>
  <si>
    <t>Клавиша для KNX кнопки, 1 группа; металл; латунь Classic</t>
  </si>
  <si>
    <t>ME101KO5AT</t>
  </si>
  <si>
    <t>Клавиша для KNX кнопки, 1 группа, с окошком; металл; латунь Antik</t>
  </si>
  <si>
    <t>ME101KO5C</t>
  </si>
  <si>
    <t>Клавиша для KNX кнопки, 1 группа, с окошком; металл; латунь Classic</t>
  </si>
  <si>
    <t>ME101KO5PAT</t>
  </si>
  <si>
    <t>Клавиша для KNX кнопки, 1 группа, с окошком и символами "стрелки"; металл; латунь Antik</t>
  </si>
  <si>
    <t>ME101KO5PC</t>
  </si>
  <si>
    <t>Клавиша для KNX кнопки, 1 группа, с окошком и символами "стрелки"; металл; латунь Classic</t>
  </si>
  <si>
    <t>ME101PAT</t>
  </si>
  <si>
    <t>Клавиша для KNX кнопки, 1 группа, с символами "стрелки"; металл; латунь Antik</t>
  </si>
  <si>
    <t>ME101PC</t>
  </si>
  <si>
    <t>Клавиша для KNX кнопки, 1 группа, с символами "стрелки"; металл; латунь Classic</t>
  </si>
  <si>
    <t>ME102AT</t>
  </si>
  <si>
    <t>Клавиша для KNX кнопки, 2 группы; металл; латунь Antik</t>
  </si>
  <si>
    <t>ME102C</t>
  </si>
  <si>
    <t>Клавиша для KNX кнопки, 2 группы; металл; латунь Classic</t>
  </si>
  <si>
    <t>ME102KO5AT</t>
  </si>
  <si>
    <t>Клавиша для KNX кнопки, 2 группы, с окошком; металл; латунь Antik</t>
  </si>
  <si>
    <t>ME102KO5C</t>
  </si>
  <si>
    <t>Клавиша для KNX кнопки, 2 группы, с окошком; металл; латунь Classic</t>
  </si>
  <si>
    <t>ME102KO5PAT</t>
  </si>
  <si>
    <t>Клавиша для KNX кнопки, 2 группы, с окошком и символами "стрелки"; металл; латунь Antik</t>
  </si>
  <si>
    <t>ME102KO5PC</t>
  </si>
  <si>
    <t>Клавиша для KNX кнопки, 2 группы, с окошком и символами "стрелки"; металл; латунь Classic</t>
  </si>
  <si>
    <t>ME102PAT</t>
  </si>
  <si>
    <t>Клавиша для KNX кнопки, 2 группы, с символами "стрелки"; металл; латунь Antik</t>
  </si>
  <si>
    <t>ME102PC</t>
  </si>
  <si>
    <t>Клавиша для KNX кнопки, 2 группы, с символами "стрелки"; металл; латунь Classic</t>
  </si>
  <si>
    <t>ME12-0ATK26</t>
  </si>
  <si>
    <t>Центральная плата, 1 пост, 1 тумблер, конус</t>
  </si>
  <si>
    <t>ME12-0ATR26</t>
  </si>
  <si>
    <t>ME12-0CK25</t>
  </si>
  <si>
    <t>Центральная плата, 1 пост, 1 тумблер, конус; металл; латунь classic; LS1912</t>
  </si>
  <si>
    <t>ME12-0CR25</t>
  </si>
  <si>
    <t>Центральная плата, 1 пост, 1 тумблер, цилиндр; металл; латунь classic; LS1912</t>
  </si>
  <si>
    <t>ME12-0KOATK26</t>
  </si>
  <si>
    <t>Центральная плата, 1 пост, 1 тумблер, конус с окошком</t>
  </si>
  <si>
    <t>ME12-0KOATR26</t>
  </si>
  <si>
    <t>ME12-0KOCK25</t>
  </si>
  <si>
    <t>Центральная плата, 1 пост, 1 тумблер, конус с окошком; металлическое исполнение; латунь классик; серия LS</t>
  </si>
  <si>
    <t>ME12-0KOCR25</t>
  </si>
  <si>
    <t>Центральная плата, 1 пост, 1 тумблер, цилиндр с окошком; металлическое исполнение; латунь классик; серия LS</t>
  </si>
  <si>
    <t>ME12-200ATK26</t>
  </si>
  <si>
    <t>Центральная плата, 2 поста, для горизонтальной установки, тумблеры 1+1, конус</t>
  </si>
  <si>
    <t>ME12-200ATR26</t>
  </si>
  <si>
    <t>ME12-200CK25</t>
  </si>
  <si>
    <t>Центральная плата, 2 поста, для горизонтальной установки, тумблеры 1+1, конус; металлическое исполнение; латунь классик; серия LS</t>
  </si>
  <si>
    <t>ME12-200CR25</t>
  </si>
  <si>
    <t>Центральная плата, 2 поста, для горизонтальной установки, тумблеры 1+1, цилиндр; металл; латунь classic; LS1912</t>
  </si>
  <si>
    <t>ME12-20ATK26</t>
  </si>
  <si>
    <t>Центральная плата, 2 поста, для вертикальной установки, тумблеры 1+1, конус</t>
  </si>
  <si>
    <t>ME12-20ATR26</t>
  </si>
  <si>
    <t>ME12-20CK25</t>
  </si>
  <si>
    <t>Центральная плата, 2 поста, для вертикальной установки, тумблеры 1+1, конус; металл; латунь classic; LS1912</t>
  </si>
  <si>
    <t>ME12-20CR25</t>
  </si>
  <si>
    <t>Центральная плата, 2 поста, для вертикальной установки, тумблеры 1+1,цилиндр; металлическое исполнение; латунь классик; серия LS</t>
  </si>
  <si>
    <t>ME12-250ATK26</t>
  </si>
  <si>
    <t>Центральная плата, 2 поста, для горизонтальной установки, тумблеры 2+2, конус</t>
  </si>
  <si>
    <t>ME12-250ATR26</t>
  </si>
  <si>
    <t>ME12-250CK25</t>
  </si>
  <si>
    <t>Центральная плата, 2 поста, для горизонтальной установки, тумблеры 2+2, конус; металл; латунь classic; LS1912</t>
  </si>
  <si>
    <t>ME12-250CR25</t>
  </si>
  <si>
    <t>Центральная плата, 2 поста, для горизонтальной установки, тумблеры 2+2,цилиндр; металлическое исполнение; латунь классик; серия LS</t>
  </si>
  <si>
    <t>ME12-25ATK26</t>
  </si>
  <si>
    <t>Центральная плата, 2 поста, для вертикальной установки, тумблеры 2+2,конус</t>
  </si>
  <si>
    <t>ME12-25ATR26</t>
  </si>
  <si>
    <t>ME12-25CK25</t>
  </si>
  <si>
    <t>Центральная плата, 2 поста, для вертикальной установки, тумблеры 2+2,конус; металлическое исполнение; латунь классик; серия LS</t>
  </si>
  <si>
    <t>ME12-25CR25</t>
  </si>
  <si>
    <t>Центральная плата, 2 поста, для вертикальной установки, тумблеры 2+2, цилиндр; металл; латунь classic; LS1912</t>
  </si>
  <si>
    <t>ME12-5ATK26</t>
  </si>
  <si>
    <t>Центральная плата, 1 пост, 2 тумблера, конус</t>
  </si>
  <si>
    <t>ME12-5ATR26</t>
  </si>
  <si>
    <t>ME12-5CK25</t>
  </si>
  <si>
    <t>Центральная плата, 1 пост, 2 тумблера, конус; металл; латунь classic; LS1912</t>
  </si>
  <si>
    <t>ME12-5CR25</t>
  </si>
  <si>
    <t>Центральная плата, 1 пост, 2 тумблера, цилиндр; металл; латунь classic; LS1912</t>
  </si>
  <si>
    <t>ME12-5KOATK26</t>
  </si>
  <si>
    <t>Центральная плата, 1 пост, 2 тумблера, конус с окошком</t>
  </si>
  <si>
    <t>ME12-5KOATR26</t>
  </si>
  <si>
    <t>ME12-5KOCK25</t>
  </si>
  <si>
    <t>Центральная плата, 1 пост, 2 тумблера, конус с окошком; металлическое исполнение; латунь классик; серия LS</t>
  </si>
  <si>
    <t>ME12-5KOCR25</t>
  </si>
  <si>
    <t>Центральная плата, 1 пост, 2 тумблера, цилиндр с окошком; металлическое исполнение; латунь классик; серия LS</t>
  </si>
  <si>
    <t>ME12-5PATK26</t>
  </si>
  <si>
    <t>Центральная плата с символами «стрелки», 1 пост, 2 тумблера, цилиндр</t>
  </si>
  <si>
    <t>ME12-5PATR26</t>
  </si>
  <si>
    <t>ME12-5PCK25</t>
  </si>
  <si>
    <t>Центральная плата с символом «стрелки», 1 пост, 2 тумблера,конус; металлическое исполнение; латунь классик; серия LS</t>
  </si>
  <si>
    <t>ME12-5PCR25</t>
  </si>
  <si>
    <t>Центральная плата с символами «стрелки», 1 пост, 2 тумблера, цилиндр; металл; латунь classic; LS1912</t>
  </si>
  <si>
    <t>ME1520-13SEVAT</t>
  </si>
  <si>
    <t>ME1520-13SEVC</t>
  </si>
  <si>
    <t>ME1520-15CAAT</t>
  </si>
  <si>
    <t>ME1520-15CAC</t>
  </si>
  <si>
    <t>ME1520-15CAPLAT</t>
  </si>
  <si>
    <t>ME1520-15CAPLC</t>
  </si>
  <si>
    <t>ME1520-18CAT</t>
  </si>
  <si>
    <t>ME1520-18CC</t>
  </si>
  <si>
    <t>ME1520-18CC-L</t>
  </si>
  <si>
    <t>Розетка SCHUKO® с USB-зарядным устройством, тип С; термопласт; латунь Classic</t>
  </si>
  <si>
    <t>ME1520-18CPLAT</t>
  </si>
  <si>
    <t>ME1520-18CPLC</t>
  </si>
  <si>
    <t>ME1520AT</t>
  </si>
  <si>
    <t>Штепсельная розетка SCHUKO 16А / 250В, пружинные зажимы; металл; латунь antik; Messing</t>
  </si>
  <si>
    <t>ME1520C</t>
  </si>
  <si>
    <t>Штепсельная розетка SCHUKO 16А / 250В, пружинные зажимы; металл; латунь classic; Messing</t>
  </si>
  <si>
    <t>ME1520KIAT</t>
  </si>
  <si>
    <t>Штепсельная розетка SCHUKO 16А / 250В с защитными шторками, пружинные зажимы; металл; латунь antik; Messing</t>
  </si>
  <si>
    <t>ME1520KIC</t>
  </si>
  <si>
    <t>Штепсельная розетка SCHUKO 16А / 250В с защитными шторками, пружинные зажимы; металл; латунь classic; Messing</t>
  </si>
  <si>
    <t>ME1520KIKLAT</t>
  </si>
  <si>
    <t>Штепсельная розетка SCHUKO 16A 250V~ с крышкой, защитой от детей</t>
  </si>
  <si>
    <t>ME1520KIKLC</t>
  </si>
  <si>
    <t>ME1520KINAAT</t>
  </si>
  <si>
    <t>ME1520KINAC</t>
  </si>
  <si>
    <t>ME1520KIPLAT</t>
  </si>
  <si>
    <t>Центральная плата к SCHUKO®-розетке</t>
  </si>
  <si>
    <t>ME1520KIPLC</t>
  </si>
  <si>
    <t>ME1520KLAT</t>
  </si>
  <si>
    <t>ME1520KLC</t>
  </si>
  <si>
    <t>Штепсельная розетка SCHUKO 16А / 250В с подпружиненной откидной крышкой, пружинные зажимы; металл; латунь classic; Messing</t>
  </si>
  <si>
    <t>ME1520KLSLPLAT</t>
  </si>
  <si>
    <t>ME1520KLSLPLC</t>
  </si>
  <si>
    <t>ME1520NAAT</t>
  </si>
  <si>
    <t>ME1520NAC</t>
  </si>
  <si>
    <t>ME1520NAKLAT</t>
  </si>
  <si>
    <t>ME1520NAKLC</t>
  </si>
  <si>
    <t>ME1520NAKLSLAT</t>
  </si>
  <si>
    <t>SCHUKO розетка с крышкой и замком</t>
  </si>
  <si>
    <t>ME1520NAKLSLC</t>
  </si>
  <si>
    <t>ME1520NAPLAT</t>
  </si>
  <si>
    <t>ME1520NAT</t>
  </si>
  <si>
    <t>ME1520-OATLNW</t>
  </si>
  <si>
    <t>ME1520-OCLNW</t>
  </si>
  <si>
    <t>ME1520PLAT</t>
  </si>
  <si>
    <t>SCHUKO®-розетка</t>
  </si>
  <si>
    <t>ME1520PLC</t>
  </si>
  <si>
    <t>ME1521AT</t>
  </si>
  <si>
    <t>ME1521C</t>
  </si>
  <si>
    <t>ME1521KIAT</t>
  </si>
  <si>
    <t>SCHUKO®-розетка 16 A / 250 B ~ с защитой от детей</t>
  </si>
  <si>
    <t>ME1521KIC</t>
  </si>
  <si>
    <t>ME1521KLAT</t>
  </si>
  <si>
    <t>ME1521KLC</t>
  </si>
  <si>
    <t>ME1523-13BFSEVAT-L</t>
  </si>
  <si>
    <t>ME1523-13BFSEVC-L</t>
  </si>
  <si>
    <t>ME1539-OATLNW</t>
  </si>
  <si>
    <t>ME1539-OCLNW</t>
  </si>
  <si>
    <t>ME1539-OOATLNW</t>
  </si>
  <si>
    <t>ME1539-OOCLNW</t>
  </si>
  <si>
    <t>ME1700AT</t>
  </si>
  <si>
    <t>ME1700C</t>
  </si>
  <si>
    <t>ME1700PAT</t>
  </si>
  <si>
    <t>ME1700PC</t>
  </si>
  <si>
    <t>ME1702AT</t>
  </si>
  <si>
    <t>LB-Management кнопка, 2 группы</t>
  </si>
  <si>
    <t>ME1702C</t>
  </si>
  <si>
    <t>ME17180AT</t>
  </si>
  <si>
    <t>ME17180C</t>
  </si>
  <si>
    <t>ME17180WUAT</t>
  </si>
  <si>
    <t>ME17180WUC</t>
  </si>
  <si>
    <t>ME17182AT</t>
  </si>
  <si>
    <t>ME17182C</t>
  </si>
  <si>
    <t>ME17280AT</t>
  </si>
  <si>
    <t>ME17280C</t>
  </si>
  <si>
    <t>ME1740AT</t>
  </si>
  <si>
    <t>ME1740C</t>
  </si>
  <si>
    <t>ME1749AT</t>
  </si>
  <si>
    <t>ME1749C</t>
  </si>
  <si>
    <t>ME1940-6AT-L</t>
  </si>
  <si>
    <t>ME1940-6C-L</t>
  </si>
  <si>
    <t>ME1940AT</t>
  </si>
  <si>
    <t>накладка роторного механизма антик</t>
  </si>
  <si>
    <t>ME1940C</t>
  </si>
  <si>
    <t>Накладка на роторные диммеры, Классик</t>
  </si>
  <si>
    <t>ME1940KO5AT</t>
  </si>
  <si>
    <t>ME1940KO5C</t>
  </si>
  <si>
    <t>ME1941AT</t>
  </si>
  <si>
    <t>Накладка поворотного механизма антик</t>
  </si>
  <si>
    <t>ME1941C</t>
  </si>
  <si>
    <t>Накладка поворотного механизма классик</t>
  </si>
  <si>
    <t>ME1969-15NAWEAT</t>
  </si>
  <si>
    <t>Плата (фиксация защёлкиванием) для одного модуля с полем для надписи; металл; латунь Antik</t>
  </si>
  <si>
    <t>ME1969-15NAWEC</t>
  </si>
  <si>
    <t>Плата (фиксация защёлкиванием) для одного модуля с полем для надписи; металл; латунь Classic</t>
  </si>
  <si>
    <t>ME1969-15WEAT</t>
  </si>
  <si>
    <t>Плата (фиксация защёлкиванием) для одного модуля; металл; латунь Antik</t>
  </si>
  <si>
    <t>ME1969-15WEC</t>
  </si>
  <si>
    <t>Плата (фиксация защёлкиванием) для одного модуля; металл; латунь Classic</t>
  </si>
  <si>
    <t>ME1969-1NAWEAT</t>
  </si>
  <si>
    <t>ME1969-1NAWEC</t>
  </si>
  <si>
    <t>ME1969-1WEAT</t>
  </si>
  <si>
    <t>ME1969-1WEC</t>
  </si>
  <si>
    <t>ME1969-25NAWEAT</t>
  </si>
  <si>
    <t>ME1969-25NAWEC</t>
  </si>
  <si>
    <t>ME1969-25WEAT</t>
  </si>
  <si>
    <t>ME1969-25WEC</t>
  </si>
  <si>
    <t>ME1969-2NAWEAT</t>
  </si>
  <si>
    <t>ME1969-2NAWEC</t>
  </si>
  <si>
    <t>ME1969-2WEAT</t>
  </si>
  <si>
    <t>ME1969-2WEC</t>
  </si>
  <si>
    <t>ME1969USBAT</t>
  </si>
  <si>
    <t>Плата для USB-зарядных устройств без видимого винта; металл; латунь Antik</t>
  </si>
  <si>
    <t>ME1969USBC</t>
  </si>
  <si>
    <t>Плата для USB-зарядных устройств без видимого винта; металл; латунь Classic</t>
  </si>
  <si>
    <t>ME2178AT</t>
  </si>
  <si>
    <t>Комнатный контроллер температуры, KNX</t>
  </si>
  <si>
    <t>ME2178C</t>
  </si>
  <si>
    <t>ME2178ORTSAT</t>
  </si>
  <si>
    <t>Комнатный датчик KNX</t>
  </si>
  <si>
    <t>ME2178ORTSC</t>
  </si>
  <si>
    <t>ME2178TSAT</t>
  </si>
  <si>
    <t>Контроллер температуры</t>
  </si>
  <si>
    <t>ME2178TSC</t>
  </si>
  <si>
    <t>ME2401TSAAT</t>
  </si>
  <si>
    <t>Комплект клавиш</t>
  </si>
  <si>
    <t>ME2401TSAC</t>
  </si>
  <si>
    <t>ME2402TSAAT</t>
  </si>
  <si>
    <t>ME2402TSAC</t>
  </si>
  <si>
    <t>ME2402TSAPAT</t>
  </si>
  <si>
    <t>ME2402TSAPC</t>
  </si>
  <si>
    <t>ME2403TSAAT</t>
  </si>
  <si>
    <t>ME2403TSAC</t>
  </si>
  <si>
    <t>ME2404TSAAT</t>
  </si>
  <si>
    <t>ME2404TSAC</t>
  </si>
  <si>
    <t>ME2404TSANAT14</t>
  </si>
  <si>
    <t>ME2404TSANAT23</t>
  </si>
  <si>
    <t>ME2404TSANC14</t>
  </si>
  <si>
    <t>ME2404TSANC23</t>
  </si>
  <si>
    <t>ME2404TSAPAT14</t>
  </si>
  <si>
    <t>ME2404TSAPAT23</t>
  </si>
  <si>
    <t>ME2404TSAPC14</t>
  </si>
  <si>
    <t>ME2404TSAPC23</t>
  </si>
  <si>
    <t>ME2501TSAAT</t>
  </si>
  <si>
    <t>Комплект накладок 1гр антик</t>
  </si>
  <si>
    <t>ME2501TSAC</t>
  </si>
  <si>
    <t>Комплект накладок 1гр классик</t>
  </si>
  <si>
    <t>ME2502TSAAT</t>
  </si>
  <si>
    <t>Комплект накладок 2гр антик</t>
  </si>
  <si>
    <t>ME2502TSAC</t>
  </si>
  <si>
    <t>Комплект накладок 2гр классик</t>
  </si>
  <si>
    <t>ME2503TSAAT</t>
  </si>
  <si>
    <t>Комплект накладок 3гр антик</t>
  </si>
  <si>
    <t>ME2503TSAC</t>
  </si>
  <si>
    <t>Комплект накладок 3гр классик</t>
  </si>
  <si>
    <t>ME2504TSAAT</t>
  </si>
  <si>
    <t>Комплект накладок 4гр антик</t>
  </si>
  <si>
    <t>ME2504TSAC</t>
  </si>
  <si>
    <t>Комплект накладок 4гр классик</t>
  </si>
  <si>
    <t>ME2520KIATPL</t>
  </si>
  <si>
    <t>ME2520KICPL</t>
  </si>
  <si>
    <t>ME2539-2LEDRGAT</t>
  </si>
  <si>
    <t xml:space="preserve">Красный \ зеленый свет сигнальный </t>
  </si>
  <si>
    <t>ME2539-2LEDRGC</t>
  </si>
  <si>
    <t>ME2539LEDWBAT</t>
  </si>
  <si>
    <t>ME2539LEDWBC</t>
  </si>
  <si>
    <t>ME2539RGBAT</t>
  </si>
  <si>
    <t>LED подсветка в пол</t>
  </si>
  <si>
    <t>ME2539RGBC</t>
  </si>
  <si>
    <t>ME2925AT</t>
  </si>
  <si>
    <t>Центральная плата для замка</t>
  </si>
  <si>
    <t>ME2925C</t>
  </si>
  <si>
    <t>ME2928AT</t>
  </si>
  <si>
    <t>ME2928C</t>
  </si>
  <si>
    <t>ME2962-1AT</t>
  </si>
  <si>
    <t>Крышка для разъема акустических систем</t>
  </si>
  <si>
    <t>ME2962-1C</t>
  </si>
  <si>
    <t>ME2962-2AT</t>
  </si>
  <si>
    <t>ME2962-2C</t>
  </si>
  <si>
    <t>ME2969-1NAUAAT</t>
  </si>
  <si>
    <t>Крышка для модульных разъемов</t>
  </si>
  <si>
    <t>ME2969-1NAUAC</t>
  </si>
  <si>
    <t>ME2969-1UAAT</t>
  </si>
  <si>
    <t>Крышка для одинарных телефонных и компьютерных розеток (UAE), фиксация винтом; металл; латунь antik; Messing</t>
  </si>
  <si>
    <t>ME2969-1UAC</t>
  </si>
  <si>
    <t>Крышка для одинарных телефонных и компьютерных розеток (UAE), фиксация винтом; металл; латунь classic; Messing</t>
  </si>
  <si>
    <t>ME2969-2NAUAAT</t>
  </si>
  <si>
    <t>ME2969-2NAUAC</t>
  </si>
  <si>
    <t>ME2969-2UAAT</t>
  </si>
  <si>
    <t>Крышка для двойных телефонных и компьютерных розеток (UAE), фиксация винтом; металл; латунь antik; Messing</t>
  </si>
  <si>
    <t>ME2969-2UAC</t>
  </si>
  <si>
    <t>Крышка для двойных телефонных и компьютерных розеток (UAE), фиксация винтом; металл; латунь classic; Messing</t>
  </si>
  <si>
    <t>ME2969TAT</t>
  </si>
  <si>
    <t>Крышка для ТАЕ и USB розеток, фиксация винтом; металл; латунь antik; Messing</t>
  </si>
  <si>
    <t>ME2969TC</t>
  </si>
  <si>
    <t>Крышка для ТАЕ и USB розеток, фиксация винтом; металл; латунь classic; Messing</t>
  </si>
  <si>
    <t>ME2981AT</t>
  </si>
  <si>
    <t>Рамка для вертикальной и горизонтальной установки, 1 пост; металл; латунь antik; Messing</t>
  </si>
  <si>
    <t>ME2981BFSEVAT-L</t>
  </si>
  <si>
    <t>ME2981C</t>
  </si>
  <si>
    <t>Рамка для вертикальной и горизонтальной установки, 1 пост; металл; латунь classic; Messing</t>
  </si>
  <si>
    <t>ME2982AT</t>
  </si>
  <si>
    <t>Рамка для вертикальной и горизонтальной установки, 2 поста; металл; латунь antik; Messing</t>
  </si>
  <si>
    <t>ME2982C</t>
  </si>
  <si>
    <t>Рамка для вертикальной и горизонтальной установки, 2 поста; металл; латунь classic; Messing</t>
  </si>
  <si>
    <t>ME2983AT</t>
  </si>
  <si>
    <t>Рамка для вертикальной и горизонтальной установки, 3 поста; металл; латунь antik; Messing</t>
  </si>
  <si>
    <t>ME2983C</t>
  </si>
  <si>
    <t>Рамка для вертикальной и горизонтальной установки, 3 поста; металл; латунь classic; Messing</t>
  </si>
  <si>
    <t>ME2984AT</t>
  </si>
  <si>
    <t>Рамка для вертикальной и горизонтальной установки, 4 поста; металл; латунь antik; Messing</t>
  </si>
  <si>
    <t>ME2984C</t>
  </si>
  <si>
    <t>Рамка для вертикальной и горизонтальной установки, 4 поста; металл; латунь classic; Messing</t>
  </si>
  <si>
    <t>ME2985AT</t>
  </si>
  <si>
    <t>Рамка для вертикальной и горизонтальной установки, 5 постов; металл; латунь antik; Messing</t>
  </si>
  <si>
    <t>ME2985C</t>
  </si>
  <si>
    <t>Рамка для вертикальной и горизонтальной установки, 5 постов; металл; латунь classic; Messing</t>
  </si>
  <si>
    <t>ME2990AAT</t>
  </si>
  <si>
    <t>Вывод для кабеля, с зажимом для фиксации кабеля, фиксация винтом; металл; латунь antik; Messing</t>
  </si>
  <si>
    <t>ME2990AC</t>
  </si>
  <si>
    <t>Вывод для кабеля, с зажимом для фиксации кабеля, фиксация винтом; металл; латунь classic; Messing</t>
  </si>
  <si>
    <t>ME2990AT</t>
  </si>
  <si>
    <t>Одинарная клавиша для балансирных механизмов выключателей (кнопок), в комплекте с CD90HP (крепежный элемент); металл; латунь antik; Messing</t>
  </si>
  <si>
    <t>ME2990C</t>
  </si>
  <si>
    <t>Одинарная клавиша для балансирных механизмов выключателей (кнопок), в комплекте с CD90HP (крепежный элемент); металл; латунь classic; Messing</t>
  </si>
  <si>
    <t>ME2990CARDAT</t>
  </si>
  <si>
    <t>Накладка-картодержатель для балансирных механизмов 531U, 532U, 533U, 534U; термопласт; латунь antik; Messing</t>
  </si>
  <si>
    <t>ME2990CARDC</t>
  </si>
  <si>
    <t>ME2990KAT</t>
  </si>
  <si>
    <t>ME2990KC</t>
  </si>
  <si>
    <t>ME2990KLAT</t>
  </si>
  <si>
    <t>Крышка защитная</t>
  </si>
  <si>
    <t>ME2990KLC</t>
  </si>
  <si>
    <t>ME2990KLLANAT</t>
  </si>
  <si>
    <t>Накладка и крышка для двойных UAE розеток с символом "сеть"; металл; латунь Antik</t>
  </si>
  <si>
    <t>ME2990KLLANC</t>
  </si>
  <si>
    <t>Накладка и крышка для двойных UAE розеток с символом "сеть"; металл; латунь Classic</t>
  </si>
  <si>
    <t>ME2990KLSOCAT</t>
  </si>
  <si>
    <t>ME2990KLSOCC</t>
  </si>
  <si>
    <t>ME2990KLUSBAT</t>
  </si>
  <si>
    <t>ME2990KLUSBC</t>
  </si>
  <si>
    <t>ME2990KO5AT</t>
  </si>
  <si>
    <t>Одинарная клавиша с окошком для балансирных механизмов выключателей (кнопок), в комплекте с CD90HP (крепежный элемент); металл; латунь antik; Messing</t>
  </si>
  <si>
    <t>ME2990KO5C</t>
  </si>
  <si>
    <t>Клавиша  с линзой</t>
  </si>
  <si>
    <t>ME2990KO5KAT</t>
  </si>
  <si>
    <t>ME2990KO5KC</t>
  </si>
  <si>
    <t>ME2990KO5LAT</t>
  </si>
  <si>
    <t>ME2990KO5LC</t>
  </si>
  <si>
    <t>ME2990KO5TAT</t>
  </si>
  <si>
    <t>ME2990KO5TC</t>
  </si>
  <si>
    <t>ME2990LAT</t>
  </si>
  <si>
    <t>ME2990LC</t>
  </si>
  <si>
    <t>ME2990NAAT</t>
  </si>
  <si>
    <t>ME2990NAC</t>
  </si>
  <si>
    <t>ME2990SATAT</t>
  </si>
  <si>
    <t>Крышка для SAT-TV-FM-розеток, фиксация винтом; металл; латунь antik; Messing</t>
  </si>
  <si>
    <t>ME2990SATC</t>
  </si>
  <si>
    <t>Крышка для SAT-TV-FM-розеток, фиксация винтом; металл; латунь classic; Messing</t>
  </si>
  <si>
    <t>ME2990TAT</t>
  </si>
  <si>
    <t>ME2990TC</t>
  </si>
  <si>
    <t>ME2990TVAT</t>
  </si>
  <si>
    <t>Крышка для TV-FM-розеток, фиксация винтом; металл; латунь antik; Messing</t>
  </si>
  <si>
    <t>ME2990TVC</t>
  </si>
  <si>
    <t>Крышка для TV-FM-розеток, фиксация винтом; металл; латунь classic; Messing</t>
  </si>
  <si>
    <t>ME2994B-11AT</t>
  </si>
  <si>
    <t>ME2994B-11C</t>
  </si>
  <si>
    <t>ME2994B-14AT</t>
  </si>
  <si>
    <t>ME2994B-14C</t>
  </si>
  <si>
    <t>ME2994BAT</t>
  </si>
  <si>
    <t>Крышка без отверстий, фиксация защёлкиванием, для произвольных вырезов (либо использование в качестве заглушки); металл; латунь antik; Messing</t>
  </si>
  <si>
    <t>ME2994BC</t>
  </si>
  <si>
    <t>Крышка без отверстий, фиксация защёлкиванием, для произвольных вырезов (либо использование в качестве заглушки); металл; латунь classic; Messing</t>
  </si>
  <si>
    <t>ME2994BPLAT</t>
  </si>
  <si>
    <t>ME2994BPLC</t>
  </si>
  <si>
    <t>ME2995AT</t>
  </si>
  <si>
    <t>Двойная клавиша для балансирных механизмов выключателей (кнопок), в комплекте с CD95HP (крепежный элемент); металл; латунь antik; Messing</t>
  </si>
  <si>
    <t>ME2995C</t>
  </si>
  <si>
    <t>Двойная клавиша для балансирных механизмов выключателей (кнопок), в комплекте с CD95HP (крепежный элемент); металл; латунь classic; Messing</t>
  </si>
  <si>
    <t>ME2995KO5AT</t>
  </si>
  <si>
    <t>Клавиши для 2х-клавишного выключателя, в сборе</t>
  </si>
  <si>
    <t>ME2995KO5C</t>
  </si>
  <si>
    <t>ME2995PAT</t>
  </si>
  <si>
    <t>ME2995PC</t>
  </si>
  <si>
    <t>Двойная клавиша с символами "стрелки"для балансирных механизмов выключателей (кнопок), в комплекте с CD95HP (крепежный элемент); металл; латунь classic; Messing</t>
  </si>
  <si>
    <t>ME3171AT</t>
  </si>
  <si>
    <t>Переключаемая розетка 13A 250 V</t>
  </si>
  <si>
    <t>ME3171C</t>
  </si>
  <si>
    <t>ME3181-1AT</t>
  </si>
  <si>
    <t>ME3181-1C</t>
  </si>
  <si>
    <t>ME3181AT</t>
  </si>
  <si>
    <t>ME3181C</t>
  </si>
  <si>
    <t>ME3281-1AT</t>
  </si>
  <si>
    <t>ME3281-1C</t>
  </si>
  <si>
    <t>ME3281AT</t>
  </si>
  <si>
    <t>ME3281C</t>
  </si>
  <si>
    <t>ME4093TSAAT</t>
  </si>
  <si>
    <t>Комплект накладок для комнатного контроллера</t>
  </si>
  <si>
    <t>ME4093TSAC</t>
  </si>
  <si>
    <t>ME4171MSSWATPL</t>
  </si>
  <si>
    <t>ME4171MSSWCPL</t>
  </si>
  <si>
    <t>ME459D1S82AT</t>
  </si>
  <si>
    <t>ME459D1S82C</t>
  </si>
  <si>
    <t>ME459D1S86AT</t>
  </si>
  <si>
    <t>ME459D1S86C</t>
  </si>
  <si>
    <t>ME459D1SAT</t>
  </si>
  <si>
    <t>ME459D1SC</t>
  </si>
  <si>
    <t>ME50NAAT</t>
  </si>
  <si>
    <t>ME50NAAT-L</t>
  </si>
  <si>
    <t>Накладка антик</t>
  </si>
  <si>
    <t>ME50NAC</t>
  </si>
  <si>
    <t>ME50NAC-L</t>
  </si>
  <si>
    <t>Накладка классик</t>
  </si>
  <si>
    <t>ME569-30BFPLATL</t>
  </si>
  <si>
    <t>ME569-30BFPLC-L</t>
  </si>
  <si>
    <t>ME993AT</t>
  </si>
  <si>
    <t>ME993C</t>
  </si>
  <si>
    <t>MECARDRFIDAT</t>
  </si>
  <si>
    <t>MECARDRFIDC</t>
  </si>
  <si>
    <t>MECUKO5DAT</t>
  </si>
  <si>
    <t>MECUKO5DC</t>
  </si>
  <si>
    <t>MECUKO5M230AT</t>
  </si>
  <si>
    <t>MECUKO5M230C</t>
  </si>
  <si>
    <t>MECUKO5M24AT</t>
  </si>
  <si>
    <t>MECUKO5M24C</t>
  </si>
  <si>
    <t>MECUKO5MAT</t>
  </si>
  <si>
    <t>MECUKO5MC</t>
  </si>
  <si>
    <t>MED2981AT</t>
  </si>
  <si>
    <t>Рамка 1-постовая</t>
  </si>
  <si>
    <t>MED2981C</t>
  </si>
  <si>
    <t>MED2982AT</t>
  </si>
  <si>
    <t>Рамка 2-постовая</t>
  </si>
  <si>
    <t>MED2982C</t>
  </si>
  <si>
    <t>MED2983AT</t>
  </si>
  <si>
    <t>Рамка 3-постовая</t>
  </si>
  <si>
    <t>MED2983C</t>
  </si>
  <si>
    <t>MERUKO5DAT</t>
  </si>
  <si>
    <t>MERUKO5DC</t>
  </si>
  <si>
    <t>MERUKO5MAT</t>
  </si>
  <si>
    <t>MERUKO5MC</t>
  </si>
  <si>
    <t>METR231PLC</t>
  </si>
  <si>
    <t>накладка терморегулятора классик</t>
  </si>
  <si>
    <t>MK100KNXF</t>
  </si>
  <si>
    <t>Tapko мультимедийный соединитель</t>
  </si>
  <si>
    <t>MK100RF</t>
  </si>
  <si>
    <t>KNX радио медиакопплер</t>
  </si>
  <si>
    <t>MK-LC</t>
  </si>
  <si>
    <t>Чемодан с образцами LC</t>
  </si>
  <si>
    <t>MK-LSAC</t>
  </si>
  <si>
    <t>Чемодан с образцами LS 990/A creation</t>
  </si>
  <si>
    <t>MMDA4521WW</t>
  </si>
  <si>
    <t>Smart TV розетка (Ethernet + TV); термопласт; белый</t>
  </si>
  <si>
    <t>MMDAL4521</t>
  </si>
  <si>
    <t>Smart TV розетка</t>
  </si>
  <si>
    <t>MMDAL4521AN</t>
  </si>
  <si>
    <t>MMDAL4521D</t>
  </si>
  <si>
    <t>MMDES4521</t>
  </si>
  <si>
    <t>MMDLC4521</t>
  </si>
  <si>
    <t>Smart-TV-распределительная коробка, LC цвета</t>
  </si>
  <si>
    <t>MMDLS4521</t>
  </si>
  <si>
    <t>MMDLS4521LG</t>
  </si>
  <si>
    <t>MMDLS4521SW</t>
  </si>
  <si>
    <t>MMDLS4521SWM</t>
  </si>
  <si>
    <t>MMDLS4521WW</t>
  </si>
  <si>
    <t>Smart TV розетка (Ethernet + TV) с полем для надписи; термопласт; белый</t>
  </si>
  <si>
    <t>MMDLS4521WWM</t>
  </si>
  <si>
    <t>MMDME4521AT</t>
  </si>
  <si>
    <t>MMDME4521C</t>
  </si>
  <si>
    <t>NRSAKKU130</t>
  </si>
  <si>
    <t>NRS аккумулятор</t>
  </si>
  <si>
    <t>NRSAL0834-2-L</t>
  </si>
  <si>
    <t>Комплект системы экстренного вызова с источником бесперебойного питания</t>
  </si>
  <si>
    <t>NRSAL0834AT-L</t>
  </si>
  <si>
    <t>Кнопка сброса</t>
  </si>
  <si>
    <t>NRSAL0834DZE-L</t>
  </si>
  <si>
    <t>Сервисное устройство</t>
  </si>
  <si>
    <t>NRSAL0834-L</t>
  </si>
  <si>
    <t>Комплект системы экстренного вызова</t>
  </si>
  <si>
    <t>NRSAL0834NT-L</t>
  </si>
  <si>
    <t>Блок питания</t>
  </si>
  <si>
    <t>NRSAL0834RM-L</t>
  </si>
  <si>
    <t>Сигнализатор срочного вызова</t>
  </si>
  <si>
    <t>NRSAL0834RT-L</t>
  </si>
  <si>
    <t>Кнопка вызова</t>
  </si>
  <si>
    <t>NRSAL0834USV-L</t>
  </si>
  <si>
    <t>Источник бесперебойного питания</t>
  </si>
  <si>
    <t>NRSAL0834ZT-L</t>
  </si>
  <si>
    <t>Кнопка вызова со шнурком</t>
  </si>
  <si>
    <t>NRSAS0834</t>
  </si>
  <si>
    <t>Система  экстренного вызова</t>
  </si>
  <si>
    <t>NRSAS0834-2</t>
  </si>
  <si>
    <t>Аварийная система с ИБП</t>
  </si>
  <si>
    <t>NRSAS0834-2WW</t>
  </si>
  <si>
    <t>NRSAS0834AT</t>
  </si>
  <si>
    <t>Клавиша сброс</t>
  </si>
  <si>
    <t>NRSAS0834ATWW</t>
  </si>
  <si>
    <t>Елавиша сброс</t>
  </si>
  <si>
    <t>NRSAS0834DZE</t>
  </si>
  <si>
    <t>модуль для системы экстренного вызова</t>
  </si>
  <si>
    <t>NRSAS0834DZEWW</t>
  </si>
  <si>
    <t>NRSAS0834NT</t>
  </si>
  <si>
    <t>блок питания дяя системы экстренного вызова</t>
  </si>
  <si>
    <t>NRSAS0834NTWW</t>
  </si>
  <si>
    <t>NRSAS0834RM</t>
  </si>
  <si>
    <t>сигнал экстренного вызова</t>
  </si>
  <si>
    <t>NRSAS0834RMWW</t>
  </si>
  <si>
    <t>NRSAS0834RT</t>
  </si>
  <si>
    <t>кнопка экстренного вызова</t>
  </si>
  <si>
    <t>NRSAS0834RTWW</t>
  </si>
  <si>
    <t>NRSAS0834USV</t>
  </si>
  <si>
    <t>система экстренного вызова USV</t>
  </si>
  <si>
    <t>NRSAS0834USVWW</t>
  </si>
  <si>
    <t>NRSAS0834WW</t>
  </si>
  <si>
    <t>система  экстренного вызова</t>
  </si>
  <si>
    <t>NRSAS0834ZT</t>
  </si>
  <si>
    <t>шнур экстренного вызова</t>
  </si>
  <si>
    <t>NRSAS0834ZTWW</t>
  </si>
  <si>
    <t>NRSCD0834-2WW</t>
  </si>
  <si>
    <t>NRSCD0834ATWW</t>
  </si>
  <si>
    <t>кнопка сброса белая</t>
  </si>
  <si>
    <t>NRSCD0834DZEWW</t>
  </si>
  <si>
    <t>сервисное устройство белое</t>
  </si>
  <si>
    <t>NRSCD0834NTWW</t>
  </si>
  <si>
    <t>блок питания белый</t>
  </si>
  <si>
    <t>NRSCD0834RMWW</t>
  </si>
  <si>
    <t>сигнализатор экстренного вызова белый</t>
  </si>
  <si>
    <t>NRSCD0834RTWW</t>
  </si>
  <si>
    <t>кнопка вызова</t>
  </si>
  <si>
    <t>NRSCD0834USVWW</t>
  </si>
  <si>
    <t>NRSCD0834WW</t>
  </si>
  <si>
    <t>комплект системы экстренного вызова</t>
  </si>
  <si>
    <t>NRSCD0834ZTWW</t>
  </si>
  <si>
    <t>кнопка вызова со шнуром</t>
  </si>
  <si>
    <t>NRSDZT20WW</t>
  </si>
  <si>
    <t>сервисный терминал - система экстренного вызова</t>
  </si>
  <si>
    <t>NRSDZTAPWW</t>
  </si>
  <si>
    <t>коробка для сервисного терминала</t>
  </si>
  <si>
    <t>NRSES0834-2-L</t>
  </si>
  <si>
    <t>NRSES0834AT-L</t>
  </si>
  <si>
    <t>NRSES0834DZE-L</t>
  </si>
  <si>
    <t>NRSES0834-L</t>
  </si>
  <si>
    <t>NRSES0834NT-L</t>
  </si>
  <si>
    <t>NRSES0834RM-L</t>
  </si>
  <si>
    <t>NRSES0834RT-L</t>
  </si>
  <si>
    <t>NRSES0834USV-L</t>
  </si>
  <si>
    <t>NRSES0834ZT-L</t>
  </si>
  <si>
    <t>NRSLC0834201</t>
  </si>
  <si>
    <t>Комплект системы экстренного вызова, LC32001</t>
  </si>
  <si>
    <t>NRSLC0834202</t>
  </si>
  <si>
    <t>Комплект системы экстренного вызова, LC32010</t>
  </si>
  <si>
    <t>NRSLC0834203</t>
  </si>
  <si>
    <t>Комплект системы экстренного вызова, LC32011</t>
  </si>
  <si>
    <t>NRSLC0834204</t>
  </si>
  <si>
    <t>Комплект системы экстренного вызова, LC32012</t>
  </si>
  <si>
    <t>NRSLC0834205</t>
  </si>
  <si>
    <t>Комплект системы экстренного вызова, LC32013</t>
  </si>
  <si>
    <t>NRSLC0834206</t>
  </si>
  <si>
    <t>Комплект системы экстренного вызова, LC32020</t>
  </si>
  <si>
    <t>NRSLC0834207</t>
  </si>
  <si>
    <t>Комплект системы экстренного вызова, LC32021</t>
  </si>
  <si>
    <t>NRSLC0834208</t>
  </si>
  <si>
    <t>Комплект системы экстренного вызова, LC32022</t>
  </si>
  <si>
    <t>NRSLC0834209</t>
  </si>
  <si>
    <t>Комплект системы экстренного вызова, LC32023</t>
  </si>
  <si>
    <t>NRSLC0834210</t>
  </si>
  <si>
    <t>Комплект системы экстренного вызова, LC32024</t>
  </si>
  <si>
    <t>NRSLC0834211</t>
  </si>
  <si>
    <t>Комплект системы экстренного вызова, LC32030</t>
  </si>
  <si>
    <t>NRSLC0834212</t>
  </si>
  <si>
    <t>Комплект системы экстренного вызова, LC32031</t>
  </si>
  <si>
    <t>NRSLC0834213</t>
  </si>
  <si>
    <t>Комплект системы экстренного вызова, LC32032</t>
  </si>
  <si>
    <t>NRSLC0834214</t>
  </si>
  <si>
    <t>Комплект системы экстренного вызова, LC32033</t>
  </si>
  <si>
    <t>NRSLC0834215</t>
  </si>
  <si>
    <t>Комплект системы экстренного вызова, LC32034</t>
  </si>
  <si>
    <t>NRSLC0834216</t>
  </si>
  <si>
    <t>Комплект системы экстренного вызова, LC32040</t>
  </si>
  <si>
    <t>NRSLC0834217</t>
  </si>
  <si>
    <t>Комплект системы экстренного вызова, LC32041</t>
  </si>
  <si>
    <t>NRSLC0834218</t>
  </si>
  <si>
    <t>Комплект системы экстренного вызова, LC32042</t>
  </si>
  <si>
    <t>NRSLC0834219</t>
  </si>
  <si>
    <t>Комплект системы экстренного вызова, LC32050</t>
  </si>
  <si>
    <t>NRSLC0834220</t>
  </si>
  <si>
    <t>Комплект системы экстренного вызова, LC32051</t>
  </si>
  <si>
    <t>NRSLC0834-2201</t>
  </si>
  <si>
    <t>Комплект системы экстренного вызова с источником бесперебойного питания, LC32001</t>
  </si>
  <si>
    <t>NRSLC0834-2202</t>
  </si>
  <si>
    <t>Комплект системы экстренного вызова с источником бесперебойного питания, LC32010</t>
  </si>
  <si>
    <t>NRSLC0834-2203</t>
  </si>
  <si>
    <t>Комплект системы экстренного вызова с источником бесперебойного питания, LC32011</t>
  </si>
  <si>
    <t>NRSLC0834-2204</t>
  </si>
  <si>
    <t>Комплект системы экстренного вызова с источником бесперебойного питания, LC32012</t>
  </si>
  <si>
    <t>NRSLC0834-2205</t>
  </si>
  <si>
    <t>Комплект системы экстренного вызова с источником бесперебойного питания, LC32013</t>
  </si>
  <si>
    <t>NRSLC0834-2206</t>
  </si>
  <si>
    <t>Комплект системы экстренного вызова с источником бесперебойного питания, LC32020</t>
  </si>
  <si>
    <t>NRSLC0834-2207</t>
  </si>
  <si>
    <t>Комплект системы экстренного вызова с источником бесперебойного питания, LC32021</t>
  </si>
  <si>
    <t>NRSLC0834-2208</t>
  </si>
  <si>
    <t>Комплект системы экстренного вызова с источником бесперебойного питания, LC32022</t>
  </si>
  <si>
    <t>NRSLC0834-2209</t>
  </si>
  <si>
    <t>Комплект системы экстренного вызова с источником бесперебойного питания, LC32023</t>
  </si>
  <si>
    <t>NRSLC0834221</t>
  </si>
  <si>
    <t>Комплект системы экстренного вызова, LC32052</t>
  </si>
  <si>
    <t>NRSLC0834-2210</t>
  </si>
  <si>
    <t>Комплект системы экстренного вызова с источником бесперебойного питания, LC32024</t>
  </si>
  <si>
    <t>NRSLC0834-2211</t>
  </si>
  <si>
    <t>Комплект системы экстренного вызова с источником бесперебойного питания, LC32030</t>
  </si>
  <si>
    <t>NRSLC0834-2212</t>
  </si>
  <si>
    <t>Комплект системы экстренного вызова с источником бесперебойного питания, LC32031</t>
  </si>
  <si>
    <t>NRSLC0834-2213</t>
  </si>
  <si>
    <t>Комплект системы экстренного вызова с источником бесперебойного питания, LC32032</t>
  </si>
  <si>
    <t>NRSLC0834-2214</t>
  </si>
  <si>
    <t>Комплект системы экстренного вызова с источником бесперебойного питания, LC32033</t>
  </si>
  <si>
    <t>NRSLC0834-2215</t>
  </si>
  <si>
    <t>Комплект системы экстренного вызова с источником бесперебойного питания, LC32034</t>
  </si>
  <si>
    <t>NRSLC0834-2216</t>
  </si>
  <si>
    <t>Комплект системы экстренного вызова с источником бесперебойного питания, LC32040</t>
  </si>
  <si>
    <t>NRSLC0834-2217</t>
  </si>
  <si>
    <t>Комплект системы экстренного вызова с источником бесперебойного питания, LC32041</t>
  </si>
  <si>
    <t>NRSLC0834-2218</t>
  </si>
  <si>
    <t>Комплект системы экстренного вызова с источником бесперебойного питания, LC32042</t>
  </si>
  <si>
    <t>NRSLC0834-2219</t>
  </si>
  <si>
    <t>Комплект системы экстренного вызова с источником бесперебойного питания, LC32050</t>
  </si>
  <si>
    <t>NRSLC0834222</t>
  </si>
  <si>
    <t>Комплект системы экстренного вызова, LC32053</t>
  </si>
  <si>
    <t>NRSLC0834-2220</t>
  </si>
  <si>
    <t>Комплект системы экстренного вызова с источником бесперебойного питания, LC32051</t>
  </si>
  <si>
    <t>NRSLC0834-2221</t>
  </si>
  <si>
    <t>Комплект системы экстренного вызова с источником бесперебойного питания, LC32052</t>
  </si>
  <si>
    <t>NRSLC0834-2222</t>
  </si>
  <si>
    <t>Комплект системы экстренного вызова с источником бесперебойного питания, LC32053</t>
  </si>
  <si>
    <t>NRSLC0834-2223</t>
  </si>
  <si>
    <t>Комплект системы экстренного вызова с источником бесперебойного питания, LC32060</t>
  </si>
  <si>
    <t>NRSLC0834-2224</t>
  </si>
  <si>
    <t>Комплект системы экстренного вызова с источником бесперебойного питания, LC32080</t>
  </si>
  <si>
    <t>NRSLC0834-2225</t>
  </si>
  <si>
    <t>Комплект системы экстренного вызова с источником бесперебойного питания, LC32081</t>
  </si>
  <si>
    <t>NRSLC0834-2226</t>
  </si>
  <si>
    <t>Комплект системы экстренного вызова с источником бесперебойного питания, LC32082</t>
  </si>
  <si>
    <t>NRSLC0834-2227</t>
  </si>
  <si>
    <t>Комплект системы экстренного вызова с источником бесперебойного питания, LC32090</t>
  </si>
  <si>
    <t>NRSLC0834-2228</t>
  </si>
  <si>
    <t>Комплект системы экстренного вызова с источником бесперебойного питания, LC32091</t>
  </si>
  <si>
    <t>NRSLC0834-2229</t>
  </si>
  <si>
    <t>Комплект системы экстренного вызова с источником бесперебойного питания, LC32100</t>
  </si>
  <si>
    <t>NRSLC0834223</t>
  </si>
  <si>
    <t>Комплект системы экстренного вызова, LC32060</t>
  </si>
  <si>
    <t>NRSLC0834-2230</t>
  </si>
  <si>
    <t>Комплект системы экстренного вызова с источником бесперебойного питания, LC32101</t>
  </si>
  <si>
    <t>NRSLC0834-2231</t>
  </si>
  <si>
    <t>Комплект системы экстренного вызова с источником бесперебойного питания, LC32102</t>
  </si>
  <si>
    <t>NRSLC0834-2232</t>
  </si>
  <si>
    <t>Комплект системы экстренного вызова с источником бесперебойного питания, LC32110</t>
  </si>
  <si>
    <t>NRSLC0834-2233</t>
  </si>
  <si>
    <t>Комплект системы экстренного вызова с источником бесперебойного питания, LC32111</t>
  </si>
  <si>
    <t>NRSLC0834-2234</t>
  </si>
  <si>
    <t>Комплект системы экстренного вызова с источником бесперебойного питания, LC32112</t>
  </si>
  <si>
    <t>NRSLC0834-2235</t>
  </si>
  <si>
    <t>Комплект системы экстренного вызова с источником бесперебойного питания, LC32120</t>
  </si>
  <si>
    <t>NRSLC0834-2236</t>
  </si>
  <si>
    <t>Комплект системы экстренного вызова с источником бесперебойного питания, LC32121</t>
  </si>
  <si>
    <t>NRSLC0834-2237</t>
  </si>
  <si>
    <t>Комплект системы экстренного вызова с источником бесперебойного питания, LC32122</t>
  </si>
  <si>
    <t>NRSLC0834-2238</t>
  </si>
  <si>
    <t>Комплект системы экстренного вызова с источником бесперебойного питания, LC32123</t>
  </si>
  <si>
    <t>NRSLC0834-2239</t>
  </si>
  <si>
    <t>Комплект системы экстренного вызова с источником бесперебойного питания, LC32130</t>
  </si>
  <si>
    <t>NRSLC0834224</t>
  </si>
  <si>
    <t>Комплект системы экстренного вызова, LC32080</t>
  </si>
  <si>
    <t>NRSLC0834-2240</t>
  </si>
  <si>
    <t>Комплект системы экстренного вызова с источником бесперебойного питания, LC32131</t>
  </si>
  <si>
    <t>NRSLC0834-2241</t>
  </si>
  <si>
    <t>Комплект системы экстренного вызова с источником бесперебойного питания, LC32140</t>
  </si>
  <si>
    <t>NRSLC0834-2242</t>
  </si>
  <si>
    <t>Комплект системы экстренного вызова с источником бесперебойного питания, LC32141</t>
  </si>
  <si>
    <t>NRSLC0834-2243</t>
  </si>
  <si>
    <t>Комплект системы экстренного вызова с источником бесперебойного питания, LC32142</t>
  </si>
  <si>
    <t>NRSLC0834-2244</t>
  </si>
  <si>
    <t>Комплект системы экстренного вызова с источником бесперебойного питания, LC4320A</t>
  </si>
  <si>
    <t>NRSLC0834-2245</t>
  </si>
  <si>
    <t>Комплект системы экстренного вызова с источником бесперебойного питания, LC4320B</t>
  </si>
  <si>
    <t>NRSLC0834-2246</t>
  </si>
  <si>
    <t>Комплект системы экстренного вызова с источником бесперебойного питания, LC4320C</t>
  </si>
  <si>
    <t>NRSLC0834-2247</t>
  </si>
  <si>
    <t>Комплект системы экстренного вызова с источником бесперебойного питания, LC4320D</t>
  </si>
  <si>
    <t>NRSLC0834-2248</t>
  </si>
  <si>
    <t>Комплект системы экстренного вызова с источником бесперебойного питания, LC4320E</t>
  </si>
  <si>
    <t>NRSLC0834-2249</t>
  </si>
  <si>
    <t>Комплект системы экстренного вызова с источником бесперебойного питания, LC4320F</t>
  </si>
  <si>
    <t>NRSLC0834225</t>
  </si>
  <si>
    <t>Комплект системы экстренного вызова, LC32081</t>
  </si>
  <si>
    <t>NRSLC0834-2250</t>
  </si>
  <si>
    <t>Комплект системы экстренного вызова с источником бесперебойного питания, LC4320G</t>
  </si>
  <si>
    <t>NRSLC0834-2251</t>
  </si>
  <si>
    <t>Комплект системы экстренного вызова с источником бесперебойного питания, LC4320H</t>
  </si>
  <si>
    <t>NRSLC0834-2252</t>
  </si>
  <si>
    <t>Комплект системы экстренного вызова с источником бесперебойного питания, LC4320J</t>
  </si>
  <si>
    <t>NRSLC0834-2253</t>
  </si>
  <si>
    <t>Комплект системы экстренного вызова с источником бесперебойного питания, LC4320K</t>
  </si>
  <si>
    <t>NRSLC0834-2254</t>
  </si>
  <si>
    <t>Комплект системы экстренного вызова с источником бесперебойного питания, LC4320L</t>
  </si>
  <si>
    <t>NRSLC0834-2255</t>
  </si>
  <si>
    <t>Комплект системы экстренного вызова с источником бесперебойного питания, LC4320M</t>
  </si>
  <si>
    <t>NRSLC0834-2256</t>
  </si>
  <si>
    <t>Комплект системы экстренного вызова с источником бесперебойного питания, LC4320N</t>
  </si>
  <si>
    <t>NRSLC0834-2257</t>
  </si>
  <si>
    <t>Комплект системы экстренного вызова с источником бесперебойного питания, LC4320O</t>
  </si>
  <si>
    <t>NRSLC0834-2258</t>
  </si>
  <si>
    <t>Комплект системы экстренного вызова с источником бесперебойного питания, LC4320P</t>
  </si>
  <si>
    <t>NRSLC0834-2259</t>
  </si>
  <si>
    <t>Комплект системы экстренного вызова с источником бесперебойного питания, LC4320R</t>
  </si>
  <si>
    <t>NRSLC0834226</t>
  </si>
  <si>
    <t>Комплект системы экстренного вызова, LC32082</t>
  </si>
  <si>
    <t>NRSLC0834-2260</t>
  </si>
  <si>
    <t>Комплект системы экстренного вызова с источником бесперебойного питания, LC4320S</t>
  </si>
  <si>
    <t>NRSLC0834-2261</t>
  </si>
  <si>
    <t>Комплект системы экстренного вызова с источником бесперебойного питания, LC4320T</t>
  </si>
  <si>
    <t>NRSLC0834-2262</t>
  </si>
  <si>
    <t>Комплект системы экстренного вызова с источником бесперебойного питания, LC4320U</t>
  </si>
  <si>
    <t>NRSLC0834-2263</t>
  </si>
  <si>
    <t>Комплект системы экстренного вызова с источником бесперебойного питания, LC4320W</t>
  </si>
  <si>
    <t>NRSLC0834227</t>
  </si>
  <si>
    <t>Комплект системы экстренного вызова, LC32090</t>
  </si>
  <si>
    <t>NRSLC0834228</t>
  </si>
  <si>
    <t>Комплект системы экстренного вызова, LC32091</t>
  </si>
  <si>
    <t>NRSLC0834229</t>
  </si>
  <si>
    <t>Комплект системы экстренного вызова, LC32100</t>
  </si>
  <si>
    <t>NRSLC0834230</t>
  </si>
  <si>
    <t>Комплект системы экстренного вызова, LC32101</t>
  </si>
  <si>
    <t>NRSLC0834231</t>
  </si>
  <si>
    <t>Комплект системы экстренного вызова, LC32102</t>
  </si>
  <si>
    <t>NRSLC0834232</t>
  </si>
  <si>
    <t>Комплект системы экстренного вызова, LC32110</t>
  </si>
  <si>
    <t>NRSLC0834233</t>
  </si>
  <si>
    <t>Комплект системы экстренного вызова, LC32111</t>
  </si>
  <si>
    <t>NRSLC0834234</t>
  </si>
  <si>
    <t>Комплект системы экстренного вызова, LC32112</t>
  </si>
  <si>
    <t>NRSLC0834235</t>
  </si>
  <si>
    <t>Комплект системы экстренного вызова, LC32120</t>
  </si>
  <si>
    <t>NRSLC0834236</t>
  </si>
  <si>
    <t>Комплект системы экстренного вызова, LC32121</t>
  </si>
  <si>
    <t>NRSLC0834237</t>
  </si>
  <si>
    <t>Комплект системы экстренного вызова, LC32122</t>
  </si>
  <si>
    <t>NRSLC0834238</t>
  </si>
  <si>
    <t>Комплект системы экстренного вызова, LC32123</t>
  </si>
  <si>
    <t>NRSLC0834239</t>
  </si>
  <si>
    <t>Комплект системы экстренного вызова, LC32130</t>
  </si>
  <si>
    <t>NRSLC0834240</t>
  </si>
  <si>
    <t>Комплект системы экстренного вызова, LC32131</t>
  </si>
  <si>
    <t>NRSLC0834241</t>
  </si>
  <si>
    <t>Комплект системы экстренного вызова, LC32140</t>
  </si>
  <si>
    <t>NRSLC0834242</t>
  </si>
  <si>
    <t>Комплект системы экстренного вызова, LC32141</t>
  </si>
  <si>
    <t>NRSLC0834243</t>
  </si>
  <si>
    <t>Комплект системы экстренного вызова, LC32142</t>
  </si>
  <si>
    <t>NRSLC0834244</t>
  </si>
  <si>
    <t>Комплект системы экстренного вызова, LC4320A</t>
  </si>
  <si>
    <t>NRSLC0834245</t>
  </si>
  <si>
    <t>Комплект системы экстренного вызова, LC4320B</t>
  </si>
  <si>
    <t>NRSLC0834246</t>
  </si>
  <si>
    <t>Комплект системы экстренного вызова, LC4320C</t>
  </si>
  <si>
    <t>NRSLC0834247</t>
  </si>
  <si>
    <t>Комплект системы экстренного вызова, LC4320D</t>
  </si>
  <si>
    <t>NRSLC0834248</t>
  </si>
  <si>
    <t>Комплект системы экстренного вызова, LC4320E</t>
  </si>
  <si>
    <t>NRSLC0834249</t>
  </si>
  <si>
    <t>Комплект системы экстренного вызова, LC4320F</t>
  </si>
  <si>
    <t>NRSLC0834250</t>
  </si>
  <si>
    <t>Комплект системы экстренного вызова, LC4320G</t>
  </si>
  <si>
    <t>NRSLC0834251</t>
  </si>
  <si>
    <t>Комплект системы экстренного вызова, LC4320H</t>
  </si>
  <si>
    <t>NRSLC0834252</t>
  </si>
  <si>
    <t>Комплект системы экстренного вызова, LC4320J</t>
  </si>
  <si>
    <t>NRSLC0834253</t>
  </si>
  <si>
    <t>Комплект системы экстренного вызова, LC4320K</t>
  </si>
  <si>
    <t>NRSLC0834254</t>
  </si>
  <si>
    <t>Комплект системы экстренного вызова, LC4320L</t>
  </si>
  <si>
    <t>NRSLC0834255</t>
  </si>
  <si>
    <t>Комплект системы экстренного вызова, LC4320M</t>
  </si>
  <si>
    <t>NRSLC0834256</t>
  </si>
  <si>
    <t>Комплект системы экстренного вызова, LC4320N</t>
  </si>
  <si>
    <t>NRSLC0834257</t>
  </si>
  <si>
    <t>Комплект системы экстренного вызова, LC4320O</t>
  </si>
  <si>
    <t>NRSLC0834258</t>
  </si>
  <si>
    <t>Комплект системы экстренного вызова, LC4320P</t>
  </si>
  <si>
    <t>NRSLC0834259</t>
  </si>
  <si>
    <t>Комплект системы экстренного вызова, LC4320R</t>
  </si>
  <si>
    <t>NRSLC0834260</t>
  </si>
  <si>
    <t>Комплект системы экстренного вызова, LC4320S</t>
  </si>
  <si>
    <t>NRSLC0834261</t>
  </si>
  <si>
    <t>Комплект системы экстренного вызова, LC4320T</t>
  </si>
  <si>
    <t>NRSLC0834262</t>
  </si>
  <si>
    <t>Комплект системы экстренного вызова, LC4320U</t>
  </si>
  <si>
    <t>NRSLC0834263</t>
  </si>
  <si>
    <t>Комплект системы экстренного вызова, LC4320W</t>
  </si>
  <si>
    <t>NRSLC0834AT201</t>
  </si>
  <si>
    <t>Кнопка сброса LC32001</t>
  </si>
  <si>
    <t>NRSLC0834AT202</t>
  </si>
  <si>
    <t>Кнопка сброса LC32010</t>
  </si>
  <si>
    <t>NRSLC0834AT203</t>
  </si>
  <si>
    <t>Кнопка сброса LC32011</t>
  </si>
  <si>
    <t>NRSLC0834AT204</t>
  </si>
  <si>
    <t>Кнопка сброса LC32012</t>
  </si>
  <si>
    <t>NRSLC0834AT205</t>
  </si>
  <si>
    <t>Кнопка сброса LC32013</t>
  </si>
  <si>
    <t>NRSLC0834AT206</t>
  </si>
  <si>
    <t>Кнопка сброса LC32020</t>
  </si>
  <si>
    <t>NRSLC0834AT207</t>
  </si>
  <si>
    <t>Кнопка сброса LC32021</t>
  </si>
  <si>
    <t>NRSLC0834AT208</t>
  </si>
  <si>
    <t>Кнопка сброса LC32022</t>
  </si>
  <si>
    <t>NRSLC0834AT209</t>
  </si>
  <si>
    <t>Кнопка сброса LC32023</t>
  </si>
  <si>
    <t>NRSLC0834AT210</t>
  </si>
  <si>
    <t>Кнопка сброса LC32024</t>
  </si>
  <si>
    <t>NRSLC0834AT211</t>
  </si>
  <si>
    <t>Кнопка сброса LC32030</t>
  </si>
  <si>
    <t>NRSLC0834AT212</t>
  </si>
  <si>
    <t>Кнопка сброса LC32031</t>
  </si>
  <si>
    <t>NRSLC0834AT213</t>
  </si>
  <si>
    <t>Кнопка сброса LC32032</t>
  </si>
  <si>
    <t>NRSLC0834AT214</t>
  </si>
  <si>
    <t>Кнопка сброса LC32033</t>
  </si>
  <si>
    <t>NRSLC0834AT215</t>
  </si>
  <si>
    <t>Кнопка сброса LC32034</t>
  </si>
  <si>
    <t>NRSLC0834AT216</t>
  </si>
  <si>
    <t>Кнопка сброса LC32040</t>
  </si>
  <si>
    <t>NRSLC0834AT217</t>
  </si>
  <si>
    <t>Кнопка сброса LC32041</t>
  </si>
  <si>
    <t>NRSLC0834AT218</t>
  </si>
  <si>
    <t>Кнопка сброса LC32042</t>
  </si>
  <si>
    <t>NRSLC0834AT219</t>
  </si>
  <si>
    <t>Кнопка сброса LC32050</t>
  </si>
  <si>
    <t>NRSLC0834AT220</t>
  </si>
  <si>
    <t>Кнопка сброса LC32051</t>
  </si>
  <si>
    <t>NRSLC0834AT221</t>
  </si>
  <si>
    <t>Кнопка сброса LC32052</t>
  </si>
  <si>
    <t>NRSLC0834AT222</t>
  </si>
  <si>
    <t>Кнопка сброса LC32053</t>
  </si>
  <si>
    <t>NRSLC0834AT223</t>
  </si>
  <si>
    <t>Кнопка сброса LC32060</t>
  </si>
  <si>
    <t>NRSLC0834AT224</t>
  </si>
  <si>
    <t>Кнопка сброса LC32080</t>
  </si>
  <si>
    <t>NRSLC0834AT225</t>
  </si>
  <si>
    <t>Кнопка сброса LC32081</t>
  </si>
  <si>
    <t>NRSLC0834AT226</t>
  </si>
  <si>
    <t>Кнопка сброса LC32082</t>
  </si>
  <si>
    <t>NRSLC0834AT227</t>
  </si>
  <si>
    <t>Кнопка сброса LC32090</t>
  </si>
  <si>
    <t>NRSLC0834AT228</t>
  </si>
  <si>
    <t>Кнопка сброса LC32091</t>
  </si>
  <si>
    <t>NRSLC0834AT229</t>
  </si>
  <si>
    <t>Кнопка сброса LC32100</t>
  </si>
  <si>
    <t>NRSLC0834AT230</t>
  </si>
  <si>
    <t>Кнопка сброса LC32101</t>
  </si>
  <si>
    <t>NRSLC0834AT231</t>
  </si>
  <si>
    <t>Кнопка сброса LC32102</t>
  </si>
  <si>
    <t>NRSLC0834AT232</t>
  </si>
  <si>
    <t>Кнопка сброса LC32110</t>
  </si>
  <si>
    <t>NRSLC0834AT233</t>
  </si>
  <si>
    <t>Кнопка сброса LC32111</t>
  </si>
  <si>
    <t>NRSLC0834AT234</t>
  </si>
  <si>
    <t>Кнопка сброса LC32112</t>
  </si>
  <si>
    <t>NRSLC0834AT235</t>
  </si>
  <si>
    <t>Кнопка сброса LC32120</t>
  </si>
  <si>
    <t>NRSLC0834AT236</t>
  </si>
  <si>
    <t>Кнопка сброса LC32121</t>
  </si>
  <si>
    <t>NRSLC0834AT237</t>
  </si>
  <si>
    <t>Кнопка сброса LC32122</t>
  </si>
  <si>
    <t>NRSLC0834AT238</t>
  </si>
  <si>
    <t>Кнопка сброса LC32123</t>
  </si>
  <si>
    <t>NRSLC0834AT239</t>
  </si>
  <si>
    <t>Кнопка сброса LC32130</t>
  </si>
  <si>
    <t>NRSLC0834AT240</t>
  </si>
  <si>
    <t>Кнопка сброса LC32131</t>
  </si>
  <si>
    <t>NRSLC0834AT241</t>
  </si>
  <si>
    <t>Кнопка сброса LC32140</t>
  </si>
  <si>
    <t>NRSLC0834AT242</t>
  </si>
  <si>
    <t>Кнопка сброса LC32141</t>
  </si>
  <si>
    <t>NRSLC0834AT243</t>
  </si>
  <si>
    <t>Кнопка сброса LC32142</t>
  </si>
  <si>
    <t>NRSLC0834AT244</t>
  </si>
  <si>
    <t>Кнопка сброса LC4320A</t>
  </si>
  <si>
    <t>NRSLC0834AT245</t>
  </si>
  <si>
    <t>Кнопка сброса LC4320B</t>
  </si>
  <si>
    <t>NRSLC0834AT246</t>
  </si>
  <si>
    <t>Кнопка сброса LC4320C</t>
  </si>
  <si>
    <t>NRSLC0834AT247</t>
  </si>
  <si>
    <t>Кнопка сброса LC4320D</t>
  </si>
  <si>
    <t>NRSLC0834AT248</t>
  </si>
  <si>
    <t>Кнопка сброса LC4320E</t>
  </si>
  <si>
    <t>NRSLC0834AT249</t>
  </si>
  <si>
    <t>Кнопка сброса LC4320F</t>
  </si>
  <si>
    <t>NRSLC0834AT250</t>
  </si>
  <si>
    <t>Кнопка сброса LC4320G</t>
  </si>
  <si>
    <t>NRSLC0834AT251</t>
  </si>
  <si>
    <t>Кнопка сброса LC4320H</t>
  </si>
  <si>
    <t>NRSLC0834AT252</t>
  </si>
  <si>
    <t>Кнопка сброса LC4320J</t>
  </si>
  <si>
    <t>NRSLC0834AT253</t>
  </si>
  <si>
    <t>Кнопка сброса LC4320K</t>
  </si>
  <si>
    <t>NRSLC0834AT254</t>
  </si>
  <si>
    <t>Кнопка сброса LC4320L</t>
  </si>
  <si>
    <t>NRSLC0834AT255</t>
  </si>
  <si>
    <t>Кнопка сброса LC4320M</t>
  </si>
  <si>
    <t>NRSLC0834AT256</t>
  </si>
  <si>
    <t>Кнопка сброса LC4320N</t>
  </si>
  <si>
    <t>NRSLC0834AT257</t>
  </si>
  <si>
    <t>Кнопка сброса LC4320O</t>
  </si>
  <si>
    <t>NRSLC0834AT258</t>
  </si>
  <si>
    <t>Кнопка сброса LC4320P</t>
  </si>
  <si>
    <t>NRSLC0834AT259</t>
  </si>
  <si>
    <t>Кнопка сброса LC4320R</t>
  </si>
  <si>
    <t>NRSLC0834AT260</t>
  </si>
  <si>
    <t>Кнопка сброса LC4320S</t>
  </si>
  <si>
    <t>NRSLC0834AT261</t>
  </si>
  <si>
    <t>Кнопка сброса LC4320T</t>
  </si>
  <si>
    <t>NRSLC0834AT262</t>
  </si>
  <si>
    <t>Кнопка сброса LC4320U</t>
  </si>
  <si>
    <t>NRSLC0834AT263</t>
  </si>
  <si>
    <t>Кнопка сброса LC4320W</t>
  </si>
  <si>
    <t>NRSLC0834NT201</t>
  </si>
  <si>
    <t>Блок питания LC32001</t>
  </si>
  <si>
    <t>NRSLC0834NT202</t>
  </si>
  <si>
    <t>Блок питания LC32010</t>
  </si>
  <si>
    <t>NRSLC0834NT203</t>
  </si>
  <si>
    <t>Блок питания LC32011</t>
  </si>
  <si>
    <t>NRSLC0834NT204</t>
  </si>
  <si>
    <t>Блок питания LC32012</t>
  </si>
  <si>
    <t>NRSLC0834NT205</t>
  </si>
  <si>
    <t>Блок питания LC32013</t>
  </si>
  <si>
    <t>NRSLC0834NT206</t>
  </si>
  <si>
    <t>Блок питания LC32020</t>
  </si>
  <si>
    <t>NRSLC0834NT207</t>
  </si>
  <si>
    <t>Блок питания LC32021</t>
  </si>
  <si>
    <t>NRSLC0834NT208</t>
  </si>
  <si>
    <t>Блок питания LC32022</t>
  </si>
  <si>
    <t>NRSLC0834NT209</t>
  </si>
  <si>
    <t>Блок питания LC32023</t>
  </si>
  <si>
    <t>NRSLC0834NT210</t>
  </si>
  <si>
    <t>Блок питания LC32024</t>
  </si>
  <si>
    <t>NRSLC0834NT211</t>
  </si>
  <si>
    <t>Блок питания LC32030</t>
  </si>
  <si>
    <t>NRSLC0834NT212</t>
  </si>
  <si>
    <t>Блок питания LC32031</t>
  </si>
  <si>
    <t>NRSLC0834NT213</t>
  </si>
  <si>
    <t>Блок питания LC32032</t>
  </si>
  <si>
    <t>NRSLC0834NT214</t>
  </si>
  <si>
    <t>Блок питания LC32033</t>
  </si>
  <si>
    <t>NRSLC0834NT215</t>
  </si>
  <si>
    <t>Блок питания LC32034</t>
  </si>
  <si>
    <t>NRSLC0834NT216</t>
  </si>
  <si>
    <t>Блок питания LC32040</t>
  </si>
  <si>
    <t>NRSLC0834NT217</t>
  </si>
  <si>
    <t>Блок питания LC32041</t>
  </si>
  <si>
    <t>NRSLC0834NT218</t>
  </si>
  <si>
    <t>Блок питания LC32042</t>
  </si>
  <si>
    <t>NRSLC0834NT219</t>
  </si>
  <si>
    <t>Блок питания LC32050</t>
  </si>
  <si>
    <t>NRSLC0834NT220</t>
  </si>
  <si>
    <t>Блок питания LC32051</t>
  </si>
  <si>
    <t>NRSLC0834NT221</t>
  </si>
  <si>
    <t>Блок питания LC32052</t>
  </si>
  <si>
    <t>NRSLC0834NT222</t>
  </si>
  <si>
    <t>Блок питания LC32053</t>
  </si>
  <si>
    <t>NRSLC0834NT223</t>
  </si>
  <si>
    <t>Блок питания LC32060</t>
  </si>
  <si>
    <t>NRSLC0834NT224</t>
  </si>
  <si>
    <t>Блок питания LC32080</t>
  </si>
  <si>
    <t>NRSLC0834NT225</t>
  </si>
  <si>
    <t>Блок питания LC32081</t>
  </si>
  <si>
    <t>NRSLC0834NT226</t>
  </si>
  <si>
    <t>Блок питания LC32082</t>
  </si>
  <si>
    <t>NRSLC0834NT227</t>
  </si>
  <si>
    <t>Блок питания LC32090</t>
  </si>
  <si>
    <t>NRSLC0834NT228</t>
  </si>
  <si>
    <t>Блок питания LC32091</t>
  </si>
  <si>
    <t>NRSLC0834NT229</t>
  </si>
  <si>
    <t>Блок питания LC32100</t>
  </si>
  <si>
    <t>NRSLC0834NT230</t>
  </si>
  <si>
    <t>Блок питания LC32101</t>
  </si>
  <si>
    <t>NRSLC0834NT231</t>
  </si>
  <si>
    <t>Блок питания LC32102</t>
  </si>
  <si>
    <t>NRSLC0834NT232</t>
  </si>
  <si>
    <t>Блок питания LC32110</t>
  </si>
  <si>
    <t>NRSLC0834NT233</t>
  </si>
  <si>
    <t>Блок питания LC32111</t>
  </si>
  <si>
    <t>NRSLC0834NT234</t>
  </si>
  <si>
    <t>Блок питания LC32112</t>
  </si>
  <si>
    <t>NRSLC0834NT235</t>
  </si>
  <si>
    <t>Блок питания LC32120</t>
  </si>
  <si>
    <t>NRSLC0834NT236</t>
  </si>
  <si>
    <t>Блок питания LC32121</t>
  </si>
  <si>
    <t>NRSLC0834NT237</t>
  </si>
  <si>
    <t>Блок питания LC32122</t>
  </si>
  <si>
    <t>NRSLC0834NT238</t>
  </si>
  <si>
    <t>Блок питания LC32123</t>
  </si>
  <si>
    <t>NRSLC0834NT239</t>
  </si>
  <si>
    <t>Блок питания LC32130</t>
  </si>
  <si>
    <t>NRSLC0834NT240</t>
  </si>
  <si>
    <t>Блок питания LC32131</t>
  </si>
  <si>
    <t>NRSLC0834NT241</t>
  </si>
  <si>
    <t>Блок питания LC32140</t>
  </si>
  <si>
    <t>NRSLC0834NT242</t>
  </si>
  <si>
    <t>Блок питания LC32141</t>
  </si>
  <si>
    <t>NRSLC0834NT243</t>
  </si>
  <si>
    <t>Блок питания LC32142</t>
  </si>
  <si>
    <t>NRSLC0834NT244</t>
  </si>
  <si>
    <t>Блок питания LC4320A</t>
  </si>
  <si>
    <t>NRSLC0834NT245</t>
  </si>
  <si>
    <t>Блок питания LC4320B</t>
  </si>
  <si>
    <t>NRSLC0834NT246</t>
  </si>
  <si>
    <t>Блок питания LC4320C</t>
  </si>
  <si>
    <t>NRSLC0834NT247</t>
  </si>
  <si>
    <t>Блок питания LC4320D</t>
  </si>
  <si>
    <t>NRSLC0834NT248</t>
  </si>
  <si>
    <t>Блок питания LC4320E</t>
  </si>
  <si>
    <t>NRSLC0834NT249</t>
  </si>
  <si>
    <t>Блок питания LC4320F</t>
  </si>
  <si>
    <t>NRSLC0834NT250</t>
  </si>
  <si>
    <t>Блок питания LC4320G</t>
  </si>
  <si>
    <t>NRSLC0834NT251</t>
  </si>
  <si>
    <t>Блок питания LC4320H</t>
  </si>
  <si>
    <t>NRSLC0834NT252</t>
  </si>
  <si>
    <t>Блок питания LC4320J</t>
  </si>
  <si>
    <t>NRSLC0834NT253</t>
  </si>
  <si>
    <t>Блок питания LC4320K</t>
  </si>
  <si>
    <t>NRSLC0834NT254</t>
  </si>
  <si>
    <t>Блок питания LC4320L</t>
  </si>
  <si>
    <t>NRSLC0834NT255</t>
  </si>
  <si>
    <t>Блок питания LC4320M</t>
  </si>
  <si>
    <t>NRSLC0834NT256</t>
  </si>
  <si>
    <t>Блок питания LC4320N</t>
  </si>
  <si>
    <t>NRSLC0834NT257</t>
  </si>
  <si>
    <t>Блок питания LC4320O</t>
  </si>
  <si>
    <t>NRSLC0834NT258</t>
  </si>
  <si>
    <t>Блок питания LC4320P</t>
  </si>
  <si>
    <t>NRSLC0834NT259</t>
  </si>
  <si>
    <t>Блок питания LC4320R</t>
  </si>
  <si>
    <t>NRSLC0834NT260</t>
  </si>
  <si>
    <t>Блок питания LC4320S</t>
  </si>
  <si>
    <t>NRSLC0834NT261</t>
  </si>
  <si>
    <t>Блок питания LC4320T</t>
  </si>
  <si>
    <t>NRSLC0834NT262</t>
  </si>
  <si>
    <t>Блок питания LC4320U</t>
  </si>
  <si>
    <t>NRSLC0834NT263</t>
  </si>
  <si>
    <t>Блок питания LC4320W</t>
  </si>
  <si>
    <t>NRSLC0834RM201</t>
  </si>
  <si>
    <t>NRSLC0834RM202</t>
  </si>
  <si>
    <t>NRSLC0834RM203</t>
  </si>
  <si>
    <t>NRSLC0834RM204</t>
  </si>
  <si>
    <t>NRSLC0834RM205</t>
  </si>
  <si>
    <t>NRSLC0834RM206</t>
  </si>
  <si>
    <t>NRSLC0834RM207</t>
  </si>
  <si>
    <t>NRSLC0834RM208</t>
  </si>
  <si>
    <t>NRSLC0834RM209</t>
  </si>
  <si>
    <t>NRSLC0834RM210</t>
  </si>
  <si>
    <t>NRSLC0834RM211</t>
  </si>
  <si>
    <t>NRSLC0834RM212</t>
  </si>
  <si>
    <t>NRSLC0834RM213</t>
  </si>
  <si>
    <t>NRSLC0834RM214</t>
  </si>
  <si>
    <t>NRSLC0834RM215</t>
  </si>
  <si>
    <t>NRSLC0834RM216</t>
  </si>
  <si>
    <t>NRSLC0834RM217</t>
  </si>
  <si>
    <t>NRSLC0834RM218</t>
  </si>
  <si>
    <t>NRSLC0834RM219</t>
  </si>
  <si>
    <t>NRSLC0834RM220</t>
  </si>
  <si>
    <t>NRSLC0834RM221</t>
  </si>
  <si>
    <t>NRSLC0834RM222</t>
  </si>
  <si>
    <t>NRSLC0834RM223</t>
  </si>
  <si>
    <t>NRSLC0834RM224</t>
  </si>
  <si>
    <t>NRSLC0834RM225</t>
  </si>
  <si>
    <t>NRSLC0834RM226</t>
  </si>
  <si>
    <t>NRSLC0834RM227</t>
  </si>
  <si>
    <t>NRSLC0834RM228</t>
  </si>
  <si>
    <t>NRSLC0834RM229</t>
  </si>
  <si>
    <t>NRSLC0834RM230</t>
  </si>
  <si>
    <t>NRSLC0834RM231</t>
  </si>
  <si>
    <t>NRSLC0834RM232</t>
  </si>
  <si>
    <t>NRSLC0834RM233</t>
  </si>
  <si>
    <t>NRSLC0834RM234</t>
  </si>
  <si>
    <t>NRSLC0834RM235</t>
  </si>
  <si>
    <t>NRSLC0834RM236</t>
  </si>
  <si>
    <t>NRSLC0834RM237</t>
  </si>
  <si>
    <t>NRSLC0834RM238</t>
  </si>
  <si>
    <t>NRSLC0834RM239</t>
  </si>
  <si>
    <t>NRSLC0834RM240</t>
  </si>
  <si>
    <t>NRSLC0834RM241</t>
  </si>
  <si>
    <t>NRSLC0834RM242</t>
  </si>
  <si>
    <t>NRSLC0834RM243</t>
  </si>
  <si>
    <t>NRSLC0834RM244</t>
  </si>
  <si>
    <t>NRSLC0834RM245</t>
  </si>
  <si>
    <t>NRSLC0834RM246</t>
  </si>
  <si>
    <t>NRSLC0834RM247</t>
  </si>
  <si>
    <t>NRSLC0834RM248</t>
  </si>
  <si>
    <t>NRSLC0834RM249</t>
  </si>
  <si>
    <t>NRSLC0834RM250</t>
  </si>
  <si>
    <t>NRSLC0834RM251</t>
  </si>
  <si>
    <t>NRSLC0834RM252</t>
  </si>
  <si>
    <t>NRSLC0834RM253</t>
  </si>
  <si>
    <t>NRSLC0834RM254</t>
  </si>
  <si>
    <t>NRSLC0834RM255</t>
  </si>
  <si>
    <t>NRSLC0834RM256</t>
  </si>
  <si>
    <t>NRSLC0834RM257</t>
  </si>
  <si>
    <t>NRSLC0834RM258</t>
  </si>
  <si>
    <t>NRSLC0834RM259</t>
  </si>
  <si>
    <t>NRSLC0834RM260</t>
  </si>
  <si>
    <t>NRSLC0834RM261</t>
  </si>
  <si>
    <t>NRSLC0834RM262</t>
  </si>
  <si>
    <t>NRSLC0834RM263</t>
  </si>
  <si>
    <t>NRSLC0834RT201</t>
  </si>
  <si>
    <t>Кнопка вызова LC32001</t>
  </si>
  <si>
    <t>NRSLC0834RT202</t>
  </si>
  <si>
    <t>Кнопка вызова LC32010</t>
  </si>
  <si>
    <t>NRSLC0834RT203</t>
  </si>
  <si>
    <t>Кнопка вызова LC32011</t>
  </si>
  <si>
    <t>NRSLC0834RT204</t>
  </si>
  <si>
    <t>Кнопка вызова LC32012</t>
  </si>
  <si>
    <t>NRSLC0834RT205</t>
  </si>
  <si>
    <t>Кнопка вызова LC32013</t>
  </si>
  <si>
    <t>NRSLC0834RT206</t>
  </si>
  <si>
    <t>Кнопка вызова LC32020</t>
  </si>
  <si>
    <t>NRSLC0834RT207</t>
  </si>
  <si>
    <t>Кнопка вызова LC32021</t>
  </si>
  <si>
    <t>NRSLC0834RT208</t>
  </si>
  <si>
    <t>Кнопка вызова LC32022</t>
  </si>
  <si>
    <t>NRSLC0834RT209</t>
  </si>
  <si>
    <t>Кнопка вызова LC32023</t>
  </si>
  <si>
    <t>NRSLC0834RT210</t>
  </si>
  <si>
    <t>Кнопка вызова LC32024</t>
  </si>
  <si>
    <t>NRSLC0834RT211</t>
  </si>
  <si>
    <t>Кнопка вызова LC32030</t>
  </si>
  <si>
    <t>NRSLC0834RT212</t>
  </si>
  <si>
    <t>Кнопка вызова LC32031</t>
  </si>
  <si>
    <t>NRSLC0834RT213</t>
  </si>
  <si>
    <t>Кнопка вызова LC32032</t>
  </si>
  <si>
    <t>NRSLC0834RT214</t>
  </si>
  <si>
    <t>Кнопка вызова LC32033</t>
  </si>
  <si>
    <t>NRSLC0834RT215</t>
  </si>
  <si>
    <t>Кнопка вызова LC32034</t>
  </si>
  <si>
    <t>NRSLC0834RT216</t>
  </si>
  <si>
    <t>Кнопка вызова LC32040</t>
  </si>
  <si>
    <t>NRSLC0834RT217</t>
  </si>
  <si>
    <t>Кнопка вызова LC32041</t>
  </si>
  <si>
    <t>NRSLC0834RT218</t>
  </si>
  <si>
    <t>Кнопка вызова LC32042</t>
  </si>
  <si>
    <t>NRSLC0834RT219</t>
  </si>
  <si>
    <t>Кнопка вызова LC32050</t>
  </si>
  <si>
    <t>NRSLC0834RT220</t>
  </si>
  <si>
    <t>Кнопка вызова LC32051</t>
  </si>
  <si>
    <t>NRSLC0834RT221</t>
  </si>
  <si>
    <t>Кнопка вызова LC32052</t>
  </si>
  <si>
    <t>NRSLC0834RT222</t>
  </si>
  <si>
    <t>Кнопка вызова LC32053</t>
  </si>
  <si>
    <t>NRSLC0834RT223</t>
  </si>
  <si>
    <t>Кнопка вызова LC32060</t>
  </si>
  <si>
    <t>NRSLC0834RT224</t>
  </si>
  <si>
    <t>Кнопка вызова LC32080</t>
  </si>
  <si>
    <t>NRSLC0834RT225</t>
  </si>
  <si>
    <t>Кнопка вызова LC32081</t>
  </si>
  <si>
    <t>NRSLC0834RT226</t>
  </si>
  <si>
    <t>Кнопка вызова LC32082</t>
  </si>
  <si>
    <t>NRSLC0834RT227</t>
  </si>
  <si>
    <t>Кнопка вызова LC32090</t>
  </si>
  <si>
    <t>NRSLC0834RT228</t>
  </si>
  <si>
    <t>Кнопка вызова LC32091</t>
  </si>
  <si>
    <t>NRSLC0834RT229</t>
  </si>
  <si>
    <t>Кнопка вызова LC32100</t>
  </si>
  <si>
    <t>NRSLC0834RT230</t>
  </si>
  <si>
    <t>Кнопка вызова LC32101</t>
  </si>
  <si>
    <t>NRSLC0834RT231</t>
  </si>
  <si>
    <t>Кнопка вызова LC32102</t>
  </si>
  <si>
    <t>NRSLC0834RT232</t>
  </si>
  <si>
    <t>Кнопка вызова LC32110</t>
  </si>
  <si>
    <t>NRSLC0834RT233</t>
  </si>
  <si>
    <t>Кнопка вызова LC32111</t>
  </si>
  <si>
    <t>NRSLC0834RT234</t>
  </si>
  <si>
    <t>Кнопка вызова LC32112</t>
  </si>
  <si>
    <t>NRSLC0834RT235</t>
  </si>
  <si>
    <t>Кнопка вызова LC32120</t>
  </si>
  <si>
    <t>NRSLC0834RT236</t>
  </si>
  <si>
    <t>Кнопка вызова LC32121</t>
  </si>
  <si>
    <t>NRSLC0834RT237</t>
  </si>
  <si>
    <t>Кнопка вызова LC32122</t>
  </si>
  <si>
    <t>NRSLC0834RT238</t>
  </si>
  <si>
    <t>Кнопка вызова LC32123</t>
  </si>
  <si>
    <t>NRSLC0834RT239</t>
  </si>
  <si>
    <t>Кнопка вызова LC32130</t>
  </si>
  <si>
    <t>NRSLC0834RT240</t>
  </si>
  <si>
    <t>Кнопка вызова LC32131</t>
  </si>
  <si>
    <t>NRSLC0834RT241</t>
  </si>
  <si>
    <t>Кнопка вызова LC32140</t>
  </si>
  <si>
    <t>NRSLC0834RT242</t>
  </si>
  <si>
    <t>Кнопка вызова LC32141</t>
  </si>
  <si>
    <t>NRSLC0834RT243</t>
  </si>
  <si>
    <t>Кнопка вызова LC32142</t>
  </si>
  <si>
    <t>NRSLC0834RT244</t>
  </si>
  <si>
    <t>Кнопка вызова LC4320A</t>
  </si>
  <si>
    <t>NRSLC0834RT245</t>
  </si>
  <si>
    <t>Кнопка вызова LC4320B</t>
  </si>
  <si>
    <t>NRSLC0834RT246</t>
  </si>
  <si>
    <t>Кнопка вызова LC4320C</t>
  </si>
  <si>
    <t>NRSLC0834RT247</t>
  </si>
  <si>
    <t>Кнопка вызова LC4320D</t>
  </si>
  <si>
    <t>NRSLC0834RT248</t>
  </si>
  <si>
    <t>Кнопка вызова LC4320E</t>
  </si>
  <si>
    <t>NRSLC0834RT249</t>
  </si>
  <si>
    <t>Кнопка вызова LC4320F</t>
  </si>
  <si>
    <t>NRSLC0834RT250</t>
  </si>
  <si>
    <t>Кнопка вызова LC4320G</t>
  </si>
  <si>
    <t>NRSLC0834RT251</t>
  </si>
  <si>
    <t>Кнопка вызова LC4320H</t>
  </si>
  <si>
    <t>NRSLC0834RT252</t>
  </si>
  <si>
    <t>Кнопка вызова LC4320J</t>
  </si>
  <si>
    <t>NRSLC0834RT253</t>
  </si>
  <si>
    <t>Кнопка вызова LC4320K</t>
  </si>
  <si>
    <t>NRSLC0834RT254</t>
  </si>
  <si>
    <t>Кнопка вызова LC4320L</t>
  </si>
  <si>
    <t>NRSLC0834RT255</t>
  </si>
  <si>
    <t>Кнопка вызова LC4320M</t>
  </si>
  <si>
    <t>NRSLC0834RT256</t>
  </si>
  <si>
    <t>Кнопка вызова LC4320N</t>
  </si>
  <si>
    <t>NRSLC0834RT257</t>
  </si>
  <si>
    <t>Кнопка вызова LC4320O</t>
  </si>
  <si>
    <t>NRSLC0834RT258</t>
  </si>
  <si>
    <t>Кнопка вызова LC4320P</t>
  </si>
  <si>
    <t>NRSLC0834RT259</t>
  </si>
  <si>
    <t>Кнопка вызова LC4320R</t>
  </si>
  <si>
    <t>NRSLC0834RT260</t>
  </si>
  <si>
    <t>Кнопка вызова LC4320S</t>
  </si>
  <si>
    <t>NRSLC0834RT261</t>
  </si>
  <si>
    <t>Кнопка вызова LC4320T</t>
  </si>
  <si>
    <t>NRSLC0834RT262</t>
  </si>
  <si>
    <t>Кнопка вызова LC4320U</t>
  </si>
  <si>
    <t>NRSLC0834RT263</t>
  </si>
  <si>
    <t>Кнопка вызова LC4320W</t>
  </si>
  <si>
    <t>NRSLC0834USV201</t>
  </si>
  <si>
    <t>Источник бесперебойного питания для системы экстренного вызова, LC32001</t>
  </si>
  <si>
    <t>NRSLC0834USV202</t>
  </si>
  <si>
    <t>Источник бесперебойного питания для системы экстренного вызова, LC32010</t>
  </si>
  <si>
    <t>NRSLC0834USV203</t>
  </si>
  <si>
    <t>Источник бесперебойного питания для системы экстренного вызова, LC32011</t>
  </si>
  <si>
    <t>NRSLC0834USV204</t>
  </si>
  <si>
    <t>Источник бесперебойного питания для системы экстренного вызова, LC32012</t>
  </si>
  <si>
    <t>NRSLC0834USV205</t>
  </si>
  <si>
    <t>Источник бесперебойного питания для системы экстренного вызова, LC32013</t>
  </si>
  <si>
    <t>NRSLC0834USV206</t>
  </si>
  <si>
    <t>Источник бесперебойного питания для системы экстренного вызова, LC32020</t>
  </si>
  <si>
    <t>NRSLC0834USV207</t>
  </si>
  <si>
    <t>Источник бесперебойного питания для системы экстренного вызова, LC32021</t>
  </si>
  <si>
    <t>NRSLC0834USV208</t>
  </si>
  <si>
    <t>Источник бесперебойного питания для системы экстренного вызова, LC32022</t>
  </si>
  <si>
    <t>NRSLC0834USV209</t>
  </si>
  <si>
    <t>Источник бесперебойного питания для системы экстренного вызова, LC32023</t>
  </si>
  <si>
    <t>NRSLC0834USV210</t>
  </si>
  <si>
    <t>Источник бесперебойного питания для системы экстренного вызова, LC32024</t>
  </si>
  <si>
    <t>NRSLC0834USV211</t>
  </si>
  <si>
    <t>Источник бесперебойного питания для системы экстренного вызова, LC32030</t>
  </si>
  <si>
    <t>NRSLC0834USV212</t>
  </si>
  <si>
    <t>Источник бесперебойного питания для системы экстренного вызова, LC32031</t>
  </si>
  <si>
    <t>NRSLC0834USV213</t>
  </si>
  <si>
    <t>Источник бесперебойного питания для системы экстренного вызова, LC32032</t>
  </si>
  <si>
    <t>NRSLC0834USV214</t>
  </si>
  <si>
    <t>Источник бесперебойного питания для системы экстренного вызова, LC32033</t>
  </si>
  <si>
    <t>NRSLC0834USV215</t>
  </si>
  <si>
    <t>Источник бесперебойного питания для системы экстренного вызова, LC32034</t>
  </si>
  <si>
    <t>NRSLC0834USV216</t>
  </si>
  <si>
    <t>Источник бесперебойного питания для системы экстренного вызова, LC32040</t>
  </si>
  <si>
    <t>NRSLC0834USV217</t>
  </si>
  <si>
    <t>Источник бесперебойного питания для системы экстренного вызова, LC32041</t>
  </si>
  <si>
    <t>NRSLC0834USV218</t>
  </si>
  <si>
    <t>Источник бесперебойного питания для системы экстренного вызова, LC32042</t>
  </si>
  <si>
    <t>NRSLC0834USV219</t>
  </si>
  <si>
    <t>Источник бесперебойного питания для системы экстренного вызова, LC32050</t>
  </si>
  <si>
    <t>NRSLC0834USV220</t>
  </si>
  <si>
    <t>Источник бесперебойного питания для системы экстренного вызова, LC32051</t>
  </si>
  <si>
    <t>NRSLC0834USV221</t>
  </si>
  <si>
    <t>Источник бесперебойного питания для системы экстренного вызова, LC32052</t>
  </si>
  <si>
    <t>NRSLC0834USV222</t>
  </si>
  <si>
    <t>Источник бесперебойного питания для системы экстренного вызова, LC32053</t>
  </si>
  <si>
    <t>NRSLC0834USV223</t>
  </si>
  <si>
    <t>Источник бесперебойного питания для системы экстренного вызова, LC32060</t>
  </si>
  <si>
    <t>NRSLC0834USV224</t>
  </si>
  <si>
    <t>Источник бесперебойного питания для системы экстренного вызова, LC32080</t>
  </si>
  <si>
    <t>NRSLC0834USV225</t>
  </si>
  <si>
    <t>Источник бесперебойного питания для системы экстренного вызова, LC32081</t>
  </si>
  <si>
    <t>NRSLC0834USV226</t>
  </si>
  <si>
    <t>Источник бесперебойного питания для системы экстренного вызова, LC32082</t>
  </si>
  <si>
    <t>NRSLC0834USV227</t>
  </si>
  <si>
    <t>Источник бесперебойного питания для системы экстренного вызова, LC32090</t>
  </si>
  <si>
    <t>NRSLC0834USV228</t>
  </si>
  <si>
    <t>Источник бесперебойного питания для системы экстренного вызова, LC32091</t>
  </si>
  <si>
    <t>NRSLC0834USV229</t>
  </si>
  <si>
    <t>Источник бесперебойного питания для системы экстренного вызова, LC32100</t>
  </si>
  <si>
    <t>NRSLC0834USV230</t>
  </si>
  <si>
    <t>Источник бесперебойного питания для системы экстренного вызова, LC32101</t>
  </si>
  <si>
    <t>NRSLC0834USV231</t>
  </si>
  <si>
    <t>Источник бесперебойного питания для системы экстренного вызова, LC32102</t>
  </si>
  <si>
    <t>NRSLC0834USV232</t>
  </si>
  <si>
    <t>Источник бесперебойного питания для системы экстренного вызова, LC32110</t>
  </si>
  <si>
    <t>NRSLC0834USV233</t>
  </si>
  <si>
    <t>Источник бесперебойного питания для системы экстренного вызова, LC32111</t>
  </si>
  <si>
    <t>NRSLC0834USV234</t>
  </si>
  <si>
    <t>Источник бесперебойного питания для системы экстренного вызова, LC32112</t>
  </si>
  <si>
    <t>NRSLC0834USV235</t>
  </si>
  <si>
    <t>Источник бесперебойного питания для системы экстренного вызова, LC32120</t>
  </si>
  <si>
    <t>NRSLC0834USV236</t>
  </si>
  <si>
    <t>Источник бесперебойного питания для системы экстренного вызова, LC32121</t>
  </si>
  <si>
    <t>NRSLC0834USV237</t>
  </si>
  <si>
    <t>Источник бесперебойного питания для системы экстренного вызова, LC32122</t>
  </si>
  <si>
    <t>NRSLC0834USV238</t>
  </si>
  <si>
    <t>Источник бесперебойного питания для системы экстренного вызова, LC32123</t>
  </si>
  <si>
    <t>NRSLC0834USV239</t>
  </si>
  <si>
    <t>Источник бесперебойного питания для системы экстренного вызова, LC32130</t>
  </si>
  <si>
    <t>NRSLC0834USV240</t>
  </si>
  <si>
    <t>Источник бесперебойного питания для системы экстренного вызова, LC32131</t>
  </si>
  <si>
    <t>NRSLC0834USV241</t>
  </si>
  <si>
    <t>Источник бесперебойного питания для системы экстренного вызова, LC32140</t>
  </si>
  <si>
    <t>NRSLC0834USV242</t>
  </si>
  <si>
    <t>Источник бесперебойного питания для системы экстренного вызова, LC32141</t>
  </si>
  <si>
    <t>NRSLC0834USV243</t>
  </si>
  <si>
    <t>Источник бесперебойного питания для системы экстренного вызова, LC32142</t>
  </si>
  <si>
    <t>NRSLC0834USV244</t>
  </si>
  <si>
    <t>Источник бесперебойного питания для системы экстренного вызова, LC4320A</t>
  </si>
  <si>
    <t>NRSLC0834USV245</t>
  </si>
  <si>
    <t>Источник бесперебойного питания для системы экстренного вызова, LC4320B</t>
  </si>
  <si>
    <t>NRSLC0834USV246</t>
  </si>
  <si>
    <t>Источник бесперебойного питания для системы экстренного вызова, LC4320C</t>
  </si>
  <si>
    <t>NRSLC0834USV247</t>
  </si>
  <si>
    <t>Источник бесперебойного питания для системы экстренного вызова, LC4320D</t>
  </si>
  <si>
    <t>NRSLC0834USV248</t>
  </si>
  <si>
    <t>Источник бесперебойного питания для системы экстренного вызова, LC4320E</t>
  </si>
  <si>
    <t>NRSLC0834USV249</t>
  </si>
  <si>
    <t>Источник бесперебойного питания для системы экстренного вызова, LC4320F</t>
  </si>
  <si>
    <t>NRSLC0834USV250</t>
  </si>
  <si>
    <t>Источник бесперебойного питания для системы экстренного вызова, LC4320G</t>
  </si>
  <si>
    <t>NRSLC0834USV251</t>
  </si>
  <si>
    <t>Источник бесперебойного питания для системы экстренного вызова, LC4320H</t>
  </si>
  <si>
    <t>NRSLC0834USV252</t>
  </si>
  <si>
    <t>Источник бесперебойного питания для системы экстренного вызова, LC4320J</t>
  </si>
  <si>
    <t>NRSLC0834USV253</t>
  </si>
  <si>
    <t>Источник бесперебойного питания для системы экстренного вызова, LC4320K</t>
  </si>
  <si>
    <t>NRSLC0834USV254</t>
  </si>
  <si>
    <t>Источник бесперебойного питания для системы экстренного вызова, LC4320L</t>
  </si>
  <si>
    <t>NRSLC0834USV255</t>
  </si>
  <si>
    <t>Источник бесперебойного питания для системы экстренного вызова, LC4320M</t>
  </si>
  <si>
    <t>NRSLC0834USV256</t>
  </si>
  <si>
    <t>Источник бесперебойного питания для системы экстренного вызова, LC4320N</t>
  </si>
  <si>
    <t>NRSLC0834USV257</t>
  </si>
  <si>
    <t>Источник бесперебойного питания для системы экстренного вызова, LC4320O</t>
  </si>
  <si>
    <t>NRSLC0834USV258</t>
  </si>
  <si>
    <t>Источник бесперебойного питания для системы экстренного вызова, LC4320P</t>
  </si>
  <si>
    <t>NRSLC0834USV259</t>
  </si>
  <si>
    <t>Источник бесперебойного питания для системы экстренного вызова, LC4320R</t>
  </si>
  <si>
    <t>NRSLC0834USV260</t>
  </si>
  <si>
    <t xml:space="preserve"> Источник бесперебойного питания для системы экстренного вызова, LC4320S</t>
  </si>
  <si>
    <t>NRSLC0834USV261</t>
  </si>
  <si>
    <t>Источник бесперебойного питания для системы экстренного вызова, LC4320T</t>
  </si>
  <si>
    <t>NRSLC0834USV262</t>
  </si>
  <si>
    <t>Источник бесперебойного питания для системы экстренного вызова, LC4320U</t>
  </si>
  <si>
    <t>NRSLC0834USV263</t>
  </si>
  <si>
    <t>Источник бесперебойного питания для системы экстренного вызова, LC4320W</t>
  </si>
  <si>
    <t>NRSLC0834ZT201</t>
  </si>
  <si>
    <t>Кнопка вызова со шнурком LC32001</t>
  </si>
  <si>
    <t>NRSLC0834ZT202</t>
  </si>
  <si>
    <t>Кнопка вызова со шнурком LC32010</t>
  </si>
  <si>
    <t>NRSLC0834ZT203</t>
  </si>
  <si>
    <t>Кнопка вызова со шнурком LC32011</t>
  </si>
  <si>
    <t>NRSLC0834ZT204</t>
  </si>
  <si>
    <t>Кнопка вызова со шнурком LC32012</t>
  </si>
  <si>
    <t>NRSLC0834ZT205</t>
  </si>
  <si>
    <t>Кнопка вызова со шнурком LC32013</t>
  </si>
  <si>
    <t>NRSLC0834ZT206</t>
  </si>
  <si>
    <t>Кнопка вызова со шнурком LC32020</t>
  </si>
  <si>
    <t>NRSLC0834ZT207</t>
  </si>
  <si>
    <t>Кнопка вызова со шнурком LC32021</t>
  </si>
  <si>
    <t>NRSLC0834ZT208</t>
  </si>
  <si>
    <t>Кнопка вызова со шнурком LC32022</t>
  </si>
  <si>
    <t>NRSLC0834ZT209</t>
  </si>
  <si>
    <t>Кнопка вызова со шнурком LC32023</t>
  </si>
  <si>
    <t>NRSLC0834ZT210</t>
  </si>
  <si>
    <t>Кнопка вызова со шнурком LC32024</t>
  </si>
  <si>
    <t>NRSLC0834ZT211</t>
  </si>
  <si>
    <t>Кнопка вызова со шнурком LC32030</t>
  </si>
  <si>
    <t>NRSLC0834ZT212</t>
  </si>
  <si>
    <t>Кнопка вызова со шнурком LC32031</t>
  </si>
  <si>
    <t>NRSLC0834ZT213</t>
  </si>
  <si>
    <t>Кнопка вызова со шнурком LC32032</t>
  </si>
  <si>
    <t>NRSLC0834ZT214</t>
  </si>
  <si>
    <t>Кнопка вызова со шнурком LC32033</t>
  </si>
  <si>
    <t>NRSLC0834ZT215</t>
  </si>
  <si>
    <t>Кнопка вызова со шнурком LC32034</t>
  </si>
  <si>
    <t>NRSLC0834ZT216</t>
  </si>
  <si>
    <t>Кнопка вызова со шнурком LC32040</t>
  </si>
  <si>
    <t>NRSLC0834ZT217</t>
  </si>
  <si>
    <t>Кнопка вызова со шнурком LC32041</t>
  </si>
  <si>
    <t>NRSLC0834ZT218</t>
  </si>
  <si>
    <t>Кнопка вызова со шнурком LC32042</t>
  </si>
  <si>
    <t>NRSLC0834ZT219</t>
  </si>
  <si>
    <t>Кнопка вызова со шнурком LC32050</t>
  </si>
  <si>
    <t>NRSLC0834ZT220</t>
  </si>
  <si>
    <t>Кнопка вызова со шнурком LC32051</t>
  </si>
  <si>
    <t>NRSLC0834ZT221</t>
  </si>
  <si>
    <t>Кнопка вызова со шнурком LC32052</t>
  </si>
  <si>
    <t>NRSLC0834ZT222</t>
  </si>
  <si>
    <t>Кнопка вызова со шнурком LC32053</t>
  </si>
  <si>
    <t>NRSLC0834ZT223</t>
  </si>
  <si>
    <t>Кнопка вызова со шнурком LC32060</t>
  </si>
  <si>
    <t>NRSLC0834ZT224</t>
  </si>
  <si>
    <t>Кнопка вызова со шнурком LC32080</t>
  </si>
  <si>
    <t>NRSLC0834ZT225</t>
  </si>
  <si>
    <t>Кнопка вызова со шнурком LC32081</t>
  </si>
  <si>
    <t>NRSLC0834ZT226</t>
  </si>
  <si>
    <t>Кнопка вызова со шнурком LC32082</t>
  </si>
  <si>
    <t>NRSLC0834ZT227</t>
  </si>
  <si>
    <t>Кнопка вызова со шнурком LC32090</t>
  </si>
  <si>
    <t>NRSLC0834ZT228</t>
  </si>
  <si>
    <t>Кнопка вызова со шнурком LC32091</t>
  </si>
  <si>
    <t>NRSLC0834ZT229</t>
  </si>
  <si>
    <t>Кнопка вызова со шнурком LC32100</t>
  </si>
  <si>
    <t>NRSLC0834ZT230</t>
  </si>
  <si>
    <t>Кнопка вызова со шнурком LC32101</t>
  </si>
  <si>
    <t>NRSLC0834ZT231</t>
  </si>
  <si>
    <t>Кнопка вызова со шнурком LC32102</t>
  </si>
  <si>
    <t>NRSLC0834ZT232</t>
  </si>
  <si>
    <t>Кнопка вызова со шнурком LC32110</t>
  </si>
  <si>
    <t>NRSLC0834ZT233</t>
  </si>
  <si>
    <t>Кнопка вызова со шнурком LC32111</t>
  </si>
  <si>
    <t>NRSLC0834ZT234</t>
  </si>
  <si>
    <t>Кнопка вызова со шнурком LC32112</t>
  </si>
  <si>
    <t>NRSLC0834ZT235</t>
  </si>
  <si>
    <t>Кнопка вызова со шнурком LC32120</t>
  </si>
  <si>
    <t>NRSLC0834ZT236</t>
  </si>
  <si>
    <t>Кнопка вызова со шнурком LC32121</t>
  </si>
  <si>
    <t>NRSLC0834ZT237</t>
  </si>
  <si>
    <t>Кнопка вызова со шнурком LC32122</t>
  </si>
  <si>
    <t>NRSLC0834ZT238</t>
  </si>
  <si>
    <t>Кнопка вызова со шнурком LC32123</t>
  </si>
  <si>
    <t>NRSLC0834ZT239</t>
  </si>
  <si>
    <t>Кнопка вызова со шнурком LC32130</t>
  </si>
  <si>
    <t>NRSLC0834ZT240</t>
  </si>
  <si>
    <t>Кнопка вызова со шнурком LC32131</t>
  </si>
  <si>
    <t>NRSLC0834ZT241</t>
  </si>
  <si>
    <t>Кнопка вызова со шнурком LC32140</t>
  </si>
  <si>
    <t>NRSLC0834ZT242</t>
  </si>
  <si>
    <t>Кнопка вызова со шнурком LC32141</t>
  </si>
  <si>
    <t>NRSLC0834ZT243</t>
  </si>
  <si>
    <t>Кнопка вызова со шнурком LC32142</t>
  </si>
  <si>
    <t>NRSLC0834ZT244</t>
  </si>
  <si>
    <t>Кнопка вызова со шнурком LC4320A</t>
  </si>
  <si>
    <t>NRSLC0834ZT245</t>
  </si>
  <si>
    <t>Кнопка вызова со шнурком LC4320B</t>
  </si>
  <si>
    <t>NRSLC0834ZT246</t>
  </si>
  <si>
    <t>Кнопка вызова со шнурком LC4320C</t>
  </si>
  <si>
    <t>NRSLC0834ZT247</t>
  </si>
  <si>
    <t>Кнопка вызова со шнурком LC4320D</t>
  </si>
  <si>
    <t>NRSLC0834ZT248</t>
  </si>
  <si>
    <t>Кнопка вызова со шнурком LC4320E</t>
  </si>
  <si>
    <t>NRSLC0834ZT249</t>
  </si>
  <si>
    <t>Кнопка вызова со шнурком LC4320F</t>
  </si>
  <si>
    <t>NRSLC0834ZT250</t>
  </si>
  <si>
    <t>Кнопка вызова со шнурком LC4320G</t>
  </si>
  <si>
    <t>NRSLC0834ZT251</t>
  </si>
  <si>
    <t>Кнопка вызова со шнурком LC4320H</t>
  </si>
  <si>
    <t>NRSLC0834ZT252</t>
  </si>
  <si>
    <t>Кнопка вызова со шнурком LC4320J</t>
  </si>
  <si>
    <t>NRSLC0834ZT253</t>
  </si>
  <si>
    <t>Кнопка вызова со шнурком LC4320K</t>
  </si>
  <si>
    <t>NRSLC0834ZT254</t>
  </si>
  <si>
    <t>Кнопка вызова со шнурком LC4320L</t>
  </si>
  <si>
    <t>NRSLC0834ZT255</t>
  </si>
  <si>
    <t>Кнопка вызова со шнурком LC4320M</t>
  </si>
  <si>
    <t>NRSLC0834ZT256</t>
  </si>
  <si>
    <t>Кнопка вызова со шнурком LC4320N</t>
  </si>
  <si>
    <t>NRSLC0834ZT257</t>
  </si>
  <si>
    <t>Кнопка вызова со шнурком LC4320O</t>
  </si>
  <si>
    <t>NRSLC0834ZT258</t>
  </si>
  <si>
    <t>Кнопка вызова со шнурком LC4320P</t>
  </si>
  <si>
    <t>NRSLC0834ZT259</t>
  </si>
  <si>
    <t>Кнопка вызова со шнурком LC4320R</t>
  </si>
  <si>
    <t>NRSLC0834ZT260</t>
  </si>
  <si>
    <t>Кнопка вызова со шнурком LC4320S</t>
  </si>
  <si>
    <t>NRSLC0834ZT261</t>
  </si>
  <si>
    <t>Кнопка вызова со шнурком LC4320T</t>
  </si>
  <si>
    <t>NRSLC0834ZT262</t>
  </si>
  <si>
    <t>Кнопка вызова со шнурком LC4320U</t>
  </si>
  <si>
    <t>NRSLC0834ZT263</t>
  </si>
  <si>
    <t>Кнопка вызова со шнурком LC4320W</t>
  </si>
  <si>
    <t>NRSLS0834</t>
  </si>
  <si>
    <t>NRSLS0834-2</t>
  </si>
  <si>
    <t>NRSLS0834-2LG</t>
  </si>
  <si>
    <t>NRSLS0834-2SW</t>
  </si>
  <si>
    <t>NRSLS0834-2SWM</t>
  </si>
  <si>
    <t>NRSLS0834-2WW</t>
  </si>
  <si>
    <t>NRSLS0834-2WWM</t>
  </si>
  <si>
    <t>NRSLS0834AT</t>
  </si>
  <si>
    <t>клавиша сброс</t>
  </si>
  <si>
    <t>NRSLS0834ATLG</t>
  </si>
  <si>
    <t>NRSLS0834ATSW</t>
  </si>
  <si>
    <t>NRSLS0834ATSWM</t>
  </si>
  <si>
    <t>NRSLS0834ATWW</t>
  </si>
  <si>
    <t>NRSLS0834ATWWM</t>
  </si>
  <si>
    <t>NRSLS0834DZE</t>
  </si>
  <si>
    <t>NRSLS0834DZELG</t>
  </si>
  <si>
    <t>NRSLS0834DZESW</t>
  </si>
  <si>
    <t>NRSLS0834DZESWM</t>
  </si>
  <si>
    <t>NRSLS0834DZEWW</t>
  </si>
  <si>
    <t>NRSLS0834DZEWWM</t>
  </si>
  <si>
    <t>NRSLS0834LG</t>
  </si>
  <si>
    <t>NRSLS0834NT</t>
  </si>
  <si>
    <t>блок питания для системы экстренного вызова</t>
  </si>
  <si>
    <t>NRSLS0834NTLG</t>
  </si>
  <si>
    <t>NRSLS0834NTSW</t>
  </si>
  <si>
    <t>NRSLS0834NTSWM</t>
  </si>
  <si>
    <t>NRSLS0834NTWW</t>
  </si>
  <si>
    <t>NRSLS0834NTWWM</t>
  </si>
  <si>
    <t>NRSLS0834RM</t>
  </si>
  <si>
    <t>световой сигнал экстренного вызова</t>
  </si>
  <si>
    <t>NRSLS0834RMLG</t>
  </si>
  <si>
    <t>NRSLS0834RMSW</t>
  </si>
  <si>
    <t>NRSLS0834RMSWM</t>
  </si>
  <si>
    <t>NRSLS0834RMWW</t>
  </si>
  <si>
    <t>NRSLS0834RMWWM</t>
  </si>
  <si>
    <t>NRSLS0834RT</t>
  </si>
  <si>
    <t>NRSLS0834RTLG</t>
  </si>
  <si>
    <t>NRSLS0834RTSW</t>
  </si>
  <si>
    <t>NRSLS0834RTSWM</t>
  </si>
  <si>
    <t>NRSLS0834RTWW</t>
  </si>
  <si>
    <t>NRSLS0834RTWWM</t>
  </si>
  <si>
    <t>NRSLS0834SW</t>
  </si>
  <si>
    <t>NRSLS0834SWM</t>
  </si>
  <si>
    <t>NRSLS0834USV</t>
  </si>
  <si>
    <t>NRSLS0834USVLG</t>
  </si>
  <si>
    <t>NRSLS0834USVSW</t>
  </si>
  <si>
    <t>NRSLS0834USVSWM</t>
  </si>
  <si>
    <t>NRSLS0834USVWW</t>
  </si>
  <si>
    <t>NRSLS0834USVWWM</t>
  </si>
  <si>
    <t>NRSLS0834WW</t>
  </si>
  <si>
    <t>NRSLS0834WWM</t>
  </si>
  <si>
    <t>NRSLS0834ZT</t>
  </si>
  <si>
    <t>NRSLS0834ZTLG</t>
  </si>
  <si>
    <t>NRSLS0834ZTSW</t>
  </si>
  <si>
    <t>NRSLS0834ZTSWM</t>
  </si>
  <si>
    <t>NRSLS0834ZTWW</t>
  </si>
  <si>
    <t>NRSLS0834ZTWWM</t>
  </si>
  <si>
    <t>NRSULR0834</t>
  </si>
  <si>
    <t>деталь для системы экстренного вызова</t>
  </si>
  <si>
    <t>NT1220REGVDC</t>
  </si>
  <si>
    <t>блок питания 12В на рейку</t>
  </si>
  <si>
    <t>NT2405VDC</t>
  </si>
  <si>
    <t xml:space="preserve">блок питания 24В для Smart Panel </t>
  </si>
  <si>
    <t>NT2415REGVDC</t>
  </si>
  <si>
    <t>Блок питания для монтажа на DIN-рейку, 4 модуля, выходное напряжение DC 24В, выходной ток 1,5 А; Электроника</t>
  </si>
  <si>
    <t>NT-AUDIO</t>
  </si>
  <si>
    <t>Источник питания</t>
  </si>
  <si>
    <t>PA981G125-0</t>
  </si>
  <si>
    <t>Монтажная рамка для установки в гипсокартон или под штукатурку, 1 пост; гипс; белый; LS Zero</t>
  </si>
  <si>
    <t>PA981G125-3</t>
  </si>
  <si>
    <t>монтажный адаптер, 1-кратный, с отступом</t>
  </si>
  <si>
    <t>PA982G125-0</t>
  </si>
  <si>
    <t>Монтажная рамка для установки в гипсокартон или под штукатурку, 2 поста; гипс; белый; LS Zero</t>
  </si>
  <si>
    <t>PA982G125-3</t>
  </si>
  <si>
    <t>монтажный адаптер, 2-кратный, с отступом</t>
  </si>
  <si>
    <t>PA983G125-0</t>
  </si>
  <si>
    <t>Монтажная рамка для установки в гипсокартон или под штукатурку, 3 поста; гипс; белый; LS Zero</t>
  </si>
  <si>
    <t>PA983G125-3</t>
  </si>
  <si>
    <t>монтажный адаптер, 3-кратный, с отступом</t>
  </si>
  <si>
    <t>PB4</t>
  </si>
  <si>
    <t>Разъем штепсельный для громкоговорителя; гнездо</t>
  </si>
  <si>
    <t>PCF6042</t>
  </si>
  <si>
    <t>Компенсационная рамка для штукатурки</t>
  </si>
  <si>
    <t>PCLS1281</t>
  </si>
  <si>
    <t>Защитная крышка LS 990 1группа,1 пакет,100 шт.</t>
  </si>
  <si>
    <t>PCLS1282</t>
  </si>
  <si>
    <t>Защитная крышка LS 990 2группы, 100 шт.</t>
  </si>
  <si>
    <t>PCLS1283</t>
  </si>
  <si>
    <t>Защитная крышка LS 990 3группы, 50 шт.</t>
  </si>
  <si>
    <t>PL08U</t>
  </si>
  <si>
    <t>Блок питания Plug &amp; Light</t>
  </si>
  <si>
    <t>PLLSDMSSW</t>
  </si>
  <si>
    <t>Центральная плата питания</t>
  </si>
  <si>
    <t>PLLSDMSWW</t>
  </si>
  <si>
    <t>PLMAGNET01</t>
  </si>
  <si>
    <t>Магнит для релиза</t>
  </si>
  <si>
    <t>PLS1D05SWSW</t>
  </si>
  <si>
    <t>Светодиодный прожектор Plug &amp; Light</t>
  </si>
  <si>
    <t>PM-KAPPE</t>
  </si>
  <si>
    <t>Накладной корпус для установки датчика присутствия на потолок</t>
  </si>
  <si>
    <t>PM-KAPPE-1</t>
  </si>
  <si>
    <t>Накладная коробка для потолочного, накладного монтажа KNX датчика присутствия/движения; пластик; белый</t>
  </si>
  <si>
    <t>PM-KAPPEAL</t>
  </si>
  <si>
    <t>PM-KAPPEAL-1</t>
  </si>
  <si>
    <t>Накладная коробка для потолочного, накладного монтажа KNX датчика присутствия/движения; пластик; алюминий</t>
  </si>
  <si>
    <t>PMM-AP-SET-AL</t>
  </si>
  <si>
    <t>KNX датчик присутствия mini AP Set</t>
  </si>
  <si>
    <t>PMM-AP-SET-ES</t>
  </si>
  <si>
    <t>PMM-AP-SET-LG</t>
  </si>
  <si>
    <t>PMM-AP-SET-SW</t>
  </si>
  <si>
    <t>PMM-AP-SET-SWM</t>
  </si>
  <si>
    <t>PMM-AP-SET-WW</t>
  </si>
  <si>
    <t>PMM-AP-SET-WWM</t>
  </si>
  <si>
    <t>PMMDR38AL</t>
  </si>
  <si>
    <t>Декоративное кольцо</t>
  </si>
  <si>
    <t>PMMDR38ES</t>
  </si>
  <si>
    <t>PMMDR38LG</t>
  </si>
  <si>
    <t>PMMDR38SW</t>
  </si>
  <si>
    <t>PMMDR38SWM</t>
  </si>
  <si>
    <t>PMMDR38WW</t>
  </si>
  <si>
    <t>PMMDR38WWM</t>
  </si>
  <si>
    <t>PMM-UP-SET-AL</t>
  </si>
  <si>
    <t>Комплект скрытого монтажа</t>
  </si>
  <si>
    <t>PMM-UP-SET-ES</t>
  </si>
  <si>
    <t>PMM-UP-SET-LG</t>
  </si>
  <si>
    <t>PMM-UP-SET-SW</t>
  </si>
  <si>
    <t>PMM-UP-SET-SWM</t>
  </si>
  <si>
    <t>PMM-UP-SET-WW</t>
  </si>
  <si>
    <t>Монтажный комплект для потолочной скрытой установки датчиков движения "мини"; белый; Аксессуары</t>
  </si>
  <si>
    <t>PMM-UP-SET-WWM</t>
  </si>
  <si>
    <t>PS4</t>
  </si>
  <si>
    <t>Разъем штепсельный для громкоговорителя; вилка</t>
  </si>
  <si>
    <t>RA23024REGHE</t>
  </si>
  <si>
    <t>Комбинированный актуатор Raum для освещения-жалюзи-отопления</t>
  </si>
  <si>
    <t>RAD-ANT</t>
  </si>
  <si>
    <t>антенна для радио с дисплеем</t>
  </si>
  <si>
    <t>RS8REGHE</t>
  </si>
  <si>
    <t>Универсальная релейная станция, 8 групп, монтаж на DIN-рейку, 8 модулей; Электроника</t>
  </si>
  <si>
    <t>RTR230</t>
  </si>
  <si>
    <t>Комнатный термостат (нормально замкнутый контакт) 230 В</t>
  </si>
  <si>
    <t>RTR231</t>
  </si>
  <si>
    <t>Комнатный термостат (отопление / охлаждение) 230 В</t>
  </si>
  <si>
    <t>RTR233</t>
  </si>
  <si>
    <t>Комнатный термостат (нагрев / охлаждение) 230В</t>
  </si>
  <si>
    <t>RTR241</t>
  </si>
  <si>
    <t>Комнатный термостат (отопление / охлаждение) 24 В</t>
  </si>
  <si>
    <t>S2900</t>
  </si>
  <si>
    <t>TV-FM розетка; оконечная</t>
  </si>
  <si>
    <t>S2900-10</t>
  </si>
  <si>
    <t>TV-FM розетка; проходная</t>
  </si>
  <si>
    <t>S4100</t>
  </si>
  <si>
    <t>SAT-TV-FM розетка; оконечная</t>
  </si>
  <si>
    <t>S4110</t>
  </si>
  <si>
    <t>SAT-TV-FM розетка; проходная</t>
  </si>
  <si>
    <t>SA13</t>
  </si>
  <si>
    <t>Вилка к розетке британского стандарта</t>
  </si>
  <si>
    <t>S-BOXPLSW</t>
  </si>
  <si>
    <t>Набор шурупов для накладок</t>
  </si>
  <si>
    <t>S-BOXTSMRTZN</t>
  </si>
  <si>
    <t>Набор шурупов для сенсоров</t>
  </si>
  <si>
    <t>SC0081U</t>
  </si>
  <si>
    <t>Smart Control 8</t>
  </si>
  <si>
    <t>SC5SW</t>
  </si>
  <si>
    <t>Smart Control 5, чёрный</t>
  </si>
  <si>
    <t>SCOM2BG</t>
  </si>
  <si>
    <t>Оптоволоконный одножильный разъем Keystone SC OM2</t>
  </si>
  <si>
    <t>SCOM3AQ</t>
  </si>
  <si>
    <t>Оптоволоконный одножильный разъем Keystone SC OM3</t>
  </si>
  <si>
    <t>SCOM4EV</t>
  </si>
  <si>
    <t>Оптоволоконный одножильный разъем Keystone SC OM4</t>
  </si>
  <si>
    <t>SCOS2GN</t>
  </si>
  <si>
    <t>Оптоволоконный одножильный разъем Keystone SC OS2</t>
  </si>
  <si>
    <t>SCREW-30</t>
  </si>
  <si>
    <t>Набор шурупов (100шт)</t>
  </si>
  <si>
    <t>SCREW-50</t>
  </si>
  <si>
    <t>Набор шурупов (50шт)</t>
  </si>
  <si>
    <t>SCREW-60</t>
  </si>
  <si>
    <t>Набор шурупов, 50 шт</t>
  </si>
  <si>
    <t>SI46074ADKIT</t>
  </si>
  <si>
    <t xml:space="preserve">Комплект для переоборудования                     </t>
  </si>
  <si>
    <t>SIAM-AK22</t>
  </si>
  <si>
    <t>кабель подключения</t>
  </si>
  <si>
    <t>SIAM-AK70</t>
  </si>
  <si>
    <t>SIAV6LS</t>
  </si>
  <si>
    <t>бумага для надписи</t>
  </si>
  <si>
    <t>SIKB2</t>
  </si>
  <si>
    <t>клеммный блок</t>
  </si>
  <si>
    <t>SIKB4</t>
  </si>
  <si>
    <t>SIKB6</t>
  </si>
  <si>
    <t>SIV6ALDC</t>
  </si>
  <si>
    <t xml:space="preserve">Video-дизайнерская накладка                   </t>
  </si>
  <si>
    <t>SIV6ALDCAN</t>
  </si>
  <si>
    <t>SIV6ALDCD</t>
  </si>
  <si>
    <t>SIV6ESDC</t>
  </si>
  <si>
    <t>SIV6LCDC</t>
  </si>
  <si>
    <t>Дизайнерская накладка видео</t>
  </si>
  <si>
    <t>SIV6LCDC201</t>
  </si>
  <si>
    <t>Дизайнерская накладка для видеопанели, LC32001</t>
  </si>
  <si>
    <t>SIV6LCDC202</t>
  </si>
  <si>
    <t>Дизайнерская накладка для видеопанели, LC32010</t>
  </si>
  <si>
    <t>SIV6LCDC203</t>
  </si>
  <si>
    <t>Дизайнерская накладка для видеопанели, LC32011</t>
  </si>
  <si>
    <t>SIV6LCDC204</t>
  </si>
  <si>
    <t>Дизайнерская накладка для видеопанели, LC32012</t>
  </si>
  <si>
    <t>SIV6LCDC205</t>
  </si>
  <si>
    <t>Дизайнерская накладка для видеопанели, LC32013</t>
  </si>
  <si>
    <t>SIV6LCDC206</t>
  </si>
  <si>
    <t>Дизайнерская накладка для видеопанели, LC32020</t>
  </si>
  <si>
    <t>SIV6LCDC207</t>
  </si>
  <si>
    <t>Дизайнерская накладка для видеопанели, LC32021</t>
  </si>
  <si>
    <t>SIV6LCDC208</t>
  </si>
  <si>
    <t>Дизайнерская накладка для видеопанели, LC32022</t>
  </si>
  <si>
    <t>SIV6LCDC209</t>
  </si>
  <si>
    <t>Дизайнерская накладка для видеопанели, LC32023</t>
  </si>
  <si>
    <t>SIV6LCDC210</t>
  </si>
  <si>
    <t>Дизайнерская накладка для видеопанели, LC32024</t>
  </si>
  <si>
    <t>SIV6LCDC211</t>
  </si>
  <si>
    <t>Дизайнерская накладка для видеопанели, LC32030</t>
  </si>
  <si>
    <t>SIV6LCDC212</t>
  </si>
  <si>
    <t>Дизайнерская накладка для видеопанели, LC32031</t>
  </si>
  <si>
    <t>SIV6LCDC213</t>
  </si>
  <si>
    <t>Дизайнерская накладка для видеопанели, LC32032</t>
  </si>
  <si>
    <t>SIV6LCDC214</t>
  </si>
  <si>
    <t>Дизайнерская накладка для видеопанели, LC32033</t>
  </si>
  <si>
    <t>SIV6LCDC215</t>
  </si>
  <si>
    <t>Дизайнерская накладка для видеопанели, LC32034</t>
  </si>
  <si>
    <t>SIV6LCDC216</t>
  </si>
  <si>
    <t>Дизайнерская накладка для видеопанели, LC32040</t>
  </si>
  <si>
    <t>SIV6LCDC217</t>
  </si>
  <si>
    <t>Дизайнерская накладка для видеопанели, LC32041</t>
  </si>
  <si>
    <t>SIV6LCDC218</t>
  </si>
  <si>
    <t>Дизайнерская накладка для видеопанели, LC32042</t>
  </si>
  <si>
    <t>SIV6LCDC219</t>
  </si>
  <si>
    <t>Дизайнерская накладка для видеопанели, LC32050</t>
  </si>
  <si>
    <t>SIV6LCDC220</t>
  </si>
  <si>
    <t>Дизайнерская накладка для видеопанели, LC32051</t>
  </si>
  <si>
    <t>SIV6LCDC221</t>
  </si>
  <si>
    <t>Дизайнерская накладка для видеопанели, LC32052</t>
  </si>
  <si>
    <t>SIV6LCDC222</t>
  </si>
  <si>
    <t>Дизайнерская накладка для видеопанели, LC32053</t>
  </si>
  <si>
    <t>SIV6LCDC223</t>
  </si>
  <si>
    <t>Дизайнерская накладка для видеопанели, LC32060</t>
  </si>
  <si>
    <t>SIV6LCDC224</t>
  </si>
  <si>
    <t>Дизайнерская накладка для видеопанели, LC32080</t>
  </si>
  <si>
    <t>SIV6LCDC225</t>
  </si>
  <si>
    <t>Дизайнерская накладка для видеопанели, LC32081</t>
  </si>
  <si>
    <t>SIV6LCDC226</t>
  </si>
  <si>
    <t>Дизайнерская накладка для видеопанели, LC32082</t>
  </si>
  <si>
    <t>SIV6LCDC227</t>
  </si>
  <si>
    <t>Дизайнерская накладка для видеопанели, LC32090</t>
  </si>
  <si>
    <t>SIV6LCDC228</t>
  </si>
  <si>
    <t>Дизайнерская накладка для видеопанели, LC32091</t>
  </si>
  <si>
    <t>SIV6LCDC229</t>
  </si>
  <si>
    <t>Дизайнерская накладка для видеопанели, LC32100</t>
  </si>
  <si>
    <t>SIV6LCDC230</t>
  </si>
  <si>
    <t>Дизайнерская накладка для видеопанели, LC32101</t>
  </si>
  <si>
    <t>SIV6LCDC231</t>
  </si>
  <si>
    <t>Дизайнерская накладка для видеопанели, LC32102</t>
  </si>
  <si>
    <t>SIV6LCDC232</t>
  </si>
  <si>
    <t>Дизайнерская накладка для видеопанели, LC32110</t>
  </si>
  <si>
    <t>SIV6LCDC233</t>
  </si>
  <si>
    <t>Дизайнерская накладка для видеопанели, LC32111</t>
  </si>
  <si>
    <t>SIV6LCDC234</t>
  </si>
  <si>
    <t>Дизайнерская накладка для видеопанели, LC32112</t>
  </si>
  <si>
    <t>SIV6LCDC235</t>
  </si>
  <si>
    <t>Дизайнерская накладка для видеопанели, LC32120</t>
  </si>
  <si>
    <t>SIV6LCDC236</t>
  </si>
  <si>
    <t>Дизайнерская накладка для видеопанели, LC32121</t>
  </si>
  <si>
    <t>SIV6LCDC237</t>
  </si>
  <si>
    <t>Дизайнерская накладка для видеопанели, LC32122</t>
  </si>
  <si>
    <t>SIV6LCDC238</t>
  </si>
  <si>
    <t>Дизайнерская накладка для видеопанели, LC32123</t>
  </si>
  <si>
    <t>SIV6LCDC239</t>
  </si>
  <si>
    <t>Дизайнерская накладка для видеопанели, LC32130</t>
  </si>
  <si>
    <t>SIV6LCDC240</t>
  </si>
  <si>
    <t>Дизайнерская накладка для видеопанели, LC32131</t>
  </si>
  <si>
    <t>SIV6LCDC241</t>
  </si>
  <si>
    <t>Дизайнерская накладка для видеопанели, LC32140</t>
  </si>
  <si>
    <t>SIV6LCDC242</t>
  </si>
  <si>
    <t>Дизайнерская накладка для видеопанели, LC32141</t>
  </si>
  <si>
    <t>SIV6LCDC243</t>
  </si>
  <si>
    <t>Дизайнерская накладка для видеопанели, LC32142</t>
  </si>
  <si>
    <t>SIV6LCDC244</t>
  </si>
  <si>
    <t>Дизайнерская накладка для видеопанели, LC4320A</t>
  </si>
  <si>
    <t>SIV6LCDC245</t>
  </si>
  <si>
    <t>Дизайнерская накладка для видеопанели, LC4320B</t>
  </si>
  <si>
    <t>SIV6LCDC246</t>
  </si>
  <si>
    <t>Дизайнерская накладка для видеопанели, LC4320C</t>
  </si>
  <si>
    <t>SIV6LCDC247</t>
  </si>
  <si>
    <t>Дизайнерская накладка для видеопанели, LC4320D</t>
  </si>
  <si>
    <t>SIV6LCDC248</t>
  </si>
  <si>
    <t>Дизайнерская накладка для видеопанели, LC4320E</t>
  </si>
  <si>
    <t>SIV6LCDC249</t>
  </si>
  <si>
    <t>Дизайнерская накладка для видеопанели, LC4320F</t>
  </si>
  <si>
    <t>SIV6LCDC250</t>
  </si>
  <si>
    <t>Дизайнерская накладка для видеопанели, LC4320G</t>
  </si>
  <si>
    <t>SIV6LCDC251</t>
  </si>
  <si>
    <t>Дизайнерская накладка для видеопанели, LC4320H</t>
  </si>
  <si>
    <t>SIV6LCDC252</t>
  </si>
  <si>
    <t>Дизайнерская накладка для видеопанели, LC4320J</t>
  </si>
  <si>
    <t>SIV6LCDC253</t>
  </si>
  <si>
    <t>Дизайнерская накладка для видеопанели, LC4320K</t>
  </si>
  <si>
    <t>SIV6LCDC254</t>
  </si>
  <si>
    <t>Дизайнерская накладка для видеопанели, LC4320L</t>
  </si>
  <si>
    <t>SIV6LCDC255</t>
  </si>
  <si>
    <t>Дизайнерская накладка для видеопанели, LC4320M</t>
  </si>
  <si>
    <t>SIV6LCDC256</t>
  </si>
  <si>
    <t>ideo дизайнерская накладка LC4320N</t>
  </si>
  <si>
    <t>SIV6LCDC257</t>
  </si>
  <si>
    <t>Дизайнерская накладка для видеопанели, LC4320O</t>
  </si>
  <si>
    <t>SIV6LCDC258</t>
  </si>
  <si>
    <t>Дизайнерская накладка для видеопанели, LC4320P</t>
  </si>
  <si>
    <t>SIV6LCDC259</t>
  </si>
  <si>
    <t>Дизайнерская накладка для видеопанели, LC4320R</t>
  </si>
  <si>
    <t>SIV6LCDC260</t>
  </si>
  <si>
    <t>Дизайнерская накладка для видеопанели, LC4320S</t>
  </si>
  <si>
    <t>SIV6LCDC261</t>
  </si>
  <si>
    <t>Дизайнерская накладка для видеопанели, LC4320T</t>
  </si>
  <si>
    <t>SIV6LCDC262</t>
  </si>
  <si>
    <t>Дизайнерская накладка для видеопанели, LC4320U</t>
  </si>
  <si>
    <t>SIV6LCDC263</t>
  </si>
  <si>
    <t>Дизайнерская накладка для видеопанели, LC4320W</t>
  </si>
  <si>
    <t>SIV6LSDCLG</t>
  </si>
  <si>
    <t>SIV6LSDCSW</t>
  </si>
  <si>
    <t>SIV6LSDCSWM</t>
  </si>
  <si>
    <t>Дизайнерская накладка для видеопанели</t>
  </si>
  <si>
    <t>SIV6LSDCW</t>
  </si>
  <si>
    <t>SIV6LSDCWW</t>
  </si>
  <si>
    <t>SIV6LSDCWWM</t>
  </si>
  <si>
    <t>SIVIAL627</t>
  </si>
  <si>
    <t xml:space="preserve">Video-внутренняя панель                  </t>
  </si>
  <si>
    <t>SIVIAL627AN</t>
  </si>
  <si>
    <t>SIVIAL627D</t>
  </si>
  <si>
    <t>SIVIES627</t>
  </si>
  <si>
    <t>SIVILC627201</t>
  </si>
  <si>
    <t>Внутренняя видеопанель, LC32001</t>
  </si>
  <si>
    <t>SIVILC627202</t>
  </si>
  <si>
    <t>Внутренняя видеопанель, LC32010</t>
  </si>
  <si>
    <t>SIVILC627203</t>
  </si>
  <si>
    <t>Внутренняя видеопанель, LC32011</t>
  </si>
  <si>
    <t>SIVILC627204</t>
  </si>
  <si>
    <t>Внутренняя видеопанель, LC32012</t>
  </si>
  <si>
    <t>SIVILC627205</t>
  </si>
  <si>
    <t>Внутренняя видеопанель, LC32013</t>
  </si>
  <si>
    <t>SIVILC627206</t>
  </si>
  <si>
    <t>Внутренняя видеопанель, LC32020</t>
  </si>
  <si>
    <t>SIVILC627207</t>
  </si>
  <si>
    <t>Внутренняя видеопанель, LC32021</t>
  </si>
  <si>
    <t>SIVILC627208</t>
  </si>
  <si>
    <t>Внутренняя видеопанель, LC32022</t>
  </si>
  <si>
    <t>SIVILC627209</t>
  </si>
  <si>
    <t>Внутренняя видеопанель, LC32023</t>
  </si>
  <si>
    <t>SIVILC627210</t>
  </si>
  <si>
    <t>Внутренняя видеопанель, LC32024</t>
  </si>
  <si>
    <t>SIVILC627211</t>
  </si>
  <si>
    <t>Внутренняя видеопанель, LC32030</t>
  </si>
  <si>
    <t>SIVILC627212</t>
  </si>
  <si>
    <t>Внутренняя видеопанель, LC32031</t>
  </si>
  <si>
    <t>SIVILC627213</t>
  </si>
  <si>
    <t>Внутренняя видеопанель, LC32032</t>
  </si>
  <si>
    <t>SIVILC627214</t>
  </si>
  <si>
    <t>Внутренняя видеопанель, LC32033</t>
  </si>
  <si>
    <t>SIVILC627215</t>
  </si>
  <si>
    <t>Внутренняя видеопанель, LC32034</t>
  </si>
  <si>
    <t>SIVILC627216</t>
  </si>
  <si>
    <t>Внутренняя видеопанель, LC32040</t>
  </si>
  <si>
    <t>SIVILC627217</t>
  </si>
  <si>
    <t>Внутренняя видеопанель, LC32041</t>
  </si>
  <si>
    <t>SIVILC627218</t>
  </si>
  <si>
    <t>Внутренняя видеопанель, LC32042</t>
  </si>
  <si>
    <t>SIVILC627219</t>
  </si>
  <si>
    <t>Внутренняя видеопанель, LC32050</t>
  </si>
  <si>
    <t>SIVILC627220</t>
  </si>
  <si>
    <t>Внутренняя видеопанель, LC32051</t>
  </si>
  <si>
    <t>SIVILC627221</t>
  </si>
  <si>
    <t>Внутренняя видеопанель, LC32052</t>
  </si>
  <si>
    <t>SIVILC627222</t>
  </si>
  <si>
    <t>Внутренняя видеопанель, LC32053</t>
  </si>
  <si>
    <t>SIVILC627223</t>
  </si>
  <si>
    <t>Внутренняя видеопанель, LC32060</t>
  </si>
  <si>
    <t>SIVILC627224</t>
  </si>
  <si>
    <t>Внутренняя видеопанель, LC32080</t>
  </si>
  <si>
    <t>SIVILC627225</t>
  </si>
  <si>
    <t>Внутренняя видеопанель, LC32081</t>
  </si>
  <si>
    <t>SIVILC627226</t>
  </si>
  <si>
    <t>Внутренняя видеопанель, LC32082</t>
  </si>
  <si>
    <t>SIVILC627227</t>
  </si>
  <si>
    <t>Внутренняя видеопанель, LC32090</t>
  </si>
  <si>
    <t>SIVILC627228</t>
  </si>
  <si>
    <t>Внутренняя видеопанель, LC32091</t>
  </si>
  <si>
    <t>SIVILC627229</t>
  </si>
  <si>
    <t>Внутренняя видеопанель, LC32100</t>
  </si>
  <si>
    <t>SIVILC627230</t>
  </si>
  <si>
    <t>Внутренняя видеопанель, LC32101</t>
  </si>
  <si>
    <t>SIVILC627231</t>
  </si>
  <si>
    <t>Внутренняя видеопанель, LC32102</t>
  </si>
  <si>
    <t>SIVILC627232</t>
  </si>
  <si>
    <t>Внутренняя видеопанель, LC32110</t>
  </si>
  <si>
    <t>SIVILC627233</t>
  </si>
  <si>
    <t>Внутренняя видеопанель, LC32111</t>
  </si>
  <si>
    <t>SIVILC627234</t>
  </si>
  <si>
    <t>Внутренняя видеопанель, LC32112</t>
  </si>
  <si>
    <t>SIVILC627235</t>
  </si>
  <si>
    <t>Внутренняя видеопанель, LC32120</t>
  </si>
  <si>
    <t>SIVILC627236</t>
  </si>
  <si>
    <t>Внутренняя видеопанель, LC32121</t>
  </si>
  <si>
    <t>SIVILC627237</t>
  </si>
  <si>
    <t>Внутренняя видеопанель, LC32122</t>
  </si>
  <si>
    <t>SIVILC627238</t>
  </si>
  <si>
    <t>Внутренняя видеопанель, LC32123</t>
  </si>
  <si>
    <t>SIVILC627239</t>
  </si>
  <si>
    <t>Внутренняя видеопанель, LC32130</t>
  </si>
  <si>
    <t>SIVILC627240</t>
  </si>
  <si>
    <t>Внутренняя видеопанель, LC32131</t>
  </si>
  <si>
    <t>SIVILC627241</t>
  </si>
  <si>
    <t>Внутренняя видеопанель, LC32140</t>
  </si>
  <si>
    <t>SIVILC627242</t>
  </si>
  <si>
    <t>Внутренняя видеопанель, LC32141</t>
  </si>
  <si>
    <t>SIVILC627243</t>
  </si>
  <si>
    <t>Внутренняя видеопанель, LC32142</t>
  </si>
  <si>
    <t>SIVILC627244</t>
  </si>
  <si>
    <t>Внутренняя видеопанель, LC4320A</t>
  </si>
  <si>
    <t>SIVILC627245</t>
  </si>
  <si>
    <t>Внутренняя видеопанель, LC4320B</t>
  </si>
  <si>
    <t>SIVILC627246</t>
  </si>
  <si>
    <t>Внутренняя видеопанель, LC4320C</t>
  </si>
  <si>
    <t>SIVILC627247</t>
  </si>
  <si>
    <t>Внутренняя видеопанель, LC4320D</t>
  </si>
  <si>
    <t>SIVILC627248</t>
  </si>
  <si>
    <t>Внутренняя видеопанель, LC4320E</t>
  </si>
  <si>
    <t>SIVILC627249</t>
  </si>
  <si>
    <t>Внутренняя видеопанель, LC4320F</t>
  </si>
  <si>
    <t>SIVILC627250</t>
  </si>
  <si>
    <t>Внутренняя видеопанель, LC4320G</t>
  </si>
  <si>
    <t>SIVILC627251</t>
  </si>
  <si>
    <t>Внутренняя видеопанель, LC4320H</t>
  </si>
  <si>
    <t>SIVILC627252</t>
  </si>
  <si>
    <t>Внутренняя видеопанель, LC4320J</t>
  </si>
  <si>
    <t>SIVILC627253</t>
  </si>
  <si>
    <t>Внутренняя видеопанель, LC4320K</t>
  </si>
  <si>
    <t>SIVILC627254</t>
  </si>
  <si>
    <t>Внутренняя видеопанель, LC4320L</t>
  </si>
  <si>
    <t>SIVILC627255</t>
  </si>
  <si>
    <t>Внутренняя видеопанель, LC4320M</t>
  </si>
  <si>
    <t>SIVILC627256</t>
  </si>
  <si>
    <t>Внутренняя видеопанель, LC4320N</t>
  </si>
  <si>
    <t>SIVILC627257</t>
  </si>
  <si>
    <t>Внутренняя видеопанель, LC4320O</t>
  </si>
  <si>
    <t>SIVILC627258</t>
  </si>
  <si>
    <t>Внутренняя видеопанель, LC4320P</t>
  </si>
  <si>
    <t>SIVILC627259</t>
  </si>
  <si>
    <t>Внутренняя видеопанель, LC4320R</t>
  </si>
  <si>
    <t>SIVILC627260</t>
  </si>
  <si>
    <t>Внутренняя видеопанель, LC4320S</t>
  </si>
  <si>
    <t>SIVILC627261</t>
  </si>
  <si>
    <t>Внутренняя видеопанель, LC4320T</t>
  </si>
  <si>
    <t>SIVILC627262</t>
  </si>
  <si>
    <t>Внутренняя видеопанель, LC4320U</t>
  </si>
  <si>
    <t>SIVILC627263</t>
  </si>
  <si>
    <t>Внутренняя видеопанель, LC4320W</t>
  </si>
  <si>
    <t>SIVILS627LG</t>
  </si>
  <si>
    <t>SIVILS627SW</t>
  </si>
  <si>
    <t>SIVILS627SWM</t>
  </si>
  <si>
    <t xml:space="preserve">Внутренняя видеопанель </t>
  </si>
  <si>
    <t>SIVILS627W</t>
  </si>
  <si>
    <t>SIVILS627WW</t>
  </si>
  <si>
    <t>SIVILS627WWM</t>
  </si>
  <si>
    <t>SIVM-AK22</t>
  </si>
  <si>
    <t>SIVM-AK70</t>
  </si>
  <si>
    <t>SIV-RC</t>
  </si>
  <si>
    <t xml:space="preserve">Резистор-заглушка видео            </t>
  </si>
  <si>
    <t>SK180-90WW</t>
  </si>
  <si>
    <t>защитная сетка</t>
  </si>
  <si>
    <t>SKS1101-20</t>
  </si>
  <si>
    <t>Диск со шкалой</t>
  </si>
  <si>
    <t>SKS1101-20WW</t>
  </si>
  <si>
    <t>SKS1101-4</t>
  </si>
  <si>
    <t>SKS1101-4WW</t>
  </si>
  <si>
    <t>SKS11015</t>
  </si>
  <si>
    <t>SKS11015WW</t>
  </si>
  <si>
    <t>SKS11120-20</t>
  </si>
  <si>
    <t>SKS11120-20WW</t>
  </si>
  <si>
    <t>SKS1234.10</t>
  </si>
  <si>
    <t>SKS1234.10WW</t>
  </si>
  <si>
    <t>SL520KIGB</t>
  </si>
  <si>
    <t>Штепсельная розетка SCHUKO 16А / 250В с защитными шторками, пружинные зажимы; металл; золотая бронза; SL500</t>
  </si>
  <si>
    <t>SL520SW</t>
  </si>
  <si>
    <t>Штепсельная розетка SCHUKO 16А / 250В, пружинные зажимы; металл; черный; SL500</t>
  </si>
  <si>
    <t>SL540SW</t>
  </si>
  <si>
    <t>SL540WW</t>
  </si>
  <si>
    <t>SL561BGB</t>
  </si>
  <si>
    <t>Крышка без отверстий, фиксация защёлкиванием, для произвольных вырезов (либо использование в качестве заглушки); металл; золотая бронза; SL500</t>
  </si>
  <si>
    <t>SL561BSW</t>
  </si>
  <si>
    <t>Крышка глухая с опорным кольцом; черная</t>
  </si>
  <si>
    <t>SL561BWW</t>
  </si>
  <si>
    <t>SL561TVGB</t>
  </si>
  <si>
    <t>Крышка для TV-FM-розеток, фиксация винтом; металл; золотая бронза; SL500</t>
  </si>
  <si>
    <t>SL561TVSW</t>
  </si>
  <si>
    <t>Крышка для телевизионной розетки; черная</t>
  </si>
  <si>
    <t>SL561TVWW</t>
  </si>
  <si>
    <t>Крышка для телевизионной розетки; белая</t>
  </si>
  <si>
    <t>SL569-1UASW</t>
  </si>
  <si>
    <t>Крышка для одинарной телефонной и компьютерной розетки UAE; черная</t>
  </si>
  <si>
    <t>SL569-1UAWW</t>
  </si>
  <si>
    <t>Крышка для одинарных телефонных и компьютерных розеток (UAE), фиксация винтом; металл; белый; SL500</t>
  </si>
  <si>
    <t>SL569-2UAGB</t>
  </si>
  <si>
    <t>Крышка для двойных телефонных и компьютерных розеток (UAE), фиксация винтом; металл; золотая бронза; SL500</t>
  </si>
  <si>
    <t>SL569TGB</t>
  </si>
  <si>
    <t>Крышка для ТАЕ и USB розеток, фиксация винтом; металл; золотая бронза; SL500</t>
  </si>
  <si>
    <t>SL581GB</t>
  </si>
  <si>
    <t>Рамка для вертикальной установки, 1 пост; акриловое стекло; золотая бронза; SL500</t>
  </si>
  <si>
    <t>SL581SI</t>
  </si>
  <si>
    <t>Рамка для вертикальной установки, 1 пост; акриловое стекло; серебряный; SL500</t>
  </si>
  <si>
    <t>SL581WW</t>
  </si>
  <si>
    <t>Рамка для вертикальной установки, 1 пост; акриловое стекло; белый; SL500</t>
  </si>
  <si>
    <t>SL5820SI</t>
  </si>
  <si>
    <t>Рамка для горизонтальной установки, 2 поста; акриловое стекло; серебряный; SL500</t>
  </si>
  <si>
    <t>SL5820WW</t>
  </si>
  <si>
    <t>Рамка для горизонтальной установки, 2 поста; акриловое стекло; белый; SL500</t>
  </si>
  <si>
    <t>SL582SI</t>
  </si>
  <si>
    <t>Рамка для вертикальной установки 2-кратная; серебро</t>
  </si>
  <si>
    <t>SL582WW</t>
  </si>
  <si>
    <t>Рамка для вертикальной установки 2-кратная; белая</t>
  </si>
  <si>
    <t>SL5830GB</t>
  </si>
  <si>
    <t>Рамка для горизонтальной установки, 3 поста; акриловое стекло; золотая бронза; SL500</t>
  </si>
  <si>
    <t>SL5830SI</t>
  </si>
  <si>
    <t>Рамка для горизонтальной установки, 3 поста; акриловое стекло; серебряный; SL500</t>
  </si>
  <si>
    <t>SL5830WW</t>
  </si>
  <si>
    <t>Рамка для горизонтальной установки, 3 поста; акриловое стекло; белый; SL500</t>
  </si>
  <si>
    <t>SL583WW</t>
  </si>
  <si>
    <t>Рамка для вертикальной установки 3-кратная; белая</t>
  </si>
  <si>
    <t>SL5840GB</t>
  </si>
  <si>
    <t>Рамка для горизонтальной установки, 4 поста; акриловое стекло; золотая бронза; SL500</t>
  </si>
  <si>
    <t>SL5840SI</t>
  </si>
  <si>
    <t>Рамка для горизонтальной установки 4-кратная; серебро</t>
  </si>
  <si>
    <t>SL5840WW</t>
  </si>
  <si>
    <t>Рамка для горизонтальной установки, 4 поста; акриловое стекло; белый; SL500</t>
  </si>
  <si>
    <t>SL584SI</t>
  </si>
  <si>
    <t>Рамка для вертикальной установки 4-кратная; серебро</t>
  </si>
  <si>
    <t>SL585SI</t>
  </si>
  <si>
    <t>Рамка для вертикальной установки 5-кратная; серебро</t>
  </si>
  <si>
    <t>SL590CARDGB</t>
  </si>
  <si>
    <t>Накладка карточного выключателя; золотая бронза</t>
  </si>
  <si>
    <t>SL590KLGB</t>
  </si>
  <si>
    <t>Подпружиненная откидная крышка, для монтажа устройств размером 50х50; термопласт; золотая бронза; SL500</t>
  </si>
  <si>
    <t>SL590KLSW</t>
  </si>
  <si>
    <t>SL590KLWW</t>
  </si>
  <si>
    <t>Подпружиненная откидная крышка, для монтажа устройств размером 50х50; термопласт; белый; SL500</t>
  </si>
  <si>
    <t>SL590KO5GB</t>
  </si>
  <si>
    <t>SL590KO5WW</t>
  </si>
  <si>
    <t>SL590SW</t>
  </si>
  <si>
    <t>Одинарная клавиша для балансирных механизмов выключателей (кнопок), в комплекте с SL90HP (крепежный элемент); металл; черный; SL500</t>
  </si>
  <si>
    <t>SL595KO5WW</t>
  </si>
  <si>
    <t>Клавиши для сдвоенного выключателя с подсветкой; белые</t>
  </si>
  <si>
    <t>SL595SW</t>
  </si>
  <si>
    <t>Двойная клавиша для балансирных механизмов выключателей (кнопок), в комплекте с SL95HP (крепежный элемент); металл; черный; SL500</t>
  </si>
  <si>
    <t>SLA2AN</t>
  </si>
  <si>
    <t>Разъем для подключения громкоговорителей 20В AC, 60В DC; антрацит; универсальные встраиваемые механизмы</t>
  </si>
  <si>
    <t>SLA2WW</t>
  </si>
  <si>
    <t>Разъем для подключения громкоговорителей 20В AC, 60В DC; белый; универсальные встраиваемые механизмы</t>
  </si>
  <si>
    <t>SLT42U</t>
  </si>
  <si>
    <t>Замковый выключатель</t>
  </si>
  <si>
    <t>SLTR231PLGB</t>
  </si>
  <si>
    <t>Крышка для регуляторов температуры и воздуха помещений TR 231 U и TR 241U; золотая бронза</t>
  </si>
  <si>
    <t>SM1608</t>
  </si>
  <si>
    <t>Сенсор-модуль на 16 точек включения, группировка по две точки (макс 8 групп)</t>
  </si>
  <si>
    <t>S-NFBAT5SW</t>
  </si>
  <si>
    <t>Сменные шурупы для антенн 5, чёрные</t>
  </si>
  <si>
    <t>S-NFBATPZ1SW</t>
  </si>
  <si>
    <t>Сменные шурупы для антенн PZ1, чёрные</t>
  </si>
  <si>
    <t>S-NFBLASW</t>
  </si>
  <si>
    <t>Сменные шурупы для накладки вывода кабеля, чёрные</t>
  </si>
  <si>
    <t>S-NFBSCHUKOSW</t>
  </si>
  <si>
    <t>Сменные шурупы для SCHUKO розетки, чёрные</t>
  </si>
  <si>
    <t>S-NFBTAESW</t>
  </si>
  <si>
    <t>Сменные шурупы TAE, чёрные</t>
  </si>
  <si>
    <t>S-NFBTSMRT</t>
  </si>
  <si>
    <t xml:space="preserve">Сменные шурупы для сенсоров, красные </t>
  </si>
  <si>
    <t>S-NFBTSMZN</t>
  </si>
  <si>
    <t>NFB оцинкованные шурупы для сенсоров ZN</t>
  </si>
  <si>
    <t>SO7522EINS</t>
  </si>
  <si>
    <t>бритвенная розетка</t>
  </si>
  <si>
    <t>SOA7522ALPL</t>
  </si>
  <si>
    <t>накладка бритвенной розетки</t>
  </si>
  <si>
    <t>SOA7522BFSWPL</t>
  </si>
  <si>
    <t>Kрышка для электрической розетки для бритв арт.: SO7522EINS; термопласт; черный</t>
  </si>
  <si>
    <t>SOA7522BFWWPL</t>
  </si>
  <si>
    <t>Kрышка для электрической розетки для бритв арт.: SO7522EINS; термопласт; белый</t>
  </si>
  <si>
    <t>SOA7522CHPL</t>
  </si>
  <si>
    <t>SOA7522MOPL</t>
  </si>
  <si>
    <t>SOA7522SWMPL</t>
  </si>
  <si>
    <t>Центральная плата A500</t>
  </si>
  <si>
    <t>SOA7522SWPL</t>
  </si>
  <si>
    <t>накладка бритвенной розетки черная</t>
  </si>
  <si>
    <t>SOA7522WWMPL</t>
  </si>
  <si>
    <t>SOA7522WWPL</t>
  </si>
  <si>
    <t>накладка бритвенной розетки белая</t>
  </si>
  <si>
    <t>SOAL7522DPL</t>
  </si>
  <si>
    <t>SOAL7522PL</t>
  </si>
  <si>
    <t>накладка бритвенной розетки алюминий</t>
  </si>
  <si>
    <t>SOAN7522PL</t>
  </si>
  <si>
    <t>накладка бритвенной розетки антрацит</t>
  </si>
  <si>
    <t>SOES7522PL</t>
  </si>
  <si>
    <t>накладка бритвенной розетки сталь</t>
  </si>
  <si>
    <t>SOGCR7522PL</t>
  </si>
  <si>
    <t>накладка бритвенной розетки хром</t>
  </si>
  <si>
    <t>SOGO7522PL</t>
  </si>
  <si>
    <t>накладка бритвенной розетки имитация золота</t>
  </si>
  <si>
    <t>SOLC7522PL</t>
  </si>
  <si>
    <t>Центральная накладка LC</t>
  </si>
  <si>
    <t>SOLS7522LGPL</t>
  </si>
  <si>
    <t>накладка бритвенной розетки серая</t>
  </si>
  <si>
    <t>SOLS7522PL</t>
  </si>
  <si>
    <t>накладка бритвенной розетки слоновая кость</t>
  </si>
  <si>
    <t>SOLS7522SWMPL</t>
  </si>
  <si>
    <t>Центральная плата LS990</t>
  </si>
  <si>
    <t>SOLS7522SWPL</t>
  </si>
  <si>
    <t>SOLS7522WWMPL</t>
  </si>
  <si>
    <t>SOLS7522WWPL</t>
  </si>
  <si>
    <t>SOME7522ATPL</t>
  </si>
  <si>
    <t>накладка бритвенной розетки антик</t>
  </si>
  <si>
    <t>SOME7522CPL</t>
  </si>
  <si>
    <t>накладка бритвенной розетки классик</t>
  </si>
  <si>
    <t>SP0081U</t>
  </si>
  <si>
    <t>8" тач-панель</t>
  </si>
  <si>
    <t>SP19FAPVD-GB</t>
  </si>
  <si>
    <t>KNX Smart Pilot 19</t>
  </si>
  <si>
    <t>SPA1520KIWW</t>
  </si>
  <si>
    <t>SPA1520KOWW</t>
  </si>
  <si>
    <t>SCHUKO-розетка с индикатором режима работы</t>
  </si>
  <si>
    <t>SPA1520WW</t>
  </si>
  <si>
    <t>SPA561NTFWW</t>
  </si>
  <si>
    <t>Телефонная накладка</t>
  </si>
  <si>
    <t>SPA565-2WW</t>
  </si>
  <si>
    <t>SPA569PLTWW</t>
  </si>
  <si>
    <t>Крышка для TAE-розетки</t>
  </si>
  <si>
    <t>SPAS1520KIKLWW</t>
  </si>
  <si>
    <t>SCHUKO розетка с откидной крышкой, с защитой от касания</t>
  </si>
  <si>
    <t>SPAS1520KLKOWW</t>
  </si>
  <si>
    <t>SPAS1520KLWW</t>
  </si>
  <si>
    <t>SCHUKO розеткас откидной крышкой</t>
  </si>
  <si>
    <t>SPAS1520XKIKLWW</t>
  </si>
  <si>
    <t>SCHUKO® розетка с защитой от касания, с откидной крышкой</t>
  </si>
  <si>
    <t>SPAS1520XKLKOWW</t>
  </si>
  <si>
    <t>SCHUKO® розетка с откидной крышкой, с индикатором режима работы</t>
  </si>
  <si>
    <t>SPAS581NAWW</t>
  </si>
  <si>
    <t>Рамка 1 пост.</t>
  </si>
  <si>
    <t>SPAS581WW</t>
  </si>
  <si>
    <t>SPAS5820NAWW</t>
  </si>
  <si>
    <t>Рамка 2 пост.</t>
  </si>
  <si>
    <t>SPAS582NAWW</t>
  </si>
  <si>
    <t>SPAS582WW</t>
  </si>
  <si>
    <t>SPAS5830NAWW</t>
  </si>
  <si>
    <t>Рамка 3 пост.</t>
  </si>
  <si>
    <t>SPAS583NAWW</t>
  </si>
  <si>
    <t>SPAS583WW</t>
  </si>
  <si>
    <t>SPAS584WW</t>
  </si>
  <si>
    <t>Рамка 4 пост.</t>
  </si>
  <si>
    <t>SPAS585WW</t>
  </si>
  <si>
    <t>Рамка 5 пост.</t>
  </si>
  <si>
    <t>SPAS591-5KO5WW</t>
  </si>
  <si>
    <t>SPAS591-5PWW</t>
  </si>
  <si>
    <t>SPAS591-5WW</t>
  </si>
  <si>
    <t>SPAS591K1KO5WW</t>
  </si>
  <si>
    <t>Клавиша с тисненым символом звонка, со световодом</t>
  </si>
  <si>
    <t>SPAS591KO5KWW</t>
  </si>
  <si>
    <t>Клавиша с символом звонка, со световодом</t>
  </si>
  <si>
    <t>SPAS591KO5LWW</t>
  </si>
  <si>
    <t>Клавиша с символом освещения, со световодом</t>
  </si>
  <si>
    <t>SPAS591KO5TWW</t>
  </si>
  <si>
    <t>Клавиша с символом двери, со световодом</t>
  </si>
  <si>
    <t>SPAS591KO5WW</t>
  </si>
  <si>
    <t>SPAS591KWW</t>
  </si>
  <si>
    <t xml:space="preserve">Клавиша с символом звонка </t>
  </si>
  <si>
    <t>SPAS591L1KO5WW</t>
  </si>
  <si>
    <t>Клавиша с тисненым символом освещения, со световодом</t>
  </si>
  <si>
    <t>SPAS591LWW</t>
  </si>
  <si>
    <t xml:space="preserve">Клавиша с символом освещения </t>
  </si>
  <si>
    <t>SPAS591T1KO5WW</t>
  </si>
  <si>
    <t>Клавиша с тисненым символом двери, со световодом</t>
  </si>
  <si>
    <t>SPAS591TWW</t>
  </si>
  <si>
    <t>SPAS591WW</t>
  </si>
  <si>
    <t xml:space="preserve">Клавиша </t>
  </si>
  <si>
    <t>SPLS101KO5WW</t>
  </si>
  <si>
    <t>Клавиша для кнопки F10</t>
  </si>
  <si>
    <t>SPLS101PWW</t>
  </si>
  <si>
    <t>Клавиша для кнопки F11</t>
  </si>
  <si>
    <t>SPLS101WW</t>
  </si>
  <si>
    <t>Клавиша для кнопки F12</t>
  </si>
  <si>
    <t>SPLS102KO5WW</t>
  </si>
  <si>
    <t>Клавиша для кнопки F13</t>
  </si>
  <si>
    <t>SPLS102PWW</t>
  </si>
  <si>
    <t>Клавиша для кнопки F14</t>
  </si>
  <si>
    <t>SPLS102WW</t>
  </si>
  <si>
    <t>Клавиша для кнопки F15</t>
  </si>
  <si>
    <t>SPLS1520KIKLWW</t>
  </si>
  <si>
    <t>SPLS1520KIWW</t>
  </si>
  <si>
    <t>SCHUKO розетка, с защитой от касания</t>
  </si>
  <si>
    <t>SPLS1520KLWW</t>
  </si>
  <si>
    <t>SPLS1520WW</t>
  </si>
  <si>
    <t>SPLS1521FKIWWPL-1</t>
  </si>
  <si>
    <t>Центральная плата для розетки, французско-бельгийская</t>
  </si>
  <si>
    <t>SPLS1521KIWW</t>
  </si>
  <si>
    <t>SCHUKO розетка с защитой от касания</t>
  </si>
  <si>
    <t>SPLS1740WW</t>
  </si>
  <si>
    <t>SPLS981WW</t>
  </si>
  <si>
    <t>SPLS982WW</t>
  </si>
  <si>
    <t>SPLS983WW</t>
  </si>
  <si>
    <t>SPLS984WW</t>
  </si>
  <si>
    <t>SPLS985WW</t>
  </si>
  <si>
    <t>SPLS990KO5WW</t>
  </si>
  <si>
    <t>SPLS990WW</t>
  </si>
  <si>
    <t>SPLS995KO5WW</t>
  </si>
  <si>
    <t>SPLS995PWW</t>
  </si>
  <si>
    <t>Клавиша с символом для жалюзи</t>
  </si>
  <si>
    <t>SPLS995WW</t>
  </si>
  <si>
    <t>SP-REMOTE-L</t>
  </si>
  <si>
    <t>Smart Panel лицензия удаленного доступа</t>
  </si>
  <si>
    <t>SSD5-00</t>
  </si>
  <si>
    <t>Универс., SAT/BK-розетка, 3 отверстия</t>
  </si>
  <si>
    <t>SSD5-10</t>
  </si>
  <si>
    <t>Универс., SAT/BK-проходная розетка, 3 отверстия</t>
  </si>
  <si>
    <t>STNT12VDC</t>
  </si>
  <si>
    <t>блок питания 12В</t>
  </si>
  <si>
    <t>SV539-948LED</t>
  </si>
  <si>
    <t>Вставка-блок питания светодиодных указателей</t>
  </si>
  <si>
    <t>SV539LED</t>
  </si>
  <si>
    <t>Крышка LED ориентировочного света для блока SV539LED</t>
  </si>
  <si>
    <t>SV-S2-BTSGW</t>
  </si>
  <si>
    <t>SV-сервер, сет JUNG HOME шлюз</t>
  </si>
  <si>
    <t>SV-S2-BTSGW-INT</t>
  </si>
  <si>
    <t>SV-сервер, сет JUNG HOME шлюз INT</t>
  </si>
  <si>
    <t>SV-S2-INT-SC5SW</t>
  </si>
  <si>
    <t>SV-сервер, комплект Smart Control 5, чёрный</t>
  </si>
  <si>
    <t>SV-S2-SC5SW</t>
  </si>
  <si>
    <t>SV-Server-Set Smart Control 5, чёрный</t>
  </si>
  <si>
    <t>SV-SERVER2</t>
  </si>
  <si>
    <t>Smart Visu сервер</t>
  </si>
  <si>
    <t>SV-SERVER2-INT</t>
  </si>
  <si>
    <t>SV-SERVER2-MS</t>
  </si>
  <si>
    <t>Монтажный комплект для Smart Visu сервера</t>
  </si>
  <si>
    <t>SV-SERVER-L</t>
  </si>
  <si>
    <t>Лицензия для подключения к SV-SERVER через сервера Германии; бессрочная</t>
  </si>
  <si>
    <t>TAE3X6NFNUPO</t>
  </si>
  <si>
    <t>TAE-розетка</t>
  </si>
  <si>
    <t>TRDA1790SW</t>
  </si>
  <si>
    <t>Комнатный контроллер с дисплеем «стандарт»(механизм+накладка); черный; A500</t>
  </si>
  <si>
    <t>TRDA1790WW</t>
  </si>
  <si>
    <t>Комнатный контроллер с дисплеем «стандарт»(механизм+накладка); белый; A500</t>
  </si>
  <si>
    <t>TRDA523028SW</t>
  </si>
  <si>
    <t>Контроллер двутрубных фэнкойлов</t>
  </si>
  <si>
    <t>TRDA523028WW</t>
  </si>
  <si>
    <t>TRDA523048SW</t>
  </si>
  <si>
    <t>Контроллер четырехтрубных фэнкойлов</t>
  </si>
  <si>
    <t>TRDA523048WW</t>
  </si>
  <si>
    <t>TRDA5248SW</t>
  </si>
  <si>
    <t>Комнатный термостат</t>
  </si>
  <si>
    <t>TRDA5248WW</t>
  </si>
  <si>
    <t>TRDA-DISPSW</t>
  </si>
  <si>
    <t>Дисплей для комнатного термостата Fan Coi</t>
  </si>
  <si>
    <t>TRDA-DISPWW</t>
  </si>
  <si>
    <t>TRDCD1790SW</t>
  </si>
  <si>
    <t>Комнатный контроллер с дисплеем «стандарт»(механизм+накладка); черный; CD500</t>
  </si>
  <si>
    <t>TRDCD1790WW</t>
  </si>
  <si>
    <t>Комнатный контроллер с дисплеем «стандарт»(механизм+накладка); белый; CD500</t>
  </si>
  <si>
    <t>TRDLS1790SW</t>
  </si>
  <si>
    <t>Комнатный контроллер с дисплеем «стандарт»(механизм+накладка); черный; LS990</t>
  </si>
  <si>
    <t>TRDLS1790WW</t>
  </si>
  <si>
    <t>Комнатный контроллер с дисплеем «стандарт»(механизм+накладка); белый; LS990</t>
  </si>
  <si>
    <t>TRDLS923028SW</t>
  </si>
  <si>
    <t>TRDLS923028WW</t>
  </si>
  <si>
    <t>TRDLS923048SW</t>
  </si>
  <si>
    <t>TRDLS923048WW</t>
  </si>
  <si>
    <t>TRDLS9248SW</t>
  </si>
  <si>
    <t>TRDLS9248WW</t>
  </si>
  <si>
    <t>TRDLS-DISPSW</t>
  </si>
  <si>
    <t>Запчасть, бисплей для TRD***230***</t>
  </si>
  <si>
    <t>TRDLS-DISPWW</t>
  </si>
  <si>
    <t>TRD-NT2302</t>
  </si>
  <si>
    <t>Запчасть, блок питания для контроллеров двухтрубных фэнкойлов</t>
  </si>
  <si>
    <t>TRD-NT2304</t>
  </si>
  <si>
    <t>Запчасть, блок питания для контроллеров четырехтрубных фэнкойлов</t>
  </si>
  <si>
    <t>TR-S</t>
  </si>
  <si>
    <t>Разделительное реле 230V~ 5A</t>
  </si>
  <si>
    <t>TR-SREG</t>
  </si>
  <si>
    <t>Разделительное реле REG 230V~ 5A</t>
  </si>
  <si>
    <t>TR-SUP</t>
  </si>
  <si>
    <t>Разделительное реле UP</t>
  </si>
  <si>
    <t>TSA230NCWW</t>
  </si>
  <si>
    <t>Термоэлектрический привод 230 В</t>
  </si>
  <si>
    <t>TSA24NCWW</t>
  </si>
  <si>
    <t>Термоэлектрический привод 24 В</t>
  </si>
  <si>
    <t>TSAAD1</t>
  </si>
  <si>
    <t>Термоэлектрический привод</t>
  </si>
  <si>
    <t>TSAAD2</t>
  </si>
  <si>
    <t>TSAAD3</t>
  </si>
  <si>
    <t>TZU3-01</t>
  </si>
  <si>
    <t>UAE2X8UPO</t>
  </si>
  <si>
    <t>Розетка телефонная (IAE/UAE) 2×8 полюсов, для двух параллельных терминалов</t>
  </si>
  <si>
    <t>UAE8-8UPO</t>
  </si>
  <si>
    <t>Телефонная UAE розетка, 8-ми полюсная; два терминала</t>
  </si>
  <si>
    <t>UAE8-8UPOK6</t>
  </si>
  <si>
    <t>Сдвоенная компьютерная (UAE) розетка, для штекеров RJ-45, категория 6; универсальные встраиваемые механизмы</t>
  </si>
  <si>
    <t>UAE8-8UPOK6E</t>
  </si>
  <si>
    <t>Комп. розетка, 2-ая , кат.6, UAE, экран.</t>
  </si>
  <si>
    <t>UAE8-8UPOK6US</t>
  </si>
  <si>
    <t>UAE розетка 2 порта, неэкранированная, кат 6</t>
  </si>
  <si>
    <t>UAE8UPO</t>
  </si>
  <si>
    <t>Одинарная телефонная (UAE) розетка, для штекеров RJ-12 и RJ-45, категория 3; универсальные встраиваемые механизмы</t>
  </si>
  <si>
    <t>UAE8UPOK6</t>
  </si>
  <si>
    <t>Одинарная компьютерная (UAE) розетка, для штекеров RJ-45, категория 6; универсальные встраиваемые механизмы</t>
  </si>
  <si>
    <t>UD1755REG</t>
  </si>
  <si>
    <t>Диммер универсальный LED, на din-рейку</t>
  </si>
  <si>
    <t>UDS4REGHE</t>
  </si>
  <si>
    <t xml:space="preserve">универсальная диммер станция </t>
  </si>
  <si>
    <t>ULZ1755REG</t>
  </si>
  <si>
    <t>Усилитель LED с возможностью каскадирования, монтаж на DIN-рейку, 2 модуля; Электроника</t>
  </si>
  <si>
    <t>UMA-CAT6A-25</t>
  </si>
  <si>
    <t>Универсальная розетка для модульных гнёзд</t>
  </si>
  <si>
    <t>UMA-MA2-KS2</t>
  </si>
  <si>
    <t>Монтажный адаптер 2 группы, тип A</t>
  </si>
  <si>
    <t>USB15CASW</t>
  </si>
  <si>
    <t>USB-зарядное устройство, USB тип А + USB тип С, выходной ток 3000 mA; черный; универсальные встраиваемые механизмы</t>
  </si>
  <si>
    <t>USB15CAWW</t>
  </si>
  <si>
    <t>USB-зарядное устройство, USB тип А + USB тип С, выходной ток 3000 mA; белый; универсальные встраиваемые механизмы</t>
  </si>
  <si>
    <t>USB2130RF</t>
  </si>
  <si>
    <t>KNX радио-USB устройство</t>
  </si>
  <si>
    <t>USBPD60CSW</t>
  </si>
  <si>
    <t>USB-PD60-зарядное устройство</t>
  </si>
  <si>
    <t>USBPD60CWW</t>
  </si>
  <si>
    <t>V-KRALLE</t>
  </si>
  <si>
    <t>Лапки монтажные</t>
  </si>
  <si>
    <t>W-63FF</t>
  </si>
  <si>
    <t>Палитра Les Couleurs</t>
  </si>
  <si>
    <t>WB115-230</t>
  </si>
  <si>
    <t>Металлическая каркасная коробка</t>
  </si>
  <si>
    <t>W-HEBER</t>
  </si>
  <si>
    <t>Устройство для демонтажа</t>
  </si>
  <si>
    <t>W-KEIL</t>
  </si>
  <si>
    <t>Инструмент для демонтажа накладок</t>
  </si>
  <si>
    <t>WSSV10</t>
  </si>
  <si>
    <t>Блок питания для монтажа на DIN-рейку, 4 модуля, выходное напряжение AC 24В, выходной ток 1А; Электроника</t>
  </si>
  <si>
    <t>Z506NUZV</t>
  </si>
  <si>
    <t>Z506NUZVWW</t>
  </si>
  <si>
    <t>Шнуровой универсальный выключатель; белый</t>
  </si>
  <si>
    <t>ZS-34KO5</t>
  </si>
  <si>
    <t>Шнур для 34 KO5</t>
  </si>
  <si>
    <t>ZS-34KO5S</t>
  </si>
  <si>
    <t>Шнур для выключателя</t>
  </si>
  <si>
    <t>A4001L</t>
  </si>
  <si>
    <t>A4001</t>
  </si>
  <si>
    <t>A4003L</t>
  </si>
  <si>
    <t>A4003</t>
  </si>
  <si>
    <t>AW4141</t>
  </si>
  <si>
    <t>AG4141</t>
  </si>
  <si>
    <t>AM4141</t>
  </si>
  <si>
    <t>A4287C2</t>
  </si>
  <si>
    <t>A4202D</t>
  </si>
  <si>
    <t>A4279C5E</t>
  </si>
  <si>
    <t>AA4802AW</t>
  </si>
  <si>
    <t>AA4802AG</t>
  </si>
  <si>
    <t>AA4802AM</t>
  </si>
  <si>
    <t>AA4802M2AW</t>
  </si>
  <si>
    <t>AA4802M2AG</t>
  </si>
  <si>
    <t>AA4802M2AM</t>
  </si>
  <si>
    <t>AA4802M3AW</t>
  </si>
  <si>
    <t>AA4802M3AG</t>
  </si>
  <si>
    <t>AA4802M3AM</t>
  </si>
  <si>
    <t>AA4802M4AW</t>
  </si>
  <si>
    <t>AA4802M4AG</t>
  </si>
  <si>
    <t>AA4802M4AM</t>
  </si>
  <si>
    <t>A4702</t>
  </si>
  <si>
    <t>AW04</t>
  </si>
  <si>
    <t>AG04</t>
  </si>
  <si>
    <t>AM04</t>
  </si>
  <si>
    <t>AW12C</t>
  </si>
  <si>
    <t>AG12C</t>
  </si>
  <si>
    <t>AM12C</t>
  </si>
  <si>
    <t>AW08M2</t>
  </si>
  <si>
    <t>AG08M2</t>
  </si>
  <si>
    <t>AM08M2</t>
  </si>
  <si>
    <t>AW07M2</t>
  </si>
  <si>
    <t>AG07M2</t>
  </si>
  <si>
    <t>AM07M2</t>
  </si>
  <si>
    <t>AW01M2</t>
  </si>
  <si>
    <t>AG01M2</t>
  </si>
  <si>
    <t>AM01M2</t>
  </si>
  <si>
    <t>AW01</t>
  </si>
  <si>
    <t>AG01</t>
  </si>
  <si>
    <t>AM01</t>
  </si>
  <si>
    <t>AL4141</t>
  </si>
  <si>
    <t>AS4141</t>
  </si>
  <si>
    <t>ACH4141</t>
  </si>
  <si>
    <t>AL01</t>
  </si>
  <si>
    <t>AS01</t>
  </si>
  <si>
    <t>ACH01</t>
  </si>
  <si>
    <t>AL01M2</t>
  </si>
  <si>
    <t>AS01M2</t>
  </si>
  <si>
    <t>ACH01M2</t>
  </si>
  <si>
    <t>AL07M2</t>
  </si>
  <si>
    <t>AS07M2</t>
  </si>
  <si>
    <t>ACH07M2</t>
  </si>
  <si>
    <t>AL08M2</t>
  </si>
  <si>
    <t>AS08M2</t>
  </si>
  <si>
    <t>ACH08M2</t>
  </si>
  <si>
    <t>AL12C</t>
  </si>
  <si>
    <t>AS12C</t>
  </si>
  <si>
    <t>ACH12C</t>
  </si>
  <si>
    <t>AL04</t>
  </si>
  <si>
    <t>AS04</t>
  </si>
  <si>
    <t>ACH04</t>
  </si>
  <si>
    <t>AA4802AL</t>
  </si>
  <si>
    <t>AA4802AS</t>
  </si>
  <si>
    <t>AA4802ACH</t>
  </si>
  <si>
    <t>AA4802M2AL</t>
  </si>
  <si>
    <t>AA4802M2AS</t>
  </si>
  <si>
    <t>AA4802M2ACH</t>
  </si>
  <si>
    <t>AA4802M3AL</t>
  </si>
  <si>
    <t>AA4802M3AS</t>
  </si>
  <si>
    <t>AA4802M3ACH</t>
  </si>
  <si>
    <t>AA4802M4AL</t>
  </si>
  <si>
    <t>AA4802M4AS</t>
  </si>
  <si>
    <t>AA4802M4ACH</t>
  </si>
  <si>
    <t>Электроустановочные изделия JUNG (производство Германия)</t>
  </si>
  <si>
    <t>№</t>
  </si>
  <si>
    <t>Описание</t>
  </si>
  <si>
    <t>Товарная группа</t>
  </si>
  <si>
    <t>Терморегуляторы ATOM Серия Delta</t>
  </si>
  <si>
    <t>ATD0W000</t>
  </si>
  <si>
    <t>AТОМ Delta, терморегулятор, 16А (3600 В), сенсорный, цвет белый</t>
  </si>
  <si>
    <t>ATD0B000</t>
  </si>
  <si>
    <t>AТОМ Delta, терморегулятор, 16А (3600 В), сенсорный, цвет черный матовый</t>
  </si>
  <si>
    <t>ATD0I000</t>
  </si>
  <si>
    <t>AТОМ Delta, терморегулятор, 16А (3600 В), сенсорный, цвет слоновая кость</t>
  </si>
  <si>
    <t>ATD0S000</t>
  </si>
  <si>
    <t>AТОМ Delta, терморегулятор, 16А (3600 В), сенсорный, цвет серебро/алюминий</t>
  </si>
  <si>
    <t>ATD0Sh00</t>
  </si>
  <si>
    <t>AТОМ Delta, терморегулятор, 16А (3600 В), сенсорный, цвет шампань</t>
  </si>
  <si>
    <t>ATDWW000</t>
  </si>
  <si>
    <t>AТОМ Delta, терморегулятор, Wi-Fi, 16А (3600 В), сенсорный, цвет белый</t>
  </si>
  <si>
    <t>ATDWB000</t>
  </si>
  <si>
    <t>AТОМ Delta, терморегулятор, Wi-Fi, 16А (3600 В), сенсорный, цвет черный матовый</t>
  </si>
  <si>
    <t>ATDWI000</t>
  </si>
  <si>
    <t>AТОМ Delta, терморегулятор, Wi-Fi, 16А (3600 В), сенсорный, цвет слоновая кость</t>
  </si>
  <si>
    <t>ATDWS000</t>
  </si>
  <si>
    <t>AТОМ Delta, терморегулятор, Wi-Fi, 16А (3600 В), сенсорный, цвет серебро/алюминий</t>
  </si>
  <si>
    <t>ATDWSh00</t>
  </si>
  <si>
    <t>AТОМ Delta, терморегулятор, Wi-Fi, 16А (3600 В), сенсорный, цвет шампань</t>
  </si>
  <si>
    <t>Фактор</t>
  </si>
  <si>
    <t>Цена со скидкой без НДС</t>
  </si>
  <si>
    <t>Цена со скидкой с НДС</t>
  </si>
  <si>
    <t xml:space="preserve">ПРАЙС-ЛИСТ НА ПРОДУКЦИЮ MEITON, РОЗНИЧНЫЙ, БРУТТО В РУБЛЯХ </t>
  </si>
  <si>
    <t>Заказной товар - доставка от 8 недель с момента оплаты.</t>
  </si>
  <si>
    <t>Изображение</t>
  </si>
  <si>
    <t>Размеры
(мм)</t>
  </si>
  <si>
    <t>Цена с НДС, руб.</t>
  </si>
  <si>
    <r>
      <t xml:space="preserve">Серия Round </t>
    </r>
    <r>
      <rPr>
        <b/>
        <sz val="10"/>
        <color theme="0"/>
        <rFont val="Calibri"/>
        <family val="2"/>
        <charset val="204"/>
        <scheme val="minor"/>
      </rPr>
      <t>Дизайнерское исполнение электрощитов</t>
    </r>
  </si>
  <si>
    <t>Распределительный щит серии Round силовой</t>
  </si>
  <si>
    <t>Q-16</t>
  </si>
  <si>
    <t>350X380X108</t>
  </si>
  <si>
    <t>Распределительный щит серии Round слаботочный</t>
  </si>
  <si>
    <t>R-16</t>
  </si>
  <si>
    <r>
      <t xml:space="preserve">Серия Mile Platinum Crystal </t>
    </r>
    <r>
      <rPr>
        <sz val="10"/>
        <color theme="0"/>
        <rFont val="Calibri"/>
        <family val="2"/>
        <charset val="204"/>
        <scheme val="minor"/>
      </rPr>
      <t>Встраиваемые электрощиты компактного размера для квартир и апартаментов</t>
    </r>
  </si>
  <si>
    <t>Распределительный щит Mile Platinum Crystal силовой</t>
  </si>
  <si>
    <t>Q-14</t>
  </si>
  <si>
    <t>246x332x114</t>
  </si>
  <si>
    <t>Распределительный щит Mile Platinum Crystal слаботочный</t>
  </si>
  <si>
    <t>R-14</t>
  </si>
  <si>
    <t>Q-22</t>
  </si>
  <si>
    <t>310x470x114</t>
  </si>
  <si>
    <t>R-22</t>
  </si>
  <si>
    <t>Q-28</t>
  </si>
  <si>
    <t>323х463х117</t>
  </si>
  <si>
    <t>Q-36</t>
  </si>
  <si>
    <t>500x395x117</t>
  </si>
  <si>
    <t>R-36</t>
  </si>
  <si>
    <t>Распределительный щит Mile Platinum Crystal комбинированный</t>
  </si>
  <si>
    <t>RQ-36</t>
  </si>
  <si>
    <t>Q-54</t>
  </si>
  <si>
    <t>637x395x/117</t>
  </si>
  <si>
    <t>Q-72</t>
  </si>
  <si>
    <t>772x395x/117</t>
  </si>
  <si>
    <t>Распределительный щит Platinum Metal силовой</t>
  </si>
  <si>
    <t>SM-Q</t>
  </si>
  <si>
    <t>Распределительный щит Platinum Metal слаботочный</t>
  </si>
  <si>
    <t>SM-R</t>
  </si>
  <si>
    <r>
      <t xml:space="preserve">Серия Platinum intelligent flush mounted </t>
    </r>
    <r>
      <rPr>
        <b/>
        <sz val="10"/>
        <color theme="0"/>
        <rFont val="Calibri"/>
        <family val="2"/>
        <charset val="204"/>
        <scheme val="minor"/>
      </rPr>
      <t>Встраиваемые электрощиты</t>
    </r>
  </si>
  <si>
    <t>Версия с рамой реечного типа с фиксированным стандартным расположением и единым пластроном</t>
  </si>
  <si>
    <t>Распределительный щит Platinum intelligent</t>
  </si>
  <si>
    <t>FM24-12U/S</t>
  </si>
  <si>
    <t>616X591X140</t>
  </si>
  <si>
    <t xml:space="preserve">Распределительный щит Platinum intelligent </t>
  </si>
  <si>
    <t>FM24-12U/S+</t>
  </si>
  <si>
    <t>616X591X170</t>
  </si>
  <si>
    <t>FM24-16U/L</t>
  </si>
  <si>
    <t>796X591X140</t>
  </si>
  <si>
    <t>FM24-16U/L+</t>
  </si>
  <si>
    <t>796X591X170</t>
  </si>
  <si>
    <t>Версия с рамой рельсового типа с настраиваемым расположением</t>
  </si>
  <si>
    <t>FM28/S</t>
  </si>
  <si>
    <t>Распределительный щит Platinum intelligent силовой</t>
  </si>
  <si>
    <t>FM28/S+</t>
  </si>
  <si>
    <t>FM28/L</t>
  </si>
  <si>
    <t>FM28/L+</t>
  </si>
  <si>
    <r>
      <t xml:space="preserve">Серия Platinum intelligent surface mounted </t>
    </r>
    <r>
      <rPr>
        <b/>
        <sz val="10"/>
        <color theme="0"/>
        <rFont val="Calibri"/>
        <family val="2"/>
        <charset val="204"/>
        <scheme val="minor"/>
      </rPr>
      <t>Навесные электрощиты</t>
    </r>
  </si>
  <si>
    <t>Распределительный щит Platinum Surface S</t>
  </si>
  <si>
    <t>MB24-11U/S</t>
  </si>
  <si>
    <t>545X564X176.5</t>
  </si>
  <si>
    <t>Распределительный щит Platinum Surface L</t>
  </si>
  <si>
    <t>MB24-18U/L</t>
  </si>
  <si>
    <t>860X564X176.5</t>
  </si>
  <si>
    <t>Распределительный щит Platinum Surface XL</t>
  </si>
  <si>
    <t>MB24-26U/XL</t>
  </si>
  <si>
    <t>1220X564X176.5</t>
  </si>
  <si>
    <t>Распределительный щит Platinum Surface SH-72</t>
  </si>
  <si>
    <t>SH-72</t>
  </si>
  <si>
    <t>749X384X176.5</t>
  </si>
  <si>
    <t>Распределительный щит Platinum Surface SH-108</t>
  </si>
  <si>
    <t>SH-108</t>
  </si>
  <si>
    <t>1019X384X176.5</t>
  </si>
  <si>
    <t>MB28/S</t>
  </si>
  <si>
    <t>MB28/L</t>
  </si>
  <si>
    <t>MB28/XL</t>
  </si>
  <si>
    <r>
      <t xml:space="preserve">Серия Platinum Crystal Smart Home </t>
    </r>
    <r>
      <rPr>
        <sz val="10"/>
        <color theme="0"/>
        <rFont val="Calibri"/>
        <family val="2"/>
        <charset val="204"/>
        <scheme val="minor"/>
      </rPr>
      <t>Встраиваемые  электрощиты</t>
    </r>
    <r>
      <rPr>
        <b/>
        <sz val="10"/>
        <color theme="0"/>
        <rFont val="Calibri"/>
        <family val="2"/>
        <charset val="204"/>
        <scheme val="minor"/>
      </rPr>
      <t xml:space="preserve"> </t>
    </r>
    <r>
      <rPr>
        <sz val="10"/>
        <color theme="0"/>
        <rFont val="Calibri"/>
        <family val="2"/>
        <charset val="204"/>
        <scheme val="minor"/>
      </rPr>
      <t>с рамой рельсового типа с настраиваемым расположением</t>
    </r>
  </si>
  <si>
    <t>Распределительный щит Platinum Crystal</t>
  </si>
  <si>
    <t>S-С (MB42CH-S/M.10)</t>
  </si>
  <si>
    <t>520X450X17</t>
  </si>
  <si>
    <t>L-С (MB63CH-L/M.10)</t>
  </si>
  <si>
    <t>790X450X17</t>
  </si>
  <si>
    <t>S-Q</t>
  </si>
  <si>
    <t>560X480X140</t>
  </si>
  <si>
    <t>L-Q</t>
  </si>
  <si>
    <t>720X480X140</t>
  </si>
  <si>
    <t>XL-Q</t>
  </si>
  <si>
    <t>1040X480X140</t>
  </si>
  <si>
    <r>
      <t xml:space="preserve">Серия Intelligent Cabinet </t>
    </r>
    <r>
      <rPr>
        <sz val="10"/>
        <color theme="0"/>
        <rFont val="Calibri"/>
        <family val="2"/>
        <charset val="204"/>
        <scheme val="minor"/>
      </rPr>
      <t>Серверные рэковые шкафы</t>
    </r>
  </si>
  <si>
    <t>Настенный серверный шкаф Steel обеспечивает удобную установку и быстрый доступ к оборудованию, подходит для размещения серверов, коммуникационного и сетевого оборудования</t>
  </si>
  <si>
    <t>Серверный шкаф Steel S</t>
  </si>
  <si>
    <t>Steel S</t>
  </si>
  <si>
    <t>545X564X500</t>
  </si>
  <si>
    <t>Серверный шкаф  Steel M</t>
  </si>
  <si>
    <t>Steel M</t>
  </si>
  <si>
    <t>860X564X500</t>
  </si>
  <si>
    <t>Серверный шкаф Steel L</t>
  </si>
  <si>
    <t>Steel L</t>
  </si>
  <si>
    <t>1220X564X500</t>
  </si>
  <si>
    <t>Встраеваемый рэковый шкаф Flush Mounted обеспечивает удобную установку и быстрый доступ к оборудованию, подходит для размещения серверов, коммуникационного и сетевого оборудования. Один из самых легких на рынке - вес 20кг</t>
  </si>
  <si>
    <t xml:space="preserve">Серверный рэковый шкаф </t>
  </si>
  <si>
    <t>Intelligent Cabinet S</t>
  </si>
  <si>
    <t>563x508x540</t>
  </si>
  <si>
    <r>
      <t xml:space="preserve">Серия Platinum Crystal - water distribution box </t>
    </r>
    <r>
      <rPr>
        <sz val="10"/>
        <color theme="0"/>
        <rFont val="Calibri"/>
        <family val="2"/>
        <charset val="204"/>
        <scheme val="minor"/>
      </rPr>
      <t>Встраиваемые коллекторные щиты для водоснабжения</t>
    </r>
  </si>
  <si>
    <t>Коллектор для водоснабжения Platinum Crystal на 2 выхода легко интегрируется в дизайн интерьера, обеспечивает функциональность и быстрый доступ для обслуживания коллекторных узлов.</t>
  </si>
  <si>
    <t>Коллекторный щит Platinum Crystal</t>
  </si>
  <si>
    <t>F-SM</t>
  </si>
  <si>
    <t>573x415x120/150</t>
  </si>
  <si>
    <t>Коллектор для водоснабжения Platinum Crystal на 6 выходов легко интегрируется в дизайн интерьера, обеспечивает функциональность и быстрый доступ для обслуживания коллекторных узлов.</t>
  </si>
  <si>
    <t>F-S</t>
  </si>
  <si>
    <t>573x630x120/150</t>
  </si>
  <si>
    <t>Коллектор для водоснабжения Platinum Crystal на 10 выходов легко интегрируется в дизайн интерьера, обеспечивает функциональность и быстрый доступ для обслуживания коллекторных узлов.</t>
  </si>
  <si>
    <t>F-L</t>
  </si>
  <si>
    <t>573x830x120/150</t>
  </si>
  <si>
    <t>Коллектор для водоснабжения Platinum Crystal на 12 выходов легко интегрируется в дизайн интерьера, обеспечивает функциональность и быстрый доступ для обслуживания коллекторных узлов.</t>
  </si>
  <si>
    <t>F-XL</t>
  </si>
  <si>
    <t>573x1030x120/150</t>
  </si>
  <si>
    <r>
      <t xml:space="preserve">Серия Drive box </t>
    </r>
    <r>
      <rPr>
        <sz val="10"/>
        <color theme="0"/>
        <rFont val="Calibri"/>
        <family val="2"/>
        <charset val="204"/>
        <scheme val="minor"/>
      </rPr>
      <t>Элегантные щиты, специально разработанные для размещения драйверов и блоков питания систем освещения.</t>
    </r>
  </si>
  <si>
    <t>Навесной щит для 2 драйверов</t>
  </si>
  <si>
    <t>MT-150550</t>
  </si>
  <si>
    <t>550*150*80</t>
  </si>
  <si>
    <t>Навесной щит для 4 драйверов</t>
  </si>
  <si>
    <t>MT-300550</t>
  </si>
  <si>
    <t>550*300*80</t>
  </si>
  <si>
    <t>Навесной щит для 4 драйверов, панель черное стекло</t>
  </si>
  <si>
    <t>TS-250550</t>
  </si>
  <si>
    <t>550*250*84</t>
  </si>
  <si>
    <t>Навесной щит для 6 драйверов, панель черное стекло</t>
  </si>
  <si>
    <t>TS-420420</t>
  </si>
  <si>
    <t>420*420*84</t>
  </si>
  <si>
    <t>Группа товара</t>
  </si>
  <si>
    <t>Цена со скидкой НДС</t>
  </si>
  <si>
    <t>Цена Брутто
руб. с НДС</t>
  </si>
  <si>
    <t xml:space="preserve">Встраиваемые светильники </t>
  </si>
  <si>
    <t>EcoLED Встраиваемый светильник DOB 220V, 6W, Ø118, 3000K, 120°, белый</t>
  </si>
  <si>
    <t>ELDB.6.30.IN.WW</t>
  </si>
  <si>
    <t>EcoLED Встраиваемый светильник DOB 220V, 6W, Ø118, 4000K, 120°, белый</t>
  </si>
  <si>
    <t>ELDB.6.40.IN.WW</t>
  </si>
  <si>
    <t>EcoLED Встраиваемый светильник DOB 220V, 9W, Ø145, 3000K, 120°, белый</t>
  </si>
  <si>
    <t>ELDB.9.30.IN.WW</t>
  </si>
  <si>
    <t>EcoLED Встраиваемый светильник DOB 220V, 9W, Ø145, 4000K, 120°, белый</t>
  </si>
  <si>
    <t>ELDB.9.40.IN.WW</t>
  </si>
  <si>
    <t>EcoLED Встраиваемый светильник DOB 220V, 15W, Ø175, 3000K, 120°, белый</t>
  </si>
  <si>
    <t>ELDB.15.30.IN.WW</t>
  </si>
  <si>
    <t>EcoLED Встраиваемый светильник DOB 220V, 15W, Ø175, 4000K, 120°, белый</t>
  </si>
  <si>
    <t>ELDB.15.40.IN.WW</t>
  </si>
  <si>
    <t>EcoLED Встраиваемый светильник DOB 220V, 6W, 120*120, 3000K, 120°, белый</t>
  </si>
  <si>
    <t>ELDB.6.30.SQ.IN.WW</t>
  </si>
  <si>
    <t>EcoLED Встраиваемый светильник DOB 220V, 9W, 145*145, 3000K, 120°, белый</t>
  </si>
  <si>
    <t>ELDB.9.30.SQ.IN.WW</t>
  </si>
  <si>
    <t>EcoLED Встраиваемый светильник DOB 220V, 10W, 145*145, 3000K, 120°, белый</t>
  </si>
  <si>
    <t>ELDB.10.30.SQ.IN.WW</t>
  </si>
  <si>
    <t>EcoLED Встраиваемый светильник DOB 220V, 10W, 145*145, 4000K, 120°, белый</t>
  </si>
  <si>
    <t>ELDB.10.40.SQ.IN.WW</t>
  </si>
  <si>
    <t>EcoLED Встраиваемый светильник DOB 220V, 15W, 175*175, 3000K, 120°, белый</t>
  </si>
  <si>
    <t>ELDB.15.30.SQ.IN.WW</t>
  </si>
  <si>
    <t>EcoLED Встраиваемый светильник DOB 220V, 16W, 175*175, 3000K, 120°, белый</t>
  </si>
  <si>
    <t>ELDB.16.30.SQ.IN.WW</t>
  </si>
  <si>
    <t>EcoLED Встраиваемый светильник DOB 220V, 16W, 175*175, 4000K, 120°, белый</t>
  </si>
  <si>
    <t>ELDB.16.40.SQ.IN.WW</t>
  </si>
  <si>
    <t>EcoLED Встраиваемый светильник MINI 220V, 9W, Ø63, 3000K, 45°, белый</t>
  </si>
  <si>
    <t>ELMN.9.30.IN.WW</t>
  </si>
  <si>
    <t>EcoLED Встраиваемый светильник MINI 220V, 9W, Ø63, 3000K, 45°, черный</t>
  </si>
  <si>
    <t>ELMN.9.30.IN.SW</t>
  </si>
  <si>
    <t>EcoLED Встраиваемый светильник MINI 220V, 9W, Ø63, 3000K, 45°, TRIAC, белый</t>
  </si>
  <si>
    <t>ELMN.9.30.IN.TC.WW</t>
  </si>
  <si>
    <t>EcoLED Встраиваемый светильник MINI 220V, 9W, Ø63, 3000K, 45°, TRIAC, черный</t>
  </si>
  <si>
    <t>ELMN.9.30.IN.TC.SW</t>
  </si>
  <si>
    <t>EcoLED Встраиваемый светильник MINI 220V, 9W, Ø63, 4000K, 45°, белый</t>
  </si>
  <si>
    <t>ELMN.9.40.IN.WW</t>
  </si>
  <si>
    <t>EcoLED Встраиваемый светильник MINI 220V, 9W, Ø63, 4000K, 45°, черный</t>
  </si>
  <si>
    <t>ELMN.9.40.IN.SW</t>
  </si>
  <si>
    <t>EcoLED Встраиваемый светильник MINI 220V, 9W, Ø63, 4000K, 45°, TRIAC, белый</t>
  </si>
  <si>
    <t>ELMN.9.40.IN.TC.WW</t>
  </si>
  <si>
    <t>EcoLED Встраиваемый светильник MINI 220V, 9W, Ø63, 4000K, 45°, TRIAC, черный</t>
  </si>
  <si>
    <t>ELMN.9.40.IN.TC.SW</t>
  </si>
  <si>
    <t>EcoLED Встраиваемый светильник STAR 220V, 7W, Ø90, 3000K, 33.3°, белый</t>
  </si>
  <si>
    <t>ELST.7.30.IN.WW</t>
  </si>
  <si>
    <t>EcoLED Встраиваемый светильник STAR 220V, 7W, Ø90, 3000K, 33.3°, черный</t>
  </si>
  <si>
    <t>ELST.7.30.IN.SW</t>
  </si>
  <si>
    <t>EcoLED Встраиваемый светильник STAR 220V, 7W, Ø90, 4000K, 33.3°, белый</t>
  </si>
  <si>
    <t>ELST.7.40.IN.WW</t>
  </si>
  <si>
    <t>EcoLED Встраиваемый светильник STAR 220V, 7W, Ø90, 4000K, 33.3°, черный</t>
  </si>
  <si>
    <t>ELST.7.40.IN.SW</t>
  </si>
  <si>
    <t>EcoLED Встраиваемый светильник STAR 220V, 10W, Ø120, 3000K, 90.6°, белый</t>
  </si>
  <si>
    <t>ELST.10.30.IN.WW</t>
  </si>
  <si>
    <t>EcoLED Встраиваемый светильник STAR 220V, 10W, Ø120, 3000K, 90.6°, черный</t>
  </si>
  <si>
    <t>ELST.10.30.IN.SW</t>
  </si>
  <si>
    <t>EcoLED Встраиваемый светильник STAR 220V, 10W, Ø120, 4000K, 90.6°, белый</t>
  </si>
  <si>
    <t>ELST.10.40.IN.WW</t>
  </si>
  <si>
    <t>EcoLED Встраиваемый светильник STAR 220V, 10W, Ø120, 4000K, 90.6°, черный</t>
  </si>
  <si>
    <t>ELST.10.40.IN.SW</t>
  </si>
  <si>
    <t>EcoLED Встраиваемый светильник KING KONG
220V, 10W, Ø86, 3000K, 55°, белый</t>
  </si>
  <si>
    <t>ELKK.10.30.IN.WW</t>
  </si>
  <si>
    <t>EcoLED Встраиваемый светильник KING KONG
220V, 10W, Ø86, 3000K, 55°, черный</t>
  </si>
  <si>
    <t>ELKK.10.30.IN.SW</t>
  </si>
  <si>
    <t>EcoLED Встраиваемый светильник KING KONG
220V, 10W, Ø86, 4000K, 55°, белый</t>
  </si>
  <si>
    <t>ELKK.10.40.IN.WW</t>
  </si>
  <si>
    <t>EcoLED Встраиваемый светильник KING KONG
220V, 10W, Ø86, 4000K, 55°, черный</t>
  </si>
  <si>
    <t>ELKK.10.40.IN.SW</t>
  </si>
  <si>
    <t>EcoLED Встраиваемый светильник AEROLITE
220V, 6W, Ø110, 3000K, 100°, IP44, белый</t>
  </si>
  <si>
    <t>ELAL.6.30.IP.IN.WW</t>
  </si>
  <si>
    <t>EcoLED Встраиваемый светильник AEROLITE
220V, 6W, Ø110, 3000K, 100°, IP44, черный</t>
  </si>
  <si>
    <t>ELAL.6.30.IP.IN.SW</t>
  </si>
  <si>
    <t>EcoLED Встраиваемый светильник AEROLITE
220V, 9W, Ø110, 4000K, 100°, IP44, белый</t>
  </si>
  <si>
    <t>ELAL.9.40.IP.IN.WW</t>
  </si>
  <si>
    <t>EcoLED Встраиваемый светильник AEROLITE
220V, 9W, Ø110, 4000K, 100°, IP44, черный</t>
  </si>
  <si>
    <t>ELAL.9.40.IP.IN.SW</t>
  </si>
  <si>
    <t>EcoLED Встраиваемый светильник RAINBOW
220V, 7W, Ø75, 3000K, 36°, белый, рефлектор - белый</t>
  </si>
  <si>
    <t>ELRB.7.30.IN.WW</t>
  </si>
  <si>
    <t>EcoLED Встраиваемый светильник RAINBOW
220V, 7W, Ø75, 3000K, 36°, черный, рефлектор - черный</t>
  </si>
  <si>
    <t>ELRB.7.30.IN.SW</t>
  </si>
  <si>
    <t>EcoLED Встраиваемый светильник RAINBOW
220V, 7W, Ø75, 4000K, 36°, белый, рефлектор - белый</t>
  </si>
  <si>
    <t>ELRB.7.40.IN.WW</t>
  </si>
  <si>
    <t>EcoLED Встраиваемый светильник RAINBOW
220V, 7W, Ø75, 4000K, 36°, черный, рефлектор - черный</t>
  </si>
  <si>
    <t>ELRB.7.40.IN.SW</t>
  </si>
  <si>
    <t>EcoLED Встраиваемый светильник LUX
220V, 10W, Ø90, 3000K, 60°, IP54, белый</t>
  </si>
  <si>
    <t>ELLX.10.30.IP.IN.WW</t>
  </si>
  <si>
    <t>EcoLED Встраиваемый светильник LUX
220V, 10W, Ø90, 3000K, 60°, IP54, черный</t>
  </si>
  <si>
    <t>ELLX.10.30.IP.IN.SW</t>
  </si>
  <si>
    <t>EcoLED Встраиваемый светильник LUX
220V, 10W, Ø90, 4000K, 60°, IP54, белый</t>
  </si>
  <si>
    <t>ELLX.10.40.IP.IN.WW</t>
  </si>
  <si>
    <t>EcoLED Встраиваемый светильник LUX
220V, 10W, Ø90, 4000K, 60°, IP54, черный</t>
  </si>
  <si>
    <t>ELLX.10.40.IP.IN.SW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</si>
  <si>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LUX
220V, 10W, Ø102, 3000K, 60°, IP54, белый</t>
    </r>
  </si>
  <si>
    <t>ELLX.10.30.M.TU.IP.IN.WW</t>
  </si>
  <si>
    <r>
      <t xml:space="preserve">EcoLED Встраиваемый </t>
    </r>
    <r>
      <rPr>
        <sz val="12"/>
        <color rgb="FFFF0000"/>
        <rFont val="Arial"/>
        <family val="2"/>
        <charset val="204"/>
      </rPr>
      <t xml:space="preserve">поворотный </t>
    </r>
    <r>
      <rPr>
        <sz val="12"/>
        <color rgb="FF000000"/>
        <rFont val="Arial"/>
        <family val="2"/>
        <charset val="204"/>
      </rPr>
      <t>светильник LUX
220V, 10W, Ø102, 3000K, 60°, IP54, черный</t>
    </r>
  </si>
  <si>
    <t>ELLX.10.30.M.TU.IP.IN.SW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</si>
  <si>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LUX
220V, 10W, Ø102, 4000K, 60°, IP54, белый</t>
    </r>
  </si>
  <si>
    <t>ELLX.10.40.M.TU.IP.IN.WW</t>
  </si>
  <si>
    <r>
      <t>EcoLED Встраиваемый</t>
    </r>
    <r>
      <rPr>
        <sz val="12"/>
        <color rgb="FFFF0000"/>
        <rFont val="Arial"/>
        <family val="2"/>
        <charset val="204"/>
      </rPr>
      <t xml:space="preserve"> поворотный </t>
    </r>
    <r>
      <rPr>
        <sz val="12"/>
        <color rgb="FF000000"/>
        <rFont val="Arial"/>
        <family val="2"/>
        <charset val="204"/>
      </rPr>
      <t>светильник LUX
220V, 10W, Ø102, 4000K, 60°, IP54, черный</t>
    </r>
  </si>
  <si>
    <t>ELLX.10.40.M.TU.IP.IN.SW</t>
  </si>
  <si>
    <t>EcoLED Встраиваемый светильник LUX
220V, 10W, Ø102,  3000K, 60°, IP54, белый</t>
  </si>
  <si>
    <t>ELLX.10.30.IP.L.IN.WW</t>
  </si>
  <si>
    <t>EcoLED Встраиваемый светильник LUX
220V, 10W, Ø102,  3000K, 60°, IP54, черный</t>
  </si>
  <si>
    <t>ELLX.10.30.IP.L.IN.SW</t>
  </si>
  <si>
    <t>EcoLED Встраиваемый светильник LUX
220V, 10W, Ø102,  4000K, 60°, IP54, белый</t>
  </si>
  <si>
    <t>ELLX.10.40.IP.L.IN.WW</t>
  </si>
  <si>
    <t>EcoLED Встраиваемый светильник LUX
220V, 10W, Ø102,  4000K, 60°, IP54, черный</t>
  </si>
  <si>
    <t>ELLX.10.40.IP.L.IN.SW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</si>
  <si>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LUX
220V, 10W, 105*105,  3000K, 38°, белый</t>
    </r>
  </si>
  <si>
    <t>ELLX.10.30.SQ.TU.IN.WW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</si>
  <si>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LUX
220V, 10W, 105*105,  3000K, 38°, черный</t>
    </r>
  </si>
  <si>
    <t>ELLX.10.30.SQ.TU.IN.SW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</si>
  <si>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LUX
220V, 10W, 105*105,  4000K, 38°, белый</t>
    </r>
  </si>
  <si>
    <t>ELLX.10.40.SQ.TU.IN.WW</t>
  </si>
  <si>
    <r>
      <t xml:space="preserve">EcoLED Встраиваемый </t>
    </r>
    <r>
      <rPr>
        <sz val="12"/>
        <color rgb="FFFF0000"/>
        <rFont val="Arial"/>
        <family val="2"/>
        <charset val="204"/>
      </rPr>
      <t xml:space="preserve">поворотный </t>
    </r>
    <r>
      <rPr>
        <sz val="12"/>
        <color rgb="FF000000"/>
        <rFont val="Arial"/>
        <family val="2"/>
        <charset val="204"/>
      </rPr>
      <t>светильник LUX
220V, 10W, 105*105,  4000K, 38°, черный</t>
    </r>
  </si>
  <si>
    <t>ELLX.10.40.SQ.TU.IN.SW</t>
  </si>
  <si>
    <r>
      <t xml:space="preserve">EcoLED Встраиваемый </t>
    </r>
    <r>
      <rPr>
        <sz val="12"/>
        <color rgb="FFFF0000"/>
        <rFont val="Arial"/>
        <family val="2"/>
        <charset val="204"/>
      </rPr>
      <t xml:space="preserve">поворотный </t>
    </r>
    <r>
      <rPr>
        <sz val="12"/>
        <color rgb="FF000000"/>
        <rFont val="Arial"/>
        <family val="2"/>
        <charset val="204"/>
      </rPr>
      <t>светильник LUX
220V, 10W*2, 185*105,  3000K, 38°, белый</t>
    </r>
  </si>
  <si>
    <t>ELLX.10x2.30.SQ.TU.IN.WW</t>
  </si>
  <si>
    <r>
      <t>EcoLED Встраиваемый</t>
    </r>
    <r>
      <rPr>
        <sz val="12"/>
        <color rgb="FFFF0000"/>
        <rFont val="Arial"/>
        <family val="2"/>
        <charset val="204"/>
      </rPr>
      <t xml:space="preserve"> поворотный </t>
    </r>
    <r>
      <rPr>
        <sz val="12"/>
        <color rgb="FF000000"/>
        <rFont val="Arial"/>
        <family val="2"/>
        <charset val="204"/>
      </rPr>
      <t>светильник LUX
220V, 10W*2, 185*105,  3000K, 38°, черный</t>
    </r>
  </si>
  <si>
    <t>ELLX.10x2.30.SQ.TU.IN.SW</t>
  </si>
  <si>
    <r>
      <t xml:space="preserve">EcoLED Встраиваемый </t>
    </r>
    <r>
      <rPr>
        <sz val="12"/>
        <color rgb="FFFF0000"/>
        <rFont val="Arial"/>
        <family val="2"/>
        <charset val="204"/>
      </rPr>
      <t xml:space="preserve">поворотный </t>
    </r>
    <r>
      <rPr>
        <sz val="12"/>
        <color rgb="FF000000"/>
        <rFont val="Arial"/>
        <family val="2"/>
        <charset val="204"/>
      </rPr>
      <t>светильник LUX
220V, 10W*2, 185*105,  4000K, 38°, белый</t>
    </r>
  </si>
  <si>
    <t>ELLX.10x2.40.SQ.TU.IN.WW</t>
  </si>
  <si>
    <r>
      <t>EcoLED Встраиваемый</t>
    </r>
    <r>
      <rPr>
        <sz val="12"/>
        <color rgb="FFFF0000"/>
        <rFont val="Arial"/>
        <family val="2"/>
        <charset val="204"/>
      </rPr>
      <t xml:space="preserve"> поворотный</t>
    </r>
    <r>
      <rPr>
        <sz val="12"/>
        <color rgb="FF000000"/>
        <rFont val="Arial"/>
        <family val="2"/>
        <charset val="204"/>
      </rPr>
      <t xml:space="preserve"> светильник LUX
220V, 10W*2, 185*105,  4000K, 38°, черный</t>
    </r>
  </si>
  <si>
    <t>ELLX.10x2.40.SQ.TU.IN.SW</t>
  </si>
  <si>
    <r>
      <t xml:space="preserve">EcoLED Встраиваемый </t>
    </r>
    <r>
      <rPr>
        <sz val="12"/>
        <color rgb="FFFF0000"/>
        <rFont val="Arial"/>
        <family val="2"/>
        <charset val="204"/>
      </rPr>
      <t xml:space="preserve">поворотный </t>
    </r>
    <r>
      <rPr>
        <sz val="12"/>
        <color rgb="FF000000"/>
        <rFont val="Arial"/>
        <family val="2"/>
        <charset val="204"/>
      </rPr>
      <t>светильник LUX
220V, 10W*3, 277*105,  3000K, 38°, белый</t>
    </r>
  </si>
  <si>
    <t>ELLX.10x3.30.SQ.TU.IN.WW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</si>
  <si>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LUX
220V, 10W*3, 277*105,  3000K, 38°, черный</t>
    </r>
  </si>
  <si>
    <t>ELLX.10x3.30.SQ.TU.IN.SW</t>
  </si>
  <si>
    <r>
      <t xml:space="preserve">EcoLED Встраиваемый </t>
    </r>
    <r>
      <rPr>
        <sz val="12"/>
        <color rgb="FFFF0000"/>
        <rFont val="Arial"/>
        <family val="2"/>
        <charset val="204"/>
      </rPr>
      <t xml:space="preserve">поворотный </t>
    </r>
    <r>
      <rPr>
        <sz val="12"/>
        <color rgb="FF000000"/>
        <rFont val="Arial"/>
        <family val="2"/>
        <charset val="204"/>
      </rPr>
      <t>светильник LUX
220V, 10W*3, 277*105,  4000K, 38°, белый</t>
    </r>
  </si>
  <si>
    <t>ELLX.10x3.40.SQ.TU.IN.WW</t>
  </si>
  <si>
    <r>
      <t xml:space="preserve">EcoLED Встраиваемый </t>
    </r>
    <r>
      <rPr>
        <sz val="12"/>
        <color rgb="FFFF0000"/>
        <rFont val="Arial"/>
        <family val="2"/>
        <charset val="204"/>
      </rPr>
      <t xml:space="preserve">поворотный </t>
    </r>
    <r>
      <rPr>
        <sz val="12"/>
        <color rgb="FF000000"/>
        <rFont val="Arial"/>
        <family val="2"/>
        <charset val="204"/>
      </rPr>
      <t>светильник LUX
220V, 10W*3, 277*105,  4000K, 38°, черный</t>
    </r>
  </si>
  <si>
    <t>ELLX.10x3.40.SQ.TU.IN.SW</t>
  </si>
  <si>
    <t>EcoLED Встраиваемый светильник VELA1
220V, 9W, Ø83,  3000K, 60°, белый</t>
  </si>
  <si>
    <t>ELVL1.9.30.IN.WW</t>
  </si>
  <si>
    <t>EcoLED Встраиваемый светильник VELA1
220V, 15W, Ø100,  3000K, 60°, белый</t>
  </si>
  <si>
    <t>ELVL1.15.30.IN.WW</t>
  </si>
  <si>
    <t>EcoLED Встраиваемый светильник VELA1
220V, 15W, Ø100,  3000K, 60°, черный</t>
  </si>
  <si>
    <t>ELVL1.15.30.IN.SW</t>
  </si>
  <si>
    <t>EcoLED Встраиваемый светильник VELA1
220V, 15W, Ø100,  4000K, 60°, белый</t>
  </si>
  <si>
    <t>ELVL1.15.40.IN.WW</t>
  </si>
  <si>
    <t>EcoLED Встраиваемый светильник VELA1
220V, 15W, Ø100,  4000K, 60°, черный</t>
  </si>
  <si>
    <t>ELVL1.15.40.IN.SW</t>
  </si>
  <si>
    <t>EcoLED Встраиваемый светильник VELA2
220V, 6W, Ø60,  3000K, 30°, белый + серебристый рефлектор</t>
  </si>
  <si>
    <t>ELVL2.6.30.IN.WW</t>
  </si>
  <si>
    <t>EcoLED Встраиваемый светильник VELA2
220V, 9W, Ø85,  3000K, 30°, белый</t>
  </si>
  <si>
    <t>ELVL2.9.30.IN.WW</t>
  </si>
  <si>
    <t>EcoLED Встраиваемый светильник VELA2
220V, 9W, Ø85,  3000K, 30°, черный</t>
  </si>
  <si>
    <t>ELVL2.9.30.IN.SW</t>
  </si>
  <si>
    <t>EcoLED Встраиваемый светильник VELA2
220V, 9W, Ø85,  4000K, 30°, белый</t>
  </si>
  <si>
    <t>ELVL2.9.40.IN.WW</t>
  </si>
  <si>
    <t>EcoLED Встраиваемый светильник VELA2
220V, 9W, Ø85,  4000K, 30°, черный</t>
  </si>
  <si>
    <t>ELVL2.9.40.IN.SW</t>
  </si>
  <si>
    <t>EcoLED Встраиваемый светильник VELA4
220V, 6W, Ø85, 3000K, 38°, белый</t>
  </si>
  <si>
    <t>ELVL4.6.30.IN.WW</t>
  </si>
  <si>
    <t>EcoLED Встраиваемый светильник VELA4
220V, 6W, Ø85, 3000K, 38°, черный</t>
  </si>
  <si>
    <t>ELVL4.6.30.IN.SW</t>
  </si>
  <si>
    <t>EcoLED Встраиваемый светильник VELA 
220V, 9W, Ø85, 3000K, 38°, белый</t>
  </si>
  <si>
    <t>ELVL4.9.30.IN.WW</t>
  </si>
  <si>
    <t>EcoLED Встраиваемый светильник VELA 
220V, 9W, Ø85, 3000K, 38°, черный</t>
  </si>
  <si>
    <t>ELVL4.9.30.IN.SW</t>
  </si>
  <si>
    <r>
      <t xml:space="preserve">EcoLED Встраиваемый </t>
    </r>
    <r>
      <rPr>
        <sz val="12"/>
        <color rgb="FFFF0000"/>
        <rFont val="Arial"/>
        <family val="2"/>
        <charset val="204"/>
      </rPr>
      <t xml:space="preserve">поворотный </t>
    </r>
    <r>
      <rPr>
        <sz val="12"/>
        <color rgb="FF000000"/>
        <rFont val="Arial"/>
        <family val="2"/>
        <charset val="204"/>
      </rPr>
      <t>светильник VELA7
220V, 15W, 116*116,  3000K, 24°, белый</t>
    </r>
  </si>
  <si>
    <t>ELVL7.15.30.SQ.TU.IN.WW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</si>
  <si>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VELA7
220V, 15W, 116*116,  3000K, 24°, черный</t>
    </r>
  </si>
  <si>
    <t>ELVL7.15.30.SQ.TU.IN.SW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</si>
  <si>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VELA7
220V, 15W, 116*116,  4000K, 24°, белый</t>
    </r>
  </si>
  <si>
    <t>ELVL7.15.40.SQ.TU.IN.WW</t>
  </si>
  <si>
    <r>
      <t xml:space="preserve">EcoLED Встраиваемый </t>
    </r>
    <r>
      <rPr>
        <sz val="12"/>
        <color rgb="FFFF0000"/>
        <rFont val="Arial"/>
        <family val="2"/>
        <charset val="204"/>
      </rPr>
      <t xml:space="preserve">поворотный </t>
    </r>
    <r>
      <rPr>
        <sz val="12"/>
        <color rgb="FF000000"/>
        <rFont val="Arial"/>
        <family val="2"/>
        <charset val="204"/>
      </rPr>
      <t>светильник VELA7
220V, 15W, 116*116,  4000K, 24°, черный</t>
    </r>
  </si>
  <si>
    <t>ELVL7.15.40.SQ.TU.IN.SW</t>
  </si>
  <si>
    <r>
      <t xml:space="preserve">EcoLED Встраиваемый </t>
    </r>
    <r>
      <rPr>
        <sz val="12"/>
        <color rgb="FFFF0000"/>
        <rFont val="Arial"/>
        <family val="2"/>
        <charset val="204"/>
      </rPr>
      <t xml:space="preserve">поворотный </t>
    </r>
    <r>
      <rPr>
        <sz val="12"/>
        <color rgb="FF000000"/>
        <rFont val="Arial"/>
        <family val="2"/>
        <charset val="204"/>
      </rPr>
      <t>светильник VELA7
220V, 15W*2, 213,6*116,  3000K, 24°, белый</t>
    </r>
  </si>
  <si>
    <t>ELVL7.15x2.30.SQ.TU.IN.WW</t>
  </si>
  <si>
    <r>
      <t>EcoLED Встраиваемый</t>
    </r>
    <r>
      <rPr>
        <sz val="12"/>
        <color rgb="FFFF0000"/>
        <rFont val="Arial"/>
        <family val="2"/>
        <charset val="204"/>
      </rPr>
      <t xml:space="preserve"> поворотный</t>
    </r>
    <r>
      <rPr>
        <sz val="12"/>
        <color rgb="FF000000"/>
        <rFont val="Arial"/>
        <family val="2"/>
        <charset val="204"/>
      </rPr>
      <t xml:space="preserve"> светильник VELA7
220V, 15W*2, 213,6*116,  3000K, 24°, черный</t>
    </r>
  </si>
  <si>
    <t>ELVL7.15x2.30.SQ.TU.IN.SW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</si>
  <si>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VELA7
220V, 15W*2, 213,6*116,  4000K, 24°, белый</t>
    </r>
  </si>
  <si>
    <t>ELVL7.15x2.40.SQ.TU.IN.WW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</si>
  <si>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VELA7
220V, 15W*2, 213,6*116,  4000K, 24°, черный</t>
    </r>
  </si>
  <si>
    <t>ELVL7.15x2.40.SQ.TU.IN.SW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</si>
  <si>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VELA7
220V, 15W*3, 307,4*116,  3000K, 24°, белый</t>
    </r>
  </si>
  <si>
    <t>ELVL7.15x3.30.SQ.TU.IN.WW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</si>
  <si>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VELA7
220V, 15W*3, 307,4*116,  3000K, 24°, черный</t>
    </r>
  </si>
  <si>
    <t>ELVL7.15x3.30.SQ.TU.IN.SW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</si>
  <si>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VELA7
220V, 15W*3, 307,4*116,  4000K, 24°, белый</t>
    </r>
  </si>
  <si>
    <t>ELVL7.15x3.40.SQ.TU.IN.WW</t>
  </si>
  <si>
    <r>
      <t xml:space="preserve">EcoLED Встраиваемый </t>
    </r>
    <r>
      <rPr>
        <sz val="12"/>
        <color rgb="FFFF0000"/>
        <rFont val="Arial"/>
        <family val="2"/>
        <charset val="204"/>
      </rPr>
      <t xml:space="preserve">поворотный </t>
    </r>
    <r>
      <rPr>
        <sz val="12"/>
        <color rgb="FF000000"/>
        <rFont val="Arial"/>
        <family val="2"/>
        <charset val="204"/>
      </rPr>
      <t>светильник VELA7
220V, 15W*3, 307,4*116,  4000K, 24°, черный</t>
    </r>
  </si>
  <si>
    <t>ELVL7.15x3.40.SQ.TU.IN.SW</t>
  </si>
  <si>
    <t>EcoLED Встраиваемый светильник XF 
220V, 10W, Ø110, 3000K, 100°, IP54, белый</t>
  </si>
  <si>
    <t>ELXF.10.30.IP.IN.WW</t>
  </si>
  <si>
    <t>EcoLED Встраиваемый светильник XF 
220V, 10W, Ø110, 3000K, 100°, IP54, черный</t>
  </si>
  <si>
    <t>ELXF.10.30.IP.IN.SW</t>
  </si>
  <si>
    <t>EcoLED Встраиваемый светильник XF 
220V, 10W, Ø110, 3000K, 100°, IP54, DALI, белый</t>
  </si>
  <si>
    <t>ELXF.10.30.IP.IN.DL.WW</t>
  </si>
  <si>
    <t>EcoLED Встраиваемый светильник XF 
220V, 10W, Ø110, 3000K, 100°, IP54, DALI, черный</t>
  </si>
  <si>
    <t>ELXF.10.30.IP.IN.DL.SW</t>
  </si>
  <si>
    <t>EcoLED Встраиваемый светильник XF 
220V, 10W, Ø110, 3000K, 100°, IP54, TRIAC, белый</t>
  </si>
  <si>
    <t>ELXF.10.30.IP.IN.TC.WW</t>
  </si>
  <si>
    <t>EcoLED Встраиваемый светильник XF 
220V, 10W, Ø110, 3000K, 100°, IP54, TRIAC, черный</t>
  </si>
  <si>
    <t>ELXF.10.30.IP.IN.TC.SW</t>
  </si>
  <si>
    <t>EcoLED Встраиваемый светильник XF
220V, 15W, Ø145,  3000K, 100°,  IP54, белый</t>
  </si>
  <si>
    <t>ELXF.15.30.IN.WW</t>
  </si>
  <si>
    <t>EcoLED Встраиваемый светильник XF
220V, 15W, Ø145,  3000K, 100°,  IP54, черный</t>
  </si>
  <si>
    <t>ELXF.15.30.IN.SW</t>
  </si>
  <si>
    <t>EcoLED Встраиваемый светильник XF
220V, 15W, Ø145,  4000K, 100°,  IP54, белый</t>
  </si>
  <si>
    <t>ELXF.15.40.IN.WW</t>
  </si>
  <si>
    <t>EcoLED Встраиваемый светильник XF
220V, 15W, Ø145,  4000K, 100°,  IP54, черный</t>
  </si>
  <si>
    <t>ELXF.15.40.IN.SW</t>
  </si>
  <si>
    <t>EcoLED Встраиваемый светильник AQUARIUS
220V, 12W, Ø110, 3000K, 55°, IP65, белый</t>
  </si>
  <si>
    <t>ELAQ.12.30.IP.IN.WW</t>
  </si>
  <si>
    <t>EcoLED Встраиваемый светильник AQUARIUS
220V, 20W, Ø127, 3000K, 55°, IP65, белый</t>
  </si>
  <si>
    <t>ELAQ.20.30.IP.IN.WW</t>
  </si>
  <si>
    <t>EcoLED Встраиваемый светильник AQUARIUS
220V, 12W, 110*110, 3000K, 55°, IP65, белый</t>
  </si>
  <si>
    <t>ELAQ.12.30.IP.IN.SQ.WW</t>
  </si>
  <si>
    <t>EcoLED Встраиваемый светильник AQUARIUS
220V, 20W, 127*127, 3000K, 55°, IP65, белый</t>
  </si>
  <si>
    <t>ELAQ.20.30.IP.IN.SQ.WW</t>
  </si>
  <si>
    <t>EcoLED Встраиваемый светильник SPRING
220V, 7W, Ø83, 3000K, 38°, белый</t>
  </si>
  <si>
    <t>ELSP.7.30.IN.WW</t>
  </si>
  <si>
    <t>EcoLED Встраиваемый светильник SPRING
220V, 7W, Ø83, 3000K, 38°, черный</t>
  </si>
  <si>
    <t>ELSP.7.30.IN.SW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</si>
  <si>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SPRING
220V, 7W, Ø84,5, 3000K, 38°, белый</t>
    </r>
  </si>
  <si>
    <t>ELSP.7.30.TU.IN.WW</t>
  </si>
  <si>
    <r>
      <t>EcoLED Встраиваемый</t>
    </r>
    <r>
      <rPr>
        <sz val="12"/>
        <color rgb="FFFF0000"/>
        <rFont val="Arial"/>
        <family val="2"/>
        <charset val="204"/>
      </rPr>
      <t xml:space="preserve"> поворотный</t>
    </r>
    <r>
      <rPr>
        <sz val="12"/>
        <color rgb="FF000000"/>
        <rFont val="Arial"/>
        <family val="2"/>
        <charset val="204"/>
      </rPr>
      <t xml:space="preserve"> светильник SPRING
220V, 7W, Ø84,5, 3000K, 38°, черный</t>
    </r>
  </si>
  <si>
    <t>ELSP.7.30.TU.IN.SW</t>
  </si>
  <si>
    <t>EcoLED Встраиваемый светильник SPRING 220V, 12W, Ø100,  3000K, 38°, белый</t>
  </si>
  <si>
    <t>ELSP.12.30.IN.WW</t>
  </si>
  <si>
    <t>EcoLED Встраиваемый светильник SPRING 220V, 12W, Ø100,  3000K, 38°, черный</t>
  </si>
  <si>
    <t>ELSP.12.30.IN.SW</t>
  </si>
  <si>
    <t>EcoLED Встраиваемый светильник SPRING 220V, 12W, Ø100,  4000K, 38°, белый</t>
  </si>
  <si>
    <t>ELSP.12.40.IN.WW</t>
  </si>
  <si>
    <t>EcoLED Встраиваемый светильник SPRING 220V, 12W, Ø100,  4000K, 38°, черный</t>
  </si>
  <si>
    <t>ELSP.12.40.IN.SW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</si>
  <si>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SPRING 220V, 12W, Ø96,5,  3000K, 38°, белый</t>
    </r>
  </si>
  <si>
    <t>ELSP.12.30.TU.IN.WW</t>
  </si>
  <si>
    <r>
      <t xml:space="preserve">EcoLED Встраиваемый </t>
    </r>
    <r>
      <rPr>
        <sz val="12"/>
        <color rgb="FFFF0000"/>
        <rFont val="Arial"/>
        <family val="2"/>
        <charset val="204"/>
      </rPr>
      <t xml:space="preserve">поворотный </t>
    </r>
    <r>
      <rPr>
        <sz val="12"/>
        <color rgb="FF000000"/>
        <rFont val="Arial"/>
        <family val="2"/>
        <charset val="204"/>
      </rPr>
      <t>светильник SPRING 220V, 12W, Ø96,5,  3000K, 38°, черный</t>
    </r>
  </si>
  <si>
    <t>ELSP.12.30.TU.IN.SW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</si>
  <si>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SPRING 220V, 12W, Ø96,5,  4000K, 38°, белый</t>
    </r>
  </si>
  <si>
    <t>ELSP.12.40.TU.IN.WW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</si>
  <si>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SPRING 220V, 12W, Ø96,5,  4000K, 38°, черный</t>
    </r>
  </si>
  <si>
    <t>ELSP.12.40.TU.IN.SW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</si>
  <si>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SPRING 220V, 12W, Ø100,  3000K, 38°, белый</t>
    </r>
  </si>
  <si>
    <t>ELSP.12.30.H.TU.IN.WW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</si>
  <si>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SPRING 220V, 12W, Ø100,  3000K, 38°, черный</t>
    </r>
  </si>
  <si>
    <t>ELSP.12.30.H.TU.IN.SW</t>
  </si>
  <si>
    <r>
      <t xml:space="preserve">EcoLED Встраиваемый </t>
    </r>
    <r>
      <rPr>
        <sz val="12"/>
        <color rgb="FFFF0000"/>
        <rFont val="Arial"/>
        <family val="2"/>
        <charset val="204"/>
      </rPr>
      <t xml:space="preserve">поворотный </t>
    </r>
    <r>
      <rPr>
        <sz val="12"/>
        <color rgb="FF000000"/>
        <rFont val="Arial"/>
        <family val="2"/>
        <charset val="204"/>
      </rPr>
      <t>светильник SPRING 220V, 12W, Ø100,  4000K, 38°, белый</t>
    </r>
  </si>
  <si>
    <t>ELSP.12.40.H.TU.IN.WW</t>
  </si>
  <si>
    <r>
      <t xml:space="preserve">EcoLED Встраиваемый </t>
    </r>
    <r>
      <rPr>
        <sz val="12"/>
        <color rgb="FFFF0000"/>
        <rFont val="Arial"/>
        <family val="2"/>
        <charset val="204"/>
      </rPr>
      <t xml:space="preserve">поворотный </t>
    </r>
    <r>
      <rPr>
        <sz val="12"/>
        <color rgb="FF000000"/>
        <rFont val="Arial"/>
        <family val="2"/>
        <charset val="204"/>
      </rPr>
      <t>светильник SPRING 220V, 12W, Ø100,  4000K, 38°, черный</t>
    </r>
  </si>
  <si>
    <t>ELSP.12.40.H.TU.IN.SW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</si>
  <si>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SPRING 220V, 12W, 100*100,  3000K, 38°, белый</t>
    </r>
  </si>
  <si>
    <t>ELSP.12.30.SQ.TU.IN.WW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</si>
  <si>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SPRING 220V, 12W, 100*100,  3000K, 38°, черный</t>
    </r>
  </si>
  <si>
    <t>ELSP.12.30.SQ.TU.IN.SW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</si>
  <si>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SPRING 220V, 12W, 100*100,  4000K, 38°, белый</t>
    </r>
  </si>
  <si>
    <t>ELSP.12.40.SQ.TU.IN.WW</t>
  </si>
  <si>
    <r>
      <t xml:space="preserve">EcoLED Встраиваемый </t>
    </r>
    <r>
      <rPr>
        <sz val="12"/>
        <color rgb="FFFF0000"/>
        <rFont val="Arial"/>
        <family val="2"/>
        <charset val="204"/>
      </rPr>
      <t xml:space="preserve">поворотный </t>
    </r>
    <r>
      <rPr>
        <sz val="12"/>
        <color rgb="FF000000"/>
        <rFont val="Arial"/>
        <family val="2"/>
        <charset val="204"/>
      </rPr>
      <t>светильник SPRING 220V, 12W, 100*100,  4000K, 38°, черный</t>
    </r>
  </si>
  <si>
    <t>ELSP.12.40.SQ.TU.IN.SW</t>
  </si>
  <si>
    <r>
      <t xml:space="preserve">EcoLED Встраиваемый </t>
    </r>
    <r>
      <rPr>
        <sz val="12"/>
        <color rgb="FFFF0000"/>
        <rFont val="Arial"/>
        <family val="2"/>
        <charset val="204"/>
      </rPr>
      <t xml:space="preserve">поворотный </t>
    </r>
    <r>
      <rPr>
        <sz val="12"/>
        <color rgb="FF000000"/>
        <rFont val="Arial"/>
        <family val="2"/>
        <charset val="204"/>
      </rPr>
      <t>светильник MAMBA 220V, 10W, Ø85,  3000K, 24°, белый</t>
    </r>
  </si>
  <si>
    <t>ELMB.10.30.TU.IN.WW</t>
  </si>
  <si>
    <r>
      <t xml:space="preserve">EcoLED Встраиваемый </t>
    </r>
    <r>
      <rPr>
        <sz val="12"/>
        <color rgb="FFFF0000"/>
        <rFont val="Arial"/>
        <family val="2"/>
        <charset val="204"/>
      </rPr>
      <t xml:space="preserve">поворотный </t>
    </r>
    <r>
      <rPr>
        <sz val="12"/>
        <color rgb="FF000000"/>
        <rFont val="Arial"/>
        <family val="2"/>
        <charset val="204"/>
      </rPr>
      <t>светильник MAMBA 220V, 10W, Ø85,  3000K, 24°, черный</t>
    </r>
  </si>
  <si>
    <t>ELMB.10.30.TU.IN.SW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</si>
  <si>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MAMBA 220V, 10W, Ø85,  4000K, 24°, белый</t>
    </r>
  </si>
  <si>
    <t>ELMB.10.40.TU.IN.WW</t>
  </si>
  <si>
    <r>
      <t xml:space="preserve">EcoLED Встраиваемый </t>
    </r>
    <r>
      <rPr>
        <sz val="12"/>
        <color rgb="FFFF0000"/>
        <rFont val="Arial"/>
        <family val="2"/>
        <charset val="204"/>
      </rPr>
      <t xml:space="preserve">поворотный </t>
    </r>
    <r>
      <rPr>
        <sz val="12"/>
        <color rgb="FF000000"/>
        <rFont val="Arial"/>
        <family val="2"/>
        <charset val="204"/>
      </rPr>
      <t>светильник MAMBA 220V, 10W, Ø85,  4000K, 24°, черный</t>
    </r>
  </si>
  <si>
    <t>ELMB.10.40.TU.IN.SW</t>
  </si>
  <si>
    <t xml:space="preserve">EcoLED Встраиваемый светильник SOAR
220V, 10W, Ø115, 3000K, 60°, белый, рефлектор - глянцевый хром </t>
  </si>
  <si>
    <t xml:space="preserve">ELSR.10.30.XS.IN.WW         </t>
  </si>
  <si>
    <t>EcoLED Встраиваемый светильник SOAR
220V, 10W, Ø115,  3000K, 60°, черный</t>
  </si>
  <si>
    <t>ELSR.10.30.XS.IN.SW</t>
  </si>
  <si>
    <t>EcoLED Встраиваемый светильник SOAR
220V, 10W, Ø115,  4000K, 60°, белый, рефлектор - глянцевый хром</t>
  </si>
  <si>
    <t>ELSR.10.40.XS.IN.WW</t>
  </si>
  <si>
    <t>EcoLED Встраиваемый светильник SOAR
220V, 10W, Ø115,  4000K, 60°, черный</t>
  </si>
  <si>
    <t>ELSR.10.40.XS.IN.SW</t>
  </si>
  <si>
    <t>EcoLED Встраиваемый светильник SOAR
220V, 10W, 115*115, 3000K, 60°, белый</t>
  </si>
  <si>
    <t>ELSR.10.30.SQ.XS.IN.WW</t>
  </si>
  <si>
    <t>EcoLED Встраиваемый светильник SOAR
220V, 10W, 115*115,  3000K, 60°, черный</t>
  </si>
  <si>
    <t>ELSR.10.30.SQ.XS.IN.SW</t>
  </si>
  <si>
    <t>EcoLED Встраиваемый светильник SOAR
220V, 10W, 115*115,  4000K, 60°, белый</t>
  </si>
  <si>
    <t>ELSR.10.40.SQ.XS.IN.WW</t>
  </si>
  <si>
    <t>EcoLED Встраиваемый светильник SOAR
220V, 10W, 115*115,  4000K, 60°, черный</t>
  </si>
  <si>
    <t>ELSR.10.40.SQ.XS.IN.SW</t>
  </si>
  <si>
    <t>EcoLED Встраиваемый светильник VAST
220V, 12W, Ø85,  3000K, 38°, белый</t>
  </si>
  <si>
    <t>ELVS.12.30.IN.WW</t>
  </si>
  <si>
    <t>EcoLED Встраиваемый светильник VAST
220V, 12W, Ø85,  3000K, 38°, черный</t>
  </si>
  <si>
    <t>ELVS.12.30.IN.SW</t>
  </si>
  <si>
    <t>EcoLED Встраиваемый светильник VAST
220V, 12W, Ø85,  4000K, 38°, белый</t>
  </si>
  <si>
    <t>ELVS.12.40.IN.WW</t>
  </si>
  <si>
    <t>EcoLED Встраиваемый светильник VAST
220V, 12W, Ø85, 4000K, 38°, черный</t>
  </si>
  <si>
    <t>ELVS.12.40.IN.SW</t>
  </si>
  <si>
    <t>EcoLED Встраиваемый светильник VAST
220V, 12W, 100*100,  3000K, 38°, белый</t>
  </si>
  <si>
    <t>ELVS.12.30.SQ.IN.WW</t>
  </si>
  <si>
    <t>EcoLED Встраиваемый светильник VAST
220V, 12W, 100*100,  3000K, 38°, черный</t>
  </si>
  <si>
    <t>ELVS.12.30.SQ.IN.SW</t>
  </si>
  <si>
    <t>EcoLED Встраиваемый светильник VAST
220V, 12W, 100*100,  4000K, 38°, белый</t>
  </si>
  <si>
    <t>ELVS.12.40.SQ.IN.WW</t>
  </si>
  <si>
    <t>EcoLED Встраиваемый светильник VAST
220V, 12W, 100*100, 4000K, 38°, черный</t>
  </si>
  <si>
    <t>ELVS.12.40.SQ.IN.SW</t>
  </si>
  <si>
    <t>EcoLED Встраиваемый светильник VAST
220V, 12W*2, 215*100,  3000K, 38°, белый</t>
  </si>
  <si>
    <t>ELVS.12x2.30.SQ.IN.WW</t>
  </si>
  <si>
    <t>EcoLED Встраиваемый светильник VAST
220V, 12W*2, 215*100,  3000K, 38°, черный</t>
  </si>
  <si>
    <t>ELVS.12x2.30.SQ.IN.SW</t>
  </si>
  <si>
    <t>EcoLED Встраиваемый светильник VAST
220V, 12W*2, 215*100,  4000K, 38°, белый</t>
  </si>
  <si>
    <t>ELVS.12x2.40.SQ.IN.WW</t>
  </si>
  <si>
    <t>EcoLED Встраиваемый светильник VAST
220V, 12W*2, 215*100, 4000K, 38°, черный</t>
  </si>
  <si>
    <t>ELVS.12x2.40.SQ.IN.SW</t>
  </si>
  <si>
    <t>EcoLED Встраиваемый светильник VAST
220V, 12W*3, 335*100,  3000K, 38°, белый</t>
  </si>
  <si>
    <t>ELVS.12x3.30.SQ.IN.WW</t>
  </si>
  <si>
    <t>EcoLED Встраиваемый светильник VAST
220V, 12W*3, 335*100,  3000K, 38°, черный</t>
  </si>
  <si>
    <t>ELVS.12x3.30.SQ.IN.SW</t>
  </si>
  <si>
    <t>EcoLED Встраиваемый светильник VAST
220V, 12W*3, 335*100,  4000K, 38°, белый</t>
  </si>
  <si>
    <t>ELVS.12x3.40.SQ.IN.WW</t>
  </si>
  <si>
    <t>EcoLED Встраиваемый светильник VAST
220V, 12W*3, 335*100, 4000K, 38°, черный</t>
  </si>
  <si>
    <t>ELVS.12x3.40.SQ.IN.SW</t>
  </si>
  <si>
    <t>EcoLED Встраиваемый светильник STARS A
220V, 7W, Ø61.6, 3000K, 38°, белый</t>
  </si>
  <si>
    <t>ELSA.7.30.IN.WW</t>
  </si>
  <si>
    <t>EcoLED Встраиваемый светильник STARS A
220V, 7W, Ø61.6, 3000K, 38°, черный</t>
  </si>
  <si>
    <t>ELSA.7.30.IN.SW</t>
  </si>
  <si>
    <r>
      <t xml:space="preserve">EcoLED Встраиваемый светильник STARS A </t>
    </r>
    <r>
      <rPr>
        <sz val="12"/>
        <color rgb="FFFF0000"/>
        <rFont val="Arial"/>
        <family val="2"/>
        <charset val="204"/>
      </rPr>
      <t>(под шпаклевку)</t>
    </r>
    <r>
      <rPr>
        <sz val="12"/>
        <color rgb="FF000000"/>
        <rFont val="Arial"/>
        <family val="2"/>
        <charset val="204"/>
      </rPr>
      <t xml:space="preserve">
220V, 7W, Ø61.6, 3000K, 38°, белый</t>
    </r>
  </si>
  <si>
    <t>ELSA.7.30.Z.IN.WW</t>
  </si>
  <si>
    <r>
      <t xml:space="preserve">EcoLED Встраиваемый светильник STARS A </t>
    </r>
    <r>
      <rPr>
        <sz val="12"/>
        <color rgb="FFFF0000"/>
        <rFont val="Arial"/>
        <family val="2"/>
        <charset val="204"/>
      </rPr>
      <t>(под шпаклевку)</t>
    </r>
    <r>
      <rPr>
        <sz val="12"/>
        <color rgb="FF000000"/>
        <rFont val="Arial"/>
        <family val="2"/>
        <charset val="204"/>
      </rPr>
      <t xml:space="preserve">
220V, 7W, Ø61.6, 3000K, 38°, черный</t>
    </r>
  </si>
  <si>
    <t>ELSA.7.30.Z.IN.SW</t>
  </si>
  <si>
    <t>EcoLED Встраиваемый светильник STARS A
220V, 12W, Ø84, 3000K, 38°, белый</t>
  </si>
  <si>
    <t>ELSA.12.30.IN.WW</t>
  </si>
  <si>
    <t>EcoLED Встраиваемый светильник STARS A
220V, 12W, Ø84, 3000K, 38°, черный</t>
  </si>
  <si>
    <t>ELSA.12.30.IN.SW</t>
  </si>
  <si>
    <t>EcoLED Встраиваемый светильник STARS A
220V, 12W, Ø84, 4000K, 38°, белый</t>
  </si>
  <si>
    <t>ELSA.12.40.IN.WW</t>
  </si>
  <si>
    <t>EcoLED Встраиваемый светильник STARS A
220V, 12W, Ø84, 4000K, 38°, черный</t>
  </si>
  <si>
    <t>ELSA.12.40.IN.SW</t>
  </si>
  <si>
    <r>
      <t xml:space="preserve">EcoLED Встраиваемый светильник STARS A </t>
    </r>
    <r>
      <rPr>
        <sz val="12"/>
        <color rgb="FFFF0000"/>
        <rFont val="Arial"/>
        <family val="2"/>
        <charset val="204"/>
      </rPr>
      <t>(под шпаклевку)</t>
    </r>
    <r>
      <rPr>
        <sz val="12"/>
        <color rgb="FF000000"/>
        <rFont val="Arial"/>
        <family val="2"/>
        <charset val="204"/>
      </rPr>
      <t xml:space="preserve">
220V, 12W, Ø84, 3000K, 38°, белый</t>
    </r>
  </si>
  <si>
    <t>ELSA.12.30.Z.IN.WW</t>
  </si>
  <si>
    <r>
      <t>EcoLED Встраиваемый светильник STARS A</t>
    </r>
    <r>
      <rPr>
        <sz val="12"/>
        <color rgb="FFFF0000"/>
        <rFont val="Arial"/>
        <family val="2"/>
        <charset val="204"/>
      </rPr>
      <t xml:space="preserve"> (под шпаклевку)</t>
    </r>
    <r>
      <rPr>
        <sz val="12"/>
        <color rgb="FF000000"/>
        <rFont val="Arial"/>
        <family val="2"/>
        <charset val="204"/>
      </rPr>
      <t xml:space="preserve">
220V, 12W, Ø84, 3000K, 38°, черный</t>
    </r>
  </si>
  <si>
    <t>ELSA.12.30.Z.IN.SW</t>
  </si>
  <si>
    <r>
      <t>EcoLED Встраиваемый светильник STARS A</t>
    </r>
    <r>
      <rPr>
        <sz val="12"/>
        <color rgb="FFFF0000"/>
        <rFont val="Arial"/>
        <family val="2"/>
        <charset val="204"/>
      </rPr>
      <t xml:space="preserve"> (под шпаклевку)</t>
    </r>
    <r>
      <rPr>
        <sz val="12"/>
        <color rgb="FF000000"/>
        <rFont val="Arial"/>
        <family val="2"/>
        <charset val="204"/>
      </rPr>
      <t xml:space="preserve">
220V, 12W, Ø84, 4000K, 38°, белый</t>
    </r>
  </si>
  <si>
    <t>ELSA.12.40.Z.IN.WW</t>
  </si>
  <si>
    <r>
      <t>EcoLED Встраиваемый светильник STARS A</t>
    </r>
    <r>
      <rPr>
        <sz val="12"/>
        <color rgb="FFFF0000"/>
        <rFont val="Arial"/>
        <family val="2"/>
        <charset val="204"/>
      </rPr>
      <t xml:space="preserve"> (под шпаклевку)</t>
    </r>
    <r>
      <rPr>
        <sz val="12"/>
        <color rgb="FF000000"/>
        <rFont val="Arial"/>
        <family val="2"/>
        <charset val="204"/>
      </rPr>
      <t xml:space="preserve">
220V, 12W, Ø84, 4000K, 38°, черный</t>
    </r>
  </si>
  <si>
    <t>ELSA.12.40.Z.IN.SW</t>
  </si>
  <si>
    <t>EcoLED Встраиваемый светильник STARS A
220V, 12W, 63,5*63,5, 3000K, 24°, белый</t>
  </si>
  <si>
    <t>ELSA.12.30.SQ.IN.WW</t>
  </si>
  <si>
    <t>EcoLED Встраиваемый светильник STARS A
220V, 12W, 63,5*63,5, 3000K, 24°, черный</t>
  </si>
  <si>
    <t>ELSA.12.30.SQ.IN.SW</t>
  </si>
  <si>
    <t>EcoLED Встраиваемый светильник STARS A
220V, 12W, 63,5*63,5, 4000K, 24°, белый</t>
  </si>
  <si>
    <t>ELSA.12.40.SQ.IN.WW</t>
  </si>
  <si>
    <t>EcoLED Встраиваемый светильник STARS A
220V, 12W, 63,5*63,5, 4000K, 24°, черный</t>
  </si>
  <si>
    <t>ELSA.12.40.SQ.IN.SW</t>
  </si>
  <si>
    <r>
      <t xml:space="preserve">EcoLED Встраиваемый светильник STARS A </t>
    </r>
    <r>
      <rPr>
        <sz val="12"/>
        <color rgb="FFFF0000"/>
        <rFont val="Arial"/>
        <family val="2"/>
        <charset val="204"/>
      </rPr>
      <t>(под шпаклевку)</t>
    </r>
    <r>
      <rPr>
        <sz val="12"/>
        <color rgb="FF000000"/>
        <rFont val="Arial"/>
        <family val="2"/>
        <charset val="204"/>
      </rPr>
      <t xml:space="preserve">
220V, 12W, 63,5*63,5, 3000K, 24°, белый</t>
    </r>
  </si>
  <si>
    <t>ELSA.12.30.SQ.Z.IN.WW</t>
  </si>
  <si>
    <r>
      <t xml:space="preserve">EcoLED Встраиваемый светильник STARS A </t>
    </r>
    <r>
      <rPr>
        <sz val="12"/>
        <color rgb="FFFF0000"/>
        <rFont val="Arial"/>
        <family val="2"/>
        <charset val="204"/>
      </rPr>
      <t>(под шпаклевку)</t>
    </r>
    <r>
      <rPr>
        <sz val="12"/>
        <color rgb="FF000000"/>
        <rFont val="Arial"/>
        <family val="2"/>
        <charset val="204"/>
      </rPr>
      <t xml:space="preserve">
220V, 12W, 63,5*63,5, 3000K, 24°, черный</t>
    </r>
  </si>
  <si>
    <t>ELSA.12.30.SQ.Z.IN.SW</t>
  </si>
  <si>
    <r>
      <t>EcoLED Встраиваемый светильник STARS A</t>
    </r>
    <r>
      <rPr>
        <sz val="12"/>
        <color rgb="FFFF0000"/>
        <rFont val="Arial"/>
        <family val="2"/>
        <charset val="204"/>
      </rPr>
      <t xml:space="preserve"> (под шпаклевку)</t>
    </r>
    <r>
      <rPr>
        <sz val="12"/>
        <color rgb="FF000000"/>
        <rFont val="Arial"/>
        <family val="2"/>
        <charset val="204"/>
      </rPr>
      <t xml:space="preserve">
220V, 12W, 63,5*63,5, 4000K, 24°, белый</t>
    </r>
  </si>
  <si>
    <t>ELSA.12.40.SQ.Z.IN.WW</t>
  </si>
  <si>
    <r>
      <t xml:space="preserve">EcoLED Встраиваемый светильник STARS A </t>
    </r>
    <r>
      <rPr>
        <sz val="12"/>
        <color rgb="FFFF0000"/>
        <rFont val="Arial"/>
        <family val="2"/>
        <charset val="204"/>
      </rPr>
      <t>(под шпаклевку)</t>
    </r>
    <r>
      <rPr>
        <sz val="12"/>
        <color rgb="FF000000"/>
        <rFont val="Arial"/>
        <family val="2"/>
        <charset val="204"/>
      </rPr>
      <t xml:space="preserve">
220V, 12W, 63,5*63,5, 4000K, 24°, черный</t>
    </r>
  </si>
  <si>
    <t>ELSA.12.40.SQ.Z.IN.SW</t>
  </si>
  <si>
    <t>EcoLED Встраиваемый светильник MODERN Family 
220V, 3W, Ø25, 3000K, 15°, белый+черный</t>
  </si>
  <si>
    <t>ELMF.3.30.IN.WW-SW</t>
  </si>
  <si>
    <t>EcoLED Встраиваемый светильник MODERN Family 
220V, 5W, Ø61, 3000K, 120°, белый</t>
  </si>
  <si>
    <t>ELMF.5.30.IN.WW</t>
  </si>
  <si>
    <t>EcoLED Накладной светильник DOB 
220V, 6W, Ø123, 3000K, 120°, белый</t>
  </si>
  <si>
    <t>ELDB.6.30.SF.WW</t>
  </si>
  <si>
    <t>EcoLED Накладной светильник DOB 
220V, 12W, Ø175, 3000K, 120°, белый</t>
  </si>
  <si>
    <t>ELDB.12.30.SF.WW</t>
  </si>
  <si>
    <t>EcoLED Накладной светильник DOB 
220V, 12W, Ø175, 4000K, 120°, белый</t>
  </si>
  <si>
    <t>ELDB.12.40.SF.WW</t>
  </si>
  <si>
    <t>EcoLED Накладной светильник DOB
220V, 18W, Ø226, 3000K, 120°, белый</t>
  </si>
  <si>
    <t>ELDB.18.30.SF.WW</t>
  </si>
  <si>
    <t>EcoLED Накладной светильник DOB
220V, 24W, Ø289, 3000K, 120°, белый</t>
  </si>
  <si>
    <t>ELDB.24.30.SF.WW</t>
  </si>
  <si>
    <t>EcoLED Накладной светильник DOB
220V, 26W, Ø289, 3000K, 120°, белый</t>
  </si>
  <si>
    <t>ELDB.26.30.SF.WW</t>
  </si>
  <si>
    <t>EcoLED Накладной светильник DOB
220V, 26W, Ø289, 4000K, 120°, белый</t>
  </si>
  <si>
    <t>ELDB.26.40.SF.WW</t>
  </si>
  <si>
    <t>EcoLED Накладной светильник XF 
220V, 10W, Ø114, 3000K, 100°, IP54, белый</t>
  </si>
  <si>
    <t>ELXF.10.30.IP.SF.WW</t>
  </si>
  <si>
    <t>EcoLED Накладной светильник XF 
220V, 10W, Ø114, 3000K, 100°, IP54, черный</t>
  </si>
  <si>
    <t>ELXF.10.30.IP.SF.SW</t>
  </si>
  <si>
    <t>EcoLED Накладной светильник XF 
220V, 15W, Ø149, 3000K, 100°, IP54, белый</t>
  </si>
  <si>
    <t>ELXF.15.30.IP.SF.WW</t>
  </si>
  <si>
    <t>EcoLED Накладной светильник XF 
220V, 15W, Ø149, 3000K, 100°, IP54, черный</t>
  </si>
  <si>
    <t>ELXF.15.30.IP.SF.SW</t>
  </si>
  <si>
    <t>EcoLED Накладной светильник KING KONG
220V, 10W, Ø75, 3000K, 55°, белый</t>
  </si>
  <si>
    <t>ELKK.10.30.SF.WW</t>
  </si>
  <si>
    <t>EcoLED Накладной светильник KING KONG
220V, 10W, Ø75, 3000K, 55°, черный</t>
  </si>
  <si>
    <t>ELKK.10.30.SF.SW</t>
  </si>
  <si>
    <t>EcoLED Накладной светильник KING KONG
220V, 10W, Ø75, 4000K, 55°, белый</t>
  </si>
  <si>
    <t>ELKK.10.40.SF.WW</t>
  </si>
  <si>
    <t>EcoLED Накладной светильник KING KONG
220V, 10W, Ø75, 4000K, 55°, черный</t>
  </si>
  <si>
    <t>ELKK.10.40.SF.SW</t>
  </si>
  <si>
    <t>EcoLED Накладной светильник MINI 
220V, 9W, Ø55, 3000K, 45°, белый</t>
  </si>
  <si>
    <t>ELMN.9.30.SF.WW</t>
  </si>
  <si>
    <t>EcoLED Накладной светильник MINI 
220V, 9W, Ø55, 3000K, 45°, черный</t>
  </si>
  <si>
    <t>ELMN.9.30.SF.SW</t>
  </si>
  <si>
    <t>EcoLED Накладной светильник MINI 
220V, 9W, Ø55, 3000K, 45°, TRIAC, белый</t>
  </si>
  <si>
    <t>ELMN.9.30.SF.TC.WW</t>
  </si>
  <si>
    <t>EcoLED Накладной светильник MINI 
220V, 9W, Ø55, 3000K, 45°, TRIAC, черный</t>
  </si>
  <si>
    <t>ELMN.9.30.SF.TC.SW</t>
  </si>
  <si>
    <t>EcoLED Накладной светильник MINI 
220V, 9W, Ø55, 4000K, 45°, белый</t>
  </si>
  <si>
    <t>ELMN.9.40.SF.WW</t>
  </si>
  <si>
    <t>EcoLED Накладной светильник MINI 
220V, 9W, Ø55, 4000K, 45°, черный</t>
  </si>
  <si>
    <t>ELMN.9.40.SF.SW</t>
  </si>
  <si>
    <t>EcoLED Накладной светильник MINI 
220V, 9W, Ø55, 4000K, 45°, TRIAC, белый</t>
  </si>
  <si>
    <t>ELMN.9.40.SF.TC.WW</t>
  </si>
  <si>
    <t>EcoLED Накладной светильник MINI 
220V, 9W, Ø55, 4000K, 45°, TRIAC, черный</t>
  </si>
  <si>
    <t>ELMN.9.40.SF.TC.SW</t>
  </si>
  <si>
    <t>EcoLED Накладной светильник MINI 
220V, 18W, Ø63,  3000K, 38°, белый</t>
  </si>
  <si>
    <t>ELMN.18.30.SF.WW</t>
  </si>
  <si>
    <t>EcoLED Накладной светильник MINI 
220V, 18W, Ø63,  3000K, 38°, черный</t>
  </si>
  <si>
    <t>ELMN.18.30.SF.SW</t>
  </si>
  <si>
    <t>EcoLED Накладной светильник MINI 
220V, 18W, Ø63,  4000K, 38°, белый</t>
  </si>
  <si>
    <t>ELMN.18.40.SF.WW</t>
  </si>
  <si>
    <t>EcoLED Накладной светильник MINI 
220V, 18W, Ø63,  4000K, 38°, черный</t>
  </si>
  <si>
    <t>ELMN.18.40.SF.SW</t>
  </si>
  <si>
    <r>
      <t xml:space="preserve">EcoLED Накладной светильник GU10 </t>
    </r>
    <r>
      <rPr>
        <sz val="12"/>
        <color rgb="FFFF0000"/>
        <rFont val="Arial"/>
        <family val="2"/>
        <charset val="204"/>
      </rPr>
      <t>под сменную лампу</t>
    </r>
    <r>
      <rPr>
        <sz val="12"/>
        <color rgb="FF000000"/>
        <rFont val="Arial"/>
        <family val="2"/>
        <charset val="204"/>
      </rPr>
      <t xml:space="preserve">
220V, Ø60, белый </t>
    </r>
    <r>
      <rPr>
        <sz val="12"/>
        <color rgb="FFFF0000"/>
        <rFont val="Arial"/>
        <family val="2"/>
        <charset val="204"/>
      </rPr>
      <t>(лампа в комплект не входит)</t>
    </r>
  </si>
  <si>
    <t>ELGU.SF.WW</t>
  </si>
  <si>
    <r>
      <t>EcoLED Накладной светильник GU10</t>
    </r>
    <r>
      <rPr>
        <sz val="12"/>
        <color rgb="FFFF0000"/>
        <rFont val="Arial"/>
        <family val="2"/>
        <charset val="204"/>
      </rPr>
      <t xml:space="preserve"> под сменную лампу</t>
    </r>
    <r>
      <rPr>
        <sz val="12"/>
        <color rgb="FF000000"/>
        <rFont val="Arial"/>
        <family val="2"/>
        <charset val="204"/>
      </rPr>
      <t xml:space="preserve">
220V, Ø60, черный </t>
    </r>
    <r>
      <rPr>
        <sz val="12"/>
        <color rgb="FFFF0000"/>
        <rFont val="Arial"/>
        <family val="2"/>
        <charset val="204"/>
      </rPr>
      <t>(лампа в комплект не входит)</t>
    </r>
  </si>
  <si>
    <t>ELGU.SF.SW</t>
  </si>
  <si>
    <t>EcoLED Накладной светильник ZY
220V, 15W, Ø90, 3000K, 60°, IP54 , белый</t>
  </si>
  <si>
    <t>ELZY.15.30.IP.SF.WW</t>
  </si>
  <si>
    <t>EcoLED Накладной светильник ZY
220V, 15W, Ø90, 3000K, 60°, IP54 , черный</t>
  </si>
  <si>
    <t>ELZY.15.30.IP.SF.SW</t>
  </si>
  <si>
    <t>EcoLED Накладной светильник ZY
220V, 15W, Ø90, 3000K, 60°, IP54 , TRIAC, белый</t>
  </si>
  <si>
    <t>ELZY.15.30.IP.SF.TC.WW</t>
  </si>
  <si>
    <t>EcoLED Накладной светильник ZY
220V, 15W, Ø90, 3000K, 60°, IP54, TRIAC, черный</t>
  </si>
  <si>
    <t>ELZY.15.30.IP.SF.TC.SW</t>
  </si>
  <si>
    <t>EcoLED Накладной светильник EDINBURGH 
220V, 10W*2, 155*80*95, 3000K, 36°, черный</t>
  </si>
  <si>
    <t>ELED.10х2.30.SQ.SF.SW</t>
  </si>
  <si>
    <t>EcoLED Накладной светильник EDINBURGH
220V, 10W, 80*80*95, 3000K, 36°, черный</t>
  </si>
  <si>
    <t>ELED.10.30.SQ.SF.SW</t>
  </si>
  <si>
    <t>EcoLED Накладной светильник EDINBURGH 
220V, 10W*2, 155*80*95, 3000K, 36°, белый+черный</t>
  </si>
  <si>
    <t>ELED.10х2.30.SQ.SF.WW-SW</t>
  </si>
  <si>
    <t>EcoLED Накладной светильник EDINBURGH 
220V, 10W, 80*80*95, 3000K, 36°, белый+черный</t>
  </si>
  <si>
    <t>ELED.10.30.SQ.SF.WW-SW</t>
  </si>
  <si>
    <t>EcoLED Накладной светильник EDINBURGH 
220V, 10W*2, 155*80*95, 3000K, 36°, белый</t>
  </si>
  <si>
    <t>ELED.10х2.30.SQ.SF.WW</t>
  </si>
  <si>
    <t>EcoLED Накладной светильник EDINBURGH
220V, 10W*2, 155*80*95, 3000K, 120°, белый</t>
  </si>
  <si>
    <t>ELED.10х2.30.SQ.R.SF.WW</t>
  </si>
  <si>
    <t>EcoLED Накладной светильник EDINBURGH 
220V, 10W, 80*80*95, 3000K, 120°, белый</t>
  </si>
  <si>
    <t>ELED.10.30.SQ.R.SF.WW</t>
  </si>
  <si>
    <t>EcoLED Трековый светильник ZOOM PLUS
220V, 20W, Ø72,  3000K, 24°~60°, черный</t>
  </si>
  <si>
    <t>ELZP.20.30.TR.SW</t>
  </si>
  <si>
    <t>EcoLED Трековый светильник ZOOM PLUS
220V, 20W, Ø72,  4000K, 24°~60°, черный</t>
  </si>
  <si>
    <t>ELZP.20.40.TR.SW</t>
  </si>
  <si>
    <t>EcoLED Трековый светильник ZOOM PLUS
220V, 25W, Ø72, 3000K, 20°~60° , белый</t>
  </si>
  <si>
    <t>ELZP.25.30.TR.WW</t>
  </si>
  <si>
    <t>EcoLED Трековый светильник ZOOM PLUS
220V, 25W, Ø72, 3000K, 20°~60° , черный</t>
  </si>
  <si>
    <t>ELZP.25.30.TR.SW</t>
  </si>
  <si>
    <t>EcoLED Трековый светильник ZOOM PLUS
220V, 25W, Ø72, 3000K, 20°~60°, TRIAC , белый</t>
  </si>
  <si>
    <t>ELZP.25.30.TR.TC.WW</t>
  </si>
  <si>
    <t>EcoLED Трековый светильник ZOOM PLUS
220V, 25W, Ø72, 3000K, 20°~60°, TRIAC, черный</t>
  </si>
  <si>
    <t>ELZP.25.30.TR.TC.SW</t>
  </si>
  <si>
    <r>
      <t xml:space="preserve">EcoLED Трековый светильник ZOOM PLUS
220V, 25W, Ø72, </t>
    </r>
    <r>
      <rPr>
        <sz val="12"/>
        <color rgb="FFFF0000"/>
        <rFont val="Arial"/>
        <family val="2"/>
        <charset val="204"/>
      </rPr>
      <t>4000K</t>
    </r>
    <r>
      <rPr>
        <sz val="12"/>
        <color rgb="FF000000"/>
        <rFont val="Arial"/>
        <family val="2"/>
        <charset val="204"/>
      </rPr>
      <t>, 20°~60° , белый</t>
    </r>
  </si>
  <si>
    <t>ELZP.25.40.TR.WW</t>
  </si>
  <si>
    <r>
      <t xml:space="preserve">EcoLED Трековый светильник ZOOM PLUS
220V, 25W, Ø72, </t>
    </r>
    <r>
      <rPr>
        <sz val="12"/>
        <color rgb="FFFF0000"/>
        <rFont val="Arial"/>
        <family val="2"/>
        <charset val="204"/>
      </rPr>
      <t>4000K</t>
    </r>
    <r>
      <rPr>
        <sz val="12"/>
        <color rgb="FF000000"/>
        <rFont val="Arial"/>
        <family val="2"/>
        <charset val="204"/>
      </rPr>
      <t>, 20°~60° , черный</t>
    </r>
  </si>
  <si>
    <t>ELZP.25.40.TR.SW</t>
  </si>
  <si>
    <t>EcoLED Трековый светильник ZOOM PLUS
220V, 25W, Ø72, 4000K, 20°~60° , TRIAC, белый</t>
  </si>
  <si>
    <t>ELZP.25.40.TR.TC.WW</t>
  </si>
  <si>
    <t>EcoLED Трековый светильник ZOOM PLUS
220V, 25W, Ø72, 4000K, 20°~60°, TRIAC, черный</t>
  </si>
  <si>
    <t>ELZP.25.40.TR.TC.SW</t>
  </si>
  <si>
    <t>EcoLED Трековый светильник ARES
220V, 15W, Ø62, 2700K&amp;4000K&amp;6000K, 45°, белый</t>
  </si>
  <si>
    <t>ELAS.15.3C.TR.WW</t>
  </si>
  <si>
    <t>EcoLED Трековый светильник ARES
220V, 15W, Ø62, 2700K&amp;4000K&amp;6000K, 45°, черный</t>
  </si>
  <si>
    <t>ELAS.15.3C.TR.SW</t>
  </si>
  <si>
    <t>EcoLED Трековый светильник ARES
220V, 15W, Ø62, 2700K&amp;4000K&amp;6000K, 45°, TRIAC , белый</t>
  </si>
  <si>
    <t>ELAS.15.3C.TR.TC.WW</t>
  </si>
  <si>
    <t>EcoLED Трековый светильник ARES
220V, 15W, Ø62, 2700K&amp;4000K&amp;6000K, 45°, TRIAC , черный</t>
  </si>
  <si>
    <t>ELAS.15.3C.TR.TC.SW</t>
  </si>
  <si>
    <t>EcoLED Трековый светильник MAGIC PLUS
220V, 30W, Ø80,  3000K, 36°, черный</t>
  </si>
  <si>
    <t>ELMP.30.30.TR.SW</t>
  </si>
  <si>
    <t>EcoLED Трековый светильник MAGIC PLUS
220V, 30W, Ø80,  4000K, 36°, черный</t>
  </si>
  <si>
    <t>ELMP.30.40.TR.SW</t>
  </si>
  <si>
    <t>EcoLED Трековый светильник REMEX
220V, 15W, Ø60,  3000K, 32°, черный</t>
  </si>
  <si>
    <t>ELRX.15.30.TR.SW</t>
  </si>
  <si>
    <t>EcoLED Трековый светильник REMEX
220V, 15W, Ø60,  4000K, 32°, черный</t>
  </si>
  <si>
    <t>ELRX.15.40.TR.SW</t>
  </si>
  <si>
    <t>EcoLED Трековый светильник REMEX
220V, 15W, Ø60, 2700K&amp;4000K&amp;6000K, 58°, белый</t>
  </si>
  <si>
    <t>ELRX.15.3C.TR.WW</t>
  </si>
  <si>
    <t>EcoLED Трековый светильник REMEX
220V, 15W, Ø60, 2700K&amp;4000K&amp;6000K, 58°, черный</t>
  </si>
  <si>
    <t>ELRX.15.3C.TR.SW</t>
  </si>
  <si>
    <t>EcoLED Трековый светильник REMEX
220V, 15W, Ø60, 2700K&amp;4000K&amp;6000K, 58°, TRIAC, белый</t>
  </si>
  <si>
    <t>ELRX.15.3C.TR.TC.WW</t>
  </si>
  <si>
    <t>EcoLED Трековый светильник REMEX
220V, 15W, Ø60, 2700K&amp;4000K&amp;6000K, 58°, TRIAC, черный</t>
  </si>
  <si>
    <t>ELRX.15.3C.TR.TC.SW</t>
  </si>
  <si>
    <t>EcoLED Трековый светильник MINI
220V, 9W, Ø55, 3000K, 45°, белый</t>
  </si>
  <si>
    <t>ELMN.9.30.TR.WW</t>
  </si>
  <si>
    <t>EcoLED Трековый светильник MINI
220V, 9W, Ø55, 3000K, 45°, черный</t>
  </si>
  <si>
    <t>ELMN.9.30.TR.SW</t>
  </si>
  <si>
    <t>EcoLED Трековый светильник MINI
220V, 9W, Ø55, 3000K, 45°, TRIAC, белый</t>
  </si>
  <si>
    <t>ELMN.9.30.TR.TC.WW</t>
  </si>
  <si>
    <t>EcoLED Трековый светильник MINI
220V, 9W, Ø55, 3000K, 45°, TRIAC, черный</t>
  </si>
  <si>
    <t>ELMN.9.30.TR.TC.SW</t>
  </si>
  <si>
    <t>EcoLED Трековый светильник MINI
220V, 18W, Ø63,  3000K, 38°, черный</t>
  </si>
  <si>
    <t>ELMN.18.30.TR.SW</t>
  </si>
  <si>
    <t>EcoLED Трековый светильник MINI
220V, 18W, Ø63,  4000K, 38°, черный</t>
  </si>
  <si>
    <t>ELMN.18.40.TR.SW</t>
  </si>
  <si>
    <r>
      <t xml:space="preserve">EcoLED Трековый светильник GU10 </t>
    </r>
    <r>
      <rPr>
        <sz val="12"/>
        <color rgb="FFFF0000"/>
        <rFont val="Arial"/>
        <family val="2"/>
        <charset val="204"/>
      </rPr>
      <t>под сменную лампу</t>
    </r>
    <r>
      <rPr>
        <sz val="12"/>
        <color rgb="FF000000"/>
        <rFont val="Arial"/>
        <family val="2"/>
        <charset val="204"/>
      </rPr>
      <t xml:space="preserve">
220V, Ø60, белый</t>
    </r>
    <r>
      <rPr>
        <sz val="12"/>
        <color rgb="FFFF0000"/>
        <rFont val="Arial"/>
        <family val="2"/>
        <charset val="204"/>
      </rPr>
      <t xml:space="preserve"> (лампа в комплект не входит)</t>
    </r>
  </si>
  <si>
    <t>ELGU.TR.WW</t>
  </si>
  <si>
    <r>
      <t xml:space="preserve">EcoLED Трековый светильник GU10 </t>
    </r>
    <r>
      <rPr>
        <sz val="12"/>
        <color rgb="FFFF0000"/>
        <rFont val="Arial"/>
        <family val="2"/>
        <charset val="204"/>
      </rPr>
      <t>под сменную лампу</t>
    </r>
    <r>
      <rPr>
        <sz val="12"/>
        <color rgb="FF000000"/>
        <rFont val="Arial"/>
        <family val="2"/>
        <charset val="204"/>
      </rPr>
      <t xml:space="preserve">
220V, Ø60, черный</t>
    </r>
    <r>
      <rPr>
        <sz val="12"/>
        <color rgb="FFFF0000"/>
        <rFont val="Arial"/>
        <family val="2"/>
        <charset val="204"/>
      </rPr>
      <t xml:space="preserve"> (лампа в комплект не входит)</t>
    </r>
  </si>
  <si>
    <t>ELGU.TR.SW</t>
  </si>
  <si>
    <t>EcoLED Накладной 3-фазный шинопровод TRINITY
220V, 1000 мм, белый</t>
  </si>
  <si>
    <t>ELTN.1.TR.WW</t>
  </si>
  <si>
    <t>EcoLED Накладной 3-фазный шинопровод TRINITY
220V, 1000 мм, черный</t>
  </si>
  <si>
    <t>ELTN.1.TR.SW</t>
  </si>
  <si>
    <t>EcoLED Накладной 3-фазный шинопровод TRINITY
220V, 2000 мм, белый</t>
  </si>
  <si>
    <t>ELTN.2.TR.WW</t>
  </si>
  <si>
    <t>EcoLED Накладной 3-фазный шинопровод TRINITY
220V, 2000 мм, черный</t>
  </si>
  <si>
    <t>ELTN.2.TR.SW</t>
  </si>
  <si>
    <t>EcoLED Накладной 3-фазный шинопровод TRINITY
220V, 3000 мм, белый</t>
  </si>
  <si>
    <t>ELTN.3.TR.WW</t>
  </si>
  <si>
    <t>EcoLED Накладной 3-фазный шинопровод TRINITY
220V, 3000 мм, черный</t>
  </si>
  <si>
    <t>ELTN.3.TR.SW</t>
  </si>
  <si>
    <t>EcoLED Токоподвод правый TRINITY
220V, 98mm, белый</t>
  </si>
  <si>
    <t>ELTN.TR-LE-R.WW</t>
  </si>
  <si>
    <t>EcoLED Токоподвод правый TRINITY
220V, 98mm, черный</t>
  </si>
  <si>
    <t>ELTN.TR-LE-R.SW</t>
  </si>
  <si>
    <t>EcoLED Токоподвод левый TRINITY
220V, 98mm, белый</t>
  </si>
  <si>
    <t>ELTN.TR-LE-L.WW</t>
  </si>
  <si>
    <t>EcoLED Токоподвод левый TRINITY
220V, 98mm, черный</t>
  </si>
  <si>
    <t>ELTN.TR-LE-L.SW</t>
  </si>
  <si>
    <t>EcoLED Заглушка TRINITY, белая</t>
  </si>
  <si>
    <t>ELTN.TR-END.WW</t>
  </si>
  <si>
    <t>EcoLED Заглушка TRINITY, черная</t>
  </si>
  <si>
    <t>ELTN.TR-END.SW</t>
  </si>
  <si>
    <t>EcoLED Прямой внутренний соединитель TRINITY
220V, 70mm, белый</t>
  </si>
  <si>
    <t>ELTN.STR-CON.WW</t>
  </si>
  <si>
    <t>EcoLED Прямой внутренний соединитель TRINITY
220V, 70mm, черный</t>
  </si>
  <si>
    <t>ELTN.STR-CON.SW</t>
  </si>
  <si>
    <t>EcoLED Угловой токоподвод внутренний TRINITY
220V, 98mm*98mm, белый</t>
  </si>
  <si>
    <t>ELTN.ANG-CON-L.WW</t>
  </si>
  <si>
    <t>EcoLED Угловой токоподвод внутренний TRINITY
220V, 98mm*98mm, черный</t>
  </si>
  <si>
    <t>ELTN.ANG-CON-L.SW</t>
  </si>
  <si>
    <t>EcoLED Угловой токоподвод внешний  TRINITY
220V, 98mm*98mm, белый</t>
  </si>
  <si>
    <t>ELTN.ANG-CON-R.WW</t>
  </si>
  <si>
    <t>EcoLED Угловой токоподвод внешний  TRINITY
220V, 98mm*98mm, черный</t>
  </si>
  <si>
    <t>ELTN.ANG-CON-R.SW</t>
  </si>
  <si>
    <r>
      <t>EcoLED Подвесной комплект TRINITY, белый</t>
    </r>
    <r>
      <rPr>
        <sz val="12"/>
        <color rgb="FFFF0000"/>
        <rFont val="Arial"/>
        <family val="2"/>
        <charset val="204"/>
      </rPr>
      <t xml:space="preserve">                                  (в комплекте 1 подвес, длина 2 м)</t>
    </r>
  </si>
  <si>
    <t>ELTN.TR-SP.WW</t>
  </si>
  <si>
    <r>
      <t>EcoLED Подвесной комплект TRINITY, черный</t>
    </r>
    <r>
      <rPr>
        <sz val="12"/>
        <color rgb="FFFF0000"/>
        <rFont val="Arial"/>
        <family val="2"/>
        <charset val="204"/>
      </rPr>
      <t xml:space="preserve">                                   (в комплекте 1 подвес, длина 2 м)</t>
    </r>
  </si>
  <si>
    <t>ELTN.TR-SP.SW</t>
  </si>
  <si>
    <t>EcoLED Усилитель внутренних стыков TRINITY, белый</t>
  </si>
  <si>
    <t>ELTN.TR-AM.WW</t>
  </si>
  <si>
    <t>EcoLED Усилитель внутренних стыков TRINITY, черный</t>
  </si>
  <si>
    <t>ELTN.TR-AM.SW</t>
  </si>
  <si>
    <t>Трековая система 48V SLIM</t>
  </si>
  <si>
    <t>EcoLED Трековый светильник SLIM
48V, 6W, 114.5*25*27.5, 3000K, 90°, черный</t>
  </si>
  <si>
    <t>ELSL.6.30.TR-R.SW</t>
  </si>
  <si>
    <t>EcoLED Трековый светильник SLIM
48V, 6W, 114.5*25*27.5, 4000K, 90°, черный</t>
  </si>
  <si>
    <t>ELSL.6.40.TR-R.SW</t>
  </si>
  <si>
    <t>EcoLED Трековый светильник SLIM
48V, 12W, 222.3*25*27.5, 3000K, 90°, черный</t>
  </si>
  <si>
    <t>ELSL.12.30.TR-R.SW</t>
  </si>
  <si>
    <t>EcoLED Трековый светильник SLIM
48V, 12W, 222.3*25*27.5, 4000K, 90°, черный</t>
  </si>
  <si>
    <t>ELSL.12.40.TR-R.SW</t>
  </si>
  <si>
    <t>EcoLED Трековый светильник SLIM
48V, 6W, 114.5*25*27.5, 3000K, 60°, черный</t>
  </si>
  <si>
    <t>ELSL.6.30.TR-A.SW</t>
  </si>
  <si>
    <t>EcoLED Трековый светильник SLIM
48V, 6W, 114.5*25*27.5, 4000K, 60°, черный</t>
  </si>
  <si>
    <t>ELSL.6.40.TR-A.SW</t>
  </si>
  <si>
    <t>EcoLED Трековый светильник SLIM
48V, 12W, 222.3*25*27.5, 3000K, 60°, черный</t>
  </si>
  <si>
    <t>ELSL.12.30.TR-A.SW</t>
  </si>
  <si>
    <t>EcoLED Трековый светильник SLIM
48V, 12W, 222.3*25*27.5, 4000K, 60°, черный</t>
  </si>
  <si>
    <t>ELSL.12.40.TR-A.SW</t>
  </si>
  <si>
    <t>EcoLED Трековый светильник SLIM
48V, 6W, 114*25*27.5,  3000K, 36°, черный</t>
  </si>
  <si>
    <t>ELSL.6.30.TR-G.SW</t>
  </si>
  <si>
    <t>EcoLED Трековый светильник SLIM
48V, 6W, 114*25*27.5,  4000K, 36°, черный</t>
  </si>
  <si>
    <t>ELSL.6.40.TR-G.SW</t>
  </si>
  <si>
    <t>EcoLED Трековый светильник SLIM
48V, 12W, 222.3*25*27.5,  3000K, 36°, черный</t>
  </si>
  <si>
    <t>ELSL.12.30.TR-G.SW</t>
  </si>
  <si>
    <t>EcoLED Трековый светильник SLIM
48V, 12W, 222.3*25*27.5,  4000K, 36°, черный</t>
  </si>
  <si>
    <t>ELSL.12.40.TR-G.SW</t>
  </si>
  <si>
    <t>EcoLED Трековый светильник SLIM
48V, 12W, Ø45, 3000K, 60°, черный</t>
  </si>
  <si>
    <t>ELSL.12.30.TR.SW</t>
  </si>
  <si>
    <t>EcoLED Трековый светильник SLIM
48V, 12W, Ø45, 4000K, 60°, черный</t>
  </si>
  <si>
    <t>ELSL.12.40.TR.SW</t>
  </si>
  <si>
    <t>EcoLED Трековый светильник SLIM
48V, 12W, Ø50, 3000K, 60°, черный</t>
  </si>
  <si>
    <t>ELSL.12.30.TR-FC.SW</t>
  </si>
  <si>
    <t>EcoLED Трековый светильник SLIM
48V, 12W, Ø50, 4000K, 60°, черный</t>
  </si>
  <si>
    <t>ELSL.12.40.TR-FC.SW</t>
  </si>
  <si>
    <t>EcoLED Трековый светильник SLIM
48V, 15W, Ø45, 3000K, 60°, черный</t>
  </si>
  <si>
    <t>ELSL.15.30.TR.SW</t>
  </si>
  <si>
    <t>EcoLED Трековый светильник SLIM
48V, 15W, Ø45, 4000K, 60°, черный</t>
  </si>
  <si>
    <t>ELSL.15.40.TR.SW</t>
  </si>
  <si>
    <t>EcoLED Трековый светильник SLIM
48V, 5W, Ø31, 3000K, 60°, черный</t>
  </si>
  <si>
    <t>ELSL.5.30.TR.SW</t>
  </si>
  <si>
    <t>EcoLED Трековый светильник SLIM
48V, 5W, Ø31, 4000K, 60°, черный</t>
  </si>
  <si>
    <t>ELSL.5.40.TR.SW</t>
  </si>
  <si>
    <t>EcoLED Трековый светильник SLIM
48V, 5W*2, Ø31, 3000K, 60°, черный</t>
  </si>
  <si>
    <t>ELSL.5x2.30.TR.SW</t>
  </si>
  <si>
    <t>EcoLED Трековый светильник SLIM
48V, 5W*2, Ø31, 4000K, 60°, черный</t>
  </si>
  <si>
    <t>ELSL.5x2.40.TR.SW</t>
  </si>
  <si>
    <t>EcoLED Трековый светильник SLIM
48V, 7W, Ø31, 3000K, 36°, черный</t>
  </si>
  <si>
    <t>ELSL.7.30.TR.SW</t>
  </si>
  <si>
    <t>EcoLED Трековый светильник SLIM
48V, 7W, Ø31, 4000K, 36°, черный</t>
  </si>
  <si>
    <t>ELSL.7.40.TR.SW</t>
  </si>
  <si>
    <t>EcoLED Трековый светильник SLIM
48V, 7W*2, Ø31, 3000K, 36°, черный</t>
  </si>
  <si>
    <t>ELSL.7x2.30.TR.SW</t>
  </si>
  <si>
    <t>EcoLED Трековый светильник SLIM
48V, 7W*2, Ø31, 4000K, 36°, черный</t>
  </si>
  <si>
    <t>ELSL.7x2.40.TR.SW</t>
  </si>
  <si>
    <t>EcoLED Трековый светильник SLIM
48V, 8W, Ø42, 3000K, 36°, черный</t>
  </si>
  <si>
    <t>ELSL.8.30.TR.TU.SW</t>
  </si>
  <si>
    <t>EcoLED Трековый светильник SLIM
48V, 8W, Ø42, 4000K, 36°, черный</t>
  </si>
  <si>
    <t>ELSL.8.40.TR.TU.SW</t>
  </si>
  <si>
    <t>EcoLED Трековый светильник SLIM
48V, 8W*2, Ø42, 3000K, 36°, черный</t>
  </si>
  <si>
    <t>ELSL.8x2.30.TR.TU.SW</t>
  </si>
  <si>
    <t>EcoLED Трековый светильник SLIM
48V, 8W*2, Ø42, 4000K, 36°, черный</t>
  </si>
  <si>
    <t>ELSL.8x2.40.TR.TU.SW</t>
  </si>
  <si>
    <t>EcoLED Трековый светильник SLIM
48V, 10W, 114,5*Ø100*118, 3000K, 120°, черный</t>
  </si>
  <si>
    <t>ELSL.10.30.TR.BB.SW</t>
  </si>
  <si>
    <t>EcoLED Трековый светильник SLIM
48V, 10W, 114,5*Ø100*118, 4000K, 120°, черный</t>
  </si>
  <si>
    <t>ELSL.10.40.TR.BB.SW</t>
  </si>
  <si>
    <t>EcoLED Трековый светильник SLIM 
48V, 7W, Ø42, 3000K, 15°, черный</t>
  </si>
  <si>
    <t>ELSL.7.30.TR-SP.SW</t>
  </si>
  <si>
    <t>EcoLED Поворотная база для трековых светильников SLIM
48V</t>
  </si>
  <si>
    <t>ELSL.6.TR.AD.TU.SW</t>
  </si>
  <si>
    <t>ELSL.12.TR.AD.TU.SW</t>
  </si>
  <si>
    <t>EcoLED Токоподвод SLIM
48V, черный</t>
  </si>
  <si>
    <t>ELSL.LE.SW</t>
  </si>
  <si>
    <t>EcoLED Угловой гибкий соединитель SLIM, 48V, черный</t>
  </si>
  <si>
    <t>ELSL.ANG-CON.SW</t>
  </si>
  <si>
    <t>EcoLED Прямой гибкий соединитель SLIM, 48V, черный</t>
  </si>
  <si>
    <t>ELSL.STR-CON.SW</t>
  </si>
  <si>
    <t>EcoLED Прямой I-образный соединитель SLIM, 48V, черный</t>
  </si>
  <si>
    <t>ELSL.I-CON.SW</t>
  </si>
  <si>
    <t>EcoLED T-образный соединитель SLIM, 48V, черный</t>
  </si>
  <si>
    <t>ELSL.T-CON.SW</t>
  </si>
  <si>
    <t>EcoLED L-образный соединитель SLIM, 48V, черный</t>
  </si>
  <si>
    <t>ELSL.L-CON.SW</t>
  </si>
  <si>
    <t>EcoLED X-образный соединитель SLIM, 48V, черный</t>
  </si>
  <si>
    <t>ELSL.X-CON.SW</t>
  </si>
  <si>
    <t>EcoLED C-образный соединитель SLIM, 48V, черный</t>
  </si>
  <si>
    <t>ELSL.C-CON.SW</t>
  </si>
  <si>
    <t>EcoLED V-образный соединитель SLIM, 48V, черный</t>
  </si>
  <si>
    <t>ELSL.V-CON.SW</t>
  </si>
  <si>
    <t>EcoLED Накладной магнитный трек SLIM
48V, 1000mm, черный</t>
  </si>
  <si>
    <t xml:space="preserve">ELSL.1.SF.SW </t>
  </si>
  <si>
    <t>EcoLED Накладной магнитный трек SLIM
48V, 2000mm, черный</t>
  </si>
  <si>
    <t>ELSL.2.SF.SW</t>
  </si>
  <si>
    <t>EcoLED Заглушка SLIM, черная (комплект - 2 шт)</t>
  </si>
  <si>
    <t>ELSL.END.SW</t>
  </si>
  <si>
    <t>EcoLED Блок питания SLIM
48V, 100W, черный</t>
  </si>
  <si>
    <t>ELSL.POW-SUP-100</t>
  </si>
  <si>
    <t>EcoLED Блок питания SLIM
48V, 200W, черный</t>
  </si>
  <si>
    <t>ELSL.POW-SUP-200</t>
  </si>
  <si>
    <t>Трековая система 24V ONYX</t>
  </si>
  <si>
    <t>EcoLED  Трековый светильник ONYX
24V, 6W, Ø38.5, 3000K, 38°, черный</t>
  </si>
  <si>
    <t>ELNX.6.30.TR.SW</t>
  </si>
  <si>
    <t>EcoLED Трековый светильник ONYX
24V, 6W, 420 Lm, Ø38.5, 3000K, 38°, белый</t>
  </si>
  <si>
    <t>ELNX.6.30.TR.WW</t>
  </si>
  <si>
    <t>EcoLED Трековый светильник ONYX
24V, 6W, Ø38.5, 4000K, 38°, черный</t>
  </si>
  <si>
    <t>ELNX.6.40.TR.SW</t>
  </si>
  <si>
    <t>EcoLED Трековый светильник ONYX
24V, 6W, 420 Lm, Ø38.5, 4000K, 38°, белый</t>
  </si>
  <si>
    <t>ELNX.6.40.TR.WW</t>
  </si>
  <si>
    <t>EcoLED Трековый светильник ONYX
24V, 9W, Ø50,  3000K, 38°, черный</t>
  </si>
  <si>
    <t>ELNX.9.30.TR.SW</t>
  </si>
  <si>
    <t>EcoLED Трековый светильник ONYX
24V, 9W, 630 Lm, Ø50,  3000K, 38°, белый</t>
  </si>
  <si>
    <t>ELNX.9.30.TR.WW</t>
  </si>
  <si>
    <t>EcoLED Трековый светильник ONYX
24V, 9W, Ø50,  4000K, 38°, черный</t>
  </si>
  <si>
    <t>ELNX.9.40.TR.SW</t>
  </si>
  <si>
    <t>EcoLED Трековый светильник ONYX
24V, 9W, 630 Lm, Ø50,  4000K, 38°, белый</t>
  </si>
  <si>
    <t>ELNX.9.40.TR.WW</t>
  </si>
  <si>
    <t>EcoLED Трековый светильник ONYX
24V, 12W, Ø60,  3000K, 38°, черный</t>
  </si>
  <si>
    <t>ELNX.12.30.TR.SW</t>
  </si>
  <si>
    <t>EcoLED Трековый светильник ONYX
24V, 12W, 840 Lm, Ø60,  3000K, 38°, белый</t>
  </si>
  <si>
    <t>ELNX.12.30.TR.WW</t>
  </si>
  <si>
    <t>EcoLED Трековый светильник ONYX
24V, 12W, Ø60,  4000K, 38°, черный</t>
  </si>
  <si>
    <t>ELNX.12.40.TR.SW</t>
  </si>
  <si>
    <t>EcoLED Трековый светильник ONYX
24V, 12W, 840 Lm, Ø60,  4000K, 38°, белый</t>
  </si>
  <si>
    <t>ELNX.12.40.TR.WW</t>
  </si>
  <si>
    <t>EcoLED Трековый светильник ONYX
24V, 6W, 300*15*40,  3000K, 120°, черный</t>
  </si>
  <si>
    <t>ELNX.6.30.TR.L.SW</t>
  </si>
  <si>
    <t>EcoLED Трековый светильник ONYX
24V, 6W, 420 Lm, 300*15*40,  3000K, 120°, белый</t>
  </si>
  <si>
    <t>ELNX.6.30.TR.L.WW</t>
  </si>
  <si>
    <t>EcoLED Трековый светильник ONYX
24V, 6W, 300*15*40,  4000K, 120°, черный</t>
  </si>
  <si>
    <t>ELNX.6.40.TR.L.SW</t>
  </si>
  <si>
    <t>EcoLED Трековый светильник ONYX
24V, 6W, 420 Lm, 300*15*40,  4000K, 120°, белый</t>
  </si>
  <si>
    <t>ELNX.6.40.TR.L.WW</t>
  </si>
  <si>
    <t>EcoLED Трековый светильник ONYX
24V, 12W, 600*15*40,  3000K, 120°, черный</t>
  </si>
  <si>
    <t>ELNX.12.30.TR.L.SW</t>
  </si>
  <si>
    <t>EcoLED Трековый светильник ONYX
24V, 12W, 840 Lm, 600*15*40,  3000K, 120°, белый</t>
  </si>
  <si>
    <t>ELNX.12.30.TR.L.WW</t>
  </si>
  <si>
    <t>EcoLED Трековый светильник ONYX
24V, 12W, 600*15*40,  4000K, 120°, черный</t>
  </si>
  <si>
    <t>ELNX.12.40.TR.L.SW</t>
  </si>
  <si>
    <t>EcoLED Трековый светильник ONYX
24V, 12W, 840 Lm, 600*15*40,  4000K, 120°, белый</t>
  </si>
  <si>
    <t>ELNX.12.40.TR.L.WW</t>
  </si>
  <si>
    <t>EcoLED Трековый светильник ONYX
24V, 6W, 130*15*40,  3000K, 38°, черный</t>
  </si>
  <si>
    <t>ELNX.6.30.TR.G.SW</t>
  </si>
  <si>
    <t>EcoLED Трековый светильник ONYX
24V, 6W, 420 Lm, 130*15*40,  3000K, 38°, белый</t>
  </si>
  <si>
    <t>ELNX.6.30.TR.G.WW</t>
  </si>
  <si>
    <t>EcoLED Трековый светильник ONYX
24V, 6W, 130*15*40,  4000K, 38°, черный</t>
  </si>
  <si>
    <t>ELNX.6.40.TR.G.SW</t>
  </si>
  <si>
    <t>EcoLED Трековый светильник ONYX
24V, 6W, 420 Lm, 130*15*40,  4000K, 38°, белый</t>
  </si>
  <si>
    <t>ELNX.6.40.TR.G.WW</t>
  </si>
  <si>
    <t>EcoLED Трековый светильник ONYX
24V, 12W, 260*15*40,  3000K, 38°, черный</t>
  </si>
  <si>
    <t>ELNX.12.30.TR.G.SW</t>
  </si>
  <si>
    <t>EcoLED Трековый светильник ONYX
24V, 12W, 840 Lm, 260*15*40,  3000K, 38°, белый</t>
  </si>
  <si>
    <t>ELNX.12.30.TR.G.WW</t>
  </si>
  <si>
    <t>EcoLED Трековый светильник ONYX
24V, 12W, 260*15*40,  4000K, 38°, черный</t>
  </si>
  <si>
    <t>ELNX.12.40.TR.G.SW</t>
  </si>
  <si>
    <t>EcoLED Трековый светильник ONYX
24V, 12W, 840 Lm, 260*15*40,  4000K, 38°, белый</t>
  </si>
  <si>
    <t>ELNX.12.40.TR.G.WW</t>
  </si>
  <si>
    <t>EcoLED Трековый светильник ONYX
24V, 6W, Ø38,  3000K, 24°, черный</t>
  </si>
  <si>
    <t>ELNX.6.30.TR.SP.SW</t>
  </si>
  <si>
    <t>EcoLED Трековый светильник ONYX
24V, 6W, 420 Lm, Ø38,  3000K, 24°, белый</t>
  </si>
  <si>
    <t>ELNX.6.30.TR.SP.WW</t>
  </si>
  <si>
    <t>EcoLED Трековый светильник ONYX
24V, 6W, Ø38,  4000K, 24°, черный</t>
  </si>
  <si>
    <t>ELNX.6.40.TR.SP.SW</t>
  </si>
  <si>
    <t>EcoLED Трековый светильник ONYX
24V, 6W, 420 Lm, Ø38,  4000K, 24°, белый</t>
  </si>
  <si>
    <t>ELNX.6.40.TR.SP.WW</t>
  </si>
  <si>
    <t>EcoLED Трековый поворотный светильник ONYX
24V, 6W, 130*115*15,  3000K, 38°, черный</t>
  </si>
  <si>
    <t>ELNX.6.30.TR.G.TU.SW</t>
  </si>
  <si>
    <t>EcoLED Трековый поворотный светильник ONYX
24V, 6W, 420 Lm, 130*115*15,  3000K, 38°, белый</t>
  </si>
  <si>
    <t>ELNX.6.30.TR.G.TU.WW</t>
  </si>
  <si>
    <t>EcoLED Трековый поворотный светильник ONYX
24V, 6W, 130*115*15,  4000K, 38°, черный</t>
  </si>
  <si>
    <t>ELNX.6.40.TR.G.TU.SW</t>
  </si>
  <si>
    <t>EcoLED Трековый поворотный светильник ONYX
24V, 6W, 420 Lm, 130*115*15,  4000K, 38°, белый</t>
  </si>
  <si>
    <t>ELNX.6.40.TR.G.TU.WW</t>
  </si>
  <si>
    <t>EcoLED Трековый поворотный светильник ONYX
24V, 12W, 260*115*15,  3000K, 38°, черный</t>
  </si>
  <si>
    <t>ELNX.12.30.TR.G.TU.SW</t>
  </si>
  <si>
    <t>EcoLED Трековый поворотный светильник ONYX
24V, 12W, 840 Lm, 260*115*15,  3000K, 38°, белый</t>
  </si>
  <si>
    <t>ELNX.12.30.TR.G.TU.WW</t>
  </si>
  <si>
    <t>EcoLED Трековый поворотный светильник ONYX
24V, 12W, 260*115*15,  4000K, 38°, черный</t>
  </si>
  <si>
    <t>ELNX.12.40.TR.G.TU.SW</t>
  </si>
  <si>
    <t>EcoLED Трековый поворотный светильник ONYX
24V, 12W, 840 Lm, 260*115*15,  4000K, 38°, белый</t>
  </si>
  <si>
    <t>ELNX.12.40.TR.G.TU.WW</t>
  </si>
  <si>
    <t>EcoLED Трековый поворотный светильник ONYX
24V, 6W, 130*115*15,  3000K, 120°, черный</t>
  </si>
  <si>
    <t>ELNX.6.30.TR.L.TU.SW</t>
  </si>
  <si>
    <t>EcoLED Трековый поворотный светильник ONYX
24V, 6W, 420 Lm, 130*115*15,  3000K, 120°, белый</t>
  </si>
  <si>
    <t>ELNX.6.30.TR.L.TU.WW</t>
  </si>
  <si>
    <t>EcoLED Трековый поворотный светильник ONYX
24V, 6W, 130*115*15,  4000K, 120°, черный</t>
  </si>
  <si>
    <t>ELNX.6.40.TR.L.TU.SW</t>
  </si>
  <si>
    <t>EcoLED Трековый поворотный светильник ONYX
24V, 6W, 420 Lm, 130*115*15,  4000K, 120°, белый</t>
  </si>
  <si>
    <t>ELNX.6.40.TR.L.TU.WW</t>
  </si>
  <si>
    <t>EcoLED Трековый поворотный светильник ONYX
24V, 12W, 260*115*15,  3000K, 120°, черный</t>
  </si>
  <si>
    <t>ELNX.12.30.TR.L.TU.SW</t>
  </si>
  <si>
    <t>EcoLED Трековый поворотный светильник ONYX
24V, 12W, 840 Lm, 260*115*15,  3000K, 120°, белый</t>
  </si>
  <si>
    <t>ELNX.12.30.TR.L.TU.WW</t>
  </si>
  <si>
    <t>EcoLED Трековый поворотный светильник ONYX
24V, 12W, 260*115*15,  4000K, 120°, черный</t>
  </si>
  <si>
    <t>ELNX.12.40.TR.L.TU.SW</t>
  </si>
  <si>
    <t>EcoLED Трековый поворотный светильник ONYX
24V, 12W, 840 Lm, 260*115*15,  4000K, 120°, белый</t>
  </si>
  <si>
    <t>ELNX.12.40.TR.L.TU.WW</t>
  </si>
  <si>
    <r>
      <t xml:space="preserve">EcoLED Встраиваемый профиль ONYX </t>
    </r>
    <r>
      <rPr>
        <sz val="12"/>
        <color rgb="FFED0000"/>
        <rFont val="Arial"/>
        <family val="2"/>
        <charset val="204"/>
      </rPr>
      <t>с регулируемыми "ушками"</t>
    </r>
    <r>
      <rPr>
        <sz val="12"/>
        <color rgb="FF000000"/>
        <rFont val="Arial"/>
        <family val="2"/>
        <charset val="204"/>
      </rPr>
      <t xml:space="preserve">
24V, 2000mm, черный</t>
    </r>
  </si>
  <si>
    <t>ELNX.2.AJ.IN.SW</t>
  </si>
  <si>
    <t>EcoLED Встраиваемый профиль ONYX
24V, 1000mm, черный</t>
  </si>
  <si>
    <t>ELNX.1.IN.SW</t>
  </si>
  <si>
    <t>EcoLED Встраиваемый профиль ONYX
24V, 1000mm, белый</t>
  </si>
  <si>
    <t>ELNX.1.IN.WW</t>
  </si>
  <si>
    <t>EcoLED Встраиваемый профиль ONYX
24V, 2000mm, черный</t>
  </si>
  <si>
    <t>ELNX.2.IN.SW</t>
  </si>
  <si>
    <t>EcoLED Встраиваемый профиль ONYX
24V, 2000mm, белый</t>
  </si>
  <si>
    <t>ELNX.2.IN.WW</t>
  </si>
  <si>
    <t>EcoLED Накладной профиль ONYX
24V, 1000mm, черный</t>
  </si>
  <si>
    <t>ELNX.1.SF.SW</t>
  </si>
  <si>
    <t>EcoLED Накладной профиль ONYX
24V, 1000mm, белый (длина кабеля 2 м)</t>
  </si>
  <si>
    <t>ELNX.1.SF.WW</t>
  </si>
  <si>
    <t>EcoLED Накладной профиль ONYX
24V, 2000mm, черный</t>
  </si>
  <si>
    <t>ELNX.2.SF.SW</t>
  </si>
  <si>
    <t>EcoLED Накладной профиль ONYX
24V, 2000mm, белый (длина кабеля 2 м)</t>
  </si>
  <si>
    <t>ELNX.2.SF.WW</t>
  </si>
  <si>
    <r>
      <t>EcoLED Подвесной профиль ONYX
24V, 1000mm, черный</t>
    </r>
    <r>
      <rPr>
        <sz val="12"/>
        <color rgb="FFED0000"/>
        <rFont val="Arial"/>
        <family val="2"/>
        <charset val="204"/>
      </rPr>
      <t xml:space="preserve"> (в комплекте 2 подвесных троса длиной 1,5 м)</t>
    </r>
  </si>
  <si>
    <t>ELNX.1.SP.SW</t>
  </si>
  <si>
    <r>
      <t>EcoLED Подвесной профиль ONYX
24V, 2000mm, черный</t>
    </r>
    <r>
      <rPr>
        <sz val="12"/>
        <color rgb="FFED0000"/>
        <rFont val="Arial"/>
        <family val="2"/>
        <charset val="204"/>
      </rPr>
      <t xml:space="preserve">  (в комплекте 2 подвесных троса длиной 1,5 м)</t>
    </r>
  </si>
  <si>
    <t>ELNX.2.SP.SW</t>
  </si>
  <si>
    <r>
      <t xml:space="preserve">EcoLED Крепежный I-образный соединитель ONYX, черный  </t>
    </r>
    <r>
      <rPr>
        <sz val="12"/>
        <color rgb="FFED0000"/>
        <rFont val="Arial"/>
        <family val="2"/>
        <charset val="204"/>
      </rPr>
      <t xml:space="preserve">  (комплект - 2 шт)</t>
    </r>
  </si>
  <si>
    <t>ELNX.JOIN</t>
  </si>
  <si>
    <t>EcoLED Токопроводящий элемент ONYX, черный            (комплект - 2 шт)</t>
  </si>
  <si>
    <t>ELNX.PIN</t>
  </si>
  <si>
    <t>EcoLED Монтажный ключ ONYX</t>
  </si>
  <si>
    <t>ELNX.SPAN</t>
  </si>
  <si>
    <r>
      <t>EcoLED Встраиваемый</t>
    </r>
    <r>
      <rPr>
        <sz val="12"/>
        <color rgb="FFED0000"/>
        <rFont val="Arial"/>
        <family val="2"/>
        <charset val="204"/>
      </rPr>
      <t xml:space="preserve"> горизонтальный </t>
    </r>
    <r>
      <rPr>
        <sz val="12"/>
        <color rgb="FF000000"/>
        <rFont val="Arial"/>
        <family val="2"/>
        <charset val="204"/>
      </rPr>
      <t>L-образный угловой элемент ONYX</t>
    </r>
    <r>
      <rPr>
        <sz val="12"/>
        <color rgb="FFED0000"/>
        <rFont val="Arial"/>
        <family val="2"/>
        <charset val="204"/>
      </rPr>
      <t xml:space="preserve"> с регулируемыми "ушками"</t>
    </r>
    <r>
      <rPr>
        <sz val="12"/>
        <color rgb="FF000000"/>
        <rFont val="Arial"/>
        <family val="2"/>
        <charset val="204"/>
      </rPr>
      <t xml:space="preserve">
24V, 100*100mm, черный</t>
    </r>
  </si>
  <si>
    <t>ELNX.AJ-C-CON.IN.SW</t>
  </si>
  <si>
    <r>
      <t>EcoLED Встраиваемый</t>
    </r>
    <r>
      <rPr>
        <sz val="12"/>
        <color rgb="FFED0000"/>
        <rFont val="Arial"/>
        <family val="2"/>
        <charset val="204"/>
      </rPr>
      <t xml:space="preserve"> вертикальный </t>
    </r>
    <r>
      <rPr>
        <sz val="12"/>
        <color rgb="FF000000"/>
        <rFont val="Arial"/>
        <family val="2"/>
        <charset val="204"/>
      </rPr>
      <t>L-образный угловой элемент ONYX</t>
    </r>
    <r>
      <rPr>
        <sz val="12"/>
        <color rgb="FFED0000"/>
        <rFont val="Arial"/>
        <family val="2"/>
        <charset val="204"/>
      </rPr>
      <t xml:space="preserve"> с регулируемыми "ушками"</t>
    </r>
    <r>
      <rPr>
        <sz val="12"/>
        <color rgb="FF000000"/>
        <rFont val="Arial"/>
        <family val="2"/>
        <charset val="204"/>
      </rPr>
      <t xml:space="preserve">
24V, 100*100mm, черный</t>
    </r>
  </si>
  <si>
    <t>ELNX.AJ-W-CON.IN.SW</t>
  </si>
  <si>
    <r>
      <t>EcoLED Встраиваемый</t>
    </r>
    <r>
      <rPr>
        <sz val="12"/>
        <color rgb="FFED0000"/>
        <rFont val="Arial"/>
        <family val="2"/>
        <charset val="204"/>
      </rPr>
      <t xml:space="preserve"> горизонтальный</t>
    </r>
    <r>
      <rPr>
        <sz val="12"/>
        <color rgb="FF000000"/>
        <rFont val="Arial"/>
        <family val="2"/>
        <charset val="204"/>
      </rPr>
      <t xml:space="preserve"> L-образный угловой элемент ONYX 24V, 100*100mm, черный</t>
    </r>
  </si>
  <si>
    <t>ELNX.C-CON.IN.SW</t>
  </si>
  <si>
    <t>EcoLED Встраиваемый горизонтальный L-образный угловой элемент ONYX 24V, 100*100mm, белый</t>
  </si>
  <si>
    <t>ELNX.C-CON.IN.WW</t>
  </si>
  <si>
    <r>
      <t>EcoLED Встраиваемый</t>
    </r>
    <r>
      <rPr>
        <sz val="12"/>
        <color rgb="FFED0000"/>
        <rFont val="Arial"/>
        <family val="2"/>
        <charset val="204"/>
      </rPr>
      <t xml:space="preserve"> вертикальный </t>
    </r>
    <r>
      <rPr>
        <sz val="12"/>
        <color rgb="FF000000"/>
        <rFont val="Arial"/>
        <family val="2"/>
        <charset val="204"/>
      </rPr>
      <t>L-образный угловой элемент ONYX 24V, 100*100mm, черный</t>
    </r>
  </si>
  <si>
    <t>ELNX.W-CON.IN.SW</t>
  </si>
  <si>
    <t>EcoLED Встраиваемый вертикальный L-образный угловой элемент ONYX 24V, 100*100mm, белый</t>
  </si>
  <si>
    <t>ELNX.W-CON.IN.WW</t>
  </si>
  <si>
    <r>
      <t xml:space="preserve">EcoLED Накладной </t>
    </r>
    <r>
      <rPr>
        <sz val="12"/>
        <color rgb="FFED0000"/>
        <rFont val="Arial"/>
        <family val="2"/>
        <charset val="204"/>
      </rPr>
      <t xml:space="preserve">горизонтальный </t>
    </r>
    <r>
      <rPr>
        <sz val="12"/>
        <color rgb="FF000000"/>
        <rFont val="Arial"/>
        <family val="2"/>
        <charset val="204"/>
      </rPr>
      <t>L-образный угловой элемент ONYX
24V, 100*100mm, черный</t>
    </r>
  </si>
  <si>
    <t>ELNX.C-CON.SF.SW</t>
  </si>
  <si>
    <t>EcoLED Накладной горизонтальный L-образный угловой элемент ONYX 24V, 100*100mm, белый</t>
  </si>
  <si>
    <t>ELNX.C-CON.SF.WW</t>
  </si>
  <si>
    <r>
      <t xml:space="preserve">EcoLED Накладной </t>
    </r>
    <r>
      <rPr>
        <sz val="12"/>
        <color rgb="FFED0000"/>
        <rFont val="Arial"/>
        <family val="2"/>
        <charset val="204"/>
      </rPr>
      <t>вертикальный</t>
    </r>
    <r>
      <rPr>
        <sz val="12"/>
        <color rgb="FF000000"/>
        <rFont val="Arial"/>
        <family val="2"/>
        <charset val="204"/>
      </rPr>
      <t xml:space="preserve"> L-образный угловой элемент ONYX
24V, 100*100mm, черный</t>
    </r>
  </si>
  <si>
    <t>ELNX.W-CON.SF.SW</t>
  </si>
  <si>
    <t>EcoLED Накладной вертикальный L-образный угловой элемент ONYX 24V, 100*100mm, белый</t>
  </si>
  <si>
    <t>ELNX.W-CON.SF.WW</t>
  </si>
  <si>
    <r>
      <t xml:space="preserve">EcoLED Подвесной комплект ONYX </t>
    </r>
    <r>
      <rPr>
        <sz val="12"/>
        <color rgb="FFED0000"/>
        <rFont val="Arial"/>
        <family val="2"/>
        <charset val="204"/>
      </rPr>
      <t>(2 троса длиной 1,5 м)</t>
    </r>
  </si>
  <si>
    <t>ELNX.SP</t>
  </si>
  <si>
    <r>
      <t>EcoLED Крепежный прямой соединитель для накладного и подвесного профиля ONYX</t>
    </r>
    <r>
      <rPr>
        <sz val="12"/>
        <color rgb="FFED0000"/>
        <rFont val="Arial"/>
        <family val="2"/>
        <charset val="204"/>
      </rPr>
      <t xml:space="preserve"> (усилитель стыков)</t>
    </r>
    <r>
      <rPr>
        <sz val="12"/>
        <color rgb="FF000000"/>
        <rFont val="Arial"/>
        <family val="2"/>
        <charset val="204"/>
      </rPr>
      <t>, черный</t>
    </r>
  </si>
  <si>
    <t>ELNX.CONNECTOR</t>
  </si>
  <si>
    <t>EcoLED Заглушка ONYX для встраиваемого профиля ELNX.IN.WW, белая</t>
  </si>
  <si>
    <t>ELNX.END.IN.WW</t>
  </si>
  <si>
    <t>EcoLED Заглушка ONYX для накладного профиля ELNX.SF.WW, белая</t>
  </si>
  <si>
    <t>ELNX.END.SF.WW</t>
  </si>
  <si>
    <r>
      <t xml:space="preserve">EcoLED Заглушка ONYX, черная </t>
    </r>
    <r>
      <rPr>
        <sz val="12"/>
        <color rgb="FFED0000"/>
        <rFont val="Arial"/>
        <family val="2"/>
        <charset val="204"/>
      </rPr>
      <t>(комплект - 2 шт)</t>
    </r>
  </si>
  <si>
    <t>ELNX.END.SW</t>
  </si>
  <si>
    <t xml:space="preserve">EcoLED Шинопровод ONYX для монтажа в натяжной потолок, 24V, 2000mm, черный </t>
  </si>
  <si>
    <t>ELNX.2.SC.IN.SW</t>
  </si>
  <si>
    <t xml:space="preserve">EcoLED Шинопровод ONYX для монтажа в натяжной потолок, 24V, 3000mm, черный </t>
  </si>
  <si>
    <t>ELNX.3.SC.IN.SW</t>
  </si>
  <si>
    <t>EcoLED Горизонтальный угловой элемент шинопровода ONYX для монтажа в натяжной потолок, 24V, 100*100mm, черный</t>
  </si>
  <si>
    <t>ELNX.SC-С-CON.IN.SW</t>
  </si>
  <si>
    <t>EcoLED Токоподвод для шинопровода ONYX для монтажа в натяжной потолок, 24V, черный</t>
  </si>
  <si>
    <t>ELNX.SC-LE.SW</t>
  </si>
  <si>
    <t>EcoLED Встраивамый блок питания для шинопровода ONYX, 24V, 150W, черный</t>
  </si>
  <si>
    <t>ELNX.POW-SUP-150.SW</t>
  </si>
  <si>
    <t>EcoLED Встраивамый блок питания для шинопровода ONYX, 24V, 150W, белый</t>
  </si>
  <si>
    <t>ELNX.POW-SUP-150.WW</t>
  </si>
  <si>
    <t>EcoLED Коннектор питания прямой I-образный для шинопровода ONYX, 24V, черный</t>
  </si>
  <si>
    <t>ELNX.STR-CON.SW</t>
  </si>
  <si>
    <t>EcoLED Коннектор питания прямой I-образный для шинопровода ONYX, 24V, белый</t>
  </si>
  <si>
    <t>ELNX.STR-CON.WW</t>
  </si>
  <si>
    <t>EcoLED Коннектор питания угловой гибкий для шинопровода ONYX, 24V, черный</t>
  </si>
  <si>
    <t>ELNX.ANG-CON.SW</t>
  </si>
  <si>
    <t>EcoLED Коннектор питания угловой гибкий для шинопровода ONYX, 24V, белый</t>
  </si>
  <si>
    <t>ELNX.ANG-CON.WW</t>
  </si>
  <si>
    <t>EcoLED Комплект заглушек для шинопровода ONYX под натяжной потолок, черный (внутренняя - 1 шт, внешняя - 1 шт)</t>
  </si>
  <si>
    <t>ELNX.SC.END.IN.SW</t>
  </si>
  <si>
    <t>Трековая система 48V NOVA</t>
  </si>
  <si>
    <t>EcoLED Трековый светильник NOVA
48V, 6W, Ø38.5, 3000K, 36°, черный</t>
  </si>
  <si>
    <t>ELNV.6.30.TR.SW</t>
  </si>
  <si>
    <t>EcoLED Трековый светильник NOVA
48V, 6W, Ø38.5, 4000K, 36°, черный</t>
  </si>
  <si>
    <t>ELNV.6.40.TR.SW</t>
  </si>
  <si>
    <t>EcoLED Трековый светильник NOVA
48V, 9W, Ø50, 3000K, 36°, черный</t>
  </si>
  <si>
    <t>ELNV.9.30.TR.SW</t>
  </si>
  <si>
    <t>EcoLED Трековый светильник NOVA
48V, 9W, Ø50, 4000K, 36°, черный</t>
  </si>
  <si>
    <t>ELNV.9.40.TR.SW</t>
  </si>
  <si>
    <t>EcoLED Трековый светильник NOVA
48V, 12W, Ø60, 3000K, 36°, черный</t>
  </si>
  <si>
    <t>ELNV.12.30.TR.SW</t>
  </si>
  <si>
    <t>EcoLED Трековый светильник NOVA
48V, 12W, Ø60, 4000K, 36°, черный</t>
  </si>
  <si>
    <t>ELNV.12.40.TR.SW</t>
  </si>
  <si>
    <t>EcoLED Трековый светильник NOVA
48V, 12W, 579*20*36.5, 3000K, 120°, черный</t>
  </si>
  <si>
    <t>ELNV.12.30.TR.L.SW</t>
  </si>
  <si>
    <t>EcoLED Трековый светильник NOVA
48V, 12W, 579*20*36.5, 4000K, 120°, черный</t>
  </si>
  <si>
    <t>ELNV.12.40.TR.L.SW</t>
  </si>
  <si>
    <t>EcoLED Трековый светильник NOVA
48V, 18W, 963*20*36.5, 3000K, 120°, черный</t>
  </si>
  <si>
    <t>ELNV.18.30.TR.L.SW</t>
  </si>
  <si>
    <t>EcoLED Трековый светильник NOVA
48V, 18W, 963*20*36.5, 4000K, 120°, черный</t>
  </si>
  <si>
    <t>ELNV.18.40.TR.L.SW</t>
  </si>
  <si>
    <t>EcoLED Трековый светильник NOVA
48V, 9W, 192*20*36.5, 3000K, 55°, черный</t>
  </si>
  <si>
    <t>ELNV.9.30.TR.G.SW</t>
  </si>
  <si>
    <t>EcoLED Трековый светильник NOVA
48V, 9W, 192*20*36.5, 4000K, 55°, черный</t>
  </si>
  <si>
    <t>ELNV.9.40.TR.G.SW</t>
  </si>
  <si>
    <t>EcoLED Трековый светильник NOVA
48V, 9W, 195*20*82, 3000K, 55°, черный</t>
  </si>
  <si>
    <t>ELNV.9.30.TR.G.TU.SW</t>
  </si>
  <si>
    <t>EcoLED Трековый светильник NOVA
48V, 9W, 195*20*82, 4000K, 55°, черный</t>
  </si>
  <si>
    <t>ELNV.9.40.TR.G.TU.SW</t>
  </si>
  <si>
    <t>EcoLED Трековый светильник NOVA
48V, 9W, 195*20*82, 3000K, 120°, черный</t>
  </si>
  <si>
    <t>ELNV.9.30.TR.L.TU.SW</t>
  </si>
  <si>
    <t>EcoLED Трековый светильник NOVA
48V, 9W, 195*20*82, 4000K, 120°, черный</t>
  </si>
  <si>
    <t>ELNV.9.40.TR.L.TU.SW</t>
  </si>
  <si>
    <t>EcoLED Встраиваемый профиль NOVA
48V, 1000mm, черный</t>
  </si>
  <si>
    <t>ELNV.1.IN.SW</t>
  </si>
  <si>
    <t>EcoLED Встраиваемый профиль NOVA
48V, 2000mm, черный</t>
  </si>
  <si>
    <t>ELNV.2.IN.SW</t>
  </si>
  <si>
    <r>
      <t>EcoLED Встраиваемый профиль NOVA</t>
    </r>
    <r>
      <rPr>
        <sz val="12"/>
        <color rgb="FFED0000"/>
        <rFont val="Arial"/>
        <family val="2"/>
        <charset val="204"/>
      </rPr>
      <t xml:space="preserve"> с регулируемыми "ушками"</t>
    </r>
    <r>
      <rPr>
        <sz val="12"/>
        <color rgb="FF000000"/>
        <rFont val="Arial"/>
        <family val="2"/>
        <charset val="204"/>
      </rPr>
      <t xml:space="preserve">
48V, 2000mm, черный</t>
    </r>
  </si>
  <si>
    <t>ELNV.2.AJ.IN.SW</t>
  </si>
  <si>
    <t>EcoLED Накладной  профиль NOVA
48V, 1000mm, черный</t>
  </si>
  <si>
    <t>ELNV.1.SF.SW</t>
  </si>
  <si>
    <t>EcoLED Накладной профиль NOVA
48V, 2000mm, черный</t>
  </si>
  <si>
    <t>ELNV.2.SF.SW</t>
  </si>
  <si>
    <t>EcoLED Подвесной профиль NOVA
48V, 2000mm, черный</t>
  </si>
  <si>
    <t>ELNV.2.SP.SW</t>
  </si>
  <si>
    <t>EcoLED Встраиваемый L-образный угловой элемент NOVA
48V, 100*100mm, черный</t>
  </si>
  <si>
    <t>ELNV.C-CON.IN.SW</t>
  </si>
  <si>
    <t>ELNV.W-CON.IN.SW</t>
  </si>
  <si>
    <t>EcoLED Накладной  L-образный угловой элемент NOVA
48V, 100*100mm, черный</t>
  </si>
  <si>
    <t>ELNV.C-CON.SF.SW</t>
  </si>
  <si>
    <t>ELNV.W-CON.SF.SW</t>
  </si>
  <si>
    <r>
      <t>EcoLED Крепежный прямой соединитель для подвесного и накладного профиля NOVA</t>
    </r>
    <r>
      <rPr>
        <sz val="12"/>
        <color rgb="FFED0000"/>
        <rFont val="Arial"/>
        <family val="2"/>
        <charset val="204"/>
      </rPr>
      <t xml:space="preserve"> (усилитель стыков)</t>
    </r>
    <r>
      <rPr>
        <sz val="12"/>
        <color rgb="FF000000"/>
        <rFont val="Arial"/>
        <family val="2"/>
        <charset val="204"/>
      </rPr>
      <t xml:space="preserve">, черный </t>
    </r>
  </si>
  <si>
    <t>ELNV.CONNECTOR</t>
  </si>
  <si>
    <t>EcoLED Заглушка NOVA, черный</t>
  </si>
  <si>
    <t>ELNV.END.SW</t>
  </si>
  <si>
    <t>Встраиваемые светильники MAGIC CUBE</t>
  </si>
  <si>
    <t>EcoLED Встраиваемый светильник MAGIC CUBE
220V, 2W, 31.1*31.1,  3000K, 36°, белый</t>
  </si>
  <si>
    <t>ELMC.2.30.IN.G.WW</t>
  </si>
  <si>
    <t>EcoLED Встраиваемый светильник MAGIC CUBE
220V, 2W, 31.1*31.1,  3000K, 36°, черный</t>
  </si>
  <si>
    <t>ELMC.2.30.IN.G.SW</t>
  </si>
  <si>
    <t>EcoLED Встраиваемый светильник MAGIC CUBE
220V, 2W, 31.1*31.1,  4000K, 36°, белый</t>
  </si>
  <si>
    <t>ELMC.2.40.IN.G.WW</t>
  </si>
  <si>
    <t>EcoLED Встраиваемый светильник MAGIC CUBE
220V, 2W, 31.1*31.1,  4000K, 36°, черный</t>
  </si>
  <si>
    <t>ELMC.2.40.IN.G.SW</t>
  </si>
  <si>
    <t>EcoLED Встраиваемый светильник MAGIC CUBE
220V, 4W, 55.3*31.5,  3000K, 36°, белый</t>
  </si>
  <si>
    <t>ELMC.4.30.IN.G.WW</t>
  </si>
  <si>
    <t>EcoLED Встраиваемый светильник MAGIC CUBE
220V, 4W, 55.3*31.5,  3000K, 36°, черный</t>
  </si>
  <si>
    <t>ELMC.4.30.IN.G.SW</t>
  </si>
  <si>
    <t>EcoLED Встраиваемый светильник MAGIC CUBE
220V, 4W, 55.3*31.5,  4000K, 36°, белый</t>
  </si>
  <si>
    <t>ELMC.4.40.IN.G.WW</t>
  </si>
  <si>
    <t>EcoLED Встраиваемый светильник MAGIC CUBE
220V, 4W, 55.3*31.5,  4000K, 36°, черный</t>
  </si>
  <si>
    <t>ELMC.4.40.IN.G.SW</t>
  </si>
  <si>
    <t>EcoLED Встраиваемый светильник MAGIC CUBE
220V, 10W, 143.3*31.5,  3000K, 36°, белый</t>
  </si>
  <si>
    <t>ELMC.10.30.IN.G.WW</t>
  </si>
  <si>
    <t>EcoLED Встраиваемый светильник MAGIC CUBE
220V, 10W, 143.3*31.5,  3000K, 36°, черный</t>
  </si>
  <si>
    <t>ELMC.10.30.IN.G.SW</t>
  </si>
  <si>
    <t>EcoLED Встраиваемый светильник MAGIC CUBE
220V, 10W, 143.3*31.5,  4000K, 36°, белый</t>
  </si>
  <si>
    <t>ELMC.10.40.IN.G.WW</t>
  </si>
  <si>
    <t>EcoLED Встраиваемый светильник MAGIC CUBE
220V, 10W, 143.3*31.5,  4000K, 36°, черный</t>
  </si>
  <si>
    <t>ELMC.10.40.IN.G.SW</t>
  </si>
  <si>
    <t>EcoLED Встраиваемый светильник MAGIC CUBE
220V, 20W, 275.3*31.5,  3000K, 36°, белый</t>
  </si>
  <si>
    <t>ELMC.20.30.IN.G.WW</t>
  </si>
  <si>
    <t>EcoLED Встраиваемый светильник MAGIC CUBE
220V, 20W, 275.3*31.5,  3000K, 36°, 36°, черный</t>
  </si>
  <si>
    <t>ELMC.20.30.IN.G.SW</t>
  </si>
  <si>
    <r>
      <t xml:space="preserve">EcoLED Встраиваемый светильник MAGIC CUBE                        </t>
    </r>
    <r>
      <rPr>
        <sz val="12"/>
        <color rgb="FFFF0000"/>
        <rFont val="Arial"/>
        <family val="2"/>
        <charset val="204"/>
      </rPr>
      <t>(под шпаклевку)</t>
    </r>
    <r>
      <rPr>
        <sz val="12"/>
        <color rgb="FF000000"/>
        <rFont val="Arial"/>
        <family val="2"/>
        <charset val="204"/>
      </rPr>
      <t xml:space="preserve">
220V, 10W, 164.4*52.6,  3000K, 36°, белый</t>
    </r>
  </si>
  <si>
    <t>ELMC.10.30.IN.Z.G.WW</t>
  </si>
  <si>
    <r>
      <t xml:space="preserve">EcoLED Встраиваемый светильник MAGIC CUBE                         </t>
    </r>
    <r>
      <rPr>
        <sz val="12"/>
        <color rgb="FFFF0000"/>
        <rFont val="Arial"/>
        <family val="2"/>
        <charset val="204"/>
      </rPr>
      <t>(под шпаклевку)</t>
    </r>
    <r>
      <rPr>
        <sz val="12"/>
        <color rgb="FF000000"/>
        <rFont val="Arial"/>
        <family val="2"/>
        <charset val="204"/>
      </rPr>
      <t xml:space="preserve">
220V, 10W, 164.4*52.6,  3000K, 36°, черный</t>
    </r>
  </si>
  <si>
    <t>ELMC.10.30.IN.Z.G.SW</t>
  </si>
  <si>
    <r>
      <t xml:space="preserve">EcoLED Встраиваемый светильник MAGIC CUBE                        </t>
    </r>
    <r>
      <rPr>
        <sz val="12"/>
        <color rgb="FFFF0000"/>
        <rFont val="Arial"/>
        <family val="2"/>
        <charset val="204"/>
      </rPr>
      <t>(под шпаклевку)</t>
    </r>
    <r>
      <rPr>
        <sz val="12"/>
        <color rgb="FF000000"/>
        <rFont val="Arial"/>
        <family val="2"/>
        <charset val="204"/>
      </rPr>
      <t xml:space="preserve">
220V, 10W, 164.4*52.6,  4000K, 36°, белый</t>
    </r>
  </si>
  <si>
    <t>ELMC.10.40.IN.Z.G.WW</t>
  </si>
  <si>
    <r>
      <t xml:space="preserve">EcoLED Встраиваемый светильник MAGIC CUBE                  </t>
    </r>
    <r>
      <rPr>
        <sz val="12"/>
        <color rgb="FFFF0000"/>
        <rFont val="Arial"/>
        <family val="2"/>
        <charset val="204"/>
      </rPr>
      <t>(под шпаклевку)</t>
    </r>
    <r>
      <rPr>
        <sz val="12"/>
        <color rgb="FF000000"/>
        <rFont val="Arial"/>
        <family val="2"/>
        <charset val="204"/>
      </rPr>
      <t xml:space="preserve">
220V, 20W, 296.4*52.6,  3000K, 36°, белый</t>
    </r>
  </si>
  <si>
    <t>ELMC.20.30.IN.Z.G.WW</t>
  </si>
  <si>
    <r>
      <t xml:space="preserve">EcoLED Встраиваемый светильник MAGIC CUBE                        </t>
    </r>
    <r>
      <rPr>
        <sz val="12"/>
        <color rgb="FFFF0000"/>
        <rFont val="Arial"/>
        <family val="2"/>
        <charset val="204"/>
      </rPr>
      <t>(под шпаклевку)</t>
    </r>
    <r>
      <rPr>
        <sz val="12"/>
        <color rgb="FF000000"/>
        <rFont val="Arial"/>
        <family val="2"/>
        <charset val="204"/>
      </rPr>
      <t xml:space="preserve">
220V, 20W, 296.4*52.6,  3000K, 36°, черный</t>
    </r>
  </si>
  <si>
    <t>ELMC.20.30.IN.Z.G.SW</t>
  </si>
  <si>
    <r>
      <t>EcoLED Встраиваемый</t>
    </r>
    <r>
      <rPr>
        <sz val="12"/>
        <color rgb="FFFF0000"/>
        <rFont val="Arial"/>
        <family val="2"/>
        <charset val="204"/>
      </rPr>
      <t xml:space="preserve"> </t>
    </r>
    <r>
      <rPr>
        <sz val="12"/>
        <color rgb="FF000000"/>
        <rFont val="Arial"/>
        <family val="2"/>
        <charset val="204"/>
      </rPr>
      <t xml:space="preserve">светильник MAGIC CUBE                         </t>
    </r>
    <r>
      <rPr>
        <sz val="12"/>
        <color rgb="FFFF0000"/>
        <rFont val="Arial"/>
        <family val="2"/>
        <charset val="204"/>
      </rPr>
      <t>(под шпаклевку)</t>
    </r>
    <r>
      <rPr>
        <sz val="12"/>
        <color rgb="FF000000"/>
        <rFont val="Arial"/>
        <family val="2"/>
        <charset val="204"/>
      </rPr>
      <t xml:space="preserve">
220V, 20W, 296.4*52.6,  4000K, 36°, белый</t>
    </r>
  </si>
  <si>
    <t>ELMC.20.40.IN.Z.G.WW</t>
  </si>
  <si>
    <r>
      <t xml:space="preserve">EcoLED Встраиваемый </t>
    </r>
    <r>
      <rPr>
        <sz val="12"/>
        <color rgb="FFFF0000"/>
        <rFont val="Arial"/>
        <family val="2"/>
        <charset val="204"/>
      </rPr>
      <t xml:space="preserve">поворотный </t>
    </r>
    <r>
      <rPr>
        <sz val="12"/>
        <color rgb="FF000000"/>
        <rFont val="Arial"/>
        <family val="2"/>
        <charset val="204"/>
      </rPr>
      <t>светильник MAGIC CUBE
220V, 10W, 154*57.3,  3000K, 36°, белый</t>
    </r>
  </si>
  <si>
    <t>ELMC.10.30.IN.G.TU.WW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</si>
  <si>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MAGIC CUBE
220V, 10W, 154*57.3,  4000K, 36°, белый</t>
    </r>
  </si>
  <si>
    <t>ELMC.10.40.IN.G.TU.WW</t>
  </si>
  <si>
    <r>
      <t xml:space="preserve">EcoLED Встраиваемый </t>
    </r>
    <r>
      <rPr>
        <sz val="12"/>
        <color rgb="FFFF0000"/>
        <rFont val="Arial"/>
        <family val="2"/>
        <charset val="204"/>
      </rPr>
      <t>поворотный</t>
    </r>
    <r>
      <rPr>
        <sz val="12"/>
        <color rgb="FF000000"/>
        <rFont val="Arial"/>
        <family val="2"/>
        <charset val="204"/>
      </rPr>
      <t xml:space="preserve"> светильник MAGIC CUBE 
220V, 20W, 286*63.3, 3000K, 36°, черный</t>
    </r>
  </si>
  <si>
    <t>ELMC.20.30.IN.G.TU.SW</t>
  </si>
  <si>
    <t>Линейные светильники</t>
  </si>
  <si>
    <t>EcoLED Линейный светильник Linear System
220V, 36W, 1200*55*75,  4000K, 120°, черный (с комплектом подвесного монтажа, 2 троса длиной 2,5 м)</t>
  </si>
  <si>
    <t>ELLS.5575.36.40.R.SP.SW-set</t>
  </si>
  <si>
    <t>EcoLED Линейный светильник Linear System
220V, 36W, 1200*55*75,  3000K, 120°, черный (с комплектом накладного монтажа)</t>
  </si>
  <si>
    <t>ELLS.5575.36.30.R.SF.SW-set</t>
  </si>
  <si>
    <t>EcoLED Cветильник HIGH BAY, 220V, 150W, Ø301*179, 5000K, 140 Lm/W, 120°, черный (подвесной трос в комплект не входит)</t>
  </si>
  <si>
    <t>ELHB.KD7A.150.50.SP.SW</t>
  </si>
  <si>
    <t>Светодиодные ленты и профили</t>
  </si>
  <si>
    <t>RS-V1+R6-1</t>
  </si>
  <si>
    <t>Контроллер с дистанционным пультом управления для одноцветных светодиодных лент 
5-36V DC, 1х8А, 1 канал, 40W/96W/192W/288W (5V/12V/24V/36V), Push-Dim</t>
  </si>
  <si>
    <t>RS-COB2016-24V-480D-8-20-3К-5m</t>
  </si>
  <si>
    <t>Светодиодная лента COB IP20, 480д/м, DC24V, 10W/m, 910 Lm/m, CRI&gt;90, 3000К, ширина 8 мм (катушка 5м)</t>
  </si>
  <si>
    <t>RS-COB2016-24V-528D-5-54-3K-5m</t>
  </si>
  <si>
    <t>Светодиодная лента COB IP54, 528д/м, DC24V, 9W/m, 792 Lm/m, CRI&gt;90, 3000К, ширина 5 мм (катушка 5м)</t>
  </si>
  <si>
    <t>RS-COB2016-24V-546D-10-20-3K-5m</t>
  </si>
  <si>
    <t>Светодиодная лента COB IP20, 546д/м, DC24V,18W/m, 1332 Lm/m, CRI&gt;90, 3000К, ширина 10 мм (катушка 5м)</t>
  </si>
  <si>
    <t>RS-HE2835-24V-128D-10-20-3K-5m</t>
  </si>
  <si>
    <t xml:space="preserve">Светодиодная лента IP20, 128д/м, DC24V, 9,6W/m, 1717 Lm/m, CRI&gt;80, 3000K, ширина 10 мм (катушка 5м) </t>
  </si>
  <si>
    <t>RS-HE2835-24V-128D-10-20-4K-5m</t>
  </si>
  <si>
    <t>Светодиодная лента IP20, 128д/м, DC24V, 9,6W/m, 1717 Lm/m, CRI&gt;80, 4000K, ширина 10 мм (катушка 5м)</t>
  </si>
  <si>
    <t>RS-HE2835-24V-160D-10-20-3K-5m</t>
  </si>
  <si>
    <t>Светодиодная лента IP20, 160д/м, DC24V, 14,4W/m, 2520 Lm/m, CRI&gt;80, 3000K, ширина 10 мм (катушка 5м)</t>
  </si>
  <si>
    <t>RS-HE2835-24V-160D-10-20-4K-5m</t>
  </si>
  <si>
    <t>Светодиодная лента IP20, 160д/м, DC24V, 14,4W/m, 2520 Lm/m, CRI&gt;80, 4000K, ширина 10 мм (катушка 5м)</t>
  </si>
  <si>
    <t>RS-UN2022-24V-280D-3-54-3K-5m</t>
  </si>
  <si>
    <t>Светодиодная лента IP54, 280д/м, DC24V, 8W/m, 824 Lm/m, CRI&gt;90, 3000K, ширина 3 мм (катушка 5м)</t>
  </si>
  <si>
    <t>RS-UN2835-24V-210D-05-20-3K-5m</t>
  </si>
  <si>
    <t>Светодиодная лента IP20, 210д/м, DC24V, 10W/m, 1130 Lm/m, CRI&gt;80, 3000K, ширина 5 мм (катушка 5м)</t>
  </si>
  <si>
    <t>RS-UN2835-24V-210D-05-54-3K-5m</t>
  </si>
  <si>
    <t>Светодиодная лента IP54, 210д/м, DC24V, 10W/m, 1130 Lm/m, CRI&gt;80, 3000K, ширина 5 мм (катушка 5м)</t>
  </si>
  <si>
    <t>RS-HM-N5BB-2PIN</t>
  </si>
  <si>
    <t>Пластиковый коннектор для светодиодных лент 5mm</t>
  </si>
  <si>
    <t>RS-HM-N8BB-2PIN</t>
  </si>
  <si>
    <t>Пластиковый коннектор для светодиодных лент 8mm</t>
  </si>
  <si>
    <t>RS-HM-N10BB-2PIN</t>
  </si>
  <si>
    <t>Пластиковый коннектор для светодиодных лент 10mm</t>
  </si>
  <si>
    <t>RS-SRW-10BB-2PIN</t>
  </si>
  <si>
    <t>Пластиковый коннектор для светодиодных лент 10mm (для 10 mm лент RS-HE2835-24V)</t>
  </si>
  <si>
    <t>RS-1010K</t>
  </si>
  <si>
    <t>RS-1616</t>
  </si>
  <si>
    <t>RS-1715B</t>
  </si>
  <si>
    <t>RS-2507D</t>
  </si>
  <si>
    <t>RS-3535E</t>
  </si>
  <si>
    <t>RS-5035</t>
  </si>
  <si>
    <t>RS-5035B</t>
  </si>
  <si>
    <t>RS-LL1707D</t>
  </si>
  <si>
    <t>RS-LL2515B</t>
  </si>
  <si>
    <t>RS-LL3535D</t>
  </si>
  <si>
    <t>RS-CON-90</t>
  </si>
  <si>
    <t>Угловое соединение  90' для профиля (для 5035, LL3535D)</t>
  </si>
  <si>
    <t>RS-5035-PEND-KIT</t>
  </si>
  <si>
    <t>Универсальный комплект креплений и трос для подвесного монтажа профиля 5035, длина троса 1 м (комплект из 2 подвесов)</t>
  </si>
  <si>
    <t>RS-LL3535D-PEND-KIT</t>
  </si>
  <si>
    <t>Универсальный комплект креплений и трос для подвесного монтажа профиля LL3535D, длина троса 1 м (комплект из 2 подвесов)</t>
  </si>
  <si>
    <t>RS-STR-CON</t>
  </si>
  <si>
    <t>Прямое соединение 180' для профиля   (для 5035, LL3535D)</t>
  </si>
  <si>
    <t>RS-1010K-Clip-SET</t>
  </si>
  <si>
    <t>Крепежная клипса для алюминиевого профиля RS-1010K (комплект из 2 шт)</t>
  </si>
  <si>
    <t>RS-1010K-End-Cup-SET</t>
  </si>
  <si>
    <t>Заглушка для алюминиевого профиля RS-1010K (комплект из 2 шт)</t>
  </si>
  <si>
    <t>RS-1616-Clip-SET</t>
  </si>
  <si>
    <t>Крепежная клипса для алюминиевого профиля RS-1616 (комплект из 2 шт)</t>
  </si>
  <si>
    <t>RS-1616-End-Cup-SET</t>
  </si>
  <si>
    <t>Заглушка для алюминиевого профиля RS-1616 (комплект из 2 шт)</t>
  </si>
  <si>
    <t>RS-1715B-Clip-SET</t>
  </si>
  <si>
    <t>Крепежная клипса для алюминиевого профиля RS-1715B (комплект из 2 шт)</t>
  </si>
  <si>
    <t>RS-1715B-End-Cup-SET</t>
  </si>
  <si>
    <t>Заглушка для алюминиевого профиля RS-1715B (комплект из 2 шт)</t>
  </si>
  <si>
    <t>RS-2507D-Clip-SET</t>
  </si>
  <si>
    <t>Крепежная клипса для алюминиевого профиля RS-2507D (комплект из 2 шт)</t>
  </si>
  <si>
    <t>RS-2507D-End-Cup-SET</t>
  </si>
  <si>
    <t>Заглушка для алюминиевого профиля RS-2507D (комплект из 2 шт)</t>
  </si>
  <si>
    <t>RS-3535E-End-Cup-SET</t>
  </si>
  <si>
    <t>Заглушка для алюминиевого профиля RS-3535E (комплект из 2 шт)</t>
  </si>
  <si>
    <t>RS-5035-End-Cup-SET</t>
  </si>
  <si>
    <t>Заглушка для алюминиевого профиля RS-5035 (комплект из 2 шт)</t>
  </si>
  <si>
    <t>RS-5035B-End-Cup-SET</t>
  </si>
  <si>
    <t>Заглушка для алюминиевого профиля RS-5035B  (комплект из 2 шт)</t>
  </si>
  <si>
    <t>RS-LL1707D-Clip-SET</t>
  </si>
  <si>
    <t>Крепежная клипса для алюминиевого профиля RS-LL1707D (комплект из 2 шт)</t>
  </si>
  <si>
    <t>RS-LL1707D-End-Cup-SET</t>
  </si>
  <si>
    <t>Заглушка для алюминиевого профиля RS-LL1707D (комплект из 2 шт)</t>
  </si>
  <si>
    <t>RS-LL2515B-Clip-SET</t>
  </si>
  <si>
    <t>Крепежная клипса для алюминиевого профиля RS-LL2515B  (комплект из 2 шт)</t>
  </si>
  <si>
    <t>RS-LL2515B-End-Cup-SET</t>
  </si>
  <si>
    <t>Заглушка для алюминиевого профиля RS-LL2515B (комплект из 2 шт)</t>
  </si>
  <si>
    <t>RS-LL3535D-End-Cup-SET</t>
  </si>
  <si>
    <t>Заглушка для алюминиевого профиля RS-LL3535D (комплект из 2 шт)</t>
  </si>
  <si>
    <t>ELG-75-24A</t>
  </si>
  <si>
    <t>Блок питания MW  AC/DC LED, 24В, 3.15А, 75Вт, IP65, 180x63x35.5 мм, недиммируемый</t>
  </si>
  <si>
    <t>ELG-100-24A</t>
  </si>
  <si>
    <t>Блок питания MW  AC/DC LED, 24В, 4А, 96Вт, IP65, 199x63x35.5 мм, недиммируемый</t>
  </si>
  <si>
    <t>ELG-150-24A</t>
  </si>
  <si>
    <t xml:space="preserve">Блок питания MW AC/DC LED, 24В, 6.25А, 150Вт, IP65, 	219x63x35.5 мм, недиммируемый </t>
  </si>
  <si>
    <t>ELG-200-24A</t>
  </si>
  <si>
    <t xml:space="preserve">Блок питания MW AC/DC LED, 24В, 8.4A, 200Вт, IP65, 244x71x37.5 мм, недиммируемый </t>
  </si>
  <si>
    <t>ELG-300-24A</t>
  </si>
  <si>
    <t xml:space="preserve">Блок питания MW AC/DC LED, 24В, 10.63A, 300Вт, IP67, 246x77x39.5 мм, недиммируемый </t>
  </si>
  <si>
    <t>PWM-120-24DA2</t>
  </si>
  <si>
    <t xml:space="preserve">Блок питания MW AC/DC LED, 24В, 5A, 120Вт, IP67, 191х63х37.5 мм, диммирование DALI2 </t>
  </si>
  <si>
    <t>ELG-100-48A</t>
  </si>
  <si>
    <t>Блок питания MW  AC/DC LED, 48В, 2А, 96Вт, IP65, 199x63x35.5 мм, недиммируемый</t>
  </si>
  <si>
    <t>ELG-150-48A</t>
  </si>
  <si>
    <t xml:space="preserve">Блок питания MW AC/DC LED, 48В, 3.13А, 150Вт, IP65, 	219x63x35.5 мм, недиммируемый </t>
  </si>
  <si>
    <t>ELG-240-48A</t>
  </si>
  <si>
    <t xml:space="preserve">Блок питания MW AC/DC LED, 48В, 5A, 240Вт, IP65, 244х71х37.5 мм, недиммируемый </t>
  </si>
  <si>
    <t>ELG-150-48DA</t>
  </si>
  <si>
    <t>Блок питания MW AC/DC LED, 48В, 3.13А, 150Вт, IP67, 	219*63*35.5, диммирование DALI</t>
  </si>
  <si>
    <t>БЛОКИ ПИТАНИЯ MW для EcoLED</t>
  </si>
  <si>
    <t>Цена Брутто без НДС</t>
  </si>
  <si>
    <t>Группа</t>
  </si>
  <si>
    <t>Накладные светильники</t>
  </si>
  <si>
    <t>Трековая система 220V TRINITY</t>
  </si>
  <si>
    <t>Цена без НДС</t>
  </si>
  <si>
    <t>Цена с НДС</t>
  </si>
  <si>
    <t>Выдвижная напольная розетка (люк/лючок) на 1,5 модуля, h=55мм, в комплекте с монт. коробкой, TIMIUX, нержавеющая сталь</t>
  </si>
  <si>
    <t>Люк напольный на 1,5 модуля, влагостойкий, IP66, с розеткой 220В и RJ45, металлический, круглый, h=70мм d=126мм, крышка с углублением 21мм, TIMIUX, нержавеющая сталь</t>
  </si>
  <si>
    <t>Люк напольный на 1,5 модуля, влагостойкий, IP66, с розеткой 220В и RJ45, металлический, круглый, h=50мм d=125мм, крышка сплошная, TIMIUX, нержавеющая сталь</t>
  </si>
  <si>
    <t>Выдвижная напольная розетка (люк/лючок) на 1,5 модуля, h=55мм, в комплекте с монт. коробкой, TIMIUX, черный</t>
  </si>
  <si>
    <t>Выдвижная напольная розетка (люк/лючок) на 1,5 модуля, h=55мм, в комплекте с монт. коробкой, TIMIUX, медь</t>
  </si>
  <si>
    <t>Напольная розетка (люк/лючок) на 1,5 модуля, h=55мм, в комплекте с монт. коробкой, TIMIUX, нержавеющая сталь</t>
  </si>
  <si>
    <t>Люк напольный на 2 модуля, металлический, h=85мм, крышка с углублением (П-образн.) 17 мм, TIMIUX, нержавеющая сталь</t>
  </si>
  <si>
    <t>Люк напольный на 2 модуля, металлический, h=85мм, крышка с углублением (П-образн.) 17 мм, TIMIUX, золото</t>
  </si>
  <si>
    <t>Люк напольный на 2 модуля, металлический, h=85мм, крышка с углублением (П-образн.) 17 мм, TIMIUX, черный</t>
  </si>
  <si>
    <t>Люк напольный на 2 модуля, металлический, h=85мм, крышка с углублением 17 мм, TIMIUX, нержавеющая сталь</t>
  </si>
  <si>
    <t>Люк напольный на 2 модуля, металлический, h=85мм, крышка с углублением 17 мм, TIMIUX, золото</t>
  </si>
  <si>
    <t>Люк напольный на 2 модуля, металлический, h=85мм, крышка с углублением 17 мм, TIMIUX, черный</t>
  </si>
  <si>
    <t>Люк напольный на 2 модуля, металлический, h=65мм, с рамкой, крышка без углубления, TIMIUX, нержавеющая сталь</t>
  </si>
  <si>
    <t>Люк напольный на 2 модуля, металлический, h=65мм, с рамкой, крышка без углубления, TIMIUX, золото</t>
  </si>
  <si>
    <t>Люк напольный на 2 модуля, металлический, h=65мм, с рамкой, крышка без углубления, TIMIUX, черный</t>
  </si>
  <si>
    <t>Выдвижная настольная розетка (люк/лючок) на 3 модуля, h=70мм, в комплекте с монт. коробкой, TIMIUX, черный</t>
  </si>
  <si>
    <t>Выдвижная настольная розетка (люк/лючок) на 3 модуля, h=70мм, в комплекте с монт. коробкой, TIMIUX, золото</t>
  </si>
  <si>
    <t>Выдвижная настольная розетка (люк/лючок) на 3 модуля, h=70мм, в комплекте с монт. коробкой, TIMIUX, алюминий</t>
  </si>
  <si>
    <t>Люк напольный на 4 модуля, металлический, h=85мм, крышка с углублением 17 мм, TIMIUX, нержавеющая сталь</t>
  </si>
  <si>
    <t>Люк напольный на 4 модуля, металлический, h=85мм, крышка с углублением 17 мм, TIMIUX, золото</t>
  </si>
  <si>
    <t>Люк напольный на 4 модуля, металлический, h=85мм, крышка с углублением 17 мм, TIMIUX, черный</t>
  </si>
  <si>
    <t>Люк напольный на 4 модуля, металлический, h=65мм, с рамкой, крышка без углубления, TIMIUX, нержавеющая сталь</t>
  </si>
  <si>
    <t>Люк напольный на 4 модуля, металлический, h=65мм, с рамкой, крышка без углубления, TIMIUX, золото</t>
  </si>
  <si>
    <t>Люк напольный на 4 модуля, металлический, h=65мм, с рамкой, крышка без углубления, TIMIUX, черный</t>
  </si>
  <si>
    <t>Люк напольный на 4 модуля + 4х1/2 модуля, металлический, h=85мм, крышка с углублением 17 мм, TIMIUX, нержавеющая сталь</t>
  </si>
  <si>
    <t>Люк напольный на 6 модулей, металлический, h=85мм, крышка с углублением 17 мм, TIMIUX, нержавеющая сталь</t>
  </si>
  <si>
    <t>Люк напольный на 8 модулей, металлический, h=85мм, крышка с углублением 17 мм, TIMIUX, нержавеющая сталь</t>
  </si>
  <si>
    <t>Люк напольный на 1 модуль (горизонт.), металлический, h=100мм, крышка с углублением (П-образн.) 17 мм, TIMIUX, нержавеющая сталь</t>
  </si>
  <si>
    <t>Люк напольный на 12 модулей, металлический, h=85мм, крышка с углублением 17 мм, TIMIUX, нержавеющая сталь</t>
  </si>
  <si>
    <t>Люк напольный на 2 модуля (горизонт.), металлический, h=100мм, крышка с углублением 17 мм, TIMIUX, нержавеющая сталь</t>
  </si>
  <si>
    <t>Люк напольный на 3 модуля (горизонт.), металлический, h=100мм, крышка с углублением 17 мм, TIMIUX, нержавеющая сталь</t>
  </si>
  <si>
    <t>Люк напольный на 4 модуля (горизонт.), металлический, h=100мм, крышка с углублением 17 мм, TIMIUX, нержавеющая сталь</t>
  </si>
  <si>
    <t>Люк напольный на 1 модуль (горизонт.), металлический, h=65мм, с рамкой, крышка без углубления, TIMIUX, нержавеющая сталь</t>
  </si>
  <si>
    <t>Люк напольный на 1 модуль (горизонт.), металлический, h=65мм, с рамкой, крышка без углубления, TIMIUX, черный</t>
  </si>
  <si>
    <t>Люк напольный на 1 модуль (горизонт.), металлический, h=65мм, с рамкой, крышка без углубления, TIMIUX, золото</t>
  </si>
  <si>
    <t>Люк напольный на 2 модуля (горизонт.), металлический, h=65мм, с рамкой, крышка без углубления, TIMIUX, нержавеющая сталь</t>
  </si>
  <si>
    <t>Люк напольный на 2 модуля (горизонт.), металлический, h=65мм, с рамкой, крышка без углубления, TIMIUX, золото</t>
  </si>
  <si>
    <t>Люк напольный на 2 модуля (горизонт.), металлический, h=65мм, с рамкой, крышка без углубления, TIMIUX, черный</t>
  </si>
  <si>
    <t>Люк напольный на 3 модуля (горизонт.), металлический, h=65мм, с рамкой, крышка без углубления, TIMIUX, нержавеющая сталь</t>
  </si>
  <si>
    <t>Люк напольный на 3 модуля (горизонт.), металлический, h=65мм, с рамкой, крышка без углубления, TIMIUX, золото</t>
  </si>
  <si>
    <t>Люк напольный на 3 модуля (горизонт.), металлический, h=65мм, с рамкой, крышка без углубления, TIMIUX, черный</t>
  </si>
  <si>
    <t>Люк напольный на 4 модуля (горизонт.), металлический, h=65мм, с рамкой, крышка без углубления, TIMIUX, черный</t>
  </si>
  <si>
    <t>Люк напольный на 1 модуль (горизонт.), металлический, h=100мм, с рамкой, крышка без углубления, TIMIUX, нержавеющая сталь</t>
  </si>
  <si>
    <t>Люк напольный на 1 модуль (горизонт.), металлический, h=100мм, с рамкой, крышка без углубления, TIMIUX, золото</t>
  </si>
  <si>
    <t>Люк напольный на 1 модуль (горизонт.), металлический, h=100мм, с рамкой, крышка без углубления, TIMIUX, черный</t>
  </si>
  <si>
    <t>Люк напольный на 2 модуля (горизонт.), металлический, h=100мм, с рамкой, крышка без углубления, TIMIUX, нержавеющая сталь</t>
  </si>
  <si>
    <t>Люк напольный на 2 модуля (горизонт.), металлический, h=100мм, с рамкой, крышка без углубления, TIMIUX, золото</t>
  </si>
  <si>
    <t>Люк напольный на 2 модуля (горизонт.), металлический, h=100мм, с рамкой, крышка без углубления, TIMIUX, черный</t>
  </si>
  <si>
    <t>Люк напольный на 3 модуля (горизонт.), металлический, h=100мм, с рамкой, крышка без углубления, TIMIUX, нержавеющая сталь</t>
  </si>
  <si>
    <t>Люк напольный на 3 модуля (горизонт.), металлический, h=100мм, с рамкой, крышка без углубления, TIMIUX, золото</t>
  </si>
  <si>
    <t>Люк напольный на 3 модуля (горизонт.), металлический, h=100мм, с рамкой, крышка без углубления, TIMIUX, черный</t>
  </si>
  <si>
    <t>Люк напольный на 4 модуля (горизонт.), металлический, h=100мм, с рамкой, крышка без углубления, TIMIUX, нержавеющая сталь</t>
  </si>
  <si>
    <t>Люк напольный на 4 модуля (горизонт.), металлический, h=100мм, с рамкой, крышка без углубления, TIMIUX, золото</t>
  </si>
  <si>
    <t>Люк напольный на 4 модуля (горизонт.), металлический, h=100мм, с рамкой, крышка без углубления, TIMIUX, черный</t>
  </si>
  <si>
    <t>EU1M1H50D125-IP66ST</t>
  </si>
  <si>
    <t>EU1M1H70D126U-IP66ST</t>
  </si>
  <si>
    <t>EU1.5H55HFSST</t>
  </si>
  <si>
    <t>EU1.5H55PUFSCU</t>
  </si>
  <si>
    <t>EU1.5H55PUFSBL</t>
  </si>
  <si>
    <t>EU1.5H55PUFSST</t>
  </si>
  <si>
    <t>EU2H85UPST</t>
  </si>
  <si>
    <t>EU2H85UPBL</t>
  </si>
  <si>
    <t>EU2H85UPGD</t>
  </si>
  <si>
    <t>EU2x1.5H55PUFSST</t>
  </si>
  <si>
    <t>Выдвижная напольная розетка (люк/лючок) на 2х1,5 модуля, h=55мм, в комплекте с монт. коробкой, TIMIUX, нержавеющая сталь</t>
  </si>
  <si>
    <t>EU2H85UST</t>
  </si>
  <si>
    <t>EU2H85UBL</t>
  </si>
  <si>
    <t>EU2H85UGD</t>
  </si>
  <si>
    <t>EU2H65RST</t>
  </si>
  <si>
    <t>EU2H65RBL</t>
  </si>
  <si>
    <t>EU2H65RGD</t>
  </si>
  <si>
    <t>EU3H70DSGD</t>
  </si>
  <si>
    <t>EU3H70DSBL</t>
  </si>
  <si>
    <t>EU3H70DSAL</t>
  </si>
  <si>
    <t>EU4H85UST</t>
  </si>
  <si>
    <t>EU4H85UBL</t>
  </si>
  <si>
    <t>EU4H85UGD</t>
  </si>
  <si>
    <t>EU4H65RST</t>
  </si>
  <si>
    <t>EU4H65RBL</t>
  </si>
  <si>
    <t>EU4H65RGD</t>
  </si>
  <si>
    <t>EU4M4H85UST</t>
  </si>
  <si>
    <t>EU6H85UST</t>
  </si>
  <si>
    <t>EU8H85UST</t>
  </si>
  <si>
    <t>EU12H85UST</t>
  </si>
  <si>
    <t>EU1GH100UPST</t>
  </si>
  <si>
    <t>EU2GH100UST</t>
  </si>
  <si>
    <t>EU3GH100UST</t>
  </si>
  <si>
    <t>EU4GH100UST</t>
  </si>
  <si>
    <t>EU1GH65RST</t>
  </si>
  <si>
    <t>EU1GH65RGD</t>
  </si>
  <si>
    <t>EU1GH65RBL</t>
  </si>
  <si>
    <t>EU2GH65RST</t>
  </si>
  <si>
    <t>EU2GH65RGD</t>
  </si>
  <si>
    <t>EU2GH65RBL</t>
  </si>
  <si>
    <t>EU3GH65RST</t>
  </si>
  <si>
    <t>EU3GH65RGD</t>
  </si>
  <si>
    <t>EU3GH65RBL</t>
  </si>
  <si>
    <t>EU4GH65RBL</t>
  </si>
  <si>
    <t>EU1GH100RST</t>
  </si>
  <si>
    <t>EU1GH100RGD</t>
  </si>
  <si>
    <t>EU1GH100RBL</t>
  </si>
  <si>
    <t>EU2GH100RST</t>
  </si>
  <si>
    <t>EU2GH100RGD</t>
  </si>
  <si>
    <t>EU2GH100RBL</t>
  </si>
  <si>
    <t>EU3GH100RST</t>
  </si>
  <si>
    <t>EU3GH100RGD</t>
  </si>
  <si>
    <t>EU3GH100RBL</t>
  </si>
  <si>
    <t>EU4GH100RST</t>
  </si>
  <si>
    <t>EU4GH100RGD</t>
  </si>
  <si>
    <t>EU4GH100RBL</t>
  </si>
  <si>
    <t>Розница
Цена, руб.</t>
  </si>
  <si>
    <r>
      <t xml:space="preserve">Встраиваемый силовой распределительный щит Round Series применим для размещения 16 модулей. Сочетает в себе инновационный и минималистичный дизайн, удобство в использовании и высокое качество. Применим для объектов небольшой и средней площади. </t>
    </r>
    <r>
      <rPr>
        <b/>
        <i/>
        <sz val="12"/>
        <color theme="9" tint="-0.499984740745262"/>
        <rFont val="Calibri"/>
        <family val="2"/>
        <charset val="204"/>
        <scheme val="minor"/>
      </rPr>
      <t>Стандартные цвета: Белый стекло, Черное стекло.</t>
    </r>
  </si>
  <si>
    <r>
      <t xml:space="preserve">Встраеваемый распределительный щит Round Series применим для размещения компонентов слаботочных систем. Сочетает в себе инновационный и минималистичный дизайн, удобство в использовании и высокое качество. Применим для объектов небольшой и средней площади.
</t>
    </r>
    <r>
      <rPr>
        <b/>
        <i/>
        <sz val="12"/>
        <color theme="9" tint="-0.499984740745262"/>
        <rFont val="Calibri"/>
        <family val="2"/>
        <charset val="204"/>
        <scheme val="minor"/>
      </rPr>
      <t>Стандартные цвета: Белый стекло, Черное стекло.</t>
    </r>
  </si>
  <si>
    <t xml:space="preserve">ПРАЙС-ЛИСТ НА ПРОДУКЦИЮ ATOM, РОЗНИЧНЫЙ, БРУТТО В РУБЛЯХ </t>
  </si>
  <si>
    <r>
      <t xml:space="preserve">Встраиваемый силовой распределительный щит Mile Platinum Crystal применим для размещения 14 модулей. Идеально подходит для однокомнатных квартир и апартаментов.
</t>
    </r>
    <r>
      <rPr>
        <b/>
        <i/>
        <sz val="12"/>
        <color theme="9" tint="-0.499984740745262"/>
        <rFont val="Calibri"/>
        <family val="2"/>
        <charset val="204"/>
        <scheme val="minor"/>
      </rPr>
      <t>Варианты дверок: Белое стекло, Черное стекло, Прозрачное стекло</t>
    </r>
  </si>
  <si>
    <r>
      <t xml:space="preserve">Встраиваемый распределительный щит Mile Platinum Crystal применим для размещения компонентов слаботочных систем. Идеально подходит для однокомнатных квартир.
</t>
    </r>
    <r>
      <rPr>
        <b/>
        <i/>
        <sz val="12"/>
        <color theme="9" tint="-0.499984740745262"/>
        <rFont val="Calibri"/>
        <family val="2"/>
        <charset val="204"/>
        <scheme val="minor"/>
      </rPr>
      <t>Варианты дверок: Белое стекло, Черное стекло, Прозрачное стекло</t>
    </r>
  </si>
  <si>
    <r>
      <t xml:space="preserve">Встраиваемый силовой распределительный щит Mile Platinum Crystal применим для размещения 22 модулей. Идеально подходит для квартир и апартаментов.
</t>
    </r>
    <r>
      <rPr>
        <b/>
        <i/>
        <sz val="12"/>
        <color theme="9" tint="-0.499984740745262"/>
        <rFont val="Calibri"/>
        <family val="2"/>
        <charset val="204"/>
        <scheme val="minor"/>
      </rPr>
      <t>Варианты дверок: Белое стекло, Черное стекло, Прозрачное стекло</t>
    </r>
  </si>
  <si>
    <r>
      <t xml:space="preserve">Встраиваемый распределительный щит Mile Platinum Crystal применим для размещения компонентов слаботочных систем. Идеально подходит для квартир.
</t>
    </r>
    <r>
      <rPr>
        <b/>
        <i/>
        <sz val="12"/>
        <color theme="9" tint="-0.499984740745262"/>
        <rFont val="Calibri"/>
        <family val="2"/>
        <charset val="204"/>
        <scheme val="minor"/>
      </rPr>
      <t>Варианты дверок: Белое стекло, Черное стекло, Прозрачное стекло</t>
    </r>
  </si>
  <si>
    <r>
      <t xml:space="preserve">Встраиваемый силовой распределительный щит Mile Platinum Crystal применим для размещения 28 модулей. Идеально подходит для квартир и апартаментов.
</t>
    </r>
    <r>
      <rPr>
        <b/>
        <i/>
        <sz val="12"/>
        <color theme="9" tint="-0.499984740745262"/>
        <rFont val="Calibri"/>
        <family val="2"/>
        <charset val="204"/>
        <scheme val="minor"/>
      </rPr>
      <t>Варианты дверок: Белое стекло, Черное стекло, Прозрачное стекло</t>
    </r>
  </si>
  <si>
    <r>
      <t xml:space="preserve">Встраиваемый силовой распределительный щит Mile Platinum Crystal применим для размещения 24/36 модулей. Идеально подходит для квартир и апартаментов.
</t>
    </r>
    <r>
      <rPr>
        <b/>
        <i/>
        <sz val="12"/>
        <color theme="9" tint="-0.499984740745262"/>
        <rFont val="Calibri"/>
        <family val="2"/>
        <charset val="204"/>
        <scheme val="minor"/>
      </rPr>
      <t>Варианты дверок: Белое стекло, Черное стекло, Прозрачное стекло</t>
    </r>
  </si>
  <si>
    <r>
      <t xml:space="preserve">Встраиваемый комбинированный распределительный щит Mile Platinum Crystal. Идеально подходит для квартир.
</t>
    </r>
    <r>
      <rPr>
        <b/>
        <i/>
        <sz val="12"/>
        <color theme="9" tint="-0.499984740745262"/>
        <rFont val="Calibri"/>
        <family val="2"/>
        <charset val="204"/>
        <scheme val="minor"/>
      </rPr>
      <t>Варианты дверок: Белое стекло, Черное стекло, Прозрачное стекло</t>
    </r>
  </si>
  <si>
    <r>
      <t xml:space="preserve">Встраиваемый силовой распределительный щит Mile Platinum Crystal применим для размещения 36/54 модулей. Идеально подходит для квартир и апартаментов.
</t>
    </r>
    <r>
      <rPr>
        <b/>
        <i/>
        <sz val="12"/>
        <color theme="9" tint="-0.499984740745262"/>
        <rFont val="Calibri"/>
        <family val="2"/>
        <charset val="204"/>
        <scheme val="minor"/>
      </rPr>
      <t>Варианты дверок: Белое стекло, Черное стекло, Прозрачное стекло</t>
    </r>
  </si>
  <si>
    <r>
      <t xml:space="preserve">Встраиваемый силовой распределительный щит Mile Platinum Crystal применим для размещения 48/72 модулей. Идеально подходит для квартир и апартаментов.
</t>
    </r>
    <r>
      <rPr>
        <b/>
        <i/>
        <sz val="12"/>
        <color theme="9" tint="-0.499984740745262"/>
        <rFont val="Calibri"/>
        <family val="2"/>
        <charset val="204"/>
        <scheme val="minor"/>
      </rPr>
      <t>Варианты дверок: Белое стекло, Черное стекло, Прозрачное стекло</t>
    </r>
  </si>
  <si>
    <r>
      <t xml:space="preserve">Встраиваемый силовой распределительный щит Platinum Metal применим для размещения 22 модулей. Идеально подходит для квартир и апартаментов.
</t>
    </r>
    <r>
      <rPr>
        <b/>
        <i/>
        <sz val="12"/>
        <color theme="9" tint="-0.499984740745262"/>
        <rFont val="Calibri"/>
        <family val="2"/>
        <charset val="204"/>
        <scheme val="minor"/>
      </rPr>
      <t>Варианты дверок: Золотистый аллюминий, Серебристый аллюминий</t>
    </r>
  </si>
  <si>
    <r>
      <t xml:space="preserve">Встраиваемый распределительный щит Platinum Metal применим для размещения компонентов слаботочных систем. Идеально подходит для квартир.
</t>
    </r>
    <r>
      <rPr>
        <b/>
        <i/>
        <sz val="12"/>
        <color theme="9" tint="-0.499984740745262"/>
        <rFont val="Calibri"/>
        <family val="2"/>
        <charset val="204"/>
        <scheme val="minor"/>
      </rPr>
      <t>Варианты дверок: Золотистый аллюминий, Серебристый аллюминий</t>
    </r>
  </si>
  <si>
    <r>
      <t xml:space="preserve">Встраеваемый силовой распределительный щит Platinum intelligent S применим для размещения до 72 модулей. Обладает большой вместимостью, подходит для проектов средней и большой площади. Глубина 120mm. </t>
    </r>
    <r>
      <rPr>
        <b/>
        <i/>
        <sz val="12"/>
        <color theme="9" tint="-0.499984740745262"/>
        <rFont val="Calibri"/>
        <family val="2"/>
        <charset val="204"/>
        <scheme val="minor"/>
      </rPr>
      <t>Варианты дверок: Прозрачное стекло, Белое стекло, Алюминий.</t>
    </r>
  </si>
  <si>
    <r>
      <t xml:space="preserve">Встраеваемый силовой распределительный щит Platinum intelligent S+ применим для размещения до 72 модулей. Обладает большой вместимостью, подходит для проектов средней и большой площади. Глубина 150mm. </t>
    </r>
    <r>
      <rPr>
        <b/>
        <i/>
        <sz val="12"/>
        <color theme="9" tint="-0.499984740745262"/>
        <rFont val="Calibri"/>
        <family val="2"/>
        <charset val="204"/>
        <scheme val="minor"/>
      </rPr>
      <t>Варианты дверок: Прозрачное стекло, Белое стекло, Алюминий.</t>
    </r>
  </si>
  <si>
    <r>
      <t xml:space="preserve">Встраеваемый силовой распределительный щит Platinum intelligent L применим для размещения 96 модулей. Обладает большой вместимостью, подходит для проектов средней и большой площади. Глубина 120mm. </t>
    </r>
    <r>
      <rPr>
        <b/>
        <i/>
        <sz val="12"/>
        <color theme="9" tint="-0.499984740745262"/>
        <rFont val="Calibri"/>
        <family val="2"/>
        <charset val="204"/>
        <scheme val="minor"/>
      </rPr>
      <t>Варианты дверок: Прозрачное стекло, Белое стекло, Алюминий.</t>
    </r>
  </si>
  <si>
    <r>
      <t xml:space="preserve">Встраеваемый силовой распределительный щит Platinum intelligent L+ применим для размещения 96 модулей. Обладает большой вместимостью, подходит для проектов средней и большой площади. Глубина 150mm. </t>
    </r>
    <r>
      <rPr>
        <b/>
        <i/>
        <sz val="12"/>
        <color theme="9" tint="-0.499984740745262"/>
        <rFont val="Calibri"/>
        <family val="2"/>
        <charset val="204"/>
        <scheme val="minor"/>
      </rPr>
      <t>Варианты дверок: Прозрачное стекло, Белое стекло, Алюминий.</t>
    </r>
  </si>
  <si>
    <r>
      <t xml:space="preserve">Встраеваемый силовой распределительный щит Platinum intelligent S применим для размещения до 56 модулей. Обладает большой вместимостью, подходит для проектов средней и большой площади. Глубина 120mm. </t>
    </r>
    <r>
      <rPr>
        <b/>
        <i/>
        <sz val="12"/>
        <color theme="9" tint="-0.499984740745262"/>
        <rFont val="Calibri"/>
        <family val="2"/>
        <charset val="204"/>
        <scheme val="minor"/>
      </rPr>
      <t>Варианты дверок: Прозрачное стекло, Белое стекло, Алюминий.</t>
    </r>
  </si>
  <si>
    <r>
      <t xml:space="preserve">Встраеваемый силовой распределительный щит Platinum intelligent S+ применим для размещения до 56 модулей. Обладает большой вместимостью, подходит для проектов средней и большой площади. Глубина 150mm. </t>
    </r>
    <r>
      <rPr>
        <b/>
        <i/>
        <sz val="12"/>
        <color theme="9" tint="-0.499984740745262"/>
        <rFont val="Calibri"/>
        <family val="2"/>
        <charset val="204"/>
        <scheme val="minor"/>
      </rPr>
      <t>Варианты дверок: Прозрачное стекло, Белое стекло, Алюминий.</t>
    </r>
  </si>
  <si>
    <r>
      <t xml:space="preserve">Встраеваемый силовой распределительный щит Platinum intelligent L применим для размещения 84 модулей. Обладает большой вместимостью, подходит для проектов средней и большой площади. Глубина 120mm. </t>
    </r>
    <r>
      <rPr>
        <b/>
        <i/>
        <sz val="12"/>
        <color theme="9" tint="-0.499984740745262"/>
        <rFont val="Calibri"/>
        <family val="2"/>
        <charset val="204"/>
        <scheme val="minor"/>
      </rPr>
      <t>Варианты дверок: Прозрачное стекло, Белое стекло, Алюминий.</t>
    </r>
  </si>
  <si>
    <r>
      <t xml:space="preserve">Встраеваемый силовой распределительный щит Platinum intelligent L+ применим для размещения 84 модулей. Обладает большой вместимостью, подходит для проектов средней и большой площади. Глубина 150mm. </t>
    </r>
    <r>
      <rPr>
        <b/>
        <i/>
        <sz val="12"/>
        <color theme="9" tint="-0.499984740745262"/>
        <rFont val="Calibri"/>
        <family val="2"/>
        <charset val="204"/>
        <scheme val="minor"/>
      </rPr>
      <t>Варианты дверок: Прозрачное стекло, Белое стекло, Алюминий.</t>
    </r>
  </si>
  <si>
    <r>
      <t xml:space="preserve">Настенный силовой распределительный щит Platinum Intelligent Surface Mounted применим для размещения 48 модулей. Продуманный по структуре, обладает большой вместимостью и реализуется в проектах с интеллектуальными устройствами. </t>
    </r>
    <r>
      <rPr>
        <b/>
        <i/>
        <sz val="12"/>
        <color theme="9" tint="-0.499984740745262"/>
        <rFont val="Calibri"/>
        <family val="2"/>
        <charset val="204"/>
        <scheme val="minor"/>
      </rPr>
      <t>Варианты дверок: Прозрачное стекло, Белая или черная сетчатая пластина</t>
    </r>
  </si>
  <si>
    <r>
      <t xml:space="preserve">Настенный силовой распределительный щит Platinum Intelligent Surface Mounted применим для размещения 96 модулей. Продуманный по структуре, обладает большой вместимостью и реализуется в проектах с интеллектуальными устройствами. 
</t>
    </r>
    <r>
      <rPr>
        <b/>
        <i/>
        <sz val="12"/>
        <color theme="9" tint="-0.499984740745262"/>
        <rFont val="Calibri"/>
        <family val="2"/>
        <charset val="204"/>
        <scheme val="minor"/>
      </rPr>
      <t>Варианты дверок: Прозрачное стекло, Белая или черная сетчатая пластина</t>
    </r>
  </si>
  <si>
    <r>
      <t xml:space="preserve">Настенный силовой распределительный щит Platinum Intelligent Surface Mounted применим для размещения 144 модулей. Продуманный по структуре, обладает большой вместимостью и реализуется в проектах с интеллектуальными устройствами. 
</t>
    </r>
    <r>
      <rPr>
        <b/>
        <i/>
        <sz val="12"/>
        <color theme="9" tint="-0.499984740745262"/>
        <rFont val="Calibri"/>
        <family val="2"/>
        <charset val="204"/>
        <scheme val="minor"/>
      </rPr>
      <t>Варианты дверок: Прозрачное стекло, Белая или черная сетчатая пластина</t>
    </r>
  </si>
  <si>
    <r>
      <t xml:space="preserve">Настенный силовой распределительный щит Platinum Intelligent Surface Mounted применим для размещения 72 модулей. Специально для больших нагрузок. 
</t>
    </r>
    <r>
      <rPr>
        <b/>
        <i/>
        <sz val="12"/>
        <color theme="9" tint="-0.499984740745262"/>
        <rFont val="Calibri"/>
        <family val="2"/>
        <charset val="204"/>
        <scheme val="minor"/>
      </rPr>
      <t>Варианты дверок: Прозрачное стекло</t>
    </r>
  </si>
  <si>
    <r>
      <t xml:space="preserve">Настенный силовой распределительный щит Platinum Intelligent Surface Mounted применим для размещения 108 модулей. Специально для больших нагрузок.
</t>
    </r>
    <r>
      <rPr>
        <b/>
        <i/>
        <sz val="12"/>
        <color theme="9" tint="-0.499984740745262"/>
        <rFont val="Calibri"/>
        <family val="2"/>
        <charset val="204"/>
        <scheme val="minor"/>
      </rPr>
      <t>Варианты дверок: Прозрачное стекло</t>
    </r>
  </si>
  <si>
    <r>
      <t xml:space="preserve">Настенный силовой распределительный щит Platinum Intelligent Surface Mounted применим для размещения 56 модулей. Продуманный по структуре, обладает большой вместимостью и реализуется в проектах с интеллектуальными устройствами.
</t>
    </r>
    <r>
      <rPr>
        <b/>
        <i/>
        <sz val="12"/>
        <color theme="9" tint="-0.499984740745262"/>
        <rFont val="Calibri"/>
        <family val="2"/>
        <charset val="204"/>
        <scheme val="minor"/>
      </rPr>
      <t>Варианты дверок: Прозрачное стекло, Белая или черная сетчатая пластина</t>
    </r>
  </si>
  <si>
    <r>
      <t xml:space="preserve">Настенный силовой распределительный щит Platinum Intelligent Surface Mounted применим для размещения 112 модулей. Продуманный по структуре, обладает большой вместимостью и реализуется в проектах с интеллектуальными устройствами.
</t>
    </r>
    <r>
      <rPr>
        <b/>
        <i/>
        <sz val="12"/>
        <color theme="9" tint="-0.499984740745262"/>
        <rFont val="Calibri"/>
        <family val="2"/>
        <charset val="204"/>
        <scheme val="minor"/>
      </rPr>
      <t>Варианты дверок: Прозрачное стекло, Белая или черная сетчатая пластина</t>
    </r>
  </si>
  <si>
    <r>
      <t xml:space="preserve">Настенный силовой распределительный щит Platinum Intelligent Surface Mounted применим для размещения 168 модулей. Продуманный по структуре, обладает большой вместимостью и реализуется в проектах с интеллектуальными устройствами. 
</t>
    </r>
    <r>
      <rPr>
        <b/>
        <i/>
        <sz val="12"/>
        <color theme="9" tint="-0.499984740745262"/>
        <rFont val="Calibri"/>
        <family val="2"/>
        <charset val="204"/>
        <scheme val="minor"/>
      </rPr>
      <t>Варианты дверок: Прозрачное стекло, Белая или черная сетчатая пластина</t>
    </r>
  </si>
  <si>
    <r>
      <t xml:space="preserve">Встраеваемый силовой распределительный щит Platinum Crystal Smart Home применим для размещения 42/63 модулей. Удобен в использовании, имеет модульную конструкцию с рамой из алюминиевого сплава.
</t>
    </r>
    <r>
      <rPr>
        <b/>
        <i/>
        <sz val="12"/>
        <color theme="9" tint="-0.499984740745262"/>
        <rFont val="Calibri"/>
        <family val="2"/>
        <charset val="204"/>
        <scheme val="minor"/>
      </rPr>
      <t>Варианты дверок: Матовое белое стекло</t>
    </r>
  </si>
  <si>
    <r>
      <t xml:space="preserve">Встраеваемый силовой распределительный щит Platinum Crystal Smart Home применим для размещения 63/84 модулей. Удобен в использовании, имеет модульную конструкцию с рамой из алюминиевого сплава.
 </t>
    </r>
    <r>
      <rPr>
        <b/>
        <i/>
        <sz val="12"/>
        <color theme="9" tint="-0.499984740745262"/>
        <rFont val="Calibri"/>
        <family val="2"/>
        <charset val="204"/>
        <scheme val="minor"/>
      </rPr>
      <t>Варианты дверок: Матовое белое стекло</t>
    </r>
  </si>
  <si>
    <r>
      <t xml:space="preserve">Встраеваемый силовой распределительный щит Platinum Crystal Smart Home применим для размещения 44/66 модулей. Удобен в использовании, имеет модульную конструкцию с рамой из алюминиевого сплава.
</t>
    </r>
    <r>
      <rPr>
        <b/>
        <i/>
        <sz val="12"/>
        <color theme="9" tint="-0.499984740745262"/>
        <rFont val="Calibri"/>
        <family val="2"/>
        <charset val="204"/>
        <scheme val="minor"/>
      </rPr>
      <t>Варианты дверок: Матовое белое стекло, цвет корпуса - медный.</t>
    </r>
  </si>
  <si>
    <r>
      <t xml:space="preserve">Встраеваемый силовой распределительный щит Platinum Crystal Smart Home применим для размещения 66/88 модулей. Удобен в использовании, имеет модульную конструкцию с рамой из алюминиевого сплава.
</t>
    </r>
    <r>
      <rPr>
        <b/>
        <i/>
        <sz val="12"/>
        <color theme="9" tint="-0.499984740745262"/>
        <rFont val="Calibri"/>
        <family val="2"/>
        <charset val="204"/>
        <scheme val="minor"/>
      </rPr>
      <t>Варианты дверок: Матовое белое стекло, цвет корпуса - медный.</t>
    </r>
  </si>
  <si>
    <r>
      <t xml:space="preserve">Встраеваемый силовой распределительный щит Platinum Crystal Smart Home применим для размещения 110/132 модулей. Удобен в использовании, имеет модульную конструкцию с рамой из алюминиевого сплава.
</t>
    </r>
    <r>
      <rPr>
        <b/>
        <i/>
        <sz val="12"/>
        <color theme="9" tint="-0.499984740745262"/>
        <rFont val="Calibri"/>
        <family val="2"/>
        <charset val="204"/>
        <scheme val="minor"/>
      </rPr>
      <t>Варианты дверок: Матовое белое стекло, цвет корпуса - медный.</t>
    </r>
  </si>
  <si>
    <r>
      <rPr>
        <b/>
        <sz val="12"/>
        <color theme="1"/>
        <rFont val="Calibri"/>
        <family val="2"/>
        <charset val="204"/>
        <scheme val="minor"/>
      </rPr>
      <t>Навесной щит для 2 драйверов.</t>
    </r>
    <r>
      <rPr>
        <sz val="12"/>
        <color theme="1"/>
        <rFont val="Calibri"/>
        <family val="2"/>
        <charset val="204"/>
        <scheme val="minor"/>
      </rPr>
      <t xml:space="preserve">
Вмещает 2 драйвера размером 350*40 мм, 
Материал корпуса: холоднокатаная сталь/оцинкованный стальной короб, передняя крышка из оцинкованной стали, толщина листового металла: 0,8 мм</t>
    </r>
  </si>
  <si>
    <r>
      <rPr>
        <b/>
        <sz val="12"/>
        <color theme="1"/>
        <rFont val="Calibri"/>
        <family val="2"/>
        <charset val="204"/>
        <scheme val="minor"/>
      </rPr>
      <t>Навесной щит для 4 драйверов.</t>
    </r>
    <r>
      <rPr>
        <sz val="12"/>
        <color theme="1"/>
        <rFont val="Calibri"/>
        <family val="2"/>
        <charset val="204"/>
        <scheme val="minor"/>
      </rPr>
      <t xml:space="preserve">
Вмещает 4 драйвера размером 350*40 мм, 
Материал корпуса: холоднокатаная сталь/оцинкованный стальной короб, передняя крышка из оцинкованной стали, толщина листового металла: 0,8 мм</t>
    </r>
  </si>
  <si>
    <r>
      <rPr>
        <b/>
        <sz val="12"/>
        <color theme="1"/>
        <rFont val="Calibri"/>
        <family val="2"/>
        <charset val="204"/>
        <scheme val="minor"/>
      </rPr>
      <t>Навесной щит для 4 драйверов.</t>
    </r>
    <r>
      <rPr>
        <sz val="12"/>
        <color theme="1"/>
        <rFont val="Calibri"/>
        <family val="2"/>
        <charset val="204"/>
        <scheme val="minor"/>
      </rPr>
      <t xml:space="preserve">
Вмещает 4 драйвера размером 350*40 мм, 
Материал корпуса: холоднокатаная сталь/оцинкованный стальной короб, передняя крышка закаленного стекла черного цвета, толщина листового металла: 1,0 мм</t>
    </r>
  </si>
  <si>
    <r>
      <rPr>
        <b/>
        <sz val="12"/>
        <color theme="1"/>
        <rFont val="Calibri"/>
        <family val="2"/>
        <charset val="204"/>
        <scheme val="minor"/>
      </rPr>
      <t>Навесной щит для 6 драйверов.</t>
    </r>
    <r>
      <rPr>
        <sz val="12"/>
        <color theme="1"/>
        <rFont val="Calibri"/>
        <family val="2"/>
        <charset val="204"/>
        <scheme val="minor"/>
      </rPr>
      <t xml:space="preserve">
Вмещает 6 драйвера размером 250*40 мм, 
Материал корпуса: холоднокатаная сталь/оцинкованный стальной короб, передняя крышка закаленного стекла черного цвета, толщина листового металла: 1,0 мм</t>
    </r>
  </si>
  <si>
    <r>
      <t xml:space="preserve">Накладной алюминиевый профиль 10х10х2000 мм, в комплекте с </t>
    </r>
    <r>
      <rPr>
        <sz val="12"/>
        <color rgb="FFFF0000"/>
        <rFont val="Calibri"/>
        <family val="2"/>
        <charset val="204"/>
        <scheme val="minor"/>
      </rPr>
      <t>опаловым</t>
    </r>
    <r>
      <rPr>
        <sz val="12"/>
        <color indexed="8"/>
        <rFont val="Calibri"/>
        <family val="2"/>
        <charset val="204"/>
        <scheme val="minor"/>
      </rPr>
      <t xml:space="preserve"> рассеивателем, цвет Алюминий  </t>
    </r>
  </si>
  <si>
    <r>
      <t xml:space="preserve">Угловой алюминиевый профиль 16х16х2000 мм, в комплекте с </t>
    </r>
    <r>
      <rPr>
        <sz val="12"/>
        <color rgb="FFFF0000"/>
        <rFont val="Calibri"/>
        <family val="2"/>
        <charset val="204"/>
        <scheme val="minor"/>
      </rPr>
      <t>опаловым</t>
    </r>
    <r>
      <rPr>
        <sz val="12"/>
        <color indexed="8"/>
        <rFont val="Calibri"/>
        <family val="2"/>
        <charset val="204"/>
        <scheme val="minor"/>
      </rPr>
      <t xml:space="preserve"> рассеивателем, цвет Алюминий  </t>
    </r>
  </si>
  <si>
    <r>
      <t>Накладной алюминиевый профиль 16х17х2000 мм, в комплекте с</t>
    </r>
    <r>
      <rPr>
        <sz val="12"/>
        <color rgb="FFFF0000"/>
        <rFont val="Calibri"/>
        <family val="2"/>
        <charset val="204"/>
        <scheme val="minor"/>
      </rPr>
      <t xml:space="preserve"> опаловым</t>
    </r>
    <r>
      <rPr>
        <sz val="12"/>
        <color indexed="8"/>
        <rFont val="Calibri"/>
        <family val="2"/>
        <charset val="204"/>
        <scheme val="minor"/>
      </rPr>
      <t xml:space="preserve"> рассеивателем, цвет Алюминий</t>
    </r>
  </si>
  <si>
    <r>
      <t xml:space="preserve">Встраиваемый алюминиевый профиль 8,8х23,3х2000 мм, в комплекте с </t>
    </r>
    <r>
      <rPr>
        <sz val="12"/>
        <color rgb="FFFF0000"/>
        <rFont val="Calibri"/>
        <family val="2"/>
        <charset val="204"/>
        <scheme val="minor"/>
      </rPr>
      <t>опаловым</t>
    </r>
    <r>
      <rPr>
        <sz val="12"/>
        <color indexed="8"/>
        <rFont val="Calibri"/>
        <family val="2"/>
        <charset val="204"/>
        <scheme val="minor"/>
      </rPr>
      <t xml:space="preserve"> рассеивателем, цвет Алюминий  </t>
    </r>
  </si>
  <si>
    <r>
      <t xml:space="preserve">Встраиваемый алюминиевый профиль 35х50х2000 мм, в комплекте в </t>
    </r>
    <r>
      <rPr>
        <sz val="12"/>
        <color rgb="FFFF0000"/>
        <rFont val="Calibri"/>
        <family val="2"/>
        <charset val="204"/>
        <scheme val="minor"/>
      </rPr>
      <t>опаловым</t>
    </r>
    <r>
      <rPr>
        <sz val="12"/>
        <color indexed="8"/>
        <rFont val="Calibri"/>
        <family val="2"/>
        <charset val="204"/>
        <scheme val="minor"/>
      </rPr>
      <t xml:space="preserve"> рассеивателем, цвет Алюминий  </t>
    </r>
  </si>
  <si>
    <r>
      <t xml:space="preserve">Накладной/подвесной алюминиевый профиль 35х50х2000 мм, в комплекте с </t>
    </r>
    <r>
      <rPr>
        <sz val="12"/>
        <color rgb="FFFF0000"/>
        <rFont val="Calibri"/>
        <family val="2"/>
        <charset val="204"/>
        <scheme val="minor"/>
      </rPr>
      <t>опаловым</t>
    </r>
    <r>
      <rPr>
        <sz val="12"/>
        <color indexed="8"/>
        <rFont val="Calibri"/>
        <family val="2"/>
        <charset val="204"/>
        <scheme val="minor"/>
      </rPr>
      <t xml:space="preserve"> рассеивателем, цвет Алюминий  </t>
    </r>
  </si>
  <si>
    <r>
      <t xml:space="preserve">Встраиваемый алюминиевый профиль 35х65х2000 мм, в комплекте с </t>
    </r>
    <r>
      <rPr>
        <sz val="12"/>
        <color rgb="FFFF0000"/>
        <rFont val="Calibri"/>
        <family val="2"/>
        <charset val="204"/>
        <scheme val="minor"/>
      </rPr>
      <t>опаловым</t>
    </r>
    <r>
      <rPr>
        <sz val="12"/>
        <color indexed="8"/>
        <rFont val="Calibri"/>
        <family val="2"/>
        <charset val="204"/>
        <scheme val="minor"/>
      </rPr>
      <t xml:space="preserve"> рассеивателем, цвет Алюминий  </t>
    </r>
  </si>
  <si>
    <r>
      <t xml:space="preserve">Накладной алюминиевый профиль 9х17,3х2000 мм, в комплекте с </t>
    </r>
    <r>
      <rPr>
        <sz val="12"/>
        <color rgb="FFFF0000"/>
        <rFont val="Calibri"/>
        <family val="2"/>
        <charset val="204"/>
        <scheme val="minor"/>
      </rPr>
      <t>опаловым</t>
    </r>
    <r>
      <rPr>
        <sz val="12"/>
        <color indexed="8"/>
        <rFont val="Calibri"/>
        <family val="2"/>
        <charset val="204"/>
        <scheme val="minor"/>
      </rPr>
      <t xml:space="preserve"> рассеивателем, цвет Алюминий  </t>
    </r>
  </si>
  <si>
    <r>
      <t xml:space="preserve">Встраиваемый алюминиевый профиль 16х23х2000 мм, в комплекте с </t>
    </r>
    <r>
      <rPr>
        <sz val="12"/>
        <color rgb="FFFF0000"/>
        <rFont val="Calibri"/>
        <family val="2"/>
        <charset val="204"/>
        <scheme val="minor"/>
      </rPr>
      <t>опаловым</t>
    </r>
    <r>
      <rPr>
        <sz val="12"/>
        <color indexed="8"/>
        <rFont val="Calibri"/>
        <family val="2"/>
        <charset val="204"/>
        <scheme val="minor"/>
      </rPr>
      <t xml:space="preserve"> рассеивателем, цвет Алюминий  </t>
    </r>
  </si>
  <si>
    <r>
      <t xml:space="preserve">Накладной/подвесной алюминиевый профиль 35х35х2000 мм, в комплекте с </t>
    </r>
    <r>
      <rPr>
        <sz val="12"/>
        <color rgb="FFFF0000"/>
        <rFont val="Calibri"/>
        <family val="2"/>
        <charset val="204"/>
        <scheme val="minor"/>
      </rPr>
      <t>опаловым</t>
    </r>
    <r>
      <rPr>
        <sz val="12"/>
        <color indexed="8"/>
        <rFont val="Calibri"/>
        <family val="2"/>
        <charset val="204"/>
        <scheme val="minor"/>
      </rPr>
      <t xml:space="preserve"> рассеивателем, цвет Алюминий  </t>
    </r>
  </si>
  <si>
    <t>Совместимость с рамками JUNG серии: A-Creation, A-550, AS-500, A-Flow, Eco Profi, Eco Profi Standart, Eco Profi Deco; Jasmart серии: G, FD (доп. адаптер...), Merten серии: System M (модернизация механическая); Gira серии: Standart 55 (модернизация механическая); ABB серии: Basic 55; Schneider – Sedna, Atlas Design;</t>
  </si>
  <si>
    <t>Панель сенсорная Z13SIP
Сенсорный IPS экран 13,3" с разрешением 1920*1080. Управление светом, шторами, HVAC (6 контроллеров) и другими функциями KNX по 120 каналам. 3 режима управления: отдельным устройством, группами, по схеме помещения. Поддержка функций SIP видеодомофона, облачного интеркома, PoE 48В, IP-камер. Встроенные датчики температуры, влажности, приближения. Функции мониторинга систем безопасности и сигнализации. Возможность подключения Возможность кастомизации тем экрана и скринсейвара. RAM: 2 Гб. ROM: 8GB (расширение до 16 Гб). Микрофон: 4 канальный, чувствительностью до 10 м. Динамики: двойные 2*1 Вт. Цвет: чёрный/графит. Монтаж в коробку 86*86 мм или двойную стандартную. Питание: KNX Bus &amp; 48В POE (или 24-30В DC). Габариты: 317×213×12,5мм.</t>
  </si>
  <si>
    <r>
      <t xml:space="preserve">Актуатор на 4 канала, 20А </t>
    </r>
    <r>
      <rPr>
        <sz val="12"/>
        <color rgb="FFFF0000"/>
        <rFont val="Calibri"/>
        <family val="2"/>
        <charset val="204"/>
        <scheme val="minor"/>
      </rPr>
      <t>KNX Secure</t>
    </r>
    <r>
      <rPr>
        <sz val="12"/>
        <color theme="1"/>
        <rFont val="Calibri"/>
        <family val="2"/>
        <charset val="204"/>
        <scheme val="minor"/>
      </rPr>
      <t xml:space="preserve">
Ручное управление, подтверждение статуса контакта. Выбор положения контактов после сбоя питания. Сценарные и логические функции. Функции безопасности, пороговых значений и времени. Номинальный ток: 20 A. Монтаж: на DIN-рейку, 4М. Габариты: 72*90*64 мм.</t>
    </r>
  </si>
  <si>
    <r>
      <t xml:space="preserve">Актуатор на 8 каналов, 20А </t>
    </r>
    <r>
      <rPr>
        <sz val="12"/>
        <color rgb="FFFF0000"/>
        <rFont val="Calibri"/>
        <family val="2"/>
        <charset val="204"/>
        <scheme val="minor"/>
      </rPr>
      <t>KNX Secure</t>
    </r>
    <r>
      <rPr>
        <sz val="12"/>
        <color theme="1"/>
        <rFont val="Calibri"/>
        <family val="2"/>
        <charset val="204"/>
        <scheme val="minor"/>
      </rPr>
      <t xml:space="preserve">
Ручное управление, подтверждение статуса контакта. Выбор положения контактов после сбоя питания. Сценарные и логические функции. Функции безопасности, пороговых значений и времени. Номинальный ток: 20 A. Монтаж: на DIN-рейку, 8М. Габариты: 144*90*64 мм.</t>
    </r>
  </si>
  <si>
    <r>
      <t xml:space="preserve">Актуатор на 12 каналов, 20А </t>
    </r>
    <r>
      <rPr>
        <sz val="12"/>
        <color rgb="FFFF0000"/>
        <rFont val="Calibri"/>
        <family val="2"/>
        <charset val="204"/>
        <scheme val="minor"/>
      </rPr>
      <t>KNX Secure</t>
    </r>
    <r>
      <rPr>
        <sz val="12"/>
        <color theme="1"/>
        <rFont val="Calibri"/>
        <family val="2"/>
        <charset val="204"/>
        <scheme val="minor"/>
      </rPr>
      <t xml:space="preserve">
Ручное управление, подтверждение статуса контакта. Выбор положения контактов после сбоя питания. Сценарные и логические функции. Функции безопасности, пороговых значений и времени. Номинальный ток: 20 A. Монтаж: на DIN-рейку, 12М. Габариты: 216*90*64 мм.</t>
    </r>
  </si>
  <si>
    <r>
      <t xml:space="preserve">Актуатор-светорегулятор 1-10В, 4 канала, 16А </t>
    </r>
    <r>
      <rPr>
        <sz val="12"/>
        <color rgb="FFFF0000"/>
        <rFont val="Calibri"/>
        <family val="2"/>
        <charset val="204"/>
        <scheme val="minor"/>
      </rPr>
      <t>KNX Secure</t>
    </r>
    <r>
      <rPr>
        <sz val="12"/>
        <color rgb="FF000000"/>
        <rFont val="Calibri"/>
        <family val="2"/>
        <charset val="204"/>
        <scheme val="minor"/>
      </rPr>
      <t xml:space="preserve">
Вкл/выкл. Относительное и абсолютное диммирование. Отчёты о статусах и ошибках. Сценарные функции, предустановки. Функция выключения освещения с задержкой. Настройка значений яркости при включении после пропадания напряжения. Управление в режиме 0/1-10 В. Ручное управление. Индикация статуса контакта. Монтаж: на DIN-рейку, 8М. Габариты: 144*90*64 мм.</t>
    </r>
  </si>
  <si>
    <r>
      <rPr>
        <sz val="12"/>
        <color rgb="FF000000"/>
        <rFont val="Calibri"/>
        <family val="2"/>
        <charset val="204"/>
        <scheme val="minor"/>
      </rPr>
      <t>Рамка для датчика движения, черная</t>
    </r>
    <r>
      <rPr>
        <b/>
        <sz val="12"/>
        <color rgb="FF000000"/>
        <rFont val="Calibri"/>
        <family val="2"/>
        <charset val="204"/>
        <scheme val="minor"/>
      </rPr>
      <t xml:space="preserve">
</t>
    </r>
    <r>
      <rPr>
        <sz val="12"/>
        <color theme="1"/>
        <rFont val="Calibri"/>
        <family val="2"/>
        <charset val="204"/>
        <scheme val="minor"/>
      </rPr>
      <t>Для установки датчика движения PIR, CSBP-04/00.1.01, CSBP-04/00.2.01 в стену, в стандартную монтажную коробку</t>
    </r>
  </si>
  <si>
    <r>
      <t>Роутер IP</t>
    </r>
    <r>
      <rPr>
        <sz val="12"/>
        <color rgb="FFFF0000"/>
        <rFont val="Calibri"/>
        <family val="2"/>
        <charset val="204"/>
        <scheme val="minor"/>
      </rPr>
      <t xml:space="preserve"> KNX Secure</t>
    </r>
    <r>
      <rPr>
        <sz val="12"/>
        <color rgb="FF000000"/>
        <rFont val="Calibri"/>
        <family val="2"/>
        <charset val="204"/>
        <scheme val="minor"/>
      </rPr>
      <t xml:space="preserve">
Поддерживает 4 клиентских подключения. Поддерживает: KNXnet/IP,ARP,ICMP,IGMP,HTTP, UPnP,UDP/IP,TCP/IP,DHCP и Auto IP. Может использоваться в качестве соединителя линий Ethernet и KNX-TP. Поддерживает функцию маршрутизации таблицы фильтров. Может использоваться в качестве программируемого интерфейса. Монтаж: на DIN-рейку, 2М. Габариты: 36*90*64 мм.</t>
    </r>
  </si>
  <si>
    <r>
      <t xml:space="preserve">Шлюз Tuya-Zigbee 3.0 Extending
Шлюз Tuya/Zigbee для соединения Tuya Cloud и Tuya-устройств. Загрузка KNX-устройств на платформу Tuya для управления. Поддержка функций KNX: вкл/выкл и регулировка освещения, управление жалюзи, кондиционером, сценариями, фоновой музыкой, контроль качества воздуха и расхода электроэнергии, и другие. Логические функции. Обеспечение двунаправленного обмена между устройствами Zigbee и KNX (V2.0). Порт Ethernet. </t>
    </r>
    <r>
      <rPr>
        <b/>
        <sz val="12"/>
        <color rgb="FF000000"/>
        <rFont val="Calibri"/>
        <family val="2"/>
        <charset val="204"/>
        <scheme val="minor"/>
      </rPr>
      <t>С выносной антенной 3 м</t>
    </r>
    <r>
      <rPr>
        <sz val="12"/>
        <color rgb="FF000000"/>
        <rFont val="Calibri"/>
        <family val="2"/>
        <charset val="204"/>
        <scheme val="minor"/>
      </rPr>
      <t>. Монтаж: на DIN-рейку, 2М. Габариты: 36*90*64 мм.</t>
    </r>
  </si>
  <si>
    <r>
      <t>Коробка монтажная 12030441
Для встроенного монтажа вызывных станций H-OS18. Металл. Цвет: чёрный. Габариты</t>
    </r>
    <r>
      <rPr>
        <sz val="12"/>
        <rFont val="Calibri"/>
        <family val="2"/>
        <charset val="204"/>
        <scheme val="minor"/>
      </rPr>
      <t>: 120,4*304,8*41,5 мм</t>
    </r>
  </si>
  <si>
    <r>
      <t xml:space="preserve">Коробка монтажная 14434050
</t>
    </r>
    <r>
      <rPr>
        <sz val="12"/>
        <color rgb="FF000000"/>
        <rFont val="Calibri"/>
        <family val="2"/>
        <charset val="204"/>
        <scheme val="minor"/>
      </rPr>
      <t>Для встроенного монтажа основных вызывных станций H-OS08, H-OS09, T-OS02E, T-OS11E. Металл. Цвет: чёрный. Габариты: 144×340×50мм</t>
    </r>
    <r>
      <rPr>
        <sz val="12"/>
        <color indexed="8"/>
        <rFont val="Calibri"/>
        <family val="2"/>
        <charset val="204"/>
        <scheme val="minor"/>
      </rPr>
      <t xml:space="preserve">
</t>
    </r>
  </si>
  <si>
    <r>
      <t xml:space="preserve">Коробка накладного монтажа 1М
</t>
    </r>
    <r>
      <rPr>
        <sz val="12"/>
        <color rgb="FF000000"/>
        <rFont val="Calibri"/>
        <family val="2"/>
        <charset val="204"/>
        <scheme val="minor"/>
      </rPr>
      <t>Для накладного монтажа модуля видео- аудиосвязи MO001-AV-T внешней модульной станции. Металл. Рамка в комплекте. Цвет: графит.  Габариты: 111,4×111,4×37 мм</t>
    </r>
    <r>
      <rPr>
        <sz val="12"/>
        <color indexed="8"/>
        <rFont val="Calibri"/>
        <family val="2"/>
        <charset val="204"/>
        <scheme val="minor"/>
      </rPr>
      <t xml:space="preserve">
</t>
    </r>
  </si>
  <si>
    <r>
      <t xml:space="preserve">Коробка накладного монтажа 2М
</t>
    </r>
    <r>
      <rPr>
        <sz val="12"/>
        <color rgb="FF000000"/>
        <rFont val="Calibri"/>
        <family val="2"/>
        <charset val="204"/>
        <scheme val="minor"/>
      </rPr>
      <t>Для накладного монтажа модуля видео- аудиосвязи MO001-AV-T+1М внешней модульной станции. Металл. Цвет: графит. Рамка в комплекте. Габариты: 111,4×208,1×37 мм</t>
    </r>
    <r>
      <rPr>
        <sz val="12"/>
        <color indexed="8"/>
        <rFont val="Calibri"/>
        <family val="2"/>
        <charset val="204"/>
        <scheme val="minor"/>
      </rPr>
      <t xml:space="preserve">
</t>
    </r>
  </si>
  <si>
    <r>
      <t xml:space="preserve">Коробка накладного монтажа 3М
</t>
    </r>
    <r>
      <rPr>
        <sz val="12"/>
        <color rgb="FF000000"/>
        <rFont val="Calibri"/>
        <family val="2"/>
        <charset val="204"/>
        <scheme val="minor"/>
      </rPr>
      <t>Для накладного монтажа модуля видео- аудиосвязи MO001-AV-T+2М внешней модульной станции. Металл. Цвет: графит. Рамка в комплекте. Габариты: 111,4×304,8×37 мм</t>
    </r>
    <r>
      <rPr>
        <sz val="12"/>
        <color indexed="8"/>
        <rFont val="Calibri"/>
        <family val="2"/>
        <charset val="204"/>
        <scheme val="minor"/>
      </rPr>
      <t xml:space="preserve">
</t>
    </r>
  </si>
  <si>
    <r>
      <t xml:space="preserve">Коробка встроенного монтажа 1М
</t>
    </r>
    <r>
      <rPr>
        <sz val="12"/>
        <color rgb="FF000000"/>
        <rFont val="Calibri"/>
        <family val="2"/>
        <charset val="204"/>
        <scheme val="minor"/>
      </rPr>
      <t>Для встроенного монтажа модуля видео- аудиосвязи MO001-AV-T внешней модульной станции. Металл. Рамка в комплекте. Цвет: графит.  Габариты: 127,4×127,4×45,5 мм</t>
    </r>
    <r>
      <rPr>
        <sz val="12"/>
        <color indexed="8"/>
        <rFont val="Calibri"/>
        <family val="2"/>
        <charset val="204"/>
        <scheme val="minor"/>
      </rPr>
      <t xml:space="preserve">
</t>
    </r>
  </si>
  <si>
    <r>
      <t xml:space="preserve">Коробка встроенного монтажа 2М
</t>
    </r>
    <r>
      <rPr>
        <sz val="12"/>
        <color rgb="FF000000"/>
        <rFont val="Calibri"/>
        <family val="2"/>
        <charset val="204"/>
        <scheme val="minor"/>
      </rPr>
      <t>Для встроенного монтажа модуля видео- аудиосвязи MO001-AV-T+1М внешней модульной станции. Металл. Рамка в комплекте. Цвет: графит.  Габариты: 127,4×224,1×45,5 мм</t>
    </r>
    <r>
      <rPr>
        <sz val="12"/>
        <color indexed="8"/>
        <rFont val="Calibri"/>
        <family val="2"/>
        <charset val="204"/>
        <scheme val="minor"/>
      </rPr>
      <t xml:space="preserve">
</t>
    </r>
  </si>
  <si>
    <r>
      <t xml:space="preserve">Коробка встроенного монтажа 3М
</t>
    </r>
    <r>
      <rPr>
        <sz val="12"/>
        <color rgb="FF000000"/>
        <rFont val="Calibri"/>
        <family val="2"/>
        <charset val="204"/>
        <scheme val="minor"/>
      </rPr>
      <t>Для встроенного монтажа модуля видео- аудиосвязи MO001-AV-T+2М внешней модульной станции. Металл. Рамка в комплекте. Цвет: графит.  Габариты: 127,4×320,8×45,5 мм</t>
    </r>
    <r>
      <rPr>
        <sz val="12"/>
        <color indexed="8"/>
        <rFont val="Calibri"/>
        <family val="2"/>
        <charset val="204"/>
        <scheme val="minor"/>
      </rPr>
      <t xml:space="preserve">
</t>
    </r>
  </si>
  <si>
    <r>
      <t xml:space="preserve">Реле управления замком 2W дополнительное
</t>
    </r>
    <r>
      <rPr>
        <sz val="12"/>
        <color rgb="FF000000"/>
        <rFont val="Calibri"/>
        <family val="2"/>
        <charset val="204"/>
        <scheme val="minor"/>
      </rPr>
      <t>Для подключения второго замка к 2-проводной системе (основное реле встроено во внешнюю станцию).</t>
    </r>
  </si>
  <si>
    <r>
      <t xml:space="preserve">Интерфейс для аналоговой камеры 2W
</t>
    </r>
    <r>
      <rPr>
        <sz val="12"/>
        <color rgb="FF000000"/>
        <rFont val="Calibri"/>
        <family val="2"/>
        <charset val="204"/>
        <scheme val="minor"/>
      </rPr>
      <t>Предназначен для подключения 1-3-канальных аналоговых камер к 2-проводной системе</t>
    </r>
    <r>
      <rPr>
        <sz val="12"/>
        <color indexed="8"/>
        <rFont val="Calibri"/>
        <family val="2"/>
        <charset val="204"/>
        <scheme val="minor"/>
      </rPr>
      <t>.</t>
    </r>
  </si>
  <si>
    <r>
      <t xml:space="preserve">Конфигуратор списков 2W
</t>
    </r>
    <r>
      <rPr>
        <sz val="12"/>
        <color rgb="FF000000"/>
        <rFont val="Calibri"/>
        <family val="2"/>
        <charset val="204"/>
        <scheme val="minor"/>
      </rPr>
      <t>Инструмент конфигурирования списков имён и фотографий внешней станции с сенсорным экраном 7".</t>
    </r>
  </si>
  <si>
    <r>
      <t xml:space="preserve">Коробка монтажная 12134354
</t>
    </r>
    <r>
      <rPr>
        <sz val="12"/>
        <color rgb="FF000000"/>
        <rFont val="Calibri"/>
        <family val="2"/>
        <charset val="204"/>
        <scheme val="minor"/>
      </rPr>
      <t>Для встроенного монтажа тонкой вызывной станции T-OS14E. Металл. Цвет: чёрный. Габариты: 121,6×343×54.4 мм.</t>
    </r>
  </si>
  <si>
    <t xml:space="preserve">Комплект домофона Way-2-Easy Pro 2W
Для одного дома, макс. длина кабеля 160 м. Стандарт TCP-IP. Состав: внутренняя Панель сенсорная T-IS07-W с цветным экраном 7" разрешением 800х480; внешняя вызывная станция T-OS16 с 1 кнопкой вызова, накладной монтаж; блок питания T-PS03 24В DC, поддержка POE, 3,5 DIN-модуля. 2-проводная аналоговая система. Возможность подключать систему автоматизации KNX, считыватель магнитных карт. Автоматическое фотографирование. Функция интеркома, поддерживает 8 зон охраны, современный графический пользовательский интерфейс GUI (иконки, кнопки, меню списком). Возможность подключать станцию к системе автоматизации и включать в сценарии. Возможность принимать вызов от второго звонка. Подключение к системе видеонаблюдения CCTV. Брендированная упаковка. </t>
  </si>
  <si>
    <t>Блок питания 2W Lite
Вспомогательный БП для частного дома, макс. 6 мониторов и внешних станций в системе. 600мА, входное рабочее напряжение AC 100В~240В 50/60Гц, напряжение на выходе DC 30В, номинальная мощность 30Вт. Размер 3,5 DIN-модуля, 59*90*50 мм</t>
  </si>
  <si>
    <t>Заглушка на клавишу
Для блокировки неиспользуемых клавиш. На защёлках. Цвет: графит</t>
  </si>
  <si>
    <r>
      <t xml:space="preserve">Модуль </t>
    </r>
    <r>
      <rPr>
        <sz val="12"/>
        <rFont val="Calibri"/>
        <family val="2"/>
        <charset val="204"/>
        <scheme val="minor"/>
      </rPr>
      <t xml:space="preserve">картридера 2W
</t>
    </r>
    <r>
      <rPr>
        <sz val="12"/>
        <color rgb="FF000000"/>
        <rFont val="Calibri"/>
        <family val="2"/>
        <charset val="204"/>
        <scheme val="minor"/>
      </rPr>
      <t>Для модульной внешней вызывной станции. Модульный дизайн. Считыватель RFID карт.</t>
    </r>
  </si>
  <si>
    <t xml:space="preserve">Модуль клавиш 2W
Для модульной внешней вызывной станции. Модульный дизайн. Клавиши вызова на 1 или 2 контакта с держателем этикетки. Для монтажа необходима соответствующая монтажная коробка.
</t>
  </si>
  <si>
    <t xml:space="preserve">Модуль 2W AV
Модуль аудио- и видеосвязи для модульной внешней вызывной станции. Модульный дизайн. Камера+микрофон+динамик+картридер+кнопка вызова. Камера 2МП, угол обзора 130, с LED подсветкой. Датчик приближения. Голосовые подсказки. Клавиши вызова на 1 или 2 контакта с держателем этикетки. Цвет: графит. Для монтажа необходима соответствующая монтажная коробка.
</t>
  </si>
  <si>
    <t>Монитор домофона IP 7-11, чёрный
DC DC 24В (поддержка питания POE 48В). Экран 7", разрешение 800*480, сенсорные кнопки сбоку, автоматическое фотографирование, функция интеркома, 8 зон охранной сигнализации, экстренный вызов на пульт охраны, передача информации в виде текста или фото, сценарные функции системы автоматизации. Цвет: чёрный. Габариты: 220*130*14,90 мм</t>
  </si>
  <si>
    <t>Монитор домофона IP 7-11, серебро
DC 24В (поддержка питания POE 48В), экран 7", разрешение 800*480, сенсорные кнопки сбоку, автоматическое фотографирование, функция интеркома, 8 зон охранной сигнализации, экстренный вызов на пульт охраны, передача информации в виде текста или фото, сценарные функции системы автоматизации. Цвет: серебро. Габариты: 220*130*14,90 мм</t>
  </si>
  <si>
    <t>Датчик присутствия, PIR &amp; US
Две технологии детектирования - ИК и УЗ. Выход: 4 канала (свет вкл/выкл, диммирование, постоянный уровень освещённости, HVAC). Угол обзора 360, 2 шторки, линза с возможностью сегментации. PIR: D8м, h2,5м. US (4 уровня, h2,5м): 2*3м; 2*4,5м; 3*5м; 3,5*6,5м. Режим: master или slave. Питание: шина KNX. Габариты: D111,5/ d52*67мм. Монтаж: на потолок.</t>
  </si>
  <si>
    <t>Клавиши для CHPBD, 8 шт. черный матовый
Для комплектации термостата с дисплеем CHPBD-08/55.1.01</t>
  </si>
  <si>
    <t>Клавиши для CHPBD, 6 шт. черный матовый
Для комплектации термостата с дисплеем CHPBD-06/55.1.03</t>
  </si>
  <si>
    <t>Клавиши для CHPBD, 4 шт. черный матовый
Для комплектации термостата с дисплеем CHPBD-08/55.1.01</t>
  </si>
  <si>
    <t>Клавиши для CHPBD, 2 шт. черный матовый
Для комплектации термостата с дисплеем CHPBD-06/55.1.01</t>
  </si>
  <si>
    <t>Клавиши для CHPBD, 8 шт. белый матовый
Для комплектации термостата с дисплеем CHPBD-08/55.1.00</t>
  </si>
  <si>
    <t xml:space="preserve">Клавиши для CHPBD, 6 шт. белый матовый
Для комплектации термостата с дисплеем CHPBD-06/55.1.00 </t>
  </si>
  <si>
    <t>Клавиши для CHPBD, 4 шт. белый матовый
Для комплектации термостата с дисплеем CHPBD-08/55.1.00</t>
  </si>
  <si>
    <t>Клавиши для CHPBD, 2 шт. белый матовый
Для комплектации термостата с дисплеем CHPBD-06/55.1.00</t>
  </si>
  <si>
    <t>Клавиши для CHPBD, 8 шт. белый глянцевый
Для комплектации термостата с дисплеем CHPBD-08/55.1.00</t>
  </si>
  <si>
    <t>Клавиши для CHPBD, 6 шт. белый глянцевый
Для комплектации термостата с дисплеем CHPBD-06/55.1.00</t>
  </si>
  <si>
    <t>Клавиши для CHPBD, 4 шт. белый глянцевый
Для комплектации термостата с дисплеем CHPBD-08/55.1.00</t>
  </si>
  <si>
    <t>Клавиши для CHPBD, 2 шт. белый глянцевый
Для комплектации термостата с дисплеем CHPBD-06/55.1.00</t>
  </si>
  <si>
    <t>Термостат с дисплеем, 2 или 6 клавиш, белый с белой рамкой
Дисплей 1,9" LCD, разрешение 170*320, толщина панели 9,5мм. Встроенные датчики температуры и влажности. 2 входа под сухие контакты или датчики NTC 10K. Функции KNX: вкл/выкл, диммирование, управление шторами, сценариями, передача значений, RGB, RGBW, сдвиговый регистр, множественные операции, режим задержки. Max. 8 групповых событий, 8 логических функций, 2 RTC температурный контроллер (обогрев, охлаждение, HVAC). Дополнительные функции: блокировка панели, screen saver, ночной режим,режим тревоги, функция slap (переход в другой режим нажатием одновременно 3 клавиш на одной стороне). KNX Secure. Питание: шина KNX; потребление 18мА. Монтаж: в стандартную европейскую коробку. Совместимость с сериями 55 мм: GIRA Standard 55, E2, E22, Esprit/ MERTEN 1MM-Pure, M-Smart/ JUNG A plus, A Creation, A500, AS50/ BERKER B3, B7, S1; Jasmart. Габариты: 55,4*55,4*9,5 мм. Цвет основания белый, цвет рамки дисплея белый</t>
  </si>
  <si>
    <t>Термостат с дисплеем, 2 или 6 клавиш, белый
Дисплей 1,9" LCD, разрешение 170*320, толщина панели 9,5мм. Встроенные датчики температуры и влажности. 2 входа под сухие контакты или датчики NTC 10K. Функции KNX: вкл/выкл, диммирование, управление шторами, сценариями, передача значений, RGB, RGBW, сдвиговый регистр, множественные операции, режим задержки. Max. 8 групповых событий, 8 логических функций, 2 RTC температурный контроллер (обогрев, охлаждение, HVAC). Дополнительные функции: блокировка панели, screen saver, ночной режим,режим тревоги, функция slap (переход в другой режим нажатием одновременно 3 клавиш на одной стороне). KNX Secure. Питание: шина KNX; потребление 18мА. Монтаж: в стандартную европейскую коробку. Совместимость с сериями 55 мм: GIRA Standard 55, E2, E22, Esprit/ MERTEN 1MM-Pure, M-Smart/ JUNG A plus, A Creation, A500, AS50/ BERKER B3, B7, S1; Jasmart. Габариты: 55,4*55,4*9,5 мм. Цвет основания белый, цвет рамки дисплея чёрный</t>
  </si>
  <si>
    <t>Клавиши для выключателя клавишного Waltz, 1 клавиша, с точкой, металл, золото 
Предназначена для комплектации механизма CHPB-02/02.S.2х. На клавише имеются сквозные отверстия под светодиодную индикацию. Алюминий</t>
  </si>
  <si>
    <t>Клавиши для выключателя клавишного Waltz, 1 клавиша, с точкой, металл, графит
Предназначена для комплектации механизма CHPB-02/02.S.2х. На клавише имеются сквозные отверстия под светодиодную индикацию. Алюминий</t>
  </si>
  <si>
    <t>Клавиши для выключателя клавишного Waltz, 1 клавиша, с точкой, металл, серебро
Предназначена для комплектации механизма CHPB-02/02.S.2х. На клавише имеются сквозные отверстия под светодиодную индикацию. Алюминий</t>
  </si>
  <si>
    <t>Клавиши для выключателя клавишного Waltz, 1 клавиша, с точкой, металл, чёрный
Предназначена для комплектации механизма CHPB-02/02.S.2х. На клавише имеются сквозные отверстия под светодиодную индикацию. Алюминий</t>
  </si>
  <si>
    <t>Клавиши для выключателя клавишного Waltz, 1 клавиша, с точкой, металл, белый
Предназначена для комплектации механизма CHPB-02/02.S.2х. На клавише имеются сквозные отверстия под светодиодную индикацию. Алюминий.</t>
  </si>
  <si>
    <t>Клавиши для выключателя клавишного Waltz, 1 клавиша, сплошная, металл, золото
Предназначена для комплектации механизма CHPB-02/02.S.2х. Алюминий.</t>
  </si>
  <si>
    <t>Клавиши для выключателя клавишного Waltz, 1 клавиша, сплошная, металл, графит
Предназначена для комплектации механизма CHPB-02/02.S.2х. Алюминий.</t>
  </si>
  <si>
    <t>Клавиши для выключателя клавишного Waltz, 1 клавиша, сплошная, металл, серебро
Предназначена для комплектации механизма CHPB-02/02.S.2х. Алюминий.</t>
  </si>
  <si>
    <t>Клавиши для выключателя клавишного Waltz, 1 клавиша, сплошная, металл, чёрный
Предназначена для комплектации механизма CHPB-02/02.S.2х. Алюминий.</t>
  </si>
  <si>
    <t>Клавиши для выключателя клавишного Waltz, 1 клавиша, сплошная, металл, белый
Предназначена для комплектации механизма CHPB-02/02.S.2х. Алюминий.</t>
  </si>
  <si>
    <t>Панель сенсорная S3, стекло, чёрный
Интегрирует системы автоматизации и SIP-видеодомофонии. Дизайн соединяет сенсорный экран 3,3" и 3 физические клавиши (плоские, матовое стекло). Разрешение 480*320. Экран поддерживает функцию multi-touch. Световая индикация клавиш меняет яркость в зависимости от активации/ дезактивации. Управление светом, шторами, HVAC, сценариями и другими функциями KNX. Поддерживает дистанционное управление, в т.ч. через приложение. WiFi, Bluetooth. CPU: Dual-core ARM Cortex-A7. Габариты: 86*86*10,4 мм.  Монтаж в стандартную европейскую коробку.</t>
  </si>
  <si>
    <t>Панель сенсорная S3, стекло, белый
Интегрирует системы автоматизации и SIP-видеодомофонии. Дизайн соединяет сенсорный экран 3,3" и 3 физические клавиши (плоские, матовое стекло). Разрешение 480*320. Экран поддерживает функцию multi-touch. Световая индикация клавиш меняет яркость в зависимости от активации/ дезактивации. Управление светом, шторами, HVAC, сценариями и другими функциями KNX. Поддерживает дистанционное управление, в т.ч. через приложение. WiFi, Bluetooth. CPU: Dual-core ARM Cortex-A7. Габариты: 86*86*10,4 мм. Монтаж в стандартную европейскую коробку.</t>
  </si>
  <si>
    <t>Панель сенсорная S3, пластик, графит
Интегрирует системы автоматизации и SIP-видеодомофонии. Дизайн соединяет сенсорный экран 3,3" и 3 физические клавиши. Разрешение 480*320. Экран поддерживает функцию multi-touch. Световая индикация клавиш меняет яркость в зависимости от активации/ дезактивации. Управление светом, шторами, HVAC, сценариями и другими функциями KNX. Поддерживает дистанционное управление, в т.ч. через приложение. WiFi, Bluetooth. CPU: Dual-core ARM Cortex-A7. Клавиши пластик, RGB подсветка. Монтаж в стандартную европейскую коробку. Габариты: 86*86*11,6 мм. Цвет черный/графит.</t>
  </si>
  <si>
    <t xml:space="preserve">Переключатель с поворотной рукояткой, с камерой, чёрный
Переключение пунктов меню, включение-выключение нагрузок. 4 кнопки с подсветкой. Встроенная камера для функции видеоинтеркома. Используется в качестве дополнительного органа управления для панели CHTI-7.0/120.1.23. Пластик, хромированное кольцо. Габариты: 61*86*11,8/27,7 мм. Панель в сборе: 233*86*11,8 мм. Цвет: чёрный.                                   </t>
  </si>
  <si>
    <t xml:space="preserve">Переключатель с поворотной рукояткой, чёрный
Переключение пунктов меню, включение-выключение нагрузок. 4 кнопки с подсветкой. Используется в качестве дополнительного органа управления для панели CHTI-7.0/120.1.23. Пластик, хромированное кольцо. Габариты: 61*86*11,8/27,7 мм. Панель в сборе: 233*86*11,8 мм. Цвет: чёрный.                                   </t>
  </si>
  <si>
    <t>Клавиши S7, стекло, белый
Предназначены для дополнения панели S7 CHTI-7.0/120.1.22 блоком клавиш. Устанавливается с механизмом CHPB-04/S7.1.00. Габариты: 45*86 мм. Панель в сборе: 217*86*11,8 мм.</t>
  </si>
  <si>
    <t>Клавиши S7, металл, серебро
Предназначены для дополнения панели S7 CHTI-7.0/120.1.22 блоком клавиш. Устанавливается с механизмом CHPB-04/S7.1.00. Габариты: 45*86 мм. Панель в сборе: 217*86*11,8 мм.</t>
  </si>
  <si>
    <t>Механизм клавиш S7, белый
Предназначен для дополнения панели S7 CHTI-7.0/120.1.22 блоком клавиш. Габариты: 45*86*11,8 мм. Панель в сборе: 217*86*11,8 мм.</t>
  </si>
  <si>
    <t>Клавиши S7, стекло, черный
Предназначены для дополнения панели S7 CHTI-7.0/120.1.23 блоком клавиш. Устанавливается с механизмом CHPB-04/S7.1.01. Габариты: 45*86 мм. Панель в сборе: 217*86*11,8 мм.</t>
  </si>
  <si>
    <t>Клавиши S7, металл, графит
Предназначены для дополнения панели S7 CHTI-7.0/120.1.23 блоком клавиш. Устанавливается с механизмом CHPB-04/S7.1.01. Габариты: 45*86 мм. Панель в сборе: 217*86*11,8 мм.</t>
  </si>
  <si>
    <t>Механизм клавиш S7, чёрный
Предназначен для дополнения панели S7 CHTI-7.0/120.1.23 блоком клавиш. Габариты: 45*86*11,8 мм. Панель в сборе: 217*86*11,8 мм.</t>
  </si>
  <si>
    <t>Панель сенсорная S7, белая
Экран 7", разрешение 1440*720. Управление светом, шторами, HVAC и другими функциями KNX. Встроенные датчики приближения, температуры и влажности. 3 режима управления: отдельным устройством, группами, по схеме помещения. Поддержка функций SIP видеодомофона. Поддержка голосового управления. Функции мониторинга систем безопасности и сигнализации. Возможность кастомизации страниц меню и иконок функций. RAM: 2 Гб. ROM: 8GB (расширение до 16 Гб). Микрофон: 4 канальный, чувствительностью до 10 м. Динамики: двойные 2*1 Вт. Габариты: 180*86*11,6 мм. Цвет: белый/серебро</t>
  </si>
  <si>
    <t>Панель сенсорная S7, чёрный
Экран 7", разрешение 1440*720. Управление светом, шторами, HVAC и другими функциями KNX. Встроенные датчики приближения, температуры и влажности. 3 режима управления: отдельным устройством, группами, по схеме помещения. Поддержка функций SIP видеодомофона. Поддержка голосового управления. Функции мониторинга систем безопасности и сигнализации. Возможность кастомизации страниц меню и иконок функций. RAM: 2 Гб. ROM: 8GB (расширение до 16 Гб). Микрофон: 4 канальный, чувствительностью до 10 м. Динамики: двойные 2*1 Вт.  Габариты: 180*86*11,6 мм. Цвет: чёрный/графит</t>
  </si>
  <si>
    <t>Панель сенсорная S10, белая
Инновационный IPS экран 10,1", разрешение 1280*800, управление даже влажными руками, стойкость к царапинам и отпечаткам пальцев. Интерфейс управления как у панели S7. 240 KNX каналов. Управление светом (вкл/выкл, диммирование, управление цветом RGB/RGBW/RGBCW, цветовой температурой), шторами, HVAC (6 контроллеров) и другими функциями KNX по 120 каналам. Встроенные датчики приближения, яркости температуры и влажности. Режимы управления: отдельными устройствами, сценарии, по схеме помещения. Встроенные датчики температуры, влажности, приближения, освещённости. Поддержка функций SIP видеодомофона, облачного интеркома, PoE 48В, подключения IP-камер. Функции мониторинга систем безопасности и сигнализации. Возможность кастомизации тем экрана, скринсейвера. Разъёмы: KNX, ДП DC24V, RJ45 (LAN) для подключения домофона, RJ45 (WAN) для Ethernet, интерфейс подключения 8 сухих контактов. Цвет: белый/серебро. Питание: KNX Bus &amp; 48В POE (или 24-30В DC). Габариты: базовая версия 248х154,6х8мм. Монтаж в коробку 86*86 мм или двойную стандартную.</t>
  </si>
  <si>
    <t>Панель сенсорная S10, графит
Инновационный IPS экран 10,1", разрешение 1280*800, управление даже влажными руками, стойкость к царапинам и отпечаткам пальцев. Интерфейс управления как у панели S7. 240 KNX каналов. Управление светом (вкл/выкл, диммирование, управление цветом RGB/RGBW/RGBCW, цветовой температурой), шторами, HVAC (6 контроллеров) и другими функциями KNX по 120 каналам. Встроенные датчики приближения, яркости температуры и влажности. Режимы управления: отдельными устройствами, сценарии, по схеме помещения. Встроенные датчики температуры, влажности, приближения, освещённости. Поддержка функций SIP видеодомофона, облачного интеркома, PoE 48В, подключения IP-камер. Функции мониторинга систем безопасности и сигнализации. Возможность кастомизации тем экрана, скринсейвера. Разъёмы: KNX, ДП DC24V, RJ45 (LAN) для подключения домофона, RJ45 (WAN) для Ethernet, интерфейс подключения 8 сухих контактов. Цвет: чёрный/графит. Питание: KNX Bus &amp; 48В POE (или 24-30В DC). Габариты: базовая версия 248х154,6х8мм. Монтаж в коробку 86*86 мм или двойную стандартную.</t>
  </si>
  <si>
    <t xml:space="preserve">ПРАЙС-ЛИСТ НА ПРОДУКЦИЮ MATECH, РОЗНИЧНЫЙ, БРУТТО В РУБЛЯХ </t>
  </si>
  <si>
    <t xml:space="preserve">ПРАЙС-ЛИСТ НА ПРОДУКЦИЮ JASMART, РОЗНИЧНЫЙ, БРУТТО В РУБЛЯХ </t>
  </si>
  <si>
    <t xml:space="preserve">ПРАЙС-ЛИСТ НА ПРОДУКЦИЮ JUNG, РОЗНИЧНЫЙ, БРУТТО В РУБЛЯХ </t>
  </si>
  <si>
    <t xml:space="preserve">ПРАЙС-ЛИСТ НА ПРОДУКЦИЮ TIMIUX, РОЗНИЧНЫЙ, БРУТТО В РУБЛЯХ </t>
  </si>
  <si>
    <t>РОССИЙСКИЙ ПРАЙС-ЛИСТ СВЕТОТЕХНИЧЕСКОГО ОБОРУДОВАНИЯ 
01.03.2026</t>
  </si>
  <si>
    <t xml:space="preserve">Системы автоматизации KNX и домофония GVS </t>
  </si>
  <si>
    <t>Лючки TIMIUX</t>
  </si>
  <si>
    <t>Товарная Группа</t>
  </si>
  <si>
    <r>
      <t xml:space="preserve">Прайс-лист на продукцию
</t>
    </r>
    <r>
      <rPr>
        <sz val="9"/>
        <color theme="2" tint="-0.499984740745262"/>
        <rFont val="Arial CYR"/>
        <charset val="204"/>
      </rPr>
      <t xml:space="preserve">● </t>
    </r>
    <r>
      <rPr>
        <b/>
        <sz val="9"/>
        <color theme="2" tint="-0.499984740745262"/>
        <rFont val="Arial CYR"/>
        <charset val="204"/>
      </rPr>
      <t xml:space="preserve">ЭЛЕКТРОУСТАНОВОЧНЫЕ ИЗДЕЛИЯ </t>
    </r>
    <r>
      <rPr>
        <sz val="9"/>
        <color theme="2" tint="-0.499984740745262"/>
        <rFont val="Calibri"/>
        <family val="2"/>
        <charset val="204"/>
      </rPr>
      <t xml:space="preserve">● </t>
    </r>
    <r>
      <rPr>
        <b/>
        <sz val="9"/>
        <color theme="2" tint="-0.499984740745262"/>
        <rFont val="Arial CYR"/>
        <charset val="204"/>
      </rPr>
      <t xml:space="preserve">СВЕТОТЕХНИЧЕСКОЕ ОБОРУДОВАНИЕ </t>
    </r>
    <r>
      <rPr>
        <sz val="9"/>
        <color theme="2" tint="-0.499984740745262"/>
        <rFont val="Calibri"/>
        <family val="2"/>
        <charset val="204"/>
      </rPr>
      <t>●</t>
    </r>
    <r>
      <rPr>
        <b/>
        <sz val="9"/>
        <color theme="2" tint="-0.499984740745262"/>
        <rFont val="Calibri"/>
        <family val="2"/>
        <charset val="204"/>
      </rPr>
      <t xml:space="preserve"> </t>
    </r>
    <r>
      <rPr>
        <b/>
        <sz val="9"/>
        <color theme="2" tint="-0.499984740745262"/>
        <rFont val="Arial CYR"/>
        <charset val="204"/>
      </rPr>
      <t>СИСТЕМА АВТОМАТИЗАЦИИ ОБЪЕКТОВ ● КАБЕЛЕНЕСУЩИЕ СИСТЕМЫ</t>
    </r>
  </si>
  <si>
    <r>
      <t xml:space="preserve">Панель сенсорная V40, lite чёрная   </t>
    </r>
    <r>
      <rPr>
        <b/>
        <sz val="12"/>
        <color rgb="FFFF0000"/>
        <rFont val="Calibri"/>
        <family val="2"/>
        <charset val="204"/>
        <scheme val="minor"/>
      </rPr>
      <t>Снимается с производства. Уточняйте возможность заказа!</t>
    </r>
    <r>
      <rPr>
        <sz val="12"/>
        <color theme="1"/>
        <rFont val="Calibri"/>
        <family val="2"/>
        <charset val="204"/>
        <scheme val="minor"/>
      </rPr>
      <t xml:space="preserve">
Стандартная Панель сенсорная KNX, упрощённая версия CHTF-4.0/9.5.2х.
4" цветной ёмкостный IPS экран, разрешение 480*480. 6 страниц функций.
Нет поддержки временных, групповых и логических функций. Возможность установки пароля и выбора заставки. Управление светом, шторами, HVAC и другими функциями KNX. Встроенные датчики температуры и приближения. Монтаж в стандартную европейскую коробку. Габариты: 101,3*86*11,5 мм. Цвет чёрный</t>
    </r>
  </si>
  <si>
    <r>
      <t xml:space="preserve">Панель сенсорная V40, lite белая  </t>
    </r>
    <r>
      <rPr>
        <sz val="12"/>
        <color rgb="FFFF0000"/>
        <rFont val="Calibri"/>
        <family val="2"/>
        <charset val="204"/>
        <scheme val="minor"/>
      </rPr>
      <t>Снимается с производства. Уточняйте возможность заказа!</t>
    </r>
    <r>
      <rPr>
        <sz val="12"/>
        <color theme="1"/>
        <rFont val="Calibri"/>
        <family val="2"/>
        <charset val="204"/>
        <scheme val="minor"/>
      </rPr>
      <t xml:space="preserve">
Стандартная Панель сенсорная KNX, упрощённая версия CHTF-4.0/9.5.2х.
4" цветной ёмкостный IPS экран, разрешение 480*480. 6 страниц функций.
Нет поддержки временных, групповых и логических функций. Возможность установки пароля и выбора заставки. Управление светом, шторами, HVAC и другими функциями KNX. Встроенные датчики температуры и приближения. Монтаж в стандартную европейскую коробку. Габариты: 101,3*86*11,5 мм. Цвет белый</t>
    </r>
  </si>
  <si>
    <r>
      <t xml:space="preserve">Актуатор на 8 каналов, 16А </t>
    </r>
    <r>
      <rPr>
        <b/>
        <sz val="12"/>
        <color rgb="FFFF0000"/>
        <rFont val="Calibri"/>
        <family val="2"/>
        <charset val="204"/>
        <scheme val="minor"/>
      </rPr>
      <t>Снято с производства. Уточняйте возможность заказа!</t>
    </r>
    <r>
      <rPr>
        <sz val="12"/>
        <color rgb="FF000000"/>
        <rFont val="Calibri"/>
        <family val="2"/>
        <charset val="204"/>
        <scheme val="minor"/>
      </rPr>
      <t xml:space="preserve">
Ручное управление, подтверждение статуса контакта. Выбор положения контактов после сбоя питания. Сценарные и логические функции. Функции безопасности, пороговых значений и времени. Номинальное напряжение: 250 В/ 440 В AC (50/60 Гц). Номинальный ток: 16 A. Монтаж: на DIN-рейку, 8М. Габариты:  144*90*64 мм. </t>
    </r>
    <r>
      <rPr>
        <b/>
        <sz val="12"/>
        <color rgb="FF000000"/>
        <rFont val="Calibri"/>
        <family val="2"/>
        <charset val="204"/>
        <scheme val="minor"/>
      </rPr>
      <t>ЗАМЕНА - ARSA-08/16.S</t>
    </r>
  </si>
  <si>
    <r>
      <t xml:space="preserve">Актуатор на 4 канала, 16А </t>
    </r>
    <r>
      <rPr>
        <b/>
        <sz val="12"/>
        <color rgb="FFFF0000"/>
        <rFont val="Calibri"/>
        <family val="2"/>
        <charset val="204"/>
        <scheme val="minor"/>
      </rPr>
      <t>Снято с производства. Уточняйте возможность заказа!</t>
    </r>
    <r>
      <rPr>
        <sz val="12"/>
        <color rgb="FF000000"/>
        <rFont val="Calibri"/>
        <family val="2"/>
        <charset val="204"/>
        <scheme val="minor"/>
      </rPr>
      <t xml:space="preserve">
Ручное управление, подтверждение статуса контакта. Выбор положения контактов после сбоя питания. Сценарные и логические функции. Функции безопасности, пороговых значений и времени. Номинальное напряжение: 250 В/ 440 В AC (50/60 Гц). Номинальный ток: 16 A. Монтаж: на DIN-рейку, 4М. Габариты: 72*90*64 мм. </t>
    </r>
    <r>
      <rPr>
        <b/>
        <sz val="12"/>
        <color rgb="FF000000"/>
        <rFont val="Calibri"/>
        <family val="2"/>
        <charset val="204"/>
        <scheme val="minor"/>
      </rPr>
      <t>ЗАМЕНА - ARSA-04/16.S</t>
    </r>
  </si>
  <si>
    <r>
      <t xml:space="preserve">Актуатор на 12 каналов, 20А </t>
    </r>
    <r>
      <rPr>
        <b/>
        <sz val="12"/>
        <color rgb="FFFF0000"/>
        <rFont val="Calibri"/>
        <family val="2"/>
        <charset val="204"/>
        <scheme val="minor"/>
      </rPr>
      <t>Снято с производства. Уточняйте возможность заказа!</t>
    </r>
    <r>
      <rPr>
        <sz val="12"/>
        <color theme="1"/>
        <rFont val="Calibri"/>
        <family val="2"/>
        <charset val="204"/>
        <scheme val="minor"/>
      </rPr>
      <t xml:space="preserve">
Ручное управление, подтверждение статуса контакта. Выбор положения контактов после сбоя питания. Сценарные и логические функции. Функции безопасности, пороговых значений и времени. Номинальный ток: 20 A. Монтаж: на DIN-рейку, 12М. Габариты: 216*90*64 мм. </t>
    </r>
    <r>
      <rPr>
        <b/>
        <sz val="12"/>
        <color theme="1"/>
        <rFont val="Calibri"/>
        <family val="2"/>
        <charset val="204"/>
        <scheme val="minor"/>
      </rPr>
      <t>ЗАМЕНА - ARSA-12/20.S</t>
    </r>
  </si>
  <si>
    <r>
      <t xml:space="preserve">Актуатор многофункциональный, 8 каналов, 10А </t>
    </r>
    <r>
      <rPr>
        <b/>
        <sz val="12"/>
        <color rgb="FFFF0000"/>
        <rFont val="Calibri"/>
        <family val="2"/>
        <charset val="204"/>
        <scheme val="minor"/>
      </rPr>
      <t>Снято с производства. Уточняйте возможность заказа!</t>
    </r>
    <r>
      <rPr>
        <sz val="12"/>
        <color rgb="FF000000"/>
        <rFont val="Calibri"/>
        <family val="2"/>
        <charset val="204"/>
        <scheme val="minor"/>
      </rPr>
      <t xml:space="preserve">
Универсальный Актуатор многофункциональный. Управления светом, розетками и т.п., AC/ сухими контактами/ жалюзи, приводами с DС, 3-скоростным вентилятором. Подходит для 2/4-трубных систем с 3х- или 2-позиционным выключателем. Монтаж: на DIN-рейку, 4М. Габариты: 72*90*64 мм. </t>
    </r>
    <r>
      <rPr>
        <b/>
        <sz val="12"/>
        <color rgb="FF000000"/>
        <rFont val="Calibri"/>
        <family val="2"/>
        <charset val="204"/>
        <scheme val="minor"/>
      </rPr>
      <t>ЗАМЕНА: AMMA-08/10.S</t>
    </r>
  </si>
  <si>
    <r>
      <t xml:space="preserve">Актуатор многофункциональный, 16 каналов, 10А </t>
    </r>
    <r>
      <rPr>
        <b/>
        <sz val="12"/>
        <color rgb="FFFF0000"/>
        <rFont val="Calibri"/>
        <family val="2"/>
        <charset val="204"/>
        <scheme val="minor"/>
      </rPr>
      <t>Снято с производства. Уточняйте возможность заказа!</t>
    </r>
    <r>
      <rPr>
        <sz val="12"/>
        <color rgb="FF000000"/>
        <rFont val="Calibri"/>
        <family val="2"/>
        <charset val="204"/>
        <scheme val="minor"/>
      </rPr>
      <t xml:space="preserve">
Универсальный Актуатор многофункциональный. Управления светом, розетками и т.п., AC/ сухими контактами/ жалюзи, приводами с DС, 3-скоростным вентилятором. Подходит для 2/4-трубных систем с 3х- или 2-позиционным выключателем. Монтаж: на DIN-рейку, 12М. Габариты: 216*90*64 мм. </t>
    </r>
    <r>
      <rPr>
        <b/>
        <sz val="12"/>
        <color rgb="FF000000"/>
        <rFont val="Calibri"/>
        <family val="2"/>
        <charset val="204"/>
        <scheme val="minor"/>
      </rPr>
      <t>ЗАМЕНА: AMMA-16/10.S</t>
    </r>
  </si>
  <si>
    <r>
      <t xml:space="preserve">Актуатор-светорегулятор 1-10В, 4 канала, 16А </t>
    </r>
    <r>
      <rPr>
        <b/>
        <sz val="12"/>
        <color rgb="FFFF0000"/>
        <rFont val="Calibri"/>
        <family val="2"/>
        <charset val="204"/>
        <scheme val="minor"/>
      </rPr>
      <t>Снимается с производства. Уточняйте возможность заказа!</t>
    </r>
    <r>
      <rPr>
        <sz val="12"/>
        <color rgb="FF000000"/>
        <rFont val="Calibri"/>
        <family val="2"/>
        <charset val="204"/>
        <scheme val="minor"/>
      </rPr>
      <t xml:space="preserve">
Вкл/выкл. Относительное и абсолютное диммирование. Отчёты о статусах и ошибках. Сценарные функции, предустановки. Функция выключения освещения с задержкой. Настройка значений яркости при включении после пропадания напряжения. Управление в режиме 0/1-10 В. Ручное управление. Индикация статуса контакта. Монтаж: на DIN-рейку, 8М. Габариты: 144*90*64 мм. ЗАМЕНА - ADTV-04/16.S</t>
    </r>
  </si>
  <si>
    <r>
      <t xml:space="preserve">KNX-RS485 PCBA Set
Модуль расширения на 1 канал KNX/RS485 для шлюза BTPG-04/03.1. </t>
    </r>
    <r>
      <rPr>
        <b/>
        <sz val="12"/>
        <color rgb="FFFF0000"/>
        <rFont val="Calibri"/>
        <family val="2"/>
        <charset val="204"/>
        <scheme val="minor"/>
      </rPr>
      <t>ЗАКАЗЫВАТЬ ТОЛЬКО С ОСНОВНЫМ УСТРОЙСТВОМ BTPG-04/03.1.</t>
    </r>
  </si>
  <si>
    <r>
      <t xml:space="preserve">KNX-RS232 PCBA Set
</t>
    </r>
    <r>
      <rPr>
        <sz val="12"/>
        <rFont val="Calibri"/>
        <family val="2"/>
        <charset val="204"/>
        <scheme val="minor"/>
      </rPr>
      <t>Модуль расширения на 1 канал KNX/RS232 для шлюза BTPG-04/03.1.</t>
    </r>
    <r>
      <rPr>
        <sz val="12"/>
        <color rgb="FFFF0000"/>
        <rFont val="Calibri"/>
        <family val="2"/>
        <charset val="204"/>
        <scheme val="minor"/>
      </rPr>
      <t xml:space="preserve"> </t>
    </r>
    <r>
      <rPr>
        <b/>
        <sz val="12"/>
        <color rgb="FFFF0000"/>
        <rFont val="Calibri"/>
        <family val="2"/>
        <charset val="204"/>
        <scheme val="minor"/>
      </rPr>
      <t>ЗАКАЗЫВАТЬ ТОЛЬКО С ОСНОВНЫМ УСТРОЙСТВОМ BTPG-04/03.1.</t>
    </r>
  </si>
  <si>
    <r>
      <t xml:space="preserve">Шлюз RS485/ RS232.  </t>
    </r>
    <r>
      <rPr>
        <sz val="12"/>
        <color rgb="FFFF0000"/>
        <rFont val="Calibri"/>
        <family val="2"/>
        <charset val="204"/>
        <scheme val="minor"/>
      </rPr>
      <t>ОСНОВНОЕ УСТРОЙСТВО ДЛЯ KNX-RS485 PCBA Set/KNX-RS232 PCBA Set</t>
    </r>
    <r>
      <rPr>
        <sz val="12"/>
        <color rgb="FF000000"/>
        <rFont val="Calibri"/>
        <family val="2"/>
        <charset val="204"/>
        <scheme val="minor"/>
      </rPr>
      <t xml:space="preserve">
По умолчанию 1 канал RS485. Возможность расширения до 4 каналов в различной конфигурации путём добавления модулей расширения. Поддержка интеграции Modbus и KNX, режим "ведущий-ведомый" (master&amp;slave), до 500 точек данных. Поддержка обмена данными между RS232 и KNX, до 100 точек данных. Поддержка обмена данными между RS485 и KNX, до 100 точек данных. Поддержка управления кондиционерами VRV/VRF по протоколу Modbus RTU, например DAIKIN, HITACHl, Mitsubishi, Fujitsu, Gree, Toshiba и др. Поддержка управления приводами типа DOOYA 485. Поддержка управления некоторыми китайскими аудио-хостингами: backaudio.Yo-daar, MiYue, cnWise и др. Монтаж: на DIN-рейку, 4М. Габариты: 72*90*64 мм.</t>
    </r>
  </si>
  <si>
    <r>
      <t xml:space="preserve">Комплект домофона 2 Wire TUYA HD 2W  (Панель, внешняя вызывная станция, сетевой адаптер)
</t>
    </r>
    <r>
      <rPr>
        <b/>
        <sz val="12"/>
        <color rgb="FF000000"/>
        <rFont val="Calibri"/>
        <family val="2"/>
        <charset val="204"/>
        <scheme val="minor"/>
      </rPr>
      <t>Монитор 7" с сенсорной панелью управления</t>
    </r>
    <r>
      <rPr>
        <sz val="12"/>
        <color rgb="FF000000"/>
        <rFont val="Calibri"/>
        <family val="2"/>
        <charset val="204"/>
        <scheme val="minor"/>
      </rPr>
      <t xml:space="preserve">, T-IS13 - *1 шт.
</t>
    </r>
    <r>
      <rPr>
        <b/>
        <sz val="12"/>
        <color rgb="FF000000"/>
        <rFont val="Calibri"/>
        <family val="2"/>
        <charset val="204"/>
        <scheme val="minor"/>
      </rPr>
      <t>Станция внешняя накладного монтажа</t>
    </r>
    <r>
      <rPr>
        <sz val="12"/>
        <color rgb="FF000000"/>
        <rFont val="Calibri"/>
        <family val="2"/>
        <charset val="204"/>
        <scheme val="minor"/>
      </rPr>
      <t xml:space="preserve"> с 1 кнопкой T-OS18NB - *1 шт. </t>
    </r>
    <r>
      <rPr>
        <b/>
        <sz val="12"/>
        <color rgb="FF000000"/>
        <rFont val="Calibri"/>
        <family val="2"/>
        <charset val="204"/>
        <scheme val="minor"/>
      </rPr>
      <t>Сетевой адаптер европейского стандарта с кабелем</t>
    </r>
    <r>
      <rPr>
        <sz val="12"/>
        <color rgb="FF000000"/>
        <rFont val="Calibri"/>
        <family val="2"/>
        <charset val="204"/>
        <scheme val="minor"/>
      </rPr>
      <t xml:space="preserve"> - *1 шт. Нейтральная, не брендированная упаковка.</t>
    </r>
  </si>
  <si>
    <r>
      <t xml:space="preserve">Комплект домофона Way-2-Easy Lite (Монитор, внешняя вызывная станция, блок питания)
Для одного дома, макс. длина кабеля 160 м. Состав: </t>
    </r>
    <r>
      <rPr>
        <b/>
        <sz val="12"/>
        <color rgb="FF000000"/>
        <rFont val="Calibri"/>
        <family val="2"/>
        <charset val="204"/>
        <scheme val="minor"/>
      </rPr>
      <t>Панель</t>
    </r>
    <r>
      <rPr>
        <sz val="12"/>
        <color rgb="FF000000"/>
        <rFont val="Calibri"/>
        <family val="2"/>
        <charset val="204"/>
        <scheme val="minor"/>
      </rPr>
      <t xml:space="preserve"> T-IS05-W - OSD&amp;TOUCH KEYS </t>
    </r>
    <r>
      <rPr>
        <b/>
        <sz val="12"/>
        <color rgb="FF000000"/>
        <rFont val="Calibri"/>
        <family val="2"/>
        <charset val="204"/>
        <scheme val="minor"/>
      </rPr>
      <t>с экраном 7"</t>
    </r>
    <r>
      <rPr>
        <sz val="12"/>
        <color rgb="FF000000"/>
        <rFont val="Calibri"/>
        <family val="2"/>
        <charset val="204"/>
        <scheme val="minor"/>
      </rPr>
      <t>, разрешение 800х480, цвет - белый;</t>
    </r>
    <r>
      <rPr>
        <b/>
        <sz val="12"/>
        <color rgb="FF000000"/>
        <rFont val="Calibri"/>
        <family val="2"/>
        <charset val="204"/>
        <scheme val="minor"/>
      </rPr>
      <t xml:space="preserve"> Внешняя вызывная станция</t>
    </r>
    <r>
      <rPr>
        <sz val="12"/>
        <color rgb="FF000000"/>
        <rFont val="Calibri"/>
        <family val="2"/>
        <charset val="204"/>
        <scheme val="minor"/>
      </rPr>
      <t xml:space="preserve"> T-OS16 с 1 кнопкой вызова, накладной монтаж; </t>
    </r>
    <r>
      <rPr>
        <b/>
        <sz val="12"/>
        <color rgb="FF000000"/>
        <rFont val="Calibri"/>
        <family val="2"/>
        <charset val="204"/>
        <scheme val="minor"/>
      </rPr>
      <t>Блок питания</t>
    </r>
    <r>
      <rPr>
        <sz val="12"/>
        <color rgb="FF000000"/>
        <rFont val="Calibri"/>
        <family val="2"/>
        <charset val="204"/>
        <scheme val="minor"/>
      </rPr>
      <t xml:space="preserve"> T-PS03 24В DC, поддержка POE, 3,5 DIN-модуля. 2-проводная аналоговая система. Видеоинтерком, дистанционное открывание, в том числе с 2 мест. Подключение к системе видеонаблюдения CCTV. Внутренний интерком в доме. Возможность принимать вызов от второго звонка. Брендированная коробка.</t>
    </r>
  </si>
  <si>
    <t>Светотехническое оборудование</t>
  </si>
  <si>
    <t xml:space="preserve">Термостаты теплого пола ATOM </t>
  </si>
  <si>
    <t xml:space="preserve">Электрощиты </t>
  </si>
  <si>
    <t>Группа товаров</t>
  </si>
  <si>
    <t>Действителен с 01.03.2026</t>
  </si>
  <si>
    <t xml:space="preserve">ПРАЙС-ЛИСТ НА ПРОДУКЦИЮ GVS (K-BUS KNX и ДОМОФОНИЯ)
РОЗНИЧНЫЙ, БРУТТО В РУБЛЯХ      </t>
  </si>
  <si>
    <t>Действителен с 01.03.2026г.</t>
  </si>
  <si>
    <t>Действителен с 01.013.2026</t>
  </si>
  <si>
    <t>2-х модульный суппорт MEITON A4702</t>
  </si>
  <si>
    <t>1 модульный выключатель MEITON A4001</t>
  </si>
  <si>
    <t>1 модульный выключатель с подсветкой MEITON A4001L</t>
  </si>
  <si>
    <t>1 модульный выключатель проходной (переключатель) MEITON A4003</t>
  </si>
  <si>
    <t>1 модульный выключатель проходной (переключатель с подсветкой) MEITON A4003L</t>
  </si>
  <si>
    <t xml:space="preserve">A4004 </t>
  </si>
  <si>
    <t>1 модульный выключатель перекрестный(переключатель) винтовой зажим</t>
  </si>
  <si>
    <t>A4005</t>
  </si>
  <si>
    <t>1 модульный кнопочный выключатель винтовой зажим MEITON A4005</t>
  </si>
  <si>
    <t>TV розетка 1 модульная MEITON A4202D</t>
  </si>
  <si>
    <t>A4258RJ11</t>
  </si>
  <si>
    <t>1-модульная розетка телефонии RJ11</t>
  </si>
  <si>
    <t>Розетка интернет RG45 5 CAT 1 модульная MEITON A4279C5E</t>
  </si>
  <si>
    <t>Розетка usb+type C 2-ух модульная MEITON A4287C2</t>
  </si>
  <si>
    <t>AW4541</t>
  </si>
  <si>
    <t>Терморегулятор 2-х модульный AW4541 (белый матовый)</t>
  </si>
  <si>
    <t>AG4541</t>
  </si>
  <si>
    <t>Терморегулятор 2-х модульный AG4541 (черный матовый)</t>
  </si>
  <si>
    <t>Рамка 1-ая цвет-шампань матовый MEITON AA4802ACH</t>
  </si>
  <si>
    <t>Рамка 1-ая цвет-черный матовый MEITON AA4802AG</t>
  </si>
  <si>
    <t>Рамка 1-ая цвет-Грифель матовый MEITON AA4802AL</t>
  </si>
  <si>
    <t>Рамка 1-ая цвет-песочный матовый MEITON AA4802AM</t>
  </si>
  <si>
    <t>Рамка 1-ая цвет-серый матовый MEITON AA4802AS</t>
  </si>
  <si>
    <t>Рамка 1-ая цвет-белый матовый MEITON AA4802AW</t>
  </si>
  <si>
    <t>Рамка 2-ая цвет-шампань матовый MEITON AA4802M2ACH</t>
  </si>
  <si>
    <t>Рамка 2-ая цвет-черный матовый MEITON AA4802M2AG</t>
  </si>
  <si>
    <t>Рамка 2-ая цвет-Грифель матовый MEITON AA4802M2AL</t>
  </si>
  <si>
    <t>Рамка 2-ая цвет-песочный матовый MEITON AA4802M2AM</t>
  </si>
  <si>
    <t>Рамка 2-ая цвет-серый матовый MEITON AA4802M2AS</t>
  </si>
  <si>
    <t>Рамка 2-ая цвет-белый матовый MEITON AA4802M2AW</t>
  </si>
  <si>
    <t>Рамка 3-ая цвет-шампань матовый MEITON AA4802M3ACH</t>
  </si>
  <si>
    <t>Рамка 3-ая цвет-черный матовый MEITON AA4802M3AG</t>
  </si>
  <si>
    <t>Рамка 3-ая цвет-Грифель матовый MEITON AA4802M3AL</t>
  </si>
  <si>
    <t>Рамка 3-ая цвет-песочный матовый MEITON AA4802M3AM</t>
  </si>
  <si>
    <t>Рамка 3-ая цвет-Серый матовый MEITON AA4802M3AS</t>
  </si>
  <si>
    <t>Рамка 3-ая цвет-белый матовый MEITON AA4802M3AW</t>
  </si>
  <si>
    <t>Рамка 4-ая цвет-шампань матовый MEITON AA4802M4ACH</t>
  </si>
  <si>
    <t>Рамка 4-ая цвет-черный матовый MEITON AA4802M4AG</t>
  </si>
  <si>
    <t>Рамка 4-ая цвет-Грифель матовый MEITON AA4802M4AL</t>
  </si>
  <si>
    <t>Рамка 4-ая цвет-песочный матовый MEITON AA4802M4AM</t>
  </si>
  <si>
    <t>Рамка 4-ая цвет-серый матовый MEITON AA4802M4AS</t>
  </si>
  <si>
    <t>Рамка 4-ая цвет-белый матовый MEITON AA4802M4AW</t>
  </si>
  <si>
    <t>AA4802M5ACH</t>
  </si>
  <si>
    <t>Рамка 5-ая цвет-шампань матовый MEITON AA4802M5ACH</t>
  </si>
  <si>
    <t>AA4802M5AG</t>
  </si>
  <si>
    <t>Рамка  5-ая цвет-черный матовый</t>
  </si>
  <si>
    <t>AA4802M5AL</t>
  </si>
  <si>
    <t>Рамка  5-ая цвет-грифель матовый</t>
  </si>
  <si>
    <t>AA4802M5AM</t>
  </si>
  <si>
    <t>Рамка  5-ая цвет-песочный матовый</t>
  </si>
  <si>
    <t>AA4802M5AS</t>
  </si>
  <si>
    <t>Рамка  5-ая цвет-серый матовый</t>
  </si>
  <si>
    <t>AA4802M5AW</t>
  </si>
  <si>
    <t>Рамка  5-ая цвет-белый матовый</t>
  </si>
  <si>
    <t>Кл 1 модульная цвет-шампань матовый MEITON ACH01</t>
  </si>
  <si>
    <t>Кл 2-х модульная цвет-шампань матовый MEITON ACH01M2</t>
  </si>
  <si>
    <t>Накладка на розетку 220V с/з со шторками 16A (шампань матовый) MEITON ACH04</t>
  </si>
  <si>
    <t>ACH04P</t>
  </si>
  <si>
    <t>накладка с крышкой  на розетку 220V с/з со шторками винтовой зажим 16A(шампайн  матовый)</t>
  </si>
  <si>
    <t>Интернет RG-45/RG11 накладка 2 модульная цвет-шампань матовый MEITON ACH07M2</t>
  </si>
  <si>
    <t>TV накладка/вывод кабеля 1 модульная цвет-шампань матовый MEITON ACH08M2</t>
  </si>
  <si>
    <t>USB+type с накладкой 2-ух модульная цвет-шампань матовый MEITON ACH12C</t>
  </si>
  <si>
    <t>Розетка 220V с/з со шторками винтовой зажим 16A (ШАМПАНЬ МАТОВЫЙ) MEITON ACH4141</t>
  </si>
  <si>
    <t>Кл 1 модульная цвет-черный матовый MEITON AG01</t>
  </si>
  <si>
    <t>Кл 2-ух модульная цвет-черный матовый MEITON AG01M2</t>
  </si>
  <si>
    <t>Накладка на розетку 220V с/з со шторками 16A (черный матовый) MEITON AG04</t>
  </si>
  <si>
    <t>AG04P</t>
  </si>
  <si>
    <t>накладка с крышкой  на розетку 220V с/з со шторками винтовой зажим 16A(черный матовый)</t>
  </si>
  <si>
    <t>Интернет rg-45/rg11 накладка 2 модульная цвет-черный матовый MEITON AG07M2</t>
  </si>
  <si>
    <t>TV накладка/Вывод кабеля 2-х модульная цвет-черный матовый MEITON AG08M2</t>
  </si>
  <si>
    <t>Usb+type c наклодкой 2--х модульная цвет-черный матовый MEITON AG12C</t>
  </si>
  <si>
    <t>Розетка 220V с/з со шторками винтовой зажим 16A (Черный матовый) MEITON AG4141</t>
  </si>
  <si>
    <t>Кл 1 модульная цвет-Грифель матовый MEITON AL01</t>
  </si>
  <si>
    <t>Кл 2-х модульная цвет-Грифель матовый MEITON AL01M2</t>
  </si>
  <si>
    <t>Накладка на розетку 220V с/з со шторками 16A (Грифель матовый) MEITON AL04</t>
  </si>
  <si>
    <t>AL04P</t>
  </si>
  <si>
    <t>накладка с крышкой  на розетку 220V с/з со шторками винтовой зажим 16A(грифель матовый)</t>
  </si>
  <si>
    <t>Интернет RG-45/RG11 накладка 2-х модульная цвет-Грифель матовый MEITON AL07M2</t>
  </si>
  <si>
    <t>TV накладка/вывод кабеля 2-х модульная цвет-Грифель матовый MEITON AL08M2</t>
  </si>
  <si>
    <t>USB+type с накладкой 2-х модульная цвет-Грифель матовый MEITON AL12C</t>
  </si>
  <si>
    <t>Розетка 220V с/з со шторками винтовой зажим 16A (Грифель матовый) MEITON AL4141</t>
  </si>
  <si>
    <t>Кл 1 модульная цвет- песочный матовый MEITON AM01</t>
  </si>
  <si>
    <t>Кл 2-х модульная цвет-песочный матовый MEITON AM01M2</t>
  </si>
  <si>
    <t>Накладка на розетку 220V с/з со шторками 16A (песочный матовый) MEITON AM04</t>
  </si>
  <si>
    <t>AM04P</t>
  </si>
  <si>
    <t>накладка с крышкой  на розетку 220V с/з со шторками винтовой зажим 16A(песочный матовый)</t>
  </si>
  <si>
    <t>Интернет rg-45/rg11 накладка 2-х модульная цвет-песочный матовый MEITON AM07M2</t>
  </si>
  <si>
    <t>TV накладка/Вывод кабеля 2-х модульная цвет-песочный матовый MEITON AM08M2</t>
  </si>
  <si>
    <t>Usb+type-c накладка 2м цвет-песочный матовый MEITON AM12C</t>
  </si>
  <si>
    <t>Розетка 220V с/з со шторками винтовой зажим 16A (Песочный матовый) MEITON AM4141</t>
  </si>
  <si>
    <t>Кл 1 модульная цвет-серый матовый MEITON AS01</t>
  </si>
  <si>
    <t>Кл 2-х модульная цвет-серый матовый MEITON AS01M2</t>
  </si>
  <si>
    <t>Накладка на розетку 220V с/з со шторками 16A (серый матовый) MEITON AS04</t>
  </si>
  <si>
    <t>AS04P</t>
  </si>
  <si>
    <t>накладка с крышкой  на розетку 220V с/з со шторками винтовой зажим 16A(серый матовый)</t>
  </si>
  <si>
    <t>Интернет RG-45/RG11 накладка 2-х модульная цвет-серый матовый MEITON AS07M2</t>
  </si>
  <si>
    <t>TV накладка/вывод кабеля 2-х модульная цвет-серый матовый MEITON AS08M2</t>
  </si>
  <si>
    <t>USB+type с накладкой 2-х модульная цвет-серый матовый MEITON AS12C</t>
  </si>
  <si>
    <t>Розетка 220V с/з со шторками винтовой зажим 16A (серый матовый) MEITON AS4141</t>
  </si>
  <si>
    <t>Кл 1 модульная цвет-белый матовый MEITON AW01</t>
  </si>
  <si>
    <t>Кл 2-х модульная цвет-белый матовый MEITON AW01M2</t>
  </si>
  <si>
    <t>Накладка на розетку 220V  с/з со шторками 16A (Белый матовый) MEITON AW04</t>
  </si>
  <si>
    <t>AW04P</t>
  </si>
  <si>
    <t>накладка с крышкой на розетку 220V с/з со шторками винтовой зажим 16A(Белый матовый)</t>
  </si>
  <si>
    <t>Интернет rg-45/rg11 накладка 2-х модульная цвет-белый матовый MEITON AW07M2</t>
  </si>
  <si>
    <t>TV накладка/Вывод кабеля 2-х модульная цвет-белый матовый MEITON AW08M2</t>
  </si>
  <si>
    <t>Usb+type c наклодкой 2-х модульная цвет-белый матовый MEITON AW12C</t>
  </si>
  <si>
    <t>Розетка 220V с/з со шторками винтовой зажим 16A (Белый матовый) MEITON AW4141</t>
  </si>
  <si>
    <t>Оптовая скидка</t>
  </si>
  <si>
    <t>Электроустановочные изделия Jasmart (КНР, европейский стандарт)</t>
  </si>
  <si>
    <t>Электроустановочные изделия MEITON (КНР, итальянский дизайн)</t>
  </si>
  <si>
    <t>Фото</t>
  </si>
  <si>
    <t>Серия FS</t>
  </si>
  <si>
    <t>Серия JM</t>
  </si>
  <si>
    <t>Серия FD</t>
  </si>
  <si>
    <t>Серия G</t>
  </si>
  <si>
    <t>Мат двухжильный экранированный АТОМ STANDART (150 Вт/кв.м)</t>
  </si>
  <si>
    <t>AMS00050</t>
  </si>
  <si>
    <t>АТОМ Standart 75 Вт 0,5 кв.м</t>
  </si>
  <si>
    <t>AMS00075</t>
  </si>
  <si>
    <t>АТОМ Standart 115 Вт 0,75 кв.м</t>
  </si>
  <si>
    <t>AMS00100</t>
  </si>
  <si>
    <t>АТОМ Standart 150 Вт 1,0 кв.м</t>
  </si>
  <si>
    <t>AMS00150</t>
  </si>
  <si>
    <t>АТОМ Standart 225 Вт 1,5 кв.м</t>
  </si>
  <si>
    <t>AMS00200</t>
  </si>
  <si>
    <t>АТОМ Standart 300 Вт 2,0 кв.м</t>
  </si>
  <si>
    <t>AMS00250</t>
  </si>
  <si>
    <t>АТОМ Standart 375 Вт 2,5 кв.м</t>
  </si>
  <si>
    <t>AMS00300</t>
  </si>
  <si>
    <t>АТОМ Standart 450 Вт 3,0 кв.м</t>
  </si>
  <si>
    <t>AMS00350</t>
  </si>
  <si>
    <t>АТОМ Standart 525 Вт 3,5 кв.м</t>
  </si>
  <si>
    <t>AMS00400</t>
  </si>
  <si>
    <t>АТОМ Standart 600 Вт 4,0 кв.м</t>
  </si>
  <si>
    <t>AMS00450</t>
  </si>
  <si>
    <t>АТОМ Standart 675 Вт 4,5 кв.м</t>
  </si>
  <si>
    <t>AMS00500</t>
  </si>
  <si>
    <t>АТОМ Standart 750 Вт 5,0 кв.м</t>
  </si>
  <si>
    <t>AMS00550</t>
  </si>
  <si>
    <t>АТОМ Standart 825 Вт 5,5 кв.м</t>
  </si>
  <si>
    <t>AMS00600</t>
  </si>
  <si>
    <t>АТОМ Standart 900 Вт 6,0 кв.м</t>
  </si>
  <si>
    <t>AMS00650</t>
  </si>
  <si>
    <t>АТОМ Standart 975 Вт 6,5 кв.м</t>
  </si>
  <si>
    <t>AMS00700</t>
  </si>
  <si>
    <t>АТОМ Standart 1050 Вт 7,0 кв.м</t>
  </si>
  <si>
    <t>AMS00800</t>
  </si>
  <si>
    <t>АТОМ Standart 1200 Вт 8,0 кв.м</t>
  </si>
  <si>
    <t>AMS00900</t>
  </si>
  <si>
    <t>АТОМ Standart 1350 Вт 9,0 кв.м</t>
  </si>
  <si>
    <t>AMS01000</t>
  </si>
  <si>
    <t>АТОМ Standart 1500 Вт 10,0 кв.м</t>
  </si>
  <si>
    <t>AMS01100</t>
  </si>
  <si>
    <t>АТОМ Standart 1650 Вт 11,0 кв.м</t>
  </si>
  <si>
    <t>AMS01200</t>
  </si>
  <si>
    <t>АТОМ Standart 1800 Вт 12,0 кв.м</t>
  </si>
  <si>
    <t>AMS01300</t>
  </si>
  <si>
    <t>АТОМ Standart 1950 Вт 13,0 кв.м</t>
  </si>
  <si>
    <t>AMS01400</t>
  </si>
  <si>
    <t>АТОМ Standart 2100 Вт 14,0 кв.м</t>
  </si>
  <si>
    <t>AMS01500</t>
  </si>
  <si>
    <t>АТОМ Standart 2250 Вт 15,0 кв.м</t>
  </si>
  <si>
    <t>Мат двухжильный экранированный АТОМ STANDART PLUS (200 Вт/кв.м) Для холодных помещений, лоджии/балконы</t>
  </si>
  <si>
    <t>AMSP0100</t>
  </si>
  <si>
    <t>АТОМ Standart Plus 200 Вт 1,0 кв.м</t>
  </si>
  <si>
    <t>AMSP0150</t>
  </si>
  <si>
    <t>АТОМ Standart Plus 300 Вт 1,5 кв.м</t>
  </si>
  <si>
    <t>AMSP0200</t>
  </si>
  <si>
    <t>АТОМ Standart Plus 400 Вт 2,0 кв.м</t>
  </si>
  <si>
    <t>AMSP0250</t>
  </si>
  <si>
    <t>АТОМ Standart Plus 500 Вт 2,5 кв.м</t>
  </si>
  <si>
    <t>AMSP0300</t>
  </si>
  <si>
    <t>АТОМ Standart Plus 600 Вт 3,0 кв.м</t>
  </si>
  <si>
    <t>AMSP0350</t>
  </si>
  <si>
    <t>АТОМ Standart Plus 700 Вт 3,5 кв.м</t>
  </si>
  <si>
    <t>AMSP0400</t>
  </si>
  <si>
    <t>АТОМ Standart Plus 800 Вт 4,0 кв.м</t>
  </si>
  <si>
    <t>AMSP0450</t>
  </si>
  <si>
    <t>АТОМ Standart Plus 900 Вт 4,5 кв.м</t>
  </si>
  <si>
    <t>AMSP0500</t>
  </si>
  <si>
    <t>АТОМ Standart Plus 1000 Вт 5,0 кв.м</t>
  </si>
  <si>
    <t>AMSP0600</t>
  </si>
  <si>
    <t>АТОМ Standart Plus 1200 Вт 6,0 кв.м</t>
  </si>
  <si>
    <t>AMSP0700</t>
  </si>
  <si>
    <t>АТОМ Standart Plus 1400 Вт 7,0 кв.м</t>
  </si>
  <si>
    <t>AMSP0800</t>
  </si>
  <si>
    <t>АТОМ Standart Plus 1600 Вт 8,0 кв.м</t>
  </si>
  <si>
    <t>AMSP0900</t>
  </si>
  <si>
    <t>АТОМ Standart Plus 1800 Вт 9,0 кв.м</t>
  </si>
  <si>
    <t>AMSP1000</t>
  </si>
  <si>
    <t>АТОМ Standart Plus 2000 Вт 10,0 кв.м</t>
  </si>
  <si>
    <t>AMSP1200</t>
  </si>
  <si>
    <t>АТОМ Standart Plus 2400 Вт 12,0 кв.м</t>
  </si>
  <si>
    <t>ACA18005</t>
  </si>
  <si>
    <t>АТОМ Arc 90 Вт 5 м</t>
  </si>
  <si>
    <t>ACA18008</t>
  </si>
  <si>
    <t>АТОМ Arc 144 Вт 8 м</t>
  </si>
  <si>
    <t>ACA18010</t>
  </si>
  <si>
    <t>АТОМ Arc 180 Вт 10 м</t>
  </si>
  <si>
    <t>ACA18013</t>
  </si>
  <si>
    <t>АТОМ Arc 234 Вт 13 м</t>
  </si>
  <si>
    <t>ACA18015</t>
  </si>
  <si>
    <t>АТОМ Arc 270 Вт 15 м</t>
  </si>
  <si>
    <t>ACA18018</t>
  </si>
  <si>
    <t>АТОМ Arc 324 Вт 18 м</t>
  </si>
  <si>
    <t>ACA18020</t>
  </si>
  <si>
    <t>АТОМ Arc 360 Вт 20 м</t>
  </si>
  <si>
    <t>ACA18022</t>
  </si>
  <si>
    <t>АТОМ Arc 396 Вт 22 м</t>
  </si>
  <si>
    <t>ACA18025</t>
  </si>
  <si>
    <t>АТОМ Arc 450 Вт 25 м</t>
  </si>
  <si>
    <t>ACA18030</t>
  </si>
  <si>
    <t>АТОМ Arc 540 Вт 30 м</t>
  </si>
  <si>
    <t>ACA18035</t>
  </si>
  <si>
    <t>АТОМ Arc 630 Вт 35 м</t>
  </si>
  <si>
    <t>ACA18040</t>
  </si>
  <si>
    <t>АТОМ Arc 720 Вт 40 м</t>
  </si>
  <si>
    <t>ACA18045</t>
  </si>
  <si>
    <t>АТОМ Arc 810 Вт 45 м</t>
  </si>
  <si>
    <t>ACA18050</t>
  </si>
  <si>
    <t>АТОМ Arc 900 Вт 50 м</t>
  </si>
  <si>
    <t>ACA18055</t>
  </si>
  <si>
    <t>АТОМ Arc 990 Вт 55 м</t>
  </si>
  <si>
    <t>ACA18060</t>
  </si>
  <si>
    <t>АТОМ Arc 1080 Вт 60 м</t>
  </si>
  <si>
    <t>ACA18065</t>
  </si>
  <si>
    <t>АТОМ Arc 1170 Вт 65 м</t>
  </si>
  <si>
    <t>ACA18070</t>
  </si>
  <si>
    <t>АТОМ Arc 1260 Вт 70 м</t>
  </si>
  <si>
    <t>ACA18075</t>
  </si>
  <si>
    <t>АТОМ Arc 1350 Вт 75 м</t>
  </si>
  <si>
    <t>ACA18080</t>
  </si>
  <si>
    <t>АТОМ Arc 1440 Вт 80 м</t>
  </si>
  <si>
    <t>ACA18085</t>
  </si>
  <si>
    <t>АТОМ Arc 1530 Вт 85 м</t>
  </si>
  <si>
    <t>ACA18090</t>
  </si>
  <si>
    <t>АТОМ Arc 1620 Вт 90 м</t>
  </si>
  <si>
    <t>ACA18095</t>
  </si>
  <si>
    <t>АТОМ Arc 1710 Вт 95 м</t>
  </si>
  <si>
    <t>ACA18100</t>
  </si>
  <si>
    <t>АТОМ Arc 1800 Вт 100 м</t>
  </si>
  <si>
    <t>ACA18110</t>
  </si>
  <si>
    <t>АТОМ Arc 1980 Вт 110 м</t>
  </si>
  <si>
    <t>ACA18125</t>
  </si>
  <si>
    <t>АТОМ Arc 2250 Вт 125 м</t>
  </si>
  <si>
    <t>ACA18140</t>
  </si>
  <si>
    <t>АТОМ Arc 2520 Вт 140 м</t>
  </si>
  <si>
    <t>ACA18150</t>
  </si>
  <si>
    <t>АТОМ Arc 2700 Вт 150 м</t>
  </si>
  <si>
    <t>ACA18170</t>
  </si>
  <si>
    <t>АТОМ Arc 3060 Вт 170 м</t>
  </si>
  <si>
    <t>Кабель двухжильный экранированный ATOM ARCTIC - 30W</t>
  </si>
  <si>
    <t>ACAC3008</t>
  </si>
  <si>
    <t>АТОМ Arctic 240 Вт 8 м</t>
  </si>
  <si>
    <t>ACAC3010</t>
  </si>
  <si>
    <t>АТОМ Arctic 300 Вт 10 м</t>
  </si>
  <si>
    <t>ACAC3015</t>
  </si>
  <si>
    <t>АТОМ Arctic 450 Вт 15 м</t>
  </si>
  <si>
    <t>ACAC3020</t>
  </si>
  <si>
    <t>АТОМ Arctic 600 Вт 20 м</t>
  </si>
  <si>
    <t>ACAC3025</t>
  </si>
  <si>
    <t>АТОМ Arctic 750 Вт 25 м</t>
  </si>
  <si>
    <t>ACAC3030</t>
  </si>
  <si>
    <t>АТОМ Arctic 900 Вт 30 м</t>
  </si>
  <si>
    <t>ACAC3035</t>
  </si>
  <si>
    <t>АТОМ Arctic 1050 Вт 35 м</t>
  </si>
  <si>
    <t>ACAC3040</t>
  </si>
  <si>
    <t>АТОМ Arctic 1200 Вт 40 м</t>
  </si>
  <si>
    <t>ACAC3045</t>
  </si>
  <si>
    <t>АТОМ Arctic 1350 Вт 45 м</t>
  </si>
  <si>
    <t>ACAC3050</t>
  </si>
  <si>
    <t>АТОМ Arctic 1500 Вт 50 м</t>
  </si>
  <si>
    <t>ACAC3055</t>
  </si>
  <si>
    <t>АТОМ Arctic 1650 Вт 55 м</t>
  </si>
  <si>
    <t>ACAC3060</t>
  </si>
  <si>
    <t>АТОМ Arctic 1800 Вт 60 м</t>
  </si>
  <si>
    <t>ACAC3065</t>
  </si>
  <si>
    <t>АТОМ Arctic 1950 Вт 65 м</t>
  </si>
  <si>
    <t>ACAC3070</t>
  </si>
  <si>
    <t>АТОМ Arctic 2100 Вт 70 м</t>
  </si>
  <si>
    <t>ACAC3075</t>
  </si>
  <si>
    <t>АТОМ Arctic 2250 Вт 75 м</t>
  </si>
  <si>
    <t>ACAC3080</t>
  </si>
  <si>
    <t>АТОМ Arctic 2400 Вт 80 м</t>
  </si>
  <si>
    <t>ACAC3085</t>
  </si>
  <si>
    <t>АТОМ Arctic 2550 Вт 85 м</t>
  </si>
  <si>
    <t>ACAC3090</t>
  </si>
  <si>
    <t>АТОМ Arctic 2700 Вт 90 м</t>
  </si>
  <si>
    <t>ACAC3095</t>
  </si>
  <si>
    <t>АТОМ Arctic 2850 Вт 95 м</t>
  </si>
  <si>
    <t>ACAC3100</t>
  </si>
  <si>
    <t>АТОМ Arctic 3000 Вт 100 м</t>
  </si>
  <si>
    <t>ACAC3110</t>
  </si>
  <si>
    <t>АТОМ Arctic 3300 Вт 110 м</t>
  </si>
  <si>
    <t>ACAC3118</t>
  </si>
  <si>
    <t>АТОМ Arctic 3540 Вт 118 м</t>
  </si>
  <si>
    <t>ACAC3125</t>
  </si>
  <si>
    <t>АТОМ Arctic 3750 Вт 125 м</t>
  </si>
  <si>
    <t>ACAC3140</t>
  </si>
  <si>
    <t>АТОМ Arctic 4200 Вт 140 м</t>
  </si>
  <si>
    <t>ACAC3150</t>
  </si>
  <si>
    <t>АТОМ Arctic 4500 Вт 150 м</t>
  </si>
  <si>
    <t>ACAC3160</t>
  </si>
  <si>
    <t>АТОМ Arctic 4800 Вт 160 м</t>
  </si>
  <si>
    <t>ACAC3170</t>
  </si>
  <si>
    <t>АТОМ Arctic 5100 Вт 170 м</t>
  </si>
  <si>
    <t>ACAC3180</t>
  </si>
  <si>
    <t>АТОМ Arctic 5400 Вт 180 м</t>
  </si>
  <si>
    <r>
      <t xml:space="preserve">Бритвенные розетки
</t>
    </r>
    <r>
      <rPr>
        <i/>
        <sz val="14"/>
        <color theme="0"/>
        <rFont val="Calibri"/>
        <family val="2"/>
        <charset val="204"/>
        <scheme val="minor"/>
      </rPr>
      <t>(Проектный продукт, под заказ)</t>
    </r>
  </si>
  <si>
    <t xml:space="preserve">Кабель двухжильный экранированный ATOM ARC - 18W Толщина кабеля 5-5,5мм </t>
  </si>
  <si>
    <t>FD6109BRPL</t>
  </si>
  <si>
    <t>FD6110BRPL</t>
  </si>
  <si>
    <t>FD6109NIPL</t>
  </si>
  <si>
    <t>FD6110NIPL</t>
  </si>
  <si>
    <t>FD6109PBMPL</t>
  </si>
  <si>
    <t>FD6110PBMPL</t>
  </si>
  <si>
    <t>FD6109PTMPL</t>
  </si>
  <si>
    <t>FD6110PTMPL</t>
  </si>
  <si>
    <t>FD6109PWMPL</t>
  </si>
  <si>
    <t>FD6110PWMPL</t>
  </si>
  <si>
    <t>FD6109PALPL</t>
  </si>
  <si>
    <t>FD6110PALPL</t>
  </si>
  <si>
    <t>FD6109SHPL</t>
  </si>
  <si>
    <t>FD6110SHPL</t>
  </si>
  <si>
    <t>FD6109WPL</t>
  </si>
  <si>
    <t>FD6110WPL</t>
  </si>
  <si>
    <t>Накладка на UAE розетку однотерминальная, цвет Бронза</t>
  </si>
  <si>
    <t>Накладка на UAE розетку двухтерминальная, цвет Бронза</t>
  </si>
  <si>
    <t>Накладка на UAE розетку однотерминальная, цвет Никель</t>
  </si>
  <si>
    <t>Накладка на UAE розетку двухтерминальная, цвет Никель</t>
  </si>
  <si>
    <t>Накладка на UAE розетку однотерминальная, цвет Черный матовый (soft touch)</t>
  </si>
  <si>
    <t>Накладка на UAE розетку двухтерминальная, цвет Черный матовый (soft touch)</t>
  </si>
  <si>
    <t>Накладка на UAE розетку однотерминальная, цвет Тауп (soft touch)</t>
  </si>
  <si>
    <t>Накладка на UAE розетку двухтерминальная, цвет Тауп (soft touch)</t>
  </si>
  <si>
    <t>Накладка на UAE розетку однотерминальная, цвет Белый матовый (soft touch)</t>
  </si>
  <si>
    <t>Накладка на UAE розетку двухтерминальная, цвет Белый матовый (soft touch)</t>
  </si>
  <si>
    <t>Накладка на UAE розетку однотерминальная, цвет Алюминий</t>
  </si>
  <si>
    <t>Накладка на UAE розетку двухтерминальная, цвет Алюминий</t>
  </si>
  <si>
    <t>Накладка на UAE розетку однотерминальная, цвет Сахара</t>
  </si>
  <si>
    <t>Накладка на UAE розетку двухтерминальная, цвет Сахара</t>
  </si>
  <si>
    <t>Накладка на UAE розетку однотерминальная, цвет белый глянцевый</t>
  </si>
  <si>
    <t>Накладка на UAE розетку двухтерминальная, цвет белый глянцевый</t>
  </si>
  <si>
    <t>869Б25</t>
  </si>
  <si>
    <t>Рекламные материалы</t>
  </si>
  <si>
    <t>Рекламные материалы (стенды, боксы)</t>
  </si>
  <si>
    <t xml:space="preserve">Артикул </t>
  </si>
  <si>
    <t>Цена Брутто RUB с НДС</t>
  </si>
  <si>
    <t>Бокс 25х22 см. под образцы JASMART на 14 изделий ПЛАСТИК серии FD и G</t>
  </si>
  <si>
    <t>MK-JS-RU-3</t>
  </si>
  <si>
    <t>Бокс 25х22 см. под образцы JASMART на 14 изделий СТЕКЛО и МЕТАЛЛ</t>
  </si>
  <si>
    <t>MK-JS-RU-2</t>
  </si>
  <si>
    <t xml:space="preserve">Бокс под образцы Meiton </t>
  </si>
  <si>
    <t>MT3616-2</t>
  </si>
  <si>
    <t>Коробка с образцами EP, EPD, EPS, A550 и  A Flow</t>
  </si>
  <si>
    <t>MB-EP-RU</t>
  </si>
  <si>
    <t>Демонстрационный чёрный бокс с образцами серий LS, A, CD (рамки + накладки)</t>
  </si>
  <si>
    <t>MK-BLACK-RU</t>
  </si>
  <si>
    <t>JA5050RU</t>
  </si>
  <si>
    <t>Стенд JASMART  (серии Classic, Flex)                                      Размер 40х100 см.</t>
  </si>
  <si>
    <t>Стенд JASMART  (серии Classic, Flex, Metall, Glass)                                                                Размер 50х50 см.</t>
  </si>
  <si>
    <t>JA40100PL</t>
  </si>
  <si>
    <t>Стенд JASMART  (серии Metall, Glass)                                                                Размер 40х100 см.</t>
  </si>
  <si>
    <t xml:space="preserve">JA40100MG </t>
  </si>
  <si>
    <r>
      <t xml:space="preserve">Стенд MEITON 60х75 (черный фон) </t>
    </r>
    <r>
      <rPr>
        <i/>
        <sz val="11"/>
        <color indexed="8"/>
        <rFont val="Calibri"/>
        <family val="2"/>
        <charset val="204"/>
        <scheme val="minor"/>
      </rPr>
      <t>Комплектация уточняется у поставщик</t>
    </r>
  </si>
  <si>
    <t>MT6075B</t>
  </si>
  <si>
    <r>
      <t xml:space="preserve">Стенд MEITON 60х75 (Белый фон)              </t>
    </r>
    <r>
      <rPr>
        <i/>
        <sz val="11"/>
        <color indexed="8"/>
        <rFont val="Calibri"/>
        <family val="2"/>
        <charset val="204"/>
        <scheme val="minor"/>
      </rPr>
      <t>Комплектация уточняется у поставщика</t>
    </r>
  </si>
  <si>
    <t>MT6075W</t>
  </si>
  <si>
    <t>Стенд с образцами серий EP, EPD, EPS, A550, Aflow, A creation                                            Размер 40х100 см.</t>
  </si>
  <si>
    <t>EP40100RU</t>
  </si>
  <si>
    <t>Серия SMOOVE RTS, настенные радиопередатчики</t>
  </si>
  <si>
    <t>SMOOVE ORIGIN RTS с рамкой, радиовыключатель 1-канальный, IP 30, нажимные клавиши, комплект с рамкой, цвет белый. Батарейка CR2032.</t>
  </si>
  <si>
    <t>SMOOVE ORIGIN 2 RTS, радиовыключатель 2-канальный, IP 30, нажимные клавиши, комплект с рамкой, цвет белый. Батарейка CR2032.</t>
  </si>
  <si>
    <t>SMOOVE ORIGIN 4 RTS, радиовыключатель 4-канальный, IP 30, нажимные клавиши, комплект с рамкой, цвет белый. Батарейка CR2032.</t>
  </si>
  <si>
    <t>Суппорт Smoove для рамок JUNG серии LS990, А550  и Jasmart серии FD, G</t>
  </si>
  <si>
    <t>Серия SITUO RTS, переносные радиопередатчики</t>
  </si>
  <si>
    <t>SITUO 1 RTS II PURE, пульт 1-канальный, IP 30, цвет белый</t>
  </si>
  <si>
    <t>SITUO 2 RTS II PURE, пульт 2-канальный, IP 30, цвет белый</t>
  </si>
  <si>
    <t>SITUO 5 RTS II PURE, пульт 5-канальный, IP 30, цвет белый</t>
  </si>
  <si>
    <t>SITUO 1 VARIATION RTS PURE II, пульт 1-канальный, колесико для управление ламелями, IP 30, цвет белый</t>
  </si>
  <si>
    <t>SITUO 5 VARIATION RTS II PURE, пульт 5-канальный, колесико для управление ламелями, IP 30, цвет белый</t>
  </si>
  <si>
    <t>Серия TELIS RTS, переносные радиопередатчики</t>
  </si>
  <si>
    <t>TELIS 16 RTS PURE, 16 канальный, пульт 16-канальный, IP 30, ЖК-дисплей, индикация номера, иконки и имени канала, цвет белый</t>
  </si>
  <si>
    <t>Специальные радиопередатчики RTS</t>
  </si>
  <si>
    <t>SHUTTER IN-WALL TRANSMITTER RTS, радиопередатчик, установка в подрозетник, IP 30, контакты для подключения 2-кнопочного выключателя без фиксации, внутри помещения, батарейка 3 В тип CR 2430</t>
  </si>
  <si>
    <t>DRY CONTACT TRANSMITTER RTS, радиопередатчик с IB входом, управление по сухим контактам, 230В, IP 30, дизайн JUNG CD 500, цвет белый</t>
  </si>
  <si>
    <t>RS485 TRANSMITTER RTS, радиопередатчик 16-канальный, IP 20, 5 входов IB (управление по сухим контактам) и 1 вход RS 485, 230В, монтаж накладной или на DIN-рейку</t>
  </si>
  <si>
    <t>Радиоприемники RTS для электроприводов</t>
  </si>
  <si>
    <t xml:space="preserve">SHUTTER IN-WALL RECEIVER RTS, радиоприемник для управления одним фазным приводом, установка в подрозетник, 230В, IP 20, контакты для подключения 2-кнопочного выключателя без фиксации, либо друого устройства управления по сухим контактам </t>
  </si>
  <si>
    <t xml:space="preserve">ПРОВОДНЫЕ УСТРОЙСТВА УПРАВЛЕНИЯ, 230 V AC </t>
  </si>
  <si>
    <t>УПРАВЛЕНИЕ IB / IB+ / по сухим контактам</t>
  </si>
  <si>
    <t>SMOOVE ORIGIN IB, выключатель, управление IB и по сухим контактам, нажимные клавиши, без рамки, цвет белый</t>
  </si>
  <si>
    <t>CD 1x1N, реле для управления одним фазным приводом, индивидуальное и групповое низковольтное управление (по сухим контактам), монтаж на DIN-рейку 35 мм</t>
  </si>
  <si>
    <t>CD 1X4 P8 CONTROL IB - 4MOT 230V, реле для управления 4-мя фазными приводами, индивидуальное и групповое низковольтное управление (по сухим контактам), накладной монтаж</t>
  </si>
  <si>
    <t>CD 2X1 P8 CONTROL IB - 2MOT 230V, реле для управления 2-мя фазными приводами, индивидуальное (каждым приводом) и групповое низковольтное управление (по сухим контактам), накладной монтаж</t>
  </si>
  <si>
    <t>Мотор-контроллер Animeo IB+ 1AC In Wall Motor Controller (IWM, мини-контроллер для управления одним фазным приводом 230В, до 3А, с установкой в подрозетник и возможностью подключения по шине IB+ (система Animeo TouchBuCo) и/или по сухим контактам</t>
  </si>
  <si>
    <t>РЕЛЕЙНЫЕ УСТРОЙСТВА</t>
  </si>
  <si>
    <t>TR1-U-230, реле для группового управления, подключение 1-го привода, 230В, монтаж в подрозетник</t>
  </si>
  <si>
    <t>TR2-U-E-230, реле для группового управления, подключение 2-х приводов, 230В, монтаж в подрозетник, вход для локального и группового управления 230В</t>
  </si>
  <si>
    <t>TR2-U-230, реле для группового управления, подключение 2-х приводов, 230В, монтаж в подрозетник</t>
  </si>
  <si>
    <t>GLYDEA ULTRA™ ЭЛЕКТРОПРИВОДЫ</t>
  </si>
  <si>
    <t xml:space="preserve">GLYDEA ULTRA 35E DCT, электропривод, совместим с Dry Contact управлением, весовая нагрузка до 35 кг, 3-х проводной кабель 1,5 м       </t>
  </si>
  <si>
    <t xml:space="preserve">GLYDEA ULTRA 35E WT, электропривод, совместим с фазным (AC) управлением, весовая нагрузка до 35 кг, 4-х проводной кабель 1,5 м         </t>
  </si>
  <si>
    <t xml:space="preserve">GLYDEA ULTRA 35E RTS, электропривод, совместим с RTS, Dry Contact управлением, весовая нагрузка до 35 кг, 3-х проводной кабель 1,5 м       </t>
  </si>
  <si>
    <t xml:space="preserve">GLYDEA ULTRA 60E DCT, электропривод, совместим с Dry Contact управлением, весовая нагрузка до 60 кг, 3-х проводной кабель 1,5 м        </t>
  </si>
  <si>
    <t xml:space="preserve">GLYDEA ULTRA 60E WT, электропривод, совместим с фазным (AC) управлением, весовая нагрузка до 60 кг, 4-х проводной кабель 1,5 м         </t>
  </si>
  <si>
    <t xml:space="preserve">GLYDEA ULTRA 60E RTS, электропривод, совместим с RTS, Dry Contact управлением, весовая нагрузка до 60 кг, 3-х проводной кабель 1,5 м       </t>
  </si>
  <si>
    <t>CURTAIN MOTOR RS485 MODULE AFG, встраиваемый в привод Glydea Ultra DCT/RTS модуль SDN (RS 485). Совместим с приводами Glydea Ultra DCT, RTS</t>
  </si>
  <si>
    <t>CURTAIN MOTOR ZIGBEE MODULE, встраиваемый в привод Glydea Ultra DCT/RTS модуль Zigbee 3.0. Прямое подключение к колонкам Яндекс Алиса Zigbee 3.0. Совместим с приводами Glydea Ultra DCT, RTS</t>
  </si>
  <si>
    <t>MOVELITE 35 DCT, электропривод, совместим Dry Contact управлением, весовая нагрузка до 35 кг, 3-х проводной кабель 0,8 м, цвет белый</t>
  </si>
  <si>
    <t xml:space="preserve">MOVELITE 35 WT, электропривод, совместим с фазным (AC) управлением, весовая нагрузка до 35 кг, 4-х проводной кабель 0,8 м, цвет белый      </t>
  </si>
  <si>
    <t xml:space="preserve">MOVELITE 35 RTS, Электропривод, совместим с RTS, Dry Contact управлением, весовая нагрузка до 35 кг, 3-х проводной кабель 0,8 м, цвет белый </t>
  </si>
  <si>
    <t>Movelite 35 Wire Free RTS, электропривод с питанием от АКБ , совместим с RTS, весовая нагрузка до 35 кг, аккумуляторная батарея, кабель 4 м в комплекте, цвет белый. Другой артикул - 1240365</t>
  </si>
  <si>
    <t>АКБ Somfy Movelite WF Li-ion, 2000 мАч, напряжение: 14,8 В</t>
  </si>
  <si>
    <t>Зарядное устройство для Somfy Movelite WF USB-C, Li-ion, кабель 3 метра</t>
  </si>
  <si>
    <t>IRISMO™ WIREFREE ЭЛЕКТРОПРИВОД С АККУМУЛЯТОРОМ</t>
  </si>
  <si>
    <t>IRISMO WIREFREE 45 RTS EU W/BAT, электропривод с питанием от АКБ , совместим с RTS управлением, весовая нагрузка до 45 кг, аккумуляторная батарея в комплекте, цвет белый</t>
  </si>
  <si>
    <t>АКБ Irismo WF версия 2, Li-ion, напряжение 25,9 В, 3200 мАч,  белый цвет</t>
  </si>
  <si>
    <t>Блок питания Somfy Irismo WF 2,0 - 230/30V</t>
  </si>
  <si>
    <t>КАРНИЗ ПРЯМОЙ С ДВУСТОРОННИМ ОТКРЫТИЕМ ШТОР ВЕСОМ ДО 35 КГ В СБОРЕ БЕЗ ЭЛЕКТРОПРИВОДА И УСТРОЙСТВ УПРАВЛЕНИЯ</t>
  </si>
  <si>
    <t>Указанная цена является ориентировочной и определяется на основании произведенных специалистом размеров изделия.</t>
  </si>
  <si>
    <t>SYS500</t>
  </si>
  <si>
    <t>SYS1000</t>
  </si>
  <si>
    <t>SYS1500</t>
  </si>
  <si>
    <t>SYS2000</t>
  </si>
  <si>
    <t>SYS2500</t>
  </si>
  <si>
    <t>SYS3000</t>
  </si>
  <si>
    <t>SYS3500</t>
  </si>
  <si>
    <t>SYS4000</t>
  </si>
  <si>
    <t>SYS4500</t>
  </si>
  <si>
    <t>SYS5000</t>
  </si>
  <si>
    <t>SYS5500</t>
  </si>
  <si>
    <t>SYS6000</t>
  </si>
  <si>
    <t>SYS6500</t>
  </si>
  <si>
    <t>SYS7000</t>
  </si>
  <si>
    <t>SYS7500</t>
  </si>
  <si>
    <t>SYS8000</t>
  </si>
  <si>
    <t>SYS8500</t>
  </si>
  <si>
    <t>SYS9000</t>
  </si>
  <si>
    <t>SYS9500</t>
  </si>
  <si>
    <t>SYS10000</t>
  </si>
  <si>
    <t>SYS10500</t>
  </si>
  <si>
    <t>SYS11000</t>
  </si>
  <si>
    <t>SYS11500</t>
  </si>
  <si>
    <t>SYS12000</t>
  </si>
  <si>
    <t>Действителен с 01.05.2026</t>
  </si>
  <si>
    <t>Цена Брутто
RUB без НДС*</t>
  </si>
  <si>
    <t>Прямой карниз Standart для штор общим весом до 35 кг, до 500 мм, высокопрочный ремень, стандартные заглушки, цвет белый</t>
  </si>
  <si>
    <t>Прямой карниз Standart для штор общим весом до 35 кг, до 1000 мм, высокопрочный ремень, стандартные заглушки, цвет белый</t>
  </si>
  <si>
    <t>Прямой карниз Standart для штор общим весом до 35 кг, до 1500 мм, высокопрочный ремень, стандартные заглушки, цвет белый</t>
  </si>
  <si>
    <t>Прямой карниз Standart для штор общим весом до 35 кг, до 2000 мм, высокопрочный ремень, стандартные заглушки, цвет белый</t>
  </si>
  <si>
    <t>Прямой карниз Standart для штор общим весом до 35 кг, до 2500 мм, высокопрочный ремень, стандартные заглушки, цвет белый</t>
  </si>
  <si>
    <t>Прямой карниз Standart для штор общим весом до 35 кг, до 3000 мм, высокопрочный ремень, стандартные заглушки, цвет белый</t>
  </si>
  <si>
    <t>Прямой карниз Standart для штор общим весом до 35 кг, до 3500 мм, высокопрочный ремень, стандартные заглушки, цвет белый</t>
  </si>
  <si>
    <t>Прямой карниз Standart для штор общим весом до 35 кг, до 4000 мм, высокопрочный ремень, стандартные заглушки, цвет белый</t>
  </si>
  <si>
    <t>Прямой карниз Standart для штор общим весом до 35 кг, до 4500 мм, высокопрочный ремень, стандартные заглушки, цвет белый</t>
  </si>
  <si>
    <t>Прямой карниз Standart для штор общим весом до 35 кг, до 5000 мм, высокопрочный ремень, стандартные заглушки, цвет белый</t>
  </si>
  <si>
    <t>Прямой карниз Standart для штор общим весом до 35 кг, до 5500 мм, высокопрочный ремень, стандартные заглушки, цвет белый</t>
  </si>
  <si>
    <t>Прямой карниз Standart для штор общим весом до 35 кг, до 6000 мм, высокопрочный ремень, стандартные заглушки, цвет белый</t>
  </si>
  <si>
    <t>Прямой карниз Standart для штор общим весом до 35 кг, до 6500 мм, высокопрочный ремень, стандартные заглушки, цвет белый</t>
  </si>
  <si>
    <t>Прямой карниз Standart для штор общим весом до 35 кг, до 7000 мм, высокопрочный ремень, стандартные заглушки, цвет белый</t>
  </si>
  <si>
    <t>Прямой карниз Standart для штор общим весом до 35 кг, до 7500 мм, высокопрочный ремень, стандартные заглушки, цвет белый</t>
  </si>
  <si>
    <t>Прямой карниз Standart для штор общим весом до 35 кг, до 8000 мм, высокопрочный ремень, стандартные заглушки, цвет белый</t>
  </si>
  <si>
    <t>Прямой карниз Standart для штор общим весом до 35 кг, до 8500 мм, высокопрочный ремень, стандартные заглушки, цвет белый</t>
  </si>
  <si>
    <t>Прямой карниз Standart для штор общим весом до 35 кг, до 9000 мм, высокопрочный ремень, стандартные заглушки, цвет белый</t>
  </si>
  <si>
    <t>Прямой карниз Standart для штор общим весом до 35 кг, до 9500 мм, высокопрочный ремень, стандартные заглушки, цвет белый</t>
  </si>
  <si>
    <t>Прямой карниз Standart для штор общим весом до 35 кг, до 10000 мм, высокопрочный ремень, стандартные заглушки, цвет белый</t>
  </si>
  <si>
    <t>Прямой карниз Standart для штор общим весом до 35 кг, до 10500 мм, высокопрочный ремень, стандартные заглушки, цвет белый</t>
  </si>
  <si>
    <t>Прямой карниз Standart для штор общим весом до 35 кг, до 11000 мм, высокопрочный ремень, стандартные заглушки, цвет белый</t>
  </si>
  <si>
    <t>Прямой карниз Standart для штор общим весом до 35 кг, до 11500 мм, высокопрочный ремень, стандартные заглушки, цвет белый</t>
  </si>
  <si>
    <t>Прямой карниз Standart для штор общим весом до 35 кг, до 12000 мм, высокопрочный ремень, стандартные заглушки, цвет белый</t>
  </si>
  <si>
    <t>Somfy</t>
  </si>
  <si>
    <t>KI-EU220V-2M-W</t>
  </si>
  <si>
    <t>KI-RJ45CAT6-1M-W</t>
  </si>
  <si>
    <t xml:space="preserve">KI-RJ11CAT3-1M-W
</t>
  </si>
  <si>
    <t>KI-PLUG-1M-W</t>
  </si>
  <si>
    <t>KI-TV-1M-W</t>
  </si>
  <si>
    <t>KI-USB-A-C-1M-W</t>
  </si>
  <si>
    <t>KI-USB-A-A-2M-W</t>
  </si>
  <si>
    <t>KI-USB-A-A-1M-W</t>
  </si>
  <si>
    <t>KI-SAT-1M-W</t>
  </si>
  <si>
    <t>KI-HDMI-1M-W</t>
  </si>
  <si>
    <t>KI-AUDIO-1M-W</t>
  </si>
  <si>
    <t>KI-VGA3+9-1M-WW/</t>
  </si>
  <si>
    <t>KI-VGA-1M-W</t>
  </si>
  <si>
    <t>KI-SC-1M-W</t>
  </si>
  <si>
    <t>Розетка 220В 2К+З нем.станд. (45х45мм), белый, KI-EU220V-2M-W</t>
  </si>
  <si>
    <t>Розетка компьютерная RJ45 UTP кат.6 (22,5х45мм), 1 мод., белый, KI-RJ45CAT6-1M-W</t>
  </si>
  <si>
    <t>Розетка телефонная RJ11/RJ12 кат.3 (22,5х45мм), 1 мод., белый, KI-RJ11CAT3-1M-W</t>
  </si>
  <si>
    <t>Заглушка (22,5х45мм), 1 мод., белый, KI-PLUG-1M-W</t>
  </si>
  <si>
    <t xml:space="preserve">Розетка TV (22,5х45мм), 1 мод., белый, KI-TV-1M-W
</t>
  </si>
  <si>
    <t>Зарядное устройство USB Type A+C, 5V 2.1A (22,5х45мм), 1 мод., белый, KI-USB-A-C-1M-W</t>
  </si>
  <si>
    <t>Зарядное устройство USB Type A+A, 5V 2.1A (45х45мм), 2 мод., белый, KI-USB-A-A-2M-W</t>
  </si>
  <si>
    <t>Зарядное устройство USB Type A+A, 5V 2.1A (22,5х45мм), 1 мод., белый, KI-USB-A-A-1M-W</t>
  </si>
  <si>
    <t>Розетка SAT (22,5х45мм), 1 мод., белый, KI-SAT-1M-W</t>
  </si>
  <si>
    <t>Розетка HDMI (22,5х45мм), 1 мод., белый, KI-HDMI-1M-W</t>
  </si>
  <si>
    <t>Розетка Audio (22,5х45мм), 1 мод., белый, KI-AUDIO-1M-W</t>
  </si>
  <si>
    <t>Розетка VGA3+9 (22,5х45мм), 1 мод., белый, KI-VGA3+9-1M-W</t>
  </si>
  <si>
    <t>Розетка VGA (22,5х45мм), 1 мод., белый, KI-VGA-1M-W</t>
  </si>
  <si>
    <t>Розетка оптическая SC (22,5х45мм), 1 мод., белый, KI-SC-1M-W</t>
  </si>
  <si>
    <t>FD40100RU</t>
  </si>
  <si>
    <t>Стенд с образцами серии FD                                     Размер 40х100 см.</t>
  </si>
  <si>
    <t>FD1001POM</t>
  </si>
  <si>
    <t>FD1002POM</t>
  </si>
  <si>
    <t>FD1003POM</t>
  </si>
  <si>
    <t>FD1004POM</t>
  </si>
  <si>
    <t>FD1005POM</t>
  </si>
  <si>
    <t>FD4100POM-06</t>
  </si>
  <si>
    <t>FD3010POM</t>
  </si>
  <si>
    <t>FD3011NPOM</t>
  </si>
  <si>
    <t>FD3011POM</t>
  </si>
  <si>
    <t>FD3012NPOM</t>
  </si>
  <si>
    <t>FD3012POM</t>
  </si>
  <si>
    <t>FD3013POM</t>
  </si>
  <si>
    <t>FD3014POM</t>
  </si>
  <si>
    <t>FD3018POM</t>
  </si>
  <si>
    <t>FD3020POM</t>
  </si>
  <si>
    <t>FD3022POM</t>
  </si>
  <si>
    <t>FD3023NPOM</t>
  </si>
  <si>
    <t>FD3023POM</t>
  </si>
  <si>
    <t>FD3028POM</t>
  </si>
  <si>
    <t>FD4101POM</t>
  </si>
  <si>
    <t>FD4012POM</t>
  </si>
  <si>
    <t>FD4012POM-500RV</t>
  </si>
  <si>
    <t>FD5501POM</t>
  </si>
  <si>
    <t>FD5501USB-25POM</t>
  </si>
  <si>
    <t>FD5505POM</t>
  </si>
  <si>
    <t>FD6001POM</t>
  </si>
  <si>
    <t>FD6065POM</t>
  </si>
  <si>
    <t>FD6106POM</t>
  </si>
  <si>
    <t>FD6108POM</t>
  </si>
  <si>
    <t>FD6204POM</t>
  </si>
  <si>
    <t>FD6205POM</t>
  </si>
  <si>
    <t>FD6206POM</t>
  </si>
  <si>
    <t>FD6207POM</t>
  </si>
  <si>
    <t>FD6209POM</t>
  </si>
  <si>
    <t>FD8001POM</t>
  </si>
  <si>
    <t>FD8210POM</t>
  </si>
  <si>
    <t>FD6109POMPL</t>
  </si>
  <si>
    <t>FD6110POMPL</t>
  </si>
  <si>
    <t>FD1001ATL</t>
  </si>
  <si>
    <t>FD1002ATL</t>
  </si>
  <si>
    <t>FD1003ATL</t>
  </si>
  <si>
    <t>FD1004ATL</t>
  </si>
  <si>
    <t>FD1005ATL</t>
  </si>
  <si>
    <t>FD4100ATL-06</t>
  </si>
  <si>
    <t>FD3010ATL</t>
  </si>
  <si>
    <t>FD3011NATL</t>
  </si>
  <si>
    <t>FD3011ATL</t>
  </si>
  <si>
    <t>FD3012NATL</t>
  </si>
  <si>
    <t>FD3012ATL</t>
  </si>
  <si>
    <t>FD3013ATL</t>
  </si>
  <si>
    <t>FD3014ATL</t>
  </si>
  <si>
    <t>FD3018ATL</t>
  </si>
  <si>
    <t>FD3020ATL</t>
  </si>
  <si>
    <t>FD3022ATL</t>
  </si>
  <si>
    <t>FD3023NATL</t>
  </si>
  <si>
    <t>FD3023ATL</t>
  </si>
  <si>
    <t>FD3028ATL</t>
  </si>
  <si>
    <t>FD4101ATL</t>
  </si>
  <si>
    <t>FD4012ATL</t>
  </si>
  <si>
    <t>FD4012ATL-500RV</t>
  </si>
  <si>
    <t>FD5501ATL</t>
  </si>
  <si>
    <t>FD5501USB-25ATL</t>
  </si>
  <si>
    <t>FD5505ATL</t>
  </si>
  <si>
    <t>FD6001ATL</t>
  </si>
  <si>
    <t>FD6065ATL</t>
  </si>
  <si>
    <t>FD6106ATL</t>
  </si>
  <si>
    <t>FD6108ATL</t>
  </si>
  <si>
    <t>FD6204ATL</t>
  </si>
  <si>
    <t>FD6205ATL</t>
  </si>
  <si>
    <t>FD6206ATL</t>
  </si>
  <si>
    <t>FD6207ATL</t>
  </si>
  <si>
    <t>FD6209ATL</t>
  </si>
  <si>
    <t>FD8001ATL</t>
  </si>
  <si>
    <t>FD8210ATL</t>
  </si>
  <si>
    <t>FD6109ATLPL</t>
  </si>
  <si>
    <t>FD6110ATLPL</t>
  </si>
  <si>
    <t>FD1001ESL</t>
  </si>
  <si>
    <t>FD1002ESL</t>
  </si>
  <si>
    <t>FD1003ESL</t>
  </si>
  <si>
    <t>FD1004ESL</t>
  </si>
  <si>
    <t>FD1005ESL</t>
  </si>
  <si>
    <t>FD4100ESL-06</t>
  </si>
  <si>
    <t>FD3010ESL</t>
  </si>
  <si>
    <t>FD3011NESL</t>
  </si>
  <si>
    <t>FD3011ESL</t>
  </si>
  <si>
    <t>FD3012NESL</t>
  </si>
  <si>
    <t>FD3012ESL</t>
  </si>
  <si>
    <t>FD3013ESL</t>
  </si>
  <si>
    <t>FD3014ESL</t>
  </si>
  <si>
    <t>FD3018ESL</t>
  </si>
  <si>
    <t>FD3020ESL</t>
  </si>
  <si>
    <t>FD3022ESL</t>
  </si>
  <si>
    <t>FD3023NESL</t>
  </si>
  <si>
    <t>FD3023ESL</t>
  </si>
  <si>
    <t>FD3028ESL</t>
  </si>
  <si>
    <t>FD4101ESL</t>
  </si>
  <si>
    <t>FD4012ESL</t>
  </si>
  <si>
    <t>FD4012ESL-500RV</t>
  </si>
  <si>
    <t>FD5501ESL</t>
  </si>
  <si>
    <t>FD5501USB-25ESL</t>
  </si>
  <si>
    <t>FD5505ESL</t>
  </si>
  <si>
    <t>FD6001ESL</t>
  </si>
  <si>
    <t>FD6065ESL</t>
  </si>
  <si>
    <t>FD6106ESL</t>
  </si>
  <si>
    <t>FD6108ESL</t>
  </si>
  <si>
    <t>FD6204ESL</t>
  </si>
  <si>
    <t>FD6205ESL</t>
  </si>
  <si>
    <t>FD6206ESL</t>
  </si>
  <si>
    <t>FD6207ESL</t>
  </si>
  <si>
    <t>FD6209ESL</t>
  </si>
  <si>
    <t>FD8001ESL</t>
  </si>
  <si>
    <t>FD8210ESL</t>
  </si>
  <si>
    <t>FD6109ESLPL</t>
  </si>
  <si>
    <t>FD6110ESLPL</t>
  </si>
  <si>
    <t>Рамка серия FD 1-постовая, цвет Омбре "тень" (soft touch)</t>
  </si>
  <si>
    <t>Рамка серия FD 2-постовая, цвет Омбре "тень" (soft touch)</t>
  </si>
  <si>
    <t>Рамка серия FD 3-постовая, цвет Омбре "тень" (soft touch)</t>
  </si>
  <si>
    <t>Рамка серия FD 4-постовая, цвет Омбре "тень" (soft touch)</t>
  </si>
  <si>
    <t>Рамка серия FD 5-постовая, цвет Омбре "тень" (soft touch)</t>
  </si>
  <si>
    <t>Рамка переходная 55х55мм, цвет Омбре "тень"</t>
  </si>
  <si>
    <t>Звонковый механизм 10A 250V~ с накладкой, цвет Омбре "тень" (soft touch)</t>
  </si>
  <si>
    <t>Выключатель одноклавишный со светодиодом 10A 250V~ с накладкой, цвет Омбре "тень" (soft touch)</t>
  </si>
  <si>
    <t>Выключатель одноклавишный 10A 250V~ с накладкой, цвет Омбре "тень" (soft touch)</t>
  </si>
  <si>
    <t>Выключатель одноклавишный проходной со светодиодом 10A 250V~ с накладкой, цвет Омбре "тень" (soft touch)</t>
  </si>
  <si>
    <t>Выключатель одноклавишный проходной 10A 250V~ с накладкой, цвет Омбре "тень" (soft touch)</t>
  </si>
  <si>
    <t>Выключатель одноклавишный перекрестный 10A 250V~ с накладкой, цвет Омбре "тень" (soft touch)</t>
  </si>
  <si>
    <t>Перекрестный выключатель 2х клавишный 10А, 250В, цвет Омбре "тень" (soft touch)</t>
  </si>
  <si>
    <t>Выключатель одноклавишный для штор 10A 250V~ с накладкой, цвет Омбре "тень" (soft touch)</t>
  </si>
  <si>
    <t>Звонковый механизм 2 клавишный с переключающим контактом  10А, 250В, цвет Омбре "тень" (soft touch)</t>
  </si>
  <si>
    <t>Выключатель двухклавишный проходной 10A 250V~ с накладкой, цвет Омбре "тень" (soft touch)</t>
  </si>
  <si>
    <t>Выключатель двухклавишный со светодиодами 10A 250V~ с накладкой, цвет Омбре "тень" (soft touch)</t>
  </si>
  <si>
    <t>Выключатель двухклавишный 10A 250V~ с накладкой, цвет Омбре "тень" (soft touch)</t>
  </si>
  <si>
    <t>Выключатель двухклавишный для штор 10A 250V~ с накладкой, цвет Омбре "тень" (soft touch)</t>
  </si>
  <si>
    <t>Терморегулятор электронный 250В, 16А в комплекте с датчиком и переходной рамкой (4м, 5х20мм), цвет Омбре "тень"</t>
  </si>
  <si>
    <t>LED Диммер с накладкой 30-400W 1gang 2way, цвет Омбре "тень" (soft touch)</t>
  </si>
  <si>
    <t>Универсальный диммер 3-500 Вт, Led 3-250В, HV - 500Вт, с накладкой, цвет Омбре "тень" (soft touch)</t>
  </si>
  <si>
    <t>Розетка SCHUKO© с защитными шторками 16A 250V~ 2P+T, цвет Омбре "тень" (soft touch)</t>
  </si>
  <si>
    <t>Розетка SCHUKO© с USB A+C с защитными шторками 16A 250V~ 2P+T USB 25W, цвет Омбре "тень" (soft touch)</t>
  </si>
  <si>
    <t>Розетка SCHUKO© с крышкой и защитными шторками 16A 250V~ 2P+T, цвет Омбре "тень" (soft touch)</t>
  </si>
  <si>
    <t>Розетка TV Φ9.5mm оконечная с накладкой, цвет Омбре "тень" (soft touch)</t>
  </si>
  <si>
    <t>USB зарядка 65W тпп "С" и тип "А", 220-240Вт, 50-60Мгц, цвет Омбре "тень" (soft touch)</t>
  </si>
  <si>
    <t>Интернет-розетка RJ45 двойная с накладкой, цвет Омбре "тень" (soft touch)</t>
  </si>
  <si>
    <t>Интернет розекта 2х терминальная 6 категория, цвет Омбре "тень" (soft touch)</t>
  </si>
  <si>
    <t>Розетка TV+FM Φ9.5mm оконечная с накладкой, цвет Омбре "тень" (soft touch)</t>
  </si>
  <si>
    <t>Розетка TV+FM Φ9.5mm проходная с накладкой, цвет Омбре "тень" (soft touch)</t>
  </si>
  <si>
    <t>Розетка TV+FM+SAT Φ9.5mm оконечная с накладкой, цвет Омбре "тень" (soft touch)</t>
  </si>
  <si>
    <t>Розетка TV+FM+SAT Φ9.5mm проходная с накладкой, цвет Омбре "тень" (soft touch)</t>
  </si>
  <si>
    <t>Отельный карточный выключатель с накладкой 10А, 250В, цвет Омбре "тень" (soft touch)</t>
  </si>
  <si>
    <t>Заглушка, цвет Омбре "тень" (soft touch)</t>
  </si>
  <si>
    <t>Вывод кабеля, цвет Омбре "тень" (soft touch)</t>
  </si>
  <si>
    <t>Накладка на UAE розетку однотерминальная, цвет Омбре "тень" (soft touch)</t>
  </si>
  <si>
    <t>Накладка на UAE розетку двухтерминальная, цвет Омбре "тень" (soft touch)</t>
  </si>
  <si>
    <t xml:space="preserve">Рамка серия FD 1-постовая, цвет Античная латунь </t>
  </si>
  <si>
    <t xml:space="preserve">Рамка серия FD 2-постовая, цвет Античная латунь </t>
  </si>
  <si>
    <t xml:space="preserve">Рамка серия FD 3-постовая, цвет Античная латунь </t>
  </si>
  <si>
    <t xml:space="preserve">Рамка серия FD 4-постовая, цвет Античная латунь </t>
  </si>
  <si>
    <t xml:space="preserve">Рамка серия FD 5-постовая, цвет Античная латунь </t>
  </si>
  <si>
    <t>Рамка переходная 55х55мм, цвет Античная латунь</t>
  </si>
  <si>
    <t xml:space="preserve">Звонковый механизм 10A 250V~ с накладкой, цвет Античная латунь </t>
  </si>
  <si>
    <t xml:space="preserve">Выключатель одноклавишный со светодиодом 10A 250V~ с накладкой, цвет Античная латунь </t>
  </si>
  <si>
    <t xml:space="preserve">Выключатель одноклавишный 10A 250V~ с накладкой, цвет Античная латунь </t>
  </si>
  <si>
    <t xml:space="preserve">Выключатель одноклавишный проходной со светодиодом 10A 250V~ с накладкой, цвет Античная латунь </t>
  </si>
  <si>
    <t xml:space="preserve">Выключатель одноклавишный проходной 10A 250V~ с накладкой, цвет Античная латунь </t>
  </si>
  <si>
    <t xml:space="preserve">Выключатель одноклавишный перекрестный 10A 250V~ с накладкой, цвет Античная латунь </t>
  </si>
  <si>
    <t xml:space="preserve">Перекрестный выключатель 2х клавишный 10А, 250В, цвет Античная латунь </t>
  </si>
  <si>
    <t xml:space="preserve">Выключатель одноклавишный для штор 10A 250V~ с накладкой, цвет Античная латунь </t>
  </si>
  <si>
    <t xml:space="preserve">Звонковый механизм 2 клавишный с переключающим контактом  10А, 250В, цвет Античная латунь </t>
  </si>
  <si>
    <t xml:space="preserve">Выключатель двухклавишный проходной 10A 250V~ с накладкой, цвет Античная латунь </t>
  </si>
  <si>
    <t xml:space="preserve">Выключатель двухклавишный со светодиодами 10A 250V~ с накладкой, цвет Античная латунь </t>
  </si>
  <si>
    <t xml:space="preserve">Выключатель двухклавишный 10A 250V~ с накладкой, цвет Античная латунь </t>
  </si>
  <si>
    <t xml:space="preserve">Выключатель двухклавишный для штор 10A 250V~ с накладкой, цвет Античная латунь </t>
  </si>
  <si>
    <t>Терморегулятор электронный 250В, 16А в комплекте с датчиком и переходной рамкой (4м, 5х20мм), цвет Античная латунь</t>
  </si>
  <si>
    <t xml:space="preserve">LED Диммер с накладкой 30-400W 1gang 2way, цвет Античная латунь </t>
  </si>
  <si>
    <t xml:space="preserve">Универсальный диммер 3-500 Вт, Led 3-250В, HV - 500Вт, с накладкой, цвет Античная латунь </t>
  </si>
  <si>
    <t xml:space="preserve">Розетка SCHUKO© с защитными шторками 16A 250V~ 2P+T, цвет Античная латунь </t>
  </si>
  <si>
    <t xml:space="preserve">Розетка SCHUKO© с USB A+C с защитными шторками 16A 250V~ 2P+T USB 25W, цвет Античная латунь </t>
  </si>
  <si>
    <t xml:space="preserve">Розетка SCHUKO© с крышкой и защитными шторками 16A 250V~ 2P+T, цвет Античная латунь </t>
  </si>
  <si>
    <t xml:space="preserve">Розетка TV Φ9.5mm оконечная с накладкой, цвет Античная латунь </t>
  </si>
  <si>
    <t xml:space="preserve">USB зарядка 65W тпп "С" и тип "А", 220-240Вт, 50-60Мгц, цвет Античная латунь </t>
  </si>
  <si>
    <t xml:space="preserve">Интернет-розетка RJ45 двойная с накладкой, цвет Античная латунь </t>
  </si>
  <si>
    <t xml:space="preserve">Интернет розекта 2х терминальная 6 категория, цвет Античная латунь </t>
  </si>
  <si>
    <t xml:space="preserve">Розетка TV+FM Φ9.5mm оконечная с накладкой, цвет Античная латунь </t>
  </si>
  <si>
    <t xml:space="preserve">Розетка TV+FM Φ9.5mm проходная с накладкой, цвет Античная латунь </t>
  </si>
  <si>
    <t xml:space="preserve">Розетка TV+FM+SAT Φ9.5mm оконечная с накладкой, цвет Античная латунь </t>
  </si>
  <si>
    <t xml:space="preserve">Розетка TV+FM+SAT Φ9.5mm проходная с накладкой, цвет Античная латунь </t>
  </si>
  <si>
    <t xml:space="preserve">Отельный карточный выключатель с накладкой 10А, 250В, цвет Античная латунь </t>
  </si>
  <si>
    <t xml:space="preserve">Заглушка, цвет Античная латунь </t>
  </si>
  <si>
    <t xml:space="preserve">Вывод кабеля, цвет Античная латунь </t>
  </si>
  <si>
    <t xml:space="preserve">Накладка на UAE розетку однотерминальная, цвет Античная латунь </t>
  </si>
  <si>
    <t xml:space="preserve">Накладка на UAE розетку двухтерминальная, цвет Античная латунь </t>
  </si>
  <si>
    <t>Рамка серия FD 1-постовая, цвет Нержавеющая сталь</t>
  </si>
  <si>
    <t>Рамка серия FD 2-постовая, цвет Нержавеющая сталь</t>
  </si>
  <si>
    <t>Рамка серия FD 3-постовая, цвет Нержавеющая сталь</t>
  </si>
  <si>
    <t>Рамка серия FD 4-постовая, цвет Нержавеющая сталь</t>
  </si>
  <si>
    <t>Рамка серия FD 5-постовая, цвет Нержавеющая сталь</t>
  </si>
  <si>
    <t>Звонковый механизм 10A 250V~ с накладкой, цвет Нержавеющая сталь</t>
  </si>
  <si>
    <t>Выключатель одноклавишный со светодиодом 10A 250V~ с накладкой, цвет Нержавеющая сталь</t>
  </si>
  <si>
    <t>Выключатель одноклавишный 10A 250V~ с накладкой, цвет Нержавеющая сталь</t>
  </si>
  <si>
    <t>Выключатель одноклавишный проходной со светодиодом 10A 250V~ с накладкой, цвет Нержавеющая сталь</t>
  </si>
  <si>
    <t>Выключатель одноклавишный проходной 10A 250V~ с накладкой, цвет Нержавеющая сталь</t>
  </si>
  <si>
    <t>Выключатель одноклавишный перекрестный 10A 250V~ с накладкой, цвет Нержавеющая сталь</t>
  </si>
  <si>
    <t>Перекрестный выключатель 2х клавишный 10А, 250В, цвет Нержавеющая сталь</t>
  </si>
  <si>
    <t>Выключатель одноклавишный для штор 10A 250V~ с накладкой, цвет Нержавеющая сталь</t>
  </si>
  <si>
    <t>Звонковый механизм 2 клавишный с переключающим контактом  10А, 250В, цвет Нержавеющая сталь</t>
  </si>
  <si>
    <t>Выключатель двухклавишный проходной 10A 250V~ с накладкой, цвет Нержавеющая сталь</t>
  </si>
  <si>
    <t>Выключатель двухклавишный со светодиодами 10A 250V~ с накладкой, цвет Нержавеющая сталь</t>
  </si>
  <si>
    <t>Выключатель двухклавишный 10A 250V~ с накладкой, цвет Нержавеющая сталь</t>
  </si>
  <si>
    <t>Выключатель двухклавишный для штор 10A 250V~ с накладкой, цвет Нержавеющая сталь</t>
  </si>
  <si>
    <t>LED Диммер с накладкой 30-400W 1gang 2way, цвет Нержавеющая сталь</t>
  </si>
  <si>
    <t>Универсальный диммер 3-500 Вт, Led 3-250В, HV - 500Вт, с накладкой, цвет Нержавеющая сталь</t>
  </si>
  <si>
    <t>Розетка SCHUKO© с защитными шторками 16A 250V~ 2P+T, цвет Нержавеющая сталь</t>
  </si>
  <si>
    <t>Розетка SCHUKO© с USB A+C с защитными шторками 16A 250V~ 2P+T USB 25W, цвет Нержавеющая сталь</t>
  </si>
  <si>
    <t>Розетка SCHUKO© с крышкой и защитными шторками 16A 250V~ 2P+T, цвет Нержавеющая сталь</t>
  </si>
  <si>
    <t>Розетка TV Φ9.5mm оконечная с накладкой, цвет Нержавеющая сталь</t>
  </si>
  <si>
    <t>USB зарядка 65W тпп "С" и тип "А", 220-240Вт, 50-60Мгц, цвет Нержавеющая сталь</t>
  </si>
  <si>
    <t>Интернет-розетка RJ45 двойная с накладкой, цвет Нержавеющая сталь</t>
  </si>
  <si>
    <t>Интернет розекта 2х терминальная 6 категория, цвет Нержавеющая сталь</t>
  </si>
  <si>
    <t>Розетка TV+FM Φ9.5mm оконечная с накладкой, цвет Нержавеющая сталь</t>
  </si>
  <si>
    <t>Розетка TV+FM Φ9.5mm проходная с накладкой, цвет Нержавеющая сталь</t>
  </si>
  <si>
    <t>Розетка TV+FM+SAT Φ9.5mm оконечная с накладкой, цвет Нержавеющая сталь</t>
  </si>
  <si>
    <t>Розетка TV+FM+SAT Φ9.5mm проходная с накладкой, цвет Нержавеющая сталь</t>
  </si>
  <si>
    <t>Отельный карточный выключатель с накладкой 10А, 250В, цвет Нержавеющая сталь</t>
  </si>
  <si>
    <t>Заглушка, цвет Нержавеющая сталь</t>
  </si>
  <si>
    <t>Вывод кабеля, цвет Нержавеющая сталь</t>
  </si>
  <si>
    <t>Накладка на UAE розетку однотерминальная, цвет Нержавеющая сталь</t>
  </si>
  <si>
    <t>Накладка на UAE розетку двухтерминальная, цвет Нержавеющая сталь</t>
  </si>
  <si>
    <t>Изоляторы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</si>
</sst>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7" formatCode="#,##0.00\ &quot;₽&quot;;\-#,##0.00\ &quot;₽&quot;"/>
    <numFmt numFmtId="164" formatCode="[$-F800]dddd\,\ mmmm\ dd\,\ yyyy"/>
    <numFmt numFmtId="165" formatCode="[$€-2]\ #,##0.00_);[Red]\([$€-2]\ #,##0.00\)"/>
    <numFmt numFmtId="166" formatCode="#,##0.00;[Red]#,##0.00"/>
    <numFmt numFmtId="167" formatCode="&quot;￥&quot;#\ ##0"/>
    <numFmt numFmtId="168" formatCode="#,##0.00\ [$₽-419]"/>
    <numFmt numFmtId="169" formatCode="[$USD]\ #,##0.00"/>
    <numFmt numFmtId="170" formatCode="#,##0.00\ &quot;₽&quot;"/>
    <numFmt numFmtId="171" formatCode="#,##0.00\ [$₽-419];[Red]#,##0.00\ [$₽-419]"/>
  </numFmts>
  <fonts count="121">
    <font>
      <sz val="11"/>
      <color indexed="8"/>
      <name val="宋体"/>
      <charset val="13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name val="宋体"/>
      <charset val="134"/>
    </font>
    <font>
      <sz val="11"/>
      <color theme="1"/>
      <name val="Calibri"/>
      <family val="2"/>
      <charset val="204"/>
      <scheme val="minor"/>
    </font>
    <font>
      <sz val="8"/>
      <color indexed="8"/>
      <name val="Arial"/>
      <family val="2"/>
      <charset val="204"/>
    </font>
    <font>
      <sz val="8"/>
      <color theme="1"/>
      <name val="Arial"/>
      <family val="2"/>
      <charset val="204"/>
    </font>
    <font>
      <sz val="8"/>
      <name val="宋体"/>
      <charset val="134"/>
    </font>
    <font>
      <b/>
      <sz val="8"/>
      <color indexed="8"/>
      <name val="Arial"/>
      <family val="2"/>
      <charset val="204"/>
    </font>
    <font>
      <b/>
      <sz val="8"/>
      <color rgb="FFFF0000"/>
      <name val="Arial"/>
      <family val="2"/>
      <charset val="204"/>
    </font>
    <font>
      <b/>
      <sz val="12"/>
      <color rgb="FF000000"/>
      <name val="Arial"/>
      <family val="2"/>
      <charset val="204"/>
    </font>
    <font>
      <b/>
      <sz val="11"/>
      <color rgb="FFFF0000"/>
      <name val="Arial"/>
      <family val="2"/>
      <charset val="204"/>
    </font>
    <font>
      <b/>
      <sz val="9"/>
      <color indexed="8"/>
      <name val="Arial"/>
      <family val="2"/>
      <charset val="204"/>
    </font>
    <font>
      <sz val="9"/>
      <color indexed="8"/>
      <name val="Arial"/>
      <family val="2"/>
      <charset val="204"/>
    </font>
    <font>
      <b/>
      <sz val="18"/>
      <color indexed="8"/>
      <name val="Arial"/>
      <family val="2"/>
      <charset val="204"/>
    </font>
    <font>
      <b/>
      <sz val="14"/>
      <color indexed="8"/>
      <name val="Arial"/>
      <family val="2"/>
      <charset val="204"/>
    </font>
    <font>
      <b/>
      <sz val="20"/>
      <color indexed="8"/>
      <name val="Arial"/>
      <family val="2"/>
      <charset val="204"/>
    </font>
    <font>
      <u/>
      <sz val="11"/>
      <color theme="10"/>
      <name val="宋体"/>
      <charset val="134"/>
    </font>
    <font>
      <sz val="10"/>
      <name val="Arial Cyr"/>
      <charset val="204"/>
    </font>
    <font>
      <b/>
      <sz val="12"/>
      <color indexed="56"/>
      <name val="Arial Cyr"/>
      <charset val="204"/>
    </font>
    <font>
      <u/>
      <sz val="10"/>
      <color indexed="12"/>
      <name val="Arial Cyr"/>
      <charset val="204"/>
    </font>
    <font>
      <b/>
      <sz val="11"/>
      <name val="Calibri"/>
      <family val="2"/>
      <charset val="204"/>
      <scheme val="minor"/>
    </font>
    <font>
      <sz val="11"/>
      <name val="Calibri"/>
      <family val="2"/>
      <scheme val="minor"/>
    </font>
    <font>
      <sz val="11"/>
      <color theme="1"/>
      <name val="Calibri"/>
      <family val="2"/>
      <scheme val="minor"/>
    </font>
    <font>
      <sz val="11"/>
      <color rgb="FF0070C0"/>
      <name val="Calibri"/>
      <family val="2"/>
      <charset val="204"/>
      <scheme val="minor"/>
    </font>
    <font>
      <sz val="11"/>
      <name val="Calibri"/>
      <family val="2"/>
      <charset val="204"/>
      <scheme val="minor"/>
    </font>
    <font>
      <sz val="11"/>
      <color theme="2" tint="-0.499984740745262"/>
      <name val="Calibri"/>
      <family val="2"/>
      <charset val="204"/>
      <scheme val="minor"/>
    </font>
    <font>
      <b/>
      <sz val="10"/>
      <name val="Arial"/>
      <family val="2"/>
      <charset val="204"/>
    </font>
    <font>
      <b/>
      <i/>
      <sz val="11"/>
      <color theme="1"/>
      <name val="Calibri"/>
      <family val="2"/>
      <charset val="204"/>
      <scheme val="minor"/>
    </font>
    <font>
      <b/>
      <i/>
      <sz val="11"/>
      <color rgb="FFFF0000"/>
      <name val="Calibri"/>
      <family val="2"/>
      <charset val="204"/>
      <scheme val="minor"/>
    </font>
    <font>
      <i/>
      <sz val="11"/>
      <color theme="1"/>
      <name val="Calibri"/>
      <family val="2"/>
      <charset val="204"/>
      <scheme val="minor"/>
    </font>
    <font>
      <b/>
      <sz val="11"/>
      <name val="Calibri"/>
      <family val="2"/>
      <scheme val="minor"/>
    </font>
    <font>
      <sz val="8"/>
      <name val="Calibri"/>
      <family val="2"/>
      <scheme val="minor"/>
    </font>
    <font>
      <b/>
      <sz val="9"/>
      <color theme="0"/>
      <name val="Arial CYR"/>
      <family val="2"/>
      <charset val="204"/>
    </font>
    <font>
      <sz val="12"/>
      <color theme="1"/>
      <name val="Arial"/>
      <family val="2"/>
      <charset val="204"/>
    </font>
    <font>
      <sz val="12"/>
      <name val="Arial"/>
      <family val="2"/>
      <charset val="204"/>
    </font>
    <font>
      <sz val="11"/>
      <color indexed="8"/>
      <name val="Arial"/>
      <family val="2"/>
      <charset val="204"/>
    </font>
    <font>
      <b/>
      <sz val="12"/>
      <color rgb="FFFF0000"/>
      <name val="Arial"/>
      <family val="2"/>
      <charset val="204"/>
    </font>
    <font>
      <sz val="10"/>
      <color indexed="8"/>
      <name val="Arial"/>
      <family val="2"/>
      <charset val="204"/>
    </font>
    <font>
      <b/>
      <sz val="16"/>
      <color indexed="8"/>
      <name val="Calibri"/>
      <family val="2"/>
      <charset val="204"/>
      <scheme val="minor"/>
    </font>
    <font>
      <sz val="12"/>
      <color theme="1"/>
      <name val="Calibri"/>
      <family val="2"/>
      <scheme val="minor"/>
    </font>
    <font>
      <sz val="12"/>
      <color indexed="8"/>
      <name val="Calibri"/>
      <family val="2"/>
    </font>
    <font>
      <b/>
      <sz val="18"/>
      <color theme="2" tint="-0.499984740745262"/>
      <name val="Arial CYR"/>
      <charset val="204"/>
    </font>
    <font>
      <b/>
      <sz val="16"/>
      <color rgb="FF000000"/>
      <name val="Bahnschrift SemiBold"/>
      <family val="2"/>
      <charset val="204"/>
    </font>
    <font>
      <b/>
      <sz val="9"/>
      <color theme="2" tint="-0.499984740745262"/>
      <name val="Arial CYR"/>
      <charset val="204"/>
    </font>
    <font>
      <b/>
      <sz val="9"/>
      <color theme="2" tint="-0.499984740745262"/>
      <name val="Calibri"/>
      <family val="2"/>
      <charset val="204"/>
    </font>
    <font>
      <b/>
      <sz val="11"/>
      <color theme="1"/>
      <name val="Calibri"/>
      <family val="2"/>
      <charset val="204"/>
      <scheme val="minor"/>
    </font>
    <font>
      <b/>
      <sz val="14"/>
      <name val="Calibri"/>
      <family val="2"/>
      <charset val="204"/>
      <scheme val="minor"/>
    </font>
    <font>
      <sz val="14"/>
      <color theme="1"/>
      <name val="Calibri"/>
      <family val="2"/>
      <charset val="204"/>
      <scheme val="minor"/>
    </font>
    <font>
      <b/>
      <sz val="14"/>
      <color theme="1"/>
      <name val="Calibri"/>
      <family val="2"/>
      <charset val="204"/>
      <scheme val="minor"/>
    </font>
    <font>
      <b/>
      <sz val="11"/>
      <color theme="1"/>
      <name val="Caliri"/>
      <charset val="204"/>
    </font>
    <font>
      <sz val="16"/>
      <color theme="1"/>
      <name val="Bahnschrift SemiBold"/>
      <family val="2"/>
      <charset val="204"/>
    </font>
    <font>
      <sz val="12"/>
      <color theme="1"/>
      <name val="Calibri"/>
      <family val="2"/>
      <charset val="204"/>
      <scheme val="minor"/>
    </font>
    <font>
      <b/>
      <sz val="13"/>
      <color theme="0"/>
      <name val="Calibri"/>
      <family val="2"/>
      <charset val="204"/>
      <scheme val="minor"/>
    </font>
    <font>
      <b/>
      <sz val="10"/>
      <color theme="0"/>
      <name val="Calibri"/>
      <family val="2"/>
      <charset val="204"/>
      <scheme val="minor"/>
    </font>
    <font>
      <sz val="10"/>
      <color theme="0"/>
      <name val="Calibri"/>
      <family val="2"/>
      <charset val="204"/>
      <scheme val="minor"/>
    </font>
    <font>
      <sz val="12"/>
      <name val="Calibri"/>
      <family val="2"/>
      <charset val="204"/>
      <scheme val="minor"/>
    </font>
    <font>
      <b/>
      <sz val="11"/>
      <color indexed="8"/>
      <name val="Calibri"/>
      <family val="2"/>
      <charset val="204"/>
      <scheme val="minor"/>
    </font>
    <font>
      <b/>
      <sz val="11"/>
      <color rgb="FF000000"/>
      <name val="Calibri"/>
      <family val="2"/>
      <charset val="204"/>
      <scheme val="minor"/>
    </font>
    <font>
      <b/>
      <sz val="14"/>
      <name val="Arial"/>
      <family val="2"/>
      <charset val="204"/>
    </font>
    <font>
      <sz val="12"/>
      <color rgb="FF000000"/>
      <name val="Arial"/>
      <family val="2"/>
      <charset val="204"/>
    </font>
    <font>
      <sz val="12"/>
      <color rgb="FFFF0000"/>
      <name val="Arial"/>
      <family val="2"/>
      <charset val="204"/>
    </font>
    <font>
      <sz val="12"/>
      <color indexed="8"/>
      <name val="Arial"/>
      <family val="2"/>
      <charset val="204"/>
    </font>
    <font>
      <b/>
      <sz val="12"/>
      <name val="Arial"/>
      <family val="2"/>
      <charset val="204"/>
    </font>
    <font>
      <sz val="12"/>
      <color rgb="FFED0000"/>
      <name val="Arial"/>
      <family val="2"/>
      <charset val="204"/>
    </font>
    <font>
      <sz val="14"/>
      <color rgb="FF000000"/>
      <name val="Arial"/>
      <family val="2"/>
      <charset val="204"/>
    </font>
    <font>
      <sz val="11"/>
      <color theme="1"/>
      <name val="Arial"/>
      <family val="2"/>
      <charset val="204"/>
    </font>
    <font>
      <sz val="11"/>
      <name val="Arial"/>
      <family val="2"/>
      <charset val="204"/>
    </font>
    <font>
      <b/>
      <sz val="12"/>
      <color theme="1"/>
      <name val="Calibri"/>
      <family val="2"/>
      <charset val="204"/>
      <scheme val="minor"/>
    </font>
    <font>
      <b/>
      <sz val="12"/>
      <color indexed="8"/>
      <name val="Calibri"/>
      <family val="2"/>
      <charset val="204"/>
      <scheme val="minor"/>
    </font>
    <font>
      <b/>
      <i/>
      <sz val="12"/>
      <color theme="9" tint="-0.499984740745262"/>
      <name val="Calibri"/>
      <family val="2"/>
      <charset val="204"/>
      <scheme val="minor"/>
    </font>
    <font>
      <sz val="12"/>
      <color indexed="64"/>
      <name val="Calibri"/>
      <family val="2"/>
      <charset val="204"/>
      <scheme val="minor"/>
    </font>
    <font>
      <sz val="12"/>
      <color rgb="FF000000"/>
      <name val="Calibri"/>
      <family val="2"/>
      <charset val="204"/>
      <scheme val="minor"/>
    </font>
    <font>
      <sz val="12"/>
      <name val="Calibri"/>
      <family val="2"/>
      <scheme val="minor"/>
    </font>
    <font>
      <sz val="9"/>
      <color theme="2" tint="-0.499984740745262"/>
      <name val="Calibri"/>
      <family val="2"/>
      <charset val="204"/>
    </font>
    <font>
      <sz val="9"/>
      <color theme="2" tint="-0.499984740745262"/>
      <name val="Arial CYR"/>
      <charset val="204"/>
    </font>
    <font>
      <sz val="12"/>
      <color indexed="8"/>
      <name val="Calibri"/>
      <family val="2"/>
      <charset val="204"/>
      <scheme val="minor"/>
    </font>
    <font>
      <sz val="12"/>
      <color rgb="FFFF0000"/>
      <name val="Calibri"/>
      <family val="2"/>
      <charset val="204"/>
      <scheme val="minor"/>
    </font>
    <font>
      <b/>
      <sz val="14"/>
      <color rgb="FF000000"/>
      <name val="Arial"/>
      <family val="2"/>
      <charset val="204"/>
    </font>
    <font>
      <sz val="12"/>
      <color rgb="FF2C2D2E"/>
      <name val="Calibri"/>
      <family val="2"/>
      <charset val="204"/>
      <scheme val="minor"/>
    </font>
    <font>
      <b/>
      <sz val="12"/>
      <color rgb="FF000000"/>
      <name val="Calibri"/>
      <family val="2"/>
      <charset val="204"/>
      <scheme val="minor"/>
    </font>
    <font>
      <b/>
      <sz val="16"/>
      <name val="Bahnschrift SemiBold"/>
      <family val="2"/>
      <charset val="204"/>
    </font>
    <font>
      <sz val="16"/>
      <name val="Bahnschrift SemiBold"/>
      <family val="2"/>
      <charset val="204"/>
    </font>
    <font>
      <b/>
      <sz val="11"/>
      <color rgb="FFFF0000"/>
      <name val="Calibri"/>
      <family val="2"/>
      <charset val="204"/>
      <scheme val="minor"/>
    </font>
    <font>
      <b/>
      <sz val="10"/>
      <color theme="2" tint="-0.499984740745262"/>
      <name val="Arial CYR"/>
      <charset val="204"/>
    </font>
    <font>
      <b/>
      <sz val="10"/>
      <color rgb="FF000000"/>
      <name val="Arial Cyr"/>
      <charset val="204"/>
    </font>
    <font>
      <u/>
      <sz val="11"/>
      <color theme="10"/>
      <name val="Arial Cyr"/>
      <charset val="204"/>
    </font>
    <font>
      <sz val="10"/>
      <name val="Arial"/>
      <family val="2"/>
      <charset val="1"/>
    </font>
    <font>
      <b/>
      <sz val="12"/>
      <color rgb="FFFF0000"/>
      <name val="Calibri"/>
      <family val="2"/>
      <charset val="204"/>
      <scheme val="minor"/>
    </font>
    <font>
      <b/>
      <sz val="9"/>
      <name val="Calibri"/>
      <family val="2"/>
      <charset val="204"/>
      <scheme val="minor"/>
    </font>
    <font>
      <b/>
      <sz val="9"/>
      <name val="Calibri"/>
      <family val="2"/>
      <scheme val="minor"/>
    </font>
    <font>
      <b/>
      <sz val="9"/>
      <color indexed="8"/>
      <name val="Calibri "/>
      <charset val="204"/>
    </font>
    <font>
      <sz val="11"/>
      <color indexed="8"/>
      <name val="Calibri"/>
      <family val="2"/>
      <charset val="204"/>
      <scheme val="minor"/>
    </font>
    <font>
      <sz val="12"/>
      <color indexed="8"/>
      <name val="Calibri"/>
      <family val="2"/>
      <scheme val="minor"/>
    </font>
    <font>
      <b/>
      <sz val="14"/>
      <color theme="0"/>
      <name val="Calibri"/>
      <family val="2"/>
      <charset val="204"/>
      <scheme val="minor"/>
    </font>
    <font>
      <i/>
      <sz val="14"/>
      <color theme="0"/>
      <name val="Calibri"/>
      <family val="2"/>
      <charset val="204"/>
      <scheme val="minor"/>
    </font>
    <font>
      <sz val="11"/>
      <color theme="1"/>
      <name val="Aptos"/>
      <family val="2"/>
    </font>
    <font>
      <sz val="11"/>
      <color rgb="FF000000"/>
      <name val="Aptos"/>
      <family val="2"/>
    </font>
    <font>
      <sz val="11"/>
      <name val="Aptos"/>
      <family val="2"/>
    </font>
    <font>
      <sz val="16"/>
      <color indexed="8"/>
      <name val="Bahnschrift SemiBold"/>
      <family val="2"/>
      <charset val="204"/>
    </font>
    <font>
      <i/>
      <sz val="11"/>
      <color indexed="8"/>
      <name val="Calibri"/>
      <family val="2"/>
      <charset val="204"/>
      <scheme val="minor"/>
    </font>
    <font>
      <u/>
      <sz val="11"/>
      <color theme="10"/>
      <name val="Arial"/>
      <family val="2"/>
      <charset val="204"/>
    </font>
    <font>
      <b/>
      <sz val="16"/>
      <color indexed="8"/>
      <name val="Bahnschrift SemiBold"/>
      <family val="2"/>
      <charset val="204"/>
    </font>
    <font>
      <sz val="16"/>
      <color rgb="FF000000"/>
      <name val="Bahnschrift SemiBold"/>
      <family val="2"/>
      <charset val="204"/>
    </font>
    <font>
      <sz val="11"/>
      <color indexed="8"/>
      <name val="宋体"/>
      <charset val="134"/>
    </font>
    <font>
      <b/>
      <sz val="16"/>
      <color theme="0"/>
      <name val="Calibri"/>
      <family val="2"/>
      <charset val="204"/>
      <scheme val="minor"/>
    </font>
    <font>
      <sz val="12"/>
      <color theme="0"/>
      <name val="Calibri"/>
      <family val="2"/>
      <charset val="204"/>
      <scheme val="minor"/>
    </font>
    <font>
      <b/>
      <sz val="12"/>
      <color theme="0"/>
      <name val="Calibri"/>
      <family val="2"/>
      <charset val="204"/>
      <scheme val="minor"/>
    </font>
    <font>
      <b/>
      <sz val="12"/>
      <name val="Calibri"/>
      <family val="2"/>
      <charset val="204"/>
      <scheme val="minor"/>
    </font>
    <font>
      <b/>
      <sz val="12"/>
      <color theme="0"/>
      <name val="Calibri"/>
      <family val="2"/>
      <scheme val="minor"/>
    </font>
    <font>
      <b/>
      <sz val="16"/>
      <color theme="0"/>
      <name val="Calibri Light"/>
      <family val="2"/>
      <charset val="204"/>
      <scheme val="major"/>
    </font>
    <font>
      <b/>
      <sz val="18"/>
      <color theme="0"/>
      <name val="Calibri Light"/>
      <family val="2"/>
      <charset val="204"/>
      <scheme val="major"/>
    </font>
    <font>
      <sz val="10"/>
      <name val="Calibri"/>
      <family val="2"/>
      <charset val="204"/>
      <scheme val="minor"/>
    </font>
    <font>
      <sz val="11"/>
      <color rgb="FF000000"/>
      <name val="Aptos"/>
      <family val="2"/>
    </font>
    <font>
      <sz val="11"/>
      <color theme="1"/>
      <name val="Aptos"/>
      <family val="2"/>
    </font>
    <font>
      <sz val="11"/>
      <color rgb="FF000000"/>
      <name val="Calibri"/>
      <family val="2"/>
      <charset val="204"/>
      <scheme val="minor"/>
    </font>
  </fonts>
  <fills count="2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79998168889431442"/>
        <bgColor indexed="64"/>
      </patternFill>
    </fill>
    <fill>
      <patternFill patternType="solid">
        <fgColor indexed="9"/>
        <bgColor indexed="64"/>
      </patternFill>
    </fill>
    <fill>
      <patternFill patternType="solid">
        <fgColor theme="0"/>
        <bgColor rgb="FF000000"/>
      </patternFill>
    </fill>
    <fill>
      <patternFill patternType="solid">
        <fgColor rgb="FFFFFFFF"/>
        <bgColor rgb="FF000000"/>
      </patternFill>
    </fill>
    <fill>
      <patternFill patternType="solid">
        <fgColor rgb="FF00B0F0"/>
        <bgColor indexed="64"/>
      </patternFill>
    </fill>
    <fill>
      <patternFill patternType="solid">
        <fgColor theme="0"/>
        <bgColor theme="0"/>
      </patternFill>
    </fill>
    <fill>
      <patternFill patternType="solid">
        <fgColor theme="3" tint="0.79998168889431442"/>
        <bgColor indexed="64"/>
      </patternFill>
    </fill>
    <fill>
      <patternFill patternType="solid">
        <fgColor rgb="FFC00000"/>
        <bgColor rgb="FFCC3300"/>
      </patternFill>
    </fill>
    <fill>
      <patternFill patternType="solid">
        <fgColor theme="1" tint="0.499984740745262"/>
        <bgColor theme="9" tint="-0.249977111117893"/>
      </patternFill>
    </fill>
    <fill>
      <patternFill patternType="solid">
        <fgColor rgb="FFBAC6E0"/>
        <bgColor indexed="64"/>
      </patternFill>
    </fill>
    <fill>
      <patternFill patternType="solid">
        <fgColor theme="3" tint="0.79998168889431442"/>
        <bgColor theme="0"/>
      </patternFill>
    </fill>
    <fill>
      <patternFill patternType="solid">
        <fgColor rgb="FFD9DFE7"/>
        <bgColor indexed="64"/>
      </patternFill>
    </fill>
    <fill>
      <patternFill patternType="solid">
        <fgColor rgb="FF14BE9A"/>
        <bgColor indexed="64"/>
      </patternFill>
    </fill>
    <fill>
      <patternFill patternType="solid">
        <fgColor theme="4" tint="0.79998168889431442"/>
        <bgColor indexed="64"/>
      </patternFill>
    </fill>
    <fill>
      <patternFill patternType="solid">
        <fgColor theme="3" tint="0.39997558519241921"/>
        <bgColor indexed="64"/>
      </patternFill>
    </fill>
    <fill>
      <patternFill patternType="solid">
        <fgColor theme="4" tint="0.39997558519241921"/>
        <bgColor indexed="64"/>
      </patternFill>
    </fill>
    <fill>
      <patternFill patternType="solid">
        <fgColor theme="9"/>
        <bgColor indexed="64"/>
      </patternFill>
    </fill>
    <fill>
      <patternFill patternType="solid">
        <fgColor theme="4" tint="-0.249977111117893"/>
        <bgColor indexed="64"/>
      </patternFill>
    </fill>
    <fill>
      <patternFill patternType="solid">
        <fgColor rgb="FFC00000"/>
        <bgColor indexed="64"/>
      </patternFill>
    </fill>
    <fill>
      <patternFill patternType="solid">
        <fgColor theme="6" tint="0.79998168889431442"/>
        <bgColor indexed="64"/>
      </patternFill>
    </fill>
  </fills>
  <borders count="7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style="medium">
        <color indexed="64"/>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auto="1"/>
      </left>
      <right/>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right style="medium">
        <color indexed="64"/>
      </right>
      <top/>
      <bottom style="medium">
        <color indexed="64"/>
      </bottom>
      <diagonal/>
    </border>
    <border>
      <left style="thin">
        <color indexed="64"/>
      </left>
      <right/>
      <top/>
      <bottom style="thin">
        <color auto="1"/>
      </bottom>
      <diagonal/>
    </border>
    <border>
      <left style="medium">
        <color rgb="FF000000"/>
      </left>
      <right style="medium">
        <color rgb="FF000000"/>
      </right>
      <top/>
      <bottom style="thin">
        <color rgb="FF000000"/>
      </bottom>
      <diagonal/>
    </border>
    <border>
      <left style="medium">
        <color rgb="FF000000"/>
      </left>
      <right style="medium">
        <color rgb="FF000000"/>
      </right>
      <top/>
      <bottom style="thin">
        <color auto="1"/>
      </bottom>
      <diagonal/>
    </border>
    <border>
      <left style="thin">
        <color indexed="64"/>
      </left>
      <right/>
      <top/>
      <bottom/>
      <diagonal/>
    </border>
    <border>
      <left/>
      <right/>
      <top style="medium">
        <color auto="1"/>
      </top>
      <bottom style="thin">
        <color auto="1"/>
      </bottom>
      <diagonal/>
    </border>
    <border>
      <left style="thin">
        <color indexed="64"/>
      </left>
      <right/>
      <top style="medium">
        <color indexed="64"/>
      </top>
      <bottom/>
      <diagonal/>
    </border>
    <border>
      <left/>
      <right style="thin">
        <color indexed="64"/>
      </right>
      <top style="medium">
        <color indexed="64"/>
      </top>
      <bottom/>
      <diagonal/>
    </border>
    <border>
      <left style="thin">
        <color auto="1"/>
      </left>
      <right style="thin">
        <color auto="1"/>
      </right>
      <top style="thin">
        <color auto="1"/>
      </top>
      <bottom/>
      <diagonal/>
    </border>
    <border>
      <left/>
      <right style="medium">
        <color indexed="64"/>
      </right>
      <top/>
      <bottom/>
      <diagonal/>
    </border>
    <border>
      <left style="medium">
        <color indexed="64"/>
      </left>
      <right style="medium">
        <color indexed="64"/>
      </right>
      <top style="thin">
        <color auto="1"/>
      </top>
      <bottom/>
      <diagonal/>
    </border>
    <border>
      <left style="medium">
        <color auto="1"/>
      </left>
      <right style="medium">
        <color auto="1"/>
      </right>
      <top style="thin">
        <color rgb="FF000000"/>
      </top>
      <bottom style="thin">
        <color rgb="FF000000"/>
      </bottom>
      <diagonal/>
    </border>
    <border>
      <left style="medium">
        <color auto="1"/>
      </left>
      <right style="medium">
        <color auto="1"/>
      </right>
      <top style="thin">
        <color rgb="FF000000"/>
      </top>
      <bottom/>
      <diagonal/>
    </border>
    <border>
      <left style="medium">
        <color auto="1"/>
      </left>
      <right style="medium">
        <color auto="1"/>
      </right>
      <top/>
      <bottom style="thin">
        <color rgb="FF000000"/>
      </bottom>
      <diagonal/>
    </border>
    <border>
      <left style="medium">
        <color auto="1"/>
      </left>
      <right style="medium">
        <color auto="1"/>
      </right>
      <top style="thin">
        <color rgb="FF000000"/>
      </top>
      <bottom style="thin">
        <color auto="1"/>
      </bottom>
      <diagonal/>
    </border>
    <border>
      <left style="medium">
        <color auto="1"/>
      </left>
      <right style="medium">
        <color auto="1"/>
      </right>
      <top style="thin">
        <color auto="1"/>
      </top>
      <bottom style="thin">
        <color rgb="FF000000"/>
      </bottom>
      <diagonal/>
    </border>
    <border>
      <left style="medium">
        <color rgb="FF000000"/>
      </left>
      <right style="medium">
        <color rgb="FF000000"/>
      </right>
      <top/>
      <bottom style="medium">
        <color rgb="FF000000"/>
      </bottom>
      <diagonal/>
    </border>
    <border>
      <left/>
      <right style="thin">
        <color auto="1"/>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thin">
        <color auto="1"/>
      </top>
      <bottom style="thin">
        <color auto="1"/>
      </bottom>
      <diagonal/>
    </border>
    <border>
      <left style="medium">
        <color auto="1"/>
      </left>
      <right/>
      <top/>
      <bottom style="thin">
        <color auto="1"/>
      </bottom>
      <diagonal/>
    </border>
    <border>
      <left style="thin">
        <color rgb="FF000000"/>
      </left>
      <right/>
      <top/>
      <bottom/>
      <diagonal/>
    </border>
    <border>
      <left style="thin">
        <color rgb="FF000000"/>
      </left>
      <right/>
      <top/>
      <bottom style="thin">
        <color auto="1"/>
      </bottom>
      <diagonal/>
    </border>
    <border>
      <left/>
      <right style="medium">
        <color indexed="64"/>
      </right>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auto="1"/>
      </left>
      <right/>
      <top style="thin">
        <color auto="1"/>
      </top>
      <bottom/>
      <diagonal/>
    </border>
    <border>
      <left style="medium">
        <color rgb="FF000000"/>
      </left>
      <right style="medium">
        <color rgb="FF000000"/>
      </right>
      <top/>
      <bottom/>
      <diagonal/>
    </border>
    <border>
      <left style="medium">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right style="medium">
        <color rgb="FF000000"/>
      </right>
      <top style="thin">
        <color auto="1"/>
      </top>
      <bottom style="medium">
        <color auto="1"/>
      </bottom>
      <diagonal/>
    </border>
    <border>
      <left style="medium">
        <color rgb="FF000000"/>
      </left>
      <right style="medium">
        <color rgb="FF000000"/>
      </right>
      <top style="thin">
        <color rgb="FF000000"/>
      </top>
      <bottom style="thin">
        <color rgb="FF000000"/>
      </bottom>
      <diagonal/>
    </border>
    <border>
      <left style="thin">
        <color auto="1"/>
      </left>
      <right/>
      <top style="medium">
        <color indexed="64"/>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style="medium">
        <color auto="1"/>
      </bottom>
      <diagonal/>
    </border>
    <border>
      <left/>
      <right/>
      <top/>
      <bottom style="medium">
        <color indexed="64"/>
      </bottom>
      <diagonal/>
    </border>
    <border>
      <left style="thin">
        <color auto="1"/>
      </left>
      <right style="medium">
        <color auto="1"/>
      </right>
      <top style="thin">
        <color auto="1"/>
      </top>
      <bottom/>
      <diagonal/>
    </border>
  </borders>
  <cellStyleXfs count="19">
    <xf numFmtId="165" fontId="0" fillId="0" borderId="0">
      <alignment vertical="center"/>
    </xf>
    <xf numFmtId="164" fontId="8" fillId="0" borderId="0">
      <alignment vertical="center"/>
    </xf>
    <xf numFmtId="165" fontId="8" fillId="0" borderId="0">
      <alignment vertical="center"/>
    </xf>
    <xf numFmtId="165" fontId="8" fillId="0" borderId="0">
      <alignment vertical="center"/>
    </xf>
    <xf numFmtId="0" fontId="8" fillId="0" borderId="0">
      <alignment vertical="center"/>
    </xf>
    <xf numFmtId="0" fontId="9" fillId="0" borderId="0">
      <alignment vertical="center"/>
    </xf>
    <xf numFmtId="0" fontId="7" fillId="0" borderId="0"/>
    <xf numFmtId="165" fontId="22" fillId="0" borderId="0" applyNumberFormat="0" applyFill="0" applyBorder="0" applyAlignment="0" applyProtection="0">
      <alignment vertical="center"/>
    </xf>
    <xf numFmtId="0" fontId="23" fillId="0" borderId="0"/>
    <xf numFmtId="0" fontId="25" fillId="0" borderId="0" applyNumberFormat="0" applyFill="0" applyBorder="0" applyAlignment="0" applyProtection="0">
      <alignment vertical="top"/>
      <protection locked="0"/>
    </xf>
    <xf numFmtId="0" fontId="6" fillId="0" borderId="0">
      <alignment vertical="center"/>
    </xf>
    <xf numFmtId="0" fontId="28" fillId="0" borderId="0"/>
    <xf numFmtId="169" fontId="6" fillId="0" borderId="0"/>
    <xf numFmtId="0" fontId="23" fillId="0" borderId="0"/>
    <xf numFmtId="0" fontId="23" fillId="0" borderId="0"/>
    <xf numFmtId="0" fontId="6" fillId="0" borderId="0"/>
    <xf numFmtId="0" fontId="5" fillId="0" borderId="0"/>
    <xf numFmtId="0" fontId="43" fillId="0" borderId="0"/>
    <xf numFmtId="165" fontId="109" fillId="0" borderId="0">
      <alignment vertical="center"/>
    </xf>
  </cellStyleXfs>
  <cellXfs count="763">
    <xf numFmtId="165" fontId="0" fillId="0" borderId="0" xfId="0">
      <alignment vertical="center"/>
    </xf>
    <xf numFmtId="165" fontId="10" fillId="0" borderId="0" xfId="0" applyFont="1">
      <alignment vertical="center"/>
    </xf>
    <xf numFmtId="165" fontId="10" fillId="0" borderId="0" xfId="0" applyFont="1" applyAlignment="1">
      <alignment horizontal="center" vertical="center"/>
    </xf>
    <xf numFmtId="49" fontId="10" fillId="0" borderId="0" xfId="0" applyNumberFormat="1" applyFont="1">
      <alignment vertical="center"/>
    </xf>
    <xf numFmtId="165" fontId="10" fillId="0" borderId="0" xfId="0" applyFont="1" applyAlignment="1">
      <alignment horizontal="left" vertical="top" wrapText="1"/>
    </xf>
    <xf numFmtId="0" fontId="13" fillId="2" borderId="1" xfId="0" applyNumberFormat="1" applyFont="1" applyFill="1" applyBorder="1" applyAlignment="1">
      <alignment horizontal="left" vertical="center"/>
    </xf>
    <xf numFmtId="0" fontId="10" fillId="0" borderId="0" xfId="0" applyNumberFormat="1" applyFont="1">
      <alignment vertical="center"/>
    </xf>
    <xf numFmtId="4" fontId="13" fillId="2" borderId="1" xfId="0" applyNumberFormat="1" applyFont="1" applyFill="1" applyBorder="1" applyAlignment="1">
      <alignment horizontal="center" vertical="center"/>
    </xf>
    <xf numFmtId="4" fontId="11" fillId="2" borderId="1" xfId="0" applyNumberFormat="1" applyFont="1" applyFill="1" applyBorder="1" applyAlignment="1">
      <alignment horizontal="center" vertical="center" wrapText="1"/>
    </xf>
    <xf numFmtId="4" fontId="10" fillId="0" borderId="0" xfId="0" applyNumberFormat="1" applyFont="1" applyAlignment="1">
      <alignment horizontal="center" vertical="center"/>
    </xf>
    <xf numFmtId="49" fontId="10" fillId="0" borderId="0" xfId="0" applyNumberFormat="1" applyFont="1" applyAlignment="1">
      <alignment horizontal="center" vertical="center"/>
    </xf>
    <xf numFmtId="0" fontId="10" fillId="0" borderId="0" xfId="0" applyNumberFormat="1" applyFont="1" applyAlignment="1">
      <alignment horizontal="center" vertical="center"/>
    </xf>
    <xf numFmtId="1" fontId="14" fillId="2" borderId="1" xfId="0" applyNumberFormat="1" applyFont="1" applyFill="1" applyBorder="1" applyAlignment="1">
      <alignment horizontal="left"/>
    </xf>
    <xf numFmtId="165" fontId="14" fillId="0" borderId="0" xfId="0" applyFont="1" applyAlignment="1">
      <alignment horizontal="left"/>
    </xf>
    <xf numFmtId="1" fontId="17" fillId="2" borderId="1" xfId="0" applyNumberFormat="1" applyFont="1" applyFill="1" applyBorder="1" applyAlignment="1">
      <alignment horizontal="left" vertical="center"/>
    </xf>
    <xf numFmtId="1" fontId="20" fillId="2" borderId="1" xfId="0" applyNumberFormat="1" applyFont="1" applyFill="1" applyBorder="1" applyAlignment="1">
      <alignment horizontal="center" vertical="top"/>
    </xf>
    <xf numFmtId="49" fontId="10" fillId="2" borderId="1" xfId="0" applyNumberFormat="1" applyFont="1" applyFill="1" applyBorder="1" applyAlignment="1">
      <alignment horizontal="center" vertical="center"/>
    </xf>
    <xf numFmtId="0" fontId="23" fillId="0" borderId="0" xfId="8"/>
    <xf numFmtId="0" fontId="23" fillId="0" borderId="0" xfId="8" applyAlignment="1">
      <alignment horizontal="left" vertical="center"/>
    </xf>
    <xf numFmtId="0" fontId="26" fillId="3" borderId="5" xfId="10" applyFont="1" applyFill="1" applyBorder="1" applyAlignment="1">
      <alignment horizontal="left" vertical="center"/>
    </xf>
    <xf numFmtId="0" fontId="6" fillId="3" borderId="7" xfId="10" applyFill="1" applyBorder="1">
      <alignment vertical="center"/>
    </xf>
    <xf numFmtId="0" fontId="6" fillId="3" borderId="1" xfId="10" applyFill="1" applyBorder="1">
      <alignment vertical="center"/>
    </xf>
    <xf numFmtId="0" fontId="29" fillId="3" borderId="1" xfId="10" applyFont="1" applyFill="1" applyBorder="1">
      <alignment vertical="center"/>
    </xf>
    <xf numFmtId="0" fontId="30" fillId="3" borderId="1" xfId="10" applyFont="1" applyFill="1" applyBorder="1">
      <alignment vertical="center"/>
    </xf>
    <xf numFmtId="0" fontId="31" fillId="3" borderId="1" xfId="10" applyFont="1" applyFill="1" applyBorder="1">
      <alignment vertical="center"/>
    </xf>
    <xf numFmtId="0" fontId="6" fillId="0" borderId="1" xfId="10" applyBorder="1" applyAlignment="1">
      <alignment horizontal="center"/>
    </xf>
    <xf numFmtId="0" fontId="6" fillId="3" borderId="1" xfId="10" applyFill="1" applyBorder="1" applyAlignment="1">
      <alignment horizontal="center" vertical="center"/>
    </xf>
    <xf numFmtId="2" fontId="6" fillId="3" borderId="1" xfId="10" applyNumberFormat="1" applyFill="1" applyBorder="1" applyAlignment="1">
      <alignment horizontal="center" vertical="center"/>
    </xf>
    <xf numFmtId="0" fontId="6" fillId="3" borderId="1" xfId="10" applyFill="1" applyBorder="1" applyAlignment="1">
      <alignment horizontal="left" vertical="center"/>
    </xf>
    <xf numFmtId="0" fontId="28" fillId="0" borderId="0" xfId="11"/>
    <xf numFmtId="49" fontId="28" fillId="0" borderId="0" xfId="11" applyNumberFormat="1"/>
    <xf numFmtId="2" fontId="28" fillId="0" borderId="0" xfId="11" applyNumberFormat="1"/>
    <xf numFmtId="169" fontId="6" fillId="0" borderId="0" xfId="12" applyAlignment="1">
      <alignment vertical="center"/>
    </xf>
    <xf numFmtId="0" fontId="39" fillId="9" borderId="0" xfId="12" applyNumberFormat="1" applyFont="1" applyFill="1" applyAlignment="1">
      <alignment horizontal="left" vertical="center"/>
    </xf>
    <xf numFmtId="0" fontId="39" fillId="9" borderId="0" xfId="12" applyNumberFormat="1" applyFont="1" applyFill="1" applyAlignment="1">
      <alignment horizontal="left" vertical="center" wrapText="1"/>
    </xf>
    <xf numFmtId="0" fontId="39" fillId="9" borderId="0" xfId="12" applyNumberFormat="1" applyFont="1" applyFill="1" applyAlignment="1">
      <alignment horizontal="left" vertical="center" shrinkToFit="1"/>
    </xf>
    <xf numFmtId="0" fontId="5" fillId="0" borderId="0" xfId="16"/>
    <xf numFmtId="0" fontId="5" fillId="0" borderId="0" xfId="16" applyAlignment="1">
      <alignment horizontal="center"/>
    </xf>
    <xf numFmtId="0" fontId="39" fillId="9" borderId="4" xfId="12" applyNumberFormat="1" applyFont="1" applyFill="1" applyBorder="1" applyAlignment="1">
      <alignment horizontal="left" vertical="center"/>
    </xf>
    <xf numFmtId="169" fontId="6" fillId="0" borderId="4" xfId="12" applyBorder="1" applyAlignment="1">
      <alignment vertical="center"/>
    </xf>
    <xf numFmtId="0" fontId="4" fillId="3" borderId="1" xfId="10" applyFont="1" applyFill="1" applyBorder="1">
      <alignment vertical="center"/>
    </xf>
    <xf numFmtId="0" fontId="4" fillId="3" borderId="7" xfId="10" applyFont="1" applyFill="1" applyBorder="1">
      <alignment vertical="center"/>
    </xf>
    <xf numFmtId="0" fontId="5" fillId="0" borderId="14" xfId="16" applyBorder="1"/>
    <xf numFmtId="0" fontId="45" fillId="0" borderId="14" xfId="16" applyFont="1" applyBorder="1" applyAlignment="1">
      <alignment horizontal="center" vertical="center"/>
    </xf>
    <xf numFmtId="0" fontId="46" fillId="0" borderId="14" xfId="16" applyFont="1" applyBorder="1" applyAlignment="1">
      <alignment horizontal="left" vertical="center" wrapText="1"/>
    </xf>
    <xf numFmtId="4" fontId="45" fillId="0" borderId="14" xfId="16" applyNumberFormat="1" applyFont="1" applyBorder="1" applyAlignment="1">
      <alignment horizontal="center" vertical="center"/>
    </xf>
    <xf numFmtId="0" fontId="29" fillId="3" borderId="7" xfId="10" applyFont="1" applyFill="1" applyBorder="1">
      <alignment vertical="center"/>
    </xf>
    <xf numFmtId="0" fontId="30" fillId="3" borderId="7" xfId="10" applyFont="1" applyFill="1" applyBorder="1">
      <alignment vertical="center"/>
    </xf>
    <xf numFmtId="0" fontId="31" fillId="3" borderId="7" xfId="10" applyFont="1" applyFill="1" applyBorder="1">
      <alignment vertical="center"/>
    </xf>
    <xf numFmtId="0" fontId="6" fillId="0" borderId="7" xfId="10" applyBorder="1" applyAlignment="1">
      <alignment horizontal="center"/>
    </xf>
    <xf numFmtId="0" fontId="6" fillId="3" borderId="9" xfId="10" applyFill="1" applyBorder="1">
      <alignment vertical="center"/>
    </xf>
    <xf numFmtId="4" fontId="4" fillId="0" borderId="32" xfId="12" applyNumberFormat="1" applyFont="1" applyBorder="1" applyAlignment="1">
      <alignment horizontal="center" vertical="center" wrapText="1"/>
    </xf>
    <xf numFmtId="0" fontId="6" fillId="3" borderId="0" xfId="10" applyFill="1">
      <alignment vertical="center"/>
    </xf>
    <xf numFmtId="0" fontId="6" fillId="0" borderId="0" xfId="10">
      <alignment vertical="center"/>
    </xf>
    <xf numFmtId="0" fontId="52" fillId="3" borderId="6" xfId="10" applyFont="1" applyFill="1" applyBorder="1">
      <alignment vertical="center"/>
    </xf>
    <xf numFmtId="2" fontId="53" fillId="3" borderId="6" xfId="10" applyNumberFormat="1" applyFont="1" applyFill="1" applyBorder="1" applyAlignment="1">
      <alignment horizontal="center" vertical="center"/>
    </xf>
    <xf numFmtId="0" fontId="52" fillId="3" borderId="35" xfId="10" applyFont="1" applyFill="1" applyBorder="1">
      <alignment vertical="center"/>
    </xf>
    <xf numFmtId="2" fontId="53" fillId="3" borderId="35" xfId="10" applyNumberFormat="1" applyFont="1" applyFill="1" applyBorder="1" applyAlignment="1">
      <alignment horizontal="center" vertical="center"/>
    </xf>
    <xf numFmtId="0" fontId="6" fillId="3" borderId="27" xfId="10" applyFill="1" applyBorder="1">
      <alignment vertical="center"/>
    </xf>
    <xf numFmtId="165" fontId="57" fillId="0" borderId="0" xfId="0" applyFont="1" applyAlignment="1"/>
    <xf numFmtId="165" fontId="0" fillId="0" borderId="0" xfId="0" applyAlignment="1"/>
    <xf numFmtId="1" fontId="57" fillId="0" borderId="13" xfId="0" applyNumberFormat="1" applyFont="1" applyBorder="1" applyAlignment="1">
      <alignment horizontal="center" vertical="center" wrapText="1"/>
    </xf>
    <xf numFmtId="165" fontId="57" fillId="0" borderId="13" xfId="0" applyFont="1" applyBorder="1" applyAlignment="1"/>
    <xf numFmtId="1" fontId="57" fillId="0" borderId="16" xfId="0" applyNumberFormat="1" applyFont="1" applyBorder="1" applyAlignment="1">
      <alignment horizontal="center" vertical="center" wrapText="1"/>
    </xf>
    <xf numFmtId="165" fontId="57" fillId="0" borderId="16" xfId="0" applyFont="1" applyBorder="1" applyAlignment="1"/>
    <xf numFmtId="1" fontId="57" fillId="0" borderId="14" xfId="0" applyNumberFormat="1" applyFont="1" applyBorder="1" applyAlignment="1">
      <alignment horizontal="center" vertical="center" wrapText="1"/>
    </xf>
    <xf numFmtId="165" fontId="57" fillId="0" borderId="14" xfId="0" applyFont="1" applyBorder="1" applyAlignment="1"/>
    <xf numFmtId="0" fontId="45" fillId="0" borderId="12" xfId="16" applyFont="1" applyBorder="1" applyAlignment="1">
      <alignment horizontal="center" vertical="center"/>
    </xf>
    <xf numFmtId="10" fontId="6" fillId="0" borderId="0" xfId="10" applyNumberFormat="1">
      <alignment vertical="center"/>
    </xf>
    <xf numFmtId="10" fontId="6" fillId="0" borderId="0" xfId="12" applyNumberFormat="1" applyAlignment="1">
      <alignment vertical="center"/>
    </xf>
    <xf numFmtId="10" fontId="5" fillId="0" borderId="10" xfId="16" applyNumberFormat="1" applyBorder="1"/>
    <xf numFmtId="49" fontId="27" fillId="10" borderId="0" xfId="11" applyNumberFormat="1" applyFont="1" applyFill="1"/>
    <xf numFmtId="10" fontId="36" fillId="10" borderId="0" xfId="11" applyNumberFormat="1" applyFont="1" applyFill="1"/>
    <xf numFmtId="10" fontId="51" fillId="10" borderId="1" xfId="10" applyNumberFormat="1" applyFont="1" applyFill="1" applyBorder="1">
      <alignment vertical="center"/>
    </xf>
    <xf numFmtId="165" fontId="41" fillId="3" borderId="0" xfId="0" applyFont="1" applyFill="1" applyAlignment="1"/>
    <xf numFmtId="165" fontId="41" fillId="0" borderId="0" xfId="0" applyFont="1">
      <alignment vertical="center"/>
    </xf>
    <xf numFmtId="165" fontId="41" fillId="0" borderId="0" xfId="0" applyFont="1" applyAlignment="1"/>
    <xf numFmtId="0" fontId="71" fillId="0" borderId="0" xfId="6" applyFont="1" applyAlignment="1">
      <alignment horizontal="left" vertical="top"/>
    </xf>
    <xf numFmtId="0" fontId="41" fillId="0" borderId="0" xfId="0" applyNumberFormat="1" applyFont="1" applyAlignment="1">
      <alignment horizontal="center" vertical="center"/>
    </xf>
    <xf numFmtId="165" fontId="41" fillId="0" borderId="0" xfId="0" applyFont="1" applyAlignment="1">
      <alignment horizontal="center" vertical="center"/>
    </xf>
    <xf numFmtId="165" fontId="41" fillId="3" borderId="13" xfId="0" applyFont="1" applyFill="1" applyBorder="1" applyAlignment="1"/>
    <xf numFmtId="165" fontId="41" fillId="3" borderId="14" xfId="0" applyFont="1" applyFill="1" applyBorder="1" applyAlignment="1"/>
    <xf numFmtId="0" fontId="41" fillId="0" borderId="14" xfId="0" applyNumberFormat="1" applyFont="1" applyBorder="1" applyAlignment="1">
      <alignment horizontal="center" vertical="center"/>
    </xf>
    <xf numFmtId="165" fontId="41" fillId="3" borderId="16" xfId="0" applyFont="1" applyFill="1" applyBorder="1" applyAlignment="1"/>
    <xf numFmtId="165" fontId="0" fillId="0" borderId="0" xfId="0" applyAlignment="1">
      <alignment horizontal="center" vertical="center"/>
    </xf>
    <xf numFmtId="0" fontId="6" fillId="0" borderId="33" xfId="12" applyNumberFormat="1" applyBorder="1" applyAlignment="1">
      <alignment horizontal="center" vertical="center"/>
    </xf>
    <xf numFmtId="1" fontId="57" fillId="9" borderId="13" xfId="0" applyNumberFormat="1" applyFont="1" applyFill="1" applyBorder="1" applyAlignment="1">
      <alignment horizontal="left" vertical="center" wrapText="1"/>
    </xf>
    <xf numFmtId="1" fontId="57" fillId="9" borderId="13" xfId="0" applyNumberFormat="1" applyFont="1" applyFill="1" applyBorder="1" applyAlignment="1">
      <alignment vertical="center" wrapText="1"/>
    </xf>
    <xf numFmtId="165" fontId="76" fillId="0" borderId="13" xfId="0" applyFont="1" applyBorder="1" applyAlignment="1">
      <alignment horizontal="center" vertical="center" wrapText="1"/>
    </xf>
    <xf numFmtId="1" fontId="57" fillId="9" borderId="13" xfId="0" applyNumberFormat="1" applyFont="1" applyFill="1" applyBorder="1" applyAlignment="1">
      <alignment horizontal="center" vertical="center" wrapText="1"/>
    </xf>
    <xf numFmtId="4" fontId="57" fillId="0" borderId="13" xfId="0" applyNumberFormat="1" applyFont="1" applyBorder="1" applyAlignment="1">
      <alignment horizontal="center" vertical="center"/>
    </xf>
    <xf numFmtId="1" fontId="57" fillId="9" borderId="16" xfId="0" applyNumberFormat="1" applyFont="1" applyFill="1" applyBorder="1" applyAlignment="1">
      <alignment horizontal="left" vertical="center" wrapText="1"/>
    </xf>
    <xf numFmtId="1" fontId="57" fillId="9" borderId="16" xfId="0" applyNumberFormat="1" applyFont="1" applyFill="1" applyBorder="1" applyAlignment="1">
      <alignment vertical="center" wrapText="1"/>
    </xf>
    <xf numFmtId="165" fontId="76" fillId="0" borderId="16" xfId="0" applyFont="1" applyBorder="1" applyAlignment="1">
      <alignment horizontal="center" vertical="center" wrapText="1"/>
    </xf>
    <xf numFmtId="1" fontId="57" fillId="9" borderId="16" xfId="0" applyNumberFormat="1" applyFont="1" applyFill="1" applyBorder="1" applyAlignment="1">
      <alignment horizontal="center" vertical="center" wrapText="1"/>
    </xf>
    <xf numFmtId="4" fontId="57" fillId="0" borderId="16" xfId="0" applyNumberFormat="1" applyFont="1" applyBorder="1" applyAlignment="1">
      <alignment horizontal="center" vertical="center"/>
    </xf>
    <xf numFmtId="0" fontId="61" fillId="3" borderId="12" xfId="10" applyFont="1" applyFill="1" applyBorder="1" applyAlignment="1">
      <alignment horizontal="center" vertical="center"/>
    </xf>
    <xf numFmtId="167" fontId="61" fillId="3" borderId="13" xfId="10" applyNumberFormat="1" applyFont="1" applyFill="1" applyBorder="1" applyAlignment="1">
      <alignment horizontal="left" vertical="center" wrapText="1"/>
    </xf>
    <xf numFmtId="2" fontId="61" fillId="3" borderId="12" xfId="10" applyNumberFormat="1" applyFont="1" applyFill="1" applyBorder="1" applyAlignment="1">
      <alignment horizontal="center" vertical="center" wrapText="1"/>
    </xf>
    <xf numFmtId="0" fontId="61" fillId="3" borderId="14" xfId="10" applyFont="1" applyFill="1" applyBorder="1" applyAlignment="1">
      <alignment horizontal="center" vertical="center"/>
    </xf>
    <xf numFmtId="167" fontId="61" fillId="3" borderId="14" xfId="10" applyNumberFormat="1" applyFont="1" applyFill="1" applyBorder="1" applyAlignment="1">
      <alignment horizontal="left" vertical="center" wrapText="1"/>
    </xf>
    <xf numFmtId="2" fontId="61" fillId="3" borderId="14" xfId="10" applyNumberFormat="1" applyFont="1" applyFill="1" applyBorder="1" applyAlignment="1">
      <alignment horizontal="center" vertical="center" wrapText="1"/>
    </xf>
    <xf numFmtId="1" fontId="61" fillId="3" borderId="14" xfId="10" applyNumberFormat="1" applyFont="1" applyFill="1" applyBorder="1" applyAlignment="1">
      <alignment horizontal="center" vertical="center"/>
    </xf>
    <xf numFmtId="0" fontId="57" fillId="3" borderId="14" xfId="10" applyFont="1" applyFill="1" applyBorder="1" applyAlignment="1">
      <alignment horizontal="left"/>
    </xf>
    <xf numFmtId="0" fontId="61" fillId="3" borderId="14" xfId="10" applyFont="1" applyFill="1" applyBorder="1" applyAlignment="1">
      <alignment horizontal="left" vertical="center" wrapText="1"/>
    </xf>
    <xf numFmtId="0" fontId="61" fillId="3" borderId="14" xfId="10" applyFont="1" applyFill="1" applyBorder="1" applyAlignment="1">
      <alignment horizontal="left" vertical="center"/>
    </xf>
    <xf numFmtId="0" fontId="77" fillId="3" borderId="14" xfId="10" applyFont="1" applyFill="1" applyBorder="1" applyAlignment="1">
      <alignment horizontal="center" vertical="center"/>
    </xf>
    <xf numFmtId="168" fontId="77" fillId="0" borderId="14" xfId="10" applyNumberFormat="1" applyFont="1" applyBorder="1" applyAlignment="1">
      <alignment horizontal="center" vertical="center"/>
    </xf>
    <xf numFmtId="168" fontId="57" fillId="3" borderId="14" xfId="10" applyNumberFormat="1" applyFont="1" applyFill="1" applyBorder="1" applyAlignment="1">
      <alignment horizontal="center" vertical="center"/>
    </xf>
    <xf numFmtId="168" fontId="57" fillId="0" borderId="14" xfId="10" applyNumberFormat="1" applyFont="1" applyBorder="1" applyAlignment="1">
      <alignment horizontal="center" vertical="center"/>
    </xf>
    <xf numFmtId="0" fontId="61" fillId="6" borderId="14" xfId="10" applyFont="1" applyFill="1" applyBorder="1" applyAlignment="1">
      <alignment horizontal="left" vertical="center" wrapText="1"/>
    </xf>
    <xf numFmtId="0" fontId="61" fillId="7" borderId="14" xfId="10" applyFont="1" applyFill="1" applyBorder="1" applyAlignment="1">
      <alignment horizontal="left" vertical="center" wrapText="1"/>
    </xf>
    <xf numFmtId="0" fontId="57" fillId="3" borderId="14" xfId="10" applyFont="1" applyFill="1" applyBorder="1" applyAlignment="1">
      <alignment horizontal="center" vertical="center"/>
    </xf>
    <xf numFmtId="0" fontId="57" fillId="3" borderId="14" xfId="10" applyFont="1" applyFill="1" applyBorder="1" applyAlignment="1">
      <alignment horizontal="left" vertical="center"/>
    </xf>
    <xf numFmtId="167" fontId="61" fillId="3" borderId="14" xfId="10" applyNumberFormat="1" applyFont="1" applyFill="1" applyBorder="1" applyAlignment="1">
      <alignment horizontal="left" wrapText="1"/>
    </xf>
    <xf numFmtId="2" fontId="61" fillId="3" borderId="14" xfId="10" applyNumberFormat="1" applyFont="1" applyFill="1" applyBorder="1" applyAlignment="1">
      <alignment horizontal="center" wrapText="1"/>
    </xf>
    <xf numFmtId="0" fontId="61" fillId="3" borderId="14" xfId="10" applyFont="1" applyFill="1" applyBorder="1" applyAlignment="1">
      <alignment horizontal="left" wrapText="1"/>
    </xf>
    <xf numFmtId="2" fontId="57" fillId="3" borderId="14" xfId="10" applyNumberFormat="1" applyFont="1" applyFill="1" applyBorder="1" applyAlignment="1">
      <alignment horizontal="center"/>
    </xf>
    <xf numFmtId="2" fontId="61" fillId="3" borderId="14" xfId="10" applyNumberFormat="1" applyFont="1" applyFill="1" applyBorder="1" applyAlignment="1">
      <alignment horizontal="center" vertical="center"/>
    </xf>
    <xf numFmtId="0" fontId="77" fillId="3" borderId="14" xfId="10" applyFont="1" applyFill="1" applyBorder="1" applyAlignment="1">
      <alignment horizontal="left" vertical="top"/>
    </xf>
    <xf numFmtId="2" fontId="77" fillId="3" borderId="14" xfId="10" applyNumberFormat="1" applyFont="1" applyFill="1" applyBorder="1" applyAlignment="1">
      <alignment horizontal="center" vertical="center"/>
    </xf>
    <xf numFmtId="1" fontId="77" fillId="3" borderId="14" xfId="10" applyNumberFormat="1" applyFont="1" applyFill="1" applyBorder="1" applyAlignment="1">
      <alignment horizontal="center" vertical="top"/>
    </xf>
    <xf numFmtId="0" fontId="77" fillId="0" borderId="14" xfId="10" applyFont="1" applyBorder="1" applyAlignment="1">
      <alignment horizontal="left" vertical="top"/>
    </xf>
    <xf numFmtId="2" fontId="77" fillId="0" borderId="14" xfId="10" applyNumberFormat="1" applyFont="1" applyBorder="1" applyAlignment="1">
      <alignment horizontal="center" vertical="center"/>
    </xf>
    <xf numFmtId="1" fontId="77" fillId="0" borderId="14" xfId="10" applyNumberFormat="1" applyFont="1" applyBorder="1" applyAlignment="1">
      <alignment horizontal="center" vertical="top"/>
    </xf>
    <xf numFmtId="0" fontId="77" fillId="3" borderId="14" xfId="10" applyFont="1" applyFill="1" applyBorder="1" applyAlignment="1">
      <alignment horizontal="left" vertical="center"/>
    </xf>
    <xf numFmtId="0" fontId="77" fillId="0" borderId="14" xfId="10" applyFont="1" applyBorder="1" applyAlignment="1">
      <alignment horizontal="left" vertical="center"/>
    </xf>
    <xf numFmtId="1" fontId="77" fillId="3" borderId="14" xfId="10" applyNumberFormat="1" applyFont="1" applyFill="1" applyBorder="1" applyAlignment="1">
      <alignment horizontal="center" vertical="center"/>
    </xf>
    <xf numFmtId="2" fontId="61" fillId="0" borderId="14" xfId="10" applyNumberFormat="1" applyFont="1" applyBorder="1" applyAlignment="1">
      <alignment horizontal="center" vertical="center"/>
    </xf>
    <xf numFmtId="0" fontId="57" fillId="0" borderId="14" xfId="10" applyFont="1" applyBorder="1" applyAlignment="1">
      <alignment horizontal="left" vertical="center"/>
    </xf>
    <xf numFmtId="7" fontId="57" fillId="0" borderId="14" xfId="10" applyNumberFormat="1" applyFont="1" applyBorder="1" applyAlignment="1">
      <alignment horizontal="center" vertical="center"/>
    </xf>
    <xf numFmtId="0" fontId="77" fillId="0" borderId="14" xfId="10" applyFont="1" applyBorder="1" applyAlignment="1">
      <alignment horizontal="center" vertical="center"/>
    </xf>
    <xf numFmtId="1" fontId="57" fillId="3" borderId="14" xfId="10" applyNumberFormat="1" applyFont="1" applyFill="1" applyBorder="1" applyAlignment="1">
      <alignment horizontal="center" vertical="center"/>
    </xf>
    <xf numFmtId="0" fontId="57" fillId="0" borderId="14" xfId="10" applyFont="1" applyBorder="1" applyAlignment="1">
      <alignment horizontal="left" vertical="center" wrapText="1"/>
    </xf>
    <xf numFmtId="0" fontId="57" fillId="3" borderId="16" xfId="10" applyFont="1" applyFill="1" applyBorder="1" applyAlignment="1">
      <alignment horizontal="left" vertical="center"/>
    </xf>
    <xf numFmtId="7" fontId="57" fillId="0" borderId="16" xfId="10" applyNumberFormat="1" applyFont="1" applyBorder="1" applyAlignment="1">
      <alignment horizontal="center" vertical="center"/>
    </xf>
    <xf numFmtId="0" fontId="77" fillId="0" borderId="16" xfId="10" applyFont="1" applyBorder="1" applyAlignment="1">
      <alignment horizontal="center" vertical="center"/>
    </xf>
    <xf numFmtId="1" fontId="57" fillId="3" borderId="16" xfId="10" applyNumberFormat="1" applyFont="1" applyFill="1" applyBorder="1" applyAlignment="1">
      <alignment horizontal="center" vertical="center"/>
    </xf>
    <xf numFmtId="49" fontId="78" fillId="0" borderId="14" xfId="11" applyNumberFormat="1" applyFont="1" applyBorder="1" applyAlignment="1">
      <alignment horizontal="center" vertical="center"/>
    </xf>
    <xf numFmtId="0" fontId="78" fillId="0" borderId="14" xfId="11" applyFont="1" applyBorder="1" applyAlignment="1">
      <alignment horizontal="center" vertical="center"/>
    </xf>
    <xf numFmtId="49" fontId="78" fillId="8" borderId="14" xfId="11" applyNumberFormat="1" applyFont="1" applyFill="1" applyBorder="1" applyAlignment="1">
      <alignment horizontal="center" vertical="center"/>
    </xf>
    <xf numFmtId="49" fontId="78" fillId="0" borderId="14" xfId="11" quotePrefix="1" applyNumberFormat="1" applyFont="1" applyBorder="1" applyAlignment="1">
      <alignment horizontal="center" vertical="center"/>
    </xf>
    <xf numFmtId="49" fontId="78" fillId="0" borderId="16" xfId="11" applyNumberFormat="1" applyFont="1" applyBorder="1" applyAlignment="1">
      <alignment horizontal="center" vertical="center"/>
    </xf>
    <xf numFmtId="4" fontId="57" fillId="3" borderId="14" xfId="10" applyNumberFormat="1" applyFont="1" applyFill="1" applyBorder="1" applyAlignment="1">
      <alignment horizontal="center" vertical="center"/>
    </xf>
    <xf numFmtId="4" fontId="57" fillId="3" borderId="13" xfId="10" applyNumberFormat="1" applyFont="1" applyFill="1" applyBorder="1" applyAlignment="1">
      <alignment horizontal="center" vertical="center"/>
    </xf>
    <xf numFmtId="4" fontId="57" fillId="3" borderId="16" xfId="10" applyNumberFormat="1" applyFont="1" applyFill="1" applyBorder="1" applyAlignment="1">
      <alignment horizontal="center" vertical="center"/>
    </xf>
    <xf numFmtId="49" fontId="78" fillId="0" borderId="13" xfId="11" applyNumberFormat="1" applyFont="1" applyBorder="1" applyAlignment="1">
      <alignment horizontal="center" vertical="center"/>
    </xf>
    <xf numFmtId="4" fontId="78" fillId="0" borderId="13" xfId="11" applyNumberFormat="1" applyFont="1" applyBorder="1" applyAlignment="1">
      <alignment horizontal="center" vertical="center"/>
    </xf>
    <xf numFmtId="4" fontId="78" fillId="0" borderId="14" xfId="11" applyNumberFormat="1" applyFont="1" applyBorder="1" applyAlignment="1">
      <alignment horizontal="center" vertical="center"/>
    </xf>
    <xf numFmtId="4" fontId="78" fillId="0" borderId="16" xfId="11" applyNumberFormat="1" applyFont="1" applyBorder="1" applyAlignment="1">
      <alignment horizontal="center" vertical="center"/>
    </xf>
    <xf numFmtId="0" fontId="78" fillId="0" borderId="13" xfId="11" applyFont="1" applyBorder="1" applyAlignment="1">
      <alignment horizontal="left" vertical="center" wrapText="1"/>
    </xf>
    <xf numFmtId="0" fontId="78" fillId="0" borderId="14" xfId="11" applyFont="1" applyBorder="1" applyAlignment="1">
      <alignment horizontal="left" vertical="center" wrapText="1"/>
    </xf>
    <xf numFmtId="0" fontId="78" fillId="0" borderId="16" xfId="11" applyFont="1" applyBorder="1" applyAlignment="1">
      <alignment horizontal="left" vertical="center" wrapText="1"/>
    </xf>
    <xf numFmtId="0" fontId="26" fillId="0" borderId="1" xfId="11" applyFont="1" applyBorder="1"/>
    <xf numFmtId="0" fontId="52" fillId="3" borderId="2" xfId="10" applyFont="1" applyFill="1" applyBorder="1">
      <alignment vertical="center"/>
    </xf>
    <xf numFmtId="2" fontId="53" fillId="3" borderId="2" xfId="10" applyNumberFormat="1" applyFont="1" applyFill="1" applyBorder="1" applyAlignment="1">
      <alignment horizontal="center" vertical="center"/>
    </xf>
    <xf numFmtId="0" fontId="6" fillId="3" borderId="18" xfId="10" applyFill="1" applyBorder="1">
      <alignment vertical="center"/>
    </xf>
    <xf numFmtId="1" fontId="57" fillId="9" borderId="14" xfId="0" applyNumberFormat="1" applyFont="1" applyFill="1" applyBorder="1" applyAlignment="1">
      <alignment horizontal="left" vertical="center" wrapText="1"/>
    </xf>
    <xf numFmtId="1" fontId="57" fillId="9" borderId="14" xfId="0" applyNumberFormat="1" applyFont="1" applyFill="1" applyBorder="1" applyAlignment="1">
      <alignment vertical="center" wrapText="1"/>
    </xf>
    <xf numFmtId="165" fontId="76" fillId="0" borderId="14" xfId="0" applyFont="1" applyBorder="1" applyAlignment="1">
      <alignment horizontal="center" vertical="center" wrapText="1"/>
    </xf>
    <xf numFmtId="1" fontId="57" fillId="9" borderId="14" xfId="0" applyNumberFormat="1" applyFont="1" applyFill="1" applyBorder="1" applyAlignment="1">
      <alignment horizontal="center" vertical="center" wrapText="1"/>
    </xf>
    <xf numFmtId="4" fontId="57" fillId="0" borderId="14" xfId="0" applyNumberFormat="1" applyFont="1" applyBorder="1" applyAlignment="1">
      <alignment horizontal="center" vertical="center"/>
    </xf>
    <xf numFmtId="1" fontId="57" fillId="9" borderId="12" xfId="0" applyNumberFormat="1" applyFont="1" applyFill="1" applyBorder="1" applyAlignment="1">
      <alignment horizontal="left" vertical="center" wrapText="1"/>
    </xf>
    <xf numFmtId="10" fontId="5" fillId="0" borderId="13" xfId="16" applyNumberFormat="1" applyBorder="1"/>
    <xf numFmtId="0" fontId="45" fillId="0" borderId="16" xfId="16" applyFont="1" applyBorder="1" applyAlignment="1">
      <alignment horizontal="center" vertical="center"/>
    </xf>
    <xf numFmtId="4" fontId="45" fillId="0" borderId="16" xfId="16" applyNumberFormat="1" applyFont="1" applyBorder="1" applyAlignment="1">
      <alignment horizontal="center" vertical="center"/>
    </xf>
    <xf numFmtId="0" fontId="28" fillId="0" borderId="0" xfId="11" applyAlignment="1">
      <alignment horizontal="center" vertical="center"/>
    </xf>
    <xf numFmtId="2" fontId="36" fillId="10" borderId="0" xfId="11" applyNumberFormat="1" applyFont="1" applyFill="1" applyAlignment="1">
      <alignment horizontal="center" vertical="center"/>
    </xf>
    <xf numFmtId="49" fontId="51" fillId="10" borderId="10" xfId="10" applyNumberFormat="1" applyFont="1" applyFill="1" applyBorder="1" applyAlignment="1">
      <alignment horizontal="center" vertical="center"/>
    </xf>
    <xf numFmtId="167" fontId="26" fillId="10" borderId="10" xfId="10" applyNumberFormat="1" applyFont="1" applyFill="1" applyBorder="1" applyAlignment="1">
      <alignment horizontal="center" vertical="center" wrapText="1"/>
    </xf>
    <xf numFmtId="2" fontId="51" fillId="10" borderId="10" xfId="10" applyNumberFormat="1" applyFont="1" applyFill="1" applyBorder="1" applyAlignment="1">
      <alignment horizontal="center" vertical="center" wrapText="1"/>
    </xf>
    <xf numFmtId="2" fontId="55" fillId="10" borderId="10" xfId="10" applyNumberFormat="1" applyFont="1" applyFill="1" applyBorder="1" applyAlignment="1">
      <alignment horizontal="center" vertical="center" wrapText="1"/>
    </xf>
    <xf numFmtId="0" fontId="55" fillId="10" borderId="10" xfId="10" applyFont="1" applyFill="1" applyBorder="1" applyAlignment="1">
      <alignment horizontal="center" vertical="center" wrapText="1"/>
    </xf>
    <xf numFmtId="165" fontId="41" fillId="0" borderId="40" xfId="0" applyFont="1" applyBorder="1" applyAlignment="1">
      <alignment horizontal="left" vertical="top"/>
    </xf>
    <xf numFmtId="165" fontId="39" fillId="0" borderId="14" xfId="0" applyFont="1" applyBorder="1" applyAlignment="1">
      <alignment horizontal="center" vertical="center" wrapText="1"/>
    </xf>
    <xf numFmtId="170" fontId="41" fillId="0" borderId="14" xfId="0" applyNumberFormat="1" applyFont="1" applyBorder="1" applyAlignment="1">
      <alignment horizontal="center" vertical="center"/>
    </xf>
    <xf numFmtId="165" fontId="40" fillId="0" borderId="14" xfId="0" applyFont="1" applyBorder="1" applyAlignment="1">
      <alignment vertical="center" wrapText="1"/>
    </xf>
    <xf numFmtId="165" fontId="65" fillId="0" borderId="14" xfId="0" applyFont="1" applyBorder="1" applyAlignment="1">
      <alignment horizontal="center" vertical="center" wrapText="1"/>
    </xf>
    <xf numFmtId="165" fontId="40" fillId="0" borderId="14" xfId="0" applyFont="1" applyBorder="1" applyAlignment="1">
      <alignment horizontal="center" vertical="center" wrapText="1"/>
    </xf>
    <xf numFmtId="165" fontId="41" fillId="0" borderId="14" xfId="0" applyFont="1" applyBorder="1" applyAlignment="1">
      <alignment horizontal="left" vertical="top"/>
    </xf>
    <xf numFmtId="165" fontId="41" fillId="0" borderId="15" xfId="0" applyFont="1" applyBorder="1" applyAlignment="1">
      <alignment horizontal="left" vertical="top"/>
    </xf>
    <xf numFmtId="165" fontId="65" fillId="0" borderId="14" xfId="0" applyFont="1" applyBorder="1">
      <alignment vertical="center"/>
    </xf>
    <xf numFmtId="165" fontId="67" fillId="0" borderId="14" xfId="0" applyFont="1" applyBorder="1" applyAlignment="1">
      <alignment horizontal="center" vertical="center" wrapText="1"/>
    </xf>
    <xf numFmtId="165" fontId="42" fillId="0" borderId="14" xfId="0" applyFont="1" applyBorder="1" applyAlignment="1"/>
    <xf numFmtId="165" fontId="67" fillId="0" borderId="14" xfId="0" applyFont="1" applyBorder="1">
      <alignment vertical="center"/>
    </xf>
    <xf numFmtId="165" fontId="65" fillId="0" borderId="14" xfId="0" applyFont="1" applyBorder="1" applyAlignment="1">
      <alignment horizontal="center" vertical="center"/>
    </xf>
    <xf numFmtId="165" fontId="65" fillId="0" borderId="14" xfId="0" applyFont="1" applyBorder="1" applyAlignment="1">
      <alignment horizontal="left" vertical="top" wrapText="1"/>
    </xf>
    <xf numFmtId="165" fontId="65" fillId="0" borderId="41" xfId="0" applyFont="1" applyBorder="1" applyAlignment="1">
      <alignment horizontal="left" vertical="top" wrapText="1"/>
    </xf>
    <xf numFmtId="165" fontId="65" fillId="0" borderId="42" xfId="0" applyFont="1" applyBorder="1" applyAlignment="1">
      <alignment horizontal="left" vertical="top" wrapText="1"/>
    </xf>
    <xf numFmtId="165" fontId="65" fillId="0" borderId="12" xfId="0" applyFont="1" applyBorder="1" applyAlignment="1">
      <alignment horizontal="center" vertical="center" wrapText="1"/>
    </xf>
    <xf numFmtId="165" fontId="40" fillId="0" borderId="12" xfId="0" applyFont="1" applyBorder="1" applyAlignment="1">
      <alignment horizontal="center" vertical="center" wrapText="1"/>
    </xf>
    <xf numFmtId="165" fontId="65" fillId="0" borderId="43" xfId="0" applyFont="1" applyBorder="1" applyAlignment="1">
      <alignment horizontal="left" vertical="top" wrapText="1"/>
    </xf>
    <xf numFmtId="165" fontId="65" fillId="0" borderId="40" xfId="0" applyFont="1" applyBorder="1" applyAlignment="1">
      <alignment horizontal="center" vertical="center" wrapText="1"/>
    </xf>
    <xf numFmtId="165" fontId="40" fillId="0" borderId="40" xfId="0" applyFont="1" applyBorder="1" applyAlignment="1">
      <alignment horizontal="center" vertical="center" wrapText="1"/>
    </xf>
    <xf numFmtId="165" fontId="65" fillId="0" borderId="40" xfId="0" applyFont="1" applyBorder="1" applyAlignment="1">
      <alignment horizontal="center" vertical="center"/>
    </xf>
    <xf numFmtId="165" fontId="72" fillId="0" borderId="14" xfId="0" applyFont="1" applyBorder="1" applyAlignment="1">
      <alignment horizontal="center" vertical="center" wrapText="1"/>
    </xf>
    <xf numFmtId="165" fontId="65" fillId="0" borderId="14" xfId="0" applyFont="1" applyBorder="1" applyAlignment="1">
      <alignment horizontal="center" vertical="top" wrapText="1"/>
    </xf>
    <xf numFmtId="165" fontId="65" fillId="0" borderId="15" xfId="0" applyFont="1" applyBorder="1" applyAlignment="1">
      <alignment horizontal="left" vertical="top" wrapText="1"/>
    </xf>
    <xf numFmtId="165" fontId="65" fillId="0" borderId="44" xfId="0" applyFont="1" applyBorder="1" applyAlignment="1">
      <alignment horizontal="left" vertical="top" wrapText="1"/>
    </xf>
    <xf numFmtId="165" fontId="65" fillId="0" borderId="45" xfId="0" applyFont="1" applyBorder="1" applyAlignment="1">
      <alignment horizontal="left" vertical="top" wrapText="1"/>
    </xf>
    <xf numFmtId="165" fontId="70" fillId="0" borderId="14" xfId="0" applyFont="1" applyBorder="1" applyAlignment="1">
      <alignment horizontal="left" vertical="top"/>
    </xf>
    <xf numFmtId="165" fontId="39" fillId="0" borderId="14" xfId="0" applyFont="1" applyBorder="1" applyAlignment="1">
      <alignment horizontal="center" vertical="center"/>
    </xf>
    <xf numFmtId="165" fontId="81" fillId="3" borderId="14" xfId="0" applyFont="1" applyFill="1" applyBorder="1" applyAlignment="1"/>
    <xf numFmtId="165" fontId="57" fillId="0" borderId="14" xfId="0" applyFont="1" applyBorder="1" applyAlignment="1">
      <alignment horizontal="center" vertical="center" wrapText="1"/>
    </xf>
    <xf numFmtId="165" fontId="57" fillId="0" borderId="14" xfId="0" applyFont="1" applyBorder="1" applyAlignment="1">
      <alignment horizontal="center" vertical="center"/>
    </xf>
    <xf numFmtId="0" fontId="81" fillId="0" borderId="14" xfId="0" applyNumberFormat="1" applyFont="1" applyBorder="1" applyAlignment="1">
      <alignment horizontal="center" vertical="center"/>
    </xf>
    <xf numFmtId="170" fontId="81" fillId="3" borderId="14" xfId="0" applyNumberFormat="1" applyFont="1" applyFill="1" applyBorder="1" applyAlignment="1">
      <alignment horizontal="center" vertical="center"/>
    </xf>
    <xf numFmtId="165" fontId="81" fillId="3" borderId="13" xfId="0" applyFont="1" applyFill="1" applyBorder="1" applyAlignment="1">
      <alignment horizontal="center" vertical="center" wrapText="1"/>
    </xf>
    <xf numFmtId="165" fontId="81" fillId="3" borderId="13" xfId="0" applyFont="1" applyFill="1" applyBorder="1" applyAlignment="1">
      <alignment horizontal="center" vertical="center"/>
    </xf>
    <xf numFmtId="0" fontId="81" fillId="0" borderId="13" xfId="0" applyNumberFormat="1" applyFont="1" applyBorder="1" applyAlignment="1">
      <alignment horizontal="center" vertical="center"/>
    </xf>
    <xf numFmtId="170" fontId="81" fillId="0" borderId="13" xfId="0" applyNumberFormat="1" applyFont="1" applyBorder="1" applyAlignment="1">
      <alignment horizontal="center" vertical="center" wrapText="1"/>
    </xf>
    <xf numFmtId="165" fontId="81" fillId="3" borderId="14" xfId="0" applyFont="1" applyFill="1" applyBorder="1" applyAlignment="1">
      <alignment horizontal="center" vertical="center" wrapText="1"/>
    </xf>
    <xf numFmtId="165" fontId="81" fillId="3" borderId="14" xfId="0" applyFont="1" applyFill="1" applyBorder="1" applyAlignment="1">
      <alignment horizontal="center" vertical="center"/>
    </xf>
    <xf numFmtId="165" fontId="81" fillId="3" borderId="16" xfId="0" applyFont="1" applyFill="1" applyBorder="1" applyAlignment="1">
      <alignment horizontal="center" vertical="center" wrapText="1"/>
    </xf>
    <xf numFmtId="165" fontId="81" fillId="3" borderId="16" xfId="0" applyFont="1" applyFill="1" applyBorder="1" applyAlignment="1">
      <alignment horizontal="center" vertical="center"/>
    </xf>
    <xf numFmtId="0" fontId="81" fillId="0" borderId="16" xfId="0" applyNumberFormat="1" applyFont="1" applyBorder="1" applyAlignment="1">
      <alignment horizontal="center" vertical="center"/>
    </xf>
    <xf numFmtId="10" fontId="52" fillId="10" borderId="1" xfId="10" applyNumberFormat="1" applyFont="1" applyFill="1" applyBorder="1">
      <alignment vertical="center"/>
    </xf>
    <xf numFmtId="0" fontId="54" fillId="10" borderId="1" xfId="10" applyFont="1" applyFill="1" applyBorder="1">
      <alignment vertical="center"/>
    </xf>
    <xf numFmtId="10" fontId="52" fillId="10" borderId="38" xfId="10" applyNumberFormat="1" applyFont="1" applyFill="1" applyBorder="1">
      <alignment vertical="center"/>
    </xf>
    <xf numFmtId="10" fontId="54" fillId="10" borderId="38" xfId="10" applyNumberFormat="1" applyFont="1" applyFill="1" applyBorder="1">
      <alignment vertical="center"/>
    </xf>
    <xf numFmtId="165" fontId="3" fillId="0" borderId="0" xfId="0" applyFont="1" applyAlignment="1"/>
    <xf numFmtId="165" fontId="14" fillId="0" borderId="14" xfId="0" applyFont="1" applyBorder="1" applyAlignment="1">
      <alignment horizontal="left"/>
    </xf>
    <xf numFmtId="165" fontId="14" fillId="4" borderId="14" xfId="0" applyFont="1" applyFill="1" applyBorder="1" applyAlignment="1">
      <alignment horizontal="left"/>
    </xf>
    <xf numFmtId="165" fontId="14" fillId="0" borderId="14" xfId="0" applyFont="1" applyBorder="1" applyAlignment="1">
      <alignment horizontal="left" wrapText="1"/>
    </xf>
    <xf numFmtId="165" fontId="10" fillId="0" borderId="14" xfId="0" applyFont="1" applyBorder="1" applyAlignment="1">
      <alignment vertical="center" wrapText="1"/>
    </xf>
    <xf numFmtId="165" fontId="16" fillId="0" borderId="14" xfId="0" applyFont="1" applyBorder="1" applyAlignment="1"/>
    <xf numFmtId="165" fontId="0" fillId="0" borderId="14" xfId="0" applyBorder="1">
      <alignment vertical="center"/>
    </xf>
    <xf numFmtId="165" fontId="0" fillId="0" borderId="15" xfId="0" applyBorder="1">
      <alignment vertical="center"/>
    </xf>
    <xf numFmtId="165" fontId="14" fillId="0" borderId="14" xfId="0" applyFont="1" applyBorder="1" applyAlignment="1"/>
    <xf numFmtId="165" fontId="0" fillId="0" borderId="40" xfId="0" applyBorder="1">
      <alignment vertical="center"/>
    </xf>
    <xf numFmtId="165" fontId="0" fillId="0" borderId="12" xfId="0" applyBorder="1">
      <alignment vertical="center"/>
    </xf>
    <xf numFmtId="0" fontId="14" fillId="0" borderId="14" xfId="0" applyNumberFormat="1" applyFont="1" applyBorder="1" applyAlignment="1">
      <alignment horizontal="left"/>
    </xf>
    <xf numFmtId="1" fontId="83" fillId="2" borderId="1" xfId="0" applyNumberFormat="1" applyFont="1" applyFill="1" applyBorder="1" applyAlignment="1">
      <alignment horizontal="center" vertical="center"/>
    </xf>
    <xf numFmtId="0" fontId="57" fillId="0" borderId="14" xfId="0" applyNumberFormat="1" applyFont="1" applyBorder="1" applyAlignment="1">
      <alignment vertical="center" wrapText="1"/>
    </xf>
    <xf numFmtId="165" fontId="81" fillId="0" borderId="14" xfId="0" applyFont="1" applyBorder="1" applyAlignment="1">
      <alignment vertical="top" wrapText="1"/>
    </xf>
    <xf numFmtId="4" fontId="57" fillId="0" borderId="14" xfId="0" applyNumberFormat="1" applyFont="1" applyBorder="1" applyAlignment="1">
      <alignment horizontal="center" vertical="center" wrapText="1"/>
    </xf>
    <xf numFmtId="165" fontId="57" fillId="0" borderId="14" xfId="0" applyFont="1" applyBorder="1" applyAlignment="1">
      <alignment horizontal="left" vertical="top" wrapText="1"/>
    </xf>
    <xf numFmtId="0" fontId="57" fillId="4" borderId="14" xfId="0" applyNumberFormat="1" applyFont="1" applyFill="1" applyBorder="1" applyAlignment="1">
      <alignment vertical="center" wrapText="1"/>
    </xf>
    <xf numFmtId="165" fontId="57" fillId="4" borderId="14" xfId="0" applyFont="1" applyFill="1" applyBorder="1" applyAlignment="1">
      <alignment horizontal="left" vertical="top" wrapText="1"/>
    </xf>
    <xf numFmtId="4" fontId="57" fillId="4" borderId="14" xfId="0" applyNumberFormat="1" applyFont="1" applyFill="1" applyBorder="1" applyAlignment="1">
      <alignment horizontal="center" vertical="center" wrapText="1"/>
    </xf>
    <xf numFmtId="165" fontId="77" fillId="0" borderId="14" xfId="0" applyFont="1" applyBorder="1" applyAlignment="1">
      <alignment horizontal="left" vertical="top" wrapText="1"/>
    </xf>
    <xf numFmtId="0" fontId="61" fillId="0" borderId="14" xfId="0" applyNumberFormat="1" applyFont="1" applyBorder="1" applyAlignment="1">
      <alignment vertical="center" wrapText="1"/>
    </xf>
    <xf numFmtId="4" fontId="61" fillId="0" borderId="14" xfId="0" applyNumberFormat="1" applyFont="1" applyBorder="1" applyAlignment="1">
      <alignment horizontal="center" vertical="center" wrapText="1"/>
    </xf>
    <xf numFmtId="165" fontId="81" fillId="0" borderId="14" xfId="0" applyFont="1" applyBorder="1" applyAlignment="1">
      <alignment vertical="center" wrapText="1"/>
    </xf>
    <xf numFmtId="165" fontId="81" fillId="0" borderId="14" xfId="0" applyFont="1" applyBorder="1" applyAlignment="1">
      <alignment horizontal="left" vertical="top" wrapText="1"/>
    </xf>
    <xf numFmtId="0" fontId="81" fillId="0" borderId="14" xfId="0" applyNumberFormat="1" applyFont="1" applyBorder="1" applyAlignment="1">
      <alignment vertical="center" wrapText="1"/>
    </xf>
    <xf numFmtId="4" fontId="81" fillId="0" borderId="14" xfId="0" applyNumberFormat="1" applyFont="1" applyBorder="1" applyAlignment="1">
      <alignment horizontal="center" vertical="center" wrapText="1"/>
    </xf>
    <xf numFmtId="0" fontId="77" fillId="0" borderId="14" xfId="0" applyNumberFormat="1" applyFont="1" applyBorder="1" applyAlignment="1">
      <alignment vertical="center" wrapText="1"/>
    </xf>
    <xf numFmtId="4" fontId="77" fillId="0" borderId="14" xfId="0" applyNumberFormat="1" applyFont="1" applyBorder="1" applyAlignment="1">
      <alignment horizontal="center" vertical="center" wrapText="1"/>
    </xf>
    <xf numFmtId="165" fontId="84" fillId="0" borderId="14" xfId="0" applyFont="1" applyBorder="1">
      <alignment vertical="center"/>
    </xf>
    <xf numFmtId="4" fontId="81" fillId="0" borderId="14" xfId="0" applyNumberFormat="1" applyFont="1" applyBorder="1" applyAlignment="1">
      <alignment horizontal="center" vertical="center"/>
    </xf>
    <xf numFmtId="165" fontId="81" fillId="0" borderId="15" xfId="0" applyFont="1" applyBorder="1">
      <alignment vertical="center"/>
    </xf>
    <xf numFmtId="165" fontId="81" fillId="0" borderId="14" xfId="0" applyFont="1" applyBorder="1">
      <alignment vertical="center"/>
    </xf>
    <xf numFmtId="49" fontId="81" fillId="0" borderId="14" xfId="0" applyNumberFormat="1" applyFont="1" applyBorder="1" applyAlignment="1">
      <alignment horizontal="center" vertical="center"/>
    </xf>
    <xf numFmtId="165" fontId="57" fillId="0" borderId="14" xfId="0" applyFont="1" applyBorder="1" applyAlignment="1">
      <alignment vertical="center" wrapText="1"/>
    </xf>
    <xf numFmtId="165" fontId="57" fillId="0" borderId="14" xfId="0" applyFont="1" applyBorder="1" applyAlignment="1">
      <alignment vertical="top" wrapText="1"/>
    </xf>
    <xf numFmtId="165" fontId="61" fillId="0" borderId="14" xfId="0" applyFont="1" applyBorder="1" applyAlignment="1">
      <alignment horizontal="center" vertical="center"/>
    </xf>
    <xf numFmtId="165" fontId="61" fillId="0" borderId="14" xfId="0" applyFont="1" applyBorder="1" applyAlignment="1">
      <alignment horizontal="left" vertical="top" wrapText="1"/>
    </xf>
    <xf numFmtId="0" fontId="81" fillId="0" borderId="14" xfId="0" applyNumberFormat="1" applyFont="1" applyBorder="1">
      <alignment vertical="center"/>
    </xf>
    <xf numFmtId="0" fontId="81" fillId="4" borderId="14" xfId="0" applyNumberFormat="1" applyFont="1" applyFill="1" applyBorder="1">
      <alignment vertical="center"/>
    </xf>
    <xf numFmtId="165" fontId="77" fillId="4" borderId="14" xfId="0" applyFont="1" applyFill="1" applyBorder="1" applyAlignment="1">
      <alignment horizontal="left" vertical="top" wrapText="1"/>
    </xf>
    <xf numFmtId="4" fontId="81" fillId="4" borderId="14" xfId="0" applyNumberFormat="1" applyFont="1" applyFill="1" applyBorder="1" applyAlignment="1">
      <alignment horizontal="center" vertical="center"/>
    </xf>
    <xf numFmtId="165" fontId="81" fillId="0" borderId="14" xfId="0" applyFont="1" applyBorder="1" applyAlignment="1">
      <alignment horizontal="center" vertical="center" wrapText="1"/>
    </xf>
    <xf numFmtId="165" fontId="81" fillId="0" borderId="15" xfId="0" applyFont="1" applyBorder="1" applyAlignment="1">
      <alignment vertical="top" wrapText="1"/>
    </xf>
    <xf numFmtId="0" fontId="81" fillId="0" borderId="14" xfId="0" applyNumberFormat="1" applyFont="1" applyBorder="1" applyAlignment="1">
      <alignment horizontal="center" vertical="center" wrapText="1"/>
    </xf>
    <xf numFmtId="165" fontId="77" fillId="0" borderId="14" xfId="0" applyFont="1" applyBorder="1" applyAlignment="1">
      <alignment horizontal="center" vertical="center" wrapText="1"/>
    </xf>
    <xf numFmtId="165" fontId="85" fillId="0" borderId="14" xfId="0" applyFont="1" applyBorder="1" applyAlignment="1">
      <alignment horizontal="left" vertical="top" wrapText="1"/>
    </xf>
    <xf numFmtId="0" fontId="81" fillId="4" borderId="14" xfId="0" applyNumberFormat="1" applyFont="1" applyFill="1" applyBorder="1" applyAlignment="1">
      <alignment vertical="center" wrapText="1"/>
    </xf>
    <xf numFmtId="4" fontId="81" fillId="4" borderId="14" xfId="0" applyNumberFormat="1" applyFont="1" applyFill="1" applyBorder="1" applyAlignment="1">
      <alignment horizontal="center" vertical="center" wrapText="1"/>
    </xf>
    <xf numFmtId="0" fontId="57" fillId="0" borderId="14" xfId="0" applyNumberFormat="1" applyFont="1" applyBorder="1">
      <alignment vertical="center"/>
    </xf>
    <xf numFmtId="0" fontId="77" fillId="0" borderId="14" xfId="0" applyNumberFormat="1" applyFont="1" applyBorder="1">
      <alignment vertical="center"/>
    </xf>
    <xf numFmtId="4" fontId="77" fillId="0" borderId="14" xfId="0" applyNumberFormat="1" applyFont="1" applyBorder="1" applyAlignment="1">
      <alignment horizontal="center" vertical="center"/>
    </xf>
    <xf numFmtId="0" fontId="6" fillId="3" borderId="3" xfId="10" applyFill="1" applyBorder="1">
      <alignment vertical="center"/>
    </xf>
    <xf numFmtId="0" fontId="51" fillId="14" borderId="46" xfId="12" applyNumberFormat="1" applyFont="1" applyFill="1" applyBorder="1" applyAlignment="1">
      <alignment horizontal="center" vertical="center"/>
    </xf>
    <xf numFmtId="0" fontId="51" fillId="14" borderId="46" xfId="12" applyNumberFormat="1" applyFont="1" applyFill="1" applyBorder="1" applyAlignment="1">
      <alignment horizontal="center" vertical="center" wrapText="1"/>
    </xf>
    <xf numFmtId="10" fontId="51" fillId="10" borderId="46" xfId="12" applyNumberFormat="1" applyFont="1" applyFill="1" applyBorder="1" applyAlignment="1">
      <alignment horizontal="center" vertical="center"/>
    </xf>
    <xf numFmtId="169" fontId="51" fillId="10" borderId="46" xfId="12" applyFont="1" applyFill="1" applyBorder="1" applyAlignment="1">
      <alignment horizontal="center" vertical="center"/>
    </xf>
    <xf numFmtId="165" fontId="18" fillId="0" borderId="5" xfId="0" applyFont="1" applyBorder="1">
      <alignment vertical="center"/>
    </xf>
    <xf numFmtId="165" fontId="10" fillId="0" borderId="5" xfId="0" applyFont="1" applyBorder="1">
      <alignment vertical="center"/>
    </xf>
    <xf numFmtId="165" fontId="10" fillId="3" borderId="5" xfId="0" applyFont="1" applyFill="1" applyBorder="1">
      <alignment vertical="center"/>
    </xf>
    <xf numFmtId="165" fontId="61" fillId="0" borderId="14" xfId="0" applyFont="1" applyBorder="1" applyAlignment="1">
      <alignment horizontal="center" vertical="center" wrapText="1"/>
    </xf>
    <xf numFmtId="165" fontId="77" fillId="0" borderId="14" xfId="0" applyFont="1" applyBorder="1" applyAlignment="1">
      <alignment vertical="top" wrapText="1"/>
    </xf>
    <xf numFmtId="165" fontId="81" fillId="0" borderId="14" xfId="0" applyFont="1" applyBorder="1" applyAlignment="1">
      <alignment horizontal="left" vertical="center" wrapText="1"/>
    </xf>
    <xf numFmtId="165" fontId="61" fillId="0" borderId="14" xfId="0" applyFont="1" applyBorder="1" applyAlignment="1">
      <alignment horizontal="left" vertical="center" wrapText="1"/>
    </xf>
    <xf numFmtId="165" fontId="18" fillId="0" borderId="5" xfId="0" applyFont="1" applyBorder="1" applyAlignment="1">
      <alignment horizontal="center" vertical="center"/>
    </xf>
    <xf numFmtId="166" fontId="81" fillId="0" borderId="14" xfId="0" applyNumberFormat="1" applyFont="1" applyBorder="1" applyAlignment="1">
      <alignment horizontal="center" vertical="center"/>
    </xf>
    <xf numFmtId="165" fontId="57" fillId="0" borderId="14" xfId="0" applyFont="1" applyBorder="1">
      <alignment vertical="center"/>
    </xf>
    <xf numFmtId="0" fontId="26" fillId="0" borderId="38" xfId="11" applyFont="1" applyBorder="1"/>
    <xf numFmtId="0" fontId="51" fillId="0" borderId="0" xfId="10" applyFont="1">
      <alignment vertical="center"/>
    </xf>
    <xf numFmtId="0" fontId="4" fillId="0" borderId="0" xfId="10" applyFont="1">
      <alignment vertical="center"/>
    </xf>
    <xf numFmtId="49" fontId="32" fillId="10" borderId="9" xfId="11" applyNumberFormat="1" applyFont="1" applyFill="1" applyBorder="1"/>
    <xf numFmtId="10" fontId="32" fillId="10" borderId="1" xfId="11" applyNumberFormat="1" applyFont="1" applyFill="1" applyBorder="1"/>
    <xf numFmtId="0" fontId="48" fillId="0" borderId="0" xfId="17" applyFont="1" applyAlignment="1">
      <alignment vertical="center"/>
    </xf>
    <xf numFmtId="165" fontId="61" fillId="0" borderId="14" xfId="0" applyFont="1" applyBorder="1" applyAlignment="1">
      <alignment horizontal="center" vertical="center" wrapText="1" shrinkToFit="1"/>
    </xf>
    <xf numFmtId="165" fontId="61" fillId="0" borderId="14" xfId="0" applyFont="1" applyBorder="1" applyAlignment="1">
      <alignment horizontal="left" vertical="center" wrapText="1" shrinkToFit="1"/>
    </xf>
    <xf numFmtId="3" fontId="61" fillId="0" borderId="14" xfId="0" applyNumberFormat="1" applyFont="1" applyBorder="1" applyAlignment="1">
      <alignment horizontal="center" vertical="center" wrapText="1" shrinkToFit="1"/>
    </xf>
    <xf numFmtId="165" fontId="61" fillId="3" borderId="14" xfId="0" applyFont="1" applyFill="1" applyBorder="1" applyAlignment="1">
      <alignment horizontal="center" vertical="center" wrapText="1" shrinkToFit="1"/>
    </xf>
    <xf numFmtId="165" fontId="61" fillId="3" borderId="14" xfId="0" applyFont="1" applyFill="1" applyBorder="1" applyAlignment="1">
      <alignment horizontal="left" vertical="center" wrapText="1" shrinkToFit="1"/>
    </xf>
    <xf numFmtId="3" fontId="61" fillId="3" borderId="14" xfId="0" applyNumberFormat="1" applyFont="1" applyFill="1" applyBorder="1" applyAlignment="1">
      <alignment horizontal="center" vertical="center" wrapText="1" shrinkToFit="1"/>
    </xf>
    <xf numFmtId="0" fontId="26" fillId="0" borderId="1" xfId="10" applyFont="1" applyBorder="1">
      <alignment vertical="center"/>
    </xf>
    <xf numFmtId="0" fontId="26" fillId="0" borderId="48" xfId="10" applyFont="1" applyBorder="1">
      <alignment vertical="center"/>
    </xf>
    <xf numFmtId="165" fontId="26" fillId="10" borderId="46" xfId="0" applyFont="1" applyFill="1" applyBorder="1" applyAlignment="1">
      <alignment horizontal="center" vertical="center" wrapText="1"/>
    </xf>
    <xf numFmtId="0" fontId="62" fillId="10" borderId="46" xfId="0" applyNumberFormat="1" applyFont="1" applyFill="1" applyBorder="1" applyAlignment="1">
      <alignment horizontal="center" vertical="center"/>
    </xf>
    <xf numFmtId="170" fontId="51" fillId="10" borderId="46" xfId="0" applyNumberFormat="1" applyFont="1" applyFill="1" applyBorder="1" applyAlignment="1">
      <alignment horizontal="center" vertical="center" wrapText="1"/>
    </xf>
    <xf numFmtId="170" fontId="62" fillId="10" borderId="46" xfId="0" applyNumberFormat="1" applyFont="1" applyFill="1" applyBorder="1" applyAlignment="1">
      <alignment horizontal="center" vertical="center" wrapText="1"/>
    </xf>
    <xf numFmtId="165" fontId="0" fillId="0" borderId="9" xfId="0" applyBorder="1" applyAlignment="1"/>
    <xf numFmtId="165" fontId="0" fillId="0" borderId="1" xfId="0" applyBorder="1" applyAlignment="1"/>
    <xf numFmtId="0" fontId="22" fillId="0" borderId="0" xfId="7" applyNumberFormat="1" applyAlignment="1"/>
    <xf numFmtId="0" fontId="92" fillId="0" borderId="1" xfId="0" applyNumberFormat="1" applyFont="1" applyBorder="1" applyAlignment="1">
      <alignment horizontal="center" vertical="center"/>
    </xf>
    <xf numFmtId="0" fontId="26" fillId="15" borderId="1" xfId="0" applyNumberFormat="1" applyFont="1" applyFill="1" applyBorder="1" applyAlignment="1">
      <alignment horizontal="center" vertical="center"/>
    </xf>
    <xf numFmtId="165" fontId="62" fillId="10" borderId="1" xfId="0" applyFont="1" applyFill="1" applyBorder="1" applyAlignment="1">
      <alignment horizontal="center" vertical="center"/>
    </xf>
    <xf numFmtId="165" fontId="26" fillId="10" borderId="1" xfId="0" applyFont="1" applyFill="1" applyBorder="1" applyAlignment="1">
      <alignment horizontal="center" vertical="center" wrapText="1" shrinkToFit="1"/>
    </xf>
    <xf numFmtId="3" fontId="26" fillId="10" borderId="1" xfId="0" applyNumberFormat="1" applyFont="1" applyFill="1" applyBorder="1" applyAlignment="1">
      <alignment horizontal="center" vertical="center" wrapText="1" shrinkToFit="1"/>
    </xf>
    <xf numFmtId="0" fontId="5" fillId="0" borderId="12" xfId="16" applyBorder="1"/>
    <xf numFmtId="0" fontId="46" fillId="0" borderId="12" xfId="16" applyFont="1" applyBorder="1" applyAlignment="1">
      <alignment horizontal="left" vertical="center" wrapText="1"/>
    </xf>
    <xf numFmtId="4" fontId="45" fillId="0" borderId="12" xfId="16" applyNumberFormat="1" applyFont="1" applyBorder="1" applyAlignment="1">
      <alignment horizontal="center" vertical="center"/>
    </xf>
    <xf numFmtId="10" fontId="5" fillId="0" borderId="26" xfId="16" applyNumberFormat="1" applyBorder="1"/>
    <xf numFmtId="0" fontId="51" fillId="10" borderId="1" xfId="10" applyFont="1" applyFill="1" applyBorder="1" applyAlignment="1">
      <alignment horizontal="center" vertical="center"/>
    </xf>
    <xf numFmtId="4" fontId="5" fillId="0" borderId="14" xfId="16" applyNumberFormat="1" applyBorder="1" applyAlignment="1">
      <alignment horizontal="center" vertical="center"/>
    </xf>
    <xf numFmtId="4" fontId="5" fillId="0" borderId="12" xfId="16" applyNumberFormat="1" applyBorder="1" applyAlignment="1">
      <alignment horizontal="center" vertical="center"/>
    </xf>
    <xf numFmtId="0" fontId="36" fillId="10" borderId="0" xfId="11" applyFont="1" applyFill="1" applyAlignment="1">
      <alignment horizontal="center" vertical="center"/>
    </xf>
    <xf numFmtId="0" fontId="57" fillId="0" borderId="14" xfId="0" applyNumberFormat="1" applyFont="1" applyBorder="1" applyAlignment="1">
      <alignment horizontal="center" vertical="center" wrapText="1"/>
    </xf>
    <xf numFmtId="0" fontId="57" fillId="4" borderId="14" xfId="0" applyNumberFormat="1" applyFont="1" applyFill="1" applyBorder="1" applyAlignment="1">
      <alignment horizontal="center" vertical="center" wrapText="1"/>
    </xf>
    <xf numFmtId="0" fontId="61" fillId="0" borderId="14" xfId="0" applyNumberFormat="1" applyFont="1" applyBorder="1" applyAlignment="1">
      <alignment horizontal="center" vertical="center" wrapText="1"/>
    </xf>
    <xf numFmtId="0" fontId="77" fillId="0" borderId="14" xfId="0" applyNumberFormat="1" applyFont="1" applyBorder="1" applyAlignment="1">
      <alignment horizontal="center" vertical="center" wrapText="1"/>
    </xf>
    <xf numFmtId="0" fontId="13" fillId="2" borderId="1" xfId="0" applyNumberFormat="1" applyFont="1" applyFill="1" applyBorder="1" applyAlignment="1">
      <alignment horizontal="center" vertical="center"/>
    </xf>
    <xf numFmtId="0" fontId="81" fillId="4" borderId="14" xfId="0" applyNumberFormat="1" applyFont="1" applyFill="1" applyBorder="1" applyAlignment="1">
      <alignment horizontal="center" vertical="center"/>
    </xf>
    <xf numFmtId="0" fontId="81" fillId="4" borderId="14" xfId="0" applyNumberFormat="1" applyFont="1" applyFill="1" applyBorder="1" applyAlignment="1">
      <alignment horizontal="center" vertical="center" wrapText="1"/>
    </xf>
    <xf numFmtId="0" fontId="57" fillId="0" borderId="14" xfId="0" applyNumberFormat="1" applyFont="1" applyBorder="1" applyAlignment="1">
      <alignment horizontal="center" vertical="center"/>
    </xf>
    <xf numFmtId="0" fontId="77" fillId="0" borderId="14" xfId="0" applyNumberFormat="1" applyFont="1" applyBorder="1" applyAlignment="1">
      <alignment horizontal="center" vertical="center"/>
    </xf>
    <xf numFmtId="0" fontId="11" fillId="2" borderId="1" xfId="0" applyNumberFormat="1" applyFont="1" applyFill="1" applyBorder="1" applyAlignment="1">
      <alignment horizontal="center" vertical="center"/>
    </xf>
    <xf numFmtId="0" fontId="74" fillId="3" borderId="14" xfId="0" quotePrefix="1" applyNumberFormat="1" applyFont="1" applyFill="1" applyBorder="1" applyAlignment="1">
      <alignment horizontal="center" vertical="center" wrapText="1"/>
    </xf>
    <xf numFmtId="170" fontId="40" fillId="0" borderId="23" xfId="0" applyNumberFormat="1" applyFont="1" applyBorder="1" applyAlignment="1">
      <alignment horizontal="center" vertical="center"/>
    </xf>
    <xf numFmtId="170" fontId="39" fillId="0" borderId="23" xfId="0" applyNumberFormat="1" applyFont="1" applyBorder="1" applyAlignment="1">
      <alignment horizontal="center" vertical="center"/>
    </xf>
    <xf numFmtId="170" fontId="65" fillId="0" borderId="23" xfId="0" applyNumberFormat="1" applyFont="1" applyBorder="1" applyAlignment="1">
      <alignment horizontal="center" vertical="center"/>
    </xf>
    <xf numFmtId="170" fontId="71" fillId="0" borderId="23" xfId="0" applyNumberFormat="1" applyFont="1" applyBorder="1" applyAlignment="1">
      <alignment horizontal="center" vertical="center" wrapText="1"/>
    </xf>
    <xf numFmtId="170" fontId="39" fillId="0" borderId="23" xfId="0" applyNumberFormat="1" applyFont="1" applyBorder="1" applyAlignment="1">
      <alignment horizontal="center" vertical="center" shrinkToFit="1"/>
    </xf>
    <xf numFmtId="170" fontId="81" fillId="0" borderId="29" xfId="0" applyNumberFormat="1" applyFont="1" applyBorder="1" applyAlignment="1">
      <alignment horizontal="center" vertical="center" wrapText="1"/>
    </xf>
    <xf numFmtId="170" fontId="81" fillId="0" borderId="23" xfId="0" applyNumberFormat="1" applyFont="1" applyBorder="1" applyAlignment="1">
      <alignment horizontal="center" vertical="center" wrapText="1"/>
    </xf>
    <xf numFmtId="170" fontId="81" fillId="0" borderId="24" xfId="0" applyNumberFormat="1" applyFont="1" applyBorder="1" applyAlignment="1">
      <alignment horizontal="center" vertical="center" wrapText="1"/>
    </xf>
    <xf numFmtId="170" fontId="57" fillId="0" borderId="23" xfId="0" applyNumberFormat="1" applyFont="1" applyBorder="1" applyAlignment="1">
      <alignment horizontal="center" vertical="center"/>
    </xf>
    <xf numFmtId="171" fontId="41" fillId="0" borderId="14" xfId="0" applyNumberFormat="1" applyFont="1" applyBorder="1">
      <alignment vertical="center"/>
    </xf>
    <xf numFmtId="0" fontId="94" fillId="10" borderId="0" xfId="11" applyFont="1" applyFill="1" applyAlignment="1">
      <alignment horizontal="center" vertical="center"/>
    </xf>
    <xf numFmtId="165" fontId="96" fillId="10" borderId="0" xfId="0" applyFont="1" applyFill="1" applyAlignment="1">
      <alignment horizontal="center" vertical="center"/>
    </xf>
    <xf numFmtId="9" fontId="95" fillId="10" borderId="0" xfId="11" applyNumberFormat="1" applyFont="1" applyFill="1" applyAlignment="1">
      <alignment horizontal="center" vertical="center"/>
    </xf>
    <xf numFmtId="0" fontId="51" fillId="3" borderId="1" xfId="10" applyFont="1" applyFill="1" applyBorder="1">
      <alignment vertical="center"/>
    </xf>
    <xf numFmtId="0" fontId="51" fillId="15" borderId="48" xfId="10" applyFont="1" applyFill="1" applyBorder="1">
      <alignment vertical="center"/>
    </xf>
    <xf numFmtId="0" fontId="62" fillId="15" borderId="48" xfId="0" applyNumberFormat="1" applyFont="1" applyFill="1" applyBorder="1" applyAlignment="1">
      <alignment horizontal="center" vertical="center"/>
    </xf>
    <xf numFmtId="0" fontId="4" fillId="15" borderId="48" xfId="10" applyFont="1" applyFill="1" applyBorder="1">
      <alignment vertical="center"/>
    </xf>
    <xf numFmtId="0" fontId="55" fillId="10" borderId="26" xfId="10" applyFont="1" applyFill="1" applyBorder="1" applyAlignment="1">
      <alignment horizontal="center" vertical="center" wrapText="1"/>
    </xf>
    <xf numFmtId="0" fontId="55" fillId="10" borderId="30" xfId="10" applyFont="1" applyFill="1" applyBorder="1" applyAlignment="1">
      <alignment horizontal="center" vertical="center" wrapText="1"/>
    </xf>
    <xf numFmtId="0" fontId="62" fillId="10" borderId="26" xfId="17" applyFont="1" applyFill="1" applyBorder="1" applyAlignment="1">
      <alignment horizontal="center" vertical="center" wrapText="1"/>
    </xf>
    <xf numFmtId="0" fontId="63" fillId="10" borderId="26" xfId="17" applyFont="1" applyFill="1" applyBorder="1" applyAlignment="1">
      <alignment horizontal="center" vertical="center" wrapText="1"/>
    </xf>
    <xf numFmtId="0" fontId="51" fillId="10" borderId="26" xfId="16" applyFont="1" applyFill="1" applyBorder="1" applyAlignment="1">
      <alignment horizontal="center" vertical="center"/>
    </xf>
    <xf numFmtId="1" fontId="26" fillId="10" borderId="26" xfId="0" applyNumberFormat="1" applyFont="1" applyFill="1" applyBorder="1" applyAlignment="1">
      <alignment horizontal="center" vertical="center" wrapText="1"/>
    </xf>
    <xf numFmtId="165" fontId="26" fillId="10" borderId="26" xfId="0" applyFont="1" applyFill="1" applyBorder="1" applyAlignment="1">
      <alignment horizontal="center" vertical="center" wrapText="1"/>
    </xf>
    <xf numFmtId="165" fontId="3" fillId="0" borderId="7" xfId="0" applyFont="1" applyBorder="1" applyAlignment="1"/>
    <xf numFmtId="0" fontId="51" fillId="0" borderId="38" xfId="10" applyFont="1" applyBorder="1">
      <alignment vertical="center"/>
    </xf>
    <xf numFmtId="2" fontId="97" fillId="0" borderId="1" xfId="0" applyNumberFormat="1" applyFont="1" applyBorder="1" applyAlignment="1">
      <alignment horizontal="center" vertical="center"/>
    </xf>
    <xf numFmtId="4" fontId="97" fillId="0" borderId="1" xfId="0" applyNumberFormat="1" applyFont="1" applyBorder="1" applyAlignment="1">
      <alignment horizontal="center" vertical="center"/>
    </xf>
    <xf numFmtId="10" fontId="6" fillId="2" borderId="46" xfId="12" applyNumberFormat="1" applyFill="1" applyBorder="1" applyAlignment="1">
      <alignment horizontal="center" vertical="center"/>
    </xf>
    <xf numFmtId="10" fontId="54" fillId="10" borderId="1" xfId="10" applyNumberFormat="1" applyFont="1" applyFill="1" applyBorder="1">
      <alignment vertical="center"/>
    </xf>
    <xf numFmtId="165" fontId="61" fillId="0" borderId="12" xfId="0" applyFont="1" applyBorder="1" applyAlignment="1">
      <alignment horizontal="center" vertical="center" wrapText="1" shrinkToFit="1"/>
    </xf>
    <xf numFmtId="165" fontId="61" fillId="0" borderId="12" xfId="0" applyFont="1" applyBorder="1" applyAlignment="1">
      <alignment horizontal="left" vertical="center" wrapText="1" shrinkToFit="1"/>
    </xf>
    <xf numFmtId="3" fontId="61" fillId="0" borderId="12" xfId="0" applyNumberFormat="1" applyFont="1" applyBorder="1" applyAlignment="1">
      <alignment horizontal="center" vertical="center" wrapText="1" shrinkToFit="1"/>
    </xf>
    <xf numFmtId="0" fontId="92" fillId="0" borderId="9" xfId="0" applyNumberFormat="1" applyFont="1" applyBorder="1" applyAlignment="1">
      <alignment horizontal="center" vertical="center"/>
    </xf>
    <xf numFmtId="10" fontId="51" fillId="10" borderId="1" xfId="12" applyNumberFormat="1" applyFont="1" applyFill="1" applyBorder="1" applyAlignment="1">
      <alignment horizontal="center" vertical="center"/>
    </xf>
    <xf numFmtId="2" fontId="32" fillId="10" borderId="9" xfId="11" applyNumberFormat="1" applyFont="1" applyFill="1" applyBorder="1" applyAlignment="1">
      <alignment horizontal="left"/>
    </xf>
    <xf numFmtId="2" fontId="32" fillId="10" borderId="38" xfId="11" applyNumberFormat="1" applyFont="1" applyFill="1" applyBorder="1" applyAlignment="1">
      <alignment horizontal="left"/>
    </xf>
    <xf numFmtId="0" fontId="52" fillId="10" borderId="1" xfId="10" applyFont="1" applyFill="1" applyBorder="1">
      <alignment vertical="center"/>
    </xf>
    <xf numFmtId="0" fontId="51" fillId="0" borderId="48" xfId="10" applyFont="1" applyBorder="1">
      <alignment vertical="center"/>
    </xf>
    <xf numFmtId="165" fontId="26" fillId="10" borderId="10" xfId="0" quotePrefix="1" applyFont="1" applyFill="1" applyBorder="1" applyAlignment="1">
      <alignment horizontal="center" vertical="center"/>
    </xf>
    <xf numFmtId="0" fontId="62" fillId="10" borderId="10" xfId="0" quotePrefix="1" applyNumberFormat="1" applyFont="1" applyFill="1" applyBorder="1" applyAlignment="1">
      <alignment horizontal="center" vertical="center" wrapText="1"/>
    </xf>
    <xf numFmtId="165" fontId="62" fillId="10" borderId="10" xfId="0" quotePrefix="1" applyFont="1" applyFill="1" applyBorder="1" applyAlignment="1">
      <alignment horizontal="center" vertical="center" wrapText="1"/>
    </xf>
    <xf numFmtId="4" fontId="62" fillId="10" borderId="10" xfId="0" quotePrefix="1" applyNumberFormat="1" applyFont="1" applyFill="1" applyBorder="1" applyAlignment="1">
      <alignment horizontal="center" vertical="center" wrapText="1"/>
    </xf>
    <xf numFmtId="165" fontId="0" fillId="0" borderId="5" xfId="0" applyBorder="1" applyAlignment="1"/>
    <xf numFmtId="0" fontId="97" fillId="0" borderId="7" xfId="0" applyNumberFormat="1" applyFont="1" applyBorder="1" applyAlignment="1">
      <alignment horizontal="center" vertical="center" wrapText="1"/>
    </xf>
    <xf numFmtId="0" fontId="51" fillId="14" borderId="60" xfId="12" applyNumberFormat="1" applyFont="1" applyFill="1" applyBorder="1" applyAlignment="1">
      <alignment horizontal="center" vertical="center" shrinkToFit="1"/>
    </xf>
    <xf numFmtId="0" fontId="97" fillId="0" borderId="14" xfId="0" applyNumberFormat="1" applyFont="1" applyBorder="1" applyAlignment="1">
      <alignment horizontal="center" vertical="center" wrapText="1"/>
    </xf>
    <xf numFmtId="165" fontId="0" fillId="0" borderId="17" xfId="0" applyBorder="1" applyAlignment="1"/>
    <xf numFmtId="0" fontId="97" fillId="0" borderId="40" xfId="0" applyNumberFormat="1" applyFont="1" applyBorder="1" applyAlignment="1">
      <alignment horizontal="center" vertical="center" wrapText="1"/>
    </xf>
    <xf numFmtId="0" fontId="97" fillId="0" borderId="3" xfId="0" applyNumberFormat="1" applyFont="1" applyBorder="1" applyAlignment="1">
      <alignment horizontal="center" vertical="center" wrapText="1"/>
    </xf>
    <xf numFmtId="4" fontId="4" fillId="0" borderId="60" xfId="12" applyNumberFormat="1" applyFont="1" applyBorder="1" applyAlignment="1">
      <alignment horizontal="center" vertical="center" wrapText="1"/>
    </xf>
    <xf numFmtId="2" fontId="97" fillId="0" borderId="38" xfId="0" applyNumberFormat="1" applyFont="1" applyBorder="1" applyAlignment="1">
      <alignment horizontal="center" vertical="center"/>
    </xf>
    <xf numFmtId="0" fontId="6" fillId="0" borderId="60" xfId="12" applyNumberFormat="1" applyBorder="1" applyAlignment="1">
      <alignment horizontal="center" vertical="center"/>
    </xf>
    <xf numFmtId="165" fontId="0" fillId="0" borderId="16" xfId="0" applyBorder="1" applyAlignment="1"/>
    <xf numFmtId="0" fontId="97" fillId="0" borderId="16" xfId="0" applyNumberFormat="1" applyFont="1" applyBorder="1" applyAlignment="1">
      <alignment horizontal="center" vertical="center" wrapText="1"/>
    </xf>
    <xf numFmtId="4" fontId="4" fillId="0" borderId="16" xfId="12" applyNumberFormat="1" applyFont="1" applyBorder="1" applyAlignment="1">
      <alignment horizontal="center" vertical="center" wrapText="1"/>
    </xf>
    <xf numFmtId="2" fontId="97" fillId="0" borderId="16" xfId="0" applyNumberFormat="1" applyFont="1" applyBorder="1" applyAlignment="1">
      <alignment horizontal="center" vertical="center"/>
    </xf>
    <xf numFmtId="0" fontId="6" fillId="0" borderId="16" xfId="12" applyNumberFormat="1" applyBorder="1" applyAlignment="1">
      <alignment horizontal="center" vertical="center"/>
    </xf>
    <xf numFmtId="10" fontId="6" fillId="2" borderId="57" xfId="12" applyNumberFormat="1" applyFill="1" applyBorder="1" applyAlignment="1">
      <alignment horizontal="center" vertical="center"/>
    </xf>
    <xf numFmtId="10" fontId="6" fillId="2" borderId="62" xfId="12" applyNumberFormat="1" applyFill="1" applyBorder="1" applyAlignment="1">
      <alignment horizontal="center" vertical="center"/>
    </xf>
    <xf numFmtId="10" fontId="6" fillId="2" borderId="24" xfId="12" applyNumberFormat="1" applyFill="1" applyBorder="1" applyAlignment="1">
      <alignment horizontal="center" vertical="center"/>
    </xf>
    <xf numFmtId="4" fontId="6" fillId="0" borderId="58" xfId="12" applyNumberFormat="1" applyBorder="1" applyAlignment="1">
      <alignment horizontal="center" vertical="center"/>
    </xf>
    <xf numFmtId="4" fontId="6" fillId="0" borderId="63" xfId="12" applyNumberFormat="1" applyBorder="1" applyAlignment="1">
      <alignment horizontal="center" vertical="center"/>
    </xf>
    <xf numFmtId="4" fontId="6" fillId="0" borderId="64" xfId="12" applyNumberFormat="1" applyBorder="1" applyAlignment="1">
      <alignment horizontal="center" vertical="center"/>
    </xf>
    <xf numFmtId="169" fontId="51" fillId="10" borderId="60" xfId="12" applyFont="1" applyFill="1" applyBorder="1" applyAlignment="1">
      <alignment horizontal="center" vertical="center"/>
    </xf>
    <xf numFmtId="4" fontId="6" fillId="0" borderId="65" xfId="12" applyNumberFormat="1" applyBorder="1" applyAlignment="1">
      <alignment horizontal="center" vertical="center"/>
    </xf>
    <xf numFmtId="4" fontId="6" fillId="0" borderId="61" xfId="12" applyNumberFormat="1" applyBorder="1" applyAlignment="1">
      <alignment horizontal="center" vertical="center"/>
    </xf>
    <xf numFmtId="0" fontId="77" fillId="0" borderId="40" xfId="10" applyFont="1" applyBorder="1" applyAlignment="1">
      <alignment horizontal="center" vertical="center"/>
    </xf>
    <xf numFmtId="9" fontId="51" fillId="10" borderId="1" xfId="10" applyNumberFormat="1" applyFont="1" applyFill="1" applyBorder="1">
      <alignment vertical="center"/>
    </xf>
    <xf numFmtId="0" fontId="57" fillId="3" borderId="12" xfId="10" applyFont="1" applyFill="1" applyBorder="1" applyAlignment="1">
      <alignment horizontal="center" vertical="center"/>
    </xf>
    <xf numFmtId="0" fontId="6" fillId="3" borderId="0" xfId="10" applyFill="1" applyAlignment="1">
      <alignment horizontal="left" vertical="center"/>
    </xf>
    <xf numFmtId="2" fontId="6" fillId="3" borderId="0" xfId="10" applyNumberFormat="1" applyFill="1" applyAlignment="1">
      <alignment horizontal="center" vertical="center"/>
    </xf>
    <xf numFmtId="0" fontId="57" fillId="0" borderId="13" xfId="10" applyFont="1" applyBorder="1" applyAlignment="1">
      <alignment horizontal="left" vertical="center"/>
    </xf>
    <xf numFmtId="7" fontId="57" fillId="0" borderId="13" xfId="10" applyNumberFormat="1" applyFont="1" applyBorder="1" applyAlignment="1">
      <alignment horizontal="center" vertical="center"/>
    </xf>
    <xf numFmtId="0" fontId="77" fillId="0" borderId="13" xfId="10" applyFont="1" applyBorder="1" applyAlignment="1">
      <alignment horizontal="center" vertical="center"/>
    </xf>
    <xf numFmtId="1" fontId="57" fillId="3" borderId="13" xfId="10" applyNumberFormat="1" applyFont="1" applyFill="1" applyBorder="1" applyAlignment="1">
      <alignment horizontal="center" vertical="center"/>
    </xf>
    <xf numFmtId="0" fontId="77" fillId="3" borderId="12" xfId="10" applyFont="1" applyFill="1" applyBorder="1" applyAlignment="1">
      <alignment horizontal="center" vertical="center"/>
    </xf>
    <xf numFmtId="0" fontId="77" fillId="3" borderId="13" xfId="10" applyFont="1" applyFill="1" applyBorder="1" applyAlignment="1">
      <alignment horizontal="left" vertical="top"/>
    </xf>
    <xf numFmtId="2" fontId="77" fillId="3" borderId="13" xfId="10" applyNumberFormat="1" applyFont="1" applyFill="1" applyBorder="1" applyAlignment="1">
      <alignment horizontal="center" vertical="center"/>
    </xf>
    <xf numFmtId="2" fontId="61" fillId="3" borderId="13" xfId="10" applyNumberFormat="1" applyFont="1" applyFill="1" applyBorder="1" applyAlignment="1">
      <alignment horizontal="center" vertical="center" wrapText="1"/>
    </xf>
    <xf numFmtId="1" fontId="77" fillId="3" borderId="13" xfId="10" applyNumberFormat="1" applyFont="1" applyFill="1" applyBorder="1" applyAlignment="1">
      <alignment horizontal="center" vertical="top"/>
    </xf>
    <xf numFmtId="0" fontId="77" fillId="3" borderId="16" xfId="10" applyFont="1" applyFill="1" applyBorder="1" applyAlignment="1">
      <alignment horizontal="center" vertical="center"/>
    </xf>
    <xf numFmtId="2" fontId="77" fillId="0" borderId="16" xfId="10" applyNumberFormat="1" applyFont="1" applyBorder="1" applyAlignment="1">
      <alignment horizontal="center" vertical="center"/>
    </xf>
    <xf numFmtId="2" fontId="61" fillId="3" borderId="16" xfId="10" applyNumberFormat="1" applyFont="1" applyFill="1" applyBorder="1" applyAlignment="1">
      <alignment horizontal="center" vertical="center" wrapText="1"/>
    </xf>
    <xf numFmtId="1" fontId="77" fillId="0" borderId="16" xfId="10" applyNumberFormat="1" applyFont="1" applyBorder="1" applyAlignment="1">
      <alignment horizontal="center" vertical="top"/>
    </xf>
    <xf numFmtId="0" fontId="51" fillId="15" borderId="7" xfId="10" applyFont="1" applyFill="1" applyBorder="1" applyAlignment="1">
      <alignment horizontal="center" vertical="center"/>
    </xf>
    <xf numFmtId="0" fontId="77" fillId="0" borderId="13" xfId="10" applyFont="1" applyBorder="1" applyAlignment="1">
      <alignment horizontal="left" vertical="center"/>
    </xf>
    <xf numFmtId="2" fontId="77" fillId="0" borderId="13" xfId="10" applyNumberFormat="1" applyFont="1" applyBorder="1" applyAlignment="1">
      <alignment horizontal="center" vertical="center"/>
    </xf>
    <xf numFmtId="1" fontId="77" fillId="0" borderId="13" xfId="10" applyNumberFormat="1" applyFont="1" applyBorder="1" applyAlignment="1">
      <alignment horizontal="center" vertical="top"/>
    </xf>
    <xf numFmtId="0" fontId="57" fillId="0" borderId="16" xfId="10" applyFont="1" applyBorder="1" applyAlignment="1">
      <alignment horizontal="left" vertical="center"/>
    </xf>
    <xf numFmtId="2" fontId="61" fillId="0" borderId="16" xfId="10" applyNumberFormat="1" applyFont="1" applyBorder="1" applyAlignment="1">
      <alignment horizontal="center" vertical="center"/>
    </xf>
    <xf numFmtId="0" fontId="57" fillId="3" borderId="40" xfId="10" applyFont="1" applyFill="1" applyBorder="1" applyAlignment="1">
      <alignment horizontal="center" vertical="center"/>
    </xf>
    <xf numFmtId="0" fontId="77" fillId="0" borderId="12" xfId="10" applyFont="1" applyBorder="1" applyAlignment="1">
      <alignment horizontal="center" vertical="center"/>
    </xf>
    <xf numFmtId="0" fontId="6" fillId="0" borderId="0" xfId="10" applyAlignment="1">
      <alignment horizontal="left" vertical="center"/>
    </xf>
    <xf numFmtId="2" fontId="6" fillId="0" borderId="0" xfId="10" applyNumberFormat="1" applyAlignment="1">
      <alignment horizontal="center" vertical="center"/>
    </xf>
    <xf numFmtId="1" fontId="61" fillId="3" borderId="13" xfId="10" applyNumberFormat="1" applyFont="1" applyFill="1" applyBorder="1" applyAlignment="1">
      <alignment horizontal="center" vertical="center"/>
    </xf>
    <xf numFmtId="0" fontId="77" fillId="0" borderId="16" xfId="10" applyFont="1" applyBorder="1" applyAlignment="1">
      <alignment horizontal="left" vertical="center"/>
    </xf>
    <xf numFmtId="0" fontId="57" fillId="3" borderId="13" xfId="10" applyFont="1" applyFill="1" applyBorder="1" applyAlignment="1">
      <alignment horizontal="left" vertical="center"/>
    </xf>
    <xf numFmtId="0" fontId="77" fillId="0" borderId="10" xfId="10" applyFont="1" applyBorder="1" applyAlignment="1">
      <alignment horizontal="left" vertical="center"/>
    </xf>
    <xf numFmtId="2" fontId="61" fillId="0" borderId="10" xfId="10" applyNumberFormat="1" applyFont="1" applyBorder="1" applyAlignment="1">
      <alignment horizontal="center" vertical="center"/>
    </xf>
    <xf numFmtId="2" fontId="61" fillId="3" borderId="10" xfId="10" applyNumberFormat="1" applyFont="1" applyFill="1" applyBorder="1" applyAlignment="1">
      <alignment horizontal="center" vertical="center" wrapText="1"/>
    </xf>
    <xf numFmtId="1" fontId="77" fillId="0" borderId="10" xfId="10" applyNumberFormat="1" applyFont="1" applyBorder="1" applyAlignment="1">
      <alignment horizontal="center" vertical="center"/>
    </xf>
    <xf numFmtId="4" fontId="57" fillId="3" borderId="10" xfId="10" applyNumberFormat="1" applyFont="1" applyFill="1" applyBorder="1" applyAlignment="1">
      <alignment horizontal="center" vertical="center"/>
    </xf>
    <xf numFmtId="0" fontId="6" fillId="3" borderId="47" xfId="10" applyFill="1" applyBorder="1">
      <alignment vertical="center"/>
    </xf>
    <xf numFmtId="0" fontId="77" fillId="3" borderId="40" xfId="10" applyFont="1" applyFill="1" applyBorder="1" applyAlignment="1">
      <alignment horizontal="center" vertical="center"/>
    </xf>
    <xf numFmtId="0" fontId="7" fillId="0" borderId="0" xfId="6"/>
    <xf numFmtId="4" fontId="7" fillId="0" borderId="0" xfId="6" applyNumberFormat="1"/>
    <xf numFmtId="2" fontId="7" fillId="0" borderId="0" xfId="6" applyNumberFormat="1"/>
    <xf numFmtId="0" fontId="45" fillId="0" borderId="14" xfId="6" applyFont="1" applyBorder="1" applyAlignment="1">
      <alignment horizontal="left" vertical="center"/>
    </xf>
    <xf numFmtId="4" fontId="45" fillId="0" borderId="14" xfId="6" applyNumberFormat="1" applyFont="1" applyBorder="1" applyAlignment="1">
      <alignment horizontal="center" vertical="center"/>
    </xf>
    <xf numFmtId="2" fontId="5" fillId="0" borderId="12" xfId="16" applyNumberFormat="1" applyBorder="1" applyAlignment="1">
      <alignment horizontal="center" vertical="center"/>
    </xf>
    <xf numFmtId="2" fontId="5" fillId="0" borderId="14" xfId="16" applyNumberFormat="1" applyBorder="1" applyAlignment="1">
      <alignment horizontal="center" vertical="center"/>
    </xf>
    <xf numFmtId="165" fontId="98" fillId="0" borderId="14" xfId="0" applyFont="1" applyBorder="1" applyAlignment="1">
      <alignment horizontal="center" vertical="center"/>
    </xf>
    <xf numFmtId="10" fontId="45" fillId="0" borderId="16" xfId="16" applyNumberFormat="1" applyFont="1" applyBorder="1"/>
    <xf numFmtId="2" fontId="45" fillId="0" borderId="16" xfId="16" applyNumberFormat="1" applyFont="1" applyBorder="1" applyAlignment="1">
      <alignment horizontal="center" vertical="center"/>
    </xf>
    <xf numFmtId="165" fontId="98" fillId="0" borderId="14" xfId="0" applyFont="1" applyBorder="1" applyAlignment="1">
      <alignment horizontal="center"/>
    </xf>
    <xf numFmtId="4" fontId="45" fillId="0" borderId="13" xfId="16" applyNumberFormat="1" applyFont="1" applyBorder="1" applyAlignment="1">
      <alignment horizontal="center" vertical="center"/>
    </xf>
    <xf numFmtId="4" fontId="45" fillId="0" borderId="14" xfId="6" applyNumberFormat="1" applyFont="1" applyBorder="1" applyAlignment="1">
      <alignment horizontal="center"/>
    </xf>
    <xf numFmtId="10" fontId="45" fillId="0" borderId="14" xfId="16" applyNumberFormat="1" applyFont="1" applyBorder="1"/>
    <xf numFmtId="2" fontId="45" fillId="0" borderId="14" xfId="16" applyNumberFormat="1" applyFont="1" applyBorder="1" applyAlignment="1">
      <alignment horizontal="center" vertical="center"/>
    </xf>
    <xf numFmtId="0" fontId="45" fillId="0" borderId="16" xfId="6" applyFont="1" applyBorder="1" applyAlignment="1">
      <alignment horizontal="left" vertical="center"/>
    </xf>
    <xf numFmtId="4" fontId="45" fillId="0" borderId="16" xfId="6" applyNumberFormat="1" applyFont="1" applyBorder="1" applyAlignment="1">
      <alignment horizontal="center" vertical="center"/>
    </xf>
    <xf numFmtId="165" fontId="98" fillId="0" borderId="16" xfId="0" applyFont="1" applyBorder="1" applyAlignment="1">
      <alignment horizontal="center"/>
    </xf>
    <xf numFmtId="165" fontId="98" fillId="0" borderId="40" xfId="0" applyFont="1" applyBorder="1" applyAlignment="1">
      <alignment horizontal="center"/>
    </xf>
    <xf numFmtId="0" fontId="45" fillId="0" borderId="40" xfId="6" applyFont="1" applyBorder="1" applyAlignment="1">
      <alignment horizontal="left" vertical="center"/>
    </xf>
    <xf numFmtId="4" fontId="45" fillId="0" borderId="40" xfId="6" applyNumberFormat="1" applyFont="1" applyBorder="1" applyAlignment="1">
      <alignment horizontal="center" vertical="center"/>
    </xf>
    <xf numFmtId="0" fontId="45" fillId="0" borderId="40" xfId="16" applyFont="1" applyBorder="1" applyAlignment="1">
      <alignment horizontal="center" vertical="center"/>
    </xf>
    <xf numFmtId="10" fontId="45" fillId="0" borderId="40" xfId="16" applyNumberFormat="1" applyFont="1" applyBorder="1"/>
    <xf numFmtId="2" fontId="45" fillId="0" borderId="40" xfId="16" applyNumberFormat="1" applyFont="1" applyBorder="1" applyAlignment="1">
      <alignment horizontal="center" vertical="center"/>
    </xf>
    <xf numFmtId="4" fontId="45" fillId="0" borderId="40" xfId="16" applyNumberFormat="1" applyFont="1" applyBorder="1" applyAlignment="1">
      <alignment horizontal="center" vertical="center"/>
    </xf>
    <xf numFmtId="165" fontId="98" fillId="0" borderId="12" xfId="0" applyFont="1" applyBorder="1" applyAlignment="1">
      <alignment horizontal="center"/>
    </xf>
    <xf numFmtId="0" fontId="45" fillId="0" borderId="12" xfId="6" applyFont="1" applyBorder="1" applyAlignment="1">
      <alignment horizontal="left" vertical="center"/>
    </xf>
    <xf numFmtId="4" fontId="45" fillId="0" borderId="12" xfId="6" applyNumberFormat="1" applyFont="1" applyBorder="1" applyAlignment="1">
      <alignment horizontal="center" vertical="center"/>
    </xf>
    <xf numFmtId="10" fontId="45" fillId="0" borderId="12" xfId="16" applyNumberFormat="1" applyFont="1" applyBorder="1"/>
    <xf numFmtId="2" fontId="45" fillId="0" borderId="12" xfId="16" applyNumberFormat="1" applyFont="1" applyBorder="1" applyAlignment="1">
      <alignment horizontal="center" vertical="center"/>
    </xf>
    <xf numFmtId="165" fontId="98" fillId="0" borderId="40" xfId="0" applyFont="1" applyBorder="1" applyAlignment="1">
      <alignment horizontal="center" vertical="center"/>
    </xf>
    <xf numFmtId="4" fontId="45" fillId="0" borderId="40" xfId="6" applyNumberFormat="1" applyFont="1" applyBorder="1" applyAlignment="1">
      <alignment horizontal="center"/>
    </xf>
    <xf numFmtId="0" fontId="5" fillId="0" borderId="40" xfId="16" applyBorder="1"/>
    <xf numFmtId="0" fontId="46" fillId="0" borderId="40" xfId="16" applyFont="1" applyBorder="1" applyAlignment="1">
      <alignment horizontal="left" vertical="center" wrapText="1"/>
    </xf>
    <xf numFmtId="10" fontId="5" fillId="0" borderId="40" xfId="16" applyNumberFormat="1" applyBorder="1"/>
    <xf numFmtId="2" fontId="5" fillId="0" borderId="40" xfId="16" applyNumberFormat="1" applyBorder="1" applyAlignment="1">
      <alignment horizontal="center" vertical="center"/>
    </xf>
    <xf numFmtId="4" fontId="5" fillId="0" borderId="40" xfId="16" applyNumberFormat="1" applyBorder="1" applyAlignment="1">
      <alignment horizontal="center" vertical="center"/>
    </xf>
    <xf numFmtId="165" fontId="98" fillId="0" borderId="12" xfId="0" applyFont="1" applyBorder="1" applyAlignment="1">
      <alignment horizontal="center" vertical="center"/>
    </xf>
    <xf numFmtId="4" fontId="45" fillId="0" borderId="12" xfId="6" applyNumberFormat="1" applyFont="1" applyBorder="1" applyAlignment="1">
      <alignment horizontal="center"/>
    </xf>
    <xf numFmtId="0" fontId="77" fillId="0" borderId="40" xfId="10" applyFont="1" applyBorder="1" applyAlignment="1">
      <alignment horizontal="left" vertical="top"/>
    </xf>
    <xf numFmtId="2" fontId="77" fillId="0" borderId="40" xfId="10" applyNumberFormat="1" applyFont="1" applyBorder="1" applyAlignment="1">
      <alignment horizontal="center" vertical="center"/>
    </xf>
    <xf numFmtId="2" fontId="61" fillId="3" borderId="40" xfId="10" applyNumberFormat="1" applyFont="1" applyFill="1" applyBorder="1" applyAlignment="1">
      <alignment horizontal="center" vertical="center" wrapText="1"/>
    </xf>
    <xf numFmtId="1" fontId="77" fillId="0" borderId="40" xfId="10" applyNumberFormat="1" applyFont="1" applyBorder="1" applyAlignment="1">
      <alignment horizontal="center" vertical="top"/>
    </xf>
    <xf numFmtId="4" fontId="57" fillId="3" borderId="40" xfId="10" applyNumberFormat="1" applyFont="1" applyFill="1" applyBorder="1" applyAlignment="1">
      <alignment horizontal="center" vertical="center"/>
    </xf>
    <xf numFmtId="0" fontId="6" fillId="3" borderId="0" xfId="10" applyFill="1" applyAlignment="1">
      <alignment horizontal="center" vertical="center"/>
    </xf>
    <xf numFmtId="165" fontId="101" fillId="0" borderId="14" xfId="0" applyFont="1" applyBorder="1" applyAlignment="1">
      <alignment horizontal="center" vertical="center"/>
    </xf>
    <xf numFmtId="165" fontId="102" fillId="0" borderId="14" xfId="0" applyFont="1" applyBorder="1" applyAlignment="1">
      <alignment horizontal="center" vertical="center"/>
    </xf>
    <xf numFmtId="165" fontId="102" fillId="0" borderId="14" xfId="0" applyFont="1" applyBorder="1" applyAlignment="1">
      <alignment horizontal="left" vertical="top"/>
    </xf>
    <xf numFmtId="2" fontId="102" fillId="0" borderId="14" xfId="0" applyNumberFormat="1" applyFont="1" applyBorder="1" applyAlignment="1">
      <alignment horizontal="center" vertical="center"/>
    </xf>
    <xf numFmtId="2" fontId="103" fillId="0" borderId="12" xfId="0" applyNumberFormat="1" applyFont="1" applyBorder="1" applyAlignment="1">
      <alignment horizontal="center" vertical="center" wrapText="1"/>
    </xf>
    <xf numFmtId="1" fontId="102" fillId="0" borderId="14" xfId="0" applyNumberFormat="1" applyFont="1" applyBorder="1" applyAlignment="1">
      <alignment horizontal="center" vertical="top"/>
    </xf>
    <xf numFmtId="1" fontId="102" fillId="0" borderId="14" xfId="0" applyNumberFormat="1" applyFont="1" applyBorder="1" applyAlignment="1">
      <alignment horizontal="center" vertical="center"/>
    </xf>
    <xf numFmtId="165" fontId="104" fillId="0" borderId="0" xfId="0" applyFont="1" applyAlignment="1">
      <alignment vertical="center" wrapText="1"/>
    </xf>
    <xf numFmtId="0" fontId="7" fillId="0" borderId="14" xfId="6" applyBorder="1"/>
    <xf numFmtId="165" fontId="97" fillId="0" borderId="14" xfId="0" applyFont="1" applyBorder="1">
      <alignment vertical="center"/>
    </xf>
    <xf numFmtId="165" fontId="97" fillId="0" borderId="14" xfId="0" applyFont="1" applyBorder="1" applyAlignment="1">
      <alignment horizontal="center" vertical="center" wrapText="1"/>
    </xf>
    <xf numFmtId="165" fontId="97" fillId="0" borderId="14" xfId="0" applyFont="1" applyBorder="1" applyAlignment="1">
      <alignment horizontal="center" vertical="center"/>
    </xf>
    <xf numFmtId="165" fontId="97" fillId="0" borderId="12" xfId="0" applyFont="1" applyBorder="1">
      <alignment vertical="center"/>
    </xf>
    <xf numFmtId="165" fontId="97" fillId="0" borderId="12" xfId="0" applyFont="1" applyBorder="1" applyAlignment="1">
      <alignment horizontal="center" vertical="center" wrapText="1"/>
    </xf>
    <xf numFmtId="0" fontId="97" fillId="0" borderId="12" xfId="0" applyNumberFormat="1" applyFont="1" applyBorder="1" applyAlignment="1">
      <alignment horizontal="center" vertical="center" wrapText="1"/>
    </xf>
    <xf numFmtId="10" fontId="4" fillId="0" borderId="0" xfId="10" applyNumberFormat="1" applyFont="1">
      <alignment vertical="center"/>
    </xf>
    <xf numFmtId="10" fontId="0" fillId="0" borderId="0" xfId="0" applyNumberFormat="1">
      <alignment vertical="center"/>
    </xf>
    <xf numFmtId="0" fontId="39" fillId="0" borderId="0" xfId="12" applyNumberFormat="1" applyFont="1" applyAlignment="1">
      <alignment horizontal="left" vertical="center"/>
    </xf>
    <xf numFmtId="3" fontId="61" fillId="0" borderId="14" xfId="0" applyNumberFormat="1" applyFont="1" applyBorder="1" applyAlignment="1">
      <alignment horizontal="center" vertical="center"/>
    </xf>
    <xf numFmtId="165" fontId="61" fillId="0" borderId="14" xfId="0" applyFont="1" applyBorder="1" applyAlignment="1">
      <alignment vertical="center" wrapText="1"/>
    </xf>
    <xf numFmtId="2" fontId="57" fillId="0" borderId="14" xfId="6" applyNumberFormat="1" applyFont="1" applyBorder="1" applyAlignment="1">
      <alignment horizontal="center" vertical="center"/>
    </xf>
    <xf numFmtId="2" fontId="57" fillId="0" borderId="14" xfId="0" applyNumberFormat="1" applyFont="1" applyBorder="1" applyAlignment="1">
      <alignment horizontal="center" vertical="center"/>
    </xf>
    <xf numFmtId="0" fontId="7" fillId="0" borderId="14" xfId="6" applyBorder="1" applyAlignment="1">
      <alignment horizontal="center" vertical="center"/>
    </xf>
    <xf numFmtId="10" fontId="7" fillId="0" borderId="14" xfId="6" applyNumberFormat="1" applyBorder="1" applyAlignment="1">
      <alignment horizontal="center" vertical="center"/>
    </xf>
    <xf numFmtId="165" fontId="110" fillId="18" borderId="14" xfId="0" applyFont="1" applyFill="1" applyBorder="1">
      <alignment vertical="center"/>
    </xf>
    <xf numFmtId="165" fontId="111" fillId="18" borderId="14" xfId="0" applyFont="1" applyFill="1" applyBorder="1" applyAlignment="1"/>
    <xf numFmtId="0" fontId="7" fillId="18" borderId="14" xfId="6" applyFill="1" applyBorder="1"/>
    <xf numFmtId="1" fontId="61" fillId="0" borderId="14" xfId="0" applyNumberFormat="1" applyFont="1" applyBorder="1" applyAlignment="1">
      <alignment horizontal="left" vertical="center"/>
    </xf>
    <xf numFmtId="1" fontId="61" fillId="0" borderId="14" xfId="0" applyNumberFormat="1" applyFont="1" applyBorder="1" applyAlignment="1">
      <alignment horizontal="left" vertical="center" wrapText="1"/>
    </xf>
    <xf numFmtId="3" fontId="57" fillId="0" borderId="14" xfId="0" applyNumberFormat="1" applyFont="1" applyBorder="1" applyAlignment="1">
      <alignment horizontal="center" vertical="center"/>
    </xf>
    <xf numFmtId="165" fontId="112" fillId="18" borderId="14" xfId="0" applyFont="1" applyFill="1" applyBorder="1" applyAlignment="1"/>
    <xf numFmtId="165" fontId="113" fillId="18" borderId="14" xfId="0" applyFont="1" applyFill="1" applyBorder="1">
      <alignment vertical="center"/>
    </xf>
    <xf numFmtId="165" fontId="61" fillId="18" borderId="14" xfId="0" applyFont="1" applyFill="1" applyBorder="1" applyAlignment="1"/>
    <xf numFmtId="3" fontId="61" fillId="0" borderId="14" xfId="0" applyNumberFormat="1" applyFont="1" applyBorder="1" applyAlignment="1">
      <alignment horizontal="center" vertical="center" wrapText="1"/>
    </xf>
    <xf numFmtId="165" fontId="112" fillId="18" borderId="14" xfId="0" applyFont="1" applyFill="1" applyBorder="1">
      <alignment vertical="center"/>
    </xf>
    <xf numFmtId="165" fontId="114" fillId="18" borderId="14" xfId="0" applyFont="1" applyFill="1" applyBorder="1">
      <alignment vertical="center"/>
    </xf>
    <xf numFmtId="0" fontId="7" fillId="18" borderId="14" xfId="6" applyFill="1" applyBorder="1" applyAlignment="1">
      <alignment horizontal="center"/>
    </xf>
    <xf numFmtId="3" fontId="78" fillId="0" borderId="14" xfId="0" applyNumberFormat="1" applyFont="1" applyBorder="1" applyAlignment="1">
      <alignment horizontal="center" vertical="center"/>
    </xf>
    <xf numFmtId="2" fontId="78" fillId="0" borderId="14" xfId="0" applyNumberFormat="1" applyFont="1" applyBorder="1" applyAlignment="1">
      <alignment horizontal="left" vertical="center" wrapText="1"/>
    </xf>
    <xf numFmtId="165" fontId="114" fillId="19" borderId="14" xfId="0" applyFont="1" applyFill="1" applyBorder="1">
      <alignment vertical="center"/>
    </xf>
    <xf numFmtId="0" fontId="7" fillId="19" borderId="14" xfId="6" applyFill="1" applyBorder="1"/>
    <xf numFmtId="0" fontId="7" fillId="19" borderId="14" xfId="6" applyFill="1" applyBorder="1" applyAlignment="1">
      <alignment horizontal="center"/>
    </xf>
    <xf numFmtId="10" fontId="7" fillId="19" borderId="14" xfId="6" applyNumberFormat="1" applyFill="1" applyBorder="1"/>
    <xf numFmtId="165" fontId="78" fillId="0" borderId="14" xfId="0" applyFont="1" applyBorder="1" applyAlignment="1">
      <alignment vertical="center" wrapText="1"/>
    </xf>
    <xf numFmtId="4" fontId="78" fillId="0" borderId="14" xfId="0" applyNumberFormat="1" applyFont="1" applyBorder="1" applyAlignment="1">
      <alignment horizontal="center" vertical="center"/>
    </xf>
    <xf numFmtId="3" fontId="45" fillId="0" borderId="14" xfId="0" applyNumberFormat="1" applyFont="1" applyBorder="1" applyAlignment="1">
      <alignment horizontal="center" vertical="center"/>
    </xf>
    <xf numFmtId="165" fontId="45" fillId="0" borderId="14" xfId="0" applyFont="1" applyBorder="1" applyAlignment="1">
      <alignment vertical="center" wrapText="1"/>
    </xf>
    <xf numFmtId="2" fontId="97" fillId="0" borderId="14" xfId="0" applyNumberFormat="1" applyFont="1" applyBorder="1" applyAlignment="1">
      <alignment horizontal="center" vertical="center"/>
    </xf>
    <xf numFmtId="165" fontId="114" fillId="20" borderId="14" xfId="0" applyFont="1" applyFill="1" applyBorder="1">
      <alignment vertical="center"/>
    </xf>
    <xf numFmtId="0" fontId="7" fillId="20" borderId="14" xfId="6" applyFill="1" applyBorder="1"/>
    <xf numFmtId="0" fontId="7" fillId="20" borderId="14" xfId="6" applyFill="1" applyBorder="1" applyAlignment="1">
      <alignment horizontal="center"/>
    </xf>
    <xf numFmtId="3" fontId="78" fillId="0" borderId="14" xfId="0" applyNumberFormat="1" applyFont="1" applyBorder="1" applyAlignment="1">
      <alignment horizontal="left" vertical="center" wrapText="1"/>
    </xf>
    <xf numFmtId="0" fontId="7" fillId="0" borderId="16" xfId="6" applyBorder="1"/>
    <xf numFmtId="3" fontId="78" fillId="0" borderId="16" xfId="0" applyNumberFormat="1" applyFont="1" applyBorder="1" applyAlignment="1">
      <alignment horizontal="center" vertical="center"/>
    </xf>
    <xf numFmtId="165" fontId="78" fillId="0" borderId="16" xfId="0" applyFont="1" applyBorder="1" applyAlignment="1">
      <alignment vertical="center" wrapText="1"/>
    </xf>
    <xf numFmtId="2" fontId="57" fillId="0" borderId="16" xfId="6" applyNumberFormat="1" applyFont="1" applyBorder="1" applyAlignment="1">
      <alignment horizontal="center" vertical="center"/>
    </xf>
    <xf numFmtId="0" fontId="7" fillId="0" borderId="16" xfId="6" applyBorder="1" applyAlignment="1">
      <alignment horizontal="center" vertical="center"/>
    </xf>
    <xf numFmtId="10" fontId="7" fillId="0" borderId="16" xfId="6" applyNumberFormat="1" applyBorder="1" applyAlignment="1">
      <alignment horizontal="center" vertical="center"/>
    </xf>
    <xf numFmtId="2" fontId="57" fillId="0" borderId="16" xfId="0" applyNumberFormat="1" applyFont="1" applyBorder="1" applyAlignment="1">
      <alignment horizontal="center" vertical="center"/>
    </xf>
    <xf numFmtId="165" fontId="110" fillId="18" borderId="12" xfId="0" applyFont="1" applyFill="1" applyBorder="1">
      <alignment vertical="center"/>
    </xf>
    <xf numFmtId="165" fontId="111" fillId="18" borderId="12" xfId="0" applyFont="1" applyFill="1" applyBorder="1" applyAlignment="1"/>
    <xf numFmtId="10" fontId="111" fillId="18" borderId="12" xfId="0" applyNumberFormat="1" applyFont="1" applyFill="1" applyBorder="1" applyAlignment="1"/>
    <xf numFmtId="0" fontId="7" fillId="18" borderId="12" xfId="6" applyFill="1" applyBorder="1"/>
    <xf numFmtId="165" fontId="109" fillId="0" borderId="0" xfId="18" applyAlignment="1"/>
    <xf numFmtId="0" fontId="57" fillId="0" borderId="14" xfId="6" applyFont="1" applyBorder="1" applyAlignment="1">
      <alignment horizontal="center" vertical="center"/>
    </xf>
    <xf numFmtId="0" fontId="57" fillId="0" borderId="14" xfId="6" applyFont="1" applyBorder="1" applyAlignment="1">
      <alignment horizontal="left" wrapText="1"/>
    </xf>
    <xf numFmtId="2" fontId="81" fillId="0" borderId="14" xfId="0" applyNumberFormat="1" applyFont="1" applyBorder="1" applyAlignment="1">
      <alignment horizontal="center" vertical="center"/>
    </xf>
    <xf numFmtId="4" fontId="61" fillId="0" borderId="14" xfId="18" applyNumberFormat="1" applyFont="1" applyBorder="1" applyAlignment="1">
      <alignment horizontal="center" vertical="center"/>
    </xf>
    <xf numFmtId="0" fontId="57" fillId="0" borderId="16" xfId="6" applyFont="1" applyBorder="1" applyAlignment="1">
      <alignment horizontal="center" vertical="center"/>
    </xf>
    <xf numFmtId="0" fontId="57" fillId="0" borderId="16" xfId="6" applyFont="1" applyBorder="1" applyAlignment="1">
      <alignment horizontal="left" wrapText="1"/>
    </xf>
    <xf numFmtId="2" fontId="81" fillId="0" borderId="16" xfId="0" applyNumberFormat="1" applyFont="1" applyBorder="1" applyAlignment="1">
      <alignment horizontal="center" vertical="center"/>
    </xf>
    <xf numFmtId="4" fontId="61" fillId="0" borderId="16" xfId="18" applyNumberFormat="1" applyFont="1" applyBorder="1" applyAlignment="1">
      <alignment horizontal="center" vertical="center"/>
    </xf>
    <xf numFmtId="165" fontId="62" fillId="10" borderId="69" xfId="0" applyFont="1" applyFill="1" applyBorder="1" applyAlignment="1">
      <alignment horizontal="center" vertical="center"/>
    </xf>
    <xf numFmtId="165" fontId="26" fillId="10" borderId="70" xfId="0" applyFont="1" applyFill="1" applyBorder="1" applyAlignment="1">
      <alignment horizontal="center" vertical="center" wrapText="1" shrinkToFit="1"/>
    </xf>
    <xf numFmtId="0" fontId="51" fillId="14" borderId="70" xfId="12" applyNumberFormat="1" applyFont="1" applyFill="1" applyBorder="1" applyAlignment="1">
      <alignment horizontal="center" vertical="center" wrapText="1"/>
    </xf>
    <xf numFmtId="0" fontId="51" fillId="15" borderId="70" xfId="12" applyNumberFormat="1" applyFont="1" applyFill="1" applyBorder="1" applyAlignment="1">
      <alignment horizontal="center" vertical="center" wrapText="1"/>
    </xf>
    <xf numFmtId="0" fontId="26" fillId="15" borderId="70" xfId="0" applyNumberFormat="1" applyFont="1" applyFill="1" applyBorder="1" applyAlignment="1">
      <alignment horizontal="center" vertical="center"/>
    </xf>
    <xf numFmtId="10" fontId="51" fillId="10" borderId="70" xfId="12" applyNumberFormat="1" applyFont="1" applyFill="1" applyBorder="1" applyAlignment="1">
      <alignment horizontal="center" vertical="center"/>
    </xf>
    <xf numFmtId="3" fontId="26" fillId="10" borderId="70" xfId="0" applyNumberFormat="1" applyFont="1" applyFill="1" applyBorder="1" applyAlignment="1">
      <alignment horizontal="center" vertical="center" wrapText="1" shrinkToFit="1"/>
    </xf>
    <xf numFmtId="3" fontId="26" fillId="10" borderId="71" xfId="0" applyNumberFormat="1" applyFont="1" applyFill="1" applyBorder="1" applyAlignment="1">
      <alignment horizontal="center" vertical="center" wrapText="1" shrinkToFit="1"/>
    </xf>
    <xf numFmtId="165" fontId="62" fillId="15" borderId="10" xfId="0" applyFont="1" applyFill="1" applyBorder="1" applyAlignment="1">
      <alignment horizontal="center" vertical="center"/>
    </xf>
    <xf numFmtId="165" fontId="62" fillId="15" borderId="10" xfId="0" applyFont="1" applyFill="1" applyBorder="1" applyAlignment="1">
      <alignment horizontal="center" vertical="center" wrapText="1"/>
    </xf>
    <xf numFmtId="165" fontId="0" fillId="0" borderId="6" xfId="0" applyBorder="1">
      <alignment vertical="center"/>
    </xf>
    <xf numFmtId="165" fontId="0" fillId="0" borderId="74" xfId="0" applyBorder="1" applyAlignment="1"/>
    <xf numFmtId="165" fontId="61" fillId="0" borderId="18" xfId="0" applyFont="1" applyBorder="1" applyAlignment="1">
      <alignment horizontal="center" vertical="center" wrapText="1" shrinkToFit="1"/>
    </xf>
    <xf numFmtId="165" fontId="61" fillId="0" borderId="40" xfId="0" applyFont="1" applyBorder="1" applyAlignment="1">
      <alignment horizontal="left" vertical="center" wrapText="1" shrinkToFit="1"/>
    </xf>
    <xf numFmtId="3" fontId="61" fillId="0" borderId="40" xfId="0" applyNumberFormat="1" applyFont="1" applyBorder="1" applyAlignment="1">
      <alignment horizontal="center" vertical="center" wrapText="1" shrinkToFit="1"/>
    </xf>
    <xf numFmtId="0" fontId="92" fillId="0" borderId="38" xfId="0" applyNumberFormat="1" applyFont="1" applyBorder="1" applyAlignment="1">
      <alignment horizontal="center" vertical="center"/>
    </xf>
    <xf numFmtId="165" fontId="81" fillId="0" borderId="13" xfId="0" applyFont="1" applyBorder="1" applyAlignment="1">
      <alignment horizontal="center" vertical="center" wrapText="1" shrinkToFit="1"/>
    </xf>
    <xf numFmtId="165" fontId="81" fillId="0" borderId="14" xfId="0" applyFont="1" applyBorder="1" applyAlignment="1">
      <alignment horizontal="center" vertical="center" wrapText="1" shrinkToFit="1"/>
    </xf>
    <xf numFmtId="165" fontId="61" fillId="0" borderId="14" xfId="7" applyFont="1" applyBorder="1" applyAlignment="1">
      <alignment horizontal="center" vertical="center" wrapText="1" shrinkToFit="1"/>
    </xf>
    <xf numFmtId="165" fontId="81" fillId="0" borderId="16" xfId="0" applyFont="1" applyBorder="1" applyAlignment="1">
      <alignment horizontal="center" vertical="center" wrapText="1" shrinkToFit="1"/>
    </xf>
    <xf numFmtId="165" fontId="97" fillId="0" borderId="1" xfId="0" applyFont="1" applyBorder="1" applyAlignment="1">
      <alignment horizontal="center" vertical="center" wrapText="1" shrinkToFit="1"/>
    </xf>
    <xf numFmtId="0" fontId="97" fillId="0" borderId="1" xfId="0" applyNumberFormat="1" applyFont="1" applyBorder="1" applyAlignment="1">
      <alignment horizontal="center" vertical="center" wrapText="1" shrinkToFit="1"/>
    </xf>
    <xf numFmtId="0" fontId="117" fillId="0" borderId="13" xfId="0" applyNumberFormat="1" applyFont="1" applyBorder="1" applyAlignment="1">
      <alignment horizontal="center" vertical="center"/>
    </xf>
    <xf numFmtId="0" fontId="117" fillId="0" borderId="14" xfId="0" applyNumberFormat="1" applyFont="1" applyBorder="1" applyAlignment="1">
      <alignment horizontal="center" vertical="center"/>
    </xf>
    <xf numFmtId="0" fontId="117" fillId="0" borderId="16" xfId="0" applyNumberFormat="1" applyFont="1" applyBorder="1" applyAlignment="1">
      <alignment horizontal="center" vertical="center"/>
    </xf>
    <xf numFmtId="0" fontId="97" fillId="0" borderId="14" xfId="0" applyNumberFormat="1" applyFont="1" applyBorder="1" applyAlignment="1">
      <alignment horizontal="center" vertical="center"/>
    </xf>
    <xf numFmtId="165" fontId="118" fillId="23" borderId="14" xfId="0" applyFont="1" applyFill="1" applyBorder="1" applyAlignment="1">
      <alignment horizontal="center" vertical="center"/>
    </xf>
    <xf numFmtId="165" fontId="28" fillId="23" borderId="14" xfId="0" applyFont="1" applyFill="1" applyBorder="1" applyAlignment="1">
      <alignment horizontal="center" vertical="center"/>
    </xf>
    <xf numFmtId="165" fontId="119" fillId="23" borderId="14" xfId="0" applyFont="1" applyFill="1" applyBorder="1" applyAlignment="1">
      <alignment horizontal="center" vertical="center"/>
    </xf>
    <xf numFmtId="1" fontId="118" fillId="0" borderId="14" xfId="0" applyNumberFormat="1" applyFont="1" applyBorder="1" applyAlignment="1">
      <alignment horizontal="center" vertical="top"/>
    </xf>
    <xf numFmtId="165" fontId="1" fillId="3" borderId="14" xfId="0" applyFont="1" applyFill="1" applyBorder="1" applyAlignment="1">
      <alignment horizontal="left" vertical="center"/>
    </xf>
    <xf numFmtId="165" fontId="1" fillId="0" borderId="14" xfId="0" applyFont="1" applyBorder="1">
      <alignment vertical="center"/>
    </xf>
    <xf numFmtId="165" fontId="120" fillId="0" borderId="14" xfId="0" applyFont="1" applyBorder="1" applyAlignment="1">
      <alignment horizontal="left" vertical="top"/>
    </xf>
    <xf numFmtId="2" fontId="102" fillId="3" borderId="14" xfId="0" applyNumberFormat="1" applyFont="1" applyFill="1" applyBorder="1" applyAlignment="1">
      <alignment horizontal="center" vertical="center"/>
    </xf>
    <xf numFmtId="2" fontId="1" fillId="3" borderId="14" xfId="0" applyNumberFormat="1" applyFont="1" applyFill="1" applyBorder="1" applyAlignment="1">
      <alignment horizontal="center" vertical="center"/>
    </xf>
    <xf numFmtId="2" fontId="103" fillId="3" borderId="14" xfId="0" applyNumberFormat="1" applyFont="1" applyFill="1" applyBorder="1" applyAlignment="1">
      <alignment horizontal="center" vertical="center" wrapText="1"/>
    </xf>
    <xf numFmtId="4" fontId="57" fillId="3" borderId="18" xfId="10" applyNumberFormat="1" applyFont="1" applyFill="1" applyBorder="1" applyAlignment="1">
      <alignment horizontal="center" vertical="center"/>
    </xf>
    <xf numFmtId="0" fontId="6" fillId="3" borderId="66" xfId="10" applyFill="1" applyBorder="1" applyAlignment="1">
      <alignment horizontal="center" vertical="center"/>
    </xf>
    <xf numFmtId="0" fontId="6" fillId="3" borderId="20" xfId="10" applyFill="1" applyBorder="1" applyAlignment="1">
      <alignment horizontal="center" vertical="center"/>
    </xf>
    <xf numFmtId="0" fontId="6" fillId="3" borderId="12" xfId="10" applyFill="1" applyBorder="1" applyAlignment="1">
      <alignment horizontal="center" vertical="center"/>
    </xf>
    <xf numFmtId="0" fontId="6" fillId="3" borderId="14" xfId="10" applyFill="1" applyBorder="1" applyAlignment="1">
      <alignment horizontal="center" vertical="center"/>
    </xf>
    <xf numFmtId="0" fontId="6" fillId="3" borderId="40" xfId="10" applyFill="1" applyBorder="1" applyAlignment="1">
      <alignment horizontal="center" vertical="center"/>
    </xf>
    <xf numFmtId="0" fontId="26" fillId="3" borderId="5" xfId="10" applyFont="1" applyFill="1" applyBorder="1" applyAlignment="1">
      <alignment horizontal="left" vertical="center"/>
    </xf>
    <xf numFmtId="0" fontId="26" fillId="3" borderId="7" xfId="10" applyFont="1" applyFill="1" applyBorder="1" applyAlignment="1">
      <alignment horizontal="left" vertical="center"/>
    </xf>
    <xf numFmtId="0" fontId="2" fillId="0" borderId="39" xfId="10" applyFont="1" applyBorder="1" applyAlignment="1">
      <alignment horizontal="center" vertical="center" wrapText="1"/>
    </xf>
    <xf numFmtId="0" fontId="6" fillId="0" borderId="53" xfId="10" applyBorder="1" applyAlignment="1">
      <alignment horizontal="center" vertical="center" wrapText="1"/>
    </xf>
    <xf numFmtId="0" fontId="99" fillId="16" borderId="5" xfId="10" applyFont="1" applyFill="1" applyBorder="1" applyAlignment="1">
      <alignment horizontal="center" vertical="center" wrapText="1"/>
    </xf>
    <xf numFmtId="0" fontId="99" fillId="16" borderId="6" xfId="10" applyFont="1" applyFill="1" applyBorder="1" applyAlignment="1">
      <alignment horizontal="center" vertical="center" wrapText="1"/>
    </xf>
    <xf numFmtId="0" fontId="99" fillId="16" borderId="5" xfId="10" applyFont="1" applyFill="1" applyBorder="1" applyAlignment="1">
      <alignment horizontal="center" vertical="center"/>
    </xf>
    <xf numFmtId="0" fontId="99" fillId="16" borderId="7" xfId="10" applyFont="1" applyFill="1" applyBorder="1" applyAlignment="1">
      <alignment horizontal="center" vertical="center"/>
    </xf>
    <xf numFmtId="0" fontId="48" fillId="3" borderId="2" xfId="17" applyFont="1" applyFill="1" applyBorder="1" applyAlignment="1">
      <alignment horizontal="center" vertical="center"/>
    </xf>
    <xf numFmtId="0" fontId="48" fillId="3" borderId="3" xfId="17" applyFont="1" applyFill="1" applyBorder="1" applyAlignment="1">
      <alignment horizontal="center" vertical="center"/>
    </xf>
    <xf numFmtId="0" fontId="6" fillId="3" borderId="67" xfId="10" applyFill="1" applyBorder="1" applyAlignment="1">
      <alignment horizontal="center" vertical="center"/>
    </xf>
    <xf numFmtId="0" fontId="6" fillId="3" borderId="68" xfId="10" applyFill="1" applyBorder="1" applyAlignment="1">
      <alignment horizontal="center" vertical="center"/>
    </xf>
    <xf numFmtId="0" fontId="99" fillId="16" borderId="6" xfId="10" applyFont="1" applyFill="1" applyBorder="1" applyAlignment="1">
      <alignment horizontal="center" vertical="center"/>
    </xf>
    <xf numFmtId="0" fontId="99" fillId="16" borderId="36" xfId="10" applyFont="1" applyFill="1" applyBorder="1" applyAlignment="1">
      <alignment horizontal="center" vertical="center"/>
    </xf>
    <xf numFmtId="0" fontId="99" fillId="16" borderId="28" xfId="10" applyFont="1" applyFill="1" applyBorder="1" applyAlignment="1">
      <alignment horizontal="center" vertical="center"/>
    </xf>
    <xf numFmtId="0" fontId="6" fillId="3" borderId="18" xfId="10" applyFill="1" applyBorder="1" applyAlignment="1">
      <alignment horizontal="center" vertical="center"/>
    </xf>
    <xf numFmtId="0" fontId="6" fillId="3" borderId="39" xfId="10" applyFill="1" applyBorder="1" applyAlignment="1">
      <alignment horizontal="center" vertical="center"/>
    </xf>
    <xf numFmtId="0" fontId="91" fillId="0" borderId="5" xfId="7" applyNumberFormat="1" applyFont="1" applyBorder="1" applyAlignment="1" applyProtection="1">
      <alignment horizontal="left" vertical="center"/>
    </xf>
    <xf numFmtId="0" fontId="91" fillId="0" borderId="6" xfId="7" applyNumberFormat="1" applyFont="1" applyBorder="1" applyAlignment="1" applyProtection="1">
      <alignment horizontal="left" vertical="center"/>
    </xf>
    <xf numFmtId="0" fontId="91" fillId="0" borderId="49" xfId="7" applyNumberFormat="1" applyFont="1" applyBorder="1" applyAlignment="1" applyProtection="1">
      <alignment horizontal="left" vertical="center"/>
    </xf>
    <xf numFmtId="0" fontId="24" fillId="5" borderId="29" xfId="8" applyFont="1" applyFill="1" applyBorder="1" applyAlignment="1">
      <alignment horizontal="left" vertical="center"/>
    </xf>
    <xf numFmtId="0" fontId="24" fillId="5" borderId="35" xfId="8" applyFont="1" applyFill="1" applyBorder="1" applyAlignment="1">
      <alignment horizontal="left" vertical="center"/>
    </xf>
    <xf numFmtId="0" fontId="24" fillId="5" borderId="27" xfId="8" applyFont="1" applyFill="1" applyBorder="1" applyAlignment="1">
      <alignment horizontal="left" vertical="center"/>
    </xf>
    <xf numFmtId="0" fontId="47" fillId="0" borderId="59" xfId="8" applyFont="1" applyBorder="1" applyAlignment="1">
      <alignment horizontal="center" vertical="top" wrapText="1"/>
    </xf>
    <xf numFmtId="0" fontId="47" fillId="0" borderId="2" xfId="8" applyFont="1" applyBorder="1" applyAlignment="1">
      <alignment horizontal="center" vertical="top" wrapText="1"/>
    </xf>
    <xf numFmtId="0" fontId="47" fillId="0" borderId="18" xfId="8" applyFont="1" applyBorder="1" applyAlignment="1">
      <alignment horizontal="center" vertical="top" wrapText="1"/>
    </xf>
    <xf numFmtId="0" fontId="47" fillId="0" borderId="50" xfId="8" applyFont="1" applyBorder="1" applyAlignment="1">
      <alignment horizontal="center" vertical="top" wrapText="1"/>
    </xf>
    <xf numFmtId="0" fontId="47" fillId="0" borderId="8" xfId="8" applyFont="1" applyBorder="1" applyAlignment="1">
      <alignment horizontal="center" vertical="top" wrapText="1"/>
    </xf>
    <xf numFmtId="0" fontId="47" fillId="0" borderId="53" xfId="8" applyFont="1" applyBorder="1" applyAlignment="1">
      <alignment horizontal="center" vertical="top" wrapText="1"/>
    </xf>
    <xf numFmtId="0" fontId="89" fillId="0" borderId="59" xfId="8" applyFont="1" applyBorder="1" applyAlignment="1">
      <alignment horizontal="left" vertical="center" wrapText="1"/>
    </xf>
    <xf numFmtId="0" fontId="89" fillId="0" borderId="2" xfId="8" applyFont="1" applyBorder="1" applyAlignment="1">
      <alignment horizontal="left" vertical="center" wrapText="1"/>
    </xf>
    <xf numFmtId="14" fontId="90" fillId="0" borderId="17" xfId="8" applyNumberFormat="1" applyFont="1" applyBorder="1" applyAlignment="1">
      <alignment horizontal="center" vertical="center" wrapText="1"/>
    </xf>
    <xf numFmtId="0" fontId="90" fillId="0" borderId="2" xfId="8" applyFont="1" applyBorder="1" applyAlignment="1">
      <alignment horizontal="center" vertical="center" wrapText="1"/>
    </xf>
    <xf numFmtId="0" fontId="90" fillId="0" borderId="18" xfId="8" applyFont="1" applyBorder="1" applyAlignment="1">
      <alignment horizontal="center" vertical="center" wrapText="1"/>
    </xf>
    <xf numFmtId="0" fontId="38" fillId="22" borderId="22" xfId="8" applyFont="1" applyFill="1" applyBorder="1" applyAlignment="1">
      <alignment horizontal="left" vertical="center" wrapText="1"/>
    </xf>
    <xf numFmtId="0" fontId="38" fillId="22" borderId="0" xfId="8" applyFont="1" applyFill="1" applyAlignment="1">
      <alignment horizontal="left" vertical="center" wrapText="1"/>
    </xf>
    <xf numFmtId="0" fontId="38" fillId="22" borderId="39" xfId="8" applyFont="1" applyFill="1" applyBorder="1" applyAlignment="1">
      <alignment horizontal="left" vertical="center" wrapText="1"/>
    </xf>
    <xf numFmtId="0" fontId="106" fillId="0" borderId="5" xfId="7" applyNumberFormat="1" applyFont="1" applyBorder="1" applyAlignment="1" applyProtection="1">
      <alignment horizontal="left" vertical="center"/>
    </xf>
    <xf numFmtId="165" fontId="106" fillId="0" borderId="6" xfId="7" applyFont="1" applyBorder="1" applyAlignment="1">
      <alignment vertical="center"/>
    </xf>
    <xf numFmtId="165" fontId="106" fillId="0" borderId="49" xfId="7" applyFont="1" applyBorder="1" applyAlignment="1">
      <alignment vertical="center"/>
    </xf>
    <xf numFmtId="0" fontId="106" fillId="0" borderId="72" xfId="7" applyNumberFormat="1" applyFont="1" applyBorder="1" applyAlignment="1">
      <alignment horizontal="left" vertical="center" wrapText="1"/>
    </xf>
    <xf numFmtId="165" fontId="106" fillId="0" borderId="73" xfId="7" applyFont="1" applyBorder="1" applyAlignment="1">
      <alignment horizontal="left" vertical="center" wrapText="1"/>
    </xf>
    <xf numFmtId="165" fontId="106" fillId="0" borderId="30" xfId="7" applyFont="1" applyBorder="1" applyAlignment="1">
      <alignment horizontal="left" vertical="center" wrapText="1"/>
    </xf>
    <xf numFmtId="10" fontId="35" fillId="0" borderId="31" xfId="11" applyNumberFormat="1" applyFont="1" applyBorder="1" applyAlignment="1">
      <alignment horizontal="center" vertical="center"/>
    </xf>
    <xf numFmtId="10" fontId="35" fillId="0" borderId="25" xfId="11" applyNumberFormat="1" applyFont="1" applyBorder="1" applyAlignment="1">
      <alignment horizontal="center" vertical="center"/>
    </xf>
    <xf numFmtId="10" fontId="33" fillId="13" borderId="34" xfId="11" applyNumberFormat="1" applyFont="1" applyFill="1" applyBorder="1" applyAlignment="1">
      <alignment horizontal="center" vertical="center"/>
    </xf>
    <xf numFmtId="10" fontId="33" fillId="13" borderId="4" xfId="11" applyNumberFormat="1" applyFont="1" applyFill="1" applyBorder="1" applyAlignment="1">
      <alignment horizontal="center" vertical="center"/>
    </xf>
    <xf numFmtId="49" fontId="56" fillId="3" borderId="17" xfId="11" applyNumberFormat="1" applyFont="1" applyFill="1" applyBorder="1" applyAlignment="1">
      <alignment horizontal="center" vertical="center"/>
    </xf>
    <xf numFmtId="49" fontId="56" fillId="3" borderId="2" xfId="11" applyNumberFormat="1" applyFont="1" applyFill="1" applyBorder="1" applyAlignment="1">
      <alignment horizontal="center" vertical="center"/>
    </xf>
    <xf numFmtId="49" fontId="56" fillId="3" borderId="3" xfId="11" applyNumberFormat="1" applyFont="1" applyFill="1" applyBorder="1" applyAlignment="1">
      <alignment horizontal="center" vertical="center"/>
    </xf>
    <xf numFmtId="0" fontId="37" fillId="10" borderId="28" xfId="11" applyFont="1" applyFill="1" applyBorder="1" applyAlignment="1">
      <alignment horizontal="left" vertical="center"/>
    </xf>
    <xf numFmtId="49" fontId="36" fillId="10" borderId="21" xfId="11" applyNumberFormat="1" applyFont="1" applyFill="1" applyBorder="1" applyAlignment="1">
      <alignment horizontal="center" vertical="center"/>
    </xf>
    <xf numFmtId="49" fontId="36" fillId="10" borderId="15" xfId="11" applyNumberFormat="1" applyFont="1" applyFill="1" applyBorder="1" applyAlignment="1">
      <alignment horizontal="center" vertical="center"/>
    </xf>
    <xf numFmtId="49" fontId="36" fillId="10" borderId="26" xfId="11" applyNumberFormat="1" applyFont="1" applyFill="1" applyBorder="1" applyAlignment="1">
      <alignment horizontal="center" vertical="center"/>
    </xf>
    <xf numFmtId="2" fontId="36" fillId="10" borderId="21" xfId="11" applyNumberFormat="1" applyFont="1" applyFill="1" applyBorder="1" applyAlignment="1">
      <alignment horizontal="center" vertical="center" wrapText="1"/>
    </xf>
    <xf numFmtId="2" fontId="36" fillId="10" borderId="15" xfId="11" applyNumberFormat="1" applyFont="1" applyFill="1" applyBorder="1" applyAlignment="1">
      <alignment horizontal="center" vertical="center" wrapText="1"/>
    </xf>
    <xf numFmtId="2" fontId="36" fillId="10" borderId="26" xfId="11" applyNumberFormat="1" applyFont="1" applyFill="1" applyBorder="1" applyAlignment="1">
      <alignment horizontal="center" vertical="center" wrapText="1"/>
    </xf>
    <xf numFmtId="0" fontId="36" fillId="10" borderId="21" xfId="11" applyFont="1" applyFill="1" applyBorder="1" applyAlignment="1">
      <alignment horizontal="center" vertical="center" wrapText="1"/>
    </xf>
    <xf numFmtId="0" fontId="36" fillId="10" borderId="15" xfId="11" applyFont="1" applyFill="1" applyBorder="1" applyAlignment="1">
      <alignment horizontal="center" vertical="center" wrapText="1"/>
    </xf>
    <xf numFmtId="0" fontId="36" fillId="10" borderId="26" xfId="11" applyFont="1" applyFill="1" applyBorder="1" applyAlignment="1">
      <alignment horizontal="center" vertical="center" wrapText="1"/>
    </xf>
    <xf numFmtId="0" fontId="36" fillId="10" borderId="21" xfId="11" applyFont="1" applyFill="1" applyBorder="1" applyAlignment="1">
      <alignment horizontal="center" vertical="center"/>
    </xf>
    <xf numFmtId="0" fontId="36" fillId="10" borderId="15" xfId="11" applyFont="1" applyFill="1" applyBorder="1" applyAlignment="1">
      <alignment horizontal="center" vertical="center"/>
    </xf>
    <xf numFmtId="0" fontId="36" fillId="10" borderId="26" xfId="11" applyFont="1" applyFill="1" applyBorder="1" applyAlignment="1">
      <alignment horizontal="center" vertical="center"/>
    </xf>
    <xf numFmtId="0" fontId="26" fillId="0" borderId="54" xfId="10" applyFont="1" applyBorder="1" applyAlignment="1">
      <alignment horizontal="center" vertical="center"/>
    </xf>
    <xf numFmtId="0" fontId="26" fillId="0" borderId="55" xfId="10" applyFont="1" applyBorder="1" applyAlignment="1">
      <alignment horizontal="center" vertical="center"/>
    </xf>
    <xf numFmtId="0" fontId="26" fillId="0" borderId="56" xfId="10" applyFont="1" applyBorder="1" applyAlignment="1">
      <alignment horizontal="center" vertical="center"/>
    </xf>
    <xf numFmtId="165" fontId="86" fillId="0" borderId="54" xfId="0" applyFont="1" applyBorder="1" applyAlignment="1">
      <alignment horizontal="center" vertical="center" wrapText="1"/>
    </xf>
    <xf numFmtId="165" fontId="86" fillId="0" borderId="55" xfId="0" applyFont="1" applyBorder="1" applyAlignment="1">
      <alignment horizontal="center" vertical="center" wrapText="1"/>
    </xf>
    <xf numFmtId="165" fontId="86" fillId="0" borderId="56" xfId="0" applyFont="1" applyBorder="1" applyAlignment="1">
      <alignment horizontal="center" vertical="center" wrapText="1"/>
    </xf>
    <xf numFmtId="0" fontId="68" fillId="10" borderId="52" xfId="6" applyFont="1" applyFill="1" applyBorder="1" applyAlignment="1">
      <alignment horizontal="center" vertical="center" wrapText="1"/>
    </xf>
    <xf numFmtId="0" fontId="68" fillId="10" borderId="8" xfId="6" applyFont="1" applyFill="1" applyBorder="1" applyAlignment="1">
      <alignment horizontal="center" vertical="center" wrapText="1"/>
    </xf>
    <xf numFmtId="0" fontId="68" fillId="10" borderId="53" xfId="6" applyFont="1" applyFill="1" applyBorder="1" applyAlignment="1">
      <alignment horizontal="center" vertical="center" wrapText="1"/>
    </xf>
    <xf numFmtId="165" fontId="68" fillId="10" borderId="6" xfId="0" applyFont="1" applyFill="1" applyBorder="1" applyAlignment="1">
      <alignment horizontal="center" vertical="center"/>
    </xf>
    <xf numFmtId="165" fontId="68" fillId="10" borderId="49" xfId="0" applyFont="1" applyFill="1" applyBorder="1" applyAlignment="1">
      <alignment horizontal="center" vertical="center"/>
    </xf>
    <xf numFmtId="165" fontId="68" fillId="10" borderId="5" xfId="0" applyFont="1" applyFill="1" applyBorder="1" applyAlignment="1">
      <alignment horizontal="center" vertical="center"/>
    </xf>
    <xf numFmtId="165" fontId="68" fillId="10" borderId="2" xfId="0" applyFont="1" applyFill="1" applyBorder="1" applyAlignment="1">
      <alignment horizontal="center" vertical="center"/>
    </xf>
    <xf numFmtId="165" fontId="68" fillId="10" borderId="18" xfId="0" applyFont="1" applyFill="1" applyBorder="1" applyAlignment="1">
      <alignment horizontal="center" vertical="center"/>
    </xf>
    <xf numFmtId="165" fontId="64" fillId="10" borderId="51" xfId="0" applyFont="1" applyFill="1" applyBorder="1" applyAlignment="1">
      <alignment horizontal="center" vertical="center" wrapText="1"/>
    </xf>
    <xf numFmtId="165" fontId="64" fillId="10" borderId="0" xfId="0" applyFont="1" applyFill="1" applyAlignment="1">
      <alignment horizontal="center" vertical="center" wrapText="1"/>
    </xf>
    <xf numFmtId="0" fontId="88" fillId="0" borderId="54" xfId="10" applyFont="1" applyBorder="1" applyAlignment="1">
      <alignment horizontal="center" vertical="center"/>
    </xf>
    <xf numFmtId="0" fontId="88" fillId="0" borderId="55" xfId="10" applyFont="1" applyBorder="1" applyAlignment="1">
      <alignment horizontal="center" vertical="center"/>
    </xf>
    <xf numFmtId="0" fontId="88" fillId="0" borderId="56" xfId="10" applyFont="1" applyBorder="1" applyAlignment="1">
      <alignment horizontal="center" vertical="center"/>
    </xf>
    <xf numFmtId="1" fontId="20" fillId="2" borderId="5" xfId="0" applyNumberFormat="1" applyFont="1" applyFill="1" applyBorder="1" applyAlignment="1">
      <alignment horizontal="center" vertical="center"/>
    </xf>
    <xf numFmtId="1" fontId="20" fillId="2" borderId="6" xfId="0" applyNumberFormat="1" applyFont="1" applyFill="1" applyBorder="1" applyAlignment="1">
      <alignment horizontal="center" vertical="center"/>
    </xf>
    <xf numFmtId="1" fontId="20" fillId="2" borderId="7" xfId="0" applyNumberFormat="1" applyFont="1" applyFill="1" applyBorder="1" applyAlignment="1">
      <alignment horizontal="center" vertical="center"/>
    </xf>
    <xf numFmtId="165" fontId="19" fillId="10" borderId="5" xfId="0" quotePrefix="1" applyFont="1" applyFill="1" applyBorder="1" applyAlignment="1">
      <alignment horizontal="center" vertical="center" wrapText="1"/>
    </xf>
    <xf numFmtId="165" fontId="19" fillId="10" borderId="6" xfId="0" quotePrefix="1" applyFont="1" applyFill="1" applyBorder="1" applyAlignment="1">
      <alignment horizontal="center" vertical="center" wrapText="1"/>
    </xf>
    <xf numFmtId="165" fontId="19" fillId="10" borderId="7" xfId="0" quotePrefix="1" applyFont="1" applyFill="1" applyBorder="1" applyAlignment="1">
      <alignment horizontal="center" vertical="center" wrapText="1"/>
    </xf>
    <xf numFmtId="165" fontId="15" fillId="0" borderId="5" xfId="0" applyFont="1" applyBorder="1" applyAlignment="1">
      <alignment horizontal="center" vertical="center"/>
    </xf>
    <xf numFmtId="165" fontId="15" fillId="0" borderId="6" xfId="0" applyFont="1" applyBorder="1" applyAlignment="1">
      <alignment horizontal="center" vertical="center"/>
    </xf>
    <xf numFmtId="165" fontId="15" fillId="0" borderId="7" xfId="0" applyFont="1" applyBorder="1" applyAlignment="1">
      <alignment horizontal="center" vertical="center"/>
    </xf>
    <xf numFmtId="165" fontId="48" fillId="0" borderId="5" xfId="0" applyFont="1" applyBorder="1" applyAlignment="1">
      <alignment horizontal="center" vertical="center" wrapText="1"/>
    </xf>
    <xf numFmtId="165" fontId="48" fillId="0" borderId="6" xfId="0" applyFont="1" applyBorder="1" applyAlignment="1">
      <alignment horizontal="center" vertical="center" wrapText="1"/>
    </xf>
    <xf numFmtId="165" fontId="48" fillId="0" borderId="7" xfId="0" applyFont="1" applyBorder="1" applyAlignment="1">
      <alignment horizontal="center" vertical="center" wrapText="1"/>
    </xf>
    <xf numFmtId="0" fontId="26" fillId="0" borderId="17" xfId="10" applyFont="1" applyBorder="1" applyAlignment="1">
      <alignment horizontal="left" vertical="center"/>
    </xf>
    <xf numFmtId="0" fontId="26" fillId="0" borderId="2" xfId="10" applyFont="1" applyBorder="1" applyAlignment="1">
      <alignment horizontal="left" vertical="center"/>
    </xf>
    <xf numFmtId="0" fontId="26" fillId="0" borderId="3" xfId="10" applyFont="1" applyBorder="1" applyAlignment="1">
      <alignment horizontal="left" vertical="center"/>
    </xf>
    <xf numFmtId="0" fontId="51" fillId="0" borderId="31" xfId="10" applyFont="1" applyBorder="1" applyAlignment="1">
      <alignment horizontal="left" vertical="center"/>
    </xf>
    <xf numFmtId="0" fontId="51" fillId="0" borderId="8" xfId="10" applyFont="1" applyBorder="1" applyAlignment="1">
      <alignment horizontal="left" vertical="center"/>
    </xf>
    <xf numFmtId="0" fontId="51" fillId="0" borderId="25" xfId="10" applyFont="1" applyBorder="1" applyAlignment="1">
      <alignment horizontal="left" vertical="center"/>
    </xf>
    <xf numFmtId="1" fontId="20" fillId="3" borderId="17" xfId="0" applyNumberFormat="1" applyFont="1" applyFill="1" applyBorder="1" applyAlignment="1">
      <alignment horizontal="center" vertical="center"/>
    </xf>
    <xf numFmtId="1" fontId="20" fillId="3" borderId="2" xfId="0" applyNumberFormat="1" applyFont="1" applyFill="1" applyBorder="1" applyAlignment="1">
      <alignment horizontal="center" vertical="center"/>
    </xf>
    <xf numFmtId="1" fontId="20" fillId="3" borderId="3" xfId="0" applyNumberFormat="1" applyFont="1" applyFill="1" applyBorder="1" applyAlignment="1">
      <alignment horizontal="center" vertical="center"/>
    </xf>
    <xf numFmtId="165" fontId="21" fillId="0" borderId="5" xfId="0" quotePrefix="1" applyFont="1" applyBorder="1" applyAlignment="1">
      <alignment horizontal="center" vertical="center" wrapText="1"/>
    </xf>
    <xf numFmtId="165" fontId="21" fillId="0" borderId="6" xfId="0" quotePrefix="1" applyFont="1" applyBorder="1" applyAlignment="1">
      <alignment horizontal="center" vertical="center" wrapText="1"/>
    </xf>
    <xf numFmtId="165" fontId="21" fillId="0" borderId="7" xfId="0" quotePrefix="1" applyFont="1" applyBorder="1" applyAlignment="1">
      <alignment horizontal="center" vertical="center" wrapText="1"/>
    </xf>
    <xf numFmtId="0" fontId="48" fillId="3" borderId="5" xfId="17" applyFont="1" applyFill="1" applyBorder="1" applyAlignment="1">
      <alignment horizontal="center" vertical="center"/>
    </xf>
    <xf numFmtId="0" fontId="48" fillId="3" borderId="6" xfId="17" applyFont="1" applyFill="1" applyBorder="1" applyAlignment="1">
      <alignment horizontal="center" vertical="center"/>
    </xf>
    <xf numFmtId="0" fontId="48" fillId="3" borderId="7" xfId="17" applyFont="1" applyFill="1" applyBorder="1" applyAlignment="1">
      <alignment horizontal="center" vertical="center"/>
    </xf>
    <xf numFmtId="0" fontId="52" fillId="3" borderId="5" xfId="10" applyFont="1" applyFill="1" applyBorder="1" applyAlignment="1">
      <alignment horizontal="left" vertical="center"/>
    </xf>
    <xf numFmtId="0" fontId="52" fillId="3" borderId="7" xfId="10" applyFont="1" applyFill="1" applyBorder="1" applyAlignment="1">
      <alignment horizontal="left" vertical="center"/>
    </xf>
    <xf numFmtId="1" fontId="59" fillId="12" borderId="17" xfId="0" applyNumberFormat="1" applyFont="1" applyFill="1" applyBorder="1" applyAlignment="1">
      <alignment horizontal="center" vertical="center" wrapText="1"/>
    </xf>
    <xf numFmtId="1" fontId="59" fillId="12" borderId="2" xfId="0" applyNumberFormat="1" applyFont="1" applyFill="1" applyBorder="1" applyAlignment="1">
      <alignment horizontal="center" vertical="center" wrapText="1"/>
    </xf>
    <xf numFmtId="1" fontId="59" fillId="12" borderId="3" xfId="0" applyNumberFormat="1" applyFont="1" applyFill="1" applyBorder="1" applyAlignment="1">
      <alignment horizontal="center" vertical="center" wrapText="1"/>
    </xf>
    <xf numFmtId="1" fontId="26" fillId="0" borderId="5" xfId="0" applyNumberFormat="1" applyFont="1" applyBorder="1" applyAlignment="1">
      <alignment horizontal="left" vertical="center" wrapText="1"/>
    </xf>
    <xf numFmtId="1" fontId="26" fillId="0" borderId="6" xfId="0" applyNumberFormat="1" applyFont="1" applyBorder="1" applyAlignment="1">
      <alignment horizontal="left" vertical="center" wrapText="1"/>
    </xf>
    <xf numFmtId="1" fontId="58" fillId="11" borderId="19" xfId="0" applyNumberFormat="1" applyFont="1" applyFill="1" applyBorder="1" applyAlignment="1">
      <alignment horizontal="center" vertical="center" wrapText="1"/>
    </xf>
    <xf numFmtId="1" fontId="58" fillId="11" borderId="20" xfId="0" applyNumberFormat="1" applyFont="1" applyFill="1" applyBorder="1" applyAlignment="1">
      <alignment horizontal="center" vertical="center" wrapText="1"/>
    </xf>
    <xf numFmtId="1" fontId="58" fillId="11" borderId="11" xfId="0" applyNumberFormat="1" applyFont="1" applyFill="1" applyBorder="1" applyAlignment="1">
      <alignment horizontal="center" vertical="center" wrapText="1"/>
    </xf>
    <xf numFmtId="1" fontId="87" fillId="0" borderId="5" xfId="0" applyNumberFormat="1" applyFont="1" applyBorder="1" applyAlignment="1">
      <alignment horizontal="center" vertical="center" wrapText="1"/>
    </xf>
    <xf numFmtId="1" fontId="61" fillId="0" borderId="6" xfId="0" applyNumberFormat="1" applyFont="1" applyBorder="1" applyAlignment="1">
      <alignment horizontal="center" vertical="center" wrapText="1"/>
    </xf>
    <xf numFmtId="1" fontId="61" fillId="0" borderId="7" xfId="0" applyNumberFormat="1" applyFont="1" applyBorder="1" applyAlignment="1">
      <alignment horizontal="center" vertical="center" wrapText="1"/>
    </xf>
    <xf numFmtId="1" fontId="59" fillId="12" borderId="36" xfId="0" applyNumberFormat="1" applyFont="1" applyFill="1" applyBorder="1" applyAlignment="1">
      <alignment horizontal="center" vertical="center" wrapText="1"/>
    </xf>
    <xf numFmtId="1" fontId="59" fillId="12" borderId="28" xfId="0" applyNumberFormat="1" applyFont="1" applyFill="1" applyBorder="1" applyAlignment="1">
      <alignment horizontal="center" vertical="center" wrapText="1"/>
    </xf>
    <xf numFmtId="1" fontId="59" fillId="12" borderId="37" xfId="0" applyNumberFormat="1" applyFont="1" applyFill="1" applyBorder="1" applyAlignment="1">
      <alignment horizontal="center" vertical="center" wrapText="1"/>
    </xf>
    <xf numFmtId="1" fontId="59" fillId="12" borderId="22" xfId="0" applyNumberFormat="1" applyFont="1" applyFill="1" applyBorder="1" applyAlignment="1">
      <alignment horizontal="center" vertical="center" wrapText="1"/>
    </xf>
    <xf numFmtId="1" fontId="59" fillId="12" borderId="0" xfId="0" applyNumberFormat="1" applyFont="1" applyFill="1" applyAlignment="1">
      <alignment horizontal="center" vertical="center" wrapText="1"/>
    </xf>
    <xf numFmtId="1" fontId="58" fillId="11" borderId="29" xfId="0" applyNumberFormat="1" applyFont="1" applyFill="1" applyBorder="1" applyAlignment="1">
      <alignment horizontal="center" vertical="center" wrapText="1"/>
    </xf>
    <xf numFmtId="1" fontId="58" fillId="11" borderId="35" xfId="0" applyNumberFormat="1" applyFont="1" applyFill="1" applyBorder="1" applyAlignment="1">
      <alignment horizontal="center" vertical="center" wrapText="1"/>
    </xf>
    <xf numFmtId="1" fontId="58" fillId="11" borderId="27" xfId="0" applyNumberFormat="1" applyFont="1" applyFill="1" applyBorder="1" applyAlignment="1">
      <alignment horizontal="center" vertical="center" wrapText="1"/>
    </xf>
    <xf numFmtId="1" fontId="59" fillId="12" borderId="34" xfId="0" applyNumberFormat="1" applyFont="1" applyFill="1" applyBorder="1" applyAlignment="1">
      <alignment horizontal="center" vertical="center" wrapText="1"/>
    </xf>
    <xf numFmtId="1" fontId="59" fillId="12" borderId="4" xfId="0" applyNumberFormat="1" applyFont="1" applyFill="1" applyBorder="1" applyAlignment="1">
      <alignment horizontal="center" vertical="center" wrapText="1"/>
    </xf>
    <xf numFmtId="0" fontId="7" fillId="0" borderId="15" xfId="6" applyBorder="1" applyAlignment="1">
      <alignment horizontal="center"/>
    </xf>
    <xf numFmtId="0" fontId="7" fillId="0" borderId="12" xfId="6" applyBorder="1"/>
    <xf numFmtId="165" fontId="0" fillId="0" borderId="14" xfId="0" applyBorder="1" applyAlignment="1"/>
    <xf numFmtId="165" fontId="0" fillId="0" borderId="40" xfId="0" applyBorder="1" applyAlignment="1"/>
    <xf numFmtId="0" fontId="7" fillId="0" borderId="14" xfId="6" applyBorder="1"/>
    <xf numFmtId="165" fontId="0" fillId="0" borderId="16" xfId="0" applyBorder="1" applyAlignment="1"/>
    <xf numFmtId="0" fontId="54" fillId="17" borderId="5" xfId="6" applyFont="1" applyFill="1" applyBorder="1" applyAlignment="1">
      <alignment horizontal="center" vertical="center"/>
    </xf>
    <xf numFmtId="0" fontId="54" fillId="17" borderId="6" xfId="6" applyFont="1" applyFill="1" applyBorder="1" applyAlignment="1">
      <alignment horizontal="center" vertical="center"/>
    </xf>
    <xf numFmtId="0" fontId="54" fillId="17" borderId="7" xfId="6" applyFont="1" applyFill="1" applyBorder="1" applyAlignment="1">
      <alignment horizontal="center" vertical="center"/>
    </xf>
    <xf numFmtId="0" fontId="26" fillId="3" borderId="17" xfId="10" applyFont="1" applyFill="1" applyBorder="1" applyAlignment="1">
      <alignment horizontal="left" vertical="center"/>
    </xf>
    <xf numFmtId="0" fontId="26" fillId="3" borderId="3" xfId="10" applyFont="1" applyFill="1" applyBorder="1" applyAlignment="1">
      <alignment horizontal="left" vertical="center"/>
    </xf>
    <xf numFmtId="0" fontId="44" fillId="3" borderId="17" xfId="17" applyFont="1" applyFill="1" applyBorder="1" applyAlignment="1">
      <alignment horizontal="center" vertical="center" wrapText="1"/>
    </xf>
    <xf numFmtId="0" fontId="44" fillId="3" borderId="2" xfId="17" applyFont="1" applyFill="1" applyBorder="1" applyAlignment="1">
      <alignment horizontal="center" vertical="center" wrapText="1"/>
    </xf>
    <xf numFmtId="0" fontId="44" fillId="3" borderId="3" xfId="17" applyFont="1" applyFill="1" applyBorder="1" applyAlignment="1">
      <alignment horizontal="center" vertical="center" wrapText="1"/>
    </xf>
    <xf numFmtId="0" fontId="81" fillId="3" borderId="31" xfId="17" applyFont="1" applyFill="1" applyBorder="1" applyAlignment="1">
      <alignment horizontal="center" vertical="center" wrapText="1"/>
    </xf>
    <xf numFmtId="0" fontId="81" fillId="3" borderId="8" xfId="17" applyFont="1" applyFill="1" applyBorder="1" applyAlignment="1">
      <alignment horizontal="center" vertical="center" wrapText="1"/>
    </xf>
    <xf numFmtId="0" fontId="81" fillId="3" borderId="25" xfId="17" applyFont="1" applyFill="1" applyBorder="1" applyAlignment="1">
      <alignment horizontal="center" vertical="center" wrapText="1"/>
    </xf>
    <xf numFmtId="0" fontId="48" fillId="0" borderId="5" xfId="17" applyFont="1" applyBorder="1" applyAlignment="1">
      <alignment horizontal="center" vertical="center"/>
    </xf>
    <xf numFmtId="0" fontId="48" fillId="0" borderId="6" xfId="17" applyFont="1" applyBorder="1" applyAlignment="1">
      <alignment horizontal="center" vertical="center"/>
    </xf>
    <xf numFmtId="0" fontId="48" fillId="0" borderId="7" xfId="17" applyFont="1" applyBorder="1" applyAlignment="1">
      <alignment horizontal="center" vertical="center"/>
    </xf>
    <xf numFmtId="0" fontId="88" fillId="0" borderId="5" xfId="10" applyFont="1" applyBorder="1" applyAlignment="1">
      <alignment horizontal="center" vertical="center"/>
    </xf>
    <xf numFmtId="0" fontId="88" fillId="0" borderId="6" xfId="10" applyFont="1" applyBorder="1" applyAlignment="1">
      <alignment horizontal="center" vertical="center"/>
    </xf>
    <xf numFmtId="0" fontId="26" fillId="0" borderId="5" xfId="10" applyFont="1" applyBorder="1" applyAlignment="1">
      <alignment horizontal="center" vertical="center"/>
    </xf>
    <xf numFmtId="0" fontId="26" fillId="0" borderId="6" xfId="10" applyFont="1" applyBorder="1" applyAlignment="1">
      <alignment horizontal="center" vertical="center"/>
    </xf>
    <xf numFmtId="0" fontId="26" fillId="0" borderId="7" xfId="10" applyFont="1" applyBorder="1" applyAlignment="1">
      <alignment horizontal="center" vertical="center"/>
    </xf>
    <xf numFmtId="165" fontId="115" fillId="21" borderId="28" xfId="18" applyFont="1" applyFill="1" applyBorder="1" applyAlignment="1">
      <alignment horizontal="center" vertical="center"/>
    </xf>
    <xf numFmtId="165" fontId="116" fillId="21" borderId="0" xfId="18" applyFont="1" applyFill="1" applyAlignment="1">
      <alignment horizontal="center" vertical="center"/>
    </xf>
    <xf numFmtId="0" fontId="88" fillId="0" borderId="17" xfId="10" applyFont="1" applyBorder="1" applyAlignment="1">
      <alignment horizontal="center" vertical="center"/>
    </xf>
    <xf numFmtId="0" fontId="88" fillId="0" borderId="2" xfId="10" applyFont="1" applyBorder="1" applyAlignment="1">
      <alignment horizontal="center" vertical="center"/>
    </xf>
    <xf numFmtId="0" fontId="48" fillId="0" borderId="19" xfId="17" applyFont="1" applyBorder="1" applyAlignment="1">
      <alignment horizontal="center" vertical="center"/>
    </xf>
    <xf numFmtId="0" fontId="48" fillId="0" borderId="20" xfId="17" applyFont="1" applyBorder="1" applyAlignment="1">
      <alignment horizontal="center" vertical="center"/>
    </xf>
    <xf numFmtId="0" fontId="48" fillId="0" borderId="11" xfId="17" applyFont="1" applyBorder="1" applyAlignment="1">
      <alignment horizontal="center" vertical="center"/>
    </xf>
    <xf numFmtId="165" fontId="108" fillId="0" borderId="21" xfId="0" applyFont="1" applyBorder="1" applyAlignment="1">
      <alignment horizontal="center" vertical="center" wrapText="1"/>
    </xf>
    <xf numFmtId="165" fontId="107" fillId="0" borderId="21" xfId="0" applyFont="1" applyBorder="1" applyAlignment="1">
      <alignment horizontal="center" vertical="center" wrapText="1"/>
    </xf>
    <xf numFmtId="165" fontId="102" fillId="23" borderId="14" xfId="0" applyFont="1" applyFill="1" applyBorder="1" applyAlignment="1">
      <alignment horizontal="center" vertical="center"/>
    </xf>
  </cellXfs>
  <cellStyles count="19">
    <cellStyle name="Гиперссылка" xfId="7" builtinId="8"/>
    <cellStyle name="Гиперссылка 2" xfId="9" xr:uid="{00000000-0005-0000-0000-000001000000}"/>
    <cellStyle name="Обычный" xfId="0" builtinId="0"/>
    <cellStyle name="Обычный 12" xfId="13" xr:uid="{00000000-0005-0000-0000-000003000000}"/>
    <cellStyle name="Обычный 2" xfId="6" xr:uid="{00000000-0005-0000-0000-000004000000}"/>
    <cellStyle name="Обычный 2 2" xfId="16" xr:uid="{00000000-0005-0000-0000-000005000000}"/>
    <cellStyle name="Обычный 2 2 2_Лист2" xfId="17" xr:uid="{00000000-0005-0000-0000-000006000000}"/>
    <cellStyle name="Обычный 2 3 2" xfId="14" xr:uid="{00000000-0005-0000-0000-000007000000}"/>
    <cellStyle name="Обычный 3" xfId="8" xr:uid="{00000000-0005-0000-0000-000008000000}"/>
    <cellStyle name="Обычный 3 2" xfId="15" xr:uid="{00000000-0005-0000-0000-000009000000}"/>
    <cellStyle name="Обычный 4" xfId="10" xr:uid="{00000000-0005-0000-0000-00000A000000}"/>
    <cellStyle name="Обычный 5" xfId="11" xr:uid="{00000000-0005-0000-0000-00000B000000}"/>
    <cellStyle name="Обычный 6" xfId="12" xr:uid="{00000000-0005-0000-0000-00000C000000}"/>
    <cellStyle name="Обычный 8" xfId="18" xr:uid="{349171B6-2860-4D29-87B6-5E5C6D3F9522}"/>
    <cellStyle name="常规 2" xfId="2" xr:uid="{00000000-0005-0000-0000-00000E000000}"/>
    <cellStyle name="常规 3" xfId="3" xr:uid="{00000000-0005-0000-0000-00000F000000}"/>
    <cellStyle name="常规 3 2" xfId="1" xr:uid="{00000000-0005-0000-0000-000010000000}"/>
    <cellStyle name="常规 4" xfId="4" xr:uid="{00000000-0005-0000-0000-000011000000}"/>
    <cellStyle name="常规 5" xfId="5" xr:uid="{00000000-0005-0000-0000-000012000000}"/>
  </cellStyles>
  <dxfs count="4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
      <fill>
        <patternFill patternType="solid">
          <bgColor rgb="FFFF9900"/>
        </patternFill>
      </fill>
    </dxf>
  </dxfs>
  <tableStyles count="0" defaultTableStyle="TableStyleMedium2"/>
  <colors>
    <mruColors>
      <color rgb="FFD9DFE7"/>
      <color rgb="FFFFCC00"/>
      <color rgb="FFFFCC66"/>
      <color rgb="FFFBDC6B"/>
      <color rgb="FFD22E2E"/>
      <color rgb="FFFFFFCC"/>
      <color rgb="FF14BE9A"/>
      <color rgb="FF40D8B7"/>
      <color rgb="FFBAC6E0"/>
      <color rgb="FF8B9F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jpeg"/><Relationship Id="rId2" Type="http://schemas.openxmlformats.org/officeDocument/2006/relationships/image" Target="../media/image2.jp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0.png"/><Relationship Id="rId5" Type="http://schemas.openxmlformats.org/officeDocument/2006/relationships/image" Target="../media/image5.png"/><Relationship Id="rId10" Type="http://schemas.openxmlformats.org/officeDocument/2006/relationships/hyperlink" Target="http://remains.tdecoprofi.ru/" TargetMode="External"/><Relationship Id="rId4" Type="http://schemas.openxmlformats.org/officeDocument/2006/relationships/image" Target="../media/image4.pn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17.png"/><Relationship Id="rId13" Type="http://schemas.openxmlformats.org/officeDocument/2006/relationships/image" Target="../media/image22.jpeg"/><Relationship Id="rId3" Type="http://schemas.openxmlformats.org/officeDocument/2006/relationships/image" Target="../media/image12.png"/><Relationship Id="rId7" Type="http://schemas.openxmlformats.org/officeDocument/2006/relationships/image" Target="../media/image16.png"/><Relationship Id="rId12" Type="http://schemas.openxmlformats.org/officeDocument/2006/relationships/image" Target="../media/image21.png"/><Relationship Id="rId2" Type="http://schemas.openxmlformats.org/officeDocument/2006/relationships/hyperlink" Target="http://remains.tdecoprofi.ru/" TargetMode="External"/><Relationship Id="rId1" Type="http://schemas.openxmlformats.org/officeDocument/2006/relationships/image" Target="../media/image11.png"/><Relationship Id="rId6" Type="http://schemas.openxmlformats.org/officeDocument/2006/relationships/image" Target="../media/image15.png"/><Relationship Id="rId11" Type="http://schemas.openxmlformats.org/officeDocument/2006/relationships/image" Target="../media/image20.png"/><Relationship Id="rId5" Type="http://schemas.openxmlformats.org/officeDocument/2006/relationships/image" Target="../media/image14.png"/><Relationship Id="rId10" Type="http://schemas.openxmlformats.org/officeDocument/2006/relationships/image" Target="../media/image19.png"/><Relationship Id="rId4" Type="http://schemas.openxmlformats.org/officeDocument/2006/relationships/image" Target="../media/image13.png"/><Relationship Id="rId9" Type="http://schemas.openxmlformats.org/officeDocument/2006/relationships/image" Target="../media/image18.png"/></Relationships>
</file>

<file path=xl/drawings/_rels/drawing3.xml.rels><?xml version="1.0" encoding="UTF-8" standalone="yes"?>
<Relationships xmlns="http://schemas.openxmlformats.org/package/2006/relationships"><Relationship Id="rId2" Type="http://schemas.openxmlformats.org/officeDocument/2006/relationships/hyperlink" Target="http://remains.tdecoprofi.ru/" TargetMode="External"/><Relationship Id="rId1" Type="http://schemas.openxmlformats.org/officeDocument/2006/relationships/image" Target="../media/image23.png"/></Relationships>
</file>

<file path=xl/drawings/_rels/drawing4.xml.rels><?xml version="1.0" encoding="UTF-8" standalone="yes"?>
<Relationships xmlns="http://schemas.openxmlformats.org/package/2006/relationships"><Relationship Id="rId117" Type="http://schemas.openxmlformats.org/officeDocument/2006/relationships/image" Target="../media/image139.png"/><Relationship Id="rId299" Type="http://schemas.openxmlformats.org/officeDocument/2006/relationships/image" Target="../media/image321.jpeg"/><Relationship Id="rId21" Type="http://schemas.openxmlformats.org/officeDocument/2006/relationships/image" Target="../media/image44.png"/><Relationship Id="rId63" Type="http://schemas.openxmlformats.org/officeDocument/2006/relationships/image" Target="../media/image86.png"/><Relationship Id="rId159" Type="http://schemas.openxmlformats.org/officeDocument/2006/relationships/image" Target="../media/image181.png"/><Relationship Id="rId324" Type="http://schemas.openxmlformats.org/officeDocument/2006/relationships/image" Target="../media/image346.png"/><Relationship Id="rId366" Type="http://schemas.openxmlformats.org/officeDocument/2006/relationships/image" Target="../media/image388.jpeg"/><Relationship Id="rId170" Type="http://schemas.openxmlformats.org/officeDocument/2006/relationships/image" Target="../media/image192.jpeg"/><Relationship Id="rId226" Type="http://schemas.openxmlformats.org/officeDocument/2006/relationships/image" Target="../media/image248.jpeg"/><Relationship Id="rId268" Type="http://schemas.openxmlformats.org/officeDocument/2006/relationships/image" Target="../media/image290.png"/><Relationship Id="rId32" Type="http://schemas.openxmlformats.org/officeDocument/2006/relationships/image" Target="../media/image55.png"/><Relationship Id="rId74" Type="http://schemas.openxmlformats.org/officeDocument/2006/relationships/image" Target="../media/image97.emf"/><Relationship Id="rId128" Type="http://schemas.openxmlformats.org/officeDocument/2006/relationships/image" Target="../media/image150.png"/><Relationship Id="rId335" Type="http://schemas.openxmlformats.org/officeDocument/2006/relationships/image" Target="../media/image357.png"/><Relationship Id="rId377" Type="http://schemas.openxmlformats.org/officeDocument/2006/relationships/image" Target="../media/image399.png"/><Relationship Id="rId5" Type="http://schemas.openxmlformats.org/officeDocument/2006/relationships/image" Target="../media/image28.png"/><Relationship Id="rId181" Type="http://schemas.openxmlformats.org/officeDocument/2006/relationships/image" Target="../media/image203.jpeg"/><Relationship Id="rId237" Type="http://schemas.openxmlformats.org/officeDocument/2006/relationships/image" Target="../media/image259.jpeg"/><Relationship Id="rId402" Type="http://schemas.openxmlformats.org/officeDocument/2006/relationships/image" Target="../media/image424.png"/><Relationship Id="rId279" Type="http://schemas.openxmlformats.org/officeDocument/2006/relationships/image" Target="../media/image301.jpeg"/><Relationship Id="rId43" Type="http://schemas.openxmlformats.org/officeDocument/2006/relationships/image" Target="../media/image66.png"/><Relationship Id="rId139" Type="http://schemas.openxmlformats.org/officeDocument/2006/relationships/image" Target="../media/image161.png"/><Relationship Id="rId290" Type="http://schemas.openxmlformats.org/officeDocument/2006/relationships/image" Target="../media/image312.jpeg"/><Relationship Id="rId304" Type="http://schemas.openxmlformats.org/officeDocument/2006/relationships/image" Target="../media/image326.jpeg"/><Relationship Id="rId346" Type="http://schemas.openxmlformats.org/officeDocument/2006/relationships/image" Target="../media/image368.jpeg"/><Relationship Id="rId388" Type="http://schemas.openxmlformats.org/officeDocument/2006/relationships/image" Target="../media/image410.png"/><Relationship Id="rId85" Type="http://schemas.openxmlformats.org/officeDocument/2006/relationships/image" Target="../media/image108.png"/><Relationship Id="rId150" Type="http://schemas.openxmlformats.org/officeDocument/2006/relationships/image" Target="../media/image172.jpeg"/><Relationship Id="rId192" Type="http://schemas.openxmlformats.org/officeDocument/2006/relationships/image" Target="../media/image214.jpeg"/><Relationship Id="rId206" Type="http://schemas.openxmlformats.org/officeDocument/2006/relationships/image" Target="../media/image228.jpeg"/><Relationship Id="rId413" Type="http://schemas.openxmlformats.org/officeDocument/2006/relationships/image" Target="../media/image435.png"/><Relationship Id="rId248" Type="http://schemas.openxmlformats.org/officeDocument/2006/relationships/image" Target="../media/image270.jpeg"/><Relationship Id="rId12" Type="http://schemas.openxmlformats.org/officeDocument/2006/relationships/image" Target="../media/image35.png"/><Relationship Id="rId108" Type="http://schemas.openxmlformats.org/officeDocument/2006/relationships/image" Target="../media/image130.png"/><Relationship Id="rId315" Type="http://schemas.openxmlformats.org/officeDocument/2006/relationships/image" Target="../media/image337.png"/><Relationship Id="rId357" Type="http://schemas.openxmlformats.org/officeDocument/2006/relationships/image" Target="../media/image379.jpeg"/><Relationship Id="rId54" Type="http://schemas.openxmlformats.org/officeDocument/2006/relationships/image" Target="../media/image77.png"/><Relationship Id="rId96" Type="http://schemas.openxmlformats.org/officeDocument/2006/relationships/image" Target="../media/image119.png"/><Relationship Id="rId161" Type="http://schemas.openxmlformats.org/officeDocument/2006/relationships/image" Target="../media/image183.jpeg"/><Relationship Id="rId217" Type="http://schemas.openxmlformats.org/officeDocument/2006/relationships/image" Target="../media/image239.jpeg"/><Relationship Id="rId399" Type="http://schemas.openxmlformats.org/officeDocument/2006/relationships/image" Target="../media/image421.png"/><Relationship Id="rId259" Type="http://schemas.openxmlformats.org/officeDocument/2006/relationships/image" Target="../media/image281.jpeg"/><Relationship Id="rId424" Type="http://schemas.openxmlformats.org/officeDocument/2006/relationships/hyperlink" Target="http://remains.tdecoprofi.ru/" TargetMode="External"/><Relationship Id="rId23" Type="http://schemas.openxmlformats.org/officeDocument/2006/relationships/image" Target="../media/image46.jpeg"/><Relationship Id="rId119" Type="http://schemas.openxmlformats.org/officeDocument/2006/relationships/image" Target="../media/image141.png"/><Relationship Id="rId270" Type="http://schemas.openxmlformats.org/officeDocument/2006/relationships/image" Target="../media/image292.png"/><Relationship Id="rId326" Type="http://schemas.openxmlformats.org/officeDocument/2006/relationships/image" Target="../media/image348.jpeg"/><Relationship Id="rId65" Type="http://schemas.openxmlformats.org/officeDocument/2006/relationships/image" Target="../media/image88.png"/><Relationship Id="rId130" Type="http://schemas.openxmlformats.org/officeDocument/2006/relationships/image" Target="../media/image152.jpeg"/><Relationship Id="rId368" Type="http://schemas.openxmlformats.org/officeDocument/2006/relationships/image" Target="../media/image390.jpeg"/><Relationship Id="rId172" Type="http://schemas.openxmlformats.org/officeDocument/2006/relationships/image" Target="../media/image194.jpeg"/><Relationship Id="rId228" Type="http://schemas.openxmlformats.org/officeDocument/2006/relationships/image" Target="../media/image250.jpeg"/><Relationship Id="rId281" Type="http://schemas.openxmlformats.org/officeDocument/2006/relationships/image" Target="../media/image303.jpeg"/><Relationship Id="rId337" Type="http://schemas.openxmlformats.org/officeDocument/2006/relationships/image" Target="../media/image359.jpeg"/><Relationship Id="rId34" Type="http://schemas.openxmlformats.org/officeDocument/2006/relationships/image" Target="../media/image57.png"/><Relationship Id="rId76" Type="http://schemas.openxmlformats.org/officeDocument/2006/relationships/image" Target="../media/image99.png"/><Relationship Id="rId141" Type="http://schemas.openxmlformats.org/officeDocument/2006/relationships/image" Target="../media/image163.png"/><Relationship Id="rId379" Type="http://schemas.openxmlformats.org/officeDocument/2006/relationships/image" Target="../media/image401.png"/><Relationship Id="rId7" Type="http://schemas.openxmlformats.org/officeDocument/2006/relationships/image" Target="../media/image30.png"/><Relationship Id="rId183" Type="http://schemas.openxmlformats.org/officeDocument/2006/relationships/image" Target="../media/image205.jpeg"/><Relationship Id="rId239" Type="http://schemas.openxmlformats.org/officeDocument/2006/relationships/image" Target="../media/image261.jpeg"/><Relationship Id="rId390" Type="http://schemas.openxmlformats.org/officeDocument/2006/relationships/image" Target="../media/image412.png"/><Relationship Id="rId404" Type="http://schemas.openxmlformats.org/officeDocument/2006/relationships/image" Target="../media/image426.png"/><Relationship Id="rId250" Type="http://schemas.openxmlformats.org/officeDocument/2006/relationships/image" Target="../media/image272.jpeg"/><Relationship Id="rId292" Type="http://schemas.openxmlformats.org/officeDocument/2006/relationships/image" Target="../media/image314.jpeg"/><Relationship Id="rId306" Type="http://schemas.openxmlformats.org/officeDocument/2006/relationships/image" Target="../media/image328.jpeg"/><Relationship Id="rId45" Type="http://schemas.openxmlformats.org/officeDocument/2006/relationships/image" Target="../media/image68.png"/><Relationship Id="rId87" Type="http://schemas.openxmlformats.org/officeDocument/2006/relationships/image" Target="../media/image110.jpeg"/><Relationship Id="rId110" Type="http://schemas.openxmlformats.org/officeDocument/2006/relationships/image" Target="../media/image132.png"/><Relationship Id="rId348" Type="http://schemas.openxmlformats.org/officeDocument/2006/relationships/image" Target="../media/image370.jpeg"/><Relationship Id="rId152" Type="http://schemas.openxmlformats.org/officeDocument/2006/relationships/image" Target="../media/image174.jpeg"/><Relationship Id="rId194" Type="http://schemas.openxmlformats.org/officeDocument/2006/relationships/image" Target="../media/image216.jpeg"/><Relationship Id="rId208" Type="http://schemas.openxmlformats.org/officeDocument/2006/relationships/image" Target="../media/image230.jpeg"/><Relationship Id="rId415" Type="http://schemas.openxmlformats.org/officeDocument/2006/relationships/image" Target="../media/image437.png"/><Relationship Id="rId261" Type="http://schemas.openxmlformats.org/officeDocument/2006/relationships/image" Target="../media/image283.jpeg"/><Relationship Id="rId14" Type="http://schemas.openxmlformats.org/officeDocument/2006/relationships/image" Target="../media/image37.png"/><Relationship Id="rId56" Type="http://schemas.openxmlformats.org/officeDocument/2006/relationships/image" Target="../media/image79.png"/><Relationship Id="rId317" Type="http://schemas.openxmlformats.org/officeDocument/2006/relationships/image" Target="../media/image339.png"/><Relationship Id="rId359" Type="http://schemas.openxmlformats.org/officeDocument/2006/relationships/image" Target="../media/image381.jpeg"/><Relationship Id="rId98" Type="http://schemas.openxmlformats.org/officeDocument/2006/relationships/image" Target="../media/image121.png"/><Relationship Id="rId121" Type="http://schemas.openxmlformats.org/officeDocument/2006/relationships/image" Target="../media/image143.png"/><Relationship Id="rId163" Type="http://schemas.openxmlformats.org/officeDocument/2006/relationships/image" Target="../media/image185.jpeg"/><Relationship Id="rId219" Type="http://schemas.openxmlformats.org/officeDocument/2006/relationships/image" Target="../media/image241.jpeg"/><Relationship Id="rId370" Type="http://schemas.openxmlformats.org/officeDocument/2006/relationships/image" Target="../media/image392.jpeg"/><Relationship Id="rId230" Type="http://schemas.openxmlformats.org/officeDocument/2006/relationships/image" Target="../media/image252.jpeg"/><Relationship Id="rId25" Type="http://schemas.openxmlformats.org/officeDocument/2006/relationships/image" Target="../media/image48.png"/><Relationship Id="rId67" Type="http://schemas.openxmlformats.org/officeDocument/2006/relationships/image" Target="../media/image90.png"/><Relationship Id="rId272" Type="http://schemas.openxmlformats.org/officeDocument/2006/relationships/image" Target="../media/image294.jpeg"/><Relationship Id="rId328" Type="http://schemas.openxmlformats.org/officeDocument/2006/relationships/image" Target="../media/image350.jpeg"/><Relationship Id="rId132" Type="http://schemas.openxmlformats.org/officeDocument/2006/relationships/image" Target="../media/image154.png"/><Relationship Id="rId174" Type="http://schemas.openxmlformats.org/officeDocument/2006/relationships/image" Target="../media/image196.jpeg"/><Relationship Id="rId381" Type="http://schemas.openxmlformats.org/officeDocument/2006/relationships/image" Target="../media/image403.png"/><Relationship Id="rId241" Type="http://schemas.openxmlformats.org/officeDocument/2006/relationships/image" Target="../media/image263.jpeg"/><Relationship Id="rId36" Type="http://schemas.openxmlformats.org/officeDocument/2006/relationships/image" Target="../media/image59.png"/><Relationship Id="rId283" Type="http://schemas.openxmlformats.org/officeDocument/2006/relationships/image" Target="../media/image305.jpeg"/><Relationship Id="rId339" Type="http://schemas.openxmlformats.org/officeDocument/2006/relationships/image" Target="../media/image361.jpeg"/><Relationship Id="rId78" Type="http://schemas.openxmlformats.org/officeDocument/2006/relationships/image" Target="../media/image101.png"/><Relationship Id="rId101" Type="http://schemas.openxmlformats.org/officeDocument/2006/relationships/image" Target="../media/image124.png"/><Relationship Id="rId143" Type="http://schemas.openxmlformats.org/officeDocument/2006/relationships/image" Target="../media/image165.png"/><Relationship Id="rId185" Type="http://schemas.openxmlformats.org/officeDocument/2006/relationships/image" Target="../media/image207.jpeg"/><Relationship Id="rId350" Type="http://schemas.openxmlformats.org/officeDocument/2006/relationships/image" Target="../media/image372.jpeg"/><Relationship Id="rId406" Type="http://schemas.openxmlformats.org/officeDocument/2006/relationships/image" Target="../media/image428.png"/><Relationship Id="rId9" Type="http://schemas.openxmlformats.org/officeDocument/2006/relationships/image" Target="../media/image32.png"/><Relationship Id="rId210" Type="http://schemas.openxmlformats.org/officeDocument/2006/relationships/image" Target="../media/image232.jpeg"/><Relationship Id="rId392" Type="http://schemas.openxmlformats.org/officeDocument/2006/relationships/image" Target="../media/image414.png"/><Relationship Id="rId252" Type="http://schemas.openxmlformats.org/officeDocument/2006/relationships/image" Target="../media/image274.jpeg"/><Relationship Id="rId294" Type="http://schemas.openxmlformats.org/officeDocument/2006/relationships/image" Target="../media/image316.jpeg"/><Relationship Id="rId308" Type="http://schemas.openxmlformats.org/officeDocument/2006/relationships/image" Target="../media/image330.jpeg"/><Relationship Id="rId47" Type="http://schemas.openxmlformats.org/officeDocument/2006/relationships/image" Target="../media/image70.jpeg"/><Relationship Id="rId89" Type="http://schemas.openxmlformats.org/officeDocument/2006/relationships/image" Target="../media/image112.png"/><Relationship Id="rId112" Type="http://schemas.openxmlformats.org/officeDocument/2006/relationships/image" Target="../media/image134.png"/><Relationship Id="rId154" Type="http://schemas.openxmlformats.org/officeDocument/2006/relationships/image" Target="../media/image176.jpeg"/><Relationship Id="rId361" Type="http://schemas.openxmlformats.org/officeDocument/2006/relationships/image" Target="../media/image383.jpeg"/><Relationship Id="rId196" Type="http://schemas.openxmlformats.org/officeDocument/2006/relationships/image" Target="../media/image218.jpeg"/><Relationship Id="rId417" Type="http://schemas.openxmlformats.org/officeDocument/2006/relationships/image" Target="../media/image439.png"/><Relationship Id="rId16" Type="http://schemas.openxmlformats.org/officeDocument/2006/relationships/image" Target="../media/image39.png"/><Relationship Id="rId221" Type="http://schemas.openxmlformats.org/officeDocument/2006/relationships/image" Target="../media/image243.jpeg"/><Relationship Id="rId263" Type="http://schemas.openxmlformats.org/officeDocument/2006/relationships/image" Target="../media/image285.jpeg"/><Relationship Id="rId319" Type="http://schemas.openxmlformats.org/officeDocument/2006/relationships/image" Target="../media/image341.png"/><Relationship Id="rId58" Type="http://schemas.openxmlformats.org/officeDocument/2006/relationships/image" Target="../media/image81.png"/><Relationship Id="rId123" Type="http://schemas.openxmlformats.org/officeDocument/2006/relationships/image" Target="../media/image145.jpeg"/><Relationship Id="rId330" Type="http://schemas.openxmlformats.org/officeDocument/2006/relationships/image" Target="../media/image352.jpeg"/><Relationship Id="rId165" Type="http://schemas.openxmlformats.org/officeDocument/2006/relationships/image" Target="../media/image187.jpeg"/><Relationship Id="rId372" Type="http://schemas.openxmlformats.org/officeDocument/2006/relationships/image" Target="../media/image394.jpeg"/><Relationship Id="rId232" Type="http://schemas.openxmlformats.org/officeDocument/2006/relationships/image" Target="../media/image254.jpeg"/><Relationship Id="rId274" Type="http://schemas.openxmlformats.org/officeDocument/2006/relationships/image" Target="../media/image296.jpeg"/><Relationship Id="rId27" Type="http://schemas.openxmlformats.org/officeDocument/2006/relationships/image" Target="../media/image50.png"/><Relationship Id="rId69" Type="http://schemas.openxmlformats.org/officeDocument/2006/relationships/image" Target="../media/image92.jpeg"/><Relationship Id="rId134" Type="http://schemas.openxmlformats.org/officeDocument/2006/relationships/image" Target="../media/image156.png"/><Relationship Id="rId80" Type="http://schemas.openxmlformats.org/officeDocument/2006/relationships/image" Target="../media/image103.png"/><Relationship Id="rId176" Type="http://schemas.openxmlformats.org/officeDocument/2006/relationships/image" Target="../media/image198.jpeg"/><Relationship Id="rId341" Type="http://schemas.openxmlformats.org/officeDocument/2006/relationships/image" Target="../media/image363.jpeg"/><Relationship Id="rId383" Type="http://schemas.openxmlformats.org/officeDocument/2006/relationships/image" Target="../media/image405.png"/><Relationship Id="rId201" Type="http://schemas.openxmlformats.org/officeDocument/2006/relationships/image" Target="../media/image223.jpeg"/><Relationship Id="rId243" Type="http://schemas.openxmlformats.org/officeDocument/2006/relationships/image" Target="../media/image265.jpeg"/><Relationship Id="rId285" Type="http://schemas.openxmlformats.org/officeDocument/2006/relationships/image" Target="../media/image307.jpeg"/><Relationship Id="rId17" Type="http://schemas.openxmlformats.org/officeDocument/2006/relationships/image" Target="../media/image40.png"/><Relationship Id="rId38" Type="http://schemas.openxmlformats.org/officeDocument/2006/relationships/image" Target="../media/image61.png"/><Relationship Id="rId59" Type="http://schemas.openxmlformats.org/officeDocument/2006/relationships/image" Target="../media/image82.png"/><Relationship Id="rId103" Type="http://schemas.openxmlformats.org/officeDocument/2006/relationships/image" Target="../media/image126.png"/><Relationship Id="rId124" Type="http://schemas.openxmlformats.org/officeDocument/2006/relationships/image" Target="../media/image146.png"/><Relationship Id="rId310" Type="http://schemas.openxmlformats.org/officeDocument/2006/relationships/image" Target="../media/image332.jpeg"/><Relationship Id="rId70" Type="http://schemas.openxmlformats.org/officeDocument/2006/relationships/image" Target="../media/image93.png"/><Relationship Id="rId91" Type="http://schemas.openxmlformats.org/officeDocument/2006/relationships/image" Target="../media/image114.png"/><Relationship Id="rId145" Type="http://schemas.openxmlformats.org/officeDocument/2006/relationships/image" Target="../media/image167.jpeg"/><Relationship Id="rId166" Type="http://schemas.openxmlformats.org/officeDocument/2006/relationships/image" Target="../media/image188.jpeg"/><Relationship Id="rId187" Type="http://schemas.openxmlformats.org/officeDocument/2006/relationships/image" Target="../media/image209.jpeg"/><Relationship Id="rId331" Type="http://schemas.openxmlformats.org/officeDocument/2006/relationships/image" Target="../media/image353.png"/><Relationship Id="rId352" Type="http://schemas.openxmlformats.org/officeDocument/2006/relationships/image" Target="../media/image374.png"/><Relationship Id="rId373" Type="http://schemas.openxmlformats.org/officeDocument/2006/relationships/image" Target="../media/image395.jpeg"/><Relationship Id="rId394" Type="http://schemas.openxmlformats.org/officeDocument/2006/relationships/image" Target="../media/image416.png"/><Relationship Id="rId408" Type="http://schemas.openxmlformats.org/officeDocument/2006/relationships/image" Target="../media/image430.png"/><Relationship Id="rId1" Type="http://schemas.openxmlformats.org/officeDocument/2006/relationships/image" Target="../media/image24.png"/><Relationship Id="rId212" Type="http://schemas.openxmlformats.org/officeDocument/2006/relationships/image" Target="../media/image234.jpeg"/><Relationship Id="rId233" Type="http://schemas.openxmlformats.org/officeDocument/2006/relationships/image" Target="../media/image255.jpeg"/><Relationship Id="rId254" Type="http://schemas.openxmlformats.org/officeDocument/2006/relationships/image" Target="../media/image276.jpeg"/><Relationship Id="rId28" Type="http://schemas.openxmlformats.org/officeDocument/2006/relationships/image" Target="../media/image51.png"/><Relationship Id="rId49" Type="http://schemas.openxmlformats.org/officeDocument/2006/relationships/image" Target="../media/image72.jpeg"/><Relationship Id="rId114" Type="http://schemas.openxmlformats.org/officeDocument/2006/relationships/image" Target="../media/image136.png"/><Relationship Id="rId275" Type="http://schemas.openxmlformats.org/officeDocument/2006/relationships/image" Target="../media/image297.jpeg"/><Relationship Id="rId296" Type="http://schemas.openxmlformats.org/officeDocument/2006/relationships/image" Target="../media/image318.jpeg"/><Relationship Id="rId300" Type="http://schemas.openxmlformats.org/officeDocument/2006/relationships/image" Target="../media/image322.jpeg"/><Relationship Id="rId60" Type="http://schemas.openxmlformats.org/officeDocument/2006/relationships/image" Target="../media/image83.jpeg"/><Relationship Id="rId81" Type="http://schemas.openxmlformats.org/officeDocument/2006/relationships/image" Target="../media/image104.png"/><Relationship Id="rId135" Type="http://schemas.openxmlformats.org/officeDocument/2006/relationships/image" Target="../media/image157.png"/><Relationship Id="rId156" Type="http://schemas.openxmlformats.org/officeDocument/2006/relationships/image" Target="../media/image178.jpeg"/><Relationship Id="rId177" Type="http://schemas.openxmlformats.org/officeDocument/2006/relationships/image" Target="../media/image199.jpeg"/><Relationship Id="rId198" Type="http://schemas.openxmlformats.org/officeDocument/2006/relationships/image" Target="../media/image220.jpeg"/><Relationship Id="rId321" Type="http://schemas.openxmlformats.org/officeDocument/2006/relationships/image" Target="../media/image343.png"/><Relationship Id="rId342" Type="http://schemas.openxmlformats.org/officeDocument/2006/relationships/image" Target="../media/image364.jpeg"/><Relationship Id="rId363" Type="http://schemas.openxmlformats.org/officeDocument/2006/relationships/image" Target="../media/image385.jpeg"/><Relationship Id="rId384" Type="http://schemas.openxmlformats.org/officeDocument/2006/relationships/image" Target="../media/image406.png"/><Relationship Id="rId419" Type="http://schemas.openxmlformats.org/officeDocument/2006/relationships/image" Target="../media/image441.png"/><Relationship Id="rId202" Type="http://schemas.openxmlformats.org/officeDocument/2006/relationships/image" Target="../media/image224.jpeg"/><Relationship Id="rId223" Type="http://schemas.openxmlformats.org/officeDocument/2006/relationships/image" Target="../media/image245.jpeg"/><Relationship Id="rId244" Type="http://schemas.openxmlformats.org/officeDocument/2006/relationships/image" Target="../media/image266.jpeg"/><Relationship Id="rId18" Type="http://schemas.openxmlformats.org/officeDocument/2006/relationships/image" Target="../media/image41.png"/><Relationship Id="rId39" Type="http://schemas.openxmlformats.org/officeDocument/2006/relationships/image" Target="../media/image62.png"/><Relationship Id="rId265" Type="http://schemas.openxmlformats.org/officeDocument/2006/relationships/image" Target="../media/image287.jpeg"/><Relationship Id="rId286" Type="http://schemas.openxmlformats.org/officeDocument/2006/relationships/image" Target="../media/image308.jpeg"/><Relationship Id="rId50" Type="http://schemas.openxmlformats.org/officeDocument/2006/relationships/image" Target="../media/image73.jpeg"/><Relationship Id="rId104" Type="http://schemas.openxmlformats.org/officeDocument/2006/relationships/image" Target="../media/image127.png"/><Relationship Id="rId125" Type="http://schemas.openxmlformats.org/officeDocument/2006/relationships/image" Target="../media/image147.jpeg"/><Relationship Id="rId146" Type="http://schemas.openxmlformats.org/officeDocument/2006/relationships/image" Target="../media/image168.jpeg"/><Relationship Id="rId167" Type="http://schemas.openxmlformats.org/officeDocument/2006/relationships/image" Target="../media/image189.jpeg"/><Relationship Id="rId188" Type="http://schemas.openxmlformats.org/officeDocument/2006/relationships/image" Target="../media/image210.jpeg"/><Relationship Id="rId311" Type="http://schemas.openxmlformats.org/officeDocument/2006/relationships/image" Target="../media/image333.png"/><Relationship Id="rId332" Type="http://schemas.openxmlformats.org/officeDocument/2006/relationships/image" Target="../media/image354.jpeg"/><Relationship Id="rId353" Type="http://schemas.openxmlformats.org/officeDocument/2006/relationships/image" Target="../media/image375.jpeg"/><Relationship Id="rId374" Type="http://schemas.openxmlformats.org/officeDocument/2006/relationships/image" Target="../media/image396.jpeg"/><Relationship Id="rId395" Type="http://schemas.openxmlformats.org/officeDocument/2006/relationships/image" Target="../media/image417.png"/><Relationship Id="rId409" Type="http://schemas.openxmlformats.org/officeDocument/2006/relationships/image" Target="../media/image431.png"/><Relationship Id="rId71" Type="http://schemas.openxmlformats.org/officeDocument/2006/relationships/image" Target="../media/image94.png"/><Relationship Id="rId92" Type="http://schemas.openxmlformats.org/officeDocument/2006/relationships/image" Target="../media/image115.png"/><Relationship Id="rId213" Type="http://schemas.openxmlformats.org/officeDocument/2006/relationships/image" Target="../media/image235.jpeg"/><Relationship Id="rId234" Type="http://schemas.openxmlformats.org/officeDocument/2006/relationships/image" Target="../media/image256.jpeg"/><Relationship Id="rId420" Type="http://schemas.openxmlformats.org/officeDocument/2006/relationships/image" Target="../media/image442.png"/><Relationship Id="rId2" Type="http://schemas.openxmlformats.org/officeDocument/2006/relationships/image" Target="../media/image25.png"/><Relationship Id="rId29" Type="http://schemas.openxmlformats.org/officeDocument/2006/relationships/image" Target="../media/image52.png"/><Relationship Id="rId255" Type="http://schemas.openxmlformats.org/officeDocument/2006/relationships/image" Target="../media/image277.jpeg"/><Relationship Id="rId276" Type="http://schemas.openxmlformats.org/officeDocument/2006/relationships/image" Target="../media/image298.jpeg"/><Relationship Id="rId297" Type="http://schemas.openxmlformats.org/officeDocument/2006/relationships/image" Target="../media/image319.jpeg"/><Relationship Id="rId40" Type="http://schemas.openxmlformats.org/officeDocument/2006/relationships/image" Target="../media/image63.jpeg"/><Relationship Id="rId115" Type="http://schemas.openxmlformats.org/officeDocument/2006/relationships/image" Target="../media/image137.jpeg"/><Relationship Id="rId136" Type="http://schemas.openxmlformats.org/officeDocument/2006/relationships/image" Target="../media/image158.png"/><Relationship Id="rId157" Type="http://schemas.openxmlformats.org/officeDocument/2006/relationships/image" Target="../media/image179.jpeg"/><Relationship Id="rId178" Type="http://schemas.openxmlformats.org/officeDocument/2006/relationships/image" Target="../media/image200.jpeg"/><Relationship Id="rId301" Type="http://schemas.openxmlformats.org/officeDocument/2006/relationships/image" Target="../media/image323.jpeg"/><Relationship Id="rId322" Type="http://schemas.openxmlformats.org/officeDocument/2006/relationships/image" Target="../media/image344.png"/><Relationship Id="rId343" Type="http://schemas.openxmlformats.org/officeDocument/2006/relationships/image" Target="../media/image365.jpeg"/><Relationship Id="rId364" Type="http://schemas.openxmlformats.org/officeDocument/2006/relationships/image" Target="../media/image386.jpeg"/><Relationship Id="rId61" Type="http://schemas.openxmlformats.org/officeDocument/2006/relationships/image" Target="../media/image84.jpeg"/><Relationship Id="rId82" Type="http://schemas.openxmlformats.org/officeDocument/2006/relationships/image" Target="../media/image105.png"/><Relationship Id="rId199" Type="http://schemas.openxmlformats.org/officeDocument/2006/relationships/image" Target="../media/image221.jpeg"/><Relationship Id="rId203" Type="http://schemas.openxmlformats.org/officeDocument/2006/relationships/image" Target="../media/image225.jpeg"/><Relationship Id="rId385" Type="http://schemas.openxmlformats.org/officeDocument/2006/relationships/image" Target="../media/image407.png"/><Relationship Id="rId19" Type="http://schemas.openxmlformats.org/officeDocument/2006/relationships/image" Target="../media/image42.png"/><Relationship Id="rId224" Type="http://schemas.openxmlformats.org/officeDocument/2006/relationships/image" Target="../media/image246.jpeg"/><Relationship Id="rId245" Type="http://schemas.openxmlformats.org/officeDocument/2006/relationships/image" Target="../media/image267.jpeg"/><Relationship Id="rId266" Type="http://schemas.openxmlformats.org/officeDocument/2006/relationships/image" Target="../media/image288.jpeg"/><Relationship Id="rId287" Type="http://schemas.openxmlformats.org/officeDocument/2006/relationships/image" Target="../media/image309.jpeg"/><Relationship Id="rId410" Type="http://schemas.openxmlformats.org/officeDocument/2006/relationships/image" Target="../media/image432.png"/><Relationship Id="rId30" Type="http://schemas.openxmlformats.org/officeDocument/2006/relationships/image" Target="../media/image53.png"/><Relationship Id="rId105" Type="http://schemas.microsoft.com/office/2007/relationships/hdphoto" Target="../media/hdphoto1.wdp"/><Relationship Id="rId126" Type="http://schemas.openxmlformats.org/officeDocument/2006/relationships/image" Target="../media/image148.jpeg"/><Relationship Id="rId147" Type="http://schemas.openxmlformats.org/officeDocument/2006/relationships/image" Target="../media/image169.jpeg"/><Relationship Id="rId168" Type="http://schemas.openxmlformats.org/officeDocument/2006/relationships/image" Target="../media/image190.jpeg"/><Relationship Id="rId312" Type="http://schemas.openxmlformats.org/officeDocument/2006/relationships/image" Target="../media/image334.jpeg"/><Relationship Id="rId333" Type="http://schemas.openxmlformats.org/officeDocument/2006/relationships/image" Target="../media/image355.png"/><Relationship Id="rId354" Type="http://schemas.openxmlformats.org/officeDocument/2006/relationships/image" Target="../media/image376.jpeg"/><Relationship Id="rId51" Type="http://schemas.openxmlformats.org/officeDocument/2006/relationships/image" Target="../media/image74.jpeg"/><Relationship Id="rId72" Type="http://schemas.openxmlformats.org/officeDocument/2006/relationships/image" Target="../media/image95.jpeg"/><Relationship Id="rId93" Type="http://schemas.openxmlformats.org/officeDocument/2006/relationships/image" Target="../media/image116.png"/><Relationship Id="rId189" Type="http://schemas.openxmlformats.org/officeDocument/2006/relationships/image" Target="../media/image211.jpeg"/><Relationship Id="rId375" Type="http://schemas.openxmlformats.org/officeDocument/2006/relationships/image" Target="../media/image397.png"/><Relationship Id="rId396" Type="http://schemas.openxmlformats.org/officeDocument/2006/relationships/image" Target="../media/image418.png"/><Relationship Id="rId3" Type="http://schemas.openxmlformats.org/officeDocument/2006/relationships/image" Target="../media/image26.png"/><Relationship Id="rId214" Type="http://schemas.openxmlformats.org/officeDocument/2006/relationships/image" Target="../media/image236.jpeg"/><Relationship Id="rId235" Type="http://schemas.openxmlformats.org/officeDocument/2006/relationships/image" Target="../media/image257.jpeg"/><Relationship Id="rId256" Type="http://schemas.openxmlformats.org/officeDocument/2006/relationships/image" Target="../media/image278.jpeg"/><Relationship Id="rId277" Type="http://schemas.openxmlformats.org/officeDocument/2006/relationships/image" Target="../media/image299.jpeg"/><Relationship Id="rId298" Type="http://schemas.openxmlformats.org/officeDocument/2006/relationships/image" Target="../media/image320.jpeg"/><Relationship Id="rId400" Type="http://schemas.openxmlformats.org/officeDocument/2006/relationships/image" Target="../media/image422.png"/><Relationship Id="rId421" Type="http://schemas.openxmlformats.org/officeDocument/2006/relationships/image" Target="../media/image443.png"/><Relationship Id="rId116" Type="http://schemas.openxmlformats.org/officeDocument/2006/relationships/image" Target="../media/image138.png"/><Relationship Id="rId137" Type="http://schemas.openxmlformats.org/officeDocument/2006/relationships/image" Target="../media/image159.png"/><Relationship Id="rId158" Type="http://schemas.openxmlformats.org/officeDocument/2006/relationships/image" Target="../media/image180.jpeg"/><Relationship Id="rId302" Type="http://schemas.openxmlformats.org/officeDocument/2006/relationships/image" Target="../media/image324.jpeg"/><Relationship Id="rId323" Type="http://schemas.openxmlformats.org/officeDocument/2006/relationships/image" Target="../media/image345.png"/><Relationship Id="rId344" Type="http://schemas.openxmlformats.org/officeDocument/2006/relationships/image" Target="../media/image366.jpeg"/><Relationship Id="rId20" Type="http://schemas.openxmlformats.org/officeDocument/2006/relationships/image" Target="../media/image43.png"/><Relationship Id="rId41" Type="http://schemas.openxmlformats.org/officeDocument/2006/relationships/image" Target="../media/image64.png"/><Relationship Id="rId62" Type="http://schemas.openxmlformats.org/officeDocument/2006/relationships/image" Target="../media/image85.png"/><Relationship Id="rId83" Type="http://schemas.openxmlformats.org/officeDocument/2006/relationships/image" Target="../media/image106.png"/><Relationship Id="rId179" Type="http://schemas.openxmlformats.org/officeDocument/2006/relationships/image" Target="../media/image201.jpeg"/><Relationship Id="rId365" Type="http://schemas.openxmlformats.org/officeDocument/2006/relationships/image" Target="../media/image387.jpeg"/><Relationship Id="rId386" Type="http://schemas.openxmlformats.org/officeDocument/2006/relationships/image" Target="../media/image408.jpeg"/><Relationship Id="rId190" Type="http://schemas.openxmlformats.org/officeDocument/2006/relationships/image" Target="../media/image212.jpeg"/><Relationship Id="rId204" Type="http://schemas.openxmlformats.org/officeDocument/2006/relationships/image" Target="../media/image226.jpeg"/><Relationship Id="rId225" Type="http://schemas.openxmlformats.org/officeDocument/2006/relationships/image" Target="../media/image247.jpeg"/><Relationship Id="rId246" Type="http://schemas.openxmlformats.org/officeDocument/2006/relationships/image" Target="../media/image268.jpeg"/><Relationship Id="rId267" Type="http://schemas.openxmlformats.org/officeDocument/2006/relationships/image" Target="../media/image289.png"/><Relationship Id="rId288" Type="http://schemas.openxmlformats.org/officeDocument/2006/relationships/image" Target="../media/image310.jpeg"/><Relationship Id="rId411" Type="http://schemas.openxmlformats.org/officeDocument/2006/relationships/image" Target="../media/image433.png"/><Relationship Id="rId106" Type="http://schemas.openxmlformats.org/officeDocument/2006/relationships/image" Target="../media/image128.png"/><Relationship Id="rId127" Type="http://schemas.openxmlformats.org/officeDocument/2006/relationships/image" Target="../media/image149.png"/><Relationship Id="rId313" Type="http://schemas.openxmlformats.org/officeDocument/2006/relationships/image" Target="../media/image335.png"/><Relationship Id="rId10" Type="http://schemas.openxmlformats.org/officeDocument/2006/relationships/image" Target="../media/image33.png"/><Relationship Id="rId31" Type="http://schemas.openxmlformats.org/officeDocument/2006/relationships/image" Target="../media/image54.png"/><Relationship Id="rId52" Type="http://schemas.openxmlformats.org/officeDocument/2006/relationships/image" Target="../media/image75.jpeg"/><Relationship Id="rId73" Type="http://schemas.openxmlformats.org/officeDocument/2006/relationships/image" Target="../media/image96.png"/><Relationship Id="rId94" Type="http://schemas.openxmlformats.org/officeDocument/2006/relationships/image" Target="../media/image117.png"/><Relationship Id="rId148" Type="http://schemas.openxmlformats.org/officeDocument/2006/relationships/image" Target="../media/image170.jpeg"/><Relationship Id="rId169" Type="http://schemas.openxmlformats.org/officeDocument/2006/relationships/image" Target="../media/image191.jpeg"/><Relationship Id="rId334" Type="http://schemas.openxmlformats.org/officeDocument/2006/relationships/image" Target="../media/image356.jpeg"/><Relationship Id="rId355" Type="http://schemas.openxmlformats.org/officeDocument/2006/relationships/image" Target="../media/image377.jpeg"/><Relationship Id="rId376" Type="http://schemas.openxmlformats.org/officeDocument/2006/relationships/image" Target="../media/image398.png"/><Relationship Id="rId397" Type="http://schemas.openxmlformats.org/officeDocument/2006/relationships/image" Target="../media/image419.png"/><Relationship Id="rId4" Type="http://schemas.openxmlformats.org/officeDocument/2006/relationships/image" Target="../media/image27.png"/><Relationship Id="rId180" Type="http://schemas.openxmlformats.org/officeDocument/2006/relationships/image" Target="../media/image202.jpeg"/><Relationship Id="rId215" Type="http://schemas.openxmlformats.org/officeDocument/2006/relationships/image" Target="../media/image237.jpeg"/><Relationship Id="rId236" Type="http://schemas.openxmlformats.org/officeDocument/2006/relationships/image" Target="../media/image258.jpeg"/><Relationship Id="rId257" Type="http://schemas.openxmlformats.org/officeDocument/2006/relationships/image" Target="../media/image279.jpeg"/><Relationship Id="rId278" Type="http://schemas.openxmlformats.org/officeDocument/2006/relationships/image" Target="../media/image300.jpeg"/><Relationship Id="rId401" Type="http://schemas.openxmlformats.org/officeDocument/2006/relationships/image" Target="../media/image423.png"/><Relationship Id="rId422" Type="http://schemas.openxmlformats.org/officeDocument/2006/relationships/image" Target="../media/image444.png"/><Relationship Id="rId303" Type="http://schemas.openxmlformats.org/officeDocument/2006/relationships/image" Target="../media/image325.jpeg"/><Relationship Id="rId42" Type="http://schemas.openxmlformats.org/officeDocument/2006/relationships/image" Target="../media/image65.png"/><Relationship Id="rId84" Type="http://schemas.openxmlformats.org/officeDocument/2006/relationships/image" Target="../media/image107.png"/><Relationship Id="rId138" Type="http://schemas.openxmlformats.org/officeDocument/2006/relationships/image" Target="../media/image160.png"/><Relationship Id="rId345" Type="http://schemas.openxmlformats.org/officeDocument/2006/relationships/image" Target="../media/image367.jpeg"/><Relationship Id="rId387" Type="http://schemas.openxmlformats.org/officeDocument/2006/relationships/image" Target="../media/image409.jpeg"/><Relationship Id="rId191" Type="http://schemas.openxmlformats.org/officeDocument/2006/relationships/image" Target="../media/image213.jpeg"/><Relationship Id="rId205" Type="http://schemas.openxmlformats.org/officeDocument/2006/relationships/image" Target="../media/image227.jpeg"/><Relationship Id="rId247" Type="http://schemas.openxmlformats.org/officeDocument/2006/relationships/image" Target="../media/image269.jpeg"/><Relationship Id="rId412" Type="http://schemas.openxmlformats.org/officeDocument/2006/relationships/image" Target="../media/image434.png"/><Relationship Id="rId107" Type="http://schemas.openxmlformats.org/officeDocument/2006/relationships/image" Target="../media/image129.png"/><Relationship Id="rId289" Type="http://schemas.openxmlformats.org/officeDocument/2006/relationships/image" Target="../media/image311.jpeg"/><Relationship Id="rId11" Type="http://schemas.openxmlformats.org/officeDocument/2006/relationships/image" Target="../media/image34.png"/><Relationship Id="rId53" Type="http://schemas.openxmlformats.org/officeDocument/2006/relationships/image" Target="../media/image76.png"/><Relationship Id="rId149" Type="http://schemas.openxmlformats.org/officeDocument/2006/relationships/image" Target="../media/image171.jpeg"/><Relationship Id="rId314" Type="http://schemas.openxmlformats.org/officeDocument/2006/relationships/image" Target="../media/image336.png"/><Relationship Id="rId356" Type="http://schemas.openxmlformats.org/officeDocument/2006/relationships/image" Target="../media/image378.jpeg"/><Relationship Id="rId398" Type="http://schemas.openxmlformats.org/officeDocument/2006/relationships/image" Target="../media/image420.png"/><Relationship Id="rId95" Type="http://schemas.openxmlformats.org/officeDocument/2006/relationships/image" Target="../media/image118.png"/><Relationship Id="rId160" Type="http://schemas.openxmlformats.org/officeDocument/2006/relationships/image" Target="../media/image182.jpeg"/><Relationship Id="rId216" Type="http://schemas.openxmlformats.org/officeDocument/2006/relationships/image" Target="../media/image238.jpeg"/><Relationship Id="rId423" Type="http://schemas.openxmlformats.org/officeDocument/2006/relationships/image" Target="../media/image445.png"/><Relationship Id="rId258" Type="http://schemas.openxmlformats.org/officeDocument/2006/relationships/image" Target="../media/image280.jpeg"/><Relationship Id="rId22" Type="http://schemas.openxmlformats.org/officeDocument/2006/relationships/image" Target="../media/image45.png"/><Relationship Id="rId64" Type="http://schemas.openxmlformats.org/officeDocument/2006/relationships/image" Target="../media/image87.jpeg"/><Relationship Id="rId118" Type="http://schemas.openxmlformats.org/officeDocument/2006/relationships/image" Target="../media/image140.jpeg"/><Relationship Id="rId325" Type="http://schemas.openxmlformats.org/officeDocument/2006/relationships/image" Target="../media/image347.png"/><Relationship Id="rId367" Type="http://schemas.openxmlformats.org/officeDocument/2006/relationships/image" Target="../media/image389.jpeg"/><Relationship Id="rId171" Type="http://schemas.openxmlformats.org/officeDocument/2006/relationships/image" Target="../media/image193.jpeg"/><Relationship Id="rId227" Type="http://schemas.openxmlformats.org/officeDocument/2006/relationships/image" Target="../media/image249.jpeg"/><Relationship Id="rId269" Type="http://schemas.openxmlformats.org/officeDocument/2006/relationships/image" Target="../media/image291.jpeg"/><Relationship Id="rId33" Type="http://schemas.openxmlformats.org/officeDocument/2006/relationships/image" Target="../media/image56.png"/><Relationship Id="rId129" Type="http://schemas.openxmlformats.org/officeDocument/2006/relationships/image" Target="../media/image151.png"/><Relationship Id="rId280" Type="http://schemas.openxmlformats.org/officeDocument/2006/relationships/image" Target="../media/image302.jpeg"/><Relationship Id="rId336" Type="http://schemas.openxmlformats.org/officeDocument/2006/relationships/image" Target="../media/image358.jpeg"/><Relationship Id="rId75" Type="http://schemas.openxmlformats.org/officeDocument/2006/relationships/image" Target="../media/image98.jpeg"/><Relationship Id="rId140" Type="http://schemas.openxmlformats.org/officeDocument/2006/relationships/image" Target="../media/image162.png"/><Relationship Id="rId182" Type="http://schemas.openxmlformats.org/officeDocument/2006/relationships/image" Target="../media/image204.jpeg"/><Relationship Id="rId378" Type="http://schemas.openxmlformats.org/officeDocument/2006/relationships/image" Target="../media/image400.png"/><Relationship Id="rId403" Type="http://schemas.openxmlformats.org/officeDocument/2006/relationships/image" Target="../media/image425.png"/><Relationship Id="rId6" Type="http://schemas.openxmlformats.org/officeDocument/2006/relationships/image" Target="../media/image29.png"/><Relationship Id="rId238" Type="http://schemas.openxmlformats.org/officeDocument/2006/relationships/image" Target="../media/image260.jpeg"/><Relationship Id="rId291" Type="http://schemas.openxmlformats.org/officeDocument/2006/relationships/image" Target="../media/image313.jpeg"/><Relationship Id="rId305" Type="http://schemas.openxmlformats.org/officeDocument/2006/relationships/image" Target="../media/image327.jpeg"/><Relationship Id="rId347" Type="http://schemas.openxmlformats.org/officeDocument/2006/relationships/image" Target="../media/image369.png"/><Relationship Id="rId44" Type="http://schemas.openxmlformats.org/officeDocument/2006/relationships/image" Target="../media/image67.png"/><Relationship Id="rId86" Type="http://schemas.openxmlformats.org/officeDocument/2006/relationships/image" Target="../media/image109.jpeg"/><Relationship Id="rId151" Type="http://schemas.openxmlformats.org/officeDocument/2006/relationships/image" Target="../media/image173.jpeg"/><Relationship Id="rId389" Type="http://schemas.openxmlformats.org/officeDocument/2006/relationships/image" Target="../media/image411.png"/><Relationship Id="rId193" Type="http://schemas.openxmlformats.org/officeDocument/2006/relationships/image" Target="../media/image215.jpeg"/><Relationship Id="rId207" Type="http://schemas.openxmlformats.org/officeDocument/2006/relationships/image" Target="../media/image229.jpeg"/><Relationship Id="rId249" Type="http://schemas.openxmlformats.org/officeDocument/2006/relationships/image" Target="../media/image271.jpeg"/><Relationship Id="rId414" Type="http://schemas.openxmlformats.org/officeDocument/2006/relationships/image" Target="../media/image436.png"/><Relationship Id="rId13" Type="http://schemas.openxmlformats.org/officeDocument/2006/relationships/image" Target="../media/image36.png"/><Relationship Id="rId109" Type="http://schemas.openxmlformats.org/officeDocument/2006/relationships/image" Target="../media/image131.png"/><Relationship Id="rId260" Type="http://schemas.openxmlformats.org/officeDocument/2006/relationships/image" Target="../media/image282.jpeg"/><Relationship Id="rId316" Type="http://schemas.openxmlformats.org/officeDocument/2006/relationships/image" Target="../media/image338.png"/><Relationship Id="rId55" Type="http://schemas.openxmlformats.org/officeDocument/2006/relationships/image" Target="../media/image78.png"/><Relationship Id="rId97" Type="http://schemas.openxmlformats.org/officeDocument/2006/relationships/image" Target="../media/image120.png"/><Relationship Id="rId120" Type="http://schemas.openxmlformats.org/officeDocument/2006/relationships/image" Target="../media/image142.png"/><Relationship Id="rId358" Type="http://schemas.openxmlformats.org/officeDocument/2006/relationships/image" Target="../media/image380.jpeg"/><Relationship Id="rId162" Type="http://schemas.openxmlformats.org/officeDocument/2006/relationships/image" Target="../media/image184.jpeg"/><Relationship Id="rId218" Type="http://schemas.openxmlformats.org/officeDocument/2006/relationships/image" Target="../media/image240.jpeg"/><Relationship Id="rId271" Type="http://schemas.openxmlformats.org/officeDocument/2006/relationships/image" Target="../media/image293.jpeg"/><Relationship Id="rId24" Type="http://schemas.openxmlformats.org/officeDocument/2006/relationships/image" Target="../media/image47.jpeg"/><Relationship Id="rId66" Type="http://schemas.openxmlformats.org/officeDocument/2006/relationships/image" Target="../media/image89.png"/><Relationship Id="rId131" Type="http://schemas.openxmlformats.org/officeDocument/2006/relationships/image" Target="../media/image153.png"/><Relationship Id="rId327" Type="http://schemas.openxmlformats.org/officeDocument/2006/relationships/image" Target="../media/image349.png"/><Relationship Id="rId369" Type="http://schemas.openxmlformats.org/officeDocument/2006/relationships/image" Target="../media/image391.jpeg"/><Relationship Id="rId173" Type="http://schemas.openxmlformats.org/officeDocument/2006/relationships/image" Target="../media/image195.jpeg"/><Relationship Id="rId229" Type="http://schemas.openxmlformats.org/officeDocument/2006/relationships/image" Target="../media/image251.jpeg"/><Relationship Id="rId380" Type="http://schemas.openxmlformats.org/officeDocument/2006/relationships/image" Target="../media/image402.png"/><Relationship Id="rId240" Type="http://schemas.openxmlformats.org/officeDocument/2006/relationships/image" Target="../media/image262.jpeg"/><Relationship Id="rId35" Type="http://schemas.openxmlformats.org/officeDocument/2006/relationships/image" Target="../media/image58.png"/><Relationship Id="rId77" Type="http://schemas.openxmlformats.org/officeDocument/2006/relationships/image" Target="../media/image100.png"/><Relationship Id="rId100" Type="http://schemas.openxmlformats.org/officeDocument/2006/relationships/image" Target="../media/image123.png"/><Relationship Id="rId282" Type="http://schemas.openxmlformats.org/officeDocument/2006/relationships/image" Target="../media/image304.jpeg"/><Relationship Id="rId338" Type="http://schemas.openxmlformats.org/officeDocument/2006/relationships/image" Target="../media/image360.jpeg"/><Relationship Id="rId8" Type="http://schemas.openxmlformats.org/officeDocument/2006/relationships/image" Target="../media/image31.png"/><Relationship Id="rId142" Type="http://schemas.openxmlformats.org/officeDocument/2006/relationships/image" Target="../media/image164.png"/><Relationship Id="rId184" Type="http://schemas.openxmlformats.org/officeDocument/2006/relationships/image" Target="../media/image206.jpeg"/><Relationship Id="rId391" Type="http://schemas.openxmlformats.org/officeDocument/2006/relationships/image" Target="../media/image413.png"/><Relationship Id="rId405" Type="http://schemas.openxmlformats.org/officeDocument/2006/relationships/image" Target="../media/image427.png"/><Relationship Id="rId251" Type="http://schemas.openxmlformats.org/officeDocument/2006/relationships/image" Target="../media/image273.jpeg"/><Relationship Id="rId46" Type="http://schemas.openxmlformats.org/officeDocument/2006/relationships/image" Target="../media/image69.jpeg"/><Relationship Id="rId293" Type="http://schemas.openxmlformats.org/officeDocument/2006/relationships/image" Target="../media/image315.jpeg"/><Relationship Id="rId307" Type="http://schemas.openxmlformats.org/officeDocument/2006/relationships/image" Target="../media/image329.jpeg"/><Relationship Id="rId349" Type="http://schemas.openxmlformats.org/officeDocument/2006/relationships/image" Target="../media/image371.jpeg"/><Relationship Id="rId88" Type="http://schemas.openxmlformats.org/officeDocument/2006/relationships/image" Target="../media/image111.jpeg"/><Relationship Id="rId111" Type="http://schemas.openxmlformats.org/officeDocument/2006/relationships/image" Target="../media/image133.png"/><Relationship Id="rId153" Type="http://schemas.openxmlformats.org/officeDocument/2006/relationships/image" Target="../media/image175.jpeg"/><Relationship Id="rId195" Type="http://schemas.openxmlformats.org/officeDocument/2006/relationships/image" Target="../media/image217.jpeg"/><Relationship Id="rId209" Type="http://schemas.openxmlformats.org/officeDocument/2006/relationships/image" Target="../media/image231.jpeg"/><Relationship Id="rId360" Type="http://schemas.openxmlformats.org/officeDocument/2006/relationships/image" Target="../media/image382.jpeg"/><Relationship Id="rId416" Type="http://schemas.openxmlformats.org/officeDocument/2006/relationships/image" Target="../media/image438.png"/><Relationship Id="rId220" Type="http://schemas.openxmlformats.org/officeDocument/2006/relationships/image" Target="../media/image242.jpeg"/><Relationship Id="rId15" Type="http://schemas.openxmlformats.org/officeDocument/2006/relationships/image" Target="../media/image38.png"/><Relationship Id="rId57" Type="http://schemas.openxmlformats.org/officeDocument/2006/relationships/image" Target="../media/image80.png"/><Relationship Id="rId262" Type="http://schemas.openxmlformats.org/officeDocument/2006/relationships/image" Target="../media/image284.jpeg"/><Relationship Id="rId318" Type="http://schemas.openxmlformats.org/officeDocument/2006/relationships/image" Target="../media/image340.png"/><Relationship Id="rId99" Type="http://schemas.openxmlformats.org/officeDocument/2006/relationships/image" Target="../media/image122.png"/><Relationship Id="rId122" Type="http://schemas.openxmlformats.org/officeDocument/2006/relationships/image" Target="../media/image144.jpeg"/><Relationship Id="rId164" Type="http://schemas.openxmlformats.org/officeDocument/2006/relationships/image" Target="../media/image186.jpeg"/><Relationship Id="rId371" Type="http://schemas.openxmlformats.org/officeDocument/2006/relationships/image" Target="../media/image393.jpeg"/><Relationship Id="rId26" Type="http://schemas.openxmlformats.org/officeDocument/2006/relationships/image" Target="../media/image49.png"/><Relationship Id="rId231" Type="http://schemas.openxmlformats.org/officeDocument/2006/relationships/image" Target="../media/image253.jpeg"/><Relationship Id="rId273" Type="http://schemas.openxmlformats.org/officeDocument/2006/relationships/image" Target="../media/image295.jpeg"/><Relationship Id="rId329" Type="http://schemas.openxmlformats.org/officeDocument/2006/relationships/image" Target="../media/image351.png"/><Relationship Id="rId68" Type="http://schemas.openxmlformats.org/officeDocument/2006/relationships/image" Target="../media/image91.jpeg"/><Relationship Id="rId133" Type="http://schemas.openxmlformats.org/officeDocument/2006/relationships/image" Target="../media/image155.png"/><Relationship Id="rId175" Type="http://schemas.openxmlformats.org/officeDocument/2006/relationships/image" Target="../media/image197.jpeg"/><Relationship Id="rId340" Type="http://schemas.openxmlformats.org/officeDocument/2006/relationships/image" Target="../media/image362.jpeg"/><Relationship Id="rId200" Type="http://schemas.openxmlformats.org/officeDocument/2006/relationships/image" Target="../media/image222.jpeg"/><Relationship Id="rId382" Type="http://schemas.openxmlformats.org/officeDocument/2006/relationships/image" Target="../media/image404.png"/><Relationship Id="rId242" Type="http://schemas.openxmlformats.org/officeDocument/2006/relationships/image" Target="../media/image264.jpeg"/><Relationship Id="rId284" Type="http://schemas.openxmlformats.org/officeDocument/2006/relationships/image" Target="../media/image306.jpeg"/><Relationship Id="rId37" Type="http://schemas.openxmlformats.org/officeDocument/2006/relationships/image" Target="../media/image60.png"/><Relationship Id="rId79" Type="http://schemas.openxmlformats.org/officeDocument/2006/relationships/image" Target="../media/image102.png"/><Relationship Id="rId102" Type="http://schemas.openxmlformats.org/officeDocument/2006/relationships/image" Target="../media/image125.png"/><Relationship Id="rId144" Type="http://schemas.openxmlformats.org/officeDocument/2006/relationships/image" Target="../media/image166.png"/><Relationship Id="rId90" Type="http://schemas.openxmlformats.org/officeDocument/2006/relationships/image" Target="../media/image113.png"/><Relationship Id="rId186" Type="http://schemas.openxmlformats.org/officeDocument/2006/relationships/image" Target="../media/image208.jpeg"/><Relationship Id="rId351" Type="http://schemas.openxmlformats.org/officeDocument/2006/relationships/image" Target="../media/image373.jpeg"/><Relationship Id="rId393" Type="http://schemas.openxmlformats.org/officeDocument/2006/relationships/image" Target="../media/image415.png"/><Relationship Id="rId407" Type="http://schemas.openxmlformats.org/officeDocument/2006/relationships/image" Target="../media/image429.png"/><Relationship Id="rId211" Type="http://schemas.openxmlformats.org/officeDocument/2006/relationships/image" Target="../media/image233.jpeg"/><Relationship Id="rId253" Type="http://schemas.openxmlformats.org/officeDocument/2006/relationships/image" Target="../media/image275.jpeg"/><Relationship Id="rId295" Type="http://schemas.openxmlformats.org/officeDocument/2006/relationships/image" Target="../media/image317.jpeg"/><Relationship Id="rId309" Type="http://schemas.openxmlformats.org/officeDocument/2006/relationships/image" Target="../media/image331.jpeg"/><Relationship Id="rId48" Type="http://schemas.openxmlformats.org/officeDocument/2006/relationships/image" Target="../media/image71.jpeg"/><Relationship Id="rId113" Type="http://schemas.openxmlformats.org/officeDocument/2006/relationships/image" Target="../media/image135.png"/><Relationship Id="rId320" Type="http://schemas.openxmlformats.org/officeDocument/2006/relationships/image" Target="../media/image342.png"/><Relationship Id="rId155" Type="http://schemas.openxmlformats.org/officeDocument/2006/relationships/image" Target="../media/image177.jpeg"/><Relationship Id="rId197" Type="http://schemas.openxmlformats.org/officeDocument/2006/relationships/image" Target="../media/image219.jpeg"/><Relationship Id="rId362" Type="http://schemas.openxmlformats.org/officeDocument/2006/relationships/image" Target="../media/image384.jpeg"/><Relationship Id="rId418" Type="http://schemas.openxmlformats.org/officeDocument/2006/relationships/image" Target="../media/image440.png"/><Relationship Id="rId222" Type="http://schemas.openxmlformats.org/officeDocument/2006/relationships/image" Target="../media/image244.jpeg"/><Relationship Id="rId264" Type="http://schemas.openxmlformats.org/officeDocument/2006/relationships/image" Target="../media/image286.jpeg"/></Relationships>
</file>

<file path=xl/drawings/_rels/drawing5.xml.rels><?xml version="1.0" encoding="UTF-8" standalone="yes"?>
<Relationships xmlns="http://schemas.openxmlformats.org/package/2006/relationships"><Relationship Id="rId117" Type="http://schemas.openxmlformats.org/officeDocument/2006/relationships/image" Target="../media/image562.png"/><Relationship Id="rId21" Type="http://schemas.openxmlformats.org/officeDocument/2006/relationships/image" Target="../media/image466.jpeg"/><Relationship Id="rId63" Type="http://schemas.openxmlformats.org/officeDocument/2006/relationships/image" Target="../media/image508.png"/><Relationship Id="rId159" Type="http://schemas.openxmlformats.org/officeDocument/2006/relationships/image" Target="../media/image604.png"/><Relationship Id="rId170" Type="http://schemas.openxmlformats.org/officeDocument/2006/relationships/image" Target="../media/image615.png"/><Relationship Id="rId226" Type="http://schemas.openxmlformats.org/officeDocument/2006/relationships/image" Target="../media/image671.png"/><Relationship Id="rId268" Type="http://schemas.openxmlformats.org/officeDocument/2006/relationships/image" Target="../media/image713.png"/><Relationship Id="rId32" Type="http://schemas.openxmlformats.org/officeDocument/2006/relationships/image" Target="../media/image477.png"/><Relationship Id="rId74" Type="http://schemas.openxmlformats.org/officeDocument/2006/relationships/image" Target="../media/image519.jpeg"/><Relationship Id="rId128" Type="http://schemas.openxmlformats.org/officeDocument/2006/relationships/image" Target="../media/image573.png"/><Relationship Id="rId5" Type="http://schemas.openxmlformats.org/officeDocument/2006/relationships/image" Target="../media/image450.png"/><Relationship Id="rId181" Type="http://schemas.openxmlformats.org/officeDocument/2006/relationships/image" Target="../media/image626.png"/><Relationship Id="rId237" Type="http://schemas.openxmlformats.org/officeDocument/2006/relationships/image" Target="../media/image682.png"/><Relationship Id="rId258" Type="http://schemas.openxmlformats.org/officeDocument/2006/relationships/image" Target="../media/image703.jpeg"/><Relationship Id="rId22" Type="http://schemas.openxmlformats.org/officeDocument/2006/relationships/image" Target="../media/image467.jpeg"/><Relationship Id="rId43" Type="http://schemas.openxmlformats.org/officeDocument/2006/relationships/image" Target="../media/image488.png"/><Relationship Id="rId64" Type="http://schemas.openxmlformats.org/officeDocument/2006/relationships/image" Target="../media/image509.png"/><Relationship Id="rId118" Type="http://schemas.openxmlformats.org/officeDocument/2006/relationships/image" Target="../media/image563.png"/><Relationship Id="rId139" Type="http://schemas.openxmlformats.org/officeDocument/2006/relationships/image" Target="../media/image584.png"/><Relationship Id="rId85" Type="http://schemas.openxmlformats.org/officeDocument/2006/relationships/image" Target="../media/image530.png"/><Relationship Id="rId150" Type="http://schemas.openxmlformats.org/officeDocument/2006/relationships/image" Target="../media/image595.png"/><Relationship Id="rId171" Type="http://schemas.openxmlformats.org/officeDocument/2006/relationships/image" Target="../media/image616.png"/><Relationship Id="rId192" Type="http://schemas.openxmlformats.org/officeDocument/2006/relationships/image" Target="../media/image637.png"/><Relationship Id="rId206" Type="http://schemas.openxmlformats.org/officeDocument/2006/relationships/image" Target="../media/image651.png"/><Relationship Id="rId227" Type="http://schemas.openxmlformats.org/officeDocument/2006/relationships/image" Target="../media/image672.png"/><Relationship Id="rId248" Type="http://schemas.openxmlformats.org/officeDocument/2006/relationships/image" Target="../media/image693.png"/><Relationship Id="rId269" Type="http://schemas.openxmlformats.org/officeDocument/2006/relationships/image" Target="../media/image714.png"/><Relationship Id="rId12" Type="http://schemas.openxmlformats.org/officeDocument/2006/relationships/image" Target="../media/image457.jpeg"/><Relationship Id="rId33" Type="http://schemas.openxmlformats.org/officeDocument/2006/relationships/image" Target="../media/image478.png"/><Relationship Id="rId108" Type="http://schemas.openxmlformats.org/officeDocument/2006/relationships/image" Target="../media/image553.jpeg"/><Relationship Id="rId129" Type="http://schemas.openxmlformats.org/officeDocument/2006/relationships/image" Target="../media/image574.png"/><Relationship Id="rId54" Type="http://schemas.openxmlformats.org/officeDocument/2006/relationships/image" Target="../media/image499.png"/><Relationship Id="rId75" Type="http://schemas.openxmlformats.org/officeDocument/2006/relationships/image" Target="../media/image520.png"/><Relationship Id="rId96" Type="http://schemas.openxmlformats.org/officeDocument/2006/relationships/image" Target="../media/image541.jpeg"/><Relationship Id="rId140" Type="http://schemas.openxmlformats.org/officeDocument/2006/relationships/image" Target="../media/image585.png"/><Relationship Id="rId161" Type="http://schemas.openxmlformats.org/officeDocument/2006/relationships/image" Target="../media/image606.png"/><Relationship Id="rId182" Type="http://schemas.openxmlformats.org/officeDocument/2006/relationships/image" Target="../media/image627.png"/><Relationship Id="rId217" Type="http://schemas.openxmlformats.org/officeDocument/2006/relationships/image" Target="../media/image662.png"/><Relationship Id="rId6" Type="http://schemas.openxmlformats.org/officeDocument/2006/relationships/image" Target="../media/image451.jpeg"/><Relationship Id="rId238" Type="http://schemas.openxmlformats.org/officeDocument/2006/relationships/image" Target="../media/image683.png"/><Relationship Id="rId259" Type="http://schemas.openxmlformats.org/officeDocument/2006/relationships/image" Target="../media/image704.png"/><Relationship Id="rId23" Type="http://schemas.openxmlformats.org/officeDocument/2006/relationships/image" Target="../media/image468.jpeg"/><Relationship Id="rId119" Type="http://schemas.openxmlformats.org/officeDocument/2006/relationships/image" Target="../media/image564.png"/><Relationship Id="rId270" Type="http://schemas.openxmlformats.org/officeDocument/2006/relationships/image" Target="../media/image715.png"/><Relationship Id="rId44" Type="http://schemas.openxmlformats.org/officeDocument/2006/relationships/image" Target="../media/image489.jpeg"/><Relationship Id="rId65" Type="http://schemas.openxmlformats.org/officeDocument/2006/relationships/image" Target="../media/image510.png"/><Relationship Id="rId86" Type="http://schemas.openxmlformats.org/officeDocument/2006/relationships/image" Target="../media/image531.jpeg"/><Relationship Id="rId130" Type="http://schemas.openxmlformats.org/officeDocument/2006/relationships/image" Target="../media/image575.png"/><Relationship Id="rId151" Type="http://schemas.openxmlformats.org/officeDocument/2006/relationships/image" Target="../media/image596.jpeg"/><Relationship Id="rId172" Type="http://schemas.openxmlformats.org/officeDocument/2006/relationships/image" Target="../media/image617.png"/><Relationship Id="rId193" Type="http://schemas.openxmlformats.org/officeDocument/2006/relationships/image" Target="../media/image638.png"/><Relationship Id="rId207" Type="http://schemas.openxmlformats.org/officeDocument/2006/relationships/image" Target="../media/image652.png"/><Relationship Id="rId228" Type="http://schemas.openxmlformats.org/officeDocument/2006/relationships/image" Target="../media/image673.png"/><Relationship Id="rId249" Type="http://schemas.openxmlformats.org/officeDocument/2006/relationships/image" Target="../media/image694.png"/><Relationship Id="rId13" Type="http://schemas.openxmlformats.org/officeDocument/2006/relationships/image" Target="../media/image458.jpeg"/><Relationship Id="rId109" Type="http://schemas.openxmlformats.org/officeDocument/2006/relationships/image" Target="../media/image554.jpeg"/><Relationship Id="rId260" Type="http://schemas.openxmlformats.org/officeDocument/2006/relationships/image" Target="../media/image705.png"/><Relationship Id="rId34" Type="http://schemas.openxmlformats.org/officeDocument/2006/relationships/image" Target="../media/image479.png"/><Relationship Id="rId55" Type="http://schemas.openxmlformats.org/officeDocument/2006/relationships/image" Target="../media/image500.jpeg"/><Relationship Id="rId76" Type="http://schemas.openxmlformats.org/officeDocument/2006/relationships/image" Target="../media/image521.jpeg"/><Relationship Id="rId97" Type="http://schemas.openxmlformats.org/officeDocument/2006/relationships/image" Target="../media/image542.jpeg"/><Relationship Id="rId120" Type="http://schemas.openxmlformats.org/officeDocument/2006/relationships/image" Target="../media/image565.png"/><Relationship Id="rId141" Type="http://schemas.openxmlformats.org/officeDocument/2006/relationships/image" Target="../media/image586.png"/><Relationship Id="rId7" Type="http://schemas.openxmlformats.org/officeDocument/2006/relationships/image" Target="../media/image452.jpeg"/><Relationship Id="rId162" Type="http://schemas.openxmlformats.org/officeDocument/2006/relationships/image" Target="../media/image607.png"/><Relationship Id="rId183" Type="http://schemas.openxmlformats.org/officeDocument/2006/relationships/image" Target="../media/image628.png"/><Relationship Id="rId218" Type="http://schemas.openxmlformats.org/officeDocument/2006/relationships/image" Target="../media/image663.png"/><Relationship Id="rId239" Type="http://schemas.openxmlformats.org/officeDocument/2006/relationships/image" Target="../media/image684.png"/><Relationship Id="rId250" Type="http://schemas.openxmlformats.org/officeDocument/2006/relationships/image" Target="../media/image695.png"/><Relationship Id="rId271" Type="http://schemas.openxmlformats.org/officeDocument/2006/relationships/image" Target="../media/image716.png"/><Relationship Id="rId24" Type="http://schemas.openxmlformats.org/officeDocument/2006/relationships/image" Target="../media/image469.jpeg"/><Relationship Id="rId45" Type="http://schemas.openxmlformats.org/officeDocument/2006/relationships/image" Target="../media/image490.jpeg"/><Relationship Id="rId66" Type="http://schemas.openxmlformats.org/officeDocument/2006/relationships/image" Target="../media/image511.png"/><Relationship Id="rId87" Type="http://schemas.openxmlformats.org/officeDocument/2006/relationships/image" Target="../media/image532.jpeg"/><Relationship Id="rId110" Type="http://schemas.openxmlformats.org/officeDocument/2006/relationships/image" Target="../media/image555.png"/><Relationship Id="rId131" Type="http://schemas.openxmlformats.org/officeDocument/2006/relationships/image" Target="../media/image576.png"/><Relationship Id="rId152" Type="http://schemas.openxmlformats.org/officeDocument/2006/relationships/image" Target="../media/image597.png"/><Relationship Id="rId173" Type="http://schemas.openxmlformats.org/officeDocument/2006/relationships/image" Target="../media/image618.png"/><Relationship Id="rId194" Type="http://schemas.openxmlformats.org/officeDocument/2006/relationships/image" Target="../media/image639.png"/><Relationship Id="rId208" Type="http://schemas.openxmlformats.org/officeDocument/2006/relationships/image" Target="../media/image653.png"/><Relationship Id="rId229" Type="http://schemas.openxmlformats.org/officeDocument/2006/relationships/image" Target="../media/image674.png"/><Relationship Id="rId240" Type="http://schemas.openxmlformats.org/officeDocument/2006/relationships/image" Target="../media/image685.png"/><Relationship Id="rId261" Type="http://schemas.openxmlformats.org/officeDocument/2006/relationships/image" Target="../media/image706.png"/><Relationship Id="rId14" Type="http://schemas.openxmlformats.org/officeDocument/2006/relationships/image" Target="../media/image459.jpeg"/><Relationship Id="rId35" Type="http://schemas.openxmlformats.org/officeDocument/2006/relationships/image" Target="../media/image480.png"/><Relationship Id="rId56" Type="http://schemas.openxmlformats.org/officeDocument/2006/relationships/image" Target="../media/image501.png"/><Relationship Id="rId77" Type="http://schemas.openxmlformats.org/officeDocument/2006/relationships/image" Target="../media/image522.emf"/><Relationship Id="rId100" Type="http://schemas.openxmlformats.org/officeDocument/2006/relationships/image" Target="../media/image545.jpeg"/><Relationship Id="rId8" Type="http://schemas.openxmlformats.org/officeDocument/2006/relationships/image" Target="../media/image453.jpeg"/><Relationship Id="rId98" Type="http://schemas.openxmlformats.org/officeDocument/2006/relationships/image" Target="../media/image543.jpeg"/><Relationship Id="rId121" Type="http://schemas.openxmlformats.org/officeDocument/2006/relationships/image" Target="../media/image566.png"/><Relationship Id="rId142" Type="http://schemas.openxmlformats.org/officeDocument/2006/relationships/image" Target="../media/image587.png"/><Relationship Id="rId163" Type="http://schemas.openxmlformats.org/officeDocument/2006/relationships/image" Target="../media/image608.png"/><Relationship Id="rId184" Type="http://schemas.openxmlformats.org/officeDocument/2006/relationships/image" Target="../media/image629.png"/><Relationship Id="rId219" Type="http://schemas.openxmlformats.org/officeDocument/2006/relationships/image" Target="../media/image664.png"/><Relationship Id="rId230" Type="http://schemas.openxmlformats.org/officeDocument/2006/relationships/image" Target="../media/image675.png"/><Relationship Id="rId251" Type="http://schemas.openxmlformats.org/officeDocument/2006/relationships/image" Target="../media/image696.png"/><Relationship Id="rId25" Type="http://schemas.openxmlformats.org/officeDocument/2006/relationships/image" Target="../media/image470.png"/><Relationship Id="rId46" Type="http://schemas.openxmlformats.org/officeDocument/2006/relationships/image" Target="../media/image491.jpeg"/><Relationship Id="rId67" Type="http://schemas.openxmlformats.org/officeDocument/2006/relationships/image" Target="../media/image512.png"/><Relationship Id="rId272" Type="http://schemas.openxmlformats.org/officeDocument/2006/relationships/image" Target="../media/image717.png"/><Relationship Id="rId88" Type="http://schemas.openxmlformats.org/officeDocument/2006/relationships/image" Target="../media/image533.png"/><Relationship Id="rId111" Type="http://schemas.openxmlformats.org/officeDocument/2006/relationships/image" Target="../media/image556.png"/><Relationship Id="rId132" Type="http://schemas.openxmlformats.org/officeDocument/2006/relationships/image" Target="../media/image577.png"/><Relationship Id="rId153" Type="http://schemas.openxmlformats.org/officeDocument/2006/relationships/image" Target="../media/image598.png"/><Relationship Id="rId174" Type="http://schemas.openxmlformats.org/officeDocument/2006/relationships/image" Target="../media/image619.png"/><Relationship Id="rId195" Type="http://schemas.openxmlformats.org/officeDocument/2006/relationships/image" Target="../media/image640.png"/><Relationship Id="rId209" Type="http://schemas.openxmlformats.org/officeDocument/2006/relationships/image" Target="../media/image654.png"/><Relationship Id="rId220" Type="http://schemas.openxmlformats.org/officeDocument/2006/relationships/image" Target="../media/image665.png"/><Relationship Id="rId241" Type="http://schemas.openxmlformats.org/officeDocument/2006/relationships/image" Target="../media/image686.png"/><Relationship Id="rId15" Type="http://schemas.openxmlformats.org/officeDocument/2006/relationships/image" Target="../media/image460.jpeg"/><Relationship Id="rId36" Type="http://schemas.openxmlformats.org/officeDocument/2006/relationships/image" Target="../media/image481.png"/><Relationship Id="rId57" Type="http://schemas.openxmlformats.org/officeDocument/2006/relationships/image" Target="../media/image502.png"/><Relationship Id="rId262" Type="http://schemas.openxmlformats.org/officeDocument/2006/relationships/image" Target="../media/image707.png"/><Relationship Id="rId78" Type="http://schemas.openxmlformats.org/officeDocument/2006/relationships/image" Target="../media/image523.jpeg"/><Relationship Id="rId99" Type="http://schemas.openxmlformats.org/officeDocument/2006/relationships/image" Target="../media/image544.jpeg"/><Relationship Id="rId101" Type="http://schemas.openxmlformats.org/officeDocument/2006/relationships/image" Target="../media/image546.jpeg"/><Relationship Id="rId122" Type="http://schemas.openxmlformats.org/officeDocument/2006/relationships/image" Target="../media/image567.png"/><Relationship Id="rId143" Type="http://schemas.openxmlformats.org/officeDocument/2006/relationships/image" Target="../media/image588.png"/><Relationship Id="rId164" Type="http://schemas.openxmlformats.org/officeDocument/2006/relationships/image" Target="../media/image609.jpeg"/><Relationship Id="rId185" Type="http://schemas.openxmlformats.org/officeDocument/2006/relationships/image" Target="../media/image630.png"/><Relationship Id="rId9" Type="http://schemas.openxmlformats.org/officeDocument/2006/relationships/image" Target="../media/image454.jpeg"/><Relationship Id="rId210" Type="http://schemas.openxmlformats.org/officeDocument/2006/relationships/image" Target="../media/image655.png"/><Relationship Id="rId26" Type="http://schemas.openxmlformats.org/officeDocument/2006/relationships/image" Target="../media/image471.jpeg"/><Relationship Id="rId231" Type="http://schemas.openxmlformats.org/officeDocument/2006/relationships/image" Target="../media/image676.png"/><Relationship Id="rId252" Type="http://schemas.openxmlformats.org/officeDocument/2006/relationships/image" Target="../media/image697.png"/><Relationship Id="rId273" Type="http://schemas.openxmlformats.org/officeDocument/2006/relationships/image" Target="../media/image718.png"/><Relationship Id="rId47" Type="http://schemas.openxmlformats.org/officeDocument/2006/relationships/image" Target="../media/image492.png"/><Relationship Id="rId68" Type="http://schemas.openxmlformats.org/officeDocument/2006/relationships/image" Target="../media/image513.png"/><Relationship Id="rId89" Type="http://schemas.openxmlformats.org/officeDocument/2006/relationships/image" Target="../media/image534.emf"/><Relationship Id="rId112" Type="http://schemas.openxmlformats.org/officeDocument/2006/relationships/image" Target="../media/image557.png"/><Relationship Id="rId133" Type="http://schemas.openxmlformats.org/officeDocument/2006/relationships/image" Target="../media/image578.png"/><Relationship Id="rId154" Type="http://schemas.openxmlformats.org/officeDocument/2006/relationships/image" Target="../media/image599.png"/><Relationship Id="rId175" Type="http://schemas.openxmlformats.org/officeDocument/2006/relationships/image" Target="../media/image620.png"/><Relationship Id="rId196" Type="http://schemas.openxmlformats.org/officeDocument/2006/relationships/image" Target="../media/image641.png"/><Relationship Id="rId200" Type="http://schemas.openxmlformats.org/officeDocument/2006/relationships/image" Target="../media/image645.png"/><Relationship Id="rId16" Type="http://schemas.openxmlformats.org/officeDocument/2006/relationships/image" Target="../media/image461.jpeg"/><Relationship Id="rId221" Type="http://schemas.openxmlformats.org/officeDocument/2006/relationships/image" Target="../media/image666.png"/><Relationship Id="rId242" Type="http://schemas.openxmlformats.org/officeDocument/2006/relationships/image" Target="../media/image687.png"/><Relationship Id="rId263" Type="http://schemas.openxmlformats.org/officeDocument/2006/relationships/image" Target="../media/image708.png"/><Relationship Id="rId37" Type="http://schemas.openxmlformats.org/officeDocument/2006/relationships/image" Target="../media/image482.png"/><Relationship Id="rId58" Type="http://schemas.openxmlformats.org/officeDocument/2006/relationships/image" Target="../media/image503.png"/><Relationship Id="rId79" Type="http://schemas.openxmlformats.org/officeDocument/2006/relationships/image" Target="../media/image524.jpeg"/><Relationship Id="rId102" Type="http://schemas.openxmlformats.org/officeDocument/2006/relationships/image" Target="../media/image547.jpeg"/><Relationship Id="rId123" Type="http://schemas.openxmlformats.org/officeDocument/2006/relationships/image" Target="../media/image568.png"/><Relationship Id="rId144" Type="http://schemas.openxmlformats.org/officeDocument/2006/relationships/image" Target="../media/image589.png"/><Relationship Id="rId90" Type="http://schemas.openxmlformats.org/officeDocument/2006/relationships/image" Target="../media/image535.emf"/><Relationship Id="rId165" Type="http://schemas.openxmlformats.org/officeDocument/2006/relationships/image" Target="../media/image610.png"/><Relationship Id="rId186" Type="http://schemas.openxmlformats.org/officeDocument/2006/relationships/image" Target="../media/image631.png"/><Relationship Id="rId211" Type="http://schemas.openxmlformats.org/officeDocument/2006/relationships/image" Target="../media/image656.png"/><Relationship Id="rId232" Type="http://schemas.openxmlformats.org/officeDocument/2006/relationships/image" Target="../media/image677.png"/><Relationship Id="rId253" Type="http://schemas.openxmlformats.org/officeDocument/2006/relationships/image" Target="../media/image698.jpeg"/><Relationship Id="rId274" Type="http://schemas.openxmlformats.org/officeDocument/2006/relationships/image" Target="../media/image719.png"/><Relationship Id="rId27" Type="http://schemas.openxmlformats.org/officeDocument/2006/relationships/image" Target="../media/image472.jpeg"/><Relationship Id="rId48" Type="http://schemas.openxmlformats.org/officeDocument/2006/relationships/image" Target="../media/image493.jpeg"/><Relationship Id="rId69" Type="http://schemas.openxmlformats.org/officeDocument/2006/relationships/image" Target="../media/image514.png"/><Relationship Id="rId113" Type="http://schemas.openxmlformats.org/officeDocument/2006/relationships/image" Target="../media/image558.png"/><Relationship Id="rId134" Type="http://schemas.openxmlformats.org/officeDocument/2006/relationships/image" Target="../media/image579.png"/><Relationship Id="rId80" Type="http://schemas.openxmlformats.org/officeDocument/2006/relationships/image" Target="../media/image525.png"/><Relationship Id="rId155" Type="http://schemas.openxmlformats.org/officeDocument/2006/relationships/image" Target="../media/image600.jpeg"/><Relationship Id="rId176" Type="http://schemas.openxmlformats.org/officeDocument/2006/relationships/image" Target="../media/image621.png"/><Relationship Id="rId197" Type="http://schemas.openxmlformats.org/officeDocument/2006/relationships/image" Target="../media/image642.png"/><Relationship Id="rId201" Type="http://schemas.openxmlformats.org/officeDocument/2006/relationships/image" Target="../media/image646.png"/><Relationship Id="rId222" Type="http://schemas.openxmlformats.org/officeDocument/2006/relationships/image" Target="../media/image667.png"/><Relationship Id="rId243" Type="http://schemas.openxmlformats.org/officeDocument/2006/relationships/image" Target="../media/image688.png"/><Relationship Id="rId264" Type="http://schemas.openxmlformats.org/officeDocument/2006/relationships/image" Target="../media/image709.png"/><Relationship Id="rId17" Type="http://schemas.openxmlformats.org/officeDocument/2006/relationships/image" Target="../media/image462.jpeg"/><Relationship Id="rId38" Type="http://schemas.openxmlformats.org/officeDocument/2006/relationships/image" Target="../media/image483.png"/><Relationship Id="rId59" Type="http://schemas.openxmlformats.org/officeDocument/2006/relationships/image" Target="../media/image504.png"/><Relationship Id="rId103" Type="http://schemas.openxmlformats.org/officeDocument/2006/relationships/image" Target="../media/image548.jpeg"/><Relationship Id="rId124" Type="http://schemas.openxmlformats.org/officeDocument/2006/relationships/image" Target="../media/image569.jpeg"/><Relationship Id="rId70" Type="http://schemas.openxmlformats.org/officeDocument/2006/relationships/image" Target="../media/image515.jpeg"/><Relationship Id="rId91" Type="http://schemas.openxmlformats.org/officeDocument/2006/relationships/image" Target="../media/image536.jpeg"/><Relationship Id="rId145" Type="http://schemas.openxmlformats.org/officeDocument/2006/relationships/image" Target="../media/image590.jpeg"/><Relationship Id="rId166" Type="http://schemas.openxmlformats.org/officeDocument/2006/relationships/image" Target="../media/image611.png"/><Relationship Id="rId187" Type="http://schemas.openxmlformats.org/officeDocument/2006/relationships/image" Target="../media/image632.png"/><Relationship Id="rId1" Type="http://schemas.openxmlformats.org/officeDocument/2006/relationships/image" Target="../media/image446.png"/><Relationship Id="rId212" Type="http://schemas.openxmlformats.org/officeDocument/2006/relationships/image" Target="../media/image657.png"/><Relationship Id="rId233" Type="http://schemas.openxmlformats.org/officeDocument/2006/relationships/image" Target="../media/image678.png"/><Relationship Id="rId254" Type="http://schemas.openxmlformats.org/officeDocument/2006/relationships/image" Target="../media/image699.jpeg"/><Relationship Id="rId28" Type="http://schemas.openxmlformats.org/officeDocument/2006/relationships/image" Target="../media/image473.jpeg"/><Relationship Id="rId49" Type="http://schemas.openxmlformats.org/officeDocument/2006/relationships/image" Target="../media/image494.jpeg"/><Relationship Id="rId114" Type="http://schemas.openxmlformats.org/officeDocument/2006/relationships/image" Target="../media/image559.png"/><Relationship Id="rId275" Type="http://schemas.openxmlformats.org/officeDocument/2006/relationships/image" Target="../media/image720.png"/><Relationship Id="rId60" Type="http://schemas.openxmlformats.org/officeDocument/2006/relationships/image" Target="../media/image505.png"/><Relationship Id="rId81" Type="http://schemas.openxmlformats.org/officeDocument/2006/relationships/image" Target="../media/image526.png"/><Relationship Id="rId135" Type="http://schemas.openxmlformats.org/officeDocument/2006/relationships/image" Target="../media/image580.jpeg"/><Relationship Id="rId156" Type="http://schemas.openxmlformats.org/officeDocument/2006/relationships/image" Target="../media/image601.jpeg"/><Relationship Id="rId177" Type="http://schemas.openxmlformats.org/officeDocument/2006/relationships/image" Target="../media/image622.png"/><Relationship Id="rId198" Type="http://schemas.openxmlformats.org/officeDocument/2006/relationships/image" Target="../media/image643.png"/><Relationship Id="rId202" Type="http://schemas.openxmlformats.org/officeDocument/2006/relationships/image" Target="../media/image647.png"/><Relationship Id="rId223" Type="http://schemas.openxmlformats.org/officeDocument/2006/relationships/image" Target="../media/image668.png"/><Relationship Id="rId244" Type="http://schemas.openxmlformats.org/officeDocument/2006/relationships/image" Target="../media/image689.png"/><Relationship Id="rId18" Type="http://schemas.openxmlformats.org/officeDocument/2006/relationships/image" Target="../media/image463.jpeg"/><Relationship Id="rId39" Type="http://schemas.openxmlformats.org/officeDocument/2006/relationships/image" Target="../media/image484.png"/><Relationship Id="rId265" Type="http://schemas.openxmlformats.org/officeDocument/2006/relationships/image" Target="../media/image710.png"/><Relationship Id="rId50" Type="http://schemas.openxmlformats.org/officeDocument/2006/relationships/image" Target="../media/image495.jpeg"/><Relationship Id="rId104" Type="http://schemas.openxmlformats.org/officeDocument/2006/relationships/image" Target="../media/image549.jpeg"/><Relationship Id="rId125" Type="http://schemas.openxmlformats.org/officeDocument/2006/relationships/image" Target="../media/image570.jpeg"/><Relationship Id="rId146" Type="http://schemas.openxmlformats.org/officeDocument/2006/relationships/image" Target="../media/image591.png"/><Relationship Id="rId167" Type="http://schemas.openxmlformats.org/officeDocument/2006/relationships/image" Target="../media/image612.png"/><Relationship Id="rId188" Type="http://schemas.openxmlformats.org/officeDocument/2006/relationships/image" Target="../media/image633.png"/><Relationship Id="rId71" Type="http://schemas.openxmlformats.org/officeDocument/2006/relationships/image" Target="../media/image516.jpeg"/><Relationship Id="rId92" Type="http://schemas.openxmlformats.org/officeDocument/2006/relationships/image" Target="../media/image537.png"/><Relationship Id="rId213" Type="http://schemas.openxmlformats.org/officeDocument/2006/relationships/image" Target="../media/image658.png"/><Relationship Id="rId234" Type="http://schemas.openxmlformats.org/officeDocument/2006/relationships/image" Target="../media/image679.png"/><Relationship Id="rId2" Type="http://schemas.openxmlformats.org/officeDocument/2006/relationships/image" Target="../media/image447.png"/><Relationship Id="rId29" Type="http://schemas.openxmlformats.org/officeDocument/2006/relationships/image" Target="../media/image474.jpeg"/><Relationship Id="rId255" Type="http://schemas.openxmlformats.org/officeDocument/2006/relationships/image" Target="../media/image700.jpeg"/><Relationship Id="rId276" Type="http://schemas.openxmlformats.org/officeDocument/2006/relationships/image" Target="../media/image721.emf"/><Relationship Id="rId40" Type="http://schemas.openxmlformats.org/officeDocument/2006/relationships/image" Target="../media/image485.png"/><Relationship Id="rId115" Type="http://schemas.openxmlformats.org/officeDocument/2006/relationships/image" Target="../media/image560.jpeg"/><Relationship Id="rId136" Type="http://schemas.openxmlformats.org/officeDocument/2006/relationships/image" Target="../media/image581.png"/><Relationship Id="rId157" Type="http://schemas.openxmlformats.org/officeDocument/2006/relationships/image" Target="../media/image602.jpeg"/><Relationship Id="rId178" Type="http://schemas.openxmlformats.org/officeDocument/2006/relationships/image" Target="../media/image623.png"/><Relationship Id="rId61" Type="http://schemas.openxmlformats.org/officeDocument/2006/relationships/image" Target="../media/image506.png"/><Relationship Id="rId82" Type="http://schemas.openxmlformats.org/officeDocument/2006/relationships/image" Target="../media/image527.emf"/><Relationship Id="rId199" Type="http://schemas.openxmlformats.org/officeDocument/2006/relationships/image" Target="../media/image644.png"/><Relationship Id="rId203" Type="http://schemas.openxmlformats.org/officeDocument/2006/relationships/image" Target="../media/image648.png"/><Relationship Id="rId19" Type="http://schemas.openxmlformats.org/officeDocument/2006/relationships/image" Target="../media/image464.jpeg"/><Relationship Id="rId224" Type="http://schemas.openxmlformats.org/officeDocument/2006/relationships/image" Target="../media/image669.png"/><Relationship Id="rId245" Type="http://schemas.openxmlformats.org/officeDocument/2006/relationships/image" Target="../media/image690.png"/><Relationship Id="rId266" Type="http://schemas.openxmlformats.org/officeDocument/2006/relationships/image" Target="../media/image711.png"/><Relationship Id="rId30" Type="http://schemas.openxmlformats.org/officeDocument/2006/relationships/image" Target="../media/image475.png"/><Relationship Id="rId105" Type="http://schemas.openxmlformats.org/officeDocument/2006/relationships/image" Target="../media/image550.png"/><Relationship Id="rId126" Type="http://schemas.openxmlformats.org/officeDocument/2006/relationships/image" Target="../media/image571.jpeg"/><Relationship Id="rId147" Type="http://schemas.openxmlformats.org/officeDocument/2006/relationships/image" Target="../media/image592.png"/><Relationship Id="rId168" Type="http://schemas.openxmlformats.org/officeDocument/2006/relationships/image" Target="../media/image613.png"/><Relationship Id="rId51" Type="http://schemas.openxmlformats.org/officeDocument/2006/relationships/image" Target="../media/image496.jpeg"/><Relationship Id="rId72" Type="http://schemas.openxmlformats.org/officeDocument/2006/relationships/image" Target="../media/image517.jpeg"/><Relationship Id="rId93" Type="http://schemas.openxmlformats.org/officeDocument/2006/relationships/image" Target="../media/image538.png"/><Relationship Id="rId189" Type="http://schemas.openxmlformats.org/officeDocument/2006/relationships/image" Target="../media/image634.png"/><Relationship Id="rId3" Type="http://schemas.openxmlformats.org/officeDocument/2006/relationships/image" Target="../media/image448.jpeg"/><Relationship Id="rId214" Type="http://schemas.openxmlformats.org/officeDocument/2006/relationships/image" Target="../media/image659.png"/><Relationship Id="rId235" Type="http://schemas.openxmlformats.org/officeDocument/2006/relationships/image" Target="../media/image680.png"/><Relationship Id="rId256" Type="http://schemas.openxmlformats.org/officeDocument/2006/relationships/image" Target="../media/image701.jpeg"/><Relationship Id="rId277" Type="http://schemas.openxmlformats.org/officeDocument/2006/relationships/hyperlink" Target="http://remains.tdecoprofi.ru/" TargetMode="External"/><Relationship Id="rId116" Type="http://schemas.openxmlformats.org/officeDocument/2006/relationships/image" Target="../media/image561.png"/><Relationship Id="rId137" Type="http://schemas.openxmlformats.org/officeDocument/2006/relationships/image" Target="../media/image582.png"/><Relationship Id="rId158" Type="http://schemas.openxmlformats.org/officeDocument/2006/relationships/image" Target="../media/image603.png"/><Relationship Id="rId20" Type="http://schemas.openxmlformats.org/officeDocument/2006/relationships/image" Target="../media/image465.jpeg"/><Relationship Id="rId41" Type="http://schemas.openxmlformats.org/officeDocument/2006/relationships/image" Target="../media/image486.png"/><Relationship Id="rId62" Type="http://schemas.openxmlformats.org/officeDocument/2006/relationships/image" Target="../media/image507.png"/><Relationship Id="rId83" Type="http://schemas.openxmlformats.org/officeDocument/2006/relationships/image" Target="../media/image528.emf"/><Relationship Id="rId179" Type="http://schemas.openxmlformats.org/officeDocument/2006/relationships/image" Target="../media/image624.png"/><Relationship Id="rId190" Type="http://schemas.openxmlformats.org/officeDocument/2006/relationships/image" Target="../media/image635.png"/><Relationship Id="rId204" Type="http://schemas.openxmlformats.org/officeDocument/2006/relationships/image" Target="../media/image649.jpeg"/><Relationship Id="rId225" Type="http://schemas.openxmlformats.org/officeDocument/2006/relationships/image" Target="../media/image670.png"/><Relationship Id="rId246" Type="http://schemas.openxmlformats.org/officeDocument/2006/relationships/image" Target="../media/image691.png"/><Relationship Id="rId267" Type="http://schemas.openxmlformats.org/officeDocument/2006/relationships/image" Target="../media/image712.png"/><Relationship Id="rId106" Type="http://schemas.openxmlformats.org/officeDocument/2006/relationships/image" Target="../media/image551.png"/><Relationship Id="rId127" Type="http://schemas.openxmlformats.org/officeDocument/2006/relationships/image" Target="../media/image572.png"/><Relationship Id="rId10" Type="http://schemas.openxmlformats.org/officeDocument/2006/relationships/image" Target="../media/image455.jpeg"/><Relationship Id="rId31" Type="http://schemas.openxmlformats.org/officeDocument/2006/relationships/image" Target="../media/image476.png"/><Relationship Id="rId52" Type="http://schemas.openxmlformats.org/officeDocument/2006/relationships/image" Target="../media/image497.png"/><Relationship Id="rId73" Type="http://schemas.openxmlformats.org/officeDocument/2006/relationships/image" Target="../media/image518.png"/><Relationship Id="rId94" Type="http://schemas.openxmlformats.org/officeDocument/2006/relationships/image" Target="../media/image539.png"/><Relationship Id="rId148" Type="http://schemas.openxmlformats.org/officeDocument/2006/relationships/image" Target="../media/image593.png"/><Relationship Id="rId169" Type="http://schemas.openxmlformats.org/officeDocument/2006/relationships/image" Target="../media/image614.png"/><Relationship Id="rId4" Type="http://schemas.openxmlformats.org/officeDocument/2006/relationships/image" Target="../media/image449.jpeg"/><Relationship Id="rId180" Type="http://schemas.openxmlformats.org/officeDocument/2006/relationships/image" Target="../media/image625.png"/><Relationship Id="rId215" Type="http://schemas.openxmlformats.org/officeDocument/2006/relationships/image" Target="../media/image660.png"/><Relationship Id="rId236" Type="http://schemas.openxmlformats.org/officeDocument/2006/relationships/image" Target="../media/image681.png"/><Relationship Id="rId257" Type="http://schemas.openxmlformats.org/officeDocument/2006/relationships/image" Target="../media/image702.jpeg"/><Relationship Id="rId42" Type="http://schemas.openxmlformats.org/officeDocument/2006/relationships/image" Target="../media/image487.png"/><Relationship Id="rId84" Type="http://schemas.openxmlformats.org/officeDocument/2006/relationships/image" Target="../media/image529.emf"/><Relationship Id="rId138" Type="http://schemas.openxmlformats.org/officeDocument/2006/relationships/image" Target="../media/image583.png"/><Relationship Id="rId191" Type="http://schemas.openxmlformats.org/officeDocument/2006/relationships/image" Target="../media/image636.png"/><Relationship Id="rId205" Type="http://schemas.openxmlformats.org/officeDocument/2006/relationships/image" Target="../media/image650.png"/><Relationship Id="rId247" Type="http://schemas.openxmlformats.org/officeDocument/2006/relationships/image" Target="../media/image692.png"/><Relationship Id="rId107" Type="http://schemas.openxmlformats.org/officeDocument/2006/relationships/image" Target="../media/image552.png"/><Relationship Id="rId11" Type="http://schemas.openxmlformats.org/officeDocument/2006/relationships/image" Target="../media/image456.jpeg"/><Relationship Id="rId53" Type="http://schemas.openxmlformats.org/officeDocument/2006/relationships/image" Target="../media/image498.jpeg"/><Relationship Id="rId149" Type="http://schemas.openxmlformats.org/officeDocument/2006/relationships/image" Target="../media/image594.png"/><Relationship Id="rId95" Type="http://schemas.openxmlformats.org/officeDocument/2006/relationships/image" Target="../media/image540.jpeg"/><Relationship Id="rId160" Type="http://schemas.openxmlformats.org/officeDocument/2006/relationships/image" Target="../media/image605.png"/><Relationship Id="rId216" Type="http://schemas.openxmlformats.org/officeDocument/2006/relationships/image" Target="../media/image661.png"/></Relationships>
</file>

<file path=xl/drawings/_rels/drawing6.xml.rels><?xml version="1.0" encoding="UTF-8" standalone="yes"?>
<Relationships xmlns="http://schemas.openxmlformats.org/package/2006/relationships"><Relationship Id="rId26" Type="http://schemas.openxmlformats.org/officeDocument/2006/relationships/image" Target="../media/image746.jpeg"/><Relationship Id="rId21" Type="http://schemas.openxmlformats.org/officeDocument/2006/relationships/image" Target="../media/image741.jpeg"/><Relationship Id="rId42" Type="http://schemas.openxmlformats.org/officeDocument/2006/relationships/image" Target="../media/image762.jpeg"/><Relationship Id="rId47" Type="http://schemas.openxmlformats.org/officeDocument/2006/relationships/image" Target="../media/image767.jpeg"/><Relationship Id="rId63" Type="http://schemas.openxmlformats.org/officeDocument/2006/relationships/image" Target="../media/image783.jpeg"/><Relationship Id="rId68" Type="http://schemas.openxmlformats.org/officeDocument/2006/relationships/image" Target="../media/image788.jpeg"/><Relationship Id="rId84" Type="http://schemas.openxmlformats.org/officeDocument/2006/relationships/image" Target="../media/image804.jpeg"/><Relationship Id="rId89" Type="http://schemas.openxmlformats.org/officeDocument/2006/relationships/image" Target="../media/image809.jpeg"/><Relationship Id="rId16" Type="http://schemas.openxmlformats.org/officeDocument/2006/relationships/image" Target="../media/image736.jpeg"/><Relationship Id="rId11" Type="http://schemas.openxmlformats.org/officeDocument/2006/relationships/image" Target="../media/image731.jpeg"/><Relationship Id="rId32" Type="http://schemas.openxmlformats.org/officeDocument/2006/relationships/image" Target="../media/image752.jpeg"/><Relationship Id="rId37" Type="http://schemas.openxmlformats.org/officeDocument/2006/relationships/image" Target="../media/image757.jpeg"/><Relationship Id="rId53" Type="http://schemas.openxmlformats.org/officeDocument/2006/relationships/image" Target="../media/image773.jpeg"/><Relationship Id="rId58" Type="http://schemas.openxmlformats.org/officeDocument/2006/relationships/image" Target="../media/image778.jpeg"/><Relationship Id="rId74" Type="http://schemas.openxmlformats.org/officeDocument/2006/relationships/image" Target="../media/image794.jpeg"/><Relationship Id="rId79" Type="http://schemas.openxmlformats.org/officeDocument/2006/relationships/image" Target="../media/image799.jpeg"/><Relationship Id="rId5" Type="http://schemas.openxmlformats.org/officeDocument/2006/relationships/image" Target="../media/image725.jpeg"/><Relationship Id="rId14" Type="http://schemas.openxmlformats.org/officeDocument/2006/relationships/image" Target="../media/image734.jpeg"/><Relationship Id="rId22" Type="http://schemas.openxmlformats.org/officeDocument/2006/relationships/image" Target="../media/image742.jpeg"/><Relationship Id="rId27" Type="http://schemas.openxmlformats.org/officeDocument/2006/relationships/image" Target="../media/image747.jpeg"/><Relationship Id="rId30" Type="http://schemas.openxmlformats.org/officeDocument/2006/relationships/image" Target="../media/image750.jpeg"/><Relationship Id="rId35" Type="http://schemas.openxmlformats.org/officeDocument/2006/relationships/image" Target="../media/image755.jpeg"/><Relationship Id="rId43" Type="http://schemas.openxmlformats.org/officeDocument/2006/relationships/image" Target="../media/image763.jpeg"/><Relationship Id="rId48" Type="http://schemas.openxmlformats.org/officeDocument/2006/relationships/image" Target="../media/image768.jpeg"/><Relationship Id="rId56" Type="http://schemas.openxmlformats.org/officeDocument/2006/relationships/image" Target="../media/image776.jpeg"/><Relationship Id="rId64" Type="http://schemas.openxmlformats.org/officeDocument/2006/relationships/image" Target="../media/image784.jpeg"/><Relationship Id="rId69" Type="http://schemas.openxmlformats.org/officeDocument/2006/relationships/image" Target="../media/image789.jpeg"/><Relationship Id="rId77" Type="http://schemas.openxmlformats.org/officeDocument/2006/relationships/image" Target="../media/image797.jpeg"/><Relationship Id="rId8" Type="http://schemas.openxmlformats.org/officeDocument/2006/relationships/image" Target="../media/image728.jpeg"/><Relationship Id="rId51" Type="http://schemas.openxmlformats.org/officeDocument/2006/relationships/image" Target="../media/image771.jpeg"/><Relationship Id="rId72" Type="http://schemas.openxmlformats.org/officeDocument/2006/relationships/image" Target="../media/image792.jpeg"/><Relationship Id="rId80" Type="http://schemas.openxmlformats.org/officeDocument/2006/relationships/image" Target="../media/image800.jpeg"/><Relationship Id="rId85" Type="http://schemas.openxmlformats.org/officeDocument/2006/relationships/image" Target="../media/image805.jpeg"/><Relationship Id="rId3" Type="http://schemas.openxmlformats.org/officeDocument/2006/relationships/hyperlink" Target="http://remains.tdecoprofi.ru/" TargetMode="External"/><Relationship Id="rId12" Type="http://schemas.openxmlformats.org/officeDocument/2006/relationships/image" Target="../media/image732.jpeg"/><Relationship Id="rId17" Type="http://schemas.openxmlformats.org/officeDocument/2006/relationships/image" Target="../media/image737.jpeg"/><Relationship Id="rId25" Type="http://schemas.openxmlformats.org/officeDocument/2006/relationships/image" Target="../media/image745.jpeg"/><Relationship Id="rId33" Type="http://schemas.openxmlformats.org/officeDocument/2006/relationships/image" Target="../media/image753.jpeg"/><Relationship Id="rId38" Type="http://schemas.openxmlformats.org/officeDocument/2006/relationships/image" Target="../media/image758.jpeg"/><Relationship Id="rId46" Type="http://schemas.openxmlformats.org/officeDocument/2006/relationships/image" Target="../media/image766.jpeg"/><Relationship Id="rId59" Type="http://schemas.openxmlformats.org/officeDocument/2006/relationships/image" Target="../media/image779.jpeg"/><Relationship Id="rId67" Type="http://schemas.openxmlformats.org/officeDocument/2006/relationships/image" Target="../media/image787.jpeg"/><Relationship Id="rId20" Type="http://schemas.openxmlformats.org/officeDocument/2006/relationships/image" Target="../media/image740.jpeg"/><Relationship Id="rId41" Type="http://schemas.openxmlformats.org/officeDocument/2006/relationships/image" Target="../media/image761.jpeg"/><Relationship Id="rId54" Type="http://schemas.openxmlformats.org/officeDocument/2006/relationships/image" Target="../media/image774.jpeg"/><Relationship Id="rId62" Type="http://schemas.openxmlformats.org/officeDocument/2006/relationships/image" Target="../media/image782.jpeg"/><Relationship Id="rId70" Type="http://schemas.openxmlformats.org/officeDocument/2006/relationships/image" Target="../media/image790.jpeg"/><Relationship Id="rId75" Type="http://schemas.openxmlformats.org/officeDocument/2006/relationships/image" Target="../media/image795.jpeg"/><Relationship Id="rId83" Type="http://schemas.openxmlformats.org/officeDocument/2006/relationships/image" Target="../media/image803.jpeg"/><Relationship Id="rId88" Type="http://schemas.openxmlformats.org/officeDocument/2006/relationships/image" Target="../media/image808.jpeg"/><Relationship Id="rId1" Type="http://schemas.openxmlformats.org/officeDocument/2006/relationships/image" Target="../media/image722.png"/><Relationship Id="rId6" Type="http://schemas.openxmlformats.org/officeDocument/2006/relationships/image" Target="../media/image726.jpeg"/><Relationship Id="rId15" Type="http://schemas.openxmlformats.org/officeDocument/2006/relationships/image" Target="../media/image735.jpeg"/><Relationship Id="rId23" Type="http://schemas.openxmlformats.org/officeDocument/2006/relationships/image" Target="../media/image743.jpeg"/><Relationship Id="rId28" Type="http://schemas.openxmlformats.org/officeDocument/2006/relationships/image" Target="../media/image748.jpeg"/><Relationship Id="rId36" Type="http://schemas.openxmlformats.org/officeDocument/2006/relationships/image" Target="../media/image756.jpeg"/><Relationship Id="rId49" Type="http://schemas.openxmlformats.org/officeDocument/2006/relationships/image" Target="../media/image769.jpeg"/><Relationship Id="rId57" Type="http://schemas.openxmlformats.org/officeDocument/2006/relationships/image" Target="../media/image777.jpeg"/><Relationship Id="rId10" Type="http://schemas.openxmlformats.org/officeDocument/2006/relationships/image" Target="../media/image730.jpeg"/><Relationship Id="rId31" Type="http://schemas.openxmlformats.org/officeDocument/2006/relationships/image" Target="../media/image751.jpeg"/><Relationship Id="rId44" Type="http://schemas.openxmlformats.org/officeDocument/2006/relationships/image" Target="../media/image764.jpeg"/><Relationship Id="rId52" Type="http://schemas.openxmlformats.org/officeDocument/2006/relationships/image" Target="../media/image772.jpeg"/><Relationship Id="rId60" Type="http://schemas.openxmlformats.org/officeDocument/2006/relationships/image" Target="../media/image780.jpeg"/><Relationship Id="rId65" Type="http://schemas.openxmlformats.org/officeDocument/2006/relationships/image" Target="../media/image785.jpeg"/><Relationship Id="rId73" Type="http://schemas.openxmlformats.org/officeDocument/2006/relationships/image" Target="../media/image793.jpeg"/><Relationship Id="rId78" Type="http://schemas.openxmlformats.org/officeDocument/2006/relationships/image" Target="../media/image798.jpeg"/><Relationship Id="rId81" Type="http://schemas.openxmlformats.org/officeDocument/2006/relationships/image" Target="../media/image801.jpeg"/><Relationship Id="rId86" Type="http://schemas.openxmlformats.org/officeDocument/2006/relationships/image" Target="../media/image806.jpeg"/><Relationship Id="rId4" Type="http://schemas.openxmlformats.org/officeDocument/2006/relationships/image" Target="../media/image724.jpeg"/><Relationship Id="rId9" Type="http://schemas.openxmlformats.org/officeDocument/2006/relationships/image" Target="../media/image729.jpeg"/><Relationship Id="rId13" Type="http://schemas.openxmlformats.org/officeDocument/2006/relationships/image" Target="../media/image733.jpeg"/><Relationship Id="rId18" Type="http://schemas.openxmlformats.org/officeDocument/2006/relationships/image" Target="../media/image738.jpeg"/><Relationship Id="rId39" Type="http://schemas.openxmlformats.org/officeDocument/2006/relationships/image" Target="../media/image759.jpeg"/><Relationship Id="rId34" Type="http://schemas.openxmlformats.org/officeDocument/2006/relationships/image" Target="../media/image754.jpeg"/><Relationship Id="rId50" Type="http://schemas.openxmlformats.org/officeDocument/2006/relationships/image" Target="../media/image770.jpeg"/><Relationship Id="rId55" Type="http://schemas.openxmlformats.org/officeDocument/2006/relationships/image" Target="../media/image775.jpeg"/><Relationship Id="rId76" Type="http://schemas.openxmlformats.org/officeDocument/2006/relationships/image" Target="../media/image796.jpeg"/><Relationship Id="rId7" Type="http://schemas.openxmlformats.org/officeDocument/2006/relationships/image" Target="../media/image727.jpeg"/><Relationship Id="rId71" Type="http://schemas.openxmlformats.org/officeDocument/2006/relationships/image" Target="../media/image791.jpeg"/><Relationship Id="rId2" Type="http://schemas.openxmlformats.org/officeDocument/2006/relationships/image" Target="../media/image723.png"/><Relationship Id="rId29" Type="http://schemas.openxmlformats.org/officeDocument/2006/relationships/image" Target="../media/image749.jpeg"/><Relationship Id="rId24" Type="http://schemas.openxmlformats.org/officeDocument/2006/relationships/image" Target="../media/image744.jpeg"/><Relationship Id="rId40" Type="http://schemas.openxmlformats.org/officeDocument/2006/relationships/image" Target="../media/image760.jpeg"/><Relationship Id="rId45" Type="http://schemas.openxmlformats.org/officeDocument/2006/relationships/image" Target="../media/image765.jpeg"/><Relationship Id="rId66" Type="http://schemas.openxmlformats.org/officeDocument/2006/relationships/image" Target="../media/image786.jpeg"/><Relationship Id="rId87" Type="http://schemas.openxmlformats.org/officeDocument/2006/relationships/image" Target="../media/image807.jpeg"/><Relationship Id="rId61" Type="http://schemas.openxmlformats.org/officeDocument/2006/relationships/image" Target="../media/image781.jpeg"/><Relationship Id="rId82" Type="http://schemas.openxmlformats.org/officeDocument/2006/relationships/image" Target="../media/image802.jpeg"/><Relationship Id="rId19" Type="http://schemas.openxmlformats.org/officeDocument/2006/relationships/image" Target="../media/image739.jpeg"/></Relationships>
</file>

<file path=xl/drawings/_rels/drawing7.xml.rels><?xml version="1.0" encoding="UTF-8" standalone="yes"?>
<Relationships xmlns="http://schemas.openxmlformats.org/package/2006/relationships"><Relationship Id="rId13" Type="http://schemas.openxmlformats.org/officeDocument/2006/relationships/image" Target="../media/image821.jpeg"/><Relationship Id="rId18" Type="http://schemas.openxmlformats.org/officeDocument/2006/relationships/image" Target="../media/image826.jpeg"/><Relationship Id="rId26" Type="http://schemas.openxmlformats.org/officeDocument/2006/relationships/image" Target="../media/image834.jpeg"/><Relationship Id="rId39" Type="http://schemas.openxmlformats.org/officeDocument/2006/relationships/image" Target="../media/image847.jpeg"/><Relationship Id="rId21" Type="http://schemas.openxmlformats.org/officeDocument/2006/relationships/image" Target="../media/image829.jpeg"/><Relationship Id="rId34" Type="http://schemas.openxmlformats.org/officeDocument/2006/relationships/image" Target="../media/image842.jpeg"/><Relationship Id="rId42" Type="http://schemas.openxmlformats.org/officeDocument/2006/relationships/image" Target="../media/image850.jpeg"/><Relationship Id="rId47" Type="http://schemas.openxmlformats.org/officeDocument/2006/relationships/image" Target="../media/image855.jpeg"/><Relationship Id="rId7" Type="http://schemas.openxmlformats.org/officeDocument/2006/relationships/image" Target="../media/image815.jpeg"/><Relationship Id="rId2" Type="http://schemas.openxmlformats.org/officeDocument/2006/relationships/image" Target="../media/image810.jpeg"/><Relationship Id="rId16" Type="http://schemas.openxmlformats.org/officeDocument/2006/relationships/image" Target="../media/image824.jpeg"/><Relationship Id="rId29" Type="http://schemas.openxmlformats.org/officeDocument/2006/relationships/image" Target="../media/image837.jpeg"/><Relationship Id="rId1" Type="http://schemas.openxmlformats.org/officeDocument/2006/relationships/image" Target="../media/image6.png"/><Relationship Id="rId6" Type="http://schemas.openxmlformats.org/officeDocument/2006/relationships/image" Target="../media/image814.jpeg"/><Relationship Id="rId11" Type="http://schemas.openxmlformats.org/officeDocument/2006/relationships/image" Target="../media/image819.jpeg"/><Relationship Id="rId24" Type="http://schemas.openxmlformats.org/officeDocument/2006/relationships/image" Target="../media/image832.jpeg"/><Relationship Id="rId32" Type="http://schemas.openxmlformats.org/officeDocument/2006/relationships/image" Target="../media/image840.jpeg"/><Relationship Id="rId37" Type="http://schemas.openxmlformats.org/officeDocument/2006/relationships/image" Target="../media/image845.jpeg"/><Relationship Id="rId40" Type="http://schemas.openxmlformats.org/officeDocument/2006/relationships/image" Target="../media/image848.jpeg"/><Relationship Id="rId45" Type="http://schemas.openxmlformats.org/officeDocument/2006/relationships/image" Target="../media/image853.jpeg"/><Relationship Id="rId5" Type="http://schemas.openxmlformats.org/officeDocument/2006/relationships/image" Target="../media/image813.jpeg"/><Relationship Id="rId15" Type="http://schemas.openxmlformats.org/officeDocument/2006/relationships/image" Target="../media/image823.jpg"/><Relationship Id="rId23" Type="http://schemas.openxmlformats.org/officeDocument/2006/relationships/image" Target="../media/image831.jpeg"/><Relationship Id="rId28" Type="http://schemas.openxmlformats.org/officeDocument/2006/relationships/image" Target="../media/image836.jpeg"/><Relationship Id="rId36" Type="http://schemas.openxmlformats.org/officeDocument/2006/relationships/image" Target="../media/image844.jpeg"/><Relationship Id="rId10" Type="http://schemas.openxmlformats.org/officeDocument/2006/relationships/image" Target="../media/image818.jpeg"/><Relationship Id="rId19" Type="http://schemas.openxmlformats.org/officeDocument/2006/relationships/image" Target="../media/image827.jpeg"/><Relationship Id="rId31" Type="http://schemas.openxmlformats.org/officeDocument/2006/relationships/image" Target="../media/image839.jpeg"/><Relationship Id="rId44" Type="http://schemas.openxmlformats.org/officeDocument/2006/relationships/image" Target="../media/image852.jpeg"/><Relationship Id="rId4" Type="http://schemas.openxmlformats.org/officeDocument/2006/relationships/image" Target="../media/image812.jpeg"/><Relationship Id="rId9" Type="http://schemas.openxmlformats.org/officeDocument/2006/relationships/image" Target="../media/image817.jpeg"/><Relationship Id="rId14" Type="http://schemas.openxmlformats.org/officeDocument/2006/relationships/image" Target="../media/image822.jpeg"/><Relationship Id="rId22" Type="http://schemas.openxmlformats.org/officeDocument/2006/relationships/image" Target="../media/image830.jpeg"/><Relationship Id="rId27" Type="http://schemas.openxmlformats.org/officeDocument/2006/relationships/image" Target="../media/image835.jpeg"/><Relationship Id="rId30" Type="http://schemas.openxmlformats.org/officeDocument/2006/relationships/image" Target="../media/image838.jpeg"/><Relationship Id="rId35" Type="http://schemas.openxmlformats.org/officeDocument/2006/relationships/image" Target="../media/image843.jpeg"/><Relationship Id="rId43" Type="http://schemas.openxmlformats.org/officeDocument/2006/relationships/image" Target="../media/image851.jpeg"/><Relationship Id="rId48" Type="http://schemas.openxmlformats.org/officeDocument/2006/relationships/image" Target="../media/image856.jpeg"/><Relationship Id="rId8" Type="http://schemas.openxmlformats.org/officeDocument/2006/relationships/image" Target="../media/image816.jpeg"/><Relationship Id="rId3" Type="http://schemas.openxmlformats.org/officeDocument/2006/relationships/image" Target="../media/image811.jpeg"/><Relationship Id="rId12" Type="http://schemas.openxmlformats.org/officeDocument/2006/relationships/image" Target="../media/image820.jpeg"/><Relationship Id="rId17" Type="http://schemas.openxmlformats.org/officeDocument/2006/relationships/image" Target="../media/image825.jpeg"/><Relationship Id="rId25" Type="http://schemas.openxmlformats.org/officeDocument/2006/relationships/image" Target="../media/image833.jpeg"/><Relationship Id="rId33" Type="http://schemas.openxmlformats.org/officeDocument/2006/relationships/image" Target="../media/image841.jpeg"/><Relationship Id="rId38" Type="http://schemas.openxmlformats.org/officeDocument/2006/relationships/image" Target="../media/image846.jpeg"/><Relationship Id="rId46" Type="http://schemas.openxmlformats.org/officeDocument/2006/relationships/image" Target="../media/image854.jpeg"/><Relationship Id="rId20" Type="http://schemas.openxmlformats.org/officeDocument/2006/relationships/image" Target="../media/image828.jpeg"/><Relationship Id="rId41" Type="http://schemas.openxmlformats.org/officeDocument/2006/relationships/image" Target="../media/image849.jpeg"/></Relationships>
</file>

<file path=xl/drawings/_rels/drawing8.xml.rels><?xml version="1.0" encoding="UTF-8" standalone="yes"?>
<Relationships xmlns="http://schemas.openxmlformats.org/package/2006/relationships"><Relationship Id="rId8" Type="http://schemas.openxmlformats.org/officeDocument/2006/relationships/image" Target="../media/image864.png"/><Relationship Id="rId13" Type="http://schemas.openxmlformats.org/officeDocument/2006/relationships/image" Target="../media/image868.jpeg"/><Relationship Id="rId3" Type="http://schemas.openxmlformats.org/officeDocument/2006/relationships/image" Target="../media/image859.jpeg"/><Relationship Id="rId7" Type="http://schemas.openxmlformats.org/officeDocument/2006/relationships/image" Target="../media/image863.png"/><Relationship Id="rId12" Type="http://schemas.openxmlformats.org/officeDocument/2006/relationships/hyperlink" Target="http://remains.tdecoprofi.ru/" TargetMode="External"/><Relationship Id="rId2" Type="http://schemas.openxmlformats.org/officeDocument/2006/relationships/image" Target="../media/image858.jpeg"/><Relationship Id="rId16" Type="http://schemas.openxmlformats.org/officeDocument/2006/relationships/image" Target="../media/image871.jpeg"/><Relationship Id="rId1" Type="http://schemas.openxmlformats.org/officeDocument/2006/relationships/image" Target="../media/image857.png"/><Relationship Id="rId6" Type="http://schemas.openxmlformats.org/officeDocument/2006/relationships/image" Target="../media/image862.png"/><Relationship Id="rId11" Type="http://schemas.openxmlformats.org/officeDocument/2006/relationships/image" Target="../media/image867.png"/><Relationship Id="rId5" Type="http://schemas.openxmlformats.org/officeDocument/2006/relationships/image" Target="../media/image861.png"/><Relationship Id="rId15" Type="http://schemas.openxmlformats.org/officeDocument/2006/relationships/image" Target="../media/image870.jpeg"/><Relationship Id="rId10" Type="http://schemas.openxmlformats.org/officeDocument/2006/relationships/image" Target="../media/image866.png"/><Relationship Id="rId4" Type="http://schemas.openxmlformats.org/officeDocument/2006/relationships/image" Target="../media/image860.png"/><Relationship Id="rId9" Type="http://schemas.openxmlformats.org/officeDocument/2006/relationships/image" Target="../media/image865.png"/><Relationship Id="rId14" Type="http://schemas.openxmlformats.org/officeDocument/2006/relationships/image" Target="../media/image869.jpeg"/></Relationships>
</file>

<file path=xl/drawings/_rels/drawing9.xml.rels><?xml version="1.0" encoding="UTF-8" standalone="yes"?>
<Relationships xmlns="http://schemas.openxmlformats.org/package/2006/relationships"><Relationship Id="rId26" Type="http://schemas.openxmlformats.org/officeDocument/2006/relationships/image" Target="../media/image897.jpeg"/><Relationship Id="rId117" Type="http://schemas.openxmlformats.org/officeDocument/2006/relationships/image" Target="../media/image986.jpeg"/><Relationship Id="rId21" Type="http://schemas.openxmlformats.org/officeDocument/2006/relationships/image" Target="../media/image892.jpeg"/><Relationship Id="rId42" Type="http://schemas.openxmlformats.org/officeDocument/2006/relationships/image" Target="../media/image913.jpeg"/><Relationship Id="rId47" Type="http://schemas.openxmlformats.org/officeDocument/2006/relationships/image" Target="../media/image918.jpeg"/><Relationship Id="rId63" Type="http://schemas.openxmlformats.org/officeDocument/2006/relationships/image" Target="../media/image934.jpeg"/><Relationship Id="rId68" Type="http://schemas.openxmlformats.org/officeDocument/2006/relationships/image" Target="../media/image939.jpeg"/><Relationship Id="rId84" Type="http://schemas.openxmlformats.org/officeDocument/2006/relationships/image" Target="../media/image955.jpeg"/><Relationship Id="rId89" Type="http://schemas.openxmlformats.org/officeDocument/2006/relationships/image" Target="../media/image960.png"/><Relationship Id="rId112" Type="http://schemas.openxmlformats.org/officeDocument/2006/relationships/image" Target="../media/image981.jpeg"/><Relationship Id="rId16" Type="http://schemas.openxmlformats.org/officeDocument/2006/relationships/image" Target="../media/image887.jpeg"/><Relationship Id="rId107" Type="http://schemas.openxmlformats.org/officeDocument/2006/relationships/image" Target="../media/image978.jpeg"/><Relationship Id="rId11" Type="http://schemas.openxmlformats.org/officeDocument/2006/relationships/image" Target="../media/image882.jpeg"/><Relationship Id="rId32" Type="http://schemas.openxmlformats.org/officeDocument/2006/relationships/image" Target="../media/image903.jpeg"/><Relationship Id="rId37" Type="http://schemas.openxmlformats.org/officeDocument/2006/relationships/image" Target="../media/image908.jpeg"/><Relationship Id="rId53" Type="http://schemas.openxmlformats.org/officeDocument/2006/relationships/image" Target="../media/image924.jpeg"/><Relationship Id="rId58" Type="http://schemas.openxmlformats.org/officeDocument/2006/relationships/image" Target="../media/image929.jpeg"/><Relationship Id="rId74" Type="http://schemas.openxmlformats.org/officeDocument/2006/relationships/image" Target="../media/image945.jpeg"/><Relationship Id="rId79" Type="http://schemas.openxmlformats.org/officeDocument/2006/relationships/image" Target="../media/image950.jpeg"/><Relationship Id="rId102" Type="http://schemas.openxmlformats.org/officeDocument/2006/relationships/image" Target="../media/image973.jpeg"/><Relationship Id="rId123" Type="http://schemas.openxmlformats.org/officeDocument/2006/relationships/image" Target="../media/image992.jpeg"/><Relationship Id="rId5" Type="http://schemas.openxmlformats.org/officeDocument/2006/relationships/image" Target="../media/image876.jpeg"/><Relationship Id="rId90" Type="http://schemas.openxmlformats.org/officeDocument/2006/relationships/image" Target="../media/image961.png"/><Relationship Id="rId95" Type="http://schemas.openxmlformats.org/officeDocument/2006/relationships/image" Target="../media/image966.jpeg"/><Relationship Id="rId22" Type="http://schemas.openxmlformats.org/officeDocument/2006/relationships/image" Target="../media/image893.jpeg"/><Relationship Id="rId27" Type="http://schemas.openxmlformats.org/officeDocument/2006/relationships/image" Target="../media/image898.jpeg"/><Relationship Id="rId43" Type="http://schemas.openxmlformats.org/officeDocument/2006/relationships/image" Target="../media/image914.jpeg"/><Relationship Id="rId48" Type="http://schemas.openxmlformats.org/officeDocument/2006/relationships/image" Target="../media/image919.jpeg"/><Relationship Id="rId64" Type="http://schemas.openxmlformats.org/officeDocument/2006/relationships/image" Target="../media/image935.jpeg"/><Relationship Id="rId69" Type="http://schemas.openxmlformats.org/officeDocument/2006/relationships/image" Target="../media/image940.jpeg"/><Relationship Id="rId113" Type="http://schemas.openxmlformats.org/officeDocument/2006/relationships/image" Target="../media/image982.jpeg"/><Relationship Id="rId118" Type="http://schemas.openxmlformats.org/officeDocument/2006/relationships/image" Target="../media/image987.jpeg"/><Relationship Id="rId80" Type="http://schemas.openxmlformats.org/officeDocument/2006/relationships/image" Target="../media/image951.jpeg"/><Relationship Id="rId85" Type="http://schemas.openxmlformats.org/officeDocument/2006/relationships/image" Target="../media/image956.jpeg"/><Relationship Id="rId12" Type="http://schemas.openxmlformats.org/officeDocument/2006/relationships/image" Target="../media/image883.jpeg"/><Relationship Id="rId17" Type="http://schemas.openxmlformats.org/officeDocument/2006/relationships/image" Target="../media/image888.jpeg"/><Relationship Id="rId33" Type="http://schemas.openxmlformats.org/officeDocument/2006/relationships/image" Target="../media/image904.jpeg"/><Relationship Id="rId38" Type="http://schemas.openxmlformats.org/officeDocument/2006/relationships/image" Target="../media/image909.jpeg"/><Relationship Id="rId59" Type="http://schemas.openxmlformats.org/officeDocument/2006/relationships/image" Target="../media/image930.jpeg"/><Relationship Id="rId103" Type="http://schemas.openxmlformats.org/officeDocument/2006/relationships/image" Target="../media/image974.jpeg"/><Relationship Id="rId108" Type="http://schemas.openxmlformats.org/officeDocument/2006/relationships/image" Target="../media/image9.png"/><Relationship Id="rId54" Type="http://schemas.openxmlformats.org/officeDocument/2006/relationships/image" Target="../media/image925.jpeg"/><Relationship Id="rId70" Type="http://schemas.openxmlformats.org/officeDocument/2006/relationships/image" Target="../media/image941.jpeg"/><Relationship Id="rId75" Type="http://schemas.openxmlformats.org/officeDocument/2006/relationships/image" Target="../media/image946.jpeg"/><Relationship Id="rId91" Type="http://schemas.openxmlformats.org/officeDocument/2006/relationships/image" Target="../media/image962.jpeg"/><Relationship Id="rId96" Type="http://schemas.openxmlformats.org/officeDocument/2006/relationships/image" Target="../media/image967.jpeg"/><Relationship Id="rId1" Type="http://schemas.openxmlformats.org/officeDocument/2006/relationships/image" Target="../media/image872.jpeg"/><Relationship Id="rId6" Type="http://schemas.openxmlformats.org/officeDocument/2006/relationships/image" Target="../media/image877.jpeg"/><Relationship Id="rId23" Type="http://schemas.openxmlformats.org/officeDocument/2006/relationships/image" Target="../media/image894.jpeg"/><Relationship Id="rId28" Type="http://schemas.openxmlformats.org/officeDocument/2006/relationships/image" Target="../media/image899.jpeg"/><Relationship Id="rId49" Type="http://schemas.openxmlformats.org/officeDocument/2006/relationships/image" Target="../media/image920.jpeg"/><Relationship Id="rId114" Type="http://schemas.openxmlformats.org/officeDocument/2006/relationships/image" Target="../media/image983.jpeg"/><Relationship Id="rId119" Type="http://schemas.openxmlformats.org/officeDocument/2006/relationships/image" Target="../media/image988.jpeg"/><Relationship Id="rId44" Type="http://schemas.openxmlformats.org/officeDocument/2006/relationships/image" Target="../media/image915.jpeg"/><Relationship Id="rId60" Type="http://schemas.openxmlformats.org/officeDocument/2006/relationships/image" Target="../media/image931.jpeg"/><Relationship Id="rId65" Type="http://schemas.openxmlformats.org/officeDocument/2006/relationships/image" Target="../media/image936.jpeg"/><Relationship Id="rId81" Type="http://schemas.openxmlformats.org/officeDocument/2006/relationships/image" Target="../media/image952.png"/><Relationship Id="rId86" Type="http://schemas.openxmlformats.org/officeDocument/2006/relationships/image" Target="../media/image957.png"/><Relationship Id="rId4" Type="http://schemas.openxmlformats.org/officeDocument/2006/relationships/image" Target="../media/image875.jpeg"/><Relationship Id="rId9" Type="http://schemas.openxmlformats.org/officeDocument/2006/relationships/image" Target="../media/image880.jpeg"/><Relationship Id="rId13" Type="http://schemas.openxmlformats.org/officeDocument/2006/relationships/image" Target="../media/image884.jpeg"/><Relationship Id="rId18" Type="http://schemas.openxmlformats.org/officeDocument/2006/relationships/image" Target="../media/image889.jpeg"/><Relationship Id="rId39" Type="http://schemas.openxmlformats.org/officeDocument/2006/relationships/image" Target="../media/image910.jpeg"/><Relationship Id="rId109" Type="http://schemas.openxmlformats.org/officeDocument/2006/relationships/hyperlink" Target="https://remains.tdecoprofi.ru/" TargetMode="External"/><Relationship Id="rId34" Type="http://schemas.openxmlformats.org/officeDocument/2006/relationships/image" Target="../media/image905.jpeg"/><Relationship Id="rId50" Type="http://schemas.openxmlformats.org/officeDocument/2006/relationships/image" Target="../media/image921.jpeg"/><Relationship Id="rId55" Type="http://schemas.openxmlformats.org/officeDocument/2006/relationships/image" Target="../media/image926.jpeg"/><Relationship Id="rId76" Type="http://schemas.openxmlformats.org/officeDocument/2006/relationships/image" Target="../media/image947.png"/><Relationship Id="rId97" Type="http://schemas.openxmlformats.org/officeDocument/2006/relationships/image" Target="../media/image968.jpeg"/><Relationship Id="rId104" Type="http://schemas.openxmlformats.org/officeDocument/2006/relationships/image" Target="../media/image975.jpeg"/><Relationship Id="rId120" Type="http://schemas.openxmlformats.org/officeDocument/2006/relationships/image" Target="../media/image989.jpeg"/><Relationship Id="rId7" Type="http://schemas.openxmlformats.org/officeDocument/2006/relationships/image" Target="../media/image878.jpeg"/><Relationship Id="rId71" Type="http://schemas.openxmlformats.org/officeDocument/2006/relationships/image" Target="../media/image942.jpeg"/><Relationship Id="rId92" Type="http://schemas.openxmlformats.org/officeDocument/2006/relationships/image" Target="../media/image963.jpeg"/><Relationship Id="rId2" Type="http://schemas.openxmlformats.org/officeDocument/2006/relationships/image" Target="../media/image873.jpeg"/><Relationship Id="rId29" Type="http://schemas.openxmlformats.org/officeDocument/2006/relationships/image" Target="../media/image900.jpeg"/><Relationship Id="rId24" Type="http://schemas.openxmlformats.org/officeDocument/2006/relationships/image" Target="../media/image895.jpeg"/><Relationship Id="rId40" Type="http://schemas.openxmlformats.org/officeDocument/2006/relationships/image" Target="../media/image911.jpeg"/><Relationship Id="rId45" Type="http://schemas.openxmlformats.org/officeDocument/2006/relationships/image" Target="../media/image916.jpeg"/><Relationship Id="rId66" Type="http://schemas.openxmlformats.org/officeDocument/2006/relationships/image" Target="../media/image937.jpeg"/><Relationship Id="rId87" Type="http://schemas.openxmlformats.org/officeDocument/2006/relationships/image" Target="../media/image958.jpeg"/><Relationship Id="rId110" Type="http://schemas.openxmlformats.org/officeDocument/2006/relationships/image" Target="../media/image979.jpeg"/><Relationship Id="rId115" Type="http://schemas.openxmlformats.org/officeDocument/2006/relationships/image" Target="../media/image984.jpeg"/><Relationship Id="rId61" Type="http://schemas.openxmlformats.org/officeDocument/2006/relationships/image" Target="../media/image932.jpeg"/><Relationship Id="rId82" Type="http://schemas.openxmlformats.org/officeDocument/2006/relationships/image" Target="../media/image953.jpeg"/><Relationship Id="rId19" Type="http://schemas.openxmlformats.org/officeDocument/2006/relationships/image" Target="../media/image890.jpeg"/><Relationship Id="rId14" Type="http://schemas.openxmlformats.org/officeDocument/2006/relationships/image" Target="../media/image885.jpeg"/><Relationship Id="rId30" Type="http://schemas.openxmlformats.org/officeDocument/2006/relationships/image" Target="../media/image901.jpeg"/><Relationship Id="rId35" Type="http://schemas.openxmlformats.org/officeDocument/2006/relationships/image" Target="../media/image906.jpeg"/><Relationship Id="rId56" Type="http://schemas.openxmlformats.org/officeDocument/2006/relationships/image" Target="../media/image927.jpeg"/><Relationship Id="rId77" Type="http://schemas.openxmlformats.org/officeDocument/2006/relationships/image" Target="../media/image948.jpeg"/><Relationship Id="rId100" Type="http://schemas.openxmlformats.org/officeDocument/2006/relationships/image" Target="../media/image971.jpeg"/><Relationship Id="rId105" Type="http://schemas.openxmlformats.org/officeDocument/2006/relationships/image" Target="../media/image976.jpeg"/><Relationship Id="rId8" Type="http://schemas.openxmlformats.org/officeDocument/2006/relationships/image" Target="../media/image879.jpeg"/><Relationship Id="rId51" Type="http://schemas.openxmlformats.org/officeDocument/2006/relationships/image" Target="../media/image922.jpeg"/><Relationship Id="rId72" Type="http://schemas.openxmlformats.org/officeDocument/2006/relationships/image" Target="../media/image943.jpeg"/><Relationship Id="rId93" Type="http://schemas.openxmlformats.org/officeDocument/2006/relationships/image" Target="../media/image964.jpeg"/><Relationship Id="rId98" Type="http://schemas.openxmlformats.org/officeDocument/2006/relationships/image" Target="../media/image969.jpeg"/><Relationship Id="rId121" Type="http://schemas.openxmlformats.org/officeDocument/2006/relationships/image" Target="../media/image990.jpeg"/><Relationship Id="rId3" Type="http://schemas.openxmlformats.org/officeDocument/2006/relationships/image" Target="../media/image874.jpeg"/><Relationship Id="rId25" Type="http://schemas.openxmlformats.org/officeDocument/2006/relationships/image" Target="../media/image896.jpeg"/><Relationship Id="rId46" Type="http://schemas.openxmlformats.org/officeDocument/2006/relationships/image" Target="../media/image917.jpeg"/><Relationship Id="rId67" Type="http://schemas.openxmlformats.org/officeDocument/2006/relationships/image" Target="../media/image938.jpeg"/><Relationship Id="rId116" Type="http://schemas.openxmlformats.org/officeDocument/2006/relationships/image" Target="../media/image985.jpeg"/><Relationship Id="rId20" Type="http://schemas.openxmlformats.org/officeDocument/2006/relationships/image" Target="../media/image891.jpeg"/><Relationship Id="rId41" Type="http://schemas.openxmlformats.org/officeDocument/2006/relationships/image" Target="../media/image912.jpeg"/><Relationship Id="rId62" Type="http://schemas.openxmlformats.org/officeDocument/2006/relationships/image" Target="../media/image933.jpeg"/><Relationship Id="rId83" Type="http://schemas.openxmlformats.org/officeDocument/2006/relationships/image" Target="../media/image954.jpeg"/><Relationship Id="rId88" Type="http://schemas.openxmlformats.org/officeDocument/2006/relationships/image" Target="../media/image959.jpeg"/><Relationship Id="rId111" Type="http://schemas.openxmlformats.org/officeDocument/2006/relationships/image" Target="../media/image980.jpeg"/><Relationship Id="rId15" Type="http://schemas.openxmlformats.org/officeDocument/2006/relationships/image" Target="../media/image886.jpeg"/><Relationship Id="rId36" Type="http://schemas.openxmlformats.org/officeDocument/2006/relationships/image" Target="../media/image907.jpeg"/><Relationship Id="rId57" Type="http://schemas.openxmlformats.org/officeDocument/2006/relationships/image" Target="../media/image928.jpeg"/><Relationship Id="rId106" Type="http://schemas.openxmlformats.org/officeDocument/2006/relationships/image" Target="../media/image977.jpeg"/><Relationship Id="rId10" Type="http://schemas.openxmlformats.org/officeDocument/2006/relationships/image" Target="../media/image881.jpeg"/><Relationship Id="rId31" Type="http://schemas.openxmlformats.org/officeDocument/2006/relationships/image" Target="../media/image902.jpeg"/><Relationship Id="rId52" Type="http://schemas.openxmlformats.org/officeDocument/2006/relationships/image" Target="../media/image923.jpeg"/><Relationship Id="rId73" Type="http://schemas.openxmlformats.org/officeDocument/2006/relationships/image" Target="../media/image944.jpeg"/><Relationship Id="rId78" Type="http://schemas.openxmlformats.org/officeDocument/2006/relationships/image" Target="../media/image949.jpeg"/><Relationship Id="rId94" Type="http://schemas.openxmlformats.org/officeDocument/2006/relationships/image" Target="../media/image965.jpeg"/><Relationship Id="rId99" Type="http://schemas.openxmlformats.org/officeDocument/2006/relationships/image" Target="../media/image970.jpeg"/><Relationship Id="rId101" Type="http://schemas.openxmlformats.org/officeDocument/2006/relationships/image" Target="../media/image972.jpeg"/><Relationship Id="rId122" Type="http://schemas.openxmlformats.org/officeDocument/2006/relationships/image" Target="../media/image991.jpeg"/></Relationships>
</file>

<file path=xl/drawings/_rels/drawing10.xml.rels><?xml version="1.0" encoding="UTF-8" standalone="yes"?>
<Relationships xmlns="http://schemas.openxmlformats.org/package/2006/relationships"><Relationship Id="rId13" Type="http://schemas.openxmlformats.org/officeDocument/2006/relationships/image" Target="../media/image1005.png"/><Relationship Id="rId18" Type="http://schemas.openxmlformats.org/officeDocument/2006/relationships/image" Target="../media/image1010.png"/><Relationship Id="rId26" Type="http://schemas.openxmlformats.org/officeDocument/2006/relationships/image" Target="../media/image1018.png"/><Relationship Id="rId3" Type="http://schemas.openxmlformats.org/officeDocument/2006/relationships/image" Target="../media/image995.png"/><Relationship Id="rId21" Type="http://schemas.openxmlformats.org/officeDocument/2006/relationships/image" Target="../media/image1013.png"/><Relationship Id="rId34" Type="http://schemas.openxmlformats.org/officeDocument/2006/relationships/image" Target="../media/image1025.png"/><Relationship Id="rId7" Type="http://schemas.openxmlformats.org/officeDocument/2006/relationships/image" Target="../media/image999.png"/><Relationship Id="rId12" Type="http://schemas.openxmlformats.org/officeDocument/2006/relationships/image" Target="../media/image1004.jpeg"/><Relationship Id="rId17" Type="http://schemas.openxmlformats.org/officeDocument/2006/relationships/image" Target="../media/image1009.jpeg"/><Relationship Id="rId25" Type="http://schemas.openxmlformats.org/officeDocument/2006/relationships/image" Target="../media/image1017.png"/><Relationship Id="rId33" Type="http://schemas.openxmlformats.org/officeDocument/2006/relationships/image" Target="../media/image1024.gif"/><Relationship Id="rId2" Type="http://schemas.openxmlformats.org/officeDocument/2006/relationships/image" Target="../media/image994.png"/><Relationship Id="rId16" Type="http://schemas.openxmlformats.org/officeDocument/2006/relationships/image" Target="../media/image1008.png"/><Relationship Id="rId20" Type="http://schemas.openxmlformats.org/officeDocument/2006/relationships/image" Target="../media/image1012.png"/><Relationship Id="rId29" Type="http://schemas.openxmlformats.org/officeDocument/2006/relationships/image" Target="../media/image1021.jpeg"/><Relationship Id="rId1" Type="http://schemas.openxmlformats.org/officeDocument/2006/relationships/image" Target="../media/image993.png"/><Relationship Id="rId6" Type="http://schemas.openxmlformats.org/officeDocument/2006/relationships/image" Target="../media/image998.png"/><Relationship Id="rId11" Type="http://schemas.openxmlformats.org/officeDocument/2006/relationships/image" Target="../media/image1003.png"/><Relationship Id="rId24" Type="http://schemas.openxmlformats.org/officeDocument/2006/relationships/image" Target="../media/image1016.png"/><Relationship Id="rId32" Type="http://schemas.openxmlformats.org/officeDocument/2006/relationships/image" Target="../media/image722.png"/><Relationship Id="rId5" Type="http://schemas.openxmlformats.org/officeDocument/2006/relationships/image" Target="../media/image997.png"/><Relationship Id="rId15" Type="http://schemas.openxmlformats.org/officeDocument/2006/relationships/image" Target="../media/image1007.png"/><Relationship Id="rId23" Type="http://schemas.openxmlformats.org/officeDocument/2006/relationships/image" Target="../media/image1015.png"/><Relationship Id="rId28" Type="http://schemas.openxmlformats.org/officeDocument/2006/relationships/image" Target="../media/image1020.png"/><Relationship Id="rId10" Type="http://schemas.openxmlformats.org/officeDocument/2006/relationships/image" Target="../media/image1002.png"/><Relationship Id="rId19" Type="http://schemas.openxmlformats.org/officeDocument/2006/relationships/image" Target="../media/image1011.png"/><Relationship Id="rId31" Type="http://schemas.openxmlformats.org/officeDocument/2006/relationships/image" Target="../media/image1023.png"/><Relationship Id="rId4" Type="http://schemas.openxmlformats.org/officeDocument/2006/relationships/image" Target="../media/image996.png"/><Relationship Id="rId9" Type="http://schemas.openxmlformats.org/officeDocument/2006/relationships/image" Target="../media/image1001.jpeg"/><Relationship Id="rId14" Type="http://schemas.openxmlformats.org/officeDocument/2006/relationships/image" Target="../media/image1006.png"/><Relationship Id="rId22" Type="http://schemas.openxmlformats.org/officeDocument/2006/relationships/image" Target="../media/image1014.jpeg"/><Relationship Id="rId27" Type="http://schemas.openxmlformats.org/officeDocument/2006/relationships/image" Target="../media/image1019.png"/><Relationship Id="rId30" Type="http://schemas.openxmlformats.org/officeDocument/2006/relationships/image" Target="../media/image1022.jpeg"/><Relationship Id="rId8" Type="http://schemas.openxmlformats.org/officeDocument/2006/relationships/image" Target="../media/image1000.png"/></Relationships>
</file>

<file path=xl/drawings/_rels/drawing11.xml.rels><?xml version="1.0" encoding="UTF-8" standalone="yes"?>
<Relationships xmlns="http://schemas.openxmlformats.org/package/2006/relationships"><Relationship Id="rId8" Type="http://schemas.openxmlformats.org/officeDocument/2006/relationships/image" Target="../media/image1033.jpeg"/><Relationship Id="rId13" Type="http://schemas.openxmlformats.org/officeDocument/2006/relationships/image" Target="../media/image1038.png"/><Relationship Id="rId3" Type="http://schemas.openxmlformats.org/officeDocument/2006/relationships/image" Target="../media/image1028.jpeg"/><Relationship Id="rId7" Type="http://schemas.openxmlformats.org/officeDocument/2006/relationships/image" Target="../media/image1032.jpeg"/><Relationship Id="rId12" Type="http://schemas.openxmlformats.org/officeDocument/2006/relationships/image" Target="../media/image1037.png"/><Relationship Id="rId2" Type="http://schemas.openxmlformats.org/officeDocument/2006/relationships/image" Target="../media/image1027.jpeg"/><Relationship Id="rId1" Type="http://schemas.openxmlformats.org/officeDocument/2006/relationships/image" Target="../media/image1026.jpeg"/><Relationship Id="rId6" Type="http://schemas.openxmlformats.org/officeDocument/2006/relationships/image" Target="../media/image1031.jpeg"/><Relationship Id="rId11" Type="http://schemas.openxmlformats.org/officeDocument/2006/relationships/image" Target="../media/image1036.jpeg"/><Relationship Id="rId5" Type="http://schemas.openxmlformats.org/officeDocument/2006/relationships/image" Target="../media/image1030.jpeg"/><Relationship Id="rId10" Type="http://schemas.openxmlformats.org/officeDocument/2006/relationships/image" Target="../media/image1035.jpeg"/><Relationship Id="rId4" Type="http://schemas.openxmlformats.org/officeDocument/2006/relationships/image" Target="../media/image1029.png"/><Relationship Id="rId9" Type="http://schemas.openxmlformats.org/officeDocument/2006/relationships/image" Target="../media/image1034.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25</xdr:col>
      <xdr:colOff>152400</xdr:colOff>
      <xdr:row>0</xdr:row>
      <xdr:rowOff>771238</xdr:rowOff>
    </xdr:to>
    <xdr:sp macro="" textlink="">
      <xdr:nvSpPr>
        <xdr:cNvPr id="15" name="TextBox 5">
          <a:extLst>
            <a:ext uri="{FF2B5EF4-FFF2-40B4-BE49-F238E27FC236}">
              <a16:creationId xmlns:a16="http://schemas.microsoft.com/office/drawing/2014/main" id="{6E762556-AAC5-4233-9DAC-FCDB1DF7BED9}"/>
            </a:ext>
          </a:extLst>
        </xdr:cNvPr>
        <xdr:cNvSpPr txBox="1"/>
      </xdr:nvSpPr>
      <xdr:spPr>
        <a:xfrm>
          <a:off x="0" y="1"/>
          <a:ext cx="5676900" cy="771237"/>
        </a:xfrm>
        <a:prstGeom prst="rect">
          <a:avLst/>
        </a:prstGeom>
        <a:noFill/>
      </xdr:spPr>
      <xdr:txBody>
        <a:bodyPr wrap="square">
          <a:spAutoFit/>
        </a:bodyPr>
        <a:lstStyle>
          <a:defPPr>
            <a:defRPr lang="ru-RU"/>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r>
            <a:rPr lang="ru-RU" sz="1100" b="1" i="0">
              <a:solidFill>
                <a:srgbClr val="333333"/>
              </a:solidFill>
              <a:effectLst/>
              <a:latin typeface="Aptos Narrow" panose="020B0004020202020204" pitchFamily="34" charset="0"/>
            </a:rPr>
            <a:t>ООО «Торговый Дом «ЭкоПрофи»</a:t>
          </a:r>
        </a:p>
        <a:p>
          <a:pPr algn="l"/>
          <a:endParaRPr lang="ru-RU" sz="1100" b="0" i="0">
            <a:solidFill>
              <a:srgbClr val="2C2D2E"/>
            </a:solidFill>
            <a:effectLst/>
            <a:latin typeface="Arial" panose="020B0604020202020204" pitchFamily="34" charset="0"/>
          </a:endParaRPr>
        </a:p>
        <a:p>
          <a:pPr algn="l"/>
          <a:r>
            <a:rPr lang="ru-RU" sz="1100" b="0" i="0">
              <a:solidFill>
                <a:srgbClr val="333333"/>
              </a:solidFill>
              <a:effectLst/>
              <a:latin typeface="Aptos Narrow" panose="020B0004020202020204" pitchFamily="34" charset="0"/>
            </a:rPr>
            <a:t>Адрес офиса: 115088, Москва, ул. Южнопортовая, д. 36, стр.1</a:t>
          </a:r>
          <a:endParaRPr lang="ru-RU" sz="1100" b="0" i="0">
            <a:solidFill>
              <a:srgbClr val="2C2D2E"/>
            </a:solidFill>
            <a:effectLst/>
            <a:latin typeface="Arial" panose="020B0604020202020204" pitchFamily="34" charset="0"/>
          </a:endParaRPr>
        </a:p>
        <a:p>
          <a:pPr algn="l"/>
          <a:r>
            <a:rPr lang="ru-RU" sz="1100" b="0" i="0">
              <a:solidFill>
                <a:srgbClr val="333333"/>
              </a:solidFill>
              <a:effectLst/>
              <a:latin typeface="Aptos Narrow" panose="020B0004020202020204" pitchFamily="34" charset="0"/>
            </a:rPr>
            <a:t>Тел.: +7 800 222 10 26</a:t>
          </a:r>
        </a:p>
      </xdr:txBody>
    </xdr:sp>
    <xdr:clientData/>
  </xdr:twoCellAnchor>
  <xdr:twoCellAnchor editAs="oneCell">
    <xdr:from>
      <xdr:col>22</xdr:col>
      <xdr:colOff>121920</xdr:colOff>
      <xdr:row>7</xdr:row>
      <xdr:rowOff>137160</xdr:rowOff>
    </xdr:from>
    <xdr:to>
      <xdr:col>27</xdr:col>
      <xdr:colOff>166371</xdr:colOff>
      <xdr:row>8</xdr:row>
      <xdr:rowOff>210223</xdr:rowOff>
    </xdr:to>
    <xdr:pic>
      <xdr:nvPicPr>
        <xdr:cNvPr id="31" name="Рисунок 30">
          <a:extLst>
            <a:ext uri="{FF2B5EF4-FFF2-40B4-BE49-F238E27FC236}">
              <a16:creationId xmlns:a16="http://schemas.microsoft.com/office/drawing/2014/main" id="{06C64E3F-408B-4EA9-860E-7E83B9B817E2}"/>
            </a:ext>
          </a:extLst>
        </xdr:cNvPr>
        <xdr:cNvPicPr>
          <a:picLocks noChangeAspect="1"/>
        </xdr:cNvPicPr>
      </xdr:nvPicPr>
      <xdr:blipFill>
        <a:blip xmlns:r="http://schemas.openxmlformats.org/officeDocument/2006/relationships" r:embed="rId1"/>
        <a:stretch>
          <a:fillRect/>
        </a:stretch>
      </xdr:blipFill>
      <xdr:spPr>
        <a:xfrm>
          <a:off x="5006340" y="3459480"/>
          <a:ext cx="1111251" cy="454064"/>
        </a:xfrm>
        <a:prstGeom prst="rect">
          <a:avLst/>
        </a:prstGeom>
      </xdr:spPr>
    </xdr:pic>
    <xdr:clientData/>
  </xdr:twoCellAnchor>
  <xdr:twoCellAnchor editAs="oneCell">
    <xdr:from>
      <xdr:col>23</xdr:col>
      <xdr:colOff>7620</xdr:colOff>
      <xdr:row>9</xdr:row>
      <xdr:rowOff>228599</xdr:rowOff>
    </xdr:from>
    <xdr:to>
      <xdr:col>27</xdr:col>
      <xdr:colOff>53340</xdr:colOff>
      <xdr:row>10</xdr:row>
      <xdr:rowOff>101578</xdr:rowOff>
    </xdr:to>
    <xdr:pic>
      <xdr:nvPicPr>
        <xdr:cNvPr id="32" name="Рисунок 31">
          <a:extLst>
            <a:ext uri="{FF2B5EF4-FFF2-40B4-BE49-F238E27FC236}">
              <a16:creationId xmlns:a16="http://schemas.microsoft.com/office/drawing/2014/main" id="{07A5D328-0D59-4344-B1EA-6C23E87B2C8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105400" y="4312919"/>
          <a:ext cx="899160" cy="253979"/>
        </a:xfrm>
        <a:prstGeom prst="rect">
          <a:avLst/>
        </a:prstGeom>
      </xdr:spPr>
    </xdr:pic>
    <xdr:clientData/>
  </xdr:twoCellAnchor>
  <xdr:twoCellAnchor editAs="oneCell">
    <xdr:from>
      <xdr:col>23</xdr:col>
      <xdr:colOff>53340</xdr:colOff>
      <xdr:row>11</xdr:row>
      <xdr:rowOff>129541</xdr:rowOff>
    </xdr:from>
    <xdr:to>
      <xdr:col>26</xdr:col>
      <xdr:colOff>171563</xdr:colOff>
      <xdr:row>12</xdr:row>
      <xdr:rowOff>213361</xdr:rowOff>
    </xdr:to>
    <xdr:pic>
      <xdr:nvPicPr>
        <xdr:cNvPr id="33" name="Рисунок 32">
          <a:extLst>
            <a:ext uri="{FF2B5EF4-FFF2-40B4-BE49-F238E27FC236}">
              <a16:creationId xmlns:a16="http://schemas.microsoft.com/office/drawing/2014/main" id="{C7F672EF-CFCD-4025-9C16-73ED50A72DA5}"/>
            </a:ext>
          </a:extLst>
        </xdr:cNvPr>
        <xdr:cNvPicPr>
          <a:picLocks noChangeAspect="1"/>
        </xdr:cNvPicPr>
      </xdr:nvPicPr>
      <xdr:blipFill>
        <a:blip xmlns:r="http://schemas.openxmlformats.org/officeDocument/2006/relationships" r:embed="rId3"/>
        <a:stretch>
          <a:fillRect/>
        </a:stretch>
      </xdr:blipFill>
      <xdr:spPr>
        <a:xfrm>
          <a:off x="5151120" y="4975861"/>
          <a:ext cx="758303" cy="464820"/>
        </a:xfrm>
        <a:prstGeom prst="rect">
          <a:avLst/>
        </a:prstGeom>
      </xdr:spPr>
    </xdr:pic>
    <xdr:clientData/>
  </xdr:twoCellAnchor>
  <xdr:twoCellAnchor editAs="oneCell">
    <xdr:from>
      <xdr:col>22</xdr:col>
      <xdr:colOff>198120</xdr:colOff>
      <xdr:row>13</xdr:row>
      <xdr:rowOff>175259</xdr:rowOff>
    </xdr:from>
    <xdr:to>
      <xdr:col>26</xdr:col>
      <xdr:colOff>152400</xdr:colOff>
      <xdr:row>14</xdr:row>
      <xdr:rowOff>168150</xdr:rowOff>
    </xdr:to>
    <xdr:pic>
      <xdr:nvPicPr>
        <xdr:cNvPr id="34" name="Рисунок 33">
          <a:extLst>
            <a:ext uri="{FF2B5EF4-FFF2-40B4-BE49-F238E27FC236}">
              <a16:creationId xmlns:a16="http://schemas.microsoft.com/office/drawing/2014/main" id="{F00F706F-0939-4602-B4F0-3730D115E7D6}"/>
            </a:ext>
          </a:extLst>
        </xdr:cNvPr>
        <xdr:cNvPicPr>
          <a:picLocks noChangeAspect="1"/>
        </xdr:cNvPicPr>
      </xdr:nvPicPr>
      <xdr:blipFill>
        <a:blip xmlns:r="http://schemas.openxmlformats.org/officeDocument/2006/relationships" r:embed="rId4"/>
        <a:stretch>
          <a:fillRect/>
        </a:stretch>
      </xdr:blipFill>
      <xdr:spPr>
        <a:xfrm>
          <a:off x="5082540" y="5783579"/>
          <a:ext cx="807720" cy="373891"/>
        </a:xfrm>
        <a:prstGeom prst="rect">
          <a:avLst/>
        </a:prstGeom>
      </xdr:spPr>
    </xdr:pic>
    <xdr:clientData/>
  </xdr:twoCellAnchor>
  <xdr:twoCellAnchor editAs="oneCell">
    <xdr:from>
      <xdr:col>22</xdr:col>
      <xdr:colOff>30480</xdr:colOff>
      <xdr:row>15</xdr:row>
      <xdr:rowOff>121920</xdr:rowOff>
    </xdr:from>
    <xdr:to>
      <xdr:col>27</xdr:col>
      <xdr:colOff>152400</xdr:colOff>
      <xdr:row>16</xdr:row>
      <xdr:rowOff>242705</xdr:rowOff>
    </xdr:to>
    <xdr:pic>
      <xdr:nvPicPr>
        <xdr:cNvPr id="35" name="Рисунок 34">
          <a:extLst>
            <a:ext uri="{FF2B5EF4-FFF2-40B4-BE49-F238E27FC236}">
              <a16:creationId xmlns:a16="http://schemas.microsoft.com/office/drawing/2014/main" id="{0B90E7A3-042F-4845-898C-DE06AF3155F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914900" y="6492240"/>
          <a:ext cx="1188720" cy="501785"/>
        </a:xfrm>
        <a:prstGeom prst="rect">
          <a:avLst/>
        </a:prstGeom>
      </xdr:spPr>
    </xdr:pic>
    <xdr:clientData/>
  </xdr:twoCellAnchor>
  <xdr:twoCellAnchor>
    <xdr:from>
      <xdr:col>22</xdr:col>
      <xdr:colOff>26504</xdr:colOff>
      <xdr:row>17</xdr:row>
      <xdr:rowOff>200770</xdr:rowOff>
    </xdr:from>
    <xdr:to>
      <xdr:col>27</xdr:col>
      <xdr:colOff>184303</xdr:colOff>
      <xdr:row>18</xdr:row>
      <xdr:rowOff>139327</xdr:rowOff>
    </xdr:to>
    <xdr:pic>
      <xdr:nvPicPr>
        <xdr:cNvPr id="37" name="Рисунок 36">
          <a:extLst>
            <a:ext uri="{FF2B5EF4-FFF2-40B4-BE49-F238E27FC236}">
              <a16:creationId xmlns:a16="http://schemas.microsoft.com/office/drawing/2014/main" id="{6AE77984-5928-469C-9D81-F03EA06616FA}"/>
            </a:ext>
          </a:extLst>
        </xdr:cNvPr>
        <xdr:cNvPicPr>
          <a:picLocks noChangeAspect="1" noChangeArrowheads="1"/>
        </xdr:cNvPicPr>
      </xdr:nvPicPr>
      <xdr:blipFill>
        <a:blip xmlns:r="http://schemas.openxmlformats.org/officeDocument/2006/relationships" r:embed="rId6"/>
        <a:stretch/>
      </xdr:blipFill>
      <xdr:spPr bwMode="auto">
        <a:xfrm>
          <a:off x="4890052" y="7356944"/>
          <a:ext cx="1217973" cy="322870"/>
        </a:xfrm>
        <a:prstGeom prst="rect">
          <a:avLst/>
        </a:prstGeom>
        <a:noFill/>
      </xdr:spPr>
    </xdr:pic>
    <xdr:clientData/>
  </xdr:twoCellAnchor>
  <xdr:twoCellAnchor>
    <xdr:from>
      <xdr:col>22</xdr:col>
      <xdr:colOff>106680</xdr:colOff>
      <xdr:row>5</xdr:row>
      <xdr:rowOff>213364</xdr:rowOff>
    </xdr:from>
    <xdr:to>
      <xdr:col>27</xdr:col>
      <xdr:colOff>159826</xdr:colOff>
      <xdr:row>6</xdr:row>
      <xdr:rowOff>167642</xdr:rowOff>
    </xdr:to>
    <xdr:grpSp>
      <xdr:nvGrpSpPr>
        <xdr:cNvPr id="38" name="Группа 37">
          <a:extLst>
            <a:ext uri="{FF2B5EF4-FFF2-40B4-BE49-F238E27FC236}">
              <a16:creationId xmlns:a16="http://schemas.microsoft.com/office/drawing/2014/main" id="{79E39340-60CB-4C3C-98C7-487B4D305196}"/>
            </a:ext>
          </a:extLst>
        </xdr:cNvPr>
        <xdr:cNvGrpSpPr/>
      </xdr:nvGrpSpPr>
      <xdr:grpSpPr>
        <a:xfrm>
          <a:off x="4958080" y="2761831"/>
          <a:ext cx="1111479" cy="335278"/>
          <a:chOff x="5111750" y="2432653"/>
          <a:chExt cx="1206502" cy="370570"/>
        </a:xfrm>
      </xdr:grpSpPr>
      <xdr:pic>
        <xdr:nvPicPr>
          <xdr:cNvPr id="39" name="Рисунок 38">
            <a:extLst>
              <a:ext uri="{FF2B5EF4-FFF2-40B4-BE49-F238E27FC236}">
                <a16:creationId xmlns:a16="http://schemas.microsoft.com/office/drawing/2014/main" id="{7B5E7117-7040-78F7-F3A3-E94A247D4B16}"/>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30677" b="29624"/>
          <a:stretch>
            <a:fillRect/>
          </a:stretch>
        </xdr:blipFill>
        <xdr:spPr>
          <a:xfrm>
            <a:off x="5111750" y="2432653"/>
            <a:ext cx="933451" cy="370570"/>
          </a:xfrm>
          <a:prstGeom prst="rect">
            <a:avLst/>
          </a:prstGeom>
        </xdr:spPr>
      </xdr:pic>
      <xdr:pic>
        <xdr:nvPicPr>
          <xdr:cNvPr id="40" name="Picture 2">
            <a:extLst>
              <a:ext uri="{FF2B5EF4-FFF2-40B4-BE49-F238E27FC236}">
                <a16:creationId xmlns:a16="http://schemas.microsoft.com/office/drawing/2014/main" id="{25BC2858-2DBE-7EA7-7C2B-6A06C301BB65}"/>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032501" y="2514599"/>
            <a:ext cx="285751" cy="285751"/>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22</xdr:col>
      <xdr:colOff>95650</xdr:colOff>
      <xdr:row>19</xdr:row>
      <xdr:rowOff>218662</xdr:rowOff>
    </xdr:from>
    <xdr:to>
      <xdr:col>27</xdr:col>
      <xdr:colOff>15399</xdr:colOff>
      <xdr:row>20</xdr:row>
      <xdr:rowOff>129210</xdr:rowOff>
    </xdr:to>
    <xdr:pic>
      <xdr:nvPicPr>
        <xdr:cNvPr id="2" name="Рисунок 1">
          <a:extLst>
            <a:ext uri="{FF2B5EF4-FFF2-40B4-BE49-F238E27FC236}">
              <a16:creationId xmlns:a16="http://schemas.microsoft.com/office/drawing/2014/main" id="{0ECF9793-2522-CA1A-E4A6-52A1CFA6B842}"/>
            </a:ext>
          </a:extLst>
        </xdr:cNvPr>
        <xdr:cNvPicPr>
          <a:picLocks noChangeAspect="1"/>
        </xdr:cNvPicPr>
      </xdr:nvPicPr>
      <xdr:blipFill>
        <a:blip xmlns:r="http://schemas.openxmlformats.org/officeDocument/2006/relationships" r:embed="rId9"/>
        <a:stretch>
          <a:fillRect/>
        </a:stretch>
      </xdr:blipFill>
      <xdr:spPr>
        <a:xfrm>
          <a:off x="4959198" y="8143462"/>
          <a:ext cx="979923" cy="291548"/>
        </a:xfrm>
        <a:prstGeom prst="rect">
          <a:avLst/>
        </a:prstGeom>
      </xdr:spPr>
    </xdr:pic>
    <xdr:clientData/>
  </xdr:twoCellAnchor>
  <xdr:twoCellAnchor>
    <xdr:from>
      <xdr:col>10</xdr:col>
      <xdr:colOff>86137</xdr:colOff>
      <xdr:row>2</xdr:row>
      <xdr:rowOff>505539</xdr:rowOff>
    </xdr:from>
    <xdr:to>
      <xdr:col>18</xdr:col>
      <xdr:colOff>66259</xdr:colOff>
      <xdr:row>2</xdr:row>
      <xdr:rowOff>783535</xdr:rowOff>
    </xdr:to>
    <xdr:sp macro="" textlink="">
      <xdr:nvSpPr>
        <xdr:cNvPr id="3" name="Прямоугольник: скругленные углы 2">
          <a:hlinkClick xmlns:r="http://schemas.openxmlformats.org/officeDocument/2006/relationships" r:id="rId10"/>
          <a:extLst>
            <a:ext uri="{FF2B5EF4-FFF2-40B4-BE49-F238E27FC236}">
              <a16:creationId xmlns:a16="http://schemas.microsoft.com/office/drawing/2014/main" id="{E06AE40A-B5FE-420F-BF02-2F8DA4E013AE}"/>
            </a:ext>
          </a:extLst>
        </xdr:cNvPr>
        <xdr:cNvSpPr/>
      </xdr:nvSpPr>
      <xdr:spPr>
        <a:xfrm>
          <a:off x="2232989" y="1506078"/>
          <a:ext cx="1676400" cy="277996"/>
        </a:xfrm>
        <a:prstGeom prst="roundRect">
          <a:avLst/>
        </a:prstGeom>
        <a:solidFill>
          <a:srgbClr val="C0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200"/>
            <a:t>Наличие на складе</a:t>
          </a:r>
        </a:p>
      </xdr:txBody>
    </xdr:sp>
    <xdr:clientData/>
  </xdr:twoCellAnchor>
  <xdr:twoCellAnchor editAs="oneCell">
    <xdr:from>
      <xdr:col>19</xdr:col>
      <xdr:colOff>59636</xdr:colOff>
      <xdr:row>0</xdr:row>
      <xdr:rowOff>159027</xdr:rowOff>
    </xdr:from>
    <xdr:to>
      <xdr:col>28</xdr:col>
      <xdr:colOff>46382</xdr:colOff>
      <xdr:row>0</xdr:row>
      <xdr:rowOff>646885</xdr:rowOff>
    </xdr:to>
    <xdr:pic>
      <xdr:nvPicPr>
        <xdr:cNvPr id="7" name="Рисунок 6">
          <a:extLst>
            <a:ext uri="{FF2B5EF4-FFF2-40B4-BE49-F238E27FC236}">
              <a16:creationId xmlns:a16="http://schemas.microsoft.com/office/drawing/2014/main" id="{6E3C2A35-A25E-6381-AC39-49BCF692A155}"/>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4114801" y="159027"/>
          <a:ext cx="2067338" cy="48785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280469</xdr:colOff>
      <xdr:row>2</xdr:row>
      <xdr:rowOff>159139</xdr:rowOff>
    </xdr:from>
    <xdr:to>
      <xdr:col>1</xdr:col>
      <xdr:colOff>654423</xdr:colOff>
      <xdr:row>2</xdr:row>
      <xdr:rowOff>726923</xdr:rowOff>
    </xdr:to>
    <xdr:pic>
      <xdr:nvPicPr>
        <xdr:cNvPr id="4" name="Рисунок 3">
          <a:extLst>
            <a:ext uri="{FF2B5EF4-FFF2-40B4-BE49-F238E27FC236}">
              <a16:creationId xmlns:a16="http://schemas.microsoft.com/office/drawing/2014/main" id="{B5CEB247-9D6C-DD8B-A3AB-DA4F3AF591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0469" y="517727"/>
          <a:ext cx="1844166" cy="567784"/>
        </a:xfrm>
        <a:prstGeom prst="rect">
          <a:avLst/>
        </a:prstGeom>
      </xdr:spPr>
    </xdr:pic>
    <xdr:clientData/>
  </xdr:twoCellAnchor>
  <xdr:twoCellAnchor>
    <xdr:from>
      <xdr:col>4</xdr:col>
      <xdr:colOff>696686</xdr:colOff>
      <xdr:row>2</xdr:row>
      <xdr:rowOff>272143</xdr:rowOff>
    </xdr:from>
    <xdr:to>
      <xdr:col>7</xdr:col>
      <xdr:colOff>513443</xdr:colOff>
      <xdr:row>2</xdr:row>
      <xdr:rowOff>691243</xdr:rowOff>
    </xdr:to>
    <xdr:sp macro="" textlink="">
      <xdr:nvSpPr>
        <xdr:cNvPr id="2" name="Прямоугольник: скругленные углы 1">
          <a:hlinkClick xmlns:r="http://schemas.openxmlformats.org/officeDocument/2006/relationships" r:id="rId2"/>
          <a:extLst>
            <a:ext uri="{FF2B5EF4-FFF2-40B4-BE49-F238E27FC236}">
              <a16:creationId xmlns:a16="http://schemas.microsoft.com/office/drawing/2014/main" id="{C6B8D815-DC43-43ED-A8FC-00B3740037A9}"/>
            </a:ext>
          </a:extLst>
        </xdr:cNvPr>
        <xdr:cNvSpPr/>
      </xdr:nvSpPr>
      <xdr:spPr>
        <a:xfrm>
          <a:off x="11593286" y="642257"/>
          <a:ext cx="2527300" cy="419100"/>
        </a:xfrm>
        <a:prstGeom prst="roundRect">
          <a:avLst/>
        </a:prstGeom>
        <a:solidFill>
          <a:srgbClr val="C0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2000"/>
            <a:t>Наличие на складе</a:t>
          </a:r>
        </a:p>
      </xdr:txBody>
    </xdr:sp>
    <xdr:clientData/>
  </xdr:twoCellAnchor>
  <xdr:twoCellAnchor editAs="oneCell">
    <xdr:from>
      <xdr:col>0</xdr:col>
      <xdr:colOff>302135</xdr:colOff>
      <xdr:row>895</xdr:row>
      <xdr:rowOff>97972</xdr:rowOff>
    </xdr:from>
    <xdr:to>
      <xdr:col>0</xdr:col>
      <xdr:colOff>1180504</xdr:colOff>
      <xdr:row>895</xdr:row>
      <xdr:rowOff>1752601</xdr:rowOff>
    </xdr:to>
    <xdr:pic>
      <xdr:nvPicPr>
        <xdr:cNvPr id="23" name="Рисунок 22">
          <a:extLst>
            <a:ext uri="{FF2B5EF4-FFF2-40B4-BE49-F238E27FC236}">
              <a16:creationId xmlns:a16="http://schemas.microsoft.com/office/drawing/2014/main" id="{8809CEEA-824B-17C1-79AD-90B58CEBB2E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02135" y="153640972"/>
          <a:ext cx="878369" cy="1654629"/>
        </a:xfrm>
        <a:prstGeom prst="rect">
          <a:avLst/>
        </a:prstGeom>
      </xdr:spPr>
    </xdr:pic>
    <xdr:clientData/>
  </xdr:twoCellAnchor>
  <xdr:oneCellAnchor>
    <xdr:from>
      <xdr:col>0</xdr:col>
      <xdr:colOff>53789</xdr:colOff>
      <xdr:row>446</xdr:row>
      <xdr:rowOff>134472</xdr:rowOff>
    </xdr:from>
    <xdr:ext cx="1376850" cy="917900"/>
    <xdr:pic>
      <xdr:nvPicPr>
        <xdr:cNvPr id="24" name="Рисунок 23">
          <a:extLst>
            <a:ext uri="{FF2B5EF4-FFF2-40B4-BE49-F238E27FC236}">
              <a16:creationId xmlns:a16="http://schemas.microsoft.com/office/drawing/2014/main" id="{9BB63A57-7C47-4134-88AF-3B9430F3A56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3789" y="152382072"/>
          <a:ext cx="1376850" cy="917900"/>
        </a:xfrm>
        <a:prstGeom prst="rect">
          <a:avLst/>
        </a:prstGeom>
      </xdr:spPr>
    </xdr:pic>
    <xdr:clientData/>
  </xdr:oneCellAnchor>
  <xdr:oneCellAnchor>
    <xdr:from>
      <xdr:col>0</xdr:col>
      <xdr:colOff>53789</xdr:colOff>
      <xdr:row>451</xdr:row>
      <xdr:rowOff>188261</xdr:rowOff>
    </xdr:from>
    <xdr:ext cx="1386984" cy="911190"/>
    <xdr:pic>
      <xdr:nvPicPr>
        <xdr:cNvPr id="25" name="Рисунок 24">
          <a:extLst>
            <a:ext uri="{FF2B5EF4-FFF2-40B4-BE49-F238E27FC236}">
              <a16:creationId xmlns:a16="http://schemas.microsoft.com/office/drawing/2014/main" id="{3765C77C-9AA0-4477-8FB8-8C69110A667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3789" y="153421979"/>
          <a:ext cx="1386984" cy="911190"/>
        </a:xfrm>
        <a:prstGeom prst="rect">
          <a:avLst/>
        </a:prstGeom>
      </xdr:spPr>
    </xdr:pic>
    <xdr:clientData/>
  </xdr:oneCellAnchor>
  <xdr:oneCellAnchor>
    <xdr:from>
      <xdr:col>0</xdr:col>
      <xdr:colOff>62751</xdr:colOff>
      <xdr:row>457</xdr:row>
      <xdr:rowOff>18445</xdr:rowOff>
    </xdr:from>
    <xdr:ext cx="1362636" cy="908424"/>
    <xdr:pic>
      <xdr:nvPicPr>
        <xdr:cNvPr id="26" name="Рисунок 25">
          <a:extLst>
            <a:ext uri="{FF2B5EF4-FFF2-40B4-BE49-F238E27FC236}">
              <a16:creationId xmlns:a16="http://schemas.microsoft.com/office/drawing/2014/main" id="{4D16F77A-9D0C-4299-84CC-8DAC5F2E575A}"/>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2751" y="154435504"/>
          <a:ext cx="1362636" cy="908424"/>
        </a:xfrm>
        <a:prstGeom prst="rect">
          <a:avLst/>
        </a:prstGeom>
      </xdr:spPr>
    </xdr:pic>
    <xdr:clientData/>
  </xdr:oneCellAnchor>
  <xdr:oneCellAnchor>
    <xdr:from>
      <xdr:col>0</xdr:col>
      <xdr:colOff>85750</xdr:colOff>
      <xdr:row>463</xdr:row>
      <xdr:rowOff>65271</xdr:rowOff>
    </xdr:from>
    <xdr:ext cx="1312744" cy="1035719"/>
    <xdr:pic>
      <xdr:nvPicPr>
        <xdr:cNvPr id="27" name="Рисунок 26">
          <a:extLst>
            <a:ext uri="{FF2B5EF4-FFF2-40B4-BE49-F238E27FC236}">
              <a16:creationId xmlns:a16="http://schemas.microsoft.com/office/drawing/2014/main" id="{9EF5158D-07CA-41EA-8353-2A0C228D169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85750" y="91768507"/>
          <a:ext cx="1312744" cy="1035719"/>
        </a:xfrm>
        <a:prstGeom prst="rect">
          <a:avLst/>
        </a:prstGeom>
      </xdr:spPr>
    </xdr:pic>
    <xdr:clientData/>
  </xdr:oneCellAnchor>
  <xdr:twoCellAnchor editAs="oneCell">
    <xdr:from>
      <xdr:col>0</xdr:col>
      <xdr:colOff>0</xdr:colOff>
      <xdr:row>468</xdr:row>
      <xdr:rowOff>51955</xdr:rowOff>
    </xdr:from>
    <xdr:to>
      <xdr:col>0</xdr:col>
      <xdr:colOff>1387558</xdr:colOff>
      <xdr:row>497</xdr:row>
      <xdr:rowOff>159851</xdr:rowOff>
    </xdr:to>
    <xdr:pic>
      <xdr:nvPicPr>
        <xdr:cNvPr id="41" name="Рисунок 40">
          <a:extLst>
            <a:ext uri="{FF2B5EF4-FFF2-40B4-BE49-F238E27FC236}">
              <a16:creationId xmlns:a16="http://schemas.microsoft.com/office/drawing/2014/main" id="{EB16CD1B-F2E4-C1B2-8C5B-0B8FC862A111}"/>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0" y="93099082"/>
          <a:ext cx="1387558" cy="5940661"/>
        </a:xfrm>
        <a:prstGeom prst="rect">
          <a:avLst/>
        </a:prstGeom>
      </xdr:spPr>
    </xdr:pic>
    <xdr:clientData/>
  </xdr:twoCellAnchor>
  <xdr:twoCellAnchor editAs="oneCell">
    <xdr:from>
      <xdr:col>0</xdr:col>
      <xdr:colOff>0</xdr:colOff>
      <xdr:row>501</xdr:row>
      <xdr:rowOff>69966</xdr:rowOff>
    </xdr:from>
    <xdr:to>
      <xdr:col>0</xdr:col>
      <xdr:colOff>1438530</xdr:colOff>
      <xdr:row>526</xdr:row>
      <xdr:rowOff>174838</xdr:rowOff>
    </xdr:to>
    <xdr:pic>
      <xdr:nvPicPr>
        <xdr:cNvPr id="47" name="Рисунок 46">
          <a:extLst>
            <a:ext uri="{FF2B5EF4-FFF2-40B4-BE49-F238E27FC236}">
              <a16:creationId xmlns:a16="http://schemas.microsoft.com/office/drawing/2014/main" id="{97B3B451-69E4-5442-6680-477BA13B9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0" y="99725711"/>
          <a:ext cx="1438530" cy="5161782"/>
        </a:xfrm>
        <a:prstGeom prst="rect">
          <a:avLst/>
        </a:prstGeom>
      </xdr:spPr>
    </xdr:pic>
    <xdr:clientData/>
  </xdr:twoCellAnchor>
  <xdr:twoCellAnchor editAs="oneCell">
    <xdr:from>
      <xdr:col>0</xdr:col>
      <xdr:colOff>0</xdr:colOff>
      <xdr:row>530</xdr:row>
      <xdr:rowOff>190797</xdr:rowOff>
    </xdr:from>
    <xdr:to>
      <xdr:col>0</xdr:col>
      <xdr:colOff>1437653</xdr:colOff>
      <xdr:row>544</xdr:row>
      <xdr:rowOff>36561</xdr:rowOff>
    </xdr:to>
    <xdr:pic>
      <xdr:nvPicPr>
        <xdr:cNvPr id="51" name="Рисунок 50">
          <a:extLst>
            <a:ext uri="{FF2B5EF4-FFF2-40B4-BE49-F238E27FC236}">
              <a16:creationId xmlns:a16="http://schemas.microsoft.com/office/drawing/2014/main" id="{3A4B18E4-4B80-15E7-92A9-115525856C0B}"/>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0" y="105679306"/>
          <a:ext cx="1437653" cy="2561255"/>
        </a:xfrm>
        <a:prstGeom prst="rect">
          <a:avLst/>
        </a:prstGeom>
      </xdr:spPr>
    </xdr:pic>
    <xdr:clientData/>
  </xdr:twoCellAnchor>
  <xdr:twoCellAnchor editAs="oneCell">
    <xdr:from>
      <xdr:col>0</xdr:col>
      <xdr:colOff>0</xdr:colOff>
      <xdr:row>548</xdr:row>
      <xdr:rowOff>169514</xdr:rowOff>
    </xdr:from>
    <xdr:to>
      <xdr:col>0</xdr:col>
      <xdr:colOff>1429857</xdr:colOff>
      <xdr:row>562</xdr:row>
      <xdr:rowOff>101178</xdr:rowOff>
    </xdr:to>
    <xdr:pic>
      <xdr:nvPicPr>
        <xdr:cNvPr id="55" name="Рисунок 54">
          <a:extLst>
            <a:ext uri="{FF2B5EF4-FFF2-40B4-BE49-F238E27FC236}">
              <a16:creationId xmlns:a16="http://schemas.microsoft.com/office/drawing/2014/main" id="{EBF13A0D-88FE-F02C-8F0E-2D89C3845CAF}"/>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0" y="109163223"/>
          <a:ext cx="1429857" cy="2854972"/>
        </a:xfrm>
        <a:prstGeom prst="rect">
          <a:avLst/>
        </a:prstGeom>
      </xdr:spPr>
    </xdr:pic>
    <xdr:clientData/>
  </xdr:twoCellAnchor>
  <xdr:twoCellAnchor editAs="oneCell">
    <xdr:from>
      <xdr:col>0</xdr:col>
      <xdr:colOff>0</xdr:colOff>
      <xdr:row>6</xdr:row>
      <xdr:rowOff>96982</xdr:rowOff>
    </xdr:from>
    <xdr:to>
      <xdr:col>0</xdr:col>
      <xdr:colOff>1454726</xdr:colOff>
      <xdr:row>54</xdr:row>
      <xdr:rowOff>165221</xdr:rowOff>
    </xdr:to>
    <xdr:pic>
      <xdr:nvPicPr>
        <xdr:cNvPr id="57" name="Рисунок 56">
          <a:extLst>
            <a:ext uri="{FF2B5EF4-FFF2-40B4-BE49-F238E27FC236}">
              <a16:creationId xmlns:a16="http://schemas.microsoft.com/office/drawing/2014/main" id="{E0D2B0D9-AE14-D871-8F7B-D6D1CF65E1CD}"/>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0" y="2493818"/>
          <a:ext cx="1454726" cy="10259248"/>
        </a:xfrm>
        <a:prstGeom prst="rect">
          <a:avLst/>
        </a:prstGeom>
      </xdr:spPr>
    </xdr:pic>
    <xdr:clientData/>
  </xdr:twoCellAnchor>
  <xdr:twoCellAnchor editAs="oneCell">
    <xdr:from>
      <xdr:col>0</xdr:col>
      <xdr:colOff>0</xdr:colOff>
      <xdr:row>892</xdr:row>
      <xdr:rowOff>96980</xdr:rowOff>
    </xdr:from>
    <xdr:to>
      <xdr:col>0</xdr:col>
      <xdr:colOff>1413164</xdr:colOff>
      <xdr:row>893</xdr:row>
      <xdr:rowOff>748144</xdr:rowOff>
    </xdr:to>
    <xdr:pic>
      <xdr:nvPicPr>
        <xdr:cNvPr id="5" name="Рисунок 4">
          <a:extLst>
            <a:ext uri="{FF2B5EF4-FFF2-40B4-BE49-F238E27FC236}">
              <a16:creationId xmlns:a16="http://schemas.microsoft.com/office/drawing/2014/main" id="{573EDAEF-EB3C-523A-DB04-B23A08E95E13}"/>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0" y="151928944"/>
          <a:ext cx="1413164" cy="141316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182829</xdr:colOff>
      <xdr:row>2</xdr:row>
      <xdr:rowOff>197756</xdr:rowOff>
    </xdr:from>
    <xdr:to>
      <xdr:col>0</xdr:col>
      <xdr:colOff>1932287</xdr:colOff>
      <xdr:row>2</xdr:row>
      <xdr:rowOff>599846</xdr:rowOff>
    </xdr:to>
    <xdr:pic>
      <xdr:nvPicPr>
        <xdr:cNvPr id="4" name="Рисунок 3">
          <a:extLst>
            <a:ext uri="{FF2B5EF4-FFF2-40B4-BE49-F238E27FC236}">
              <a16:creationId xmlns:a16="http://schemas.microsoft.com/office/drawing/2014/main" id="{2BCDF7FE-F226-9774-0916-7E364AC32F0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829" y="565309"/>
          <a:ext cx="1749458" cy="402090"/>
        </a:xfrm>
        <a:prstGeom prst="rect">
          <a:avLst/>
        </a:prstGeom>
      </xdr:spPr>
    </xdr:pic>
    <xdr:clientData/>
  </xdr:twoCellAnchor>
  <xdr:twoCellAnchor>
    <xdr:from>
      <xdr:col>4</xdr:col>
      <xdr:colOff>217714</xdr:colOff>
      <xdr:row>2</xdr:row>
      <xdr:rowOff>228601</xdr:rowOff>
    </xdr:from>
    <xdr:to>
      <xdr:col>6</xdr:col>
      <xdr:colOff>589643</xdr:colOff>
      <xdr:row>2</xdr:row>
      <xdr:rowOff>647701</xdr:rowOff>
    </xdr:to>
    <xdr:sp macro="" textlink="">
      <xdr:nvSpPr>
        <xdr:cNvPr id="2" name="Прямоугольник: скругленные углы 1">
          <a:hlinkClick xmlns:r="http://schemas.openxmlformats.org/officeDocument/2006/relationships" r:id="rId2"/>
          <a:extLst>
            <a:ext uri="{FF2B5EF4-FFF2-40B4-BE49-F238E27FC236}">
              <a16:creationId xmlns:a16="http://schemas.microsoft.com/office/drawing/2014/main" id="{097FF637-6975-40E8-9A18-F9B7D2588EB3}"/>
            </a:ext>
          </a:extLst>
        </xdr:cNvPr>
        <xdr:cNvSpPr/>
      </xdr:nvSpPr>
      <xdr:spPr>
        <a:xfrm>
          <a:off x="12638314" y="598715"/>
          <a:ext cx="2527300" cy="419100"/>
        </a:xfrm>
        <a:prstGeom prst="roundRect">
          <a:avLst/>
        </a:prstGeom>
        <a:solidFill>
          <a:srgbClr val="C0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2000"/>
            <a:t>Наличие на складе</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732969</xdr:colOff>
      <xdr:row>498</xdr:row>
      <xdr:rowOff>58823</xdr:rowOff>
    </xdr:from>
    <xdr:to>
      <xdr:col>0</xdr:col>
      <xdr:colOff>1975430</xdr:colOff>
      <xdr:row>498</xdr:row>
      <xdr:rowOff>1240971</xdr:rowOff>
    </xdr:to>
    <xdr:pic>
      <xdr:nvPicPr>
        <xdr:cNvPr id="4" name="Рисунок 3">
          <a:extLst>
            <a:ext uri="{FF2B5EF4-FFF2-40B4-BE49-F238E27FC236}">
              <a16:creationId xmlns:a16="http://schemas.microsoft.com/office/drawing/2014/main" id="{69A1FC0B-29CD-4B32-86D4-FF15776A638D}"/>
            </a:ext>
          </a:extLst>
        </xdr:cNvPr>
        <xdr:cNvPicPr>
          <a:picLocks noChangeAspect="1"/>
        </xdr:cNvPicPr>
      </xdr:nvPicPr>
      <xdr:blipFill>
        <a:blip xmlns:r="http://schemas.openxmlformats.org/officeDocument/2006/relationships" r:embed="rId1"/>
        <a:stretch>
          <a:fillRect/>
        </a:stretch>
      </xdr:blipFill>
      <xdr:spPr>
        <a:xfrm>
          <a:off x="732969" y="626357509"/>
          <a:ext cx="1242461" cy="1182148"/>
        </a:xfrm>
        <a:prstGeom prst="rect">
          <a:avLst/>
        </a:prstGeom>
      </xdr:spPr>
    </xdr:pic>
    <xdr:clientData/>
  </xdr:twoCellAnchor>
  <xdr:twoCellAnchor>
    <xdr:from>
      <xdr:col>0</xdr:col>
      <xdr:colOff>179518</xdr:colOff>
      <xdr:row>5</xdr:row>
      <xdr:rowOff>207981</xdr:rowOff>
    </xdr:from>
    <xdr:to>
      <xdr:col>0</xdr:col>
      <xdr:colOff>1513018</xdr:colOff>
      <xdr:row>5</xdr:row>
      <xdr:rowOff>1131906</xdr:rowOff>
    </xdr:to>
    <xdr:pic>
      <xdr:nvPicPr>
        <xdr:cNvPr id="2501" name="图片 2" descr="1656551987233">
          <a:extLst>
            <a:ext uri="{FF2B5EF4-FFF2-40B4-BE49-F238E27FC236}">
              <a16:creationId xmlns:a16="http://schemas.microsoft.com/office/drawing/2014/main" id="{04DA2F70-2BD5-49ED-923E-AB8783F6D4FC}"/>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03418" y="2634951"/>
          <a:ext cx="133350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175260</xdr:colOff>
      <xdr:row>7</xdr:row>
      <xdr:rowOff>141584</xdr:rowOff>
    </xdr:from>
    <xdr:to>
      <xdr:col>0</xdr:col>
      <xdr:colOff>1508760</xdr:colOff>
      <xdr:row>7</xdr:row>
      <xdr:rowOff>1069257</xdr:rowOff>
    </xdr:to>
    <xdr:pic>
      <xdr:nvPicPr>
        <xdr:cNvPr id="2502" name="图片 2" descr="1656551987233">
          <a:extLst>
            <a:ext uri="{FF2B5EF4-FFF2-40B4-BE49-F238E27FC236}">
              <a16:creationId xmlns:a16="http://schemas.microsoft.com/office/drawing/2014/main" id="{30F4C64B-4864-4376-9AE8-FB0B92DCE937}"/>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99160" y="5067914"/>
          <a:ext cx="1333500" cy="9276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1744132</xdr:colOff>
      <xdr:row>19</xdr:row>
      <xdr:rowOff>211667</xdr:rowOff>
    </xdr:from>
    <xdr:to>
      <xdr:col>0</xdr:col>
      <xdr:colOff>2582331</xdr:colOff>
      <xdr:row>19</xdr:row>
      <xdr:rowOff>1007258</xdr:rowOff>
    </xdr:to>
    <xdr:pic>
      <xdr:nvPicPr>
        <xdr:cNvPr id="2503" name="图片 68" descr=" ">
          <a:extLst>
            <a:ext uri="{FF2B5EF4-FFF2-40B4-BE49-F238E27FC236}">
              <a16:creationId xmlns:a16="http://schemas.microsoft.com/office/drawing/2014/main" id="{AFCC4875-F371-46E7-A6B2-FC116A306D06}"/>
            </a:ext>
          </a:extLst>
        </xdr:cNvPr>
        <xdr:cNvPicPr>
          <a:picLocks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468032" y="19452167"/>
          <a:ext cx="838199" cy="7955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38548</xdr:colOff>
      <xdr:row>38</xdr:row>
      <xdr:rowOff>141700</xdr:rowOff>
    </xdr:from>
    <xdr:to>
      <xdr:col>0</xdr:col>
      <xdr:colOff>1638748</xdr:colOff>
      <xdr:row>38</xdr:row>
      <xdr:rowOff>977975</xdr:rowOff>
    </xdr:to>
    <xdr:pic>
      <xdr:nvPicPr>
        <xdr:cNvPr id="2504" name="图片 123" descr=" ">
          <a:extLst>
            <a:ext uri="{FF2B5EF4-FFF2-40B4-BE49-F238E27FC236}">
              <a16:creationId xmlns:a16="http://schemas.microsoft.com/office/drawing/2014/main" id="{55D2FEDF-C545-45A4-9C25-32B87A69C8F0}"/>
            </a:ext>
          </a:extLst>
        </xdr:cNvPr>
        <xdr:cNvPicPr>
          <a:picLocks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4929" r="5476"/>
        <a:stretch>
          <a:fillRect/>
        </a:stretch>
      </xdr:blipFill>
      <xdr:spPr bwMode="auto">
        <a:xfrm>
          <a:off x="762448" y="42447940"/>
          <a:ext cx="1600200" cy="83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60960</xdr:colOff>
      <xdr:row>40</xdr:row>
      <xdr:rowOff>24581</xdr:rowOff>
    </xdr:from>
    <xdr:to>
      <xdr:col>0</xdr:col>
      <xdr:colOff>1737360</xdr:colOff>
      <xdr:row>40</xdr:row>
      <xdr:rowOff>906780</xdr:rowOff>
    </xdr:to>
    <xdr:pic>
      <xdr:nvPicPr>
        <xdr:cNvPr id="2505" name="图片 132" descr=" ">
          <a:extLst>
            <a:ext uri="{FF2B5EF4-FFF2-40B4-BE49-F238E27FC236}">
              <a16:creationId xmlns:a16="http://schemas.microsoft.com/office/drawing/2014/main" id="{18E162BE-0475-4E5B-B31E-DF5626587322}"/>
            </a:ext>
          </a:extLst>
        </xdr:cNvPr>
        <xdr:cNvPicPr>
          <a:picLocks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l="4929" r="5476"/>
        <a:stretch>
          <a:fillRect/>
        </a:stretch>
      </xdr:blipFill>
      <xdr:spPr bwMode="auto">
        <a:xfrm>
          <a:off x="784860" y="44285351"/>
          <a:ext cx="1676400" cy="8821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272079</xdr:colOff>
      <xdr:row>80</xdr:row>
      <xdr:rowOff>22412</xdr:rowOff>
    </xdr:from>
    <xdr:to>
      <xdr:col>0</xdr:col>
      <xdr:colOff>1284941</xdr:colOff>
      <xdr:row>80</xdr:row>
      <xdr:rowOff>977899</xdr:rowOff>
    </xdr:to>
    <xdr:pic>
      <xdr:nvPicPr>
        <xdr:cNvPr id="2506" name="Рисунок 28" descr=" ">
          <a:extLst>
            <a:ext uri="{FF2B5EF4-FFF2-40B4-BE49-F238E27FC236}">
              <a16:creationId xmlns:a16="http://schemas.microsoft.com/office/drawing/2014/main" id="{691B4175-4C92-49F8-A74B-89D51475BCC2}"/>
            </a:ext>
          </a:extLst>
        </xdr:cNvPr>
        <xdr:cNvPicPr>
          <a:picLocks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995979" y="86840882"/>
          <a:ext cx="1012862" cy="9554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160020</xdr:colOff>
      <xdr:row>82</xdr:row>
      <xdr:rowOff>49161</xdr:rowOff>
    </xdr:from>
    <xdr:to>
      <xdr:col>0</xdr:col>
      <xdr:colOff>1539240</xdr:colOff>
      <xdr:row>83</xdr:row>
      <xdr:rowOff>492</xdr:rowOff>
    </xdr:to>
    <xdr:pic>
      <xdr:nvPicPr>
        <xdr:cNvPr id="2507" name="Рисунок 28" descr=" ">
          <a:extLst>
            <a:ext uri="{FF2B5EF4-FFF2-40B4-BE49-F238E27FC236}">
              <a16:creationId xmlns:a16="http://schemas.microsoft.com/office/drawing/2014/main" id="{E650AB7F-79D9-47AE-8646-BB220B6FE100}"/>
            </a:ext>
          </a:extLst>
        </xdr:cNvPr>
        <xdr:cNvPicPr>
          <a:picLocks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83920" y="89077431"/>
          <a:ext cx="1379220" cy="10333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1436445</xdr:colOff>
      <xdr:row>98</xdr:row>
      <xdr:rowOff>179294</xdr:rowOff>
    </xdr:from>
    <xdr:to>
      <xdr:col>0</xdr:col>
      <xdr:colOff>2577353</xdr:colOff>
      <xdr:row>98</xdr:row>
      <xdr:rowOff>817133</xdr:rowOff>
    </xdr:to>
    <xdr:pic>
      <xdr:nvPicPr>
        <xdr:cNvPr id="2508" name="图片 245" descr=" ">
          <a:extLst>
            <a:ext uri="{FF2B5EF4-FFF2-40B4-BE49-F238E27FC236}">
              <a16:creationId xmlns:a16="http://schemas.microsoft.com/office/drawing/2014/main" id="{80D3F359-EFA2-474E-9CCA-52830D177262}"/>
            </a:ext>
          </a:extLst>
        </xdr:cNvPr>
        <xdr:cNvPicPr>
          <a:picLocks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l="15642" r="15642"/>
        <a:stretch>
          <a:fillRect/>
        </a:stretch>
      </xdr:blipFill>
      <xdr:spPr bwMode="auto">
        <a:xfrm>
          <a:off x="2160345" y="106169684"/>
          <a:ext cx="1140908" cy="6378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117289</xdr:colOff>
      <xdr:row>106</xdr:row>
      <xdr:rowOff>135033</xdr:rowOff>
    </xdr:from>
    <xdr:to>
      <xdr:col>0</xdr:col>
      <xdr:colOff>1355539</xdr:colOff>
      <xdr:row>106</xdr:row>
      <xdr:rowOff>1092141</xdr:rowOff>
    </xdr:to>
    <xdr:pic>
      <xdr:nvPicPr>
        <xdr:cNvPr id="2509" name="图片 11">
          <a:extLst>
            <a:ext uri="{FF2B5EF4-FFF2-40B4-BE49-F238E27FC236}">
              <a16:creationId xmlns:a16="http://schemas.microsoft.com/office/drawing/2014/main" id="{20E1A78A-67BD-4BE0-B77C-CC6F1690AF6D}"/>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41189" y="113379663"/>
          <a:ext cx="1238250" cy="9571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149489</xdr:colOff>
      <xdr:row>107</xdr:row>
      <xdr:rowOff>35642</xdr:rowOff>
    </xdr:from>
    <xdr:to>
      <xdr:col>0</xdr:col>
      <xdr:colOff>1336304</xdr:colOff>
      <xdr:row>107</xdr:row>
      <xdr:rowOff>967986</xdr:rowOff>
    </xdr:to>
    <xdr:pic>
      <xdr:nvPicPr>
        <xdr:cNvPr id="2510" name="图片 11">
          <a:extLst>
            <a:ext uri="{FF2B5EF4-FFF2-40B4-BE49-F238E27FC236}">
              <a16:creationId xmlns:a16="http://schemas.microsoft.com/office/drawing/2014/main" id="{4EA98DC2-A0DE-4E82-82A1-96BF33864B9F}"/>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873389" y="114423272"/>
          <a:ext cx="1186815" cy="9323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148408</xdr:colOff>
      <xdr:row>108</xdr:row>
      <xdr:rowOff>133814</xdr:rowOff>
    </xdr:from>
    <xdr:to>
      <xdr:col>0</xdr:col>
      <xdr:colOff>1363798</xdr:colOff>
      <xdr:row>108</xdr:row>
      <xdr:rowOff>1037583</xdr:rowOff>
    </xdr:to>
    <xdr:pic>
      <xdr:nvPicPr>
        <xdr:cNvPr id="2511" name="图片 42">
          <a:extLst>
            <a:ext uri="{FF2B5EF4-FFF2-40B4-BE49-F238E27FC236}">
              <a16:creationId xmlns:a16="http://schemas.microsoft.com/office/drawing/2014/main" id="{D87A7FEF-0129-4683-A4BC-00B9F2CF4557}"/>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72308" y="115542524"/>
          <a:ext cx="1215390" cy="9037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211505</xdr:colOff>
      <xdr:row>109</xdr:row>
      <xdr:rowOff>164353</xdr:rowOff>
    </xdr:from>
    <xdr:to>
      <xdr:col>0</xdr:col>
      <xdr:colOff>1381419</xdr:colOff>
      <xdr:row>109</xdr:row>
      <xdr:rowOff>997981</xdr:rowOff>
    </xdr:to>
    <xdr:pic>
      <xdr:nvPicPr>
        <xdr:cNvPr id="2512" name="图片 45">
          <a:extLst>
            <a:ext uri="{FF2B5EF4-FFF2-40B4-BE49-F238E27FC236}">
              <a16:creationId xmlns:a16="http://schemas.microsoft.com/office/drawing/2014/main" id="{CC8E3AB0-0744-4258-B95D-1B05927E4322}"/>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35405" y="116723683"/>
          <a:ext cx="1169914" cy="8336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399332</xdr:colOff>
      <xdr:row>196</xdr:row>
      <xdr:rowOff>84850</xdr:rowOff>
    </xdr:from>
    <xdr:to>
      <xdr:col>0</xdr:col>
      <xdr:colOff>1218482</xdr:colOff>
      <xdr:row>196</xdr:row>
      <xdr:rowOff>1075450</xdr:rowOff>
    </xdr:to>
    <xdr:pic>
      <xdr:nvPicPr>
        <xdr:cNvPr id="2513" name="图片 521" descr=" ">
          <a:extLst>
            <a:ext uri="{FF2B5EF4-FFF2-40B4-BE49-F238E27FC236}">
              <a16:creationId xmlns:a16="http://schemas.microsoft.com/office/drawing/2014/main" id="{1D2D7C3A-BBCA-4B4C-87B9-6FD8AEB69ECF}"/>
            </a:ext>
          </a:extLst>
        </xdr:cNvPr>
        <xdr:cNvPicPr>
          <a:picLocks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123232" y="208625200"/>
          <a:ext cx="8191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270386</xdr:colOff>
      <xdr:row>197</xdr:row>
      <xdr:rowOff>46836</xdr:rowOff>
    </xdr:from>
    <xdr:to>
      <xdr:col>0</xdr:col>
      <xdr:colOff>1511709</xdr:colOff>
      <xdr:row>197</xdr:row>
      <xdr:rowOff>1106129</xdr:rowOff>
    </xdr:to>
    <xdr:pic>
      <xdr:nvPicPr>
        <xdr:cNvPr id="2514" name="图片 523" descr=" ">
          <a:extLst>
            <a:ext uri="{FF2B5EF4-FFF2-40B4-BE49-F238E27FC236}">
              <a16:creationId xmlns:a16="http://schemas.microsoft.com/office/drawing/2014/main" id="{5442D39B-40B0-4FC8-92B1-6AC020697B85}"/>
            </a:ext>
          </a:extLst>
        </xdr:cNvPr>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94286" y="209855916"/>
          <a:ext cx="1241323" cy="105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489461</xdr:colOff>
      <xdr:row>200</xdr:row>
      <xdr:rowOff>153806</xdr:rowOff>
    </xdr:from>
    <xdr:to>
      <xdr:col>0</xdr:col>
      <xdr:colOff>1308611</xdr:colOff>
      <xdr:row>200</xdr:row>
      <xdr:rowOff>1144406</xdr:rowOff>
    </xdr:to>
    <xdr:pic>
      <xdr:nvPicPr>
        <xdr:cNvPr id="2515" name="图片 525" descr=" ">
          <a:extLst>
            <a:ext uri="{FF2B5EF4-FFF2-40B4-BE49-F238E27FC236}">
              <a16:creationId xmlns:a16="http://schemas.microsoft.com/office/drawing/2014/main" id="{A6D0BC1A-5D56-4B66-9433-BA18FF5A53EC}"/>
            </a:ext>
          </a:extLst>
        </xdr:cNvPr>
        <xdr:cNvPicPr>
          <a:picLocks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213361" y="213769076"/>
          <a:ext cx="8191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356420</xdr:colOff>
      <xdr:row>201</xdr:row>
      <xdr:rowOff>66149</xdr:rowOff>
    </xdr:from>
    <xdr:to>
      <xdr:col>0</xdr:col>
      <xdr:colOff>1499420</xdr:colOff>
      <xdr:row>201</xdr:row>
      <xdr:rowOff>1155290</xdr:rowOff>
    </xdr:to>
    <xdr:pic>
      <xdr:nvPicPr>
        <xdr:cNvPr id="2516" name="图片 526" descr=" ">
          <a:extLst>
            <a:ext uri="{FF2B5EF4-FFF2-40B4-BE49-F238E27FC236}">
              <a16:creationId xmlns:a16="http://schemas.microsoft.com/office/drawing/2014/main" id="{C43EB39C-4C11-4E0A-A606-5D02F1A31253}"/>
            </a:ext>
          </a:extLst>
        </xdr:cNvPr>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80320" y="214950149"/>
          <a:ext cx="1143000" cy="10891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489461</xdr:colOff>
      <xdr:row>198</xdr:row>
      <xdr:rowOff>236326</xdr:rowOff>
    </xdr:from>
    <xdr:to>
      <xdr:col>0</xdr:col>
      <xdr:colOff>1308611</xdr:colOff>
      <xdr:row>198</xdr:row>
      <xdr:rowOff>1226926</xdr:rowOff>
    </xdr:to>
    <xdr:pic>
      <xdr:nvPicPr>
        <xdr:cNvPr id="2517" name="图片 528" descr=" ">
          <a:extLst>
            <a:ext uri="{FF2B5EF4-FFF2-40B4-BE49-F238E27FC236}">
              <a16:creationId xmlns:a16="http://schemas.microsoft.com/office/drawing/2014/main" id="{FE7CEB1F-5C2E-4D4B-A6AC-091713803985}"/>
            </a:ext>
          </a:extLst>
        </xdr:cNvPr>
        <xdr:cNvPicPr>
          <a:picLocks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213361" y="211314136"/>
          <a:ext cx="8191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294966</xdr:colOff>
      <xdr:row>199</xdr:row>
      <xdr:rowOff>111799</xdr:rowOff>
    </xdr:from>
    <xdr:to>
      <xdr:col>0</xdr:col>
      <xdr:colOff>1425677</xdr:colOff>
      <xdr:row>199</xdr:row>
      <xdr:rowOff>1192161</xdr:rowOff>
    </xdr:to>
    <xdr:pic>
      <xdr:nvPicPr>
        <xdr:cNvPr id="2518" name="图片 529" descr=" ">
          <a:extLst>
            <a:ext uri="{FF2B5EF4-FFF2-40B4-BE49-F238E27FC236}">
              <a16:creationId xmlns:a16="http://schemas.microsoft.com/office/drawing/2014/main" id="{AA92617C-8D35-4259-9D5C-EB768AA4CF97}"/>
            </a:ext>
          </a:extLst>
        </xdr:cNvPr>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18866" y="212458339"/>
          <a:ext cx="1130711" cy="10803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514042</xdr:colOff>
      <xdr:row>202</xdr:row>
      <xdr:rowOff>157317</xdr:rowOff>
    </xdr:from>
    <xdr:to>
      <xdr:col>0</xdr:col>
      <xdr:colOff>1333192</xdr:colOff>
      <xdr:row>202</xdr:row>
      <xdr:rowOff>1147917</xdr:rowOff>
    </xdr:to>
    <xdr:pic>
      <xdr:nvPicPr>
        <xdr:cNvPr id="2519" name="图片 531" descr=" ">
          <a:extLst>
            <a:ext uri="{FF2B5EF4-FFF2-40B4-BE49-F238E27FC236}">
              <a16:creationId xmlns:a16="http://schemas.microsoft.com/office/drawing/2014/main" id="{6D8C4BDF-4198-45AC-AEBC-224F95B4275D}"/>
            </a:ext>
          </a:extLst>
        </xdr:cNvPr>
        <xdr:cNvPicPr>
          <a:picLocks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237942" y="216310047"/>
          <a:ext cx="8191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368710</xdr:colOff>
      <xdr:row>203</xdr:row>
      <xdr:rowOff>69661</xdr:rowOff>
    </xdr:from>
    <xdr:to>
      <xdr:col>0</xdr:col>
      <xdr:colOff>1499419</xdr:colOff>
      <xdr:row>203</xdr:row>
      <xdr:rowOff>1093839</xdr:rowOff>
    </xdr:to>
    <xdr:pic>
      <xdr:nvPicPr>
        <xdr:cNvPr id="2520" name="图片 532" descr=" ">
          <a:extLst>
            <a:ext uri="{FF2B5EF4-FFF2-40B4-BE49-F238E27FC236}">
              <a16:creationId xmlns:a16="http://schemas.microsoft.com/office/drawing/2014/main" id="{6AFC4F33-67CC-4312-9D68-910DD8A09DA5}"/>
            </a:ext>
          </a:extLst>
        </xdr:cNvPr>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92610" y="217491121"/>
          <a:ext cx="1130709" cy="10241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225564</xdr:colOff>
      <xdr:row>224</xdr:row>
      <xdr:rowOff>122904</xdr:rowOff>
    </xdr:from>
    <xdr:to>
      <xdr:col>0</xdr:col>
      <xdr:colOff>1415574</xdr:colOff>
      <xdr:row>224</xdr:row>
      <xdr:rowOff>1413388</xdr:rowOff>
    </xdr:to>
    <xdr:pic>
      <xdr:nvPicPr>
        <xdr:cNvPr id="2521" name="图片 560" descr="BJ-TR7226-B.2">
          <a:extLst>
            <a:ext uri="{FF2B5EF4-FFF2-40B4-BE49-F238E27FC236}">
              <a16:creationId xmlns:a16="http://schemas.microsoft.com/office/drawing/2014/main" id="{0D7EE71F-C888-4359-B666-3F2306B67F66}"/>
            </a:ext>
          </a:extLst>
        </xdr:cNvPr>
        <xdr:cNvPicPr>
          <a:picLocks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l="30524" t="9856" r="30026" b="8646"/>
        <a:stretch>
          <a:fillRect/>
        </a:stretch>
      </xdr:blipFill>
      <xdr:spPr bwMode="auto">
        <a:xfrm>
          <a:off x="949464" y="243780024"/>
          <a:ext cx="1190010" cy="12904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148456</xdr:colOff>
      <xdr:row>225</xdr:row>
      <xdr:rowOff>37353</xdr:rowOff>
    </xdr:from>
    <xdr:to>
      <xdr:col>0</xdr:col>
      <xdr:colOff>1277472</xdr:colOff>
      <xdr:row>225</xdr:row>
      <xdr:rowOff>1270000</xdr:rowOff>
    </xdr:to>
    <xdr:pic>
      <xdr:nvPicPr>
        <xdr:cNvPr id="2522" name="图片 561" descr="BJ-TR7226-B.1">
          <a:extLst>
            <a:ext uri="{FF2B5EF4-FFF2-40B4-BE49-F238E27FC236}">
              <a16:creationId xmlns:a16="http://schemas.microsoft.com/office/drawing/2014/main" id="{01479040-7FB6-43BE-B341-661A3F964FCF}"/>
            </a:ext>
          </a:extLst>
        </xdr:cNvPr>
        <xdr:cNvPicPr>
          <a:picLocks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l="30829" t="10126" r="30331" b="8376"/>
        <a:stretch>
          <a:fillRect/>
        </a:stretch>
      </xdr:blipFill>
      <xdr:spPr bwMode="auto">
        <a:xfrm>
          <a:off x="872356" y="245237523"/>
          <a:ext cx="1129016" cy="12326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159842</xdr:colOff>
      <xdr:row>232</xdr:row>
      <xdr:rowOff>25648</xdr:rowOff>
    </xdr:from>
    <xdr:to>
      <xdr:col>0</xdr:col>
      <xdr:colOff>1319434</xdr:colOff>
      <xdr:row>232</xdr:row>
      <xdr:rowOff>1265903</xdr:rowOff>
    </xdr:to>
    <xdr:pic>
      <xdr:nvPicPr>
        <xdr:cNvPr id="2523" name="图片 658" descr=" ">
          <a:extLst>
            <a:ext uri="{FF2B5EF4-FFF2-40B4-BE49-F238E27FC236}">
              <a16:creationId xmlns:a16="http://schemas.microsoft.com/office/drawing/2014/main" id="{CEB4C83C-F033-4994-9872-A1E32E9C026B}"/>
            </a:ext>
          </a:extLst>
        </xdr:cNvPr>
        <xdr:cNvPicPr>
          <a:picLocks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883742" y="254095498"/>
          <a:ext cx="1159592" cy="1240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250108</xdr:colOff>
      <xdr:row>233</xdr:row>
      <xdr:rowOff>152274</xdr:rowOff>
    </xdr:from>
    <xdr:to>
      <xdr:col>0</xdr:col>
      <xdr:colOff>1170960</xdr:colOff>
      <xdr:row>233</xdr:row>
      <xdr:rowOff>1285264</xdr:rowOff>
    </xdr:to>
    <xdr:pic>
      <xdr:nvPicPr>
        <xdr:cNvPr id="2524" name="图片 659" descr=" ">
          <a:extLst>
            <a:ext uri="{FF2B5EF4-FFF2-40B4-BE49-F238E27FC236}">
              <a16:creationId xmlns:a16="http://schemas.microsoft.com/office/drawing/2014/main" id="{2248B974-4AC6-48AD-8AA9-D5BBA36E2576}"/>
            </a:ext>
          </a:extLst>
        </xdr:cNvPr>
        <xdr:cNvPicPr>
          <a:picLocks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974008" y="255567054"/>
          <a:ext cx="920852" cy="1132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171724</xdr:colOff>
      <xdr:row>240</xdr:row>
      <xdr:rowOff>89732</xdr:rowOff>
    </xdr:from>
    <xdr:to>
      <xdr:col>0</xdr:col>
      <xdr:colOff>1305504</xdr:colOff>
      <xdr:row>240</xdr:row>
      <xdr:rowOff>1265903</xdr:rowOff>
    </xdr:to>
    <xdr:pic>
      <xdr:nvPicPr>
        <xdr:cNvPr id="2525" name="图片 677" descr="60.w.1">
          <a:extLst>
            <a:ext uri="{FF2B5EF4-FFF2-40B4-BE49-F238E27FC236}">
              <a16:creationId xmlns:a16="http://schemas.microsoft.com/office/drawing/2014/main" id="{0EAAC12E-0C64-433D-BC8A-A5746498A7E7}"/>
            </a:ext>
          </a:extLst>
        </xdr:cNvPr>
        <xdr:cNvPicPr>
          <a:picLocks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l="27214" t="3946" r="31245" b="21213"/>
        <a:stretch>
          <a:fillRect/>
        </a:stretch>
      </xdr:blipFill>
      <xdr:spPr bwMode="auto">
        <a:xfrm>
          <a:off x="895624" y="264919022"/>
          <a:ext cx="1133780" cy="117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264550</xdr:colOff>
      <xdr:row>241</xdr:row>
      <xdr:rowOff>38094</xdr:rowOff>
    </xdr:from>
    <xdr:to>
      <xdr:col>0</xdr:col>
      <xdr:colOff>1423526</xdr:colOff>
      <xdr:row>241</xdr:row>
      <xdr:rowOff>1297616</xdr:rowOff>
    </xdr:to>
    <xdr:pic>
      <xdr:nvPicPr>
        <xdr:cNvPr id="2526" name="图片 678" descr="60.b.1">
          <a:extLst>
            <a:ext uri="{FF2B5EF4-FFF2-40B4-BE49-F238E27FC236}">
              <a16:creationId xmlns:a16="http://schemas.microsoft.com/office/drawing/2014/main" id="{4D4E67C0-D918-46A2-B1EF-9AA103BAB304}"/>
            </a:ext>
          </a:extLst>
        </xdr:cNvPr>
        <xdr:cNvPicPr>
          <a:picLocks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l="27541" t="4123" r="31274" b="18810"/>
        <a:stretch>
          <a:fillRect/>
        </a:stretch>
      </xdr:blipFill>
      <xdr:spPr bwMode="auto">
        <a:xfrm>
          <a:off x="988450" y="266212314"/>
          <a:ext cx="1158976" cy="12595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90982</xdr:colOff>
      <xdr:row>244</xdr:row>
      <xdr:rowOff>96002</xdr:rowOff>
    </xdr:from>
    <xdr:to>
      <xdr:col>0</xdr:col>
      <xdr:colOff>1149177</xdr:colOff>
      <xdr:row>244</xdr:row>
      <xdr:rowOff>1235129</xdr:rowOff>
    </xdr:to>
    <xdr:pic>
      <xdr:nvPicPr>
        <xdr:cNvPr id="2527" name="图片 696" descr=" ">
          <a:extLst>
            <a:ext uri="{FF2B5EF4-FFF2-40B4-BE49-F238E27FC236}">
              <a16:creationId xmlns:a16="http://schemas.microsoft.com/office/drawing/2014/main" id="{E9CA2235-EA0B-41D5-A079-075463480AE8}"/>
            </a:ext>
          </a:extLst>
        </xdr:cNvPr>
        <xdr:cNvPicPr>
          <a:picLocks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814882" y="270305012"/>
          <a:ext cx="1058195" cy="11391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194733</xdr:colOff>
      <xdr:row>244</xdr:row>
      <xdr:rowOff>1312185</xdr:rowOff>
    </xdr:from>
    <xdr:to>
      <xdr:col>0</xdr:col>
      <xdr:colOff>1328378</xdr:colOff>
      <xdr:row>246</xdr:row>
      <xdr:rowOff>40596</xdr:rowOff>
    </xdr:to>
    <xdr:pic>
      <xdr:nvPicPr>
        <xdr:cNvPr id="2528" name="图片 697" descr=" ">
          <a:extLst>
            <a:ext uri="{FF2B5EF4-FFF2-40B4-BE49-F238E27FC236}">
              <a16:creationId xmlns:a16="http://schemas.microsoft.com/office/drawing/2014/main" id="{2C90C501-9F5B-4CB1-99AB-AB4583DE139E}"/>
            </a:ext>
          </a:extLst>
        </xdr:cNvPr>
        <xdr:cNvPicPr>
          <a:picLocks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918633" y="271521195"/>
          <a:ext cx="1133645" cy="14182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339380</xdr:colOff>
      <xdr:row>253</xdr:row>
      <xdr:rowOff>105218</xdr:rowOff>
    </xdr:from>
    <xdr:to>
      <xdr:col>0</xdr:col>
      <xdr:colOff>2054411</xdr:colOff>
      <xdr:row>253</xdr:row>
      <xdr:rowOff>1217705</xdr:rowOff>
    </xdr:to>
    <xdr:pic>
      <xdr:nvPicPr>
        <xdr:cNvPr id="2529" name="图片 725" descr=" ">
          <a:extLst>
            <a:ext uri="{FF2B5EF4-FFF2-40B4-BE49-F238E27FC236}">
              <a16:creationId xmlns:a16="http://schemas.microsoft.com/office/drawing/2014/main" id="{8C556AA9-4AFD-4C50-9D4F-A0325CA9EB11}"/>
            </a:ext>
          </a:extLst>
        </xdr:cNvPr>
        <xdr:cNvPicPr>
          <a:picLocks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063280" y="282418598"/>
          <a:ext cx="1715031" cy="11124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295304</xdr:colOff>
      <xdr:row>255</xdr:row>
      <xdr:rowOff>156382</xdr:rowOff>
    </xdr:from>
    <xdr:to>
      <xdr:col>0</xdr:col>
      <xdr:colOff>1957294</xdr:colOff>
      <xdr:row>255</xdr:row>
      <xdr:rowOff>1232647</xdr:rowOff>
    </xdr:to>
    <xdr:pic>
      <xdr:nvPicPr>
        <xdr:cNvPr id="2530" name="图片 728" descr=" ">
          <a:extLst>
            <a:ext uri="{FF2B5EF4-FFF2-40B4-BE49-F238E27FC236}">
              <a16:creationId xmlns:a16="http://schemas.microsoft.com/office/drawing/2014/main" id="{B6AFC2F7-8AE3-403C-9C77-0693145EB8DF}"/>
            </a:ext>
          </a:extLst>
        </xdr:cNvPr>
        <xdr:cNvPicPr>
          <a:picLocks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019204" y="285159622"/>
          <a:ext cx="1661990" cy="10762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279904</xdr:colOff>
      <xdr:row>257</xdr:row>
      <xdr:rowOff>125674</xdr:rowOff>
    </xdr:from>
    <xdr:to>
      <xdr:col>0</xdr:col>
      <xdr:colOff>1837764</xdr:colOff>
      <xdr:row>257</xdr:row>
      <xdr:rowOff>1113117</xdr:rowOff>
    </xdr:to>
    <xdr:pic>
      <xdr:nvPicPr>
        <xdr:cNvPr id="2531" name="图片 731" descr=" ">
          <a:extLst>
            <a:ext uri="{FF2B5EF4-FFF2-40B4-BE49-F238E27FC236}">
              <a16:creationId xmlns:a16="http://schemas.microsoft.com/office/drawing/2014/main" id="{D367BF1B-243F-4216-997F-CE77AD43B172}"/>
            </a:ext>
          </a:extLst>
        </xdr:cNvPr>
        <xdr:cNvPicPr>
          <a:picLocks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003804" y="287818774"/>
          <a:ext cx="1557860" cy="987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262350</xdr:colOff>
      <xdr:row>259</xdr:row>
      <xdr:rowOff>122381</xdr:rowOff>
    </xdr:from>
    <xdr:to>
      <xdr:col>0</xdr:col>
      <xdr:colOff>1763060</xdr:colOff>
      <xdr:row>259</xdr:row>
      <xdr:rowOff>1075765</xdr:rowOff>
    </xdr:to>
    <xdr:pic>
      <xdr:nvPicPr>
        <xdr:cNvPr id="2532" name="图片 736" descr=" ">
          <a:extLst>
            <a:ext uri="{FF2B5EF4-FFF2-40B4-BE49-F238E27FC236}">
              <a16:creationId xmlns:a16="http://schemas.microsoft.com/office/drawing/2014/main" id="{E2C6B79A-E650-4C69-BC7E-5B5EAB719631}"/>
            </a:ext>
          </a:extLst>
        </xdr:cNvPr>
        <xdr:cNvPicPr>
          <a:picLocks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986250" y="290505341"/>
          <a:ext cx="1500710" cy="95338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284760</xdr:colOff>
      <xdr:row>261</xdr:row>
      <xdr:rowOff>129835</xdr:rowOff>
    </xdr:from>
    <xdr:to>
      <xdr:col>0</xdr:col>
      <xdr:colOff>1845235</xdr:colOff>
      <xdr:row>261</xdr:row>
      <xdr:rowOff>1150471</xdr:rowOff>
    </xdr:to>
    <xdr:pic>
      <xdr:nvPicPr>
        <xdr:cNvPr id="2533" name="图片 739" descr=" ">
          <a:extLst>
            <a:ext uri="{FF2B5EF4-FFF2-40B4-BE49-F238E27FC236}">
              <a16:creationId xmlns:a16="http://schemas.microsoft.com/office/drawing/2014/main" id="{69F40F73-E6C5-400C-825F-A342F1B8C21E}"/>
            </a:ext>
          </a:extLst>
        </xdr:cNvPr>
        <xdr:cNvPicPr>
          <a:picLocks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008660" y="293202655"/>
          <a:ext cx="1560475" cy="10206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408960</xdr:colOff>
      <xdr:row>263</xdr:row>
      <xdr:rowOff>277980</xdr:rowOff>
    </xdr:from>
    <xdr:to>
      <xdr:col>0</xdr:col>
      <xdr:colOff>1416766</xdr:colOff>
      <xdr:row>263</xdr:row>
      <xdr:rowOff>1055920</xdr:rowOff>
    </xdr:to>
    <xdr:pic>
      <xdr:nvPicPr>
        <xdr:cNvPr id="2534" name="图片 742" descr=" ">
          <a:extLst>
            <a:ext uri="{FF2B5EF4-FFF2-40B4-BE49-F238E27FC236}">
              <a16:creationId xmlns:a16="http://schemas.microsoft.com/office/drawing/2014/main" id="{24BEAA82-8218-452C-94BD-87C8562B4CDE}"/>
            </a:ext>
          </a:extLst>
        </xdr:cNvPr>
        <xdr:cNvPicPr>
          <a:picLocks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1132860" y="296040660"/>
          <a:ext cx="1007806" cy="777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334298</xdr:colOff>
      <xdr:row>265</xdr:row>
      <xdr:rowOff>122903</xdr:rowOff>
    </xdr:from>
    <xdr:to>
      <xdr:col>0</xdr:col>
      <xdr:colOff>1451282</xdr:colOff>
      <xdr:row>265</xdr:row>
      <xdr:rowOff>919366</xdr:rowOff>
    </xdr:to>
    <xdr:pic>
      <xdr:nvPicPr>
        <xdr:cNvPr id="2535" name="图片 745" descr=" ">
          <a:extLst>
            <a:ext uri="{FF2B5EF4-FFF2-40B4-BE49-F238E27FC236}">
              <a16:creationId xmlns:a16="http://schemas.microsoft.com/office/drawing/2014/main" id="{12C39027-003A-4FF4-95AA-AF53C40B47C0}"/>
            </a:ext>
          </a:extLst>
        </xdr:cNvPr>
        <xdr:cNvPicPr>
          <a:picLocks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058198" y="298411613"/>
          <a:ext cx="1116984" cy="7964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315476</xdr:colOff>
      <xdr:row>267</xdr:row>
      <xdr:rowOff>131502</xdr:rowOff>
    </xdr:from>
    <xdr:to>
      <xdr:col>0</xdr:col>
      <xdr:colOff>1543279</xdr:colOff>
      <xdr:row>267</xdr:row>
      <xdr:rowOff>971176</xdr:rowOff>
    </xdr:to>
    <xdr:pic>
      <xdr:nvPicPr>
        <xdr:cNvPr id="2536" name="图片 748" descr=" ">
          <a:extLst>
            <a:ext uri="{FF2B5EF4-FFF2-40B4-BE49-F238E27FC236}">
              <a16:creationId xmlns:a16="http://schemas.microsoft.com/office/drawing/2014/main" id="{73F25B43-9525-4077-9B44-3E82B639F698}"/>
            </a:ext>
          </a:extLst>
        </xdr:cNvPr>
        <xdr:cNvPicPr>
          <a:picLocks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039376" y="300782412"/>
          <a:ext cx="1227803" cy="8396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323644</xdr:colOff>
      <xdr:row>269</xdr:row>
      <xdr:rowOff>196398</xdr:rowOff>
    </xdr:from>
    <xdr:to>
      <xdr:col>0</xdr:col>
      <xdr:colOff>1503513</xdr:colOff>
      <xdr:row>269</xdr:row>
      <xdr:rowOff>1065139</xdr:rowOff>
    </xdr:to>
    <xdr:pic>
      <xdr:nvPicPr>
        <xdr:cNvPr id="2537" name="图片 750" descr=" ">
          <a:extLst>
            <a:ext uri="{FF2B5EF4-FFF2-40B4-BE49-F238E27FC236}">
              <a16:creationId xmlns:a16="http://schemas.microsoft.com/office/drawing/2014/main" id="{FA999D59-79CF-4EC7-9703-1B8267804D29}"/>
            </a:ext>
          </a:extLst>
        </xdr:cNvPr>
        <xdr:cNvPicPr>
          <a:picLocks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1047544" y="303209508"/>
          <a:ext cx="1179869" cy="8687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171823</xdr:colOff>
      <xdr:row>271</xdr:row>
      <xdr:rowOff>127600</xdr:rowOff>
    </xdr:from>
    <xdr:to>
      <xdr:col>0</xdr:col>
      <xdr:colOff>1598706</xdr:colOff>
      <xdr:row>271</xdr:row>
      <xdr:rowOff>1083236</xdr:rowOff>
    </xdr:to>
    <xdr:pic>
      <xdr:nvPicPr>
        <xdr:cNvPr id="2538" name="图片 755" descr=" ">
          <a:extLst>
            <a:ext uri="{FF2B5EF4-FFF2-40B4-BE49-F238E27FC236}">
              <a16:creationId xmlns:a16="http://schemas.microsoft.com/office/drawing/2014/main" id="{53A0255E-8DA0-44EC-9185-0F4CA41579D9}"/>
            </a:ext>
          </a:extLst>
        </xdr:cNvPr>
        <xdr:cNvPicPr>
          <a:picLocks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895723" y="305502910"/>
          <a:ext cx="1426883" cy="9556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213205</xdr:colOff>
      <xdr:row>287</xdr:row>
      <xdr:rowOff>33705</xdr:rowOff>
    </xdr:from>
    <xdr:to>
      <xdr:col>0</xdr:col>
      <xdr:colOff>1106403</xdr:colOff>
      <xdr:row>287</xdr:row>
      <xdr:rowOff>967111</xdr:rowOff>
    </xdr:to>
    <xdr:pic>
      <xdr:nvPicPr>
        <xdr:cNvPr id="2539" name="图片 29" descr=" ">
          <a:extLst>
            <a:ext uri="{FF2B5EF4-FFF2-40B4-BE49-F238E27FC236}">
              <a16:creationId xmlns:a16="http://schemas.microsoft.com/office/drawing/2014/main" id="{E048449B-F4B6-42F4-89A2-9856766D38C2}"/>
            </a:ext>
          </a:extLst>
        </xdr:cNvPr>
        <xdr:cNvPicPr>
          <a:picLocks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937105" y="320515665"/>
          <a:ext cx="893198" cy="933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374543</xdr:colOff>
      <xdr:row>291</xdr:row>
      <xdr:rowOff>88893</xdr:rowOff>
    </xdr:from>
    <xdr:to>
      <xdr:col>0</xdr:col>
      <xdr:colOff>1183245</xdr:colOff>
      <xdr:row>291</xdr:row>
      <xdr:rowOff>1145861</xdr:rowOff>
    </xdr:to>
    <xdr:pic>
      <xdr:nvPicPr>
        <xdr:cNvPr id="2540" name="图片 30" descr=" ">
          <a:extLst>
            <a:ext uri="{FF2B5EF4-FFF2-40B4-BE49-F238E27FC236}">
              <a16:creationId xmlns:a16="http://schemas.microsoft.com/office/drawing/2014/main" id="{8CA4BC4E-2AAF-4EC2-8F04-A321F2E72F82}"/>
            </a:ext>
          </a:extLst>
        </xdr:cNvPr>
        <xdr:cNvPicPr>
          <a:picLocks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098443" y="325119993"/>
          <a:ext cx="808702" cy="10569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104639</xdr:colOff>
      <xdr:row>293</xdr:row>
      <xdr:rowOff>42332</xdr:rowOff>
    </xdr:from>
    <xdr:to>
      <xdr:col>0</xdr:col>
      <xdr:colOff>787400</xdr:colOff>
      <xdr:row>293</xdr:row>
      <xdr:rowOff>734415</xdr:rowOff>
    </xdr:to>
    <xdr:pic>
      <xdr:nvPicPr>
        <xdr:cNvPr id="2541" name="图片 29" descr=" ">
          <a:extLst>
            <a:ext uri="{FF2B5EF4-FFF2-40B4-BE49-F238E27FC236}">
              <a16:creationId xmlns:a16="http://schemas.microsoft.com/office/drawing/2014/main" id="{49EF32B8-324F-47AC-A0D6-7A1565FCA141}"/>
            </a:ext>
          </a:extLst>
        </xdr:cNvPr>
        <xdr:cNvPicPr>
          <a:picLocks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828539" y="327496592"/>
          <a:ext cx="682761" cy="6920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212010</xdr:colOff>
      <xdr:row>295</xdr:row>
      <xdr:rowOff>56781</xdr:rowOff>
    </xdr:from>
    <xdr:to>
      <xdr:col>0</xdr:col>
      <xdr:colOff>1197078</xdr:colOff>
      <xdr:row>295</xdr:row>
      <xdr:rowOff>939801</xdr:rowOff>
    </xdr:to>
    <xdr:pic>
      <xdr:nvPicPr>
        <xdr:cNvPr id="2542" name="图片 792" descr="1655973281368">
          <a:extLst>
            <a:ext uri="{FF2B5EF4-FFF2-40B4-BE49-F238E27FC236}">
              <a16:creationId xmlns:a16="http://schemas.microsoft.com/office/drawing/2014/main" id="{7660A1D2-79D1-45E1-BCF6-EB1F18719906}"/>
            </a:ext>
          </a:extLst>
        </xdr:cNvPr>
        <xdr:cNvPicPr>
          <a:picLocks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935910" y="329888481"/>
          <a:ext cx="985068" cy="883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504518</xdr:colOff>
      <xdr:row>297</xdr:row>
      <xdr:rowOff>161400</xdr:rowOff>
    </xdr:from>
    <xdr:to>
      <xdr:col>0</xdr:col>
      <xdr:colOff>1327354</xdr:colOff>
      <xdr:row>297</xdr:row>
      <xdr:rowOff>934065</xdr:rowOff>
    </xdr:to>
    <xdr:pic>
      <xdr:nvPicPr>
        <xdr:cNvPr id="2543" name="图片 27" descr=" ">
          <a:extLst>
            <a:ext uri="{FF2B5EF4-FFF2-40B4-BE49-F238E27FC236}">
              <a16:creationId xmlns:a16="http://schemas.microsoft.com/office/drawing/2014/main" id="{5C47D77C-B85B-452F-AC6E-2B2235699B7D}"/>
            </a:ext>
          </a:extLst>
        </xdr:cNvPr>
        <xdr:cNvPicPr>
          <a:picLocks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228418" y="331959060"/>
          <a:ext cx="822836" cy="772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304800</xdr:colOff>
      <xdr:row>299</xdr:row>
      <xdr:rowOff>146071</xdr:rowOff>
    </xdr:from>
    <xdr:to>
      <xdr:col>0</xdr:col>
      <xdr:colOff>1239412</xdr:colOff>
      <xdr:row>299</xdr:row>
      <xdr:rowOff>1024467</xdr:rowOff>
    </xdr:to>
    <xdr:pic>
      <xdr:nvPicPr>
        <xdr:cNvPr id="2544" name="图片 28" descr=" ">
          <a:extLst>
            <a:ext uri="{FF2B5EF4-FFF2-40B4-BE49-F238E27FC236}">
              <a16:creationId xmlns:a16="http://schemas.microsoft.com/office/drawing/2014/main" id="{CAB8806D-C3A7-4077-87CB-BD01C7CFB93E}"/>
            </a:ext>
          </a:extLst>
        </xdr:cNvPr>
        <xdr:cNvPicPr>
          <a:picLocks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028700" y="334001131"/>
          <a:ext cx="934612" cy="878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213578</xdr:colOff>
      <xdr:row>301</xdr:row>
      <xdr:rowOff>63603</xdr:rowOff>
    </xdr:from>
    <xdr:to>
      <xdr:col>0</xdr:col>
      <xdr:colOff>897466</xdr:colOff>
      <xdr:row>301</xdr:row>
      <xdr:rowOff>1079090</xdr:rowOff>
    </xdr:to>
    <xdr:pic>
      <xdr:nvPicPr>
        <xdr:cNvPr id="2545" name="图片 41" descr=" ">
          <a:extLst>
            <a:ext uri="{FF2B5EF4-FFF2-40B4-BE49-F238E27FC236}">
              <a16:creationId xmlns:a16="http://schemas.microsoft.com/office/drawing/2014/main" id="{7C1F9743-BDE7-44F5-9546-CADF5F2734FF}"/>
            </a:ext>
          </a:extLst>
        </xdr:cNvPr>
        <xdr:cNvPicPr>
          <a:picLocks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937478" y="336265623"/>
          <a:ext cx="683888" cy="10154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219143</xdr:colOff>
      <xdr:row>303</xdr:row>
      <xdr:rowOff>182896</xdr:rowOff>
    </xdr:from>
    <xdr:to>
      <xdr:col>0</xdr:col>
      <xdr:colOff>1053963</xdr:colOff>
      <xdr:row>303</xdr:row>
      <xdr:rowOff>1206635</xdr:rowOff>
    </xdr:to>
    <xdr:pic>
      <xdr:nvPicPr>
        <xdr:cNvPr id="2546" name="图片 43" descr=" ">
          <a:extLst>
            <a:ext uri="{FF2B5EF4-FFF2-40B4-BE49-F238E27FC236}">
              <a16:creationId xmlns:a16="http://schemas.microsoft.com/office/drawing/2014/main" id="{728EE947-C519-4458-9006-72816AF77A25}"/>
            </a:ext>
          </a:extLst>
        </xdr:cNvPr>
        <xdr:cNvPicPr>
          <a:picLocks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943043" y="338777596"/>
          <a:ext cx="834820" cy="1023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275303</xdr:colOff>
      <xdr:row>310</xdr:row>
      <xdr:rowOff>132912</xdr:rowOff>
    </xdr:from>
    <xdr:to>
      <xdr:col>0</xdr:col>
      <xdr:colOff>1408778</xdr:colOff>
      <xdr:row>310</xdr:row>
      <xdr:rowOff>675837</xdr:rowOff>
    </xdr:to>
    <xdr:pic>
      <xdr:nvPicPr>
        <xdr:cNvPr id="2547" name="图片 81" descr=" ">
          <a:extLst>
            <a:ext uri="{FF2B5EF4-FFF2-40B4-BE49-F238E27FC236}">
              <a16:creationId xmlns:a16="http://schemas.microsoft.com/office/drawing/2014/main" id="{4972D310-31F9-4237-9C13-F2ED940EEE63}"/>
            </a:ext>
          </a:extLst>
        </xdr:cNvPr>
        <xdr:cNvPicPr>
          <a:picLocks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999203" y="347738262"/>
          <a:ext cx="11334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393597</xdr:colOff>
      <xdr:row>311</xdr:row>
      <xdr:rowOff>78570</xdr:rowOff>
    </xdr:from>
    <xdr:to>
      <xdr:col>0</xdr:col>
      <xdr:colOff>1469922</xdr:colOff>
      <xdr:row>311</xdr:row>
      <xdr:rowOff>964395</xdr:rowOff>
    </xdr:to>
    <xdr:pic>
      <xdr:nvPicPr>
        <xdr:cNvPr id="2548" name="图片 85" descr=" ">
          <a:extLst>
            <a:ext uri="{FF2B5EF4-FFF2-40B4-BE49-F238E27FC236}">
              <a16:creationId xmlns:a16="http://schemas.microsoft.com/office/drawing/2014/main" id="{07EE611B-8848-4339-B159-11CCF2EBEEA4}"/>
            </a:ext>
          </a:extLst>
        </xdr:cNvPr>
        <xdr:cNvPicPr>
          <a:picLocks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1117497" y="348724050"/>
          <a:ext cx="10763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265778</xdr:colOff>
      <xdr:row>312</xdr:row>
      <xdr:rowOff>188174</xdr:rowOff>
    </xdr:from>
    <xdr:to>
      <xdr:col>0</xdr:col>
      <xdr:colOff>1504028</xdr:colOff>
      <xdr:row>312</xdr:row>
      <xdr:rowOff>797774</xdr:rowOff>
    </xdr:to>
    <xdr:pic>
      <xdr:nvPicPr>
        <xdr:cNvPr id="2549" name="图片 86" descr=" ">
          <a:extLst>
            <a:ext uri="{FF2B5EF4-FFF2-40B4-BE49-F238E27FC236}">
              <a16:creationId xmlns:a16="http://schemas.microsoft.com/office/drawing/2014/main" id="{EFCDFB99-590B-495F-B0B3-BF0B7A1EF305}"/>
            </a:ext>
          </a:extLst>
        </xdr:cNvPr>
        <xdr:cNvPicPr>
          <a:picLocks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989678" y="349873784"/>
          <a:ext cx="12382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377620</xdr:colOff>
      <xdr:row>313</xdr:row>
      <xdr:rowOff>141383</xdr:rowOff>
    </xdr:from>
    <xdr:to>
      <xdr:col>0</xdr:col>
      <xdr:colOff>1358695</xdr:colOff>
      <xdr:row>313</xdr:row>
      <xdr:rowOff>941483</xdr:rowOff>
    </xdr:to>
    <xdr:pic>
      <xdr:nvPicPr>
        <xdr:cNvPr id="2550" name="图片 48" descr=" ">
          <a:extLst>
            <a:ext uri="{FF2B5EF4-FFF2-40B4-BE49-F238E27FC236}">
              <a16:creationId xmlns:a16="http://schemas.microsoft.com/office/drawing/2014/main" id="{19B9B5E6-EBD0-4F56-9633-83BB8B04C129}"/>
            </a:ext>
          </a:extLst>
        </xdr:cNvPr>
        <xdr:cNvPicPr>
          <a:picLocks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101520" y="350867123"/>
          <a:ext cx="981075"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339828</xdr:colOff>
      <xdr:row>314</xdr:row>
      <xdr:rowOff>13915</xdr:rowOff>
    </xdr:from>
    <xdr:to>
      <xdr:col>0</xdr:col>
      <xdr:colOff>1492353</xdr:colOff>
      <xdr:row>314</xdr:row>
      <xdr:rowOff>975940</xdr:rowOff>
    </xdr:to>
    <xdr:pic>
      <xdr:nvPicPr>
        <xdr:cNvPr id="2551" name="图片 82" descr=" ">
          <a:extLst>
            <a:ext uri="{FF2B5EF4-FFF2-40B4-BE49-F238E27FC236}">
              <a16:creationId xmlns:a16="http://schemas.microsoft.com/office/drawing/2014/main" id="{E7B1EB6E-E37A-4ECA-BECB-D7CD847A32F9}"/>
            </a:ext>
          </a:extLst>
        </xdr:cNvPr>
        <xdr:cNvPicPr>
          <a:picLocks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1063728" y="351779785"/>
          <a:ext cx="1152525" cy="962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350890</xdr:colOff>
      <xdr:row>315</xdr:row>
      <xdr:rowOff>53594</xdr:rowOff>
    </xdr:from>
    <xdr:to>
      <xdr:col>0</xdr:col>
      <xdr:colOff>1531990</xdr:colOff>
      <xdr:row>315</xdr:row>
      <xdr:rowOff>872744</xdr:rowOff>
    </xdr:to>
    <xdr:pic>
      <xdr:nvPicPr>
        <xdr:cNvPr id="2552" name="图片 7" descr=" ">
          <a:extLst>
            <a:ext uri="{FF2B5EF4-FFF2-40B4-BE49-F238E27FC236}">
              <a16:creationId xmlns:a16="http://schemas.microsoft.com/office/drawing/2014/main" id="{0B0A931A-BDF4-41B2-B566-DE07C9FF468B}"/>
            </a:ext>
          </a:extLst>
        </xdr:cNvPr>
        <xdr:cNvPicPr>
          <a:picLocks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074790" y="352859594"/>
          <a:ext cx="1181100"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421560</xdr:colOff>
      <xdr:row>316</xdr:row>
      <xdr:rowOff>89589</xdr:rowOff>
    </xdr:from>
    <xdr:to>
      <xdr:col>0</xdr:col>
      <xdr:colOff>1462548</xdr:colOff>
      <xdr:row>316</xdr:row>
      <xdr:rowOff>958647</xdr:rowOff>
    </xdr:to>
    <xdr:pic>
      <xdr:nvPicPr>
        <xdr:cNvPr id="2553" name="图片 80" descr=" ">
          <a:extLst>
            <a:ext uri="{FF2B5EF4-FFF2-40B4-BE49-F238E27FC236}">
              <a16:creationId xmlns:a16="http://schemas.microsoft.com/office/drawing/2014/main" id="{4BC38B97-6761-417D-B3AC-86A36C32586A}"/>
            </a:ext>
          </a:extLst>
        </xdr:cNvPr>
        <xdr:cNvPicPr>
          <a:picLocks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1145460" y="353935719"/>
          <a:ext cx="1040988" cy="8690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564128</xdr:colOff>
      <xdr:row>316</xdr:row>
      <xdr:rowOff>911240</xdr:rowOff>
    </xdr:from>
    <xdr:to>
      <xdr:col>0</xdr:col>
      <xdr:colOff>1339645</xdr:colOff>
      <xdr:row>317</xdr:row>
      <xdr:rowOff>1020097</xdr:rowOff>
    </xdr:to>
    <xdr:pic>
      <xdr:nvPicPr>
        <xdr:cNvPr id="2554" name="图片 89" descr=" ">
          <a:extLst>
            <a:ext uri="{FF2B5EF4-FFF2-40B4-BE49-F238E27FC236}">
              <a16:creationId xmlns:a16="http://schemas.microsoft.com/office/drawing/2014/main" id="{FAC17823-4423-4D46-ADD0-26F41719FCA0}"/>
            </a:ext>
          </a:extLst>
        </xdr:cNvPr>
        <xdr:cNvPicPr>
          <a:picLocks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1288028" y="354757370"/>
          <a:ext cx="775517" cy="11489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176059</xdr:colOff>
      <xdr:row>308</xdr:row>
      <xdr:rowOff>212405</xdr:rowOff>
    </xdr:from>
    <xdr:to>
      <xdr:col>0</xdr:col>
      <xdr:colOff>1658149</xdr:colOff>
      <xdr:row>308</xdr:row>
      <xdr:rowOff>898205</xdr:rowOff>
    </xdr:to>
    <xdr:pic>
      <xdr:nvPicPr>
        <xdr:cNvPr id="2555" name="图片 40">
          <a:extLst>
            <a:ext uri="{FF2B5EF4-FFF2-40B4-BE49-F238E27FC236}">
              <a16:creationId xmlns:a16="http://schemas.microsoft.com/office/drawing/2014/main" id="{101F66DC-5A66-47E0-9533-CB6F276DD45C}"/>
            </a:ext>
          </a:extLst>
        </xdr:cNvPr>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899959" y="345737495"/>
          <a:ext cx="148209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66422</xdr:colOff>
      <xdr:row>309</xdr:row>
      <xdr:rowOff>117209</xdr:rowOff>
    </xdr:from>
    <xdr:to>
      <xdr:col>0</xdr:col>
      <xdr:colOff>1586612</xdr:colOff>
      <xdr:row>309</xdr:row>
      <xdr:rowOff>698234</xdr:rowOff>
    </xdr:to>
    <xdr:pic>
      <xdr:nvPicPr>
        <xdr:cNvPr id="2556" name="图片 41">
          <a:extLst>
            <a:ext uri="{FF2B5EF4-FFF2-40B4-BE49-F238E27FC236}">
              <a16:creationId xmlns:a16="http://schemas.microsoft.com/office/drawing/2014/main" id="{30BE2965-6C27-41FA-97CC-3375ED6FEDA3}"/>
            </a:ext>
          </a:extLst>
        </xdr:cNvPr>
        <xdr:cNvPicPr>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790322" y="346682429"/>
          <a:ext cx="152019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253487</xdr:colOff>
      <xdr:row>353</xdr:row>
      <xdr:rowOff>95077</xdr:rowOff>
    </xdr:from>
    <xdr:to>
      <xdr:col>0</xdr:col>
      <xdr:colOff>1472687</xdr:colOff>
      <xdr:row>353</xdr:row>
      <xdr:rowOff>904702</xdr:rowOff>
    </xdr:to>
    <xdr:pic>
      <xdr:nvPicPr>
        <xdr:cNvPr id="2557" name="图片 334" descr="603241">
          <a:extLst>
            <a:ext uri="{FF2B5EF4-FFF2-40B4-BE49-F238E27FC236}">
              <a16:creationId xmlns:a16="http://schemas.microsoft.com/office/drawing/2014/main" id="{4053C620-F34A-4B10-9C02-5F74DE2437E1}"/>
            </a:ext>
          </a:extLst>
        </xdr:cNvPr>
        <xdr:cNvPicPr>
          <a:picLocks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977387" y="393698557"/>
          <a:ext cx="12192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111841</xdr:colOff>
      <xdr:row>357</xdr:row>
      <xdr:rowOff>80680</xdr:rowOff>
    </xdr:from>
    <xdr:to>
      <xdr:col>0</xdr:col>
      <xdr:colOff>1416766</xdr:colOff>
      <xdr:row>357</xdr:row>
      <xdr:rowOff>966505</xdr:rowOff>
    </xdr:to>
    <xdr:pic>
      <xdr:nvPicPr>
        <xdr:cNvPr id="2558" name="图片 353" descr=" ">
          <a:extLst>
            <a:ext uri="{FF2B5EF4-FFF2-40B4-BE49-F238E27FC236}">
              <a16:creationId xmlns:a16="http://schemas.microsoft.com/office/drawing/2014/main" id="{0E6B71F7-19D9-48DD-9E94-A061A39DCC19}"/>
            </a:ext>
          </a:extLst>
        </xdr:cNvPr>
        <xdr:cNvPicPr>
          <a:picLocks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835741" y="397951360"/>
          <a:ext cx="1304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173292</xdr:colOff>
      <xdr:row>361</xdr:row>
      <xdr:rowOff>152140</xdr:rowOff>
    </xdr:from>
    <xdr:to>
      <xdr:col>0</xdr:col>
      <xdr:colOff>1449642</xdr:colOff>
      <xdr:row>361</xdr:row>
      <xdr:rowOff>761740</xdr:rowOff>
    </xdr:to>
    <xdr:pic>
      <xdr:nvPicPr>
        <xdr:cNvPr id="2559" name="图片 378" descr=" ">
          <a:extLst>
            <a:ext uri="{FF2B5EF4-FFF2-40B4-BE49-F238E27FC236}">
              <a16:creationId xmlns:a16="http://schemas.microsoft.com/office/drawing/2014/main" id="{C7C48B72-5129-4C1B-B11F-34A56882A3E1}"/>
            </a:ext>
          </a:extLst>
        </xdr:cNvPr>
        <xdr:cNvPicPr>
          <a:picLocks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897192" y="402290020"/>
          <a:ext cx="12763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267313</xdr:colOff>
      <xdr:row>365</xdr:row>
      <xdr:rowOff>245533</xdr:rowOff>
    </xdr:from>
    <xdr:to>
      <xdr:col>0</xdr:col>
      <xdr:colOff>1610338</xdr:colOff>
      <xdr:row>365</xdr:row>
      <xdr:rowOff>968963</xdr:rowOff>
    </xdr:to>
    <xdr:pic>
      <xdr:nvPicPr>
        <xdr:cNvPr id="2560" name="图片 396" descr=" ">
          <a:extLst>
            <a:ext uri="{FF2B5EF4-FFF2-40B4-BE49-F238E27FC236}">
              <a16:creationId xmlns:a16="http://schemas.microsoft.com/office/drawing/2014/main" id="{72881790-0A42-41A8-A56E-0DDD444554B2}"/>
            </a:ext>
          </a:extLst>
        </xdr:cNvPr>
        <xdr:cNvPicPr>
          <a:picLocks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991213" y="406650613"/>
          <a:ext cx="1343025" cy="723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105082</xdr:colOff>
      <xdr:row>369</xdr:row>
      <xdr:rowOff>116541</xdr:rowOff>
    </xdr:from>
    <xdr:to>
      <xdr:col>0</xdr:col>
      <xdr:colOff>1600507</xdr:colOff>
      <xdr:row>369</xdr:row>
      <xdr:rowOff>926166</xdr:rowOff>
    </xdr:to>
    <xdr:pic>
      <xdr:nvPicPr>
        <xdr:cNvPr id="2561" name="图片 417" descr=" ">
          <a:extLst>
            <a:ext uri="{FF2B5EF4-FFF2-40B4-BE49-F238E27FC236}">
              <a16:creationId xmlns:a16="http://schemas.microsoft.com/office/drawing/2014/main" id="{F643E796-A2BC-4810-8107-5C214214DDE7}"/>
            </a:ext>
          </a:extLst>
        </xdr:cNvPr>
        <xdr:cNvPicPr>
          <a:picLocks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828982" y="410788821"/>
          <a:ext cx="14954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92791</xdr:colOff>
      <xdr:row>371</xdr:row>
      <xdr:rowOff>165264</xdr:rowOff>
    </xdr:from>
    <xdr:to>
      <xdr:col>0</xdr:col>
      <xdr:colOff>1588216</xdr:colOff>
      <xdr:row>371</xdr:row>
      <xdr:rowOff>974889</xdr:rowOff>
    </xdr:to>
    <xdr:pic>
      <xdr:nvPicPr>
        <xdr:cNvPr id="2562" name="图片 419" descr=" ">
          <a:extLst>
            <a:ext uri="{FF2B5EF4-FFF2-40B4-BE49-F238E27FC236}">
              <a16:creationId xmlns:a16="http://schemas.microsoft.com/office/drawing/2014/main" id="{420C57E0-E651-433E-BD38-3C7DF771FB33}"/>
            </a:ext>
          </a:extLst>
        </xdr:cNvPr>
        <xdr:cNvPicPr>
          <a:picLocks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816691" y="412971144"/>
          <a:ext cx="14954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256759</xdr:colOff>
      <xdr:row>373</xdr:row>
      <xdr:rowOff>72208</xdr:rowOff>
    </xdr:from>
    <xdr:to>
      <xdr:col>0</xdr:col>
      <xdr:colOff>1378226</xdr:colOff>
      <xdr:row>373</xdr:row>
      <xdr:rowOff>1013791</xdr:rowOff>
    </xdr:to>
    <xdr:pic>
      <xdr:nvPicPr>
        <xdr:cNvPr id="2563" name="图片 459" descr=" ">
          <a:extLst>
            <a:ext uri="{FF2B5EF4-FFF2-40B4-BE49-F238E27FC236}">
              <a16:creationId xmlns:a16="http://schemas.microsoft.com/office/drawing/2014/main" id="{7C0F8B89-AE07-4CEB-B681-298D85BF6C02}"/>
            </a:ext>
          </a:extLst>
        </xdr:cNvPr>
        <xdr:cNvPicPr>
          <a:picLocks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980659" y="415011688"/>
          <a:ext cx="1121467" cy="9415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190753</xdr:colOff>
      <xdr:row>374</xdr:row>
      <xdr:rowOff>137811</xdr:rowOff>
    </xdr:from>
    <xdr:to>
      <xdr:col>0</xdr:col>
      <xdr:colOff>1336520</xdr:colOff>
      <xdr:row>374</xdr:row>
      <xdr:rowOff>921026</xdr:rowOff>
    </xdr:to>
    <xdr:pic>
      <xdr:nvPicPr>
        <xdr:cNvPr id="2564" name="图片 460" descr=" ">
          <a:extLst>
            <a:ext uri="{FF2B5EF4-FFF2-40B4-BE49-F238E27FC236}">
              <a16:creationId xmlns:a16="http://schemas.microsoft.com/office/drawing/2014/main" id="{FB65FCE9-7C56-4447-8409-DEE8DBE1BF8D}"/>
            </a:ext>
          </a:extLst>
        </xdr:cNvPr>
        <xdr:cNvPicPr>
          <a:picLocks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914653" y="416144091"/>
          <a:ext cx="1145767" cy="7832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417234</xdr:colOff>
      <xdr:row>378</xdr:row>
      <xdr:rowOff>31894</xdr:rowOff>
    </xdr:from>
    <xdr:to>
      <xdr:col>0</xdr:col>
      <xdr:colOff>1042439</xdr:colOff>
      <xdr:row>378</xdr:row>
      <xdr:rowOff>1013790</xdr:rowOff>
    </xdr:to>
    <xdr:pic>
      <xdr:nvPicPr>
        <xdr:cNvPr id="2565" name="图片 467" descr=" ">
          <a:extLst>
            <a:ext uri="{FF2B5EF4-FFF2-40B4-BE49-F238E27FC236}">
              <a16:creationId xmlns:a16="http://schemas.microsoft.com/office/drawing/2014/main" id="{24CA37FB-FCDE-4227-BEE3-16280EF16D18}"/>
            </a:ext>
          </a:extLst>
        </xdr:cNvPr>
        <xdr:cNvPicPr>
          <a:picLocks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1141134" y="420305374"/>
          <a:ext cx="625205" cy="9818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350241</xdr:colOff>
      <xdr:row>380</xdr:row>
      <xdr:rowOff>25076</xdr:rowOff>
    </xdr:from>
    <xdr:to>
      <xdr:col>0</xdr:col>
      <xdr:colOff>914061</xdr:colOff>
      <xdr:row>380</xdr:row>
      <xdr:rowOff>1038411</xdr:rowOff>
    </xdr:to>
    <xdr:pic>
      <xdr:nvPicPr>
        <xdr:cNvPr id="2566" name="图片 468" descr=" ">
          <a:extLst>
            <a:ext uri="{FF2B5EF4-FFF2-40B4-BE49-F238E27FC236}">
              <a16:creationId xmlns:a16="http://schemas.microsoft.com/office/drawing/2014/main" id="{BE860A87-CC7E-4D13-AD02-3B108463D257}"/>
            </a:ext>
          </a:extLst>
        </xdr:cNvPr>
        <xdr:cNvPicPr>
          <a:picLocks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1074141" y="422432156"/>
          <a:ext cx="563820" cy="10133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565353</xdr:colOff>
      <xdr:row>382</xdr:row>
      <xdr:rowOff>175622</xdr:rowOff>
    </xdr:from>
    <xdr:to>
      <xdr:col>0</xdr:col>
      <xdr:colOff>1155290</xdr:colOff>
      <xdr:row>382</xdr:row>
      <xdr:rowOff>983225</xdr:rowOff>
    </xdr:to>
    <xdr:pic>
      <xdr:nvPicPr>
        <xdr:cNvPr id="2567" name="图片 469" descr=" ">
          <a:extLst>
            <a:ext uri="{FF2B5EF4-FFF2-40B4-BE49-F238E27FC236}">
              <a16:creationId xmlns:a16="http://schemas.microsoft.com/office/drawing/2014/main" id="{423F8F63-B072-4F00-BA99-10126210B92A}"/>
            </a:ext>
          </a:extLst>
        </xdr:cNvPr>
        <xdr:cNvPicPr>
          <a:picLocks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1289253" y="424716302"/>
          <a:ext cx="589937" cy="8076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554600</xdr:colOff>
      <xdr:row>383</xdr:row>
      <xdr:rowOff>119921</xdr:rowOff>
    </xdr:from>
    <xdr:to>
      <xdr:col>0</xdr:col>
      <xdr:colOff>1179871</xdr:colOff>
      <xdr:row>383</xdr:row>
      <xdr:rowOff>1032387</xdr:rowOff>
    </xdr:to>
    <xdr:pic>
      <xdr:nvPicPr>
        <xdr:cNvPr id="2568" name="图片 470" descr=" ">
          <a:extLst>
            <a:ext uri="{FF2B5EF4-FFF2-40B4-BE49-F238E27FC236}">
              <a16:creationId xmlns:a16="http://schemas.microsoft.com/office/drawing/2014/main" id="{D7FD4696-4385-4AAB-8B27-F7D3EAE187A2}"/>
            </a:ext>
          </a:extLst>
        </xdr:cNvPr>
        <xdr:cNvPicPr>
          <a:picLocks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1278500" y="425727401"/>
          <a:ext cx="625271" cy="9124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300192</xdr:colOff>
      <xdr:row>387</xdr:row>
      <xdr:rowOff>172064</xdr:rowOff>
    </xdr:from>
    <xdr:to>
      <xdr:col>0</xdr:col>
      <xdr:colOff>1351936</xdr:colOff>
      <xdr:row>387</xdr:row>
      <xdr:rowOff>1032387</xdr:rowOff>
    </xdr:to>
    <xdr:pic>
      <xdr:nvPicPr>
        <xdr:cNvPr id="2569" name="图片 493" descr=" ">
          <a:extLst>
            <a:ext uri="{FF2B5EF4-FFF2-40B4-BE49-F238E27FC236}">
              <a16:creationId xmlns:a16="http://schemas.microsoft.com/office/drawing/2014/main" id="{AD32851E-9C81-406F-A784-679B1ED6EAF6}"/>
            </a:ext>
          </a:extLst>
        </xdr:cNvPr>
        <xdr:cNvPicPr>
          <a:picLocks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1024092" y="430046744"/>
          <a:ext cx="1051744" cy="8603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323235</xdr:colOff>
      <xdr:row>388</xdr:row>
      <xdr:rowOff>124086</xdr:rowOff>
    </xdr:from>
    <xdr:to>
      <xdr:col>0</xdr:col>
      <xdr:colOff>1342112</xdr:colOff>
      <xdr:row>388</xdr:row>
      <xdr:rowOff>1012247</xdr:rowOff>
    </xdr:to>
    <xdr:pic>
      <xdr:nvPicPr>
        <xdr:cNvPr id="2570" name="图片 522" descr=" ">
          <a:extLst>
            <a:ext uri="{FF2B5EF4-FFF2-40B4-BE49-F238E27FC236}">
              <a16:creationId xmlns:a16="http://schemas.microsoft.com/office/drawing/2014/main" id="{3B91DAAF-C50B-4140-AA50-224C13874D02}"/>
            </a:ext>
          </a:extLst>
        </xdr:cNvPr>
        <xdr:cNvPicPr>
          <a:picLocks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1047135" y="431065566"/>
          <a:ext cx="1018877" cy="8881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324772</xdr:colOff>
      <xdr:row>395</xdr:row>
      <xdr:rowOff>180152</xdr:rowOff>
    </xdr:from>
    <xdr:to>
      <xdr:col>0</xdr:col>
      <xdr:colOff>1350223</xdr:colOff>
      <xdr:row>395</xdr:row>
      <xdr:rowOff>968892</xdr:rowOff>
    </xdr:to>
    <xdr:pic>
      <xdr:nvPicPr>
        <xdr:cNvPr id="2571" name="图片 534" descr=" ">
          <a:extLst>
            <a:ext uri="{FF2B5EF4-FFF2-40B4-BE49-F238E27FC236}">
              <a16:creationId xmlns:a16="http://schemas.microsoft.com/office/drawing/2014/main" id="{042C4B16-D41F-4559-A97F-42C710CAA553}"/>
            </a:ext>
          </a:extLst>
        </xdr:cNvPr>
        <xdr:cNvPicPr>
          <a:picLocks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1048672" y="438589232"/>
          <a:ext cx="1025451" cy="788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331532</xdr:colOff>
      <xdr:row>393</xdr:row>
      <xdr:rowOff>185010</xdr:rowOff>
    </xdr:from>
    <xdr:to>
      <xdr:col>0</xdr:col>
      <xdr:colOff>1337262</xdr:colOff>
      <xdr:row>393</xdr:row>
      <xdr:rowOff>987006</xdr:rowOff>
    </xdr:to>
    <xdr:pic>
      <xdr:nvPicPr>
        <xdr:cNvPr id="2572" name="图片 535" descr=" ">
          <a:extLst>
            <a:ext uri="{FF2B5EF4-FFF2-40B4-BE49-F238E27FC236}">
              <a16:creationId xmlns:a16="http://schemas.microsoft.com/office/drawing/2014/main" id="{03446045-EAC4-4AA6-9879-0ED1B92E469B}"/>
            </a:ext>
          </a:extLst>
        </xdr:cNvPr>
        <xdr:cNvPicPr>
          <a:picLocks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1055432" y="436460490"/>
          <a:ext cx="1005730" cy="8019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337062</xdr:colOff>
      <xdr:row>391</xdr:row>
      <xdr:rowOff>130262</xdr:rowOff>
    </xdr:from>
    <xdr:to>
      <xdr:col>0</xdr:col>
      <xdr:colOff>1355939</xdr:colOff>
      <xdr:row>391</xdr:row>
      <xdr:rowOff>1031679</xdr:rowOff>
    </xdr:to>
    <xdr:pic>
      <xdr:nvPicPr>
        <xdr:cNvPr id="2573" name="图片 546" descr=" ">
          <a:extLst>
            <a:ext uri="{FF2B5EF4-FFF2-40B4-BE49-F238E27FC236}">
              <a16:creationId xmlns:a16="http://schemas.microsoft.com/office/drawing/2014/main" id="{5B360BDB-BFB8-4DAF-AFEA-D3FAC28F6A01}"/>
            </a:ext>
          </a:extLst>
        </xdr:cNvPr>
        <xdr:cNvPicPr>
          <a:picLocks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1060962" y="434272142"/>
          <a:ext cx="1018877" cy="901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216616</xdr:colOff>
      <xdr:row>355</xdr:row>
      <xdr:rowOff>119219</xdr:rowOff>
    </xdr:from>
    <xdr:to>
      <xdr:col>0</xdr:col>
      <xdr:colOff>1435816</xdr:colOff>
      <xdr:row>355</xdr:row>
      <xdr:rowOff>928844</xdr:rowOff>
    </xdr:to>
    <xdr:pic>
      <xdr:nvPicPr>
        <xdr:cNvPr id="2574" name="图片 336" descr="603241">
          <a:extLst>
            <a:ext uri="{FF2B5EF4-FFF2-40B4-BE49-F238E27FC236}">
              <a16:creationId xmlns:a16="http://schemas.microsoft.com/office/drawing/2014/main" id="{D96F24CB-F4EF-40D7-8C93-A6FC419E9BB3}"/>
            </a:ext>
          </a:extLst>
        </xdr:cNvPr>
        <xdr:cNvPicPr>
          <a:picLocks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940516" y="395856299"/>
          <a:ext cx="12192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111841</xdr:colOff>
      <xdr:row>359</xdr:row>
      <xdr:rowOff>85070</xdr:rowOff>
    </xdr:from>
    <xdr:to>
      <xdr:col>0</xdr:col>
      <xdr:colOff>1416766</xdr:colOff>
      <xdr:row>359</xdr:row>
      <xdr:rowOff>970895</xdr:rowOff>
    </xdr:to>
    <xdr:pic>
      <xdr:nvPicPr>
        <xdr:cNvPr id="2575" name="图片 355" descr=" ">
          <a:extLst>
            <a:ext uri="{FF2B5EF4-FFF2-40B4-BE49-F238E27FC236}">
              <a16:creationId xmlns:a16="http://schemas.microsoft.com/office/drawing/2014/main" id="{38D0CD68-C481-4D92-8A6E-D453A56D926B}"/>
            </a:ext>
          </a:extLst>
        </xdr:cNvPr>
        <xdr:cNvPicPr>
          <a:picLocks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835741" y="400089350"/>
          <a:ext cx="1304925" cy="885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185582</xdr:colOff>
      <xdr:row>363</xdr:row>
      <xdr:rowOff>153896</xdr:rowOff>
    </xdr:from>
    <xdr:to>
      <xdr:col>0</xdr:col>
      <xdr:colOff>1461932</xdr:colOff>
      <xdr:row>363</xdr:row>
      <xdr:rowOff>763496</xdr:rowOff>
    </xdr:to>
    <xdr:pic>
      <xdr:nvPicPr>
        <xdr:cNvPr id="2576" name="图片 392" descr=" ">
          <a:extLst>
            <a:ext uri="{FF2B5EF4-FFF2-40B4-BE49-F238E27FC236}">
              <a16:creationId xmlns:a16="http://schemas.microsoft.com/office/drawing/2014/main" id="{F1876270-3F31-4741-8530-8EA8EB5EEBF1}"/>
            </a:ext>
          </a:extLst>
        </xdr:cNvPr>
        <xdr:cNvPicPr>
          <a:picLocks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909482" y="404425376"/>
          <a:ext cx="12763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202038</xdr:colOff>
      <xdr:row>367</xdr:row>
      <xdr:rowOff>169332</xdr:rowOff>
    </xdr:from>
    <xdr:to>
      <xdr:col>0</xdr:col>
      <xdr:colOff>1545063</xdr:colOff>
      <xdr:row>367</xdr:row>
      <xdr:rowOff>889679</xdr:rowOff>
    </xdr:to>
    <xdr:pic>
      <xdr:nvPicPr>
        <xdr:cNvPr id="2577" name="图片 398" descr=" ">
          <a:extLst>
            <a:ext uri="{FF2B5EF4-FFF2-40B4-BE49-F238E27FC236}">
              <a16:creationId xmlns:a16="http://schemas.microsoft.com/office/drawing/2014/main" id="{34D4C6B3-0332-4DE4-B967-8CC868495718}"/>
            </a:ext>
          </a:extLst>
        </xdr:cNvPr>
        <xdr:cNvPicPr>
          <a:picLocks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925938" y="408708012"/>
          <a:ext cx="1343025" cy="7203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311010</xdr:colOff>
      <xdr:row>376</xdr:row>
      <xdr:rowOff>136933</xdr:rowOff>
    </xdr:from>
    <xdr:to>
      <xdr:col>0</xdr:col>
      <xdr:colOff>1404730</xdr:colOff>
      <xdr:row>376</xdr:row>
      <xdr:rowOff>1000539</xdr:rowOff>
    </xdr:to>
    <xdr:pic>
      <xdr:nvPicPr>
        <xdr:cNvPr id="2578" name="图片 460" descr=" ">
          <a:extLst>
            <a:ext uri="{FF2B5EF4-FFF2-40B4-BE49-F238E27FC236}">
              <a16:creationId xmlns:a16="http://schemas.microsoft.com/office/drawing/2014/main" id="{22CB63C9-78D2-4C28-AF49-C51261D05339}"/>
            </a:ext>
          </a:extLst>
        </xdr:cNvPr>
        <xdr:cNvPicPr>
          <a:picLocks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1034910" y="418276813"/>
          <a:ext cx="1093720" cy="8636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134023</xdr:colOff>
      <xdr:row>426</xdr:row>
      <xdr:rowOff>50215</xdr:rowOff>
    </xdr:from>
    <xdr:to>
      <xdr:col>0</xdr:col>
      <xdr:colOff>1354667</xdr:colOff>
      <xdr:row>426</xdr:row>
      <xdr:rowOff>928254</xdr:rowOff>
    </xdr:to>
    <xdr:pic>
      <xdr:nvPicPr>
        <xdr:cNvPr id="2579" name="图片 34" descr=" ">
          <a:extLst>
            <a:ext uri="{FF2B5EF4-FFF2-40B4-BE49-F238E27FC236}">
              <a16:creationId xmlns:a16="http://schemas.microsoft.com/office/drawing/2014/main" id="{2A462034-5731-44BC-B419-82C4B42C3A30}"/>
            </a:ext>
          </a:extLst>
        </xdr:cNvPr>
        <xdr:cNvPicPr>
          <a:picLocks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857923" y="470002285"/>
          <a:ext cx="1220644" cy="878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114782</xdr:colOff>
      <xdr:row>427</xdr:row>
      <xdr:rowOff>40013</xdr:rowOff>
    </xdr:from>
    <xdr:to>
      <xdr:col>0</xdr:col>
      <xdr:colOff>1278467</xdr:colOff>
      <xdr:row>427</xdr:row>
      <xdr:rowOff>1049867</xdr:rowOff>
    </xdr:to>
    <xdr:pic>
      <xdr:nvPicPr>
        <xdr:cNvPr id="2580" name="图片 34" descr=" ">
          <a:extLst>
            <a:ext uri="{FF2B5EF4-FFF2-40B4-BE49-F238E27FC236}">
              <a16:creationId xmlns:a16="http://schemas.microsoft.com/office/drawing/2014/main" id="{DE0F4A28-C2BB-47A4-B194-ED90C5E431B9}"/>
            </a:ext>
          </a:extLst>
        </xdr:cNvPr>
        <xdr:cNvPicPr>
          <a:picLocks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838682" y="471066503"/>
          <a:ext cx="1163685" cy="10098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89860</xdr:colOff>
      <xdr:row>428</xdr:row>
      <xdr:rowOff>177800</xdr:rowOff>
    </xdr:from>
    <xdr:to>
      <xdr:col>0</xdr:col>
      <xdr:colOff>1253067</xdr:colOff>
      <xdr:row>428</xdr:row>
      <xdr:rowOff>909012</xdr:rowOff>
    </xdr:to>
    <xdr:pic>
      <xdr:nvPicPr>
        <xdr:cNvPr id="2581" name="图片 35" descr=" ">
          <a:extLst>
            <a:ext uri="{FF2B5EF4-FFF2-40B4-BE49-F238E27FC236}">
              <a16:creationId xmlns:a16="http://schemas.microsoft.com/office/drawing/2014/main" id="{29D0FE44-6F05-4998-844A-614D7EB7B415}"/>
            </a:ext>
          </a:extLst>
        </xdr:cNvPr>
        <xdr:cNvPicPr>
          <a:picLocks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813760" y="472290140"/>
          <a:ext cx="1163207" cy="7312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45219</xdr:colOff>
      <xdr:row>429</xdr:row>
      <xdr:rowOff>177798</xdr:rowOff>
    </xdr:from>
    <xdr:to>
      <xdr:col>0</xdr:col>
      <xdr:colOff>1176866</xdr:colOff>
      <xdr:row>429</xdr:row>
      <xdr:rowOff>966737</xdr:rowOff>
    </xdr:to>
    <xdr:pic>
      <xdr:nvPicPr>
        <xdr:cNvPr id="2582" name="图片 35" descr=" ">
          <a:extLst>
            <a:ext uri="{FF2B5EF4-FFF2-40B4-BE49-F238E27FC236}">
              <a16:creationId xmlns:a16="http://schemas.microsoft.com/office/drawing/2014/main" id="{50AE1353-6616-44BA-A986-8A325037BF6D}"/>
            </a:ext>
          </a:extLst>
        </xdr:cNvPr>
        <xdr:cNvPicPr>
          <a:picLocks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769119" y="473318838"/>
          <a:ext cx="1131647" cy="7889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304801</xdr:colOff>
      <xdr:row>431</xdr:row>
      <xdr:rowOff>41398</xdr:rowOff>
    </xdr:from>
    <xdr:to>
      <xdr:col>0</xdr:col>
      <xdr:colOff>1509406</xdr:colOff>
      <xdr:row>431</xdr:row>
      <xdr:rowOff>731569</xdr:rowOff>
    </xdr:to>
    <xdr:pic>
      <xdr:nvPicPr>
        <xdr:cNvPr id="2583" name="ID_CC4C7A14103746E7BB94128304EED79E" descr=" ">
          <a:extLst>
            <a:ext uri="{FF2B5EF4-FFF2-40B4-BE49-F238E27FC236}">
              <a16:creationId xmlns:a16="http://schemas.microsoft.com/office/drawing/2014/main" id="{7ED6638E-C89C-4034-9947-5094A55AB76A}"/>
            </a:ext>
          </a:extLst>
        </xdr:cNvPr>
        <xdr:cNvPicPr>
          <a:picLocks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1028701" y="475453198"/>
          <a:ext cx="1204605" cy="690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177512</xdr:colOff>
      <xdr:row>430</xdr:row>
      <xdr:rowOff>142496</xdr:rowOff>
    </xdr:from>
    <xdr:to>
      <xdr:col>0</xdr:col>
      <xdr:colOff>1413163</xdr:colOff>
      <xdr:row>430</xdr:row>
      <xdr:rowOff>886691</xdr:rowOff>
    </xdr:to>
    <xdr:pic>
      <xdr:nvPicPr>
        <xdr:cNvPr id="2584" name="ID_CC4C7A14103746E7BB94128304EED79E" descr=" ">
          <a:extLst>
            <a:ext uri="{FF2B5EF4-FFF2-40B4-BE49-F238E27FC236}">
              <a16:creationId xmlns:a16="http://schemas.microsoft.com/office/drawing/2014/main" id="{57F0E78F-5991-4CA5-97D0-8B34AF6111C9}"/>
            </a:ext>
          </a:extLst>
        </xdr:cNvPr>
        <xdr:cNvPicPr>
          <a:picLocks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901412" y="474479876"/>
          <a:ext cx="1235651" cy="744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426029</xdr:colOff>
      <xdr:row>437</xdr:row>
      <xdr:rowOff>41763</xdr:rowOff>
    </xdr:from>
    <xdr:to>
      <xdr:col>0</xdr:col>
      <xdr:colOff>1465000</xdr:colOff>
      <xdr:row>437</xdr:row>
      <xdr:rowOff>941986</xdr:rowOff>
    </xdr:to>
    <xdr:pic>
      <xdr:nvPicPr>
        <xdr:cNvPr id="2585" name="ID_53126E884B5D44C9B948F50DE3ECCB9A" descr=" ">
          <a:extLst>
            <a:ext uri="{FF2B5EF4-FFF2-40B4-BE49-F238E27FC236}">
              <a16:creationId xmlns:a16="http://schemas.microsoft.com/office/drawing/2014/main" id="{395C6362-A81A-42EE-8AE8-36E5C100D91D}"/>
            </a:ext>
          </a:extLst>
        </xdr:cNvPr>
        <xdr:cNvPicPr>
          <a:picLocks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1149929" y="481313343"/>
          <a:ext cx="1038971" cy="9002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346364</xdr:colOff>
      <xdr:row>436</xdr:row>
      <xdr:rowOff>88216</xdr:rowOff>
    </xdr:from>
    <xdr:to>
      <xdr:col>0</xdr:col>
      <xdr:colOff>1400393</xdr:colOff>
      <xdr:row>436</xdr:row>
      <xdr:rowOff>1074471</xdr:rowOff>
    </xdr:to>
    <xdr:pic>
      <xdr:nvPicPr>
        <xdr:cNvPr id="2586" name="ID_84B10FAE3D9540EFBC9E9CDC843A896E" descr=" ">
          <a:extLst>
            <a:ext uri="{FF2B5EF4-FFF2-40B4-BE49-F238E27FC236}">
              <a16:creationId xmlns:a16="http://schemas.microsoft.com/office/drawing/2014/main" id="{033ED4D0-0626-45D5-BA84-0AEB9B68A27E}"/>
            </a:ext>
          </a:extLst>
        </xdr:cNvPr>
        <xdr:cNvPicPr>
          <a:picLocks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1070264" y="480132976"/>
          <a:ext cx="1054029" cy="986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381867</xdr:colOff>
      <xdr:row>439</xdr:row>
      <xdr:rowOff>103097</xdr:rowOff>
    </xdr:from>
    <xdr:to>
      <xdr:col>0</xdr:col>
      <xdr:colOff>1440874</xdr:colOff>
      <xdr:row>439</xdr:row>
      <xdr:rowOff>928256</xdr:rowOff>
    </xdr:to>
    <xdr:pic>
      <xdr:nvPicPr>
        <xdr:cNvPr id="2587" name="图片 7" descr=" ">
          <a:extLst>
            <a:ext uri="{FF2B5EF4-FFF2-40B4-BE49-F238E27FC236}">
              <a16:creationId xmlns:a16="http://schemas.microsoft.com/office/drawing/2014/main" id="{130B3A1A-8A81-4F90-8C6C-48545FCEE6A4}"/>
            </a:ext>
          </a:extLst>
        </xdr:cNvPr>
        <xdr:cNvPicPr>
          <a:picLocks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1105767" y="483546377"/>
          <a:ext cx="1059007" cy="8251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420833</xdr:colOff>
      <xdr:row>438</xdr:row>
      <xdr:rowOff>59057</xdr:rowOff>
    </xdr:from>
    <xdr:to>
      <xdr:col>0</xdr:col>
      <xdr:colOff>1413164</xdr:colOff>
      <xdr:row>438</xdr:row>
      <xdr:rowOff>955963</xdr:rowOff>
    </xdr:to>
    <xdr:pic>
      <xdr:nvPicPr>
        <xdr:cNvPr id="2588" name="图片 10" descr=" ">
          <a:extLst>
            <a:ext uri="{FF2B5EF4-FFF2-40B4-BE49-F238E27FC236}">
              <a16:creationId xmlns:a16="http://schemas.microsoft.com/office/drawing/2014/main" id="{DFA25E3C-A970-43DA-BFE5-52FBA215BDE1}"/>
            </a:ext>
          </a:extLst>
        </xdr:cNvPr>
        <xdr:cNvPicPr>
          <a:picLocks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1144733" y="482443157"/>
          <a:ext cx="992331" cy="8969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296141</xdr:colOff>
      <xdr:row>432</xdr:row>
      <xdr:rowOff>41156</xdr:rowOff>
    </xdr:from>
    <xdr:to>
      <xdr:col>0</xdr:col>
      <xdr:colOff>1387723</xdr:colOff>
      <xdr:row>432</xdr:row>
      <xdr:rowOff>780482</xdr:rowOff>
    </xdr:to>
    <xdr:pic>
      <xdr:nvPicPr>
        <xdr:cNvPr id="2589" name="Рисунок 334">
          <a:extLst>
            <a:ext uri="{FF2B5EF4-FFF2-40B4-BE49-F238E27FC236}">
              <a16:creationId xmlns:a16="http://schemas.microsoft.com/office/drawing/2014/main" id="{61E346D8-1059-4297-B933-74E5CC563DB2}"/>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flipH="1">
          <a:off x="1020041" y="476321636"/>
          <a:ext cx="1091582" cy="7393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374073</xdr:colOff>
      <xdr:row>441</xdr:row>
      <xdr:rowOff>83127</xdr:rowOff>
    </xdr:from>
    <xdr:to>
      <xdr:col>0</xdr:col>
      <xdr:colOff>1524000</xdr:colOff>
      <xdr:row>441</xdr:row>
      <xdr:rowOff>845127</xdr:rowOff>
    </xdr:to>
    <xdr:pic>
      <xdr:nvPicPr>
        <xdr:cNvPr id="2590" name="图片 548" descr=" ">
          <a:extLst>
            <a:ext uri="{FF2B5EF4-FFF2-40B4-BE49-F238E27FC236}">
              <a16:creationId xmlns:a16="http://schemas.microsoft.com/office/drawing/2014/main" id="{2D11B479-ECD9-491F-B848-40991CD89801}"/>
            </a:ext>
          </a:extLst>
        </xdr:cNvPr>
        <xdr:cNvPicPr>
          <a:picLocks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1097973" y="485774307"/>
          <a:ext cx="1149927"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252847</xdr:colOff>
      <xdr:row>435</xdr:row>
      <xdr:rowOff>57238</xdr:rowOff>
    </xdr:from>
    <xdr:to>
      <xdr:col>0</xdr:col>
      <xdr:colOff>1551710</xdr:colOff>
      <xdr:row>435</xdr:row>
      <xdr:rowOff>831274</xdr:rowOff>
    </xdr:to>
    <xdr:pic>
      <xdr:nvPicPr>
        <xdr:cNvPr id="2591" name="图片 3" descr=" ">
          <a:extLst>
            <a:ext uri="{FF2B5EF4-FFF2-40B4-BE49-F238E27FC236}">
              <a16:creationId xmlns:a16="http://schemas.microsoft.com/office/drawing/2014/main" id="{79FCD3CF-1EA9-4FF7-90FB-711DBA80924D}"/>
            </a:ext>
          </a:extLst>
        </xdr:cNvPr>
        <xdr:cNvPicPr>
          <a:picLocks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976747" y="479210458"/>
          <a:ext cx="1298863" cy="7740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346365</xdr:colOff>
      <xdr:row>122</xdr:row>
      <xdr:rowOff>83128</xdr:rowOff>
    </xdr:from>
    <xdr:to>
      <xdr:col>0</xdr:col>
      <xdr:colOff>1350127</xdr:colOff>
      <xdr:row>122</xdr:row>
      <xdr:rowOff>1047218</xdr:rowOff>
    </xdr:to>
    <xdr:pic>
      <xdr:nvPicPr>
        <xdr:cNvPr id="2592" name="图片 56">
          <a:extLst>
            <a:ext uri="{FF2B5EF4-FFF2-40B4-BE49-F238E27FC236}">
              <a16:creationId xmlns:a16="http://schemas.microsoft.com/office/drawing/2014/main" id="{B8AB3D94-DBB8-419D-A282-885F3DC4B5EF}"/>
            </a:ext>
          </a:extLst>
        </xdr:cNvPr>
        <xdr:cNvPicPr>
          <a:picLocks noChangeAspect="1"/>
        </xdr:cNvPicPr>
      </xdr:nvPicPr>
      <xdr:blipFill>
        <a:blip xmlns:r="http://schemas.openxmlformats.org/officeDocument/2006/relationships" r:embed="rId77"/>
        <a:stretch>
          <a:fillRect/>
        </a:stretch>
      </xdr:blipFill>
      <xdr:spPr>
        <a:xfrm>
          <a:off x="1070265" y="130846138"/>
          <a:ext cx="1003762" cy="964090"/>
        </a:xfrm>
        <a:prstGeom prst="rect">
          <a:avLst/>
        </a:prstGeom>
        <a:noFill/>
        <a:ln w="9525">
          <a:noFill/>
        </a:ln>
      </xdr:spPr>
    </xdr:pic>
    <xdr:clientData/>
  </xdr:twoCellAnchor>
  <xdr:twoCellAnchor>
    <xdr:from>
      <xdr:col>0</xdr:col>
      <xdr:colOff>346365</xdr:colOff>
      <xdr:row>123</xdr:row>
      <xdr:rowOff>55418</xdr:rowOff>
    </xdr:from>
    <xdr:to>
      <xdr:col>0</xdr:col>
      <xdr:colOff>1350127</xdr:colOff>
      <xdr:row>123</xdr:row>
      <xdr:rowOff>1027128</xdr:rowOff>
    </xdr:to>
    <xdr:pic>
      <xdr:nvPicPr>
        <xdr:cNvPr id="2593" name="图片 56">
          <a:extLst>
            <a:ext uri="{FF2B5EF4-FFF2-40B4-BE49-F238E27FC236}">
              <a16:creationId xmlns:a16="http://schemas.microsoft.com/office/drawing/2014/main" id="{B9F8F953-4FCB-4F50-8EE3-F8CD78EA042C}"/>
            </a:ext>
          </a:extLst>
        </xdr:cNvPr>
        <xdr:cNvPicPr>
          <a:picLocks noChangeAspect="1"/>
        </xdr:cNvPicPr>
      </xdr:nvPicPr>
      <xdr:blipFill>
        <a:blip xmlns:r="http://schemas.openxmlformats.org/officeDocument/2006/relationships" r:embed="rId77"/>
        <a:stretch>
          <a:fillRect/>
        </a:stretch>
      </xdr:blipFill>
      <xdr:spPr>
        <a:xfrm>
          <a:off x="1070265" y="131892848"/>
          <a:ext cx="1003762" cy="971710"/>
        </a:xfrm>
        <a:prstGeom prst="rect">
          <a:avLst/>
        </a:prstGeom>
        <a:noFill/>
        <a:ln w="9525">
          <a:noFill/>
        </a:ln>
      </xdr:spPr>
    </xdr:pic>
    <xdr:clientData/>
  </xdr:twoCellAnchor>
  <xdr:twoCellAnchor>
    <xdr:from>
      <xdr:col>0</xdr:col>
      <xdr:colOff>318656</xdr:colOff>
      <xdr:row>124</xdr:row>
      <xdr:rowOff>69273</xdr:rowOff>
    </xdr:from>
    <xdr:to>
      <xdr:col>0</xdr:col>
      <xdr:colOff>1330038</xdr:colOff>
      <xdr:row>124</xdr:row>
      <xdr:rowOff>1048603</xdr:rowOff>
    </xdr:to>
    <xdr:pic>
      <xdr:nvPicPr>
        <xdr:cNvPr id="2594" name="图片 56">
          <a:extLst>
            <a:ext uri="{FF2B5EF4-FFF2-40B4-BE49-F238E27FC236}">
              <a16:creationId xmlns:a16="http://schemas.microsoft.com/office/drawing/2014/main" id="{08C8C44A-CDD5-479D-BD82-FC0114E2E758}"/>
            </a:ext>
          </a:extLst>
        </xdr:cNvPr>
        <xdr:cNvPicPr>
          <a:picLocks noChangeAspect="1"/>
        </xdr:cNvPicPr>
      </xdr:nvPicPr>
      <xdr:blipFill>
        <a:blip xmlns:r="http://schemas.openxmlformats.org/officeDocument/2006/relationships" r:embed="rId77"/>
        <a:stretch>
          <a:fillRect/>
        </a:stretch>
      </xdr:blipFill>
      <xdr:spPr>
        <a:xfrm>
          <a:off x="1042556" y="132981123"/>
          <a:ext cx="1011382" cy="979330"/>
        </a:xfrm>
        <a:prstGeom prst="rect">
          <a:avLst/>
        </a:prstGeom>
        <a:noFill/>
        <a:ln w="9525">
          <a:noFill/>
        </a:ln>
      </xdr:spPr>
    </xdr:pic>
    <xdr:clientData/>
  </xdr:twoCellAnchor>
  <xdr:twoCellAnchor>
    <xdr:from>
      <xdr:col>0</xdr:col>
      <xdr:colOff>304801</xdr:colOff>
      <xdr:row>125</xdr:row>
      <xdr:rowOff>69273</xdr:rowOff>
    </xdr:from>
    <xdr:to>
      <xdr:col>0</xdr:col>
      <xdr:colOff>1316183</xdr:colOff>
      <xdr:row>125</xdr:row>
      <xdr:rowOff>1048603</xdr:rowOff>
    </xdr:to>
    <xdr:pic>
      <xdr:nvPicPr>
        <xdr:cNvPr id="2595" name="图片 56">
          <a:extLst>
            <a:ext uri="{FF2B5EF4-FFF2-40B4-BE49-F238E27FC236}">
              <a16:creationId xmlns:a16="http://schemas.microsoft.com/office/drawing/2014/main" id="{C6B1145A-178A-432D-A6BD-93C9E81594EA}"/>
            </a:ext>
          </a:extLst>
        </xdr:cNvPr>
        <xdr:cNvPicPr>
          <a:picLocks noChangeAspect="1"/>
        </xdr:cNvPicPr>
      </xdr:nvPicPr>
      <xdr:blipFill>
        <a:blip xmlns:r="http://schemas.openxmlformats.org/officeDocument/2006/relationships" r:embed="rId77"/>
        <a:stretch>
          <a:fillRect/>
        </a:stretch>
      </xdr:blipFill>
      <xdr:spPr>
        <a:xfrm>
          <a:off x="1028701" y="134055543"/>
          <a:ext cx="1011382" cy="979330"/>
        </a:xfrm>
        <a:prstGeom prst="rect">
          <a:avLst/>
        </a:prstGeom>
        <a:noFill/>
        <a:ln w="9525">
          <a:noFill/>
        </a:ln>
      </xdr:spPr>
    </xdr:pic>
    <xdr:clientData/>
  </xdr:twoCellAnchor>
  <xdr:twoCellAnchor>
    <xdr:from>
      <xdr:col>0</xdr:col>
      <xdr:colOff>235529</xdr:colOff>
      <xdr:row>126</xdr:row>
      <xdr:rowOff>55418</xdr:rowOff>
    </xdr:from>
    <xdr:to>
      <xdr:col>0</xdr:col>
      <xdr:colOff>1425830</xdr:colOff>
      <xdr:row>126</xdr:row>
      <xdr:rowOff>1011381</xdr:rowOff>
    </xdr:to>
    <xdr:pic>
      <xdr:nvPicPr>
        <xdr:cNvPr id="2596" name="图片 66">
          <a:extLst>
            <a:ext uri="{FF2B5EF4-FFF2-40B4-BE49-F238E27FC236}">
              <a16:creationId xmlns:a16="http://schemas.microsoft.com/office/drawing/2014/main" id="{FEA7BC1E-B63F-4A3F-B6F7-EA2C9CEAA37F}"/>
            </a:ext>
          </a:extLst>
        </xdr:cNvPr>
        <xdr:cNvPicPr>
          <a:picLocks noChangeAspect="1"/>
        </xdr:cNvPicPr>
      </xdr:nvPicPr>
      <xdr:blipFill>
        <a:blip xmlns:r="http://schemas.openxmlformats.org/officeDocument/2006/relationships" r:embed="rId78"/>
        <a:stretch>
          <a:fillRect/>
        </a:stretch>
      </xdr:blipFill>
      <xdr:spPr>
        <a:xfrm>
          <a:off x="959429" y="135116108"/>
          <a:ext cx="1190301" cy="955963"/>
        </a:xfrm>
        <a:prstGeom prst="rect">
          <a:avLst/>
        </a:prstGeom>
        <a:noFill/>
        <a:ln w="9525">
          <a:noFill/>
        </a:ln>
      </xdr:spPr>
    </xdr:pic>
    <xdr:clientData/>
  </xdr:twoCellAnchor>
  <xdr:twoCellAnchor>
    <xdr:from>
      <xdr:col>0</xdr:col>
      <xdr:colOff>235529</xdr:colOff>
      <xdr:row>127</xdr:row>
      <xdr:rowOff>83128</xdr:rowOff>
    </xdr:from>
    <xdr:to>
      <xdr:col>0</xdr:col>
      <xdr:colOff>1425830</xdr:colOff>
      <xdr:row>127</xdr:row>
      <xdr:rowOff>1044806</xdr:rowOff>
    </xdr:to>
    <xdr:pic>
      <xdr:nvPicPr>
        <xdr:cNvPr id="2597" name="图片 66">
          <a:extLst>
            <a:ext uri="{FF2B5EF4-FFF2-40B4-BE49-F238E27FC236}">
              <a16:creationId xmlns:a16="http://schemas.microsoft.com/office/drawing/2014/main" id="{ECEC0BF1-BD05-4166-9545-DDF808055012}"/>
            </a:ext>
          </a:extLst>
        </xdr:cNvPr>
        <xdr:cNvPicPr>
          <a:picLocks noChangeAspect="1"/>
        </xdr:cNvPicPr>
      </xdr:nvPicPr>
      <xdr:blipFill>
        <a:blip xmlns:r="http://schemas.openxmlformats.org/officeDocument/2006/relationships" r:embed="rId78"/>
        <a:stretch>
          <a:fillRect/>
        </a:stretch>
      </xdr:blipFill>
      <xdr:spPr>
        <a:xfrm>
          <a:off x="959429" y="136218238"/>
          <a:ext cx="1190301" cy="961678"/>
        </a:xfrm>
        <a:prstGeom prst="rect">
          <a:avLst/>
        </a:prstGeom>
        <a:noFill/>
        <a:ln w="9525">
          <a:noFill/>
        </a:ln>
      </xdr:spPr>
    </xdr:pic>
    <xdr:clientData/>
  </xdr:twoCellAnchor>
  <xdr:twoCellAnchor>
    <xdr:from>
      <xdr:col>0</xdr:col>
      <xdr:colOff>249384</xdr:colOff>
      <xdr:row>128</xdr:row>
      <xdr:rowOff>69273</xdr:rowOff>
    </xdr:from>
    <xdr:to>
      <xdr:col>0</xdr:col>
      <xdr:colOff>1430160</xdr:colOff>
      <xdr:row>128</xdr:row>
      <xdr:rowOff>1025236</xdr:rowOff>
    </xdr:to>
    <xdr:pic>
      <xdr:nvPicPr>
        <xdr:cNvPr id="2598" name="图片 66">
          <a:extLst>
            <a:ext uri="{FF2B5EF4-FFF2-40B4-BE49-F238E27FC236}">
              <a16:creationId xmlns:a16="http://schemas.microsoft.com/office/drawing/2014/main" id="{162C50C6-00D8-46C5-893A-5572D90C06C8}"/>
            </a:ext>
          </a:extLst>
        </xdr:cNvPr>
        <xdr:cNvPicPr>
          <a:picLocks noChangeAspect="1"/>
        </xdr:cNvPicPr>
      </xdr:nvPicPr>
      <xdr:blipFill>
        <a:blip xmlns:r="http://schemas.openxmlformats.org/officeDocument/2006/relationships" r:embed="rId78"/>
        <a:stretch>
          <a:fillRect/>
        </a:stretch>
      </xdr:blipFill>
      <xdr:spPr>
        <a:xfrm>
          <a:off x="973284" y="137278803"/>
          <a:ext cx="1180776" cy="955963"/>
        </a:xfrm>
        <a:prstGeom prst="rect">
          <a:avLst/>
        </a:prstGeom>
        <a:noFill/>
        <a:ln w="9525">
          <a:noFill/>
        </a:ln>
      </xdr:spPr>
    </xdr:pic>
    <xdr:clientData/>
  </xdr:twoCellAnchor>
  <xdr:twoCellAnchor>
    <xdr:from>
      <xdr:col>0</xdr:col>
      <xdr:colOff>235530</xdr:colOff>
      <xdr:row>129</xdr:row>
      <xdr:rowOff>55419</xdr:rowOff>
    </xdr:from>
    <xdr:to>
      <xdr:col>0</xdr:col>
      <xdr:colOff>1425831</xdr:colOff>
      <xdr:row>129</xdr:row>
      <xdr:rowOff>1011382</xdr:rowOff>
    </xdr:to>
    <xdr:pic>
      <xdr:nvPicPr>
        <xdr:cNvPr id="2599" name="图片 66">
          <a:extLst>
            <a:ext uri="{FF2B5EF4-FFF2-40B4-BE49-F238E27FC236}">
              <a16:creationId xmlns:a16="http://schemas.microsoft.com/office/drawing/2014/main" id="{1146895F-04D0-4198-83D9-0B438F16D069}"/>
            </a:ext>
          </a:extLst>
        </xdr:cNvPr>
        <xdr:cNvPicPr>
          <a:picLocks noChangeAspect="1"/>
        </xdr:cNvPicPr>
      </xdr:nvPicPr>
      <xdr:blipFill>
        <a:blip xmlns:r="http://schemas.openxmlformats.org/officeDocument/2006/relationships" r:embed="rId78"/>
        <a:stretch>
          <a:fillRect/>
        </a:stretch>
      </xdr:blipFill>
      <xdr:spPr>
        <a:xfrm>
          <a:off x="959430" y="138339369"/>
          <a:ext cx="1190301" cy="955963"/>
        </a:xfrm>
        <a:prstGeom prst="rect">
          <a:avLst/>
        </a:prstGeom>
        <a:noFill/>
        <a:ln w="9525">
          <a:noFill/>
        </a:ln>
      </xdr:spPr>
    </xdr:pic>
    <xdr:clientData/>
  </xdr:twoCellAnchor>
  <xdr:twoCellAnchor>
    <xdr:from>
      <xdr:col>0</xdr:col>
      <xdr:colOff>221673</xdr:colOff>
      <xdr:row>130</xdr:row>
      <xdr:rowOff>0</xdr:rowOff>
    </xdr:from>
    <xdr:to>
      <xdr:col>0</xdr:col>
      <xdr:colOff>1315189</xdr:colOff>
      <xdr:row>131</xdr:row>
      <xdr:rowOff>21474</xdr:rowOff>
    </xdr:to>
    <xdr:pic>
      <xdr:nvPicPr>
        <xdr:cNvPr id="2600" name="图片 679" descr="图片1">
          <a:extLst>
            <a:ext uri="{FF2B5EF4-FFF2-40B4-BE49-F238E27FC236}">
              <a16:creationId xmlns:a16="http://schemas.microsoft.com/office/drawing/2014/main" id="{669D21A0-003F-40C5-A312-E575D36ADD92}"/>
            </a:ext>
          </a:extLst>
        </xdr:cNvPr>
        <xdr:cNvPicPr>
          <a:picLocks noChangeAspect="1"/>
        </xdr:cNvPicPr>
      </xdr:nvPicPr>
      <xdr:blipFill>
        <a:blip xmlns:r="http://schemas.openxmlformats.org/officeDocument/2006/relationships" r:embed="rId79"/>
        <a:srcRect l="27313" t="17006" r="25693" b="15257"/>
        <a:stretch>
          <a:fillRect/>
        </a:stretch>
      </xdr:blipFill>
      <xdr:spPr>
        <a:xfrm>
          <a:off x="945573" y="139358370"/>
          <a:ext cx="1093516" cy="1095894"/>
        </a:xfrm>
        <a:prstGeom prst="rect">
          <a:avLst/>
        </a:prstGeom>
        <a:noFill/>
        <a:ln w="9525">
          <a:noFill/>
        </a:ln>
      </xdr:spPr>
    </xdr:pic>
    <xdr:clientData/>
  </xdr:twoCellAnchor>
  <xdr:twoCellAnchor>
    <xdr:from>
      <xdr:col>0</xdr:col>
      <xdr:colOff>193964</xdr:colOff>
      <xdr:row>130</xdr:row>
      <xdr:rowOff>1066800</xdr:rowOff>
    </xdr:from>
    <xdr:to>
      <xdr:col>0</xdr:col>
      <xdr:colOff>1279860</xdr:colOff>
      <xdr:row>132</xdr:row>
      <xdr:rowOff>0</xdr:rowOff>
    </xdr:to>
    <xdr:pic>
      <xdr:nvPicPr>
        <xdr:cNvPr id="2601" name="图片 679" descr="图片1">
          <a:extLst>
            <a:ext uri="{FF2B5EF4-FFF2-40B4-BE49-F238E27FC236}">
              <a16:creationId xmlns:a16="http://schemas.microsoft.com/office/drawing/2014/main" id="{C138BC03-2928-45F1-8180-54B59C7176DB}"/>
            </a:ext>
          </a:extLst>
        </xdr:cNvPr>
        <xdr:cNvPicPr>
          <a:picLocks noChangeAspect="1"/>
        </xdr:cNvPicPr>
      </xdr:nvPicPr>
      <xdr:blipFill>
        <a:blip xmlns:r="http://schemas.openxmlformats.org/officeDocument/2006/relationships" r:embed="rId79"/>
        <a:srcRect l="27313" t="17006" r="25693" b="15257"/>
        <a:stretch>
          <a:fillRect/>
        </a:stretch>
      </xdr:blipFill>
      <xdr:spPr>
        <a:xfrm>
          <a:off x="917864" y="140425170"/>
          <a:ext cx="1085896" cy="1082040"/>
        </a:xfrm>
        <a:prstGeom prst="rect">
          <a:avLst/>
        </a:prstGeom>
        <a:noFill/>
        <a:ln w="9525">
          <a:noFill/>
        </a:ln>
      </xdr:spPr>
    </xdr:pic>
    <xdr:clientData/>
  </xdr:twoCellAnchor>
  <xdr:twoCellAnchor>
    <xdr:from>
      <xdr:col>0</xdr:col>
      <xdr:colOff>110837</xdr:colOff>
      <xdr:row>132</xdr:row>
      <xdr:rowOff>13855</xdr:rowOff>
    </xdr:from>
    <xdr:to>
      <xdr:col>0</xdr:col>
      <xdr:colOff>1200543</xdr:colOff>
      <xdr:row>133</xdr:row>
      <xdr:rowOff>21994</xdr:rowOff>
    </xdr:to>
    <xdr:pic>
      <xdr:nvPicPr>
        <xdr:cNvPr id="2602" name="图片 679" descr="图片1">
          <a:extLst>
            <a:ext uri="{FF2B5EF4-FFF2-40B4-BE49-F238E27FC236}">
              <a16:creationId xmlns:a16="http://schemas.microsoft.com/office/drawing/2014/main" id="{0C9406CF-F5AD-4DCA-A3F4-5F4C4B68E701}"/>
            </a:ext>
          </a:extLst>
        </xdr:cNvPr>
        <xdr:cNvPicPr>
          <a:picLocks noChangeAspect="1"/>
        </xdr:cNvPicPr>
      </xdr:nvPicPr>
      <xdr:blipFill>
        <a:blip xmlns:r="http://schemas.openxmlformats.org/officeDocument/2006/relationships" r:embed="rId79"/>
        <a:srcRect l="27313" t="17006" r="25693" b="15257"/>
        <a:stretch>
          <a:fillRect/>
        </a:stretch>
      </xdr:blipFill>
      <xdr:spPr>
        <a:xfrm>
          <a:off x="834737" y="141521065"/>
          <a:ext cx="1089706" cy="1082559"/>
        </a:xfrm>
        <a:prstGeom prst="rect">
          <a:avLst/>
        </a:prstGeom>
        <a:noFill/>
        <a:ln w="9525">
          <a:noFill/>
        </a:ln>
      </xdr:spPr>
    </xdr:pic>
    <xdr:clientData/>
  </xdr:twoCellAnchor>
  <xdr:twoCellAnchor>
    <xdr:from>
      <xdr:col>0</xdr:col>
      <xdr:colOff>124691</xdr:colOff>
      <xdr:row>133</xdr:row>
      <xdr:rowOff>27709</xdr:rowOff>
    </xdr:from>
    <xdr:to>
      <xdr:col>0</xdr:col>
      <xdr:colOff>1202967</xdr:colOff>
      <xdr:row>134</xdr:row>
      <xdr:rowOff>41564</xdr:rowOff>
    </xdr:to>
    <xdr:pic>
      <xdr:nvPicPr>
        <xdr:cNvPr id="2603" name="图片 679" descr="图片1">
          <a:extLst>
            <a:ext uri="{FF2B5EF4-FFF2-40B4-BE49-F238E27FC236}">
              <a16:creationId xmlns:a16="http://schemas.microsoft.com/office/drawing/2014/main" id="{92069A4A-A596-4C21-BCF6-D54A8873454C}"/>
            </a:ext>
          </a:extLst>
        </xdr:cNvPr>
        <xdr:cNvPicPr>
          <a:picLocks noChangeAspect="1"/>
        </xdr:cNvPicPr>
      </xdr:nvPicPr>
      <xdr:blipFill>
        <a:blip xmlns:r="http://schemas.openxmlformats.org/officeDocument/2006/relationships" r:embed="rId79"/>
        <a:srcRect l="27313" t="17006" r="25693" b="15257"/>
        <a:stretch>
          <a:fillRect/>
        </a:stretch>
      </xdr:blipFill>
      <xdr:spPr>
        <a:xfrm>
          <a:off x="848591" y="142609339"/>
          <a:ext cx="1078276" cy="1088275"/>
        </a:xfrm>
        <a:prstGeom prst="rect">
          <a:avLst/>
        </a:prstGeom>
        <a:noFill/>
        <a:ln w="9525">
          <a:noFill/>
        </a:ln>
      </xdr:spPr>
    </xdr:pic>
    <xdr:clientData/>
  </xdr:twoCellAnchor>
  <xdr:twoCellAnchor>
    <xdr:from>
      <xdr:col>0</xdr:col>
      <xdr:colOff>270568</xdr:colOff>
      <xdr:row>54</xdr:row>
      <xdr:rowOff>114465</xdr:rowOff>
    </xdr:from>
    <xdr:to>
      <xdr:col>0</xdr:col>
      <xdr:colOff>1349606</xdr:colOff>
      <xdr:row>54</xdr:row>
      <xdr:rowOff>936279</xdr:rowOff>
    </xdr:to>
    <xdr:pic>
      <xdr:nvPicPr>
        <xdr:cNvPr id="2604" name="图片 910" descr="11">
          <a:extLst>
            <a:ext uri="{FF2B5EF4-FFF2-40B4-BE49-F238E27FC236}">
              <a16:creationId xmlns:a16="http://schemas.microsoft.com/office/drawing/2014/main" id="{49F956DE-D0B9-4CA4-A5F0-8336B8CEEBB2}"/>
            </a:ext>
          </a:extLst>
        </xdr:cNvPr>
        <xdr:cNvPicPr>
          <a:picLocks noChangeAspect="1"/>
        </xdr:cNvPicPr>
      </xdr:nvPicPr>
      <xdr:blipFill>
        <a:blip xmlns:r="http://schemas.openxmlformats.org/officeDocument/2006/relationships" r:embed="rId80"/>
        <a:stretch>
          <a:fillRect/>
        </a:stretch>
      </xdr:blipFill>
      <xdr:spPr>
        <a:xfrm>
          <a:off x="994468" y="58799895"/>
          <a:ext cx="1079038" cy="821814"/>
        </a:xfrm>
        <a:prstGeom prst="rect">
          <a:avLst/>
        </a:prstGeom>
        <a:noFill/>
        <a:ln w="9525">
          <a:noFill/>
        </a:ln>
      </xdr:spPr>
    </xdr:pic>
    <xdr:clientData/>
  </xdr:twoCellAnchor>
  <xdr:twoCellAnchor>
    <xdr:from>
      <xdr:col>0</xdr:col>
      <xdr:colOff>229004</xdr:colOff>
      <xdr:row>55</xdr:row>
      <xdr:rowOff>78344</xdr:rowOff>
    </xdr:from>
    <xdr:to>
      <xdr:col>0</xdr:col>
      <xdr:colOff>1311852</xdr:colOff>
      <xdr:row>55</xdr:row>
      <xdr:rowOff>892538</xdr:rowOff>
    </xdr:to>
    <xdr:pic>
      <xdr:nvPicPr>
        <xdr:cNvPr id="2605" name="图片 911" descr="11">
          <a:extLst>
            <a:ext uri="{FF2B5EF4-FFF2-40B4-BE49-F238E27FC236}">
              <a16:creationId xmlns:a16="http://schemas.microsoft.com/office/drawing/2014/main" id="{C537B6B0-FFE6-424B-8FD5-A8F85C707666}"/>
            </a:ext>
          </a:extLst>
        </xdr:cNvPr>
        <xdr:cNvPicPr>
          <a:picLocks noChangeAspect="1"/>
        </xdr:cNvPicPr>
      </xdr:nvPicPr>
      <xdr:blipFill>
        <a:blip xmlns:r="http://schemas.openxmlformats.org/officeDocument/2006/relationships" r:embed="rId80"/>
        <a:stretch>
          <a:fillRect/>
        </a:stretch>
      </xdr:blipFill>
      <xdr:spPr>
        <a:xfrm>
          <a:off x="952904" y="59845814"/>
          <a:ext cx="1082848" cy="814194"/>
        </a:xfrm>
        <a:prstGeom prst="rect">
          <a:avLst/>
        </a:prstGeom>
        <a:noFill/>
        <a:ln w="9525">
          <a:noFill/>
        </a:ln>
      </xdr:spPr>
    </xdr:pic>
    <xdr:clientData/>
  </xdr:twoCellAnchor>
  <xdr:twoCellAnchor>
    <xdr:from>
      <xdr:col>0</xdr:col>
      <xdr:colOff>242858</xdr:colOff>
      <xdr:row>56</xdr:row>
      <xdr:rowOff>111496</xdr:rowOff>
    </xdr:from>
    <xdr:to>
      <xdr:col>0</xdr:col>
      <xdr:colOff>1316181</xdr:colOff>
      <xdr:row>56</xdr:row>
      <xdr:rowOff>931405</xdr:rowOff>
    </xdr:to>
    <xdr:pic>
      <xdr:nvPicPr>
        <xdr:cNvPr id="2606" name="图片 916" descr="11">
          <a:extLst>
            <a:ext uri="{FF2B5EF4-FFF2-40B4-BE49-F238E27FC236}">
              <a16:creationId xmlns:a16="http://schemas.microsoft.com/office/drawing/2014/main" id="{E082A995-39AE-4473-8E1A-8C6FDFDEF27C}"/>
            </a:ext>
          </a:extLst>
        </xdr:cNvPr>
        <xdr:cNvPicPr>
          <a:picLocks noChangeAspect="1"/>
        </xdr:cNvPicPr>
      </xdr:nvPicPr>
      <xdr:blipFill>
        <a:blip xmlns:r="http://schemas.openxmlformats.org/officeDocument/2006/relationships" r:embed="rId80"/>
        <a:stretch>
          <a:fillRect/>
        </a:stretch>
      </xdr:blipFill>
      <xdr:spPr>
        <a:xfrm>
          <a:off x="966758" y="60961006"/>
          <a:ext cx="1073323" cy="819909"/>
        </a:xfrm>
        <a:prstGeom prst="rect">
          <a:avLst/>
        </a:prstGeom>
        <a:noFill/>
        <a:ln w="9525">
          <a:noFill/>
        </a:ln>
      </xdr:spPr>
    </xdr:pic>
    <xdr:clientData/>
  </xdr:twoCellAnchor>
  <xdr:twoCellAnchor>
    <xdr:from>
      <xdr:col>0</xdr:col>
      <xdr:colOff>229004</xdr:colOff>
      <xdr:row>57</xdr:row>
      <xdr:rowOff>116938</xdr:rowOff>
    </xdr:from>
    <xdr:to>
      <xdr:col>0</xdr:col>
      <xdr:colOff>1311852</xdr:colOff>
      <xdr:row>57</xdr:row>
      <xdr:rowOff>931132</xdr:rowOff>
    </xdr:to>
    <xdr:pic>
      <xdr:nvPicPr>
        <xdr:cNvPr id="2607" name="图片 917" descr="11">
          <a:extLst>
            <a:ext uri="{FF2B5EF4-FFF2-40B4-BE49-F238E27FC236}">
              <a16:creationId xmlns:a16="http://schemas.microsoft.com/office/drawing/2014/main" id="{DD03F493-2D53-4079-88F1-3D0AB2E7F3CC}"/>
            </a:ext>
          </a:extLst>
        </xdr:cNvPr>
        <xdr:cNvPicPr>
          <a:picLocks noChangeAspect="1"/>
        </xdr:cNvPicPr>
      </xdr:nvPicPr>
      <xdr:blipFill>
        <a:blip xmlns:r="http://schemas.openxmlformats.org/officeDocument/2006/relationships" r:embed="rId80"/>
        <a:stretch>
          <a:fillRect/>
        </a:stretch>
      </xdr:blipFill>
      <xdr:spPr>
        <a:xfrm>
          <a:off x="952904" y="62048488"/>
          <a:ext cx="1082848" cy="814194"/>
        </a:xfrm>
        <a:prstGeom prst="rect">
          <a:avLst/>
        </a:prstGeom>
        <a:noFill/>
        <a:ln w="9525">
          <a:noFill/>
        </a:ln>
      </xdr:spPr>
    </xdr:pic>
    <xdr:clientData/>
  </xdr:twoCellAnchor>
  <xdr:twoCellAnchor>
    <xdr:from>
      <xdr:col>0</xdr:col>
      <xdr:colOff>232641</xdr:colOff>
      <xdr:row>58</xdr:row>
      <xdr:rowOff>98305</xdr:rowOff>
    </xdr:from>
    <xdr:to>
      <xdr:col>0</xdr:col>
      <xdr:colOff>1273138</xdr:colOff>
      <xdr:row>58</xdr:row>
      <xdr:rowOff>990089</xdr:rowOff>
    </xdr:to>
    <xdr:pic>
      <xdr:nvPicPr>
        <xdr:cNvPr id="2608" name="图片 919">
          <a:extLst>
            <a:ext uri="{FF2B5EF4-FFF2-40B4-BE49-F238E27FC236}">
              <a16:creationId xmlns:a16="http://schemas.microsoft.com/office/drawing/2014/main" id="{759A2952-4BCE-41F1-A45A-CE845762C4DD}"/>
            </a:ext>
          </a:extLst>
        </xdr:cNvPr>
        <xdr:cNvPicPr>
          <a:picLocks noChangeAspect="1"/>
        </xdr:cNvPicPr>
      </xdr:nvPicPr>
      <xdr:blipFill>
        <a:blip xmlns:r="http://schemas.openxmlformats.org/officeDocument/2006/relationships" r:embed="rId81"/>
        <a:stretch>
          <a:fillRect/>
        </a:stretch>
      </xdr:blipFill>
      <xdr:spPr>
        <a:xfrm>
          <a:off x="956541" y="63111895"/>
          <a:ext cx="1040497" cy="891784"/>
        </a:xfrm>
        <a:prstGeom prst="rect">
          <a:avLst/>
        </a:prstGeom>
        <a:noFill/>
        <a:ln w="9525">
          <a:noFill/>
        </a:ln>
      </xdr:spPr>
    </xdr:pic>
    <xdr:clientData/>
  </xdr:twoCellAnchor>
  <xdr:twoCellAnchor>
    <xdr:from>
      <xdr:col>0</xdr:col>
      <xdr:colOff>232641</xdr:colOff>
      <xdr:row>59</xdr:row>
      <xdr:rowOff>131457</xdr:rowOff>
    </xdr:from>
    <xdr:to>
      <xdr:col>0</xdr:col>
      <xdr:colOff>1273138</xdr:colOff>
      <xdr:row>59</xdr:row>
      <xdr:rowOff>1008001</xdr:rowOff>
    </xdr:to>
    <xdr:pic>
      <xdr:nvPicPr>
        <xdr:cNvPr id="2609" name="图片 921">
          <a:extLst>
            <a:ext uri="{FF2B5EF4-FFF2-40B4-BE49-F238E27FC236}">
              <a16:creationId xmlns:a16="http://schemas.microsoft.com/office/drawing/2014/main" id="{1BB0DFAA-5778-4FB5-AFE4-ECBCE9F4E78B}"/>
            </a:ext>
          </a:extLst>
        </xdr:cNvPr>
        <xdr:cNvPicPr>
          <a:picLocks noChangeAspect="1"/>
        </xdr:cNvPicPr>
      </xdr:nvPicPr>
      <xdr:blipFill>
        <a:blip xmlns:r="http://schemas.openxmlformats.org/officeDocument/2006/relationships" r:embed="rId81"/>
        <a:stretch>
          <a:fillRect/>
        </a:stretch>
      </xdr:blipFill>
      <xdr:spPr>
        <a:xfrm>
          <a:off x="956541" y="64227087"/>
          <a:ext cx="1040497" cy="876544"/>
        </a:xfrm>
        <a:prstGeom prst="rect">
          <a:avLst/>
        </a:prstGeom>
        <a:noFill/>
        <a:ln w="9525">
          <a:noFill/>
        </a:ln>
      </xdr:spPr>
    </xdr:pic>
    <xdr:clientData/>
  </xdr:twoCellAnchor>
  <xdr:twoCellAnchor>
    <xdr:from>
      <xdr:col>0</xdr:col>
      <xdr:colOff>218786</xdr:colOff>
      <xdr:row>60</xdr:row>
      <xdr:rowOff>81482</xdr:rowOff>
    </xdr:from>
    <xdr:to>
      <xdr:col>0</xdr:col>
      <xdr:colOff>1259283</xdr:colOff>
      <xdr:row>60</xdr:row>
      <xdr:rowOff>973266</xdr:rowOff>
    </xdr:to>
    <xdr:pic>
      <xdr:nvPicPr>
        <xdr:cNvPr id="2610" name="图片 922">
          <a:extLst>
            <a:ext uri="{FF2B5EF4-FFF2-40B4-BE49-F238E27FC236}">
              <a16:creationId xmlns:a16="http://schemas.microsoft.com/office/drawing/2014/main" id="{D54639EA-3D39-4EF0-8101-BE3C5FC9E045}"/>
            </a:ext>
          </a:extLst>
        </xdr:cNvPr>
        <xdr:cNvPicPr>
          <a:picLocks noChangeAspect="1"/>
        </xdr:cNvPicPr>
      </xdr:nvPicPr>
      <xdr:blipFill>
        <a:blip xmlns:r="http://schemas.openxmlformats.org/officeDocument/2006/relationships" r:embed="rId81"/>
        <a:stretch>
          <a:fillRect/>
        </a:stretch>
      </xdr:blipFill>
      <xdr:spPr>
        <a:xfrm>
          <a:off x="942686" y="65259152"/>
          <a:ext cx="1040497" cy="891784"/>
        </a:xfrm>
        <a:prstGeom prst="rect">
          <a:avLst/>
        </a:prstGeom>
        <a:noFill/>
        <a:ln w="9525">
          <a:noFill/>
        </a:ln>
      </xdr:spPr>
    </xdr:pic>
    <xdr:clientData/>
  </xdr:twoCellAnchor>
  <xdr:twoCellAnchor>
    <xdr:from>
      <xdr:col>0</xdr:col>
      <xdr:colOff>204931</xdr:colOff>
      <xdr:row>61</xdr:row>
      <xdr:rowOff>100779</xdr:rowOff>
    </xdr:from>
    <xdr:to>
      <xdr:col>0</xdr:col>
      <xdr:colOff>1237808</xdr:colOff>
      <xdr:row>61</xdr:row>
      <xdr:rowOff>992563</xdr:rowOff>
    </xdr:to>
    <xdr:pic>
      <xdr:nvPicPr>
        <xdr:cNvPr id="2611" name="图片 924">
          <a:extLst>
            <a:ext uri="{FF2B5EF4-FFF2-40B4-BE49-F238E27FC236}">
              <a16:creationId xmlns:a16="http://schemas.microsoft.com/office/drawing/2014/main" id="{2ED22491-4FEC-4363-9756-6BE5549E160A}"/>
            </a:ext>
          </a:extLst>
        </xdr:cNvPr>
        <xdr:cNvPicPr>
          <a:picLocks noChangeAspect="1"/>
        </xdr:cNvPicPr>
      </xdr:nvPicPr>
      <xdr:blipFill>
        <a:blip xmlns:r="http://schemas.openxmlformats.org/officeDocument/2006/relationships" r:embed="rId81"/>
        <a:stretch>
          <a:fillRect/>
        </a:stretch>
      </xdr:blipFill>
      <xdr:spPr>
        <a:xfrm>
          <a:off x="928831" y="66360489"/>
          <a:ext cx="1032877" cy="891784"/>
        </a:xfrm>
        <a:prstGeom prst="rect">
          <a:avLst/>
        </a:prstGeom>
        <a:noFill/>
        <a:ln w="9525">
          <a:noFill/>
        </a:ln>
      </xdr:spPr>
    </xdr:pic>
    <xdr:clientData/>
  </xdr:twoCellAnchor>
  <xdr:twoCellAnchor>
    <xdr:from>
      <xdr:col>0</xdr:col>
      <xdr:colOff>242050</xdr:colOff>
      <xdr:row>62</xdr:row>
      <xdr:rowOff>177088</xdr:rowOff>
    </xdr:from>
    <xdr:to>
      <xdr:col>0</xdr:col>
      <xdr:colOff>1279985</xdr:colOff>
      <xdr:row>62</xdr:row>
      <xdr:rowOff>930349</xdr:rowOff>
    </xdr:to>
    <xdr:pic>
      <xdr:nvPicPr>
        <xdr:cNvPr id="2612" name="图片 925">
          <a:extLst>
            <a:ext uri="{FF2B5EF4-FFF2-40B4-BE49-F238E27FC236}">
              <a16:creationId xmlns:a16="http://schemas.microsoft.com/office/drawing/2014/main" id="{6BA4BC42-CACB-4186-81FB-F1DCB603BC48}"/>
            </a:ext>
          </a:extLst>
        </xdr:cNvPr>
        <xdr:cNvPicPr>
          <a:picLocks noChangeAspect="1"/>
        </xdr:cNvPicPr>
      </xdr:nvPicPr>
      <xdr:blipFill>
        <a:blip xmlns:r="http://schemas.openxmlformats.org/officeDocument/2006/relationships" r:embed="rId82"/>
        <a:stretch>
          <a:fillRect/>
        </a:stretch>
      </xdr:blipFill>
      <xdr:spPr>
        <a:xfrm>
          <a:off x="965950" y="67518838"/>
          <a:ext cx="1037935" cy="753261"/>
        </a:xfrm>
        <a:prstGeom prst="rect">
          <a:avLst/>
        </a:prstGeom>
        <a:noFill/>
        <a:ln w="9525">
          <a:noFill/>
        </a:ln>
      </xdr:spPr>
    </xdr:pic>
    <xdr:clientData/>
  </xdr:twoCellAnchor>
  <xdr:twoCellAnchor>
    <xdr:from>
      <xdr:col>0</xdr:col>
      <xdr:colOff>255905</xdr:colOff>
      <xdr:row>63</xdr:row>
      <xdr:rowOff>182530</xdr:rowOff>
    </xdr:from>
    <xdr:to>
      <xdr:col>0</xdr:col>
      <xdr:colOff>1314795</xdr:colOff>
      <xdr:row>63</xdr:row>
      <xdr:rowOff>930076</xdr:rowOff>
    </xdr:to>
    <xdr:pic>
      <xdr:nvPicPr>
        <xdr:cNvPr id="2613" name="图片 926">
          <a:extLst>
            <a:ext uri="{FF2B5EF4-FFF2-40B4-BE49-F238E27FC236}">
              <a16:creationId xmlns:a16="http://schemas.microsoft.com/office/drawing/2014/main" id="{8F410411-4002-4E82-A7AF-62E1215D66D9}"/>
            </a:ext>
          </a:extLst>
        </xdr:cNvPr>
        <xdr:cNvPicPr>
          <a:picLocks noChangeAspect="1"/>
        </xdr:cNvPicPr>
      </xdr:nvPicPr>
      <xdr:blipFill>
        <a:blip xmlns:r="http://schemas.openxmlformats.org/officeDocument/2006/relationships" r:embed="rId82"/>
        <a:stretch>
          <a:fillRect/>
        </a:stretch>
      </xdr:blipFill>
      <xdr:spPr>
        <a:xfrm>
          <a:off x="979805" y="68606320"/>
          <a:ext cx="1058890" cy="747546"/>
        </a:xfrm>
        <a:prstGeom prst="rect">
          <a:avLst/>
        </a:prstGeom>
        <a:noFill/>
        <a:ln w="9525">
          <a:noFill/>
        </a:ln>
      </xdr:spPr>
    </xdr:pic>
    <xdr:clientData/>
  </xdr:twoCellAnchor>
  <xdr:twoCellAnchor>
    <xdr:from>
      <xdr:col>0</xdr:col>
      <xdr:colOff>269759</xdr:colOff>
      <xdr:row>64</xdr:row>
      <xdr:rowOff>201827</xdr:rowOff>
    </xdr:from>
    <xdr:to>
      <xdr:col>0</xdr:col>
      <xdr:colOff>1317219</xdr:colOff>
      <xdr:row>64</xdr:row>
      <xdr:rowOff>949373</xdr:rowOff>
    </xdr:to>
    <xdr:pic>
      <xdr:nvPicPr>
        <xdr:cNvPr id="2614" name="图片 2">
          <a:extLst>
            <a:ext uri="{FF2B5EF4-FFF2-40B4-BE49-F238E27FC236}">
              <a16:creationId xmlns:a16="http://schemas.microsoft.com/office/drawing/2014/main" id="{9D943913-40F9-4433-84E1-7609A2C0BE89}"/>
            </a:ext>
          </a:extLst>
        </xdr:cNvPr>
        <xdr:cNvPicPr>
          <a:picLocks noChangeAspect="1"/>
        </xdr:cNvPicPr>
      </xdr:nvPicPr>
      <xdr:blipFill>
        <a:blip xmlns:r="http://schemas.openxmlformats.org/officeDocument/2006/relationships" r:embed="rId82"/>
        <a:stretch>
          <a:fillRect/>
        </a:stretch>
      </xdr:blipFill>
      <xdr:spPr>
        <a:xfrm>
          <a:off x="993659" y="69707657"/>
          <a:ext cx="1047460" cy="747546"/>
        </a:xfrm>
        <a:prstGeom prst="rect">
          <a:avLst/>
        </a:prstGeom>
        <a:noFill/>
        <a:ln w="9525">
          <a:noFill/>
        </a:ln>
      </xdr:spPr>
    </xdr:pic>
    <xdr:clientData/>
  </xdr:twoCellAnchor>
  <xdr:twoCellAnchor>
    <xdr:from>
      <xdr:col>0</xdr:col>
      <xdr:colOff>283613</xdr:colOff>
      <xdr:row>65</xdr:row>
      <xdr:rowOff>151852</xdr:rowOff>
    </xdr:from>
    <xdr:to>
      <xdr:col>0</xdr:col>
      <xdr:colOff>1331073</xdr:colOff>
      <xdr:row>65</xdr:row>
      <xdr:rowOff>891778</xdr:rowOff>
    </xdr:to>
    <xdr:pic>
      <xdr:nvPicPr>
        <xdr:cNvPr id="2615" name="图片 3">
          <a:extLst>
            <a:ext uri="{FF2B5EF4-FFF2-40B4-BE49-F238E27FC236}">
              <a16:creationId xmlns:a16="http://schemas.microsoft.com/office/drawing/2014/main" id="{8CB96756-FBAA-45B9-BBC0-3A840F48C3CD}"/>
            </a:ext>
          </a:extLst>
        </xdr:cNvPr>
        <xdr:cNvPicPr>
          <a:picLocks noChangeAspect="1"/>
        </xdr:cNvPicPr>
      </xdr:nvPicPr>
      <xdr:blipFill>
        <a:blip xmlns:r="http://schemas.openxmlformats.org/officeDocument/2006/relationships" r:embed="rId82"/>
        <a:stretch>
          <a:fillRect/>
        </a:stretch>
      </xdr:blipFill>
      <xdr:spPr>
        <a:xfrm>
          <a:off x="1007513" y="70739722"/>
          <a:ext cx="1047460" cy="739926"/>
        </a:xfrm>
        <a:prstGeom prst="rect">
          <a:avLst/>
        </a:prstGeom>
        <a:noFill/>
        <a:ln w="9525">
          <a:noFill/>
        </a:ln>
      </xdr:spPr>
    </xdr:pic>
    <xdr:clientData/>
  </xdr:twoCellAnchor>
  <xdr:twoCellAnchor>
    <xdr:from>
      <xdr:col>0</xdr:col>
      <xdr:colOff>221671</xdr:colOff>
      <xdr:row>66</xdr:row>
      <xdr:rowOff>174679</xdr:rowOff>
    </xdr:from>
    <xdr:to>
      <xdr:col>0</xdr:col>
      <xdr:colOff>1408394</xdr:colOff>
      <xdr:row>66</xdr:row>
      <xdr:rowOff>936649</xdr:rowOff>
    </xdr:to>
    <xdr:pic>
      <xdr:nvPicPr>
        <xdr:cNvPr id="2616" name="图片 9">
          <a:extLst>
            <a:ext uri="{FF2B5EF4-FFF2-40B4-BE49-F238E27FC236}">
              <a16:creationId xmlns:a16="http://schemas.microsoft.com/office/drawing/2014/main" id="{C4486922-7031-495C-8607-DF35F0A26FB8}"/>
            </a:ext>
          </a:extLst>
        </xdr:cNvPr>
        <xdr:cNvPicPr>
          <a:picLocks noChangeAspect="1"/>
        </xdr:cNvPicPr>
      </xdr:nvPicPr>
      <xdr:blipFill>
        <a:blip xmlns:r="http://schemas.openxmlformats.org/officeDocument/2006/relationships" r:embed="rId83"/>
        <a:stretch>
          <a:fillRect/>
        </a:stretch>
      </xdr:blipFill>
      <xdr:spPr>
        <a:xfrm>
          <a:off x="945571" y="71844589"/>
          <a:ext cx="1186723" cy="761970"/>
        </a:xfrm>
        <a:prstGeom prst="rect">
          <a:avLst/>
        </a:prstGeom>
        <a:noFill/>
        <a:ln w="9525">
          <a:noFill/>
        </a:ln>
      </xdr:spPr>
    </xdr:pic>
    <xdr:clientData/>
  </xdr:twoCellAnchor>
  <xdr:twoCellAnchor>
    <xdr:from>
      <xdr:col>0</xdr:col>
      <xdr:colOff>249380</xdr:colOff>
      <xdr:row>67</xdr:row>
      <xdr:rowOff>166268</xdr:rowOff>
    </xdr:from>
    <xdr:to>
      <xdr:col>0</xdr:col>
      <xdr:colOff>1428483</xdr:colOff>
      <xdr:row>67</xdr:row>
      <xdr:rowOff>935858</xdr:rowOff>
    </xdr:to>
    <xdr:pic>
      <xdr:nvPicPr>
        <xdr:cNvPr id="2617" name="图片 18">
          <a:extLst>
            <a:ext uri="{FF2B5EF4-FFF2-40B4-BE49-F238E27FC236}">
              <a16:creationId xmlns:a16="http://schemas.microsoft.com/office/drawing/2014/main" id="{98704E64-BFCB-40AD-9306-1C222618EA7A}"/>
            </a:ext>
          </a:extLst>
        </xdr:cNvPr>
        <xdr:cNvPicPr>
          <a:picLocks noChangeAspect="1"/>
        </xdr:cNvPicPr>
      </xdr:nvPicPr>
      <xdr:blipFill>
        <a:blip xmlns:r="http://schemas.openxmlformats.org/officeDocument/2006/relationships" r:embed="rId83"/>
        <a:stretch>
          <a:fillRect/>
        </a:stretch>
      </xdr:blipFill>
      <xdr:spPr>
        <a:xfrm>
          <a:off x="973280" y="72918218"/>
          <a:ext cx="1179103" cy="769590"/>
        </a:xfrm>
        <a:prstGeom prst="rect">
          <a:avLst/>
        </a:prstGeom>
        <a:noFill/>
        <a:ln w="9525">
          <a:noFill/>
        </a:ln>
      </xdr:spPr>
    </xdr:pic>
    <xdr:clientData/>
  </xdr:twoCellAnchor>
  <xdr:twoCellAnchor>
    <xdr:from>
      <xdr:col>0</xdr:col>
      <xdr:colOff>221671</xdr:colOff>
      <xdr:row>68</xdr:row>
      <xdr:rowOff>213274</xdr:rowOff>
    </xdr:from>
    <xdr:to>
      <xdr:col>0</xdr:col>
      <xdr:colOff>1408394</xdr:colOff>
      <xdr:row>68</xdr:row>
      <xdr:rowOff>975244</xdr:rowOff>
    </xdr:to>
    <xdr:pic>
      <xdr:nvPicPr>
        <xdr:cNvPr id="2618" name="图片 20">
          <a:extLst>
            <a:ext uri="{FF2B5EF4-FFF2-40B4-BE49-F238E27FC236}">
              <a16:creationId xmlns:a16="http://schemas.microsoft.com/office/drawing/2014/main" id="{C0A4F865-FB73-4967-B6E3-B58FB4BEA577}"/>
            </a:ext>
          </a:extLst>
        </xdr:cNvPr>
        <xdr:cNvPicPr>
          <a:picLocks noChangeAspect="1"/>
        </xdr:cNvPicPr>
      </xdr:nvPicPr>
      <xdr:blipFill>
        <a:blip xmlns:r="http://schemas.openxmlformats.org/officeDocument/2006/relationships" r:embed="rId83"/>
        <a:stretch>
          <a:fillRect/>
        </a:stretch>
      </xdr:blipFill>
      <xdr:spPr>
        <a:xfrm>
          <a:off x="945571" y="74047264"/>
          <a:ext cx="1186723" cy="761970"/>
        </a:xfrm>
        <a:prstGeom prst="rect">
          <a:avLst/>
        </a:prstGeom>
        <a:noFill/>
        <a:ln w="9525">
          <a:noFill/>
        </a:ln>
      </xdr:spPr>
    </xdr:pic>
    <xdr:clientData/>
  </xdr:twoCellAnchor>
  <xdr:twoCellAnchor>
    <xdr:from>
      <xdr:col>0</xdr:col>
      <xdr:colOff>235526</xdr:colOff>
      <xdr:row>69</xdr:row>
      <xdr:rowOff>204863</xdr:rowOff>
    </xdr:from>
    <xdr:to>
      <xdr:col>0</xdr:col>
      <xdr:colOff>1429869</xdr:colOff>
      <xdr:row>69</xdr:row>
      <xdr:rowOff>974453</xdr:rowOff>
    </xdr:to>
    <xdr:pic>
      <xdr:nvPicPr>
        <xdr:cNvPr id="2619" name="图片 21">
          <a:extLst>
            <a:ext uri="{FF2B5EF4-FFF2-40B4-BE49-F238E27FC236}">
              <a16:creationId xmlns:a16="http://schemas.microsoft.com/office/drawing/2014/main" id="{D2400C3F-E5F1-44BC-8570-8D9CFCD94E1B}"/>
            </a:ext>
          </a:extLst>
        </xdr:cNvPr>
        <xdr:cNvPicPr>
          <a:picLocks noChangeAspect="1"/>
        </xdr:cNvPicPr>
      </xdr:nvPicPr>
      <xdr:blipFill>
        <a:blip xmlns:r="http://schemas.openxmlformats.org/officeDocument/2006/relationships" r:embed="rId83"/>
        <a:stretch>
          <a:fillRect/>
        </a:stretch>
      </xdr:blipFill>
      <xdr:spPr>
        <a:xfrm>
          <a:off x="959426" y="75120893"/>
          <a:ext cx="1194343" cy="769590"/>
        </a:xfrm>
        <a:prstGeom prst="rect">
          <a:avLst/>
        </a:prstGeom>
        <a:noFill/>
        <a:ln w="9525">
          <a:noFill/>
        </a:ln>
      </xdr:spPr>
    </xdr:pic>
    <xdr:clientData/>
  </xdr:twoCellAnchor>
  <xdr:twoCellAnchor>
    <xdr:from>
      <xdr:col>0</xdr:col>
      <xdr:colOff>335281</xdr:colOff>
      <xdr:row>71</xdr:row>
      <xdr:rowOff>22544</xdr:rowOff>
    </xdr:from>
    <xdr:to>
      <xdr:col>0</xdr:col>
      <xdr:colOff>1389266</xdr:colOff>
      <xdr:row>71</xdr:row>
      <xdr:rowOff>1051373</xdr:rowOff>
    </xdr:to>
    <xdr:pic>
      <xdr:nvPicPr>
        <xdr:cNvPr id="2620" name="Picture 4074">
          <a:extLst>
            <a:ext uri="{FF2B5EF4-FFF2-40B4-BE49-F238E27FC236}">
              <a16:creationId xmlns:a16="http://schemas.microsoft.com/office/drawing/2014/main" id="{9B53109C-AA59-42DD-9C7E-0FE26B274E0D}"/>
            </a:ext>
          </a:extLst>
        </xdr:cNvPr>
        <xdr:cNvPicPr>
          <a:picLocks noChangeAspect="1" noChangeArrowheads="1"/>
        </xdr:cNvPicPr>
      </xdr:nvPicPr>
      <xdr:blipFill>
        <a:blip xmlns:r="http://schemas.openxmlformats.org/officeDocument/2006/relationships" r:embed="rId84" cstate="print"/>
        <a:srcRect/>
        <a:stretch>
          <a:fillRect/>
        </a:stretch>
      </xdr:blipFill>
      <xdr:spPr>
        <a:xfrm>
          <a:off x="1059181" y="77102654"/>
          <a:ext cx="1053985" cy="1028829"/>
        </a:xfrm>
        <a:prstGeom prst="rect">
          <a:avLst/>
        </a:prstGeom>
        <a:noFill/>
        <a:ln w="1">
          <a:noFill/>
          <a:miter lim="800000"/>
          <a:headEnd/>
          <a:tailEnd/>
        </a:ln>
      </xdr:spPr>
    </xdr:pic>
    <xdr:clientData/>
  </xdr:twoCellAnchor>
  <xdr:twoCellAnchor>
    <xdr:from>
      <xdr:col>0</xdr:col>
      <xdr:colOff>344999</xdr:colOff>
      <xdr:row>72</xdr:row>
      <xdr:rowOff>54548</xdr:rowOff>
    </xdr:from>
    <xdr:to>
      <xdr:col>0</xdr:col>
      <xdr:colOff>1387554</xdr:colOff>
      <xdr:row>72</xdr:row>
      <xdr:rowOff>1078965</xdr:rowOff>
    </xdr:to>
    <xdr:pic>
      <xdr:nvPicPr>
        <xdr:cNvPr id="2621" name="Picture 4074">
          <a:extLst>
            <a:ext uri="{FF2B5EF4-FFF2-40B4-BE49-F238E27FC236}">
              <a16:creationId xmlns:a16="http://schemas.microsoft.com/office/drawing/2014/main" id="{2ADD8D8E-BC60-486F-8B97-4E396EE9E51B}"/>
            </a:ext>
          </a:extLst>
        </xdr:cNvPr>
        <xdr:cNvPicPr>
          <a:picLocks noChangeAspect="1" noChangeArrowheads="1"/>
        </xdr:cNvPicPr>
      </xdr:nvPicPr>
      <xdr:blipFill>
        <a:blip xmlns:r="http://schemas.openxmlformats.org/officeDocument/2006/relationships" r:embed="rId84" cstate="print"/>
        <a:srcRect/>
        <a:stretch>
          <a:fillRect/>
        </a:stretch>
      </xdr:blipFill>
      <xdr:spPr>
        <a:xfrm>
          <a:off x="1068899" y="78216698"/>
          <a:ext cx="1042555" cy="1024417"/>
        </a:xfrm>
        <a:prstGeom prst="rect">
          <a:avLst/>
        </a:prstGeom>
        <a:noFill/>
        <a:ln w="1">
          <a:noFill/>
          <a:miter lim="800000"/>
          <a:headEnd/>
          <a:tailEnd/>
        </a:ln>
      </xdr:spPr>
    </xdr:pic>
    <xdr:clientData/>
  </xdr:twoCellAnchor>
  <xdr:twoCellAnchor>
    <xdr:from>
      <xdr:col>0</xdr:col>
      <xdr:colOff>324717</xdr:colOff>
      <xdr:row>73</xdr:row>
      <xdr:rowOff>12023</xdr:rowOff>
    </xdr:from>
    <xdr:to>
      <xdr:col>0</xdr:col>
      <xdr:colOff>1388604</xdr:colOff>
      <xdr:row>73</xdr:row>
      <xdr:rowOff>1044437</xdr:rowOff>
    </xdr:to>
    <xdr:pic>
      <xdr:nvPicPr>
        <xdr:cNvPr id="2622" name="Picture 4074">
          <a:extLst>
            <a:ext uri="{FF2B5EF4-FFF2-40B4-BE49-F238E27FC236}">
              <a16:creationId xmlns:a16="http://schemas.microsoft.com/office/drawing/2014/main" id="{69405E18-DCA1-4FF8-B22D-30571471D25D}"/>
            </a:ext>
          </a:extLst>
        </xdr:cNvPr>
        <xdr:cNvPicPr>
          <a:picLocks noChangeAspect="1" noChangeArrowheads="1"/>
        </xdr:cNvPicPr>
      </xdr:nvPicPr>
      <xdr:blipFill>
        <a:blip xmlns:r="http://schemas.openxmlformats.org/officeDocument/2006/relationships" r:embed="rId84" cstate="print"/>
        <a:srcRect/>
        <a:stretch>
          <a:fillRect/>
        </a:stretch>
      </xdr:blipFill>
      <xdr:spPr>
        <a:xfrm>
          <a:off x="1048617" y="79256213"/>
          <a:ext cx="1063887" cy="1032414"/>
        </a:xfrm>
        <a:prstGeom prst="rect">
          <a:avLst/>
        </a:prstGeom>
        <a:noFill/>
        <a:ln w="1">
          <a:noFill/>
          <a:miter lim="800000"/>
          <a:headEnd/>
          <a:tailEnd/>
        </a:ln>
      </xdr:spPr>
    </xdr:pic>
    <xdr:clientData/>
  </xdr:twoCellAnchor>
  <xdr:twoCellAnchor>
    <xdr:from>
      <xdr:col>0</xdr:col>
      <xdr:colOff>350000</xdr:colOff>
      <xdr:row>74</xdr:row>
      <xdr:rowOff>15832</xdr:rowOff>
    </xdr:from>
    <xdr:to>
      <xdr:col>0</xdr:col>
      <xdr:colOff>1390645</xdr:colOff>
      <xdr:row>74</xdr:row>
      <xdr:rowOff>1047869</xdr:rowOff>
    </xdr:to>
    <xdr:pic>
      <xdr:nvPicPr>
        <xdr:cNvPr id="2623" name="Picture 4074">
          <a:extLst>
            <a:ext uri="{FF2B5EF4-FFF2-40B4-BE49-F238E27FC236}">
              <a16:creationId xmlns:a16="http://schemas.microsoft.com/office/drawing/2014/main" id="{07F4FED7-4556-4E64-ABC1-EEB3EA208891}"/>
            </a:ext>
          </a:extLst>
        </xdr:cNvPr>
        <xdr:cNvPicPr>
          <a:picLocks noChangeAspect="1" noChangeArrowheads="1"/>
        </xdr:cNvPicPr>
      </xdr:nvPicPr>
      <xdr:blipFill>
        <a:blip xmlns:r="http://schemas.openxmlformats.org/officeDocument/2006/relationships" r:embed="rId84" cstate="print"/>
        <a:srcRect/>
        <a:stretch>
          <a:fillRect/>
        </a:stretch>
      </xdr:blipFill>
      <xdr:spPr>
        <a:xfrm>
          <a:off x="1073900" y="80342062"/>
          <a:ext cx="1040645" cy="1032037"/>
        </a:xfrm>
        <a:prstGeom prst="rect">
          <a:avLst/>
        </a:prstGeom>
        <a:noFill/>
        <a:ln w="1">
          <a:noFill/>
          <a:miter lim="800000"/>
          <a:headEnd/>
          <a:tailEnd/>
        </a:ln>
      </xdr:spPr>
    </xdr:pic>
    <xdr:clientData/>
  </xdr:twoCellAnchor>
  <xdr:twoCellAnchor>
    <xdr:from>
      <xdr:col>0</xdr:col>
      <xdr:colOff>304800</xdr:colOff>
      <xdr:row>76</xdr:row>
      <xdr:rowOff>104396</xdr:rowOff>
    </xdr:from>
    <xdr:to>
      <xdr:col>0</xdr:col>
      <xdr:colOff>1501808</xdr:colOff>
      <xdr:row>76</xdr:row>
      <xdr:rowOff>859252</xdr:rowOff>
    </xdr:to>
    <xdr:pic>
      <xdr:nvPicPr>
        <xdr:cNvPr id="2624" name="Рисунок 24">
          <a:extLst>
            <a:ext uri="{FF2B5EF4-FFF2-40B4-BE49-F238E27FC236}">
              <a16:creationId xmlns:a16="http://schemas.microsoft.com/office/drawing/2014/main" id="{F3B94B01-D81C-42F1-958B-20B5862B82EA}"/>
            </a:ext>
          </a:extLst>
        </xdr:cNvPr>
        <xdr:cNvPicPr>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a:xfrm>
          <a:off x="1028700" y="82594706"/>
          <a:ext cx="1197008" cy="7548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277091</xdr:colOff>
      <xdr:row>77</xdr:row>
      <xdr:rowOff>165256</xdr:rowOff>
    </xdr:from>
    <xdr:to>
      <xdr:col>0</xdr:col>
      <xdr:colOff>1466479</xdr:colOff>
      <xdr:row>77</xdr:row>
      <xdr:rowOff>935352</xdr:rowOff>
    </xdr:to>
    <xdr:pic>
      <xdr:nvPicPr>
        <xdr:cNvPr id="2625" name="Рисунок 24">
          <a:extLst>
            <a:ext uri="{FF2B5EF4-FFF2-40B4-BE49-F238E27FC236}">
              <a16:creationId xmlns:a16="http://schemas.microsoft.com/office/drawing/2014/main" id="{B8F3B768-471F-4659-93F2-A112CA56C3C2}"/>
            </a:ext>
          </a:extLst>
        </xdr:cNvPr>
        <xdr:cNvPicPr>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a:xfrm>
          <a:off x="1000991" y="83737606"/>
          <a:ext cx="1189388" cy="7700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290946</xdr:colOff>
      <xdr:row>78</xdr:row>
      <xdr:rowOff>170699</xdr:rowOff>
    </xdr:from>
    <xdr:to>
      <xdr:col>0</xdr:col>
      <xdr:colOff>1487954</xdr:colOff>
      <xdr:row>78</xdr:row>
      <xdr:rowOff>931270</xdr:rowOff>
    </xdr:to>
    <xdr:pic>
      <xdr:nvPicPr>
        <xdr:cNvPr id="2626" name="Рисунок 24">
          <a:extLst>
            <a:ext uri="{FF2B5EF4-FFF2-40B4-BE49-F238E27FC236}">
              <a16:creationId xmlns:a16="http://schemas.microsoft.com/office/drawing/2014/main" id="{0A3549FD-9F0B-42CE-A110-CCF1E4EE5E95}"/>
            </a:ext>
          </a:extLst>
        </xdr:cNvPr>
        <xdr:cNvPicPr>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a:xfrm>
          <a:off x="1014846" y="84825089"/>
          <a:ext cx="1197008" cy="7605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263237</xdr:colOff>
      <xdr:row>79</xdr:row>
      <xdr:rowOff>176141</xdr:rowOff>
    </xdr:from>
    <xdr:to>
      <xdr:col>0</xdr:col>
      <xdr:colOff>1467865</xdr:colOff>
      <xdr:row>79</xdr:row>
      <xdr:rowOff>930997</xdr:rowOff>
    </xdr:to>
    <xdr:pic>
      <xdr:nvPicPr>
        <xdr:cNvPr id="2627" name="Рисунок 24">
          <a:extLst>
            <a:ext uri="{FF2B5EF4-FFF2-40B4-BE49-F238E27FC236}">
              <a16:creationId xmlns:a16="http://schemas.microsoft.com/office/drawing/2014/main" id="{7AE23D88-9DD1-4E50-8BC2-F787823DE150}"/>
            </a:ext>
          </a:extLst>
        </xdr:cNvPr>
        <xdr:cNvPicPr>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a:xfrm>
          <a:off x="987137" y="85912571"/>
          <a:ext cx="1204628" cy="7548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315134</xdr:colOff>
      <xdr:row>84</xdr:row>
      <xdr:rowOff>41564</xdr:rowOff>
    </xdr:from>
    <xdr:to>
      <xdr:col>0</xdr:col>
      <xdr:colOff>1316183</xdr:colOff>
      <xdr:row>84</xdr:row>
      <xdr:rowOff>1048712</xdr:rowOff>
    </xdr:to>
    <xdr:pic>
      <xdr:nvPicPr>
        <xdr:cNvPr id="2628" name="图片 74" descr="1 副本">
          <a:extLst>
            <a:ext uri="{FF2B5EF4-FFF2-40B4-BE49-F238E27FC236}">
              <a16:creationId xmlns:a16="http://schemas.microsoft.com/office/drawing/2014/main" id="{38F0DC2A-EFE2-4EAD-8280-2C97659D1591}"/>
            </a:ext>
          </a:extLst>
        </xdr:cNvPr>
        <xdr:cNvPicPr>
          <a:picLocks noChangeAspect="1"/>
        </xdr:cNvPicPr>
      </xdr:nvPicPr>
      <xdr:blipFill>
        <a:blip xmlns:r="http://schemas.openxmlformats.org/officeDocument/2006/relationships" r:embed="rId86" cstate="print"/>
        <a:srcRect l="19063" t="15382" r="31455" b="11757"/>
        <a:stretch>
          <a:fillRect/>
        </a:stretch>
      </xdr:blipFill>
      <xdr:spPr>
        <a:xfrm>
          <a:off x="1039034" y="91233914"/>
          <a:ext cx="1001049" cy="1007148"/>
        </a:xfrm>
        <a:prstGeom prst="roundRect">
          <a:avLst/>
        </a:prstGeom>
      </xdr:spPr>
    </xdr:pic>
    <xdr:clientData/>
  </xdr:twoCellAnchor>
  <xdr:twoCellAnchor>
    <xdr:from>
      <xdr:col>0</xdr:col>
      <xdr:colOff>328988</xdr:colOff>
      <xdr:row>85</xdr:row>
      <xdr:rowOff>47008</xdr:rowOff>
    </xdr:from>
    <xdr:to>
      <xdr:col>0</xdr:col>
      <xdr:colOff>1330037</xdr:colOff>
      <xdr:row>85</xdr:row>
      <xdr:rowOff>1050346</xdr:rowOff>
    </xdr:to>
    <xdr:pic>
      <xdr:nvPicPr>
        <xdr:cNvPr id="2629" name="图片 76" descr="1 副本">
          <a:extLst>
            <a:ext uri="{FF2B5EF4-FFF2-40B4-BE49-F238E27FC236}">
              <a16:creationId xmlns:a16="http://schemas.microsoft.com/office/drawing/2014/main" id="{956E520B-9353-43AB-B33D-C263CBBE9B5F}"/>
            </a:ext>
          </a:extLst>
        </xdr:cNvPr>
        <xdr:cNvPicPr>
          <a:picLocks noChangeAspect="1"/>
        </xdr:cNvPicPr>
      </xdr:nvPicPr>
      <xdr:blipFill>
        <a:blip xmlns:r="http://schemas.openxmlformats.org/officeDocument/2006/relationships" r:embed="rId86" cstate="print"/>
        <a:srcRect l="19063" t="15382" r="31455" b="11757"/>
        <a:stretch>
          <a:fillRect/>
        </a:stretch>
      </xdr:blipFill>
      <xdr:spPr>
        <a:xfrm>
          <a:off x="1052888" y="92321398"/>
          <a:ext cx="1001049" cy="1003338"/>
        </a:xfrm>
        <a:prstGeom prst="roundRect">
          <a:avLst/>
        </a:prstGeom>
      </xdr:spPr>
    </xdr:pic>
    <xdr:clientData/>
  </xdr:twoCellAnchor>
  <xdr:twoCellAnchor>
    <xdr:from>
      <xdr:col>0</xdr:col>
      <xdr:colOff>342843</xdr:colOff>
      <xdr:row>86</xdr:row>
      <xdr:rowOff>38596</xdr:rowOff>
    </xdr:from>
    <xdr:to>
      <xdr:col>0</xdr:col>
      <xdr:colOff>1349607</xdr:colOff>
      <xdr:row>86</xdr:row>
      <xdr:rowOff>1049554</xdr:rowOff>
    </xdr:to>
    <xdr:pic>
      <xdr:nvPicPr>
        <xdr:cNvPr id="2630" name="图片 78" descr="1 副本">
          <a:extLst>
            <a:ext uri="{FF2B5EF4-FFF2-40B4-BE49-F238E27FC236}">
              <a16:creationId xmlns:a16="http://schemas.microsoft.com/office/drawing/2014/main" id="{570C58C1-3CE4-4E2F-B2F4-7E33580F3B05}"/>
            </a:ext>
          </a:extLst>
        </xdr:cNvPr>
        <xdr:cNvPicPr>
          <a:picLocks noChangeAspect="1"/>
        </xdr:cNvPicPr>
      </xdr:nvPicPr>
      <xdr:blipFill>
        <a:blip xmlns:r="http://schemas.openxmlformats.org/officeDocument/2006/relationships" r:embed="rId86" cstate="print"/>
        <a:srcRect l="19063" t="15382" r="31455" b="11757"/>
        <a:stretch>
          <a:fillRect/>
        </a:stretch>
      </xdr:blipFill>
      <xdr:spPr>
        <a:xfrm>
          <a:off x="1066743" y="93395026"/>
          <a:ext cx="1006764" cy="1010958"/>
        </a:xfrm>
        <a:prstGeom prst="roundRect">
          <a:avLst/>
        </a:prstGeom>
      </xdr:spPr>
    </xdr:pic>
    <xdr:clientData/>
  </xdr:twoCellAnchor>
  <xdr:twoCellAnchor>
    <xdr:from>
      <xdr:col>0</xdr:col>
      <xdr:colOff>342843</xdr:colOff>
      <xdr:row>87</xdr:row>
      <xdr:rowOff>44040</xdr:rowOff>
    </xdr:from>
    <xdr:to>
      <xdr:col>0</xdr:col>
      <xdr:colOff>1349607</xdr:colOff>
      <xdr:row>87</xdr:row>
      <xdr:rowOff>1045473</xdr:rowOff>
    </xdr:to>
    <xdr:pic>
      <xdr:nvPicPr>
        <xdr:cNvPr id="2631" name="图片 79" descr="1 副本">
          <a:extLst>
            <a:ext uri="{FF2B5EF4-FFF2-40B4-BE49-F238E27FC236}">
              <a16:creationId xmlns:a16="http://schemas.microsoft.com/office/drawing/2014/main" id="{7265B49D-DABC-4305-9081-3291102B9E5A}"/>
            </a:ext>
          </a:extLst>
        </xdr:cNvPr>
        <xdr:cNvPicPr>
          <a:picLocks noChangeAspect="1"/>
        </xdr:cNvPicPr>
      </xdr:nvPicPr>
      <xdr:blipFill>
        <a:blip xmlns:r="http://schemas.openxmlformats.org/officeDocument/2006/relationships" r:embed="rId86" cstate="print"/>
        <a:srcRect l="19063" t="15382" r="31455" b="11757"/>
        <a:stretch>
          <a:fillRect/>
        </a:stretch>
      </xdr:blipFill>
      <xdr:spPr>
        <a:xfrm>
          <a:off x="1066743" y="94482510"/>
          <a:ext cx="1006764" cy="1001433"/>
        </a:xfrm>
        <a:prstGeom prst="roundRect">
          <a:avLst/>
        </a:prstGeom>
      </xdr:spPr>
    </xdr:pic>
    <xdr:clientData/>
  </xdr:twoCellAnchor>
  <xdr:twoCellAnchor>
    <xdr:from>
      <xdr:col>0</xdr:col>
      <xdr:colOff>373439</xdr:colOff>
      <xdr:row>88</xdr:row>
      <xdr:rowOff>137804</xdr:rowOff>
    </xdr:from>
    <xdr:to>
      <xdr:col>0</xdr:col>
      <xdr:colOff>1350586</xdr:colOff>
      <xdr:row>88</xdr:row>
      <xdr:rowOff>930431</xdr:rowOff>
    </xdr:to>
    <xdr:pic>
      <xdr:nvPicPr>
        <xdr:cNvPr id="2632" name="图片 83" descr="1042A">
          <a:extLst>
            <a:ext uri="{FF2B5EF4-FFF2-40B4-BE49-F238E27FC236}">
              <a16:creationId xmlns:a16="http://schemas.microsoft.com/office/drawing/2014/main" id="{2B2B5372-587C-44C2-ACA1-870826CEED17}"/>
            </a:ext>
          </a:extLst>
        </xdr:cNvPr>
        <xdr:cNvPicPr>
          <a:picLocks noChangeAspect="1"/>
        </xdr:cNvPicPr>
      </xdr:nvPicPr>
      <xdr:blipFill>
        <a:blip xmlns:r="http://schemas.openxmlformats.org/officeDocument/2006/relationships" r:embed="rId87" cstate="print"/>
        <a:srcRect l="13878" t="13878" r="10229" b="9382"/>
        <a:stretch>
          <a:fillRect/>
        </a:stretch>
      </xdr:blipFill>
      <xdr:spPr>
        <a:xfrm>
          <a:off x="1097339" y="95658314"/>
          <a:ext cx="977147" cy="792627"/>
        </a:xfrm>
        <a:prstGeom prst="roundRect">
          <a:avLst/>
        </a:prstGeom>
      </xdr:spPr>
    </xdr:pic>
    <xdr:clientData/>
  </xdr:twoCellAnchor>
  <xdr:twoCellAnchor>
    <xdr:from>
      <xdr:col>0</xdr:col>
      <xdr:colOff>373439</xdr:colOff>
      <xdr:row>89</xdr:row>
      <xdr:rowOff>170956</xdr:rowOff>
    </xdr:from>
    <xdr:to>
      <xdr:col>0</xdr:col>
      <xdr:colOff>1350586</xdr:colOff>
      <xdr:row>89</xdr:row>
      <xdr:rowOff>971203</xdr:rowOff>
    </xdr:to>
    <xdr:pic>
      <xdr:nvPicPr>
        <xdr:cNvPr id="2633" name="图片 85" descr="1042A">
          <a:extLst>
            <a:ext uri="{FF2B5EF4-FFF2-40B4-BE49-F238E27FC236}">
              <a16:creationId xmlns:a16="http://schemas.microsoft.com/office/drawing/2014/main" id="{E530F465-F761-4DD5-B5AD-A963ADB18BF4}"/>
            </a:ext>
          </a:extLst>
        </xdr:cNvPr>
        <xdr:cNvPicPr>
          <a:picLocks noChangeAspect="1"/>
        </xdr:cNvPicPr>
      </xdr:nvPicPr>
      <xdr:blipFill>
        <a:blip xmlns:r="http://schemas.openxmlformats.org/officeDocument/2006/relationships" r:embed="rId87" cstate="print"/>
        <a:srcRect l="13878" t="13878" r="10229" b="9382"/>
        <a:stretch>
          <a:fillRect/>
        </a:stretch>
      </xdr:blipFill>
      <xdr:spPr>
        <a:xfrm>
          <a:off x="1097339" y="96773506"/>
          <a:ext cx="977147" cy="800247"/>
        </a:xfrm>
        <a:prstGeom prst="roundRect">
          <a:avLst/>
        </a:prstGeom>
      </xdr:spPr>
    </xdr:pic>
    <xdr:clientData/>
  </xdr:twoCellAnchor>
  <xdr:twoCellAnchor>
    <xdr:from>
      <xdr:col>0</xdr:col>
      <xdr:colOff>401148</xdr:colOff>
      <xdr:row>90</xdr:row>
      <xdr:rowOff>148690</xdr:rowOff>
    </xdr:from>
    <xdr:to>
      <xdr:col>0</xdr:col>
      <xdr:colOff>1372580</xdr:colOff>
      <xdr:row>90</xdr:row>
      <xdr:rowOff>948937</xdr:rowOff>
    </xdr:to>
    <xdr:pic>
      <xdr:nvPicPr>
        <xdr:cNvPr id="2634" name="图片 86" descr="1042A">
          <a:extLst>
            <a:ext uri="{FF2B5EF4-FFF2-40B4-BE49-F238E27FC236}">
              <a16:creationId xmlns:a16="http://schemas.microsoft.com/office/drawing/2014/main" id="{AE24A773-73B0-415E-A0B2-F6D58BBBD8F3}"/>
            </a:ext>
          </a:extLst>
        </xdr:cNvPr>
        <xdr:cNvPicPr>
          <a:picLocks noChangeAspect="1"/>
        </xdr:cNvPicPr>
      </xdr:nvPicPr>
      <xdr:blipFill>
        <a:blip xmlns:r="http://schemas.openxmlformats.org/officeDocument/2006/relationships" r:embed="rId87" cstate="print"/>
        <a:srcRect l="13878" t="13878" r="10229" b="9382"/>
        <a:stretch>
          <a:fillRect/>
        </a:stretch>
      </xdr:blipFill>
      <xdr:spPr>
        <a:xfrm>
          <a:off x="1125048" y="97833280"/>
          <a:ext cx="971432" cy="800247"/>
        </a:xfrm>
        <a:prstGeom prst="roundRect">
          <a:avLst/>
        </a:prstGeom>
      </xdr:spPr>
    </xdr:pic>
    <xdr:clientData/>
  </xdr:twoCellAnchor>
  <xdr:twoCellAnchor>
    <xdr:from>
      <xdr:col>0</xdr:col>
      <xdr:colOff>401148</xdr:colOff>
      <xdr:row>91</xdr:row>
      <xdr:rowOff>154134</xdr:rowOff>
    </xdr:from>
    <xdr:to>
      <xdr:col>0</xdr:col>
      <xdr:colOff>1372580</xdr:colOff>
      <xdr:row>91</xdr:row>
      <xdr:rowOff>954381</xdr:rowOff>
    </xdr:to>
    <xdr:pic>
      <xdr:nvPicPr>
        <xdr:cNvPr id="2635" name="图片 88" descr="1042A">
          <a:extLst>
            <a:ext uri="{FF2B5EF4-FFF2-40B4-BE49-F238E27FC236}">
              <a16:creationId xmlns:a16="http://schemas.microsoft.com/office/drawing/2014/main" id="{AC4BA751-F243-4703-A2BF-84A3DA5E9D26}"/>
            </a:ext>
          </a:extLst>
        </xdr:cNvPr>
        <xdr:cNvPicPr>
          <a:picLocks noChangeAspect="1"/>
        </xdr:cNvPicPr>
      </xdr:nvPicPr>
      <xdr:blipFill>
        <a:blip xmlns:r="http://schemas.openxmlformats.org/officeDocument/2006/relationships" r:embed="rId87" cstate="print"/>
        <a:srcRect l="13878" t="13878" r="10229" b="9382"/>
        <a:stretch>
          <a:fillRect/>
        </a:stretch>
      </xdr:blipFill>
      <xdr:spPr>
        <a:xfrm>
          <a:off x="1125048" y="98920764"/>
          <a:ext cx="971432" cy="800247"/>
        </a:xfrm>
        <a:prstGeom prst="roundRect">
          <a:avLst/>
        </a:prstGeom>
      </xdr:spPr>
    </xdr:pic>
    <xdr:clientData/>
  </xdr:twoCellAnchor>
  <xdr:twoCellAnchor>
    <xdr:from>
      <xdr:col>0</xdr:col>
      <xdr:colOff>263237</xdr:colOff>
      <xdr:row>92</xdr:row>
      <xdr:rowOff>86436</xdr:rowOff>
    </xdr:from>
    <xdr:to>
      <xdr:col>0</xdr:col>
      <xdr:colOff>1466865</xdr:colOff>
      <xdr:row>92</xdr:row>
      <xdr:rowOff>1010993</xdr:rowOff>
    </xdr:to>
    <xdr:pic>
      <xdr:nvPicPr>
        <xdr:cNvPr id="2636" name="图片 89" descr="IMG_9055ha副本">
          <a:extLst>
            <a:ext uri="{FF2B5EF4-FFF2-40B4-BE49-F238E27FC236}">
              <a16:creationId xmlns:a16="http://schemas.microsoft.com/office/drawing/2014/main" id="{C3124C94-4395-4B6E-B0B0-96A85CBC9759}"/>
            </a:ext>
          </a:extLst>
        </xdr:cNvPr>
        <xdr:cNvPicPr>
          <a:picLocks noChangeAspect="1"/>
        </xdr:cNvPicPr>
      </xdr:nvPicPr>
      <xdr:blipFill>
        <a:blip xmlns:r="http://schemas.openxmlformats.org/officeDocument/2006/relationships" r:embed="rId88" cstate="print"/>
        <a:srcRect l="11189" t="22747" r="12141" b="16532"/>
        <a:stretch>
          <a:fillRect/>
        </a:stretch>
      </xdr:blipFill>
      <xdr:spPr>
        <a:xfrm>
          <a:off x="987137" y="99935106"/>
          <a:ext cx="1203628" cy="924557"/>
        </a:xfrm>
        <a:prstGeom prst="roundRect">
          <a:avLst/>
        </a:prstGeom>
      </xdr:spPr>
    </xdr:pic>
    <xdr:clientData/>
  </xdr:twoCellAnchor>
  <xdr:twoCellAnchor>
    <xdr:from>
      <xdr:col>0</xdr:col>
      <xdr:colOff>235528</xdr:colOff>
      <xdr:row>93</xdr:row>
      <xdr:rowOff>91878</xdr:rowOff>
    </xdr:from>
    <xdr:to>
      <xdr:col>0</xdr:col>
      <xdr:colOff>1427726</xdr:colOff>
      <xdr:row>93</xdr:row>
      <xdr:rowOff>1008815</xdr:rowOff>
    </xdr:to>
    <xdr:pic>
      <xdr:nvPicPr>
        <xdr:cNvPr id="2637" name="图片 91" descr="IMG_9055ha副本">
          <a:extLst>
            <a:ext uri="{FF2B5EF4-FFF2-40B4-BE49-F238E27FC236}">
              <a16:creationId xmlns:a16="http://schemas.microsoft.com/office/drawing/2014/main" id="{4BBF193D-E43D-478F-AF47-3B1C956F6C44}"/>
            </a:ext>
          </a:extLst>
        </xdr:cNvPr>
        <xdr:cNvPicPr>
          <a:picLocks noChangeAspect="1"/>
        </xdr:cNvPicPr>
      </xdr:nvPicPr>
      <xdr:blipFill>
        <a:blip xmlns:r="http://schemas.openxmlformats.org/officeDocument/2006/relationships" r:embed="rId88" cstate="print"/>
        <a:srcRect l="11189" t="22747" r="12141" b="16532"/>
        <a:stretch>
          <a:fillRect/>
        </a:stretch>
      </xdr:blipFill>
      <xdr:spPr>
        <a:xfrm>
          <a:off x="959428" y="101022588"/>
          <a:ext cx="1192198" cy="916937"/>
        </a:xfrm>
        <a:prstGeom prst="roundRect">
          <a:avLst/>
        </a:prstGeom>
      </xdr:spPr>
    </xdr:pic>
    <xdr:clientData/>
  </xdr:twoCellAnchor>
  <xdr:twoCellAnchor>
    <xdr:from>
      <xdr:col>0</xdr:col>
      <xdr:colOff>263238</xdr:colOff>
      <xdr:row>94</xdr:row>
      <xdr:rowOff>69613</xdr:rowOff>
    </xdr:from>
    <xdr:to>
      <xdr:col>0</xdr:col>
      <xdr:colOff>1466866</xdr:colOff>
      <xdr:row>94</xdr:row>
      <xdr:rowOff>971310</xdr:rowOff>
    </xdr:to>
    <xdr:pic>
      <xdr:nvPicPr>
        <xdr:cNvPr id="2638" name="图片 92" descr="IMG_9055ha副本">
          <a:extLst>
            <a:ext uri="{FF2B5EF4-FFF2-40B4-BE49-F238E27FC236}">
              <a16:creationId xmlns:a16="http://schemas.microsoft.com/office/drawing/2014/main" id="{CBBF2895-D0A4-4319-BD7A-A7BBA00A1FAF}"/>
            </a:ext>
          </a:extLst>
        </xdr:cNvPr>
        <xdr:cNvPicPr>
          <a:picLocks noChangeAspect="1"/>
        </xdr:cNvPicPr>
      </xdr:nvPicPr>
      <xdr:blipFill>
        <a:blip xmlns:r="http://schemas.openxmlformats.org/officeDocument/2006/relationships" r:embed="rId88" cstate="print"/>
        <a:srcRect l="11189" t="22747" r="12141" b="16532"/>
        <a:stretch>
          <a:fillRect/>
        </a:stretch>
      </xdr:blipFill>
      <xdr:spPr>
        <a:xfrm>
          <a:off x="987138" y="102082363"/>
          <a:ext cx="1203628" cy="901697"/>
        </a:xfrm>
        <a:prstGeom prst="roundRect">
          <a:avLst/>
        </a:prstGeom>
      </xdr:spPr>
    </xdr:pic>
    <xdr:clientData/>
  </xdr:twoCellAnchor>
  <xdr:twoCellAnchor>
    <xdr:from>
      <xdr:col>0</xdr:col>
      <xdr:colOff>263238</xdr:colOff>
      <xdr:row>95</xdr:row>
      <xdr:rowOff>75055</xdr:rowOff>
    </xdr:from>
    <xdr:to>
      <xdr:col>0</xdr:col>
      <xdr:colOff>1466866</xdr:colOff>
      <xdr:row>95</xdr:row>
      <xdr:rowOff>991992</xdr:rowOff>
    </xdr:to>
    <xdr:pic>
      <xdr:nvPicPr>
        <xdr:cNvPr id="2639" name="图片 96" descr="IMG_9055ha副本">
          <a:extLst>
            <a:ext uri="{FF2B5EF4-FFF2-40B4-BE49-F238E27FC236}">
              <a16:creationId xmlns:a16="http://schemas.microsoft.com/office/drawing/2014/main" id="{AA592710-FF0B-4F78-A538-406CB1B7F09E}"/>
            </a:ext>
          </a:extLst>
        </xdr:cNvPr>
        <xdr:cNvPicPr>
          <a:picLocks noChangeAspect="1"/>
        </xdr:cNvPicPr>
      </xdr:nvPicPr>
      <xdr:blipFill>
        <a:blip xmlns:r="http://schemas.openxmlformats.org/officeDocument/2006/relationships" r:embed="rId88" cstate="print"/>
        <a:srcRect l="11189" t="22747" r="12141" b="16532"/>
        <a:stretch>
          <a:fillRect/>
        </a:stretch>
      </xdr:blipFill>
      <xdr:spPr>
        <a:xfrm>
          <a:off x="987138" y="103169845"/>
          <a:ext cx="1203628" cy="916937"/>
        </a:xfrm>
        <a:prstGeom prst="roundRect">
          <a:avLst/>
        </a:prstGeom>
      </xdr:spPr>
    </xdr:pic>
    <xdr:clientData/>
  </xdr:twoCellAnchor>
  <xdr:twoCellAnchor>
    <xdr:from>
      <xdr:col>0</xdr:col>
      <xdr:colOff>291119</xdr:colOff>
      <xdr:row>142</xdr:row>
      <xdr:rowOff>69274</xdr:rowOff>
    </xdr:from>
    <xdr:to>
      <xdr:col>0</xdr:col>
      <xdr:colOff>1393595</xdr:colOff>
      <xdr:row>142</xdr:row>
      <xdr:rowOff>856008</xdr:rowOff>
    </xdr:to>
    <xdr:pic>
      <xdr:nvPicPr>
        <xdr:cNvPr id="2640" name="图片 119">
          <a:extLst>
            <a:ext uri="{FF2B5EF4-FFF2-40B4-BE49-F238E27FC236}">
              <a16:creationId xmlns:a16="http://schemas.microsoft.com/office/drawing/2014/main" id="{3F90C7F6-5EDD-44C8-9C2E-A1E306D99DE0}"/>
            </a:ext>
          </a:extLst>
        </xdr:cNvPr>
        <xdr:cNvPicPr>
          <a:picLocks noChangeAspect="1"/>
        </xdr:cNvPicPr>
      </xdr:nvPicPr>
      <xdr:blipFill>
        <a:blip xmlns:r="http://schemas.openxmlformats.org/officeDocument/2006/relationships" r:embed="rId89"/>
        <a:stretch>
          <a:fillRect/>
        </a:stretch>
      </xdr:blipFill>
      <xdr:spPr>
        <a:xfrm>
          <a:off x="1015019" y="152198764"/>
          <a:ext cx="1102476" cy="786734"/>
        </a:xfrm>
        <a:prstGeom prst="rect">
          <a:avLst/>
        </a:prstGeom>
        <a:noFill/>
        <a:ln w="9525">
          <a:noFill/>
        </a:ln>
      </xdr:spPr>
    </xdr:pic>
    <xdr:clientData/>
  </xdr:twoCellAnchor>
  <xdr:twoCellAnchor>
    <xdr:from>
      <xdr:col>0</xdr:col>
      <xdr:colOff>277264</xdr:colOff>
      <xdr:row>143</xdr:row>
      <xdr:rowOff>47008</xdr:rowOff>
    </xdr:from>
    <xdr:to>
      <xdr:col>0</xdr:col>
      <xdr:colOff>1393075</xdr:colOff>
      <xdr:row>143</xdr:row>
      <xdr:rowOff>841362</xdr:rowOff>
    </xdr:to>
    <xdr:pic>
      <xdr:nvPicPr>
        <xdr:cNvPr id="2641" name="图片 120">
          <a:extLst>
            <a:ext uri="{FF2B5EF4-FFF2-40B4-BE49-F238E27FC236}">
              <a16:creationId xmlns:a16="http://schemas.microsoft.com/office/drawing/2014/main" id="{AE9EC552-EE13-4BC6-BA15-C49D59167BC8}"/>
            </a:ext>
          </a:extLst>
        </xdr:cNvPr>
        <xdr:cNvPicPr>
          <a:picLocks noChangeAspect="1"/>
        </xdr:cNvPicPr>
      </xdr:nvPicPr>
      <xdr:blipFill>
        <a:blip xmlns:r="http://schemas.openxmlformats.org/officeDocument/2006/relationships" r:embed="rId89"/>
        <a:stretch>
          <a:fillRect/>
        </a:stretch>
      </xdr:blipFill>
      <xdr:spPr>
        <a:xfrm>
          <a:off x="1001164" y="153083278"/>
          <a:ext cx="1115811" cy="794354"/>
        </a:xfrm>
        <a:prstGeom prst="rect">
          <a:avLst/>
        </a:prstGeom>
        <a:noFill/>
        <a:ln w="9525">
          <a:noFill/>
        </a:ln>
      </xdr:spPr>
    </xdr:pic>
    <xdr:clientData/>
  </xdr:twoCellAnchor>
  <xdr:twoCellAnchor>
    <xdr:from>
      <xdr:col>0</xdr:col>
      <xdr:colOff>277264</xdr:colOff>
      <xdr:row>144</xdr:row>
      <xdr:rowOff>80159</xdr:rowOff>
    </xdr:from>
    <xdr:to>
      <xdr:col>0</xdr:col>
      <xdr:colOff>1393075</xdr:colOff>
      <xdr:row>144</xdr:row>
      <xdr:rowOff>874513</xdr:rowOff>
    </xdr:to>
    <xdr:pic>
      <xdr:nvPicPr>
        <xdr:cNvPr id="2642" name="图片 123">
          <a:extLst>
            <a:ext uri="{FF2B5EF4-FFF2-40B4-BE49-F238E27FC236}">
              <a16:creationId xmlns:a16="http://schemas.microsoft.com/office/drawing/2014/main" id="{28790F31-DE1A-4C0A-A19B-6D4AC91B6893}"/>
            </a:ext>
          </a:extLst>
        </xdr:cNvPr>
        <xdr:cNvPicPr>
          <a:picLocks noChangeAspect="1"/>
        </xdr:cNvPicPr>
      </xdr:nvPicPr>
      <xdr:blipFill>
        <a:blip xmlns:r="http://schemas.openxmlformats.org/officeDocument/2006/relationships" r:embed="rId89"/>
        <a:stretch>
          <a:fillRect/>
        </a:stretch>
      </xdr:blipFill>
      <xdr:spPr>
        <a:xfrm>
          <a:off x="1001164" y="154023209"/>
          <a:ext cx="1115811" cy="794354"/>
        </a:xfrm>
        <a:prstGeom prst="rect">
          <a:avLst/>
        </a:prstGeom>
        <a:noFill/>
        <a:ln w="9525">
          <a:noFill/>
        </a:ln>
      </xdr:spPr>
    </xdr:pic>
    <xdr:clientData/>
  </xdr:twoCellAnchor>
  <xdr:twoCellAnchor>
    <xdr:from>
      <xdr:col>0</xdr:col>
      <xdr:colOff>235700</xdr:colOff>
      <xdr:row>145</xdr:row>
      <xdr:rowOff>57894</xdr:rowOff>
    </xdr:from>
    <xdr:to>
      <xdr:col>0</xdr:col>
      <xdr:colOff>1349606</xdr:colOff>
      <xdr:row>145</xdr:row>
      <xdr:rowOff>859868</xdr:rowOff>
    </xdr:to>
    <xdr:pic>
      <xdr:nvPicPr>
        <xdr:cNvPr id="2643" name="图片 124">
          <a:extLst>
            <a:ext uri="{FF2B5EF4-FFF2-40B4-BE49-F238E27FC236}">
              <a16:creationId xmlns:a16="http://schemas.microsoft.com/office/drawing/2014/main" id="{82DC1258-19DE-48AE-930F-85B9A9709D5F}"/>
            </a:ext>
          </a:extLst>
        </xdr:cNvPr>
        <xdr:cNvPicPr>
          <a:picLocks noChangeAspect="1"/>
        </xdr:cNvPicPr>
      </xdr:nvPicPr>
      <xdr:blipFill>
        <a:blip xmlns:r="http://schemas.openxmlformats.org/officeDocument/2006/relationships" r:embed="rId89"/>
        <a:stretch>
          <a:fillRect/>
        </a:stretch>
      </xdr:blipFill>
      <xdr:spPr>
        <a:xfrm>
          <a:off x="959600" y="154907724"/>
          <a:ext cx="1113906" cy="801974"/>
        </a:xfrm>
        <a:prstGeom prst="rect">
          <a:avLst/>
        </a:prstGeom>
        <a:noFill/>
        <a:ln w="9525">
          <a:noFill/>
        </a:ln>
      </xdr:spPr>
    </xdr:pic>
    <xdr:clientData/>
  </xdr:twoCellAnchor>
  <xdr:twoCellAnchor>
    <xdr:from>
      <xdr:col>0</xdr:col>
      <xdr:colOff>407383</xdr:colOff>
      <xdr:row>146</xdr:row>
      <xdr:rowOff>19867</xdr:rowOff>
    </xdr:from>
    <xdr:to>
      <xdr:col>0</xdr:col>
      <xdr:colOff>1412035</xdr:colOff>
      <xdr:row>146</xdr:row>
      <xdr:rowOff>892406</xdr:rowOff>
    </xdr:to>
    <xdr:pic>
      <xdr:nvPicPr>
        <xdr:cNvPr id="2644" name="图片 162">
          <a:extLst>
            <a:ext uri="{FF2B5EF4-FFF2-40B4-BE49-F238E27FC236}">
              <a16:creationId xmlns:a16="http://schemas.microsoft.com/office/drawing/2014/main" id="{72A3F8D6-04F1-42F6-AC01-555EB52FEFF8}"/>
            </a:ext>
          </a:extLst>
        </xdr:cNvPr>
        <xdr:cNvPicPr>
          <a:picLocks noChangeAspect="1"/>
        </xdr:cNvPicPr>
      </xdr:nvPicPr>
      <xdr:blipFill>
        <a:blip xmlns:r="http://schemas.openxmlformats.org/officeDocument/2006/relationships" r:embed="rId90"/>
        <a:stretch>
          <a:fillRect/>
        </a:stretch>
      </xdr:blipFill>
      <xdr:spPr>
        <a:xfrm>
          <a:off x="1131283" y="155776477"/>
          <a:ext cx="1004652" cy="872539"/>
        </a:xfrm>
        <a:prstGeom prst="rect">
          <a:avLst/>
        </a:prstGeom>
        <a:noFill/>
        <a:ln w="9525">
          <a:noFill/>
        </a:ln>
      </xdr:spPr>
    </xdr:pic>
    <xdr:clientData/>
  </xdr:twoCellAnchor>
  <xdr:twoCellAnchor>
    <xdr:from>
      <xdr:col>0</xdr:col>
      <xdr:colOff>394394</xdr:colOff>
      <xdr:row>147</xdr:row>
      <xdr:rowOff>35875</xdr:rowOff>
    </xdr:from>
    <xdr:to>
      <xdr:col>0</xdr:col>
      <xdr:colOff>1390744</xdr:colOff>
      <xdr:row>147</xdr:row>
      <xdr:rowOff>896057</xdr:rowOff>
    </xdr:to>
    <xdr:pic>
      <xdr:nvPicPr>
        <xdr:cNvPr id="2645" name="图片 163">
          <a:extLst>
            <a:ext uri="{FF2B5EF4-FFF2-40B4-BE49-F238E27FC236}">
              <a16:creationId xmlns:a16="http://schemas.microsoft.com/office/drawing/2014/main" id="{E9E512B5-60BC-4437-974D-16B77DA43DAA}"/>
            </a:ext>
          </a:extLst>
        </xdr:cNvPr>
        <xdr:cNvPicPr>
          <a:picLocks noChangeAspect="1"/>
        </xdr:cNvPicPr>
      </xdr:nvPicPr>
      <xdr:blipFill>
        <a:blip xmlns:r="http://schemas.openxmlformats.org/officeDocument/2006/relationships" r:embed="rId90"/>
        <a:stretch>
          <a:fillRect/>
        </a:stretch>
      </xdr:blipFill>
      <xdr:spPr>
        <a:xfrm>
          <a:off x="1118294" y="156699265"/>
          <a:ext cx="996350" cy="860182"/>
        </a:xfrm>
        <a:prstGeom prst="rect">
          <a:avLst/>
        </a:prstGeom>
        <a:noFill/>
        <a:ln w="9525">
          <a:noFill/>
        </a:ln>
      </xdr:spPr>
    </xdr:pic>
    <xdr:clientData/>
  </xdr:twoCellAnchor>
  <xdr:twoCellAnchor>
    <xdr:from>
      <xdr:col>0</xdr:col>
      <xdr:colOff>393530</xdr:colOff>
      <xdr:row>148</xdr:row>
      <xdr:rowOff>30753</xdr:rowOff>
    </xdr:from>
    <xdr:to>
      <xdr:col>0</xdr:col>
      <xdr:colOff>1390562</xdr:colOff>
      <xdr:row>148</xdr:row>
      <xdr:rowOff>897577</xdr:rowOff>
    </xdr:to>
    <xdr:pic>
      <xdr:nvPicPr>
        <xdr:cNvPr id="2646" name="图片 165">
          <a:extLst>
            <a:ext uri="{FF2B5EF4-FFF2-40B4-BE49-F238E27FC236}">
              <a16:creationId xmlns:a16="http://schemas.microsoft.com/office/drawing/2014/main" id="{BC760315-9D32-4355-B27E-0994EF947F30}"/>
            </a:ext>
          </a:extLst>
        </xdr:cNvPr>
        <xdr:cNvPicPr>
          <a:picLocks noChangeAspect="1"/>
        </xdr:cNvPicPr>
      </xdr:nvPicPr>
      <xdr:blipFill>
        <a:blip xmlns:r="http://schemas.openxmlformats.org/officeDocument/2006/relationships" r:embed="rId90"/>
        <a:stretch>
          <a:fillRect/>
        </a:stretch>
      </xdr:blipFill>
      <xdr:spPr>
        <a:xfrm>
          <a:off x="1117430" y="157600923"/>
          <a:ext cx="997032" cy="866824"/>
        </a:xfrm>
        <a:prstGeom prst="rect">
          <a:avLst/>
        </a:prstGeom>
        <a:noFill/>
        <a:ln w="9525">
          <a:noFill/>
        </a:ln>
      </xdr:spPr>
    </xdr:pic>
    <xdr:clientData/>
  </xdr:twoCellAnchor>
  <xdr:twoCellAnchor>
    <xdr:from>
      <xdr:col>0</xdr:col>
      <xdr:colOff>422104</xdr:colOff>
      <xdr:row>149</xdr:row>
      <xdr:rowOff>32906</xdr:rowOff>
    </xdr:from>
    <xdr:to>
      <xdr:col>0</xdr:col>
      <xdr:colOff>1429884</xdr:colOff>
      <xdr:row>149</xdr:row>
      <xdr:rowOff>893088</xdr:rowOff>
    </xdr:to>
    <xdr:pic>
      <xdr:nvPicPr>
        <xdr:cNvPr id="2647" name="图片 166">
          <a:extLst>
            <a:ext uri="{FF2B5EF4-FFF2-40B4-BE49-F238E27FC236}">
              <a16:creationId xmlns:a16="http://schemas.microsoft.com/office/drawing/2014/main" id="{CA731FAB-64A1-4EB1-8C84-020B671F5ACA}"/>
            </a:ext>
          </a:extLst>
        </xdr:cNvPr>
        <xdr:cNvPicPr>
          <a:picLocks noChangeAspect="1"/>
        </xdr:cNvPicPr>
      </xdr:nvPicPr>
      <xdr:blipFill>
        <a:blip xmlns:r="http://schemas.openxmlformats.org/officeDocument/2006/relationships" r:embed="rId90"/>
        <a:stretch>
          <a:fillRect/>
        </a:stretch>
      </xdr:blipFill>
      <xdr:spPr>
        <a:xfrm>
          <a:off x="1146004" y="158509856"/>
          <a:ext cx="1007780" cy="860182"/>
        </a:xfrm>
        <a:prstGeom prst="rect">
          <a:avLst/>
        </a:prstGeom>
        <a:noFill/>
        <a:ln w="9525">
          <a:noFill/>
        </a:ln>
      </xdr:spPr>
    </xdr:pic>
    <xdr:clientData/>
  </xdr:twoCellAnchor>
  <xdr:twoCellAnchor>
    <xdr:from>
      <xdr:col>0</xdr:col>
      <xdr:colOff>273862</xdr:colOff>
      <xdr:row>150</xdr:row>
      <xdr:rowOff>110622</xdr:rowOff>
    </xdr:from>
    <xdr:to>
      <xdr:col>0</xdr:col>
      <xdr:colOff>1559707</xdr:colOff>
      <xdr:row>150</xdr:row>
      <xdr:rowOff>841278</xdr:rowOff>
    </xdr:to>
    <xdr:pic>
      <xdr:nvPicPr>
        <xdr:cNvPr id="2648" name="图片 168">
          <a:extLst>
            <a:ext uri="{FF2B5EF4-FFF2-40B4-BE49-F238E27FC236}">
              <a16:creationId xmlns:a16="http://schemas.microsoft.com/office/drawing/2014/main" id="{4C86C150-7B91-4DA1-BA09-EC4A1AFC8BDC}"/>
            </a:ext>
          </a:extLst>
        </xdr:cNvPr>
        <xdr:cNvPicPr>
          <a:picLocks noChangeAspect="1"/>
        </xdr:cNvPicPr>
      </xdr:nvPicPr>
      <xdr:blipFill>
        <a:blip xmlns:r="http://schemas.openxmlformats.org/officeDocument/2006/relationships" r:embed="rId91"/>
        <a:stretch>
          <a:fillRect/>
        </a:stretch>
      </xdr:blipFill>
      <xdr:spPr>
        <a:xfrm>
          <a:off x="997762" y="159494352"/>
          <a:ext cx="1285845" cy="730656"/>
        </a:xfrm>
        <a:prstGeom prst="rect">
          <a:avLst/>
        </a:prstGeom>
        <a:noFill/>
        <a:ln w="9525">
          <a:noFill/>
        </a:ln>
      </xdr:spPr>
    </xdr:pic>
    <xdr:clientData/>
  </xdr:twoCellAnchor>
  <xdr:twoCellAnchor>
    <xdr:from>
      <xdr:col>0</xdr:col>
      <xdr:colOff>273862</xdr:colOff>
      <xdr:row>151</xdr:row>
      <xdr:rowOff>88356</xdr:rowOff>
    </xdr:from>
    <xdr:to>
      <xdr:col>0</xdr:col>
      <xdr:colOff>1559707</xdr:colOff>
      <xdr:row>151</xdr:row>
      <xdr:rowOff>819012</xdr:rowOff>
    </xdr:to>
    <xdr:pic>
      <xdr:nvPicPr>
        <xdr:cNvPr id="2649" name="图片 169">
          <a:extLst>
            <a:ext uri="{FF2B5EF4-FFF2-40B4-BE49-F238E27FC236}">
              <a16:creationId xmlns:a16="http://schemas.microsoft.com/office/drawing/2014/main" id="{5C489B2A-49D3-486B-BA98-D58CCCE6EE40}"/>
            </a:ext>
          </a:extLst>
        </xdr:cNvPr>
        <xdr:cNvPicPr>
          <a:picLocks noChangeAspect="1"/>
        </xdr:cNvPicPr>
      </xdr:nvPicPr>
      <xdr:blipFill>
        <a:blip xmlns:r="http://schemas.openxmlformats.org/officeDocument/2006/relationships" r:embed="rId91"/>
        <a:stretch>
          <a:fillRect/>
        </a:stretch>
      </xdr:blipFill>
      <xdr:spPr>
        <a:xfrm>
          <a:off x="997762" y="160378866"/>
          <a:ext cx="1285845" cy="730656"/>
        </a:xfrm>
        <a:prstGeom prst="rect">
          <a:avLst/>
        </a:prstGeom>
        <a:noFill/>
        <a:ln w="9525">
          <a:noFill/>
        </a:ln>
      </xdr:spPr>
    </xdr:pic>
    <xdr:clientData/>
  </xdr:twoCellAnchor>
  <xdr:twoCellAnchor>
    <xdr:from>
      <xdr:col>0</xdr:col>
      <xdr:colOff>246153</xdr:colOff>
      <xdr:row>152</xdr:row>
      <xdr:rowOff>79944</xdr:rowOff>
    </xdr:from>
    <xdr:to>
      <xdr:col>0</xdr:col>
      <xdr:colOff>1543428</xdr:colOff>
      <xdr:row>152</xdr:row>
      <xdr:rowOff>816315</xdr:rowOff>
    </xdr:to>
    <xdr:pic>
      <xdr:nvPicPr>
        <xdr:cNvPr id="2650" name="图片 171">
          <a:extLst>
            <a:ext uri="{FF2B5EF4-FFF2-40B4-BE49-F238E27FC236}">
              <a16:creationId xmlns:a16="http://schemas.microsoft.com/office/drawing/2014/main" id="{9CD05386-F2B7-42DC-BA92-9D4E132D17D5}"/>
            </a:ext>
          </a:extLst>
        </xdr:cNvPr>
        <xdr:cNvPicPr>
          <a:picLocks noChangeAspect="1"/>
        </xdr:cNvPicPr>
      </xdr:nvPicPr>
      <xdr:blipFill>
        <a:blip xmlns:r="http://schemas.openxmlformats.org/officeDocument/2006/relationships" r:embed="rId91"/>
        <a:stretch>
          <a:fillRect/>
        </a:stretch>
      </xdr:blipFill>
      <xdr:spPr>
        <a:xfrm>
          <a:off x="970053" y="161277234"/>
          <a:ext cx="1297275" cy="736371"/>
        </a:xfrm>
        <a:prstGeom prst="rect">
          <a:avLst/>
        </a:prstGeom>
        <a:noFill/>
        <a:ln w="9525">
          <a:noFill/>
        </a:ln>
      </xdr:spPr>
    </xdr:pic>
    <xdr:clientData/>
  </xdr:twoCellAnchor>
  <xdr:twoCellAnchor>
    <xdr:from>
      <xdr:col>0</xdr:col>
      <xdr:colOff>273862</xdr:colOff>
      <xdr:row>153</xdr:row>
      <xdr:rowOff>85388</xdr:rowOff>
    </xdr:from>
    <xdr:to>
      <xdr:col>0</xdr:col>
      <xdr:colOff>1559707</xdr:colOff>
      <xdr:row>153</xdr:row>
      <xdr:rowOff>816044</xdr:rowOff>
    </xdr:to>
    <xdr:pic>
      <xdr:nvPicPr>
        <xdr:cNvPr id="2651" name="图片 173">
          <a:extLst>
            <a:ext uri="{FF2B5EF4-FFF2-40B4-BE49-F238E27FC236}">
              <a16:creationId xmlns:a16="http://schemas.microsoft.com/office/drawing/2014/main" id="{EFB8015E-996C-4D81-B3B3-87A15208E564}"/>
            </a:ext>
          </a:extLst>
        </xdr:cNvPr>
        <xdr:cNvPicPr>
          <a:picLocks noChangeAspect="1"/>
        </xdr:cNvPicPr>
      </xdr:nvPicPr>
      <xdr:blipFill>
        <a:blip xmlns:r="http://schemas.openxmlformats.org/officeDocument/2006/relationships" r:embed="rId91"/>
        <a:stretch>
          <a:fillRect/>
        </a:stretch>
      </xdr:blipFill>
      <xdr:spPr>
        <a:xfrm>
          <a:off x="997762" y="162189458"/>
          <a:ext cx="1285845" cy="730656"/>
        </a:xfrm>
        <a:prstGeom prst="rect">
          <a:avLst/>
        </a:prstGeom>
        <a:noFill/>
        <a:ln w="9525">
          <a:noFill/>
        </a:ln>
      </xdr:spPr>
    </xdr:pic>
    <xdr:clientData/>
  </xdr:twoCellAnchor>
  <xdr:twoCellAnchor>
    <xdr:from>
      <xdr:col>0</xdr:col>
      <xdr:colOff>207822</xdr:colOff>
      <xdr:row>154</xdr:row>
      <xdr:rowOff>135338</xdr:rowOff>
    </xdr:from>
    <xdr:to>
      <xdr:col>0</xdr:col>
      <xdr:colOff>1546124</xdr:colOff>
      <xdr:row>154</xdr:row>
      <xdr:rowOff>745146</xdr:rowOff>
    </xdr:to>
    <xdr:pic>
      <xdr:nvPicPr>
        <xdr:cNvPr id="2652" name="图片 175">
          <a:extLst>
            <a:ext uri="{FF2B5EF4-FFF2-40B4-BE49-F238E27FC236}">
              <a16:creationId xmlns:a16="http://schemas.microsoft.com/office/drawing/2014/main" id="{9D0D8094-4D77-4941-B939-BACA4DFA43F7}"/>
            </a:ext>
          </a:extLst>
        </xdr:cNvPr>
        <xdr:cNvPicPr>
          <a:picLocks noChangeAspect="1"/>
        </xdr:cNvPicPr>
      </xdr:nvPicPr>
      <xdr:blipFill>
        <a:blip xmlns:r="http://schemas.openxmlformats.org/officeDocument/2006/relationships" r:embed="rId92"/>
        <a:stretch>
          <a:fillRect/>
        </a:stretch>
      </xdr:blipFill>
      <xdr:spPr>
        <a:xfrm>
          <a:off x="931722" y="163146188"/>
          <a:ext cx="1338302" cy="609808"/>
        </a:xfrm>
        <a:prstGeom prst="rect">
          <a:avLst/>
        </a:prstGeom>
        <a:noFill/>
        <a:ln w="9525">
          <a:noFill/>
        </a:ln>
      </xdr:spPr>
    </xdr:pic>
    <xdr:clientData/>
  </xdr:twoCellAnchor>
  <xdr:twoCellAnchor>
    <xdr:from>
      <xdr:col>0</xdr:col>
      <xdr:colOff>235531</xdr:colOff>
      <xdr:row>155</xdr:row>
      <xdr:rowOff>154635</xdr:rowOff>
    </xdr:from>
    <xdr:to>
      <xdr:col>0</xdr:col>
      <xdr:colOff>1581453</xdr:colOff>
      <xdr:row>155</xdr:row>
      <xdr:rowOff>781588</xdr:rowOff>
    </xdr:to>
    <xdr:pic>
      <xdr:nvPicPr>
        <xdr:cNvPr id="2653" name="图片 176">
          <a:extLst>
            <a:ext uri="{FF2B5EF4-FFF2-40B4-BE49-F238E27FC236}">
              <a16:creationId xmlns:a16="http://schemas.microsoft.com/office/drawing/2014/main" id="{04E83FD1-E75A-4458-ABB3-79FF70AA1458}"/>
            </a:ext>
          </a:extLst>
        </xdr:cNvPr>
        <xdr:cNvPicPr>
          <a:picLocks noChangeAspect="1"/>
        </xdr:cNvPicPr>
      </xdr:nvPicPr>
      <xdr:blipFill>
        <a:blip xmlns:r="http://schemas.openxmlformats.org/officeDocument/2006/relationships" r:embed="rId92"/>
        <a:stretch>
          <a:fillRect/>
        </a:stretch>
      </xdr:blipFill>
      <xdr:spPr>
        <a:xfrm>
          <a:off x="959431" y="164072265"/>
          <a:ext cx="1345922" cy="626953"/>
        </a:xfrm>
        <a:prstGeom prst="rect">
          <a:avLst/>
        </a:prstGeom>
        <a:noFill/>
        <a:ln w="9525">
          <a:noFill/>
        </a:ln>
      </xdr:spPr>
    </xdr:pic>
    <xdr:clientData/>
  </xdr:twoCellAnchor>
  <xdr:twoCellAnchor>
    <xdr:from>
      <xdr:col>0</xdr:col>
      <xdr:colOff>221676</xdr:colOff>
      <xdr:row>156</xdr:row>
      <xdr:rowOff>173933</xdr:rowOff>
    </xdr:from>
    <xdr:to>
      <xdr:col>0</xdr:col>
      <xdr:colOff>1546643</xdr:colOff>
      <xdr:row>156</xdr:row>
      <xdr:rowOff>783741</xdr:rowOff>
    </xdr:to>
    <xdr:pic>
      <xdr:nvPicPr>
        <xdr:cNvPr id="2654" name="图片 178">
          <a:extLst>
            <a:ext uri="{FF2B5EF4-FFF2-40B4-BE49-F238E27FC236}">
              <a16:creationId xmlns:a16="http://schemas.microsoft.com/office/drawing/2014/main" id="{45B60A5C-55CF-442E-B3BB-C850B1892D38}"/>
            </a:ext>
          </a:extLst>
        </xdr:cNvPr>
        <xdr:cNvPicPr>
          <a:picLocks noChangeAspect="1"/>
        </xdr:cNvPicPr>
      </xdr:nvPicPr>
      <xdr:blipFill>
        <a:blip xmlns:r="http://schemas.openxmlformats.org/officeDocument/2006/relationships" r:embed="rId92"/>
        <a:stretch>
          <a:fillRect/>
        </a:stretch>
      </xdr:blipFill>
      <xdr:spPr>
        <a:xfrm>
          <a:off x="945576" y="164998343"/>
          <a:ext cx="1324967" cy="609808"/>
        </a:xfrm>
        <a:prstGeom prst="rect">
          <a:avLst/>
        </a:prstGeom>
        <a:noFill/>
        <a:ln w="9525">
          <a:noFill/>
        </a:ln>
      </xdr:spPr>
    </xdr:pic>
    <xdr:clientData/>
  </xdr:twoCellAnchor>
  <xdr:twoCellAnchor>
    <xdr:from>
      <xdr:col>0</xdr:col>
      <xdr:colOff>193966</xdr:colOff>
      <xdr:row>157</xdr:row>
      <xdr:rowOff>165521</xdr:rowOff>
    </xdr:from>
    <xdr:to>
      <xdr:col>0</xdr:col>
      <xdr:colOff>1524648</xdr:colOff>
      <xdr:row>157</xdr:row>
      <xdr:rowOff>781044</xdr:rowOff>
    </xdr:to>
    <xdr:pic>
      <xdr:nvPicPr>
        <xdr:cNvPr id="2655" name="图片 179">
          <a:extLst>
            <a:ext uri="{FF2B5EF4-FFF2-40B4-BE49-F238E27FC236}">
              <a16:creationId xmlns:a16="http://schemas.microsoft.com/office/drawing/2014/main" id="{D152E053-1C0C-4CA4-B7B1-C7ABA9C10FF7}"/>
            </a:ext>
          </a:extLst>
        </xdr:cNvPr>
        <xdr:cNvPicPr>
          <a:picLocks noChangeAspect="1"/>
        </xdr:cNvPicPr>
      </xdr:nvPicPr>
      <xdr:blipFill>
        <a:blip xmlns:r="http://schemas.openxmlformats.org/officeDocument/2006/relationships" r:embed="rId92"/>
        <a:stretch>
          <a:fillRect/>
        </a:stretch>
      </xdr:blipFill>
      <xdr:spPr>
        <a:xfrm>
          <a:off x="917866" y="165896711"/>
          <a:ext cx="1330682" cy="615523"/>
        </a:xfrm>
        <a:prstGeom prst="rect">
          <a:avLst/>
        </a:prstGeom>
        <a:noFill/>
        <a:ln w="9525">
          <a:noFill/>
        </a:ln>
      </xdr:spPr>
    </xdr:pic>
    <xdr:clientData/>
  </xdr:twoCellAnchor>
  <xdr:twoCellAnchor>
    <xdr:from>
      <xdr:col>0</xdr:col>
      <xdr:colOff>377594</xdr:colOff>
      <xdr:row>170</xdr:row>
      <xdr:rowOff>83127</xdr:rowOff>
    </xdr:from>
    <xdr:to>
      <xdr:col>0</xdr:col>
      <xdr:colOff>1349606</xdr:colOff>
      <xdr:row>171</xdr:row>
      <xdr:rowOff>3621</xdr:rowOff>
    </xdr:to>
    <xdr:pic>
      <xdr:nvPicPr>
        <xdr:cNvPr id="2656" name="图片 139">
          <a:extLst>
            <a:ext uri="{FF2B5EF4-FFF2-40B4-BE49-F238E27FC236}">
              <a16:creationId xmlns:a16="http://schemas.microsoft.com/office/drawing/2014/main" id="{BF261A88-DE99-4531-AC57-D25C3C022F60}"/>
            </a:ext>
          </a:extLst>
        </xdr:cNvPr>
        <xdr:cNvPicPr>
          <a:picLocks noChangeAspect="1"/>
        </xdr:cNvPicPr>
      </xdr:nvPicPr>
      <xdr:blipFill>
        <a:blip xmlns:r="http://schemas.openxmlformats.org/officeDocument/2006/relationships" r:embed="rId93"/>
        <a:stretch>
          <a:fillRect/>
        </a:stretch>
      </xdr:blipFill>
      <xdr:spPr>
        <a:xfrm>
          <a:off x="1101494" y="179964657"/>
          <a:ext cx="972012" cy="1006344"/>
        </a:xfrm>
        <a:prstGeom prst="rect">
          <a:avLst/>
        </a:prstGeom>
        <a:noFill/>
        <a:ln w="9525">
          <a:noFill/>
        </a:ln>
      </xdr:spPr>
    </xdr:pic>
    <xdr:clientData/>
  </xdr:twoCellAnchor>
  <xdr:twoCellAnchor>
    <xdr:from>
      <xdr:col>0</xdr:col>
      <xdr:colOff>347114</xdr:colOff>
      <xdr:row>171</xdr:row>
      <xdr:rowOff>66806</xdr:rowOff>
    </xdr:from>
    <xdr:to>
      <xdr:col>0</xdr:col>
      <xdr:colOff>1311964</xdr:colOff>
      <xdr:row>171</xdr:row>
      <xdr:rowOff>1051027</xdr:rowOff>
    </xdr:to>
    <xdr:pic>
      <xdr:nvPicPr>
        <xdr:cNvPr id="2657" name="图片 140">
          <a:extLst>
            <a:ext uri="{FF2B5EF4-FFF2-40B4-BE49-F238E27FC236}">
              <a16:creationId xmlns:a16="http://schemas.microsoft.com/office/drawing/2014/main" id="{33A0DB92-F137-4D14-83AA-87A158EE3AFC}"/>
            </a:ext>
          </a:extLst>
        </xdr:cNvPr>
        <xdr:cNvPicPr>
          <a:picLocks noChangeAspect="1"/>
        </xdr:cNvPicPr>
      </xdr:nvPicPr>
      <xdr:blipFill>
        <a:blip xmlns:r="http://schemas.openxmlformats.org/officeDocument/2006/relationships" r:embed="rId93"/>
        <a:stretch>
          <a:fillRect/>
        </a:stretch>
      </xdr:blipFill>
      <xdr:spPr>
        <a:xfrm>
          <a:off x="1071014" y="181034186"/>
          <a:ext cx="964850" cy="984221"/>
        </a:xfrm>
        <a:prstGeom prst="rect">
          <a:avLst/>
        </a:prstGeom>
        <a:noFill/>
        <a:ln w="9525">
          <a:noFill/>
        </a:ln>
      </xdr:spPr>
    </xdr:pic>
    <xdr:clientData/>
  </xdr:twoCellAnchor>
  <xdr:twoCellAnchor>
    <xdr:from>
      <xdr:col>0</xdr:col>
      <xdr:colOff>377594</xdr:colOff>
      <xdr:row>172</xdr:row>
      <xdr:rowOff>38594</xdr:rowOff>
    </xdr:from>
    <xdr:to>
      <xdr:col>0</xdr:col>
      <xdr:colOff>1349606</xdr:colOff>
      <xdr:row>172</xdr:row>
      <xdr:rowOff>1027083</xdr:rowOff>
    </xdr:to>
    <xdr:pic>
      <xdr:nvPicPr>
        <xdr:cNvPr id="2658" name="图片 143">
          <a:extLst>
            <a:ext uri="{FF2B5EF4-FFF2-40B4-BE49-F238E27FC236}">
              <a16:creationId xmlns:a16="http://schemas.microsoft.com/office/drawing/2014/main" id="{CB529F22-8166-4FDA-A2F8-EA5084ACC5EA}"/>
            </a:ext>
          </a:extLst>
        </xdr:cNvPr>
        <xdr:cNvPicPr>
          <a:picLocks noChangeAspect="1"/>
        </xdr:cNvPicPr>
      </xdr:nvPicPr>
      <xdr:blipFill>
        <a:blip xmlns:r="http://schemas.openxmlformats.org/officeDocument/2006/relationships" r:embed="rId93"/>
        <a:stretch>
          <a:fillRect/>
        </a:stretch>
      </xdr:blipFill>
      <xdr:spPr>
        <a:xfrm>
          <a:off x="1101494" y="182091824"/>
          <a:ext cx="972012" cy="988489"/>
        </a:xfrm>
        <a:prstGeom prst="rect">
          <a:avLst/>
        </a:prstGeom>
        <a:noFill/>
        <a:ln w="9525">
          <a:noFill/>
        </a:ln>
      </xdr:spPr>
    </xdr:pic>
    <xdr:clientData/>
  </xdr:twoCellAnchor>
  <xdr:twoCellAnchor>
    <xdr:from>
      <xdr:col>0</xdr:col>
      <xdr:colOff>388678</xdr:colOff>
      <xdr:row>173</xdr:row>
      <xdr:rowOff>77692</xdr:rowOff>
    </xdr:from>
    <xdr:to>
      <xdr:col>0</xdr:col>
      <xdr:colOff>1353528</xdr:colOff>
      <xdr:row>173</xdr:row>
      <xdr:rowOff>1067628</xdr:rowOff>
    </xdr:to>
    <xdr:pic>
      <xdr:nvPicPr>
        <xdr:cNvPr id="2659" name="图片 144">
          <a:extLst>
            <a:ext uri="{FF2B5EF4-FFF2-40B4-BE49-F238E27FC236}">
              <a16:creationId xmlns:a16="http://schemas.microsoft.com/office/drawing/2014/main" id="{0A8EF2A6-E38E-4027-8D30-ED9371F8CD0E}"/>
            </a:ext>
          </a:extLst>
        </xdr:cNvPr>
        <xdr:cNvPicPr>
          <a:picLocks noChangeAspect="1"/>
        </xdr:cNvPicPr>
      </xdr:nvPicPr>
      <xdr:blipFill>
        <a:blip xmlns:r="http://schemas.openxmlformats.org/officeDocument/2006/relationships" r:embed="rId93"/>
        <a:stretch>
          <a:fillRect/>
        </a:stretch>
      </xdr:blipFill>
      <xdr:spPr>
        <a:xfrm>
          <a:off x="1112578" y="183216772"/>
          <a:ext cx="964850" cy="989936"/>
        </a:xfrm>
        <a:prstGeom prst="rect">
          <a:avLst/>
        </a:prstGeom>
        <a:noFill/>
        <a:ln w="9525">
          <a:noFill/>
        </a:ln>
      </xdr:spPr>
    </xdr:pic>
    <xdr:clientData/>
  </xdr:twoCellAnchor>
  <xdr:twoCellAnchor>
    <xdr:from>
      <xdr:col>0</xdr:col>
      <xdr:colOff>361892</xdr:colOff>
      <xdr:row>174</xdr:row>
      <xdr:rowOff>42726</xdr:rowOff>
    </xdr:from>
    <xdr:to>
      <xdr:col>0</xdr:col>
      <xdr:colOff>1353275</xdr:colOff>
      <xdr:row>174</xdr:row>
      <xdr:rowOff>1024943</xdr:rowOff>
    </xdr:to>
    <xdr:pic>
      <xdr:nvPicPr>
        <xdr:cNvPr id="2660" name="图片 157">
          <a:extLst>
            <a:ext uri="{FF2B5EF4-FFF2-40B4-BE49-F238E27FC236}">
              <a16:creationId xmlns:a16="http://schemas.microsoft.com/office/drawing/2014/main" id="{78DF269A-8518-4B93-B577-9D30E26A7EB2}"/>
            </a:ext>
          </a:extLst>
        </xdr:cNvPr>
        <xdr:cNvPicPr>
          <a:picLocks noChangeAspect="1"/>
        </xdr:cNvPicPr>
      </xdr:nvPicPr>
      <xdr:blipFill>
        <a:blip xmlns:r="http://schemas.openxmlformats.org/officeDocument/2006/relationships" r:embed="rId94"/>
        <a:stretch>
          <a:fillRect/>
        </a:stretch>
      </xdr:blipFill>
      <xdr:spPr>
        <a:xfrm>
          <a:off x="1085792" y="184267656"/>
          <a:ext cx="991383" cy="982217"/>
        </a:xfrm>
        <a:prstGeom prst="rect">
          <a:avLst/>
        </a:prstGeom>
        <a:noFill/>
        <a:ln w="9525">
          <a:noFill/>
        </a:ln>
      </xdr:spPr>
    </xdr:pic>
    <xdr:clientData/>
  </xdr:twoCellAnchor>
  <xdr:twoCellAnchor>
    <xdr:from>
      <xdr:col>0</xdr:col>
      <xdr:colOff>356582</xdr:colOff>
      <xdr:row>175</xdr:row>
      <xdr:rowOff>62256</xdr:rowOff>
    </xdr:from>
    <xdr:to>
      <xdr:col>0</xdr:col>
      <xdr:colOff>1355585</xdr:colOff>
      <xdr:row>175</xdr:row>
      <xdr:rowOff>1050646</xdr:rowOff>
    </xdr:to>
    <xdr:pic>
      <xdr:nvPicPr>
        <xdr:cNvPr id="2661" name="图片 158">
          <a:extLst>
            <a:ext uri="{FF2B5EF4-FFF2-40B4-BE49-F238E27FC236}">
              <a16:creationId xmlns:a16="http://schemas.microsoft.com/office/drawing/2014/main" id="{15C41102-5FF1-4690-A7E2-B5A4835F83C4}"/>
            </a:ext>
          </a:extLst>
        </xdr:cNvPr>
        <xdr:cNvPicPr>
          <a:picLocks noChangeAspect="1"/>
        </xdr:cNvPicPr>
      </xdr:nvPicPr>
      <xdr:blipFill>
        <a:blip xmlns:r="http://schemas.openxmlformats.org/officeDocument/2006/relationships" r:embed="rId94"/>
        <a:stretch>
          <a:fillRect/>
        </a:stretch>
      </xdr:blipFill>
      <xdr:spPr>
        <a:xfrm>
          <a:off x="1080482" y="185373036"/>
          <a:ext cx="999003" cy="988390"/>
        </a:xfrm>
        <a:prstGeom prst="rect">
          <a:avLst/>
        </a:prstGeom>
        <a:noFill/>
        <a:ln w="9525">
          <a:noFill/>
        </a:ln>
      </xdr:spPr>
    </xdr:pic>
    <xdr:clientData/>
  </xdr:twoCellAnchor>
  <xdr:twoCellAnchor>
    <xdr:from>
      <xdr:col>0</xdr:col>
      <xdr:colOff>359180</xdr:colOff>
      <xdr:row>176</xdr:row>
      <xdr:rowOff>55055</xdr:rowOff>
    </xdr:from>
    <xdr:to>
      <xdr:col>0</xdr:col>
      <xdr:colOff>1354905</xdr:colOff>
      <xdr:row>176</xdr:row>
      <xdr:rowOff>1048702</xdr:rowOff>
    </xdr:to>
    <xdr:pic>
      <xdr:nvPicPr>
        <xdr:cNvPr id="2662" name="图片 160">
          <a:extLst>
            <a:ext uri="{FF2B5EF4-FFF2-40B4-BE49-F238E27FC236}">
              <a16:creationId xmlns:a16="http://schemas.microsoft.com/office/drawing/2014/main" id="{5197E2B1-8A15-492A-AED4-EB9D2018E343}"/>
            </a:ext>
          </a:extLst>
        </xdr:cNvPr>
        <xdr:cNvPicPr>
          <a:picLocks noChangeAspect="1"/>
        </xdr:cNvPicPr>
      </xdr:nvPicPr>
      <xdr:blipFill>
        <a:blip xmlns:r="http://schemas.openxmlformats.org/officeDocument/2006/relationships" r:embed="rId94"/>
        <a:stretch>
          <a:fillRect/>
        </a:stretch>
      </xdr:blipFill>
      <xdr:spPr>
        <a:xfrm>
          <a:off x="1083080" y="186451685"/>
          <a:ext cx="995725" cy="993647"/>
        </a:xfrm>
        <a:prstGeom prst="rect">
          <a:avLst/>
        </a:prstGeom>
        <a:noFill/>
        <a:ln w="9525">
          <a:noFill/>
        </a:ln>
      </xdr:spPr>
    </xdr:pic>
    <xdr:clientData/>
  </xdr:twoCellAnchor>
  <xdr:twoCellAnchor>
    <xdr:from>
      <xdr:col>0</xdr:col>
      <xdr:colOff>360219</xdr:colOff>
      <xdr:row>177</xdr:row>
      <xdr:rowOff>43238</xdr:rowOff>
    </xdr:from>
    <xdr:to>
      <xdr:col>0</xdr:col>
      <xdr:colOff>1351602</xdr:colOff>
      <xdr:row>177</xdr:row>
      <xdr:rowOff>1047931</xdr:rowOff>
    </xdr:to>
    <xdr:pic>
      <xdr:nvPicPr>
        <xdr:cNvPr id="2663" name="图片 161">
          <a:extLst>
            <a:ext uri="{FF2B5EF4-FFF2-40B4-BE49-F238E27FC236}">
              <a16:creationId xmlns:a16="http://schemas.microsoft.com/office/drawing/2014/main" id="{E88DFA1E-8BDF-42E7-A202-AA30F4A6FA03}"/>
            </a:ext>
          </a:extLst>
        </xdr:cNvPr>
        <xdr:cNvPicPr>
          <a:picLocks noChangeAspect="1"/>
        </xdr:cNvPicPr>
      </xdr:nvPicPr>
      <xdr:blipFill>
        <a:blip xmlns:r="http://schemas.openxmlformats.org/officeDocument/2006/relationships" r:embed="rId94"/>
        <a:stretch>
          <a:fillRect/>
        </a:stretch>
      </xdr:blipFill>
      <xdr:spPr>
        <a:xfrm>
          <a:off x="1084119" y="187525718"/>
          <a:ext cx="991383" cy="1004693"/>
        </a:xfrm>
        <a:prstGeom prst="rect">
          <a:avLst/>
        </a:prstGeom>
        <a:noFill/>
        <a:ln w="9525">
          <a:noFill/>
        </a:ln>
      </xdr:spPr>
    </xdr:pic>
    <xdr:clientData/>
  </xdr:twoCellAnchor>
  <xdr:twoCellAnchor>
    <xdr:from>
      <xdr:col>0</xdr:col>
      <xdr:colOff>382423</xdr:colOff>
      <xdr:row>204</xdr:row>
      <xdr:rowOff>152400</xdr:rowOff>
    </xdr:from>
    <xdr:to>
      <xdr:col>0</xdr:col>
      <xdr:colOff>1201573</xdr:colOff>
      <xdr:row>204</xdr:row>
      <xdr:rowOff>1143000</xdr:rowOff>
    </xdr:to>
    <xdr:pic>
      <xdr:nvPicPr>
        <xdr:cNvPr id="2664" name="图片 525" descr=" ">
          <a:extLst>
            <a:ext uri="{FF2B5EF4-FFF2-40B4-BE49-F238E27FC236}">
              <a16:creationId xmlns:a16="http://schemas.microsoft.com/office/drawing/2014/main" id="{83BA4570-80BB-4673-B521-D1147BCA44A6}"/>
            </a:ext>
          </a:extLst>
        </xdr:cNvPr>
        <xdr:cNvPicPr>
          <a:picLocks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106323" y="218842590"/>
          <a:ext cx="8191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249382</xdr:colOff>
      <xdr:row>205</xdr:row>
      <xdr:rowOff>64742</xdr:rowOff>
    </xdr:from>
    <xdr:to>
      <xdr:col>0</xdr:col>
      <xdr:colOff>1392382</xdr:colOff>
      <xdr:row>205</xdr:row>
      <xdr:rowOff>1153883</xdr:rowOff>
    </xdr:to>
    <xdr:pic>
      <xdr:nvPicPr>
        <xdr:cNvPr id="2665" name="图片 526" descr=" ">
          <a:extLst>
            <a:ext uri="{FF2B5EF4-FFF2-40B4-BE49-F238E27FC236}">
              <a16:creationId xmlns:a16="http://schemas.microsoft.com/office/drawing/2014/main" id="{0419FD24-91A4-4D58-B345-219D52AFA945}"/>
            </a:ext>
          </a:extLst>
        </xdr:cNvPr>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73282" y="220023662"/>
          <a:ext cx="1143000" cy="10891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407004</xdr:colOff>
      <xdr:row>206</xdr:row>
      <xdr:rowOff>155911</xdr:rowOff>
    </xdr:from>
    <xdr:to>
      <xdr:col>0</xdr:col>
      <xdr:colOff>1226154</xdr:colOff>
      <xdr:row>206</xdr:row>
      <xdr:rowOff>1146511</xdr:rowOff>
    </xdr:to>
    <xdr:pic>
      <xdr:nvPicPr>
        <xdr:cNvPr id="2666" name="图片 531" descr=" ">
          <a:extLst>
            <a:ext uri="{FF2B5EF4-FFF2-40B4-BE49-F238E27FC236}">
              <a16:creationId xmlns:a16="http://schemas.microsoft.com/office/drawing/2014/main" id="{FD315067-DB6A-47D6-B0ED-5611352A3F74}"/>
            </a:ext>
          </a:extLst>
        </xdr:cNvPr>
        <xdr:cNvPicPr>
          <a:picLocks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130904" y="221383561"/>
          <a:ext cx="8191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261672</xdr:colOff>
      <xdr:row>207</xdr:row>
      <xdr:rowOff>68255</xdr:rowOff>
    </xdr:from>
    <xdr:to>
      <xdr:col>0</xdr:col>
      <xdr:colOff>1392381</xdr:colOff>
      <xdr:row>207</xdr:row>
      <xdr:rowOff>1092433</xdr:rowOff>
    </xdr:to>
    <xdr:pic>
      <xdr:nvPicPr>
        <xdr:cNvPr id="2667" name="图片 532" descr=" ">
          <a:extLst>
            <a:ext uri="{FF2B5EF4-FFF2-40B4-BE49-F238E27FC236}">
              <a16:creationId xmlns:a16="http://schemas.microsoft.com/office/drawing/2014/main" id="{781D9C23-4806-429B-8F0F-24E6F43433E8}"/>
            </a:ext>
          </a:extLst>
        </xdr:cNvPr>
        <xdr:cNvPicPr>
          <a:picLocks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985572" y="222564635"/>
          <a:ext cx="1130709" cy="10241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318654</xdr:colOff>
      <xdr:row>222</xdr:row>
      <xdr:rowOff>221672</xdr:rowOff>
    </xdr:from>
    <xdr:to>
      <xdr:col>0</xdr:col>
      <xdr:colOff>1409113</xdr:colOff>
      <xdr:row>222</xdr:row>
      <xdr:rowOff>1344306</xdr:rowOff>
    </xdr:to>
    <xdr:pic>
      <xdr:nvPicPr>
        <xdr:cNvPr id="2668" name="图片 561" descr="BJ-TR7226-B.1">
          <a:extLst>
            <a:ext uri="{FF2B5EF4-FFF2-40B4-BE49-F238E27FC236}">
              <a16:creationId xmlns:a16="http://schemas.microsoft.com/office/drawing/2014/main" id="{C7E91875-B241-4213-8501-CAD931985FDD}"/>
            </a:ext>
          </a:extLst>
        </xdr:cNvPr>
        <xdr:cNvPicPr>
          <a:picLocks noChangeArrowheads="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l="30829" t="10126" r="30331" b="8376"/>
        <a:stretch>
          <a:fillRect/>
        </a:stretch>
      </xdr:blipFill>
      <xdr:spPr bwMode="auto">
        <a:xfrm>
          <a:off x="1042554" y="240792692"/>
          <a:ext cx="1090459" cy="11226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318654</xdr:colOff>
      <xdr:row>223</xdr:row>
      <xdr:rowOff>180108</xdr:rowOff>
    </xdr:from>
    <xdr:to>
      <xdr:col>0</xdr:col>
      <xdr:colOff>1409113</xdr:colOff>
      <xdr:row>223</xdr:row>
      <xdr:rowOff>1302742</xdr:rowOff>
    </xdr:to>
    <xdr:pic>
      <xdr:nvPicPr>
        <xdr:cNvPr id="2669" name="图片 561" descr="BJ-TR7226-B.1">
          <a:extLst>
            <a:ext uri="{FF2B5EF4-FFF2-40B4-BE49-F238E27FC236}">
              <a16:creationId xmlns:a16="http://schemas.microsoft.com/office/drawing/2014/main" id="{BCF23A2E-731F-4449-8F78-DAE4A028939E}"/>
            </a:ext>
          </a:extLst>
        </xdr:cNvPr>
        <xdr:cNvPicPr>
          <a:picLocks noChangeArrowheads="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l="30829" t="10126" r="30331" b="8376"/>
        <a:stretch>
          <a:fillRect/>
        </a:stretch>
      </xdr:blipFill>
      <xdr:spPr bwMode="auto">
        <a:xfrm>
          <a:off x="1042554" y="242294178"/>
          <a:ext cx="1090459" cy="11226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290946</xdr:colOff>
      <xdr:row>235</xdr:row>
      <xdr:rowOff>1233055</xdr:rowOff>
    </xdr:from>
    <xdr:to>
      <xdr:col>0</xdr:col>
      <xdr:colOff>1311853</xdr:colOff>
      <xdr:row>237</xdr:row>
      <xdr:rowOff>276</xdr:rowOff>
    </xdr:to>
    <xdr:pic>
      <xdr:nvPicPr>
        <xdr:cNvPr id="2670" name="图片 638" descr="untitled.89">
          <a:extLst>
            <a:ext uri="{FF2B5EF4-FFF2-40B4-BE49-F238E27FC236}">
              <a16:creationId xmlns:a16="http://schemas.microsoft.com/office/drawing/2014/main" id="{C00AB9C5-96D2-4D0C-B253-40104D2EF615}"/>
            </a:ext>
          </a:extLst>
        </xdr:cNvPr>
        <xdr:cNvPicPr>
          <a:picLocks noChangeAspect="1"/>
        </xdr:cNvPicPr>
      </xdr:nvPicPr>
      <xdr:blipFill>
        <a:blip xmlns:r="http://schemas.openxmlformats.org/officeDocument/2006/relationships" r:embed="rId97"/>
        <a:srcRect l="33630" r="27380"/>
        <a:stretch>
          <a:fillRect/>
        </a:stretch>
      </xdr:blipFill>
      <xdr:spPr>
        <a:xfrm>
          <a:off x="1014846" y="259337695"/>
          <a:ext cx="1020907" cy="1457081"/>
        </a:xfrm>
        <a:prstGeom prst="rect">
          <a:avLst/>
        </a:prstGeom>
        <a:noFill/>
        <a:ln w="9525">
          <a:noFill/>
        </a:ln>
      </xdr:spPr>
    </xdr:pic>
    <xdr:clientData/>
  </xdr:twoCellAnchor>
  <xdr:twoCellAnchor>
    <xdr:from>
      <xdr:col>0</xdr:col>
      <xdr:colOff>277091</xdr:colOff>
      <xdr:row>236</xdr:row>
      <xdr:rowOff>1260764</xdr:rowOff>
    </xdr:from>
    <xdr:to>
      <xdr:col>0</xdr:col>
      <xdr:colOff>1278948</xdr:colOff>
      <xdr:row>238</xdr:row>
      <xdr:rowOff>17370</xdr:rowOff>
    </xdr:to>
    <xdr:pic>
      <xdr:nvPicPr>
        <xdr:cNvPr id="2671" name="图片 638" descr="untitled.89">
          <a:extLst>
            <a:ext uri="{FF2B5EF4-FFF2-40B4-BE49-F238E27FC236}">
              <a16:creationId xmlns:a16="http://schemas.microsoft.com/office/drawing/2014/main" id="{5387BCD8-C766-4DE2-8E8B-201571B8135D}"/>
            </a:ext>
          </a:extLst>
        </xdr:cNvPr>
        <xdr:cNvPicPr>
          <a:picLocks noChangeAspect="1"/>
        </xdr:cNvPicPr>
      </xdr:nvPicPr>
      <xdr:blipFill>
        <a:blip xmlns:r="http://schemas.openxmlformats.org/officeDocument/2006/relationships" r:embed="rId97"/>
        <a:srcRect l="33630" r="27380"/>
        <a:stretch>
          <a:fillRect/>
        </a:stretch>
      </xdr:blipFill>
      <xdr:spPr>
        <a:xfrm>
          <a:off x="1000991" y="260710334"/>
          <a:ext cx="1001857" cy="1446466"/>
        </a:xfrm>
        <a:prstGeom prst="rect">
          <a:avLst/>
        </a:prstGeom>
        <a:noFill/>
        <a:ln w="9525">
          <a:noFill/>
        </a:ln>
      </xdr:spPr>
    </xdr:pic>
    <xdr:clientData/>
  </xdr:twoCellAnchor>
  <xdr:twoCellAnchor>
    <xdr:from>
      <xdr:col>0</xdr:col>
      <xdr:colOff>374073</xdr:colOff>
      <xdr:row>248</xdr:row>
      <xdr:rowOff>41563</xdr:rowOff>
    </xdr:from>
    <xdr:to>
      <xdr:col>0</xdr:col>
      <xdr:colOff>1255848</xdr:colOff>
      <xdr:row>248</xdr:row>
      <xdr:rowOff>1315980</xdr:rowOff>
    </xdr:to>
    <xdr:pic>
      <xdr:nvPicPr>
        <xdr:cNvPr id="2672" name="图片 701" descr=" ">
          <a:extLst>
            <a:ext uri="{FF2B5EF4-FFF2-40B4-BE49-F238E27FC236}">
              <a16:creationId xmlns:a16="http://schemas.microsoft.com/office/drawing/2014/main" id="{05CCC844-C3AF-4831-8F59-31C6A3D1C2D3}"/>
            </a:ext>
          </a:extLst>
        </xdr:cNvPr>
        <xdr:cNvPicPr>
          <a:picLocks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1097973" y="275630293"/>
          <a:ext cx="881775" cy="1274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374073</xdr:colOff>
      <xdr:row>249</xdr:row>
      <xdr:rowOff>110836</xdr:rowOff>
    </xdr:from>
    <xdr:to>
      <xdr:col>0</xdr:col>
      <xdr:colOff>1255848</xdr:colOff>
      <xdr:row>250</xdr:row>
      <xdr:rowOff>41362</xdr:rowOff>
    </xdr:to>
    <xdr:pic>
      <xdr:nvPicPr>
        <xdr:cNvPr id="2673" name="图片 701" descr=" ">
          <a:extLst>
            <a:ext uri="{FF2B5EF4-FFF2-40B4-BE49-F238E27FC236}">
              <a16:creationId xmlns:a16="http://schemas.microsoft.com/office/drawing/2014/main" id="{B30BAB1E-104E-4ABA-8633-143AECDB7A2E}"/>
            </a:ext>
          </a:extLst>
        </xdr:cNvPr>
        <xdr:cNvPicPr>
          <a:picLocks noChangeArrowheads="1"/>
        </xdr:cNvPicPr>
      </xdr:nvPicPr>
      <xdr:blipFill>
        <a:blip xmlns:r="http://schemas.openxmlformats.org/officeDocument/2006/relationships" r:embed="rId99" cstate="print">
          <a:extLst>
            <a:ext uri="{28A0092B-C50C-407E-A947-70E740481C1C}">
              <a14:useLocalDpi xmlns:a14="http://schemas.microsoft.com/office/drawing/2010/main" val="0"/>
            </a:ext>
          </a:extLst>
        </a:blip>
        <a:srcRect/>
        <a:stretch>
          <a:fillRect/>
        </a:stretch>
      </xdr:blipFill>
      <xdr:spPr bwMode="auto">
        <a:xfrm>
          <a:off x="1097973" y="277044496"/>
          <a:ext cx="881775" cy="1275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443346</xdr:colOff>
      <xdr:row>319</xdr:row>
      <xdr:rowOff>96981</xdr:rowOff>
    </xdr:from>
    <xdr:to>
      <xdr:col>0</xdr:col>
      <xdr:colOff>1564124</xdr:colOff>
      <xdr:row>319</xdr:row>
      <xdr:rowOff>989353</xdr:rowOff>
    </xdr:to>
    <xdr:pic>
      <xdr:nvPicPr>
        <xdr:cNvPr id="2674" name="图片 61" descr=" ">
          <a:extLst>
            <a:ext uri="{FF2B5EF4-FFF2-40B4-BE49-F238E27FC236}">
              <a16:creationId xmlns:a16="http://schemas.microsoft.com/office/drawing/2014/main" id="{216D6306-BCAA-4E60-AF3A-10A7F47E7DB5}"/>
            </a:ext>
          </a:extLst>
        </xdr:cNvPr>
        <xdr:cNvPicPr>
          <a:picLocks noChangeArrowheads="1"/>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bwMode="auto">
        <a:xfrm>
          <a:off x="1167246" y="357063501"/>
          <a:ext cx="1120778" cy="8923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484909</xdr:colOff>
      <xdr:row>318</xdr:row>
      <xdr:rowOff>55418</xdr:rowOff>
    </xdr:from>
    <xdr:to>
      <xdr:col>0</xdr:col>
      <xdr:colOff>1370099</xdr:colOff>
      <xdr:row>318</xdr:row>
      <xdr:rowOff>995853</xdr:rowOff>
    </xdr:to>
    <xdr:pic>
      <xdr:nvPicPr>
        <xdr:cNvPr id="2675" name="图片 8" descr=" ">
          <a:extLst>
            <a:ext uri="{FF2B5EF4-FFF2-40B4-BE49-F238E27FC236}">
              <a16:creationId xmlns:a16="http://schemas.microsoft.com/office/drawing/2014/main" id="{0FD3DFEC-6DE1-4AED-935F-C10B04462F8A}"/>
            </a:ext>
          </a:extLst>
        </xdr:cNvPr>
        <xdr:cNvPicPr/>
      </xdr:nvPicPr>
      <xdr:blipFill>
        <a:blip xmlns:r="http://schemas.openxmlformats.org/officeDocument/2006/relationships" r:embed="rId101"/>
        <a:srcRect l="7754" t="383" r="47202" b="-383"/>
        <a:stretch>
          <a:fillRect/>
        </a:stretch>
      </xdr:blipFill>
      <xdr:spPr>
        <a:xfrm>
          <a:off x="1208809" y="355981808"/>
          <a:ext cx="885190" cy="940435"/>
        </a:xfrm>
        <a:prstGeom prst="parallelogram">
          <a:avLst/>
        </a:prstGeom>
        <a:noFill/>
        <a:ln w="9525" cap="flat" cmpd="sng">
          <a:noFill/>
          <a:prstDash val="solid"/>
          <a:miter/>
        </a:ln>
        <a:effectLst/>
      </xdr:spPr>
    </xdr:pic>
    <xdr:clientData/>
  </xdr:twoCellAnchor>
  <xdr:twoCellAnchor>
    <xdr:from>
      <xdr:col>0</xdr:col>
      <xdr:colOff>233218</xdr:colOff>
      <xdr:row>296</xdr:row>
      <xdr:rowOff>60806</xdr:rowOff>
    </xdr:from>
    <xdr:to>
      <xdr:col>0</xdr:col>
      <xdr:colOff>1218286</xdr:colOff>
      <xdr:row>296</xdr:row>
      <xdr:rowOff>945365</xdr:rowOff>
    </xdr:to>
    <xdr:pic>
      <xdr:nvPicPr>
        <xdr:cNvPr id="2676" name="图片 792" descr="1655973281368">
          <a:extLst>
            <a:ext uri="{FF2B5EF4-FFF2-40B4-BE49-F238E27FC236}">
              <a16:creationId xmlns:a16="http://schemas.microsoft.com/office/drawing/2014/main" id="{FF94FA98-4E09-4EA8-81EC-617016575943}"/>
            </a:ext>
          </a:extLst>
        </xdr:cNvPr>
        <xdr:cNvPicPr>
          <a:picLocks noChangeArrowheads="1"/>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957118" y="330875486"/>
          <a:ext cx="985068" cy="8845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443345</xdr:colOff>
      <xdr:row>298</xdr:row>
      <xdr:rowOff>110837</xdr:rowOff>
    </xdr:from>
    <xdr:to>
      <xdr:col>0</xdr:col>
      <xdr:colOff>1266181</xdr:colOff>
      <xdr:row>298</xdr:row>
      <xdr:rowOff>883502</xdr:rowOff>
    </xdr:to>
    <xdr:pic>
      <xdr:nvPicPr>
        <xdr:cNvPr id="2677" name="图片 27" descr=" ">
          <a:extLst>
            <a:ext uri="{FF2B5EF4-FFF2-40B4-BE49-F238E27FC236}">
              <a16:creationId xmlns:a16="http://schemas.microsoft.com/office/drawing/2014/main" id="{E38E22CD-722F-4A34-89A4-F96341B71DAA}"/>
            </a:ext>
          </a:extLst>
        </xdr:cNvPr>
        <xdr:cNvPicPr>
          <a:picLocks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167245" y="332937197"/>
          <a:ext cx="822836" cy="772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241684</xdr:colOff>
      <xdr:row>300</xdr:row>
      <xdr:rowOff>124691</xdr:rowOff>
    </xdr:from>
    <xdr:to>
      <xdr:col>0</xdr:col>
      <xdr:colOff>1219686</xdr:colOff>
      <xdr:row>300</xdr:row>
      <xdr:rowOff>1089393</xdr:rowOff>
    </xdr:to>
    <xdr:pic>
      <xdr:nvPicPr>
        <xdr:cNvPr id="2678" name="图片 28" descr=" ">
          <a:extLst>
            <a:ext uri="{FF2B5EF4-FFF2-40B4-BE49-F238E27FC236}">
              <a16:creationId xmlns:a16="http://schemas.microsoft.com/office/drawing/2014/main" id="{33C822F0-8E9B-4B95-819D-BBCD2C1FAC0F}"/>
            </a:ext>
          </a:extLst>
        </xdr:cNvPr>
        <xdr:cNvPicPr>
          <a:picLocks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965584" y="335153231"/>
          <a:ext cx="978002" cy="9647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230512</xdr:colOff>
      <xdr:row>302</xdr:row>
      <xdr:rowOff>122870</xdr:rowOff>
    </xdr:from>
    <xdr:to>
      <xdr:col>0</xdr:col>
      <xdr:colOff>939800</xdr:colOff>
      <xdr:row>302</xdr:row>
      <xdr:rowOff>1138357</xdr:rowOff>
    </xdr:to>
    <xdr:pic>
      <xdr:nvPicPr>
        <xdr:cNvPr id="2679" name="图片 41" descr=" ">
          <a:extLst>
            <a:ext uri="{FF2B5EF4-FFF2-40B4-BE49-F238E27FC236}">
              <a16:creationId xmlns:a16="http://schemas.microsoft.com/office/drawing/2014/main" id="{83255DF0-4ACA-4A56-A84D-227C0CE5AFF8}"/>
            </a:ext>
          </a:extLst>
        </xdr:cNvPr>
        <xdr:cNvPicPr>
          <a:picLocks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954412" y="337521230"/>
          <a:ext cx="709288" cy="10154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238607</xdr:colOff>
      <xdr:row>304</xdr:row>
      <xdr:rowOff>166254</xdr:rowOff>
    </xdr:from>
    <xdr:to>
      <xdr:col>0</xdr:col>
      <xdr:colOff>1073427</xdr:colOff>
      <xdr:row>304</xdr:row>
      <xdr:rowOff>1189993</xdr:rowOff>
    </xdr:to>
    <xdr:pic>
      <xdr:nvPicPr>
        <xdr:cNvPr id="2680" name="图片 43" descr=" ">
          <a:extLst>
            <a:ext uri="{FF2B5EF4-FFF2-40B4-BE49-F238E27FC236}">
              <a16:creationId xmlns:a16="http://schemas.microsoft.com/office/drawing/2014/main" id="{0DC5A6C4-08DE-4C5C-AD7A-01F2C8175D16}"/>
            </a:ext>
          </a:extLst>
        </xdr:cNvPr>
        <xdr:cNvPicPr>
          <a:picLocks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962507" y="340147794"/>
          <a:ext cx="834820" cy="1023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318655</xdr:colOff>
      <xdr:row>305</xdr:row>
      <xdr:rowOff>221673</xdr:rowOff>
    </xdr:from>
    <xdr:to>
      <xdr:col>0</xdr:col>
      <xdr:colOff>1255915</xdr:colOff>
      <xdr:row>305</xdr:row>
      <xdr:rowOff>1145598</xdr:rowOff>
    </xdr:to>
    <xdr:pic>
      <xdr:nvPicPr>
        <xdr:cNvPr id="2681" name="图片 38" descr="1654420364022">
          <a:extLst>
            <a:ext uri="{FF2B5EF4-FFF2-40B4-BE49-F238E27FC236}">
              <a16:creationId xmlns:a16="http://schemas.microsoft.com/office/drawing/2014/main" id="{C3D8EE3C-F2D1-49DD-B17F-0D8745E5F13C}"/>
            </a:ext>
          </a:extLst>
        </xdr:cNvPr>
        <xdr:cNvPicPr>
          <a:picLocks noChangeAspect="1"/>
        </xdr:cNvPicPr>
      </xdr:nvPicPr>
      <xdr:blipFill>
        <a:blip xmlns:r="http://schemas.openxmlformats.org/officeDocument/2006/relationships" r:embed="rId103"/>
        <a:stretch>
          <a:fillRect/>
        </a:stretch>
      </xdr:blipFill>
      <xdr:spPr>
        <a:xfrm>
          <a:off x="1042555" y="341586243"/>
          <a:ext cx="937260" cy="923925"/>
        </a:xfrm>
        <a:prstGeom prst="rect">
          <a:avLst/>
        </a:prstGeom>
        <a:noFill/>
        <a:ln w="9525">
          <a:noFill/>
        </a:ln>
      </xdr:spPr>
    </xdr:pic>
    <xdr:clientData/>
  </xdr:twoCellAnchor>
  <xdr:twoCellAnchor>
    <xdr:from>
      <xdr:col>0</xdr:col>
      <xdr:colOff>332509</xdr:colOff>
      <xdr:row>306</xdr:row>
      <xdr:rowOff>285997</xdr:rowOff>
    </xdr:from>
    <xdr:to>
      <xdr:col>0</xdr:col>
      <xdr:colOff>1277389</xdr:colOff>
      <xdr:row>306</xdr:row>
      <xdr:rowOff>1198492</xdr:rowOff>
    </xdr:to>
    <xdr:pic>
      <xdr:nvPicPr>
        <xdr:cNvPr id="2682" name="图片 38" descr="1654420364022">
          <a:extLst>
            <a:ext uri="{FF2B5EF4-FFF2-40B4-BE49-F238E27FC236}">
              <a16:creationId xmlns:a16="http://schemas.microsoft.com/office/drawing/2014/main" id="{8D637C4A-171D-42AF-BAD0-47225DE474C0}"/>
            </a:ext>
          </a:extLst>
        </xdr:cNvPr>
        <xdr:cNvPicPr>
          <a:picLocks noChangeAspect="1"/>
        </xdr:cNvPicPr>
      </xdr:nvPicPr>
      <xdr:blipFill>
        <a:blip xmlns:r="http://schemas.openxmlformats.org/officeDocument/2006/relationships" r:embed="rId103"/>
        <a:stretch>
          <a:fillRect/>
        </a:stretch>
      </xdr:blipFill>
      <xdr:spPr>
        <a:xfrm>
          <a:off x="1056409" y="343037407"/>
          <a:ext cx="944880" cy="912495"/>
        </a:xfrm>
        <a:prstGeom prst="rect">
          <a:avLst/>
        </a:prstGeom>
        <a:noFill/>
        <a:ln w="9525">
          <a:noFill/>
        </a:ln>
      </xdr:spPr>
    </xdr:pic>
    <xdr:clientData/>
  </xdr:twoCellAnchor>
  <xdr:twoCellAnchor>
    <xdr:from>
      <xdr:col>0</xdr:col>
      <xdr:colOff>439481</xdr:colOff>
      <xdr:row>320</xdr:row>
      <xdr:rowOff>62349</xdr:rowOff>
    </xdr:from>
    <xdr:to>
      <xdr:col>0</xdr:col>
      <xdr:colOff>1554544</xdr:colOff>
      <xdr:row>320</xdr:row>
      <xdr:rowOff>949006</xdr:rowOff>
    </xdr:to>
    <xdr:pic>
      <xdr:nvPicPr>
        <xdr:cNvPr id="2683" name="图片 61" descr=" ">
          <a:extLst>
            <a:ext uri="{FF2B5EF4-FFF2-40B4-BE49-F238E27FC236}">
              <a16:creationId xmlns:a16="http://schemas.microsoft.com/office/drawing/2014/main" id="{8B392E65-F829-49F2-B1CE-B8788518E6A7}"/>
            </a:ext>
          </a:extLst>
        </xdr:cNvPr>
        <xdr:cNvPicPr>
          <a:picLocks noChangeArrowheads="1"/>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bwMode="auto">
        <a:xfrm>
          <a:off x="1163381" y="358068999"/>
          <a:ext cx="1115063" cy="8866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49756</xdr:colOff>
      <xdr:row>2</xdr:row>
      <xdr:rowOff>145452</xdr:rowOff>
    </xdr:from>
    <xdr:to>
      <xdr:col>0</xdr:col>
      <xdr:colOff>2433051</xdr:colOff>
      <xdr:row>2</xdr:row>
      <xdr:rowOff>846492</xdr:rowOff>
    </xdr:to>
    <xdr:pic>
      <xdr:nvPicPr>
        <xdr:cNvPr id="2684" name="Рисунок 2683">
          <a:extLst>
            <a:ext uri="{FF2B5EF4-FFF2-40B4-BE49-F238E27FC236}">
              <a16:creationId xmlns:a16="http://schemas.microsoft.com/office/drawing/2014/main" id="{CDB40EAF-A99C-4442-8F6D-AE0994E9E317}"/>
            </a:ext>
          </a:extLst>
        </xdr:cNvPr>
        <xdr:cNvPicPr>
          <a:picLocks noChangeAspect="1"/>
        </xdr:cNvPicPr>
      </xdr:nvPicPr>
      <xdr:blipFill>
        <a:blip xmlns:r="http://schemas.openxmlformats.org/officeDocument/2006/relationships" r:embed="rId104" cstate="print">
          <a:duotone>
            <a:prstClr val="black"/>
            <a:schemeClr val="accent4">
              <a:tint val="45000"/>
              <a:satMod val="400000"/>
            </a:schemeClr>
          </a:duotone>
          <a:extLst>
            <a:ext uri="{BEBA8EAE-BF5A-486C-A8C5-ECC9F3942E4B}">
              <a14:imgProps xmlns:a14="http://schemas.microsoft.com/office/drawing/2010/main">
                <a14:imgLayer r:embed="rId105">
                  <a14:imgEffect>
                    <a14:colorTemperature colorTemp="11500"/>
                  </a14:imgEffect>
                  <a14:imgEffect>
                    <a14:saturation sat="0"/>
                  </a14:imgEffect>
                  <a14:imgEffect>
                    <a14:brightnessContrast bright="-100000" contrast="100000"/>
                  </a14:imgEffect>
                </a14:imgLayer>
              </a14:imgProps>
            </a:ext>
            <a:ext uri="{28A0092B-C50C-407E-A947-70E740481C1C}">
              <a14:useLocalDpi xmlns:a14="http://schemas.microsoft.com/office/drawing/2010/main" val="0"/>
            </a:ext>
          </a:extLst>
        </a:blip>
        <a:stretch>
          <a:fillRect/>
        </a:stretch>
      </xdr:blipFill>
      <xdr:spPr>
        <a:xfrm>
          <a:off x="49756" y="504040"/>
          <a:ext cx="2383295" cy="701040"/>
        </a:xfrm>
        <a:prstGeom prst="rect">
          <a:avLst/>
        </a:prstGeom>
      </xdr:spPr>
    </xdr:pic>
    <xdr:clientData/>
  </xdr:twoCellAnchor>
  <xdr:twoCellAnchor>
    <xdr:from>
      <xdr:col>0</xdr:col>
      <xdr:colOff>434277</xdr:colOff>
      <xdr:row>179</xdr:row>
      <xdr:rowOff>89647</xdr:rowOff>
    </xdr:from>
    <xdr:to>
      <xdr:col>0</xdr:col>
      <xdr:colOff>1335740</xdr:colOff>
      <xdr:row>179</xdr:row>
      <xdr:rowOff>1004047</xdr:rowOff>
    </xdr:to>
    <xdr:pic>
      <xdr:nvPicPr>
        <xdr:cNvPr id="2685" name="Рисунок 28" descr=" ">
          <a:extLst>
            <a:ext uri="{FF2B5EF4-FFF2-40B4-BE49-F238E27FC236}">
              <a16:creationId xmlns:a16="http://schemas.microsoft.com/office/drawing/2014/main" id="{102429F5-F85F-469C-BD07-D89CE8EE8621}"/>
            </a:ext>
          </a:extLst>
        </xdr:cNvPr>
        <xdr:cNvPicPr/>
      </xdr:nvPicPr>
      <xdr:blipFill>
        <a:blip xmlns:r="http://schemas.openxmlformats.org/officeDocument/2006/relationships" r:embed="rId106"/>
        <a:srcRect/>
        <a:stretch>
          <a:fillRect/>
        </a:stretch>
      </xdr:blipFill>
      <xdr:spPr>
        <a:xfrm>
          <a:off x="1158177" y="189743827"/>
          <a:ext cx="901463" cy="914400"/>
        </a:xfrm>
        <a:prstGeom prst="rect">
          <a:avLst/>
        </a:prstGeom>
        <a:noFill/>
        <a:ln>
          <a:noFill/>
        </a:ln>
        <a:effectLst/>
      </xdr:spPr>
    </xdr:pic>
    <xdr:clientData/>
  </xdr:twoCellAnchor>
  <xdr:twoCellAnchor>
    <xdr:from>
      <xdr:col>0</xdr:col>
      <xdr:colOff>403411</xdr:colOff>
      <xdr:row>178</xdr:row>
      <xdr:rowOff>73578</xdr:rowOff>
    </xdr:from>
    <xdr:to>
      <xdr:col>0</xdr:col>
      <xdr:colOff>1353670</xdr:colOff>
      <xdr:row>178</xdr:row>
      <xdr:rowOff>1048871</xdr:rowOff>
    </xdr:to>
    <xdr:pic>
      <xdr:nvPicPr>
        <xdr:cNvPr id="2686" name="Рисунок 39" descr=" ">
          <a:extLst>
            <a:ext uri="{FF2B5EF4-FFF2-40B4-BE49-F238E27FC236}">
              <a16:creationId xmlns:a16="http://schemas.microsoft.com/office/drawing/2014/main" id="{EED8ACDB-4782-4546-9CE5-72F33763AEC7}"/>
            </a:ext>
          </a:extLst>
        </xdr:cNvPr>
        <xdr:cNvPicPr/>
      </xdr:nvPicPr>
      <xdr:blipFill>
        <a:blip xmlns:r="http://schemas.openxmlformats.org/officeDocument/2006/relationships" r:embed="rId107"/>
        <a:srcRect/>
        <a:stretch>
          <a:fillRect/>
        </a:stretch>
      </xdr:blipFill>
      <xdr:spPr>
        <a:xfrm>
          <a:off x="1127311" y="188641908"/>
          <a:ext cx="950259" cy="975293"/>
        </a:xfrm>
        <a:prstGeom prst="rect">
          <a:avLst/>
        </a:prstGeom>
        <a:noFill/>
        <a:ln>
          <a:noFill/>
        </a:ln>
        <a:effectLst/>
      </xdr:spPr>
    </xdr:pic>
    <xdr:clientData/>
  </xdr:twoCellAnchor>
  <xdr:twoCellAnchor>
    <xdr:from>
      <xdr:col>0</xdr:col>
      <xdr:colOff>313766</xdr:colOff>
      <xdr:row>218</xdr:row>
      <xdr:rowOff>62753</xdr:rowOff>
    </xdr:from>
    <xdr:to>
      <xdr:col>0</xdr:col>
      <xdr:colOff>1479177</xdr:colOff>
      <xdr:row>218</xdr:row>
      <xdr:rowOff>1192306</xdr:rowOff>
    </xdr:to>
    <xdr:pic>
      <xdr:nvPicPr>
        <xdr:cNvPr id="2687" name="Рисунок 36" descr=" ">
          <a:extLst>
            <a:ext uri="{FF2B5EF4-FFF2-40B4-BE49-F238E27FC236}">
              <a16:creationId xmlns:a16="http://schemas.microsoft.com/office/drawing/2014/main" id="{4EDF77D6-69FB-4683-9228-591DEC1C6AA1}"/>
            </a:ext>
          </a:extLst>
        </xdr:cNvPr>
        <xdr:cNvPicPr/>
      </xdr:nvPicPr>
      <xdr:blipFill>
        <a:blip xmlns:r="http://schemas.openxmlformats.org/officeDocument/2006/relationships" r:embed="rId108"/>
        <a:srcRect/>
        <a:stretch>
          <a:fillRect/>
        </a:stretch>
      </xdr:blipFill>
      <xdr:spPr>
        <a:xfrm>
          <a:off x="1037666" y="236515163"/>
          <a:ext cx="1165411" cy="1129553"/>
        </a:xfrm>
        <a:prstGeom prst="rect">
          <a:avLst/>
        </a:prstGeom>
        <a:noFill/>
        <a:ln>
          <a:noFill/>
        </a:ln>
        <a:effectLst/>
      </xdr:spPr>
    </xdr:pic>
    <xdr:clientData/>
  </xdr:twoCellAnchor>
  <xdr:twoCellAnchor>
    <xdr:from>
      <xdr:col>0</xdr:col>
      <xdr:colOff>295835</xdr:colOff>
      <xdr:row>214</xdr:row>
      <xdr:rowOff>44824</xdr:rowOff>
    </xdr:from>
    <xdr:to>
      <xdr:col>0</xdr:col>
      <xdr:colOff>1388895</xdr:colOff>
      <xdr:row>214</xdr:row>
      <xdr:rowOff>1150647</xdr:rowOff>
    </xdr:to>
    <xdr:pic>
      <xdr:nvPicPr>
        <xdr:cNvPr id="2688" name="图片 59" descr=" ">
          <a:extLst>
            <a:ext uri="{FF2B5EF4-FFF2-40B4-BE49-F238E27FC236}">
              <a16:creationId xmlns:a16="http://schemas.microsoft.com/office/drawing/2014/main" id="{27E6772D-95FA-4503-B4B6-A615225E0416}"/>
            </a:ext>
          </a:extLst>
        </xdr:cNvPr>
        <xdr:cNvPicPr/>
      </xdr:nvPicPr>
      <xdr:blipFill>
        <a:blip xmlns:r="http://schemas.openxmlformats.org/officeDocument/2006/relationships" r:embed="rId109"/>
        <a:srcRect/>
        <a:stretch>
          <a:fillRect/>
        </a:stretch>
      </xdr:blipFill>
      <xdr:spPr>
        <a:xfrm>
          <a:off x="1019735" y="231422314"/>
          <a:ext cx="1093060" cy="1105823"/>
        </a:xfrm>
        <a:prstGeom prst="rect">
          <a:avLst/>
        </a:prstGeom>
        <a:noFill/>
        <a:ln w="9525" cap="flat" cmpd="sng">
          <a:noFill/>
          <a:prstDash val="solid"/>
          <a:miter/>
        </a:ln>
        <a:effectLst/>
      </xdr:spPr>
    </xdr:pic>
    <xdr:clientData/>
  </xdr:twoCellAnchor>
  <xdr:twoCellAnchor>
    <xdr:from>
      <xdr:col>0</xdr:col>
      <xdr:colOff>331695</xdr:colOff>
      <xdr:row>215</xdr:row>
      <xdr:rowOff>53789</xdr:rowOff>
    </xdr:from>
    <xdr:to>
      <xdr:col>0</xdr:col>
      <xdr:colOff>1389530</xdr:colOff>
      <xdr:row>215</xdr:row>
      <xdr:rowOff>1219201</xdr:rowOff>
    </xdr:to>
    <xdr:pic>
      <xdr:nvPicPr>
        <xdr:cNvPr id="2689" name="Рисунок 23" descr=" ">
          <a:extLst>
            <a:ext uri="{FF2B5EF4-FFF2-40B4-BE49-F238E27FC236}">
              <a16:creationId xmlns:a16="http://schemas.microsoft.com/office/drawing/2014/main" id="{D854A845-28F0-485F-A19D-79961EDF67F1}"/>
            </a:ext>
          </a:extLst>
        </xdr:cNvPr>
        <xdr:cNvPicPr/>
      </xdr:nvPicPr>
      <xdr:blipFill>
        <a:blip xmlns:r="http://schemas.openxmlformats.org/officeDocument/2006/relationships" r:embed="rId110"/>
        <a:srcRect/>
        <a:stretch>
          <a:fillRect/>
        </a:stretch>
      </xdr:blipFill>
      <xdr:spPr>
        <a:xfrm>
          <a:off x="1055595" y="232700009"/>
          <a:ext cx="1057835" cy="1165412"/>
        </a:xfrm>
        <a:prstGeom prst="rect">
          <a:avLst/>
        </a:prstGeom>
        <a:noFill/>
        <a:ln>
          <a:noFill/>
        </a:ln>
        <a:effectLst/>
      </xdr:spPr>
    </xdr:pic>
    <xdr:clientData/>
  </xdr:twoCellAnchor>
  <xdr:twoCellAnchor>
    <xdr:from>
      <xdr:col>0</xdr:col>
      <xdr:colOff>304800</xdr:colOff>
      <xdr:row>216</xdr:row>
      <xdr:rowOff>53789</xdr:rowOff>
    </xdr:from>
    <xdr:to>
      <xdr:col>0</xdr:col>
      <xdr:colOff>1503118</xdr:colOff>
      <xdr:row>216</xdr:row>
      <xdr:rowOff>1247361</xdr:rowOff>
    </xdr:to>
    <xdr:pic>
      <xdr:nvPicPr>
        <xdr:cNvPr id="2690" name="图片 52" descr=" ">
          <a:extLst>
            <a:ext uri="{FF2B5EF4-FFF2-40B4-BE49-F238E27FC236}">
              <a16:creationId xmlns:a16="http://schemas.microsoft.com/office/drawing/2014/main" id="{59DAC0E5-0EB5-4CAE-856A-B68E98BC8EED}"/>
            </a:ext>
          </a:extLst>
        </xdr:cNvPr>
        <xdr:cNvPicPr/>
      </xdr:nvPicPr>
      <xdr:blipFill>
        <a:blip xmlns:r="http://schemas.openxmlformats.org/officeDocument/2006/relationships" r:embed="rId111"/>
        <a:srcRect/>
        <a:stretch>
          <a:fillRect/>
        </a:stretch>
      </xdr:blipFill>
      <xdr:spPr>
        <a:xfrm>
          <a:off x="1028700" y="233968739"/>
          <a:ext cx="1198318" cy="1193572"/>
        </a:xfrm>
        <a:prstGeom prst="rect">
          <a:avLst/>
        </a:prstGeom>
        <a:noFill/>
        <a:ln w="9525" cap="flat" cmpd="sng">
          <a:noFill/>
          <a:prstDash val="solid"/>
          <a:miter/>
        </a:ln>
        <a:effectLst/>
      </xdr:spPr>
    </xdr:pic>
    <xdr:clientData/>
  </xdr:twoCellAnchor>
  <xdr:twoCellAnchor>
    <xdr:from>
      <xdr:col>0</xdr:col>
      <xdr:colOff>358589</xdr:colOff>
      <xdr:row>217</xdr:row>
      <xdr:rowOff>80682</xdr:rowOff>
    </xdr:from>
    <xdr:to>
      <xdr:col>0</xdr:col>
      <xdr:colOff>1470213</xdr:colOff>
      <xdr:row>217</xdr:row>
      <xdr:rowOff>1165412</xdr:rowOff>
    </xdr:to>
    <xdr:pic>
      <xdr:nvPicPr>
        <xdr:cNvPr id="2691" name="图片 49" descr=" ">
          <a:extLst>
            <a:ext uri="{FF2B5EF4-FFF2-40B4-BE49-F238E27FC236}">
              <a16:creationId xmlns:a16="http://schemas.microsoft.com/office/drawing/2014/main" id="{6A6DF47C-68F7-4F5F-98B2-251B9AFBDE2C}"/>
            </a:ext>
          </a:extLst>
        </xdr:cNvPr>
        <xdr:cNvPicPr/>
      </xdr:nvPicPr>
      <xdr:blipFill>
        <a:blip xmlns:r="http://schemas.openxmlformats.org/officeDocument/2006/relationships" r:embed="rId112"/>
        <a:srcRect/>
        <a:stretch>
          <a:fillRect/>
        </a:stretch>
      </xdr:blipFill>
      <xdr:spPr>
        <a:xfrm>
          <a:off x="1082489" y="235264362"/>
          <a:ext cx="1111624" cy="1084730"/>
        </a:xfrm>
        <a:prstGeom prst="rect">
          <a:avLst/>
        </a:prstGeom>
        <a:noFill/>
        <a:ln w="9525" cap="flat" cmpd="sng">
          <a:noFill/>
          <a:prstDash val="solid"/>
          <a:miter/>
        </a:ln>
        <a:effectLst/>
      </xdr:spPr>
    </xdr:pic>
    <xdr:clientData/>
  </xdr:twoCellAnchor>
  <xdr:twoCellAnchor>
    <xdr:from>
      <xdr:col>0</xdr:col>
      <xdr:colOff>295835</xdr:colOff>
      <xdr:row>219</xdr:row>
      <xdr:rowOff>71717</xdr:rowOff>
    </xdr:from>
    <xdr:to>
      <xdr:col>0</xdr:col>
      <xdr:colOff>1416423</xdr:colOff>
      <xdr:row>219</xdr:row>
      <xdr:rowOff>1156447</xdr:rowOff>
    </xdr:to>
    <xdr:pic>
      <xdr:nvPicPr>
        <xdr:cNvPr id="2692" name="Рисунок 34" descr=" ">
          <a:extLst>
            <a:ext uri="{FF2B5EF4-FFF2-40B4-BE49-F238E27FC236}">
              <a16:creationId xmlns:a16="http://schemas.microsoft.com/office/drawing/2014/main" id="{956518D7-2038-4D9F-BB46-F6415F0F7662}"/>
            </a:ext>
          </a:extLst>
        </xdr:cNvPr>
        <xdr:cNvPicPr/>
      </xdr:nvPicPr>
      <xdr:blipFill rotWithShape="1">
        <a:blip xmlns:r="http://schemas.openxmlformats.org/officeDocument/2006/relationships" r:embed="rId113"/>
        <a:srcRect l="9091" t="13710" r="17355" b="20161"/>
        <a:stretch/>
      </xdr:blipFill>
      <xdr:spPr>
        <a:xfrm>
          <a:off x="1019735" y="237792857"/>
          <a:ext cx="1120588" cy="1084730"/>
        </a:xfrm>
        <a:prstGeom prst="rect">
          <a:avLst/>
        </a:prstGeom>
        <a:noFill/>
        <a:ln>
          <a:noFill/>
        </a:ln>
        <a:effectLst/>
      </xdr:spPr>
    </xdr:pic>
    <xdr:clientData/>
  </xdr:twoCellAnchor>
  <xdr:twoCellAnchor>
    <xdr:from>
      <xdr:col>0</xdr:col>
      <xdr:colOff>421341</xdr:colOff>
      <xdr:row>220</xdr:row>
      <xdr:rowOff>71719</xdr:rowOff>
    </xdr:from>
    <xdr:to>
      <xdr:col>0</xdr:col>
      <xdr:colOff>1246094</xdr:colOff>
      <xdr:row>220</xdr:row>
      <xdr:rowOff>1192307</xdr:rowOff>
    </xdr:to>
    <xdr:pic>
      <xdr:nvPicPr>
        <xdr:cNvPr id="2693" name="Рисунок 22" descr=" ">
          <a:extLst>
            <a:ext uri="{FF2B5EF4-FFF2-40B4-BE49-F238E27FC236}">
              <a16:creationId xmlns:a16="http://schemas.microsoft.com/office/drawing/2014/main" id="{DDF710B6-62E6-41F3-BFD9-0C696A5F0142}"/>
            </a:ext>
          </a:extLst>
        </xdr:cNvPr>
        <xdr:cNvPicPr/>
      </xdr:nvPicPr>
      <xdr:blipFill>
        <a:blip xmlns:r="http://schemas.openxmlformats.org/officeDocument/2006/relationships" r:embed="rId114"/>
        <a:srcRect/>
        <a:stretch>
          <a:fillRect/>
        </a:stretch>
      </xdr:blipFill>
      <xdr:spPr>
        <a:xfrm>
          <a:off x="1145241" y="239061589"/>
          <a:ext cx="824753" cy="1120588"/>
        </a:xfrm>
        <a:prstGeom prst="rect">
          <a:avLst/>
        </a:prstGeom>
        <a:noFill/>
        <a:ln>
          <a:noFill/>
        </a:ln>
        <a:effectLst/>
      </xdr:spPr>
    </xdr:pic>
    <xdr:clientData/>
  </xdr:twoCellAnchor>
  <xdr:twoCellAnchor>
    <xdr:from>
      <xdr:col>0</xdr:col>
      <xdr:colOff>765842</xdr:colOff>
      <xdr:row>465</xdr:row>
      <xdr:rowOff>32016</xdr:rowOff>
    </xdr:from>
    <xdr:to>
      <xdr:col>0</xdr:col>
      <xdr:colOff>1949183</xdr:colOff>
      <xdr:row>465</xdr:row>
      <xdr:rowOff>1224322</xdr:rowOff>
    </xdr:to>
    <xdr:pic>
      <xdr:nvPicPr>
        <xdr:cNvPr id="2694" name="Рисунок 51" descr=" ">
          <a:extLst>
            <a:ext uri="{FF2B5EF4-FFF2-40B4-BE49-F238E27FC236}">
              <a16:creationId xmlns:a16="http://schemas.microsoft.com/office/drawing/2014/main" id="{1AF8819C-084C-4FCC-9CC0-9B38F884BB09}"/>
            </a:ext>
          </a:extLst>
        </xdr:cNvPr>
        <xdr:cNvPicPr/>
      </xdr:nvPicPr>
      <xdr:blipFill>
        <a:blip xmlns:r="http://schemas.openxmlformats.org/officeDocument/2006/relationships" r:embed="rId115"/>
        <a:srcRect/>
        <a:stretch>
          <a:fillRect/>
        </a:stretch>
      </xdr:blipFill>
      <xdr:spPr>
        <a:xfrm>
          <a:off x="765842" y="586107987"/>
          <a:ext cx="1183341" cy="1192306"/>
        </a:xfrm>
        <a:prstGeom prst="rect">
          <a:avLst/>
        </a:prstGeom>
        <a:noFill/>
        <a:ln>
          <a:noFill/>
        </a:ln>
        <a:effectLst/>
      </xdr:spPr>
    </xdr:pic>
    <xdr:clientData/>
  </xdr:twoCellAnchor>
  <xdr:twoCellAnchor>
    <xdr:from>
      <xdr:col>0</xdr:col>
      <xdr:colOff>573740</xdr:colOff>
      <xdr:row>307</xdr:row>
      <xdr:rowOff>17929</xdr:rowOff>
    </xdr:from>
    <xdr:to>
      <xdr:col>0</xdr:col>
      <xdr:colOff>1084729</xdr:colOff>
      <xdr:row>307</xdr:row>
      <xdr:rowOff>1344705</xdr:rowOff>
    </xdr:to>
    <xdr:pic>
      <xdr:nvPicPr>
        <xdr:cNvPr id="2695" name="Рисунок 87" descr=" ">
          <a:extLst>
            <a:ext uri="{FF2B5EF4-FFF2-40B4-BE49-F238E27FC236}">
              <a16:creationId xmlns:a16="http://schemas.microsoft.com/office/drawing/2014/main" id="{E77FD6B2-DB7A-4412-9208-DF94C15309AE}"/>
            </a:ext>
          </a:extLst>
        </xdr:cNvPr>
        <xdr:cNvPicPr/>
      </xdr:nvPicPr>
      <xdr:blipFill>
        <a:blip xmlns:r="http://schemas.openxmlformats.org/officeDocument/2006/relationships" r:embed="rId116"/>
        <a:srcRect/>
        <a:stretch>
          <a:fillRect/>
        </a:stretch>
      </xdr:blipFill>
      <xdr:spPr>
        <a:xfrm>
          <a:off x="1297640" y="344156179"/>
          <a:ext cx="510989" cy="1326776"/>
        </a:xfrm>
        <a:prstGeom prst="rect">
          <a:avLst/>
        </a:prstGeom>
        <a:noFill/>
        <a:ln>
          <a:noFill/>
        </a:ln>
        <a:effectLst/>
      </xdr:spPr>
    </xdr:pic>
    <xdr:clientData/>
  </xdr:twoCellAnchor>
  <xdr:twoCellAnchor>
    <xdr:from>
      <xdr:col>0</xdr:col>
      <xdr:colOff>457200</xdr:colOff>
      <xdr:row>321</xdr:row>
      <xdr:rowOff>53788</xdr:rowOff>
    </xdr:from>
    <xdr:to>
      <xdr:col>0</xdr:col>
      <xdr:colOff>1353204</xdr:colOff>
      <xdr:row>321</xdr:row>
      <xdr:rowOff>963297</xdr:rowOff>
    </xdr:to>
    <xdr:pic>
      <xdr:nvPicPr>
        <xdr:cNvPr id="2696" name="Picture 11" descr=" ">
          <a:extLst>
            <a:ext uri="{FF2B5EF4-FFF2-40B4-BE49-F238E27FC236}">
              <a16:creationId xmlns:a16="http://schemas.microsoft.com/office/drawing/2014/main" id="{447970C6-4CB8-4DBF-81D6-CC16742E0AED}"/>
            </a:ext>
          </a:extLst>
        </xdr:cNvPr>
        <xdr:cNvPicPr/>
      </xdr:nvPicPr>
      <xdr:blipFill>
        <a:blip xmlns:r="http://schemas.openxmlformats.org/officeDocument/2006/relationships" r:embed="rId117"/>
        <a:srcRect/>
        <a:stretch>
          <a:fillRect/>
        </a:stretch>
      </xdr:blipFill>
      <xdr:spPr>
        <a:xfrm>
          <a:off x="1181100" y="359100568"/>
          <a:ext cx="896004" cy="909509"/>
        </a:xfrm>
        <a:prstGeom prst="rect">
          <a:avLst/>
        </a:prstGeom>
        <a:noFill/>
        <a:ln>
          <a:noFill/>
        </a:ln>
        <a:effectLst/>
      </xdr:spPr>
    </xdr:pic>
    <xdr:clientData/>
  </xdr:twoCellAnchor>
  <xdr:twoCellAnchor>
    <xdr:from>
      <xdr:col>0</xdr:col>
      <xdr:colOff>1690487</xdr:colOff>
      <xdr:row>467</xdr:row>
      <xdr:rowOff>288363</xdr:rowOff>
    </xdr:from>
    <xdr:to>
      <xdr:col>0</xdr:col>
      <xdr:colOff>2663650</xdr:colOff>
      <xdr:row>467</xdr:row>
      <xdr:rowOff>1142999</xdr:rowOff>
    </xdr:to>
    <xdr:pic>
      <xdr:nvPicPr>
        <xdr:cNvPr id="2697" name="图片 53">
          <a:extLst>
            <a:ext uri="{FF2B5EF4-FFF2-40B4-BE49-F238E27FC236}">
              <a16:creationId xmlns:a16="http://schemas.microsoft.com/office/drawing/2014/main" id="{D663159D-31C9-4113-8CE4-4429D678F475}"/>
            </a:ext>
          </a:extLst>
        </xdr:cNvPr>
        <xdr:cNvPicPr>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a:xfrm>
          <a:off x="1690487" y="587844792"/>
          <a:ext cx="973163" cy="8546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175185</xdr:colOff>
      <xdr:row>468</xdr:row>
      <xdr:rowOff>208215</xdr:rowOff>
    </xdr:from>
    <xdr:to>
      <xdr:col>0</xdr:col>
      <xdr:colOff>1669892</xdr:colOff>
      <xdr:row>468</xdr:row>
      <xdr:rowOff>859971</xdr:rowOff>
    </xdr:to>
    <xdr:pic>
      <xdr:nvPicPr>
        <xdr:cNvPr id="2698" name="图片 11">
          <a:extLst>
            <a:ext uri="{FF2B5EF4-FFF2-40B4-BE49-F238E27FC236}">
              <a16:creationId xmlns:a16="http://schemas.microsoft.com/office/drawing/2014/main" id="{17110B75-42F1-4AFE-9DDA-27A6388ECE1F}"/>
            </a:ext>
          </a:extLst>
        </xdr:cNvPr>
        <xdr:cNvPicPr>
          <a:picLocks noChangeAspect="1" noChangeArrowheads="1"/>
        </xdr:cNvPicPr>
      </xdr:nvPicPr>
      <xdr:blipFill>
        <a:blip xmlns:r="http://schemas.openxmlformats.org/officeDocument/2006/relationships" r:embed="rId119" cstate="print">
          <a:extLst>
            <a:ext uri="{28A0092B-C50C-407E-A947-70E740481C1C}">
              <a14:useLocalDpi xmlns:a14="http://schemas.microsoft.com/office/drawing/2010/main" val="0"/>
            </a:ext>
          </a:extLst>
        </a:blip>
        <a:srcRect/>
        <a:stretch>
          <a:fillRect/>
        </a:stretch>
      </xdr:blipFill>
      <xdr:spPr>
        <a:xfrm>
          <a:off x="175185" y="589049158"/>
          <a:ext cx="1494707" cy="6517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88153</xdr:colOff>
      <xdr:row>467</xdr:row>
      <xdr:rowOff>81365</xdr:rowOff>
    </xdr:from>
    <xdr:to>
      <xdr:col>0</xdr:col>
      <xdr:colOff>1539431</xdr:colOff>
      <xdr:row>467</xdr:row>
      <xdr:rowOff>816428</xdr:rowOff>
    </xdr:to>
    <xdr:pic>
      <xdr:nvPicPr>
        <xdr:cNvPr id="2699" name="图片 11">
          <a:extLst>
            <a:ext uri="{FF2B5EF4-FFF2-40B4-BE49-F238E27FC236}">
              <a16:creationId xmlns:a16="http://schemas.microsoft.com/office/drawing/2014/main" id="{DB17FA7E-CCB5-4F0F-A33D-07B58924C6D3}"/>
            </a:ext>
          </a:extLst>
        </xdr:cNvPr>
        <xdr:cNvPicPr>
          <a:picLocks noChangeAspect="1" noChangeArrowheads="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a:xfrm>
          <a:off x="88153" y="587637794"/>
          <a:ext cx="1451278" cy="7350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1944489</xdr:colOff>
      <xdr:row>468</xdr:row>
      <xdr:rowOff>120810</xdr:rowOff>
    </xdr:from>
    <xdr:to>
      <xdr:col>0</xdr:col>
      <xdr:colOff>2514601</xdr:colOff>
      <xdr:row>468</xdr:row>
      <xdr:rowOff>1167073</xdr:rowOff>
    </xdr:to>
    <xdr:pic>
      <xdr:nvPicPr>
        <xdr:cNvPr id="2700" name="Рисунок 2699">
          <a:extLst>
            <a:ext uri="{FF2B5EF4-FFF2-40B4-BE49-F238E27FC236}">
              <a16:creationId xmlns:a16="http://schemas.microsoft.com/office/drawing/2014/main" id="{53D846EE-748B-4778-80C2-C41BA45F4A66}"/>
            </a:ext>
          </a:extLst>
        </xdr:cNvPr>
        <xdr:cNvPicPr>
          <a:picLocks noChangeAspect="1"/>
        </xdr:cNvPicPr>
      </xdr:nvPicPr>
      <xdr:blipFill>
        <a:blip xmlns:r="http://schemas.openxmlformats.org/officeDocument/2006/relationships" r:embed="rId121"/>
        <a:stretch>
          <a:fillRect/>
        </a:stretch>
      </xdr:blipFill>
      <xdr:spPr>
        <a:xfrm flipH="1">
          <a:off x="1944489" y="588961753"/>
          <a:ext cx="570112" cy="1046263"/>
        </a:xfrm>
        <a:prstGeom prst="rect">
          <a:avLst/>
        </a:prstGeom>
      </xdr:spPr>
    </xdr:pic>
    <xdr:clientData/>
  </xdr:twoCellAnchor>
  <xdr:twoCellAnchor>
    <xdr:from>
      <xdr:col>0</xdr:col>
      <xdr:colOff>239059</xdr:colOff>
      <xdr:row>440</xdr:row>
      <xdr:rowOff>156882</xdr:rowOff>
    </xdr:from>
    <xdr:to>
      <xdr:col>0</xdr:col>
      <xdr:colOff>1432859</xdr:colOff>
      <xdr:row>440</xdr:row>
      <xdr:rowOff>969682</xdr:rowOff>
    </xdr:to>
    <xdr:pic>
      <xdr:nvPicPr>
        <xdr:cNvPr id="2701" name="图片 1">
          <a:extLst>
            <a:ext uri="{FF2B5EF4-FFF2-40B4-BE49-F238E27FC236}">
              <a16:creationId xmlns:a16="http://schemas.microsoft.com/office/drawing/2014/main" id="{780E4930-8E69-48CC-AEAB-EAA2351D469C}"/>
            </a:ext>
          </a:extLst>
        </xdr:cNvPr>
        <xdr:cNvPicPr>
          <a:picLocks noChangeAspect="1" noChangeArrowheads="1"/>
        </xdr:cNvPicPr>
      </xdr:nvPicPr>
      <xdr:blipFill>
        <a:blip xmlns:r="http://schemas.openxmlformats.org/officeDocument/2006/relationships" r:embed="rId122" cstate="print">
          <a:extLst>
            <a:ext uri="{28A0092B-C50C-407E-A947-70E740481C1C}">
              <a14:useLocalDpi xmlns:a14="http://schemas.microsoft.com/office/drawing/2010/main" val="0"/>
            </a:ext>
          </a:extLst>
        </a:blip>
        <a:srcRect/>
        <a:stretch>
          <a:fillRect/>
        </a:stretch>
      </xdr:blipFill>
      <xdr:spPr bwMode="auto">
        <a:xfrm>
          <a:off x="962959" y="484724112"/>
          <a:ext cx="1193800" cy="81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171823</xdr:colOff>
      <xdr:row>398</xdr:row>
      <xdr:rowOff>261470</xdr:rowOff>
    </xdr:from>
    <xdr:to>
      <xdr:col>0</xdr:col>
      <xdr:colOff>2546599</xdr:colOff>
      <xdr:row>398</xdr:row>
      <xdr:rowOff>880109</xdr:rowOff>
    </xdr:to>
    <xdr:pic>
      <xdr:nvPicPr>
        <xdr:cNvPr id="2702" name="图片 2">
          <a:extLst>
            <a:ext uri="{FF2B5EF4-FFF2-40B4-BE49-F238E27FC236}">
              <a16:creationId xmlns:a16="http://schemas.microsoft.com/office/drawing/2014/main" id="{71C57D2D-F956-4787-8324-2BE4DBAA9407}"/>
            </a:ext>
          </a:extLst>
        </xdr:cNvPr>
        <xdr:cNvPicPr>
          <a:picLocks noChangeAspect="1" noChangeArrowheads="1"/>
        </xdr:cNvPicPr>
      </xdr:nvPicPr>
      <xdr:blipFill>
        <a:blip xmlns:r="http://schemas.openxmlformats.org/officeDocument/2006/relationships" r:embed="rId123" cstate="print">
          <a:extLst>
            <a:ext uri="{28A0092B-C50C-407E-A947-70E740481C1C}">
              <a14:useLocalDpi xmlns:a14="http://schemas.microsoft.com/office/drawing/2010/main" val="0"/>
            </a:ext>
          </a:extLst>
        </a:blip>
        <a:srcRect/>
        <a:stretch>
          <a:fillRect/>
        </a:stretch>
      </xdr:blipFill>
      <xdr:spPr bwMode="auto">
        <a:xfrm>
          <a:off x="171823" y="503711060"/>
          <a:ext cx="2374776" cy="6186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230307</xdr:colOff>
      <xdr:row>469</xdr:row>
      <xdr:rowOff>110779</xdr:rowOff>
    </xdr:from>
    <xdr:to>
      <xdr:col>0</xdr:col>
      <xdr:colOff>2346728</xdr:colOff>
      <xdr:row>469</xdr:row>
      <xdr:rowOff>1230087</xdr:rowOff>
    </xdr:to>
    <xdr:pic>
      <xdr:nvPicPr>
        <xdr:cNvPr id="2703" name="图片 2">
          <a:extLst>
            <a:ext uri="{FF2B5EF4-FFF2-40B4-BE49-F238E27FC236}">
              <a16:creationId xmlns:a16="http://schemas.microsoft.com/office/drawing/2014/main" id="{5D4E2095-5845-45DE-92EF-A5A173F3DA1F}"/>
            </a:ext>
          </a:extLst>
        </xdr:cNvPr>
        <xdr:cNvPicPr>
          <a:picLocks noChangeAspect="1"/>
        </xdr:cNvPicPr>
      </xdr:nvPicPr>
      <xdr:blipFill>
        <a:blip xmlns:r="http://schemas.openxmlformats.org/officeDocument/2006/relationships" r:embed="rId124"/>
        <a:stretch>
          <a:fillRect/>
        </a:stretch>
      </xdr:blipFill>
      <xdr:spPr>
        <a:xfrm>
          <a:off x="230307" y="590236236"/>
          <a:ext cx="2116421" cy="1119308"/>
        </a:xfrm>
        <a:prstGeom prst="rect">
          <a:avLst/>
        </a:prstGeom>
        <a:noFill/>
        <a:ln w="9525">
          <a:noFill/>
        </a:ln>
      </xdr:spPr>
    </xdr:pic>
    <xdr:clientData/>
  </xdr:twoCellAnchor>
  <xdr:twoCellAnchor>
    <xdr:from>
      <xdr:col>0</xdr:col>
      <xdr:colOff>88643</xdr:colOff>
      <xdr:row>39</xdr:row>
      <xdr:rowOff>22412</xdr:rowOff>
    </xdr:from>
    <xdr:to>
      <xdr:col>0</xdr:col>
      <xdr:colOff>1568822</xdr:colOff>
      <xdr:row>39</xdr:row>
      <xdr:rowOff>904687</xdr:rowOff>
    </xdr:to>
    <xdr:pic>
      <xdr:nvPicPr>
        <xdr:cNvPr id="2704" name="Рисунок 2703">
          <a:extLst>
            <a:ext uri="{FF2B5EF4-FFF2-40B4-BE49-F238E27FC236}">
              <a16:creationId xmlns:a16="http://schemas.microsoft.com/office/drawing/2014/main" id="{9A01047D-20E1-4E13-B6D9-6622F8AEA6E5}"/>
            </a:ext>
          </a:extLst>
        </xdr:cNvPr>
        <xdr:cNvPicPr>
          <a:picLocks noChangeAspect="1" noChangeArrowheads="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bwMode="auto">
        <a:xfrm>
          <a:off x="812543" y="43376402"/>
          <a:ext cx="1480179" cy="882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74705</xdr:colOff>
      <xdr:row>41</xdr:row>
      <xdr:rowOff>29883</xdr:rowOff>
    </xdr:from>
    <xdr:to>
      <xdr:col>0</xdr:col>
      <xdr:colOff>1665941</xdr:colOff>
      <xdr:row>42</xdr:row>
      <xdr:rowOff>746</xdr:rowOff>
    </xdr:to>
    <xdr:pic>
      <xdr:nvPicPr>
        <xdr:cNvPr id="2705" name="Рисунок 2704">
          <a:extLst>
            <a:ext uri="{FF2B5EF4-FFF2-40B4-BE49-F238E27FC236}">
              <a16:creationId xmlns:a16="http://schemas.microsoft.com/office/drawing/2014/main" id="{06A7A937-3EFE-468C-A5A1-367D0FD57211}"/>
            </a:ext>
          </a:extLst>
        </xdr:cNvPr>
        <xdr:cNvPicPr>
          <a:picLocks noChangeAspect="1" noChangeArrowheads="1"/>
        </xdr:cNvPicPr>
      </xdr:nvPicPr>
      <xdr:blipFill>
        <a:blip xmlns:r="http://schemas.openxmlformats.org/officeDocument/2006/relationships" r:embed="rId126" cstate="print">
          <a:extLst>
            <a:ext uri="{28A0092B-C50C-407E-A947-70E740481C1C}">
              <a14:useLocalDpi xmlns:a14="http://schemas.microsoft.com/office/drawing/2010/main" val="0"/>
            </a:ext>
          </a:extLst>
        </a:blip>
        <a:srcRect/>
        <a:stretch>
          <a:fillRect/>
        </a:stretch>
      </xdr:blipFill>
      <xdr:spPr bwMode="auto">
        <a:xfrm>
          <a:off x="798605" y="45197433"/>
          <a:ext cx="1591236" cy="8776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179296</xdr:colOff>
      <xdr:row>34</xdr:row>
      <xdr:rowOff>44824</xdr:rowOff>
    </xdr:from>
    <xdr:to>
      <xdr:col>0</xdr:col>
      <xdr:colOff>1450172</xdr:colOff>
      <xdr:row>34</xdr:row>
      <xdr:rowOff>1078968</xdr:rowOff>
    </xdr:to>
    <xdr:pic>
      <xdr:nvPicPr>
        <xdr:cNvPr id="2706" name="Рисунок 2705">
          <a:extLst>
            <a:ext uri="{FF2B5EF4-FFF2-40B4-BE49-F238E27FC236}">
              <a16:creationId xmlns:a16="http://schemas.microsoft.com/office/drawing/2014/main" id="{D2D98AE1-0A4E-4A0B-BACF-5037007DD4AD}"/>
            </a:ext>
          </a:extLst>
        </xdr:cNvPr>
        <xdr:cNvPicPr>
          <a:picLocks noChangeAspect="1"/>
        </xdr:cNvPicPr>
      </xdr:nvPicPr>
      <xdr:blipFill>
        <a:blip xmlns:r="http://schemas.openxmlformats.org/officeDocument/2006/relationships" r:embed="rId127"/>
        <a:stretch>
          <a:fillRect/>
        </a:stretch>
      </xdr:blipFill>
      <xdr:spPr>
        <a:xfrm>
          <a:off x="903196" y="37897174"/>
          <a:ext cx="1270876" cy="1034144"/>
        </a:xfrm>
        <a:prstGeom prst="rect">
          <a:avLst/>
        </a:prstGeom>
      </xdr:spPr>
    </xdr:pic>
    <xdr:clientData/>
  </xdr:twoCellAnchor>
  <xdr:twoCellAnchor>
    <xdr:from>
      <xdr:col>0</xdr:col>
      <xdr:colOff>231587</xdr:colOff>
      <xdr:row>36</xdr:row>
      <xdr:rowOff>61138</xdr:rowOff>
    </xdr:from>
    <xdr:to>
      <xdr:col>0</xdr:col>
      <xdr:colOff>1344706</xdr:colOff>
      <xdr:row>36</xdr:row>
      <xdr:rowOff>966911</xdr:rowOff>
    </xdr:to>
    <xdr:pic>
      <xdr:nvPicPr>
        <xdr:cNvPr id="2707" name="Рисунок 2706">
          <a:extLst>
            <a:ext uri="{FF2B5EF4-FFF2-40B4-BE49-F238E27FC236}">
              <a16:creationId xmlns:a16="http://schemas.microsoft.com/office/drawing/2014/main" id="{FD48A382-DBE2-44CC-A83B-0B5A1F80EE47}"/>
            </a:ext>
          </a:extLst>
        </xdr:cNvPr>
        <xdr:cNvPicPr>
          <a:picLocks noChangeAspect="1"/>
        </xdr:cNvPicPr>
      </xdr:nvPicPr>
      <xdr:blipFill>
        <a:blip xmlns:r="http://schemas.openxmlformats.org/officeDocument/2006/relationships" r:embed="rId127"/>
        <a:stretch>
          <a:fillRect/>
        </a:stretch>
      </xdr:blipFill>
      <xdr:spPr>
        <a:xfrm>
          <a:off x="955487" y="40188058"/>
          <a:ext cx="1113119" cy="905773"/>
        </a:xfrm>
        <a:prstGeom prst="rect">
          <a:avLst/>
        </a:prstGeom>
      </xdr:spPr>
    </xdr:pic>
    <xdr:clientData/>
  </xdr:twoCellAnchor>
  <xdr:twoCellAnchor>
    <xdr:from>
      <xdr:col>0</xdr:col>
      <xdr:colOff>104588</xdr:colOff>
      <xdr:row>35</xdr:row>
      <xdr:rowOff>29882</xdr:rowOff>
    </xdr:from>
    <xdr:to>
      <xdr:col>0</xdr:col>
      <xdr:colOff>1526787</xdr:colOff>
      <xdr:row>35</xdr:row>
      <xdr:rowOff>1105648</xdr:rowOff>
    </xdr:to>
    <xdr:pic>
      <xdr:nvPicPr>
        <xdr:cNvPr id="2708" name="Рисунок 2707">
          <a:extLst>
            <a:ext uri="{FF2B5EF4-FFF2-40B4-BE49-F238E27FC236}">
              <a16:creationId xmlns:a16="http://schemas.microsoft.com/office/drawing/2014/main" id="{0A98153F-4296-4355-A248-5A84DD0D0601}"/>
            </a:ext>
          </a:extLst>
        </xdr:cNvPr>
        <xdr:cNvPicPr>
          <a:picLocks noChangeAspect="1"/>
        </xdr:cNvPicPr>
      </xdr:nvPicPr>
      <xdr:blipFill>
        <a:blip xmlns:r="http://schemas.openxmlformats.org/officeDocument/2006/relationships" r:embed="rId128"/>
        <a:stretch>
          <a:fillRect/>
        </a:stretch>
      </xdr:blipFill>
      <xdr:spPr>
        <a:xfrm>
          <a:off x="828488" y="38994752"/>
          <a:ext cx="1422199" cy="1075766"/>
        </a:xfrm>
        <a:prstGeom prst="rect">
          <a:avLst/>
        </a:prstGeom>
      </xdr:spPr>
    </xdr:pic>
    <xdr:clientData/>
  </xdr:twoCellAnchor>
  <xdr:twoCellAnchor>
    <xdr:from>
      <xdr:col>0</xdr:col>
      <xdr:colOff>97118</xdr:colOff>
      <xdr:row>37</xdr:row>
      <xdr:rowOff>82176</xdr:rowOff>
    </xdr:from>
    <xdr:to>
      <xdr:col>0</xdr:col>
      <xdr:colOff>1488017</xdr:colOff>
      <xdr:row>37</xdr:row>
      <xdr:rowOff>1134266</xdr:rowOff>
    </xdr:to>
    <xdr:pic>
      <xdr:nvPicPr>
        <xdr:cNvPr id="2709" name="Рисунок 2708">
          <a:extLst>
            <a:ext uri="{FF2B5EF4-FFF2-40B4-BE49-F238E27FC236}">
              <a16:creationId xmlns:a16="http://schemas.microsoft.com/office/drawing/2014/main" id="{38A073A2-3F72-447C-AF23-E09BF139F1BF}"/>
            </a:ext>
          </a:extLst>
        </xdr:cNvPr>
        <xdr:cNvPicPr>
          <a:picLocks noChangeAspect="1"/>
        </xdr:cNvPicPr>
      </xdr:nvPicPr>
      <xdr:blipFill>
        <a:blip xmlns:r="http://schemas.openxmlformats.org/officeDocument/2006/relationships" r:embed="rId128"/>
        <a:stretch>
          <a:fillRect/>
        </a:stretch>
      </xdr:blipFill>
      <xdr:spPr>
        <a:xfrm>
          <a:off x="821018" y="41199696"/>
          <a:ext cx="1390899" cy="1052090"/>
        </a:xfrm>
        <a:prstGeom prst="rect">
          <a:avLst/>
        </a:prstGeom>
      </xdr:spPr>
    </xdr:pic>
    <xdr:clientData/>
  </xdr:twoCellAnchor>
  <xdr:twoCellAnchor>
    <xdr:from>
      <xdr:col>0</xdr:col>
      <xdr:colOff>59765</xdr:colOff>
      <xdr:row>27</xdr:row>
      <xdr:rowOff>127000</xdr:rowOff>
    </xdr:from>
    <xdr:to>
      <xdr:col>0</xdr:col>
      <xdr:colOff>1630180</xdr:colOff>
      <xdr:row>27</xdr:row>
      <xdr:rowOff>1173534</xdr:rowOff>
    </xdr:to>
    <xdr:pic>
      <xdr:nvPicPr>
        <xdr:cNvPr id="2710" name="Рисунок 2709">
          <a:extLst>
            <a:ext uri="{FF2B5EF4-FFF2-40B4-BE49-F238E27FC236}">
              <a16:creationId xmlns:a16="http://schemas.microsoft.com/office/drawing/2014/main" id="{713AFABA-56D4-4DB8-85F2-B7264D8690F8}"/>
            </a:ext>
          </a:extLst>
        </xdr:cNvPr>
        <xdr:cNvPicPr>
          <a:picLocks noChangeAspect="1"/>
        </xdr:cNvPicPr>
      </xdr:nvPicPr>
      <xdr:blipFill>
        <a:blip xmlns:r="http://schemas.openxmlformats.org/officeDocument/2006/relationships" r:embed="rId129"/>
        <a:stretch>
          <a:fillRect/>
        </a:stretch>
      </xdr:blipFill>
      <xdr:spPr>
        <a:xfrm>
          <a:off x="783665" y="29418280"/>
          <a:ext cx="1570415" cy="1046534"/>
        </a:xfrm>
        <a:prstGeom prst="rect">
          <a:avLst/>
        </a:prstGeom>
      </xdr:spPr>
    </xdr:pic>
    <xdr:clientData/>
  </xdr:twoCellAnchor>
  <xdr:twoCellAnchor>
    <xdr:from>
      <xdr:col>0</xdr:col>
      <xdr:colOff>44823</xdr:colOff>
      <xdr:row>29</xdr:row>
      <xdr:rowOff>59765</xdr:rowOff>
    </xdr:from>
    <xdr:to>
      <xdr:col>0</xdr:col>
      <xdr:colOff>1615238</xdr:colOff>
      <xdr:row>29</xdr:row>
      <xdr:rowOff>1106299</xdr:rowOff>
    </xdr:to>
    <xdr:pic>
      <xdr:nvPicPr>
        <xdr:cNvPr id="2711" name="Рисунок 2710">
          <a:extLst>
            <a:ext uri="{FF2B5EF4-FFF2-40B4-BE49-F238E27FC236}">
              <a16:creationId xmlns:a16="http://schemas.microsoft.com/office/drawing/2014/main" id="{7DFE7E7F-0A2E-4AD4-A2AA-E132D65C358A}"/>
            </a:ext>
          </a:extLst>
        </xdr:cNvPr>
        <xdr:cNvPicPr>
          <a:picLocks noChangeAspect="1"/>
        </xdr:cNvPicPr>
      </xdr:nvPicPr>
      <xdr:blipFill>
        <a:blip xmlns:r="http://schemas.openxmlformats.org/officeDocument/2006/relationships" r:embed="rId129"/>
        <a:stretch>
          <a:fillRect/>
        </a:stretch>
      </xdr:blipFill>
      <xdr:spPr>
        <a:xfrm>
          <a:off x="768723" y="32048525"/>
          <a:ext cx="1570415" cy="1046534"/>
        </a:xfrm>
        <a:prstGeom prst="rect">
          <a:avLst/>
        </a:prstGeom>
      </xdr:spPr>
    </xdr:pic>
    <xdr:clientData/>
  </xdr:twoCellAnchor>
  <xdr:twoCellAnchor>
    <xdr:from>
      <xdr:col>0</xdr:col>
      <xdr:colOff>67236</xdr:colOff>
      <xdr:row>31</xdr:row>
      <xdr:rowOff>22412</xdr:rowOff>
    </xdr:from>
    <xdr:to>
      <xdr:col>0</xdr:col>
      <xdr:colOff>1604020</xdr:colOff>
      <xdr:row>31</xdr:row>
      <xdr:rowOff>1046534</xdr:rowOff>
    </xdr:to>
    <xdr:pic>
      <xdr:nvPicPr>
        <xdr:cNvPr id="2712" name="Рисунок 2711">
          <a:extLst>
            <a:ext uri="{FF2B5EF4-FFF2-40B4-BE49-F238E27FC236}">
              <a16:creationId xmlns:a16="http://schemas.microsoft.com/office/drawing/2014/main" id="{870DD0F4-2A85-4672-B30B-D3ECD3A68DCD}"/>
            </a:ext>
          </a:extLst>
        </xdr:cNvPr>
        <xdr:cNvPicPr>
          <a:picLocks noChangeAspect="1"/>
        </xdr:cNvPicPr>
      </xdr:nvPicPr>
      <xdr:blipFill>
        <a:blip xmlns:r="http://schemas.openxmlformats.org/officeDocument/2006/relationships" r:embed="rId129"/>
        <a:stretch>
          <a:fillRect/>
        </a:stretch>
      </xdr:blipFill>
      <xdr:spPr>
        <a:xfrm>
          <a:off x="791136" y="34514342"/>
          <a:ext cx="1536784" cy="1024122"/>
        </a:xfrm>
        <a:prstGeom prst="rect">
          <a:avLst/>
        </a:prstGeom>
      </xdr:spPr>
    </xdr:pic>
    <xdr:clientData/>
  </xdr:twoCellAnchor>
  <xdr:twoCellAnchor>
    <xdr:from>
      <xdr:col>0</xdr:col>
      <xdr:colOff>52294</xdr:colOff>
      <xdr:row>33</xdr:row>
      <xdr:rowOff>44824</xdr:rowOff>
    </xdr:from>
    <xdr:to>
      <xdr:col>0</xdr:col>
      <xdr:colOff>1622709</xdr:colOff>
      <xdr:row>33</xdr:row>
      <xdr:rowOff>1091358</xdr:rowOff>
    </xdr:to>
    <xdr:pic>
      <xdr:nvPicPr>
        <xdr:cNvPr id="2713" name="Рисунок 2712">
          <a:extLst>
            <a:ext uri="{FF2B5EF4-FFF2-40B4-BE49-F238E27FC236}">
              <a16:creationId xmlns:a16="http://schemas.microsoft.com/office/drawing/2014/main" id="{E927F575-CF71-4F89-B743-C443CDFE66ED}"/>
            </a:ext>
          </a:extLst>
        </xdr:cNvPr>
        <xdr:cNvPicPr>
          <a:picLocks noChangeAspect="1"/>
        </xdr:cNvPicPr>
      </xdr:nvPicPr>
      <xdr:blipFill>
        <a:blip xmlns:r="http://schemas.openxmlformats.org/officeDocument/2006/relationships" r:embed="rId129"/>
        <a:stretch>
          <a:fillRect/>
        </a:stretch>
      </xdr:blipFill>
      <xdr:spPr>
        <a:xfrm>
          <a:off x="776194" y="36784654"/>
          <a:ext cx="1570415" cy="1046534"/>
        </a:xfrm>
        <a:prstGeom prst="rect">
          <a:avLst/>
        </a:prstGeom>
      </xdr:spPr>
    </xdr:pic>
    <xdr:clientData/>
  </xdr:twoCellAnchor>
  <xdr:twoCellAnchor>
    <xdr:from>
      <xdr:col>0</xdr:col>
      <xdr:colOff>90903</xdr:colOff>
      <xdr:row>26</xdr:row>
      <xdr:rowOff>22410</xdr:rowOff>
    </xdr:from>
    <xdr:to>
      <xdr:col>0</xdr:col>
      <xdr:colOff>1664775</xdr:colOff>
      <xdr:row>26</xdr:row>
      <xdr:rowOff>1068293</xdr:rowOff>
    </xdr:to>
    <xdr:pic>
      <xdr:nvPicPr>
        <xdr:cNvPr id="2714" name="Рисунок 2713">
          <a:extLst>
            <a:ext uri="{FF2B5EF4-FFF2-40B4-BE49-F238E27FC236}">
              <a16:creationId xmlns:a16="http://schemas.microsoft.com/office/drawing/2014/main" id="{E20AD897-CB46-46F1-9705-9FD0C47F5E06}"/>
            </a:ext>
          </a:extLst>
        </xdr:cNvPr>
        <xdr:cNvPicPr>
          <a:picLocks noChangeAspect="1" noChangeArrowheads="1"/>
        </xdr:cNvPicPr>
      </xdr:nvPicPr>
      <xdr:blipFill>
        <a:blip xmlns:r="http://schemas.openxmlformats.org/officeDocument/2006/relationships" r:embed="rId130" cstate="print">
          <a:extLst>
            <a:ext uri="{28A0092B-C50C-407E-A947-70E740481C1C}">
              <a14:useLocalDpi xmlns:a14="http://schemas.microsoft.com/office/drawing/2010/main" val="0"/>
            </a:ext>
          </a:extLst>
        </a:blip>
        <a:srcRect/>
        <a:stretch>
          <a:fillRect/>
        </a:stretch>
      </xdr:blipFill>
      <xdr:spPr bwMode="auto">
        <a:xfrm>
          <a:off x="814803" y="28163070"/>
          <a:ext cx="1573872" cy="10458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59765</xdr:colOff>
      <xdr:row>28</xdr:row>
      <xdr:rowOff>112059</xdr:rowOff>
    </xdr:from>
    <xdr:to>
      <xdr:col>0</xdr:col>
      <xdr:colOff>1633637</xdr:colOff>
      <xdr:row>28</xdr:row>
      <xdr:rowOff>1157942</xdr:rowOff>
    </xdr:to>
    <xdr:pic>
      <xdr:nvPicPr>
        <xdr:cNvPr id="2715" name="Рисунок 2714">
          <a:extLst>
            <a:ext uri="{FF2B5EF4-FFF2-40B4-BE49-F238E27FC236}">
              <a16:creationId xmlns:a16="http://schemas.microsoft.com/office/drawing/2014/main" id="{C05E56C0-EEB8-4B82-A4E5-E28244523909}"/>
            </a:ext>
          </a:extLst>
        </xdr:cNvPr>
        <xdr:cNvPicPr>
          <a:picLocks noChangeAspect="1" noChangeArrowheads="1"/>
        </xdr:cNvPicPr>
      </xdr:nvPicPr>
      <xdr:blipFill>
        <a:blip xmlns:r="http://schemas.openxmlformats.org/officeDocument/2006/relationships" r:embed="rId130" cstate="print">
          <a:extLst>
            <a:ext uri="{28A0092B-C50C-407E-A947-70E740481C1C}">
              <a14:useLocalDpi xmlns:a14="http://schemas.microsoft.com/office/drawing/2010/main" val="0"/>
            </a:ext>
          </a:extLst>
        </a:blip>
        <a:srcRect/>
        <a:stretch>
          <a:fillRect/>
        </a:stretch>
      </xdr:blipFill>
      <xdr:spPr bwMode="auto">
        <a:xfrm>
          <a:off x="783665" y="30752079"/>
          <a:ext cx="1573872" cy="10458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44824</xdr:colOff>
      <xdr:row>30</xdr:row>
      <xdr:rowOff>59765</xdr:rowOff>
    </xdr:from>
    <xdr:to>
      <xdr:col>0</xdr:col>
      <xdr:colOff>1618696</xdr:colOff>
      <xdr:row>30</xdr:row>
      <xdr:rowOff>1105648</xdr:rowOff>
    </xdr:to>
    <xdr:pic>
      <xdr:nvPicPr>
        <xdr:cNvPr id="2716" name="Рисунок 2715">
          <a:extLst>
            <a:ext uri="{FF2B5EF4-FFF2-40B4-BE49-F238E27FC236}">
              <a16:creationId xmlns:a16="http://schemas.microsoft.com/office/drawing/2014/main" id="{80A7783E-7D78-470F-A0E6-254BE03F622C}"/>
            </a:ext>
          </a:extLst>
        </xdr:cNvPr>
        <xdr:cNvPicPr>
          <a:picLocks noChangeAspect="1" noChangeArrowheads="1"/>
        </xdr:cNvPicPr>
      </xdr:nvPicPr>
      <xdr:blipFill>
        <a:blip xmlns:r="http://schemas.openxmlformats.org/officeDocument/2006/relationships" r:embed="rId130" cstate="print">
          <a:extLst>
            <a:ext uri="{28A0092B-C50C-407E-A947-70E740481C1C}">
              <a14:useLocalDpi xmlns:a14="http://schemas.microsoft.com/office/drawing/2010/main" val="0"/>
            </a:ext>
          </a:extLst>
        </a:blip>
        <a:srcRect/>
        <a:stretch>
          <a:fillRect/>
        </a:stretch>
      </xdr:blipFill>
      <xdr:spPr bwMode="auto">
        <a:xfrm>
          <a:off x="768724" y="33286775"/>
          <a:ext cx="1573872" cy="10458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82176</xdr:colOff>
      <xdr:row>32</xdr:row>
      <xdr:rowOff>74706</xdr:rowOff>
    </xdr:from>
    <xdr:to>
      <xdr:col>0</xdr:col>
      <xdr:colOff>1656048</xdr:colOff>
      <xdr:row>32</xdr:row>
      <xdr:rowOff>1120589</xdr:rowOff>
    </xdr:to>
    <xdr:pic>
      <xdr:nvPicPr>
        <xdr:cNvPr id="2717" name="Рисунок 2716">
          <a:extLst>
            <a:ext uri="{FF2B5EF4-FFF2-40B4-BE49-F238E27FC236}">
              <a16:creationId xmlns:a16="http://schemas.microsoft.com/office/drawing/2014/main" id="{B749F13F-D6FA-4166-9132-AE0E6B3AF861}"/>
            </a:ext>
          </a:extLst>
        </xdr:cNvPr>
        <xdr:cNvPicPr>
          <a:picLocks noChangeAspect="1" noChangeArrowheads="1"/>
        </xdr:cNvPicPr>
      </xdr:nvPicPr>
      <xdr:blipFill>
        <a:blip xmlns:r="http://schemas.openxmlformats.org/officeDocument/2006/relationships" r:embed="rId130" cstate="print">
          <a:extLst>
            <a:ext uri="{28A0092B-C50C-407E-A947-70E740481C1C}">
              <a14:useLocalDpi xmlns:a14="http://schemas.microsoft.com/office/drawing/2010/main" val="0"/>
            </a:ext>
          </a:extLst>
        </a:blip>
        <a:srcRect/>
        <a:stretch>
          <a:fillRect/>
        </a:stretch>
      </xdr:blipFill>
      <xdr:spPr bwMode="auto">
        <a:xfrm>
          <a:off x="806076" y="35652486"/>
          <a:ext cx="1573872" cy="10458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328705</xdr:colOff>
      <xdr:row>42</xdr:row>
      <xdr:rowOff>14940</xdr:rowOff>
    </xdr:from>
    <xdr:to>
      <xdr:col>0</xdr:col>
      <xdr:colOff>1266996</xdr:colOff>
      <xdr:row>42</xdr:row>
      <xdr:rowOff>852610</xdr:rowOff>
    </xdr:to>
    <xdr:pic>
      <xdr:nvPicPr>
        <xdr:cNvPr id="2718" name="Рисунок 2717">
          <a:extLst>
            <a:ext uri="{FF2B5EF4-FFF2-40B4-BE49-F238E27FC236}">
              <a16:creationId xmlns:a16="http://schemas.microsoft.com/office/drawing/2014/main" id="{48BE07E0-E8AB-4965-B0A5-92CF3E3E8E5E}"/>
            </a:ext>
          </a:extLst>
        </xdr:cNvPr>
        <xdr:cNvPicPr>
          <a:picLocks noChangeAspect="1"/>
        </xdr:cNvPicPr>
      </xdr:nvPicPr>
      <xdr:blipFill>
        <a:blip xmlns:r="http://schemas.openxmlformats.org/officeDocument/2006/relationships" r:embed="rId131"/>
        <a:stretch>
          <a:fillRect/>
        </a:stretch>
      </xdr:blipFill>
      <xdr:spPr>
        <a:xfrm>
          <a:off x="1052605" y="46089270"/>
          <a:ext cx="938291" cy="837670"/>
        </a:xfrm>
        <a:prstGeom prst="rect">
          <a:avLst/>
        </a:prstGeom>
      </xdr:spPr>
    </xdr:pic>
    <xdr:clientData/>
  </xdr:twoCellAnchor>
  <xdr:twoCellAnchor>
    <xdr:from>
      <xdr:col>0</xdr:col>
      <xdr:colOff>239060</xdr:colOff>
      <xdr:row>44</xdr:row>
      <xdr:rowOff>52294</xdr:rowOff>
    </xdr:from>
    <xdr:to>
      <xdr:col>0</xdr:col>
      <xdr:colOff>1366513</xdr:colOff>
      <xdr:row>44</xdr:row>
      <xdr:rowOff>1058840</xdr:rowOff>
    </xdr:to>
    <xdr:pic>
      <xdr:nvPicPr>
        <xdr:cNvPr id="2719" name="Рисунок 2718">
          <a:extLst>
            <a:ext uri="{FF2B5EF4-FFF2-40B4-BE49-F238E27FC236}">
              <a16:creationId xmlns:a16="http://schemas.microsoft.com/office/drawing/2014/main" id="{66BBA2DE-05D2-4B9B-839C-5EEFDDB14737}"/>
            </a:ext>
          </a:extLst>
        </xdr:cNvPr>
        <xdr:cNvPicPr>
          <a:picLocks noChangeAspect="1"/>
        </xdr:cNvPicPr>
      </xdr:nvPicPr>
      <xdr:blipFill>
        <a:blip xmlns:r="http://schemas.openxmlformats.org/officeDocument/2006/relationships" r:embed="rId131"/>
        <a:stretch>
          <a:fillRect/>
        </a:stretch>
      </xdr:blipFill>
      <xdr:spPr>
        <a:xfrm>
          <a:off x="962960" y="48222124"/>
          <a:ext cx="1127453" cy="1006546"/>
        </a:xfrm>
        <a:prstGeom prst="rect">
          <a:avLst/>
        </a:prstGeom>
      </xdr:spPr>
    </xdr:pic>
    <xdr:clientData/>
  </xdr:twoCellAnchor>
  <xdr:twoCellAnchor>
    <xdr:from>
      <xdr:col>0</xdr:col>
      <xdr:colOff>102122</xdr:colOff>
      <xdr:row>47</xdr:row>
      <xdr:rowOff>67237</xdr:rowOff>
    </xdr:from>
    <xdr:to>
      <xdr:col>0</xdr:col>
      <xdr:colOff>1414597</xdr:colOff>
      <xdr:row>47</xdr:row>
      <xdr:rowOff>1037143</xdr:rowOff>
    </xdr:to>
    <xdr:pic>
      <xdr:nvPicPr>
        <xdr:cNvPr id="2720" name="Рисунок 2719">
          <a:extLst>
            <a:ext uri="{FF2B5EF4-FFF2-40B4-BE49-F238E27FC236}">
              <a16:creationId xmlns:a16="http://schemas.microsoft.com/office/drawing/2014/main" id="{042C567D-D803-4EF3-8E82-7C4F800D85AF}"/>
            </a:ext>
          </a:extLst>
        </xdr:cNvPr>
        <xdr:cNvPicPr>
          <a:picLocks noChangeAspect="1"/>
        </xdr:cNvPicPr>
      </xdr:nvPicPr>
      <xdr:blipFill>
        <a:blip xmlns:r="http://schemas.openxmlformats.org/officeDocument/2006/relationships" r:embed="rId132"/>
        <a:stretch>
          <a:fillRect/>
        </a:stretch>
      </xdr:blipFill>
      <xdr:spPr>
        <a:xfrm>
          <a:off x="826022" y="51254587"/>
          <a:ext cx="1312475" cy="969906"/>
        </a:xfrm>
        <a:prstGeom prst="rect">
          <a:avLst/>
        </a:prstGeom>
      </xdr:spPr>
    </xdr:pic>
    <xdr:clientData/>
  </xdr:twoCellAnchor>
  <xdr:twoCellAnchor>
    <xdr:from>
      <xdr:col>0</xdr:col>
      <xdr:colOff>224118</xdr:colOff>
      <xdr:row>49</xdr:row>
      <xdr:rowOff>30733</xdr:rowOff>
    </xdr:from>
    <xdr:to>
      <xdr:col>0</xdr:col>
      <xdr:colOff>1456764</xdr:colOff>
      <xdr:row>49</xdr:row>
      <xdr:rowOff>941647</xdr:rowOff>
    </xdr:to>
    <xdr:pic>
      <xdr:nvPicPr>
        <xdr:cNvPr id="2721" name="Рисунок 2720">
          <a:extLst>
            <a:ext uri="{FF2B5EF4-FFF2-40B4-BE49-F238E27FC236}">
              <a16:creationId xmlns:a16="http://schemas.microsoft.com/office/drawing/2014/main" id="{DC4BC136-AE2B-4C34-B5C7-E837146809BF}"/>
            </a:ext>
          </a:extLst>
        </xdr:cNvPr>
        <xdr:cNvPicPr>
          <a:picLocks noChangeAspect="1"/>
        </xdr:cNvPicPr>
      </xdr:nvPicPr>
      <xdr:blipFill>
        <a:blip xmlns:r="http://schemas.openxmlformats.org/officeDocument/2006/relationships" r:embed="rId132"/>
        <a:stretch>
          <a:fillRect/>
        </a:stretch>
      </xdr:blipFill>
      <xdr:spPr>
        <a:xfrm>
          <a:off x="948018" y="53366923"/>
          <a:ext cx="1232646" cy="910914"/>
        </a:xfrm>
        <a:prstGeom prst="rect">
          <a:avLst/>
        </a:prstGeom>
      </xdr:spPr>
    </xdr:pic>
    <xdr:clientData/>
  </xdr:twoCellAnchor>
  <xdr:twoCellAnchor>
    <xdr:from>
      <xdr:col>0</xdr:col>
      <xdr:colOff>1501589</xdr:colOff>
      <xdr:row>47</xdr:row>
      <xdr:rowOff>89647</xdr:rowOff>
    </xdr:from>
    <xdr:to>
      <xdr:col>0</xdr:col>
      <xdr:colOff>2795587</xdr:colOff>
      <xdr:row>47</xdr:row>
      <xdr:rowOff>934742</xdr:rowOff>
    </xdr:to>
    <xdr:pic>
      <xdr:nvPicPr>
        <xdr:cNvPr id="2722" name="Рисунок 2721">
          <a:extLst>
            <a:ext uri="{FF2B5EF4-FFF2-40B4-BE49-F238E27FC236}">
              <a16:creationId xmlns:a16="http://schemas.microsoft.com/office/drawing/2014/main" id="{DB9D8E50-1C87-4449-B77E-1233C014FEF0}"/>
            </a:ext>
          </a:extLst>
        </xdr:cNvPr>
        <xdr:cNvPicPr>
          <a:picLocks noChangeAspect="1"/>
        </xdr:cNvPicPr>
      </xdr:nvPicPr>
      <xdr:blipFill>
        <a:blip xmlns:r="http://schemas.openxmlformats.org/officeDocument/2006/relationships" r:embed="rId133"/>
        <a:stretch>
          <a:fillRect/>
        </a:stretch>
      </xdr:blipFill>
      <xdr:spPr>
        <a:xfrm>
          <a:off x="2225489" y="51276997"/>
          <a:ext cx="1293998" cy="845095"/>
        </a:xfrm>
        <a:prstGeom prst="rect">
          <a:avLst/>
        </a:prstGeom>
      </xdr:spPr>
    </xdr:pic>
    <xdr:clientData/>
  </xdr:twoCellAnchor>
  <xdr:twoCellAnchor>
    <xdr:from>
      <xdr:col>0</xdr:col>
      <xdr:colOff>1479177</xdr:colOff>
      <xdr:row>49</xdr:row>
      <xdr:rowOff>119530</xdr:rowOff>
    </xdr:from>
    <xdr:to>
      <xdr:col>0</xdr:col>
      <xdr:colOff>2512825</xdr:colOff>
      <xdr:row>49</xdr:row>
      <xdr:rowOff>964625</xdr:rowOff>
    </xdr:to>
    <xdr:pic>
      <xdr:nvPicPr>
        <xdr:cNvPr id="2723" name="Рисунок 2722">
          <a:extLst>
            <a:ext uri="{FF2B5EF4-FFF2-40B4-BE49-F238E27FC236}">
              <a16:creationId xmlns:a16="http://schemas.microsoft.com/office/drawing/2014/main" id="{9BF355CB-3690-4C27-B87E-751B11E1FD3A}"/>
            </a:ext>
          </a:extLst>
        </xdr:cNvPr>
        <xdr:cNvPicPr>
          <a:picLocks noChangeAspect="1"/>
        </xdr:cNvPicPr>
      </xdr:nvPicPr>
      <xdr:blipFill>
        <a:blip xmlns:r="http://schemas.openxmlformats.org/officeDocument/2006/relationships" r:embed="rId133"/>
        <a:stretch>
          <a:fillRect/>
        </a:stretch>
      </xdr:blipFill>
      <xdr:spPr>
        <a:xfrm>
          <a:off x="2203077" y="53455720"/>
          <a:ext cx="1033648" cy="845095"/>
        </a:xfrm>
        <a:prstGeom prst="rect">
          <a:avLst/>
        </a:prstGeom>
      </xdr:spPr>
    </xdr:pic>
    <xdr:clientData/>
  </xdr:twoCellAnchor>
  <xdr:twoCellAnchor>
    <xdr:from>
      <xdr:col>0</xdr:col>
      <xdr:colOff>194235</xdr:colOff>
      <xdr:row>46</xdr:row>
      <xdr:rowOff>55748</xdr:rowOff>
    </xdr:from>
    <xdr:to>
      <xdr:col>0</xdr:col>
      <xdr:colOff>1262529</xdr:colOff>
      <xdr:row>46</xdr:row>
      <xdr:rowOff>851151</xdr:rowOff>
    </xdr:to>
    <xdr:pic>
      <xdr:nvPicPr>
        <xdr:cNvPr id="2724" name="Рисунок 2723">
          <a:extLst>
            <a:ext uri="{FF2B5EF4-FFF2-40B4-BE49-F238E27FC236}">
              <a16:creationId xmlns:a16="http://schemas.microsoft.com/office/drawing/2014/main" id="{4407E7EC-B18B-4E8D-9A28-AD01659D3BB1}"/>
            </a:ext>
          </a:extLst>
        </xdr:cNvPr>
        <xdr:cNvPicPr>
          <a:picLocks noChangeAspect="1"/>
        </xdr:cNvPicPr>
      </xdr:nvPicPr>
      <xdr:blipFill>
        <a:blip xmlns:r="http://schemas.openxmlformats.org/officeDocument/2006/relationships" r:embed="rId134"/>
        <a:stretch>
          <a:fillRect/>
        </a:stretch>
      </xdr:blipFill>
      <xdr:spPr>
        <a:xfrm>
          <a:off x="918135" y="50336318"/>
          <a:ext cx="1068294" cy="795403"/>
        </a:xfrm>
        <a:prstGeom prst="rect">
          <a:avLst/>
        </a:prstGeom>
      </xdr:spPr>
    </xdr:pic>
    <xdr:clientData/>
  </xdr:twoCellAnchor>
  <xdr:twoCellAnchor>
    <xdr:from>
      <xdr:col>0</xdr:col>
      <xdr:colOff>1583763</xdr:colOff>
      <xdr:row>46</xdr:row>
      <xdr:rowOff>27882</xdr:rowOff>
    </xdr:from>
    <xdr:to>
      <xdr:col>0</xdr:col>
      <xdr:colOff>2511797</xdr:colOff>
      <xdr:row>46</xdr:row>
      <xdr:rowOff>848443</xdr:rowOff>
    </xdr:to>
    <xdr:pic>
      <xdr:nvPicPr>
        <xdr:cNvPr id="2725" name="Рисунок 2724">
          <a:extLst>
            <a:ext uri="{FF2B5EF4-FFF2-40B4-BE49-F238E27FC236}">
              <a16:creationId xmlns:a16="http://schemas.microsoft.com/office/drawing/2014/main" id="{F988EE3B-4855-4699-85F7-83F9AA686AA9}"/>
            </a:ext>
          </a:extLst>
        </xdr:cNvPr>
        <xdr:cNvPicPr>
          <a:picLocks noChangeAspect="1"/>
        </xdr:cNvPicPr>
      </xdr:nvPicPr>
      <xdr:blipFill>
        <a:blip xmlns:r="http://schemas.openxmlformats.org/officeDocument/2006/relationships" r:embed="rId135"/>
        <a:stretch>
          <a:fillRect/>
        </a:stretch>
      </xdr:blipFill>
      <xdr:spPr>
        <a:xfrm>
          <a:off x="2307663" y="50308452"/>
          <a:ext cx="928034" cy="820561"/>
        </a:xfrm>
        <a:prstGeom prst="rect">
          <a:avLst/>
        </a:prstGeom>
      </xdr:spPr>
    </xdr:pic>
    <xdr:clientData/>
  </xdr:twoCellAnchor>
  <xdr:twoCellAnchor>
    <xdr:from>
      <xdr:col>0</xdr:col>
      <xdr:colOff>186765</xdr:colOff>
      <xdr:row>48</xdr:row>
      <xdr:rowOff>59765</xdr:rowOff>
    </xdr:from>
    <xdr:to>
      <xdr:col>0</xdr:col>
      <xdr:colOff>1410869</xdr:colOff>
      <xdr:row>48</xdr:row>
      <xdr:rowOff>971177</xdr:rowOff>
    </xdr:to>
    <xdr:pic>
      <xdr:nvPicPr>
        <xdr:cNvPr id="2726" name="Рисунок 2725">
          <a:extLst>
            <a:ext uri="{FF2B5EF4-FFF2-40B4-BE49-F238E27FC236}">
              <a16:creationId xmlns:a16="http://schemas.microsoft.com/office/drawing/2014/main" id="{F067CE53-E924-4296-9016-62417CEB01E3}"/>
            </a:ext>
          </a:extLst>
        </xdr:cNvPr>
        <xdr:cNvPicPr>
          <a:picLocks noChangeAspect="1"/>
        </xdr:cNvPicPr>
      </xdr:nvPicPr>
      <xdr:blipFill>
        <a:blip xmlns:r="http://schemas.openxmlformats.org/officeDocument/2006/relationships" r:embed="rId134"/>
        <a:stretch>
          <a:fillRect/>
        </a:stretch>
      </xdr:blipFill>
      <xdr:spPr>
        <a:xfrm>
          <a:off x="910665" y="52291055"/>
          <a:ext cx="1224104" cy="911412"/>
        </a:xfrm>
        <a:prstGeom prst="rect">
          <a:avLst/>
        </a:prstGeom>
      </xdr:spPr>
    </xdr:pic>
    <xdr:clientData/>
  </xdr:twoCellAnchor>
  <xdr:twoCellAnchor>
    <xdr:from>
      <xdr:col>0</xdr:col>
      <xdr:colOff>1568824</xdr:colOff>
      <xdr:row>48</xdr:row>
      <xdr:rowOff>149412</xdr:rowOff>
    </xdr:from>
    <xdr:to>
      <xdr:col>0</xdr:col>
      <xdr:colOff>2795308</xdr:colOff>
      <xdr:row>48</xdr:row>
      <xdr:rowOff>969973</xdr:rowOff>
    </xdr:to>
    <xdr:pic>
      <xdr:nvPicPr>
        <xdr:cNvPr id="2727" name="Рисунок 2726">
          <a:extLst>
            <a:ext uri="{FF2B5EF4-FFF2-40B4-BE49-F238E27FC236}">
              <a16:creationId xmlns:a16="http://schemas.microsoft.com/office/drawing/2014/main" id="{CE9AA0F8-2E51-43D0-907F-500F2A2A38E3}"/>
            </a:ext>
          </a:extLst>
        </xdr:cNvPr>
        <xdr:cNvPicPr>
          <a:picLocks noChangeAspect="1"/>
        </xdr:cNvPicPr>
      </xdr:nvPicPr>
      <xdr:blipFill>
        <a:blip xmlns:r="http://schemas.openxmlformats.org/officeDocument/2006/relationships" r:embed="rId135"/>
        <a:stretch>
          <a:fillRect/>
        </a:stretch>
      </xdr:blipFill>
      <xdr:spPr>
        <a:xfrm>
          <a:off x="2292724" y="52380702"/>
          <a:ext cx="1226484" cy="820561"/>
        </a:xfrm>
        <a:prstGeom prst="rect">
          <a:avLst/>
        </a:prstGeom>
      </xdr:spPr>
    </xdr:pic>
    <xdr:clientData/>
  </xdr:twoCellAnchor>
  <xdr:twoCellAnchor>
    <xdr:from>
      <xdr:col>0</xdr:col>
      <xdr:colOff>224118</xdr:colOff>
      <xdr:row>51</xdr:row>
      <xdr:rowOff>74705</xdr:rowOff>
    </xdr:from>
    <xdr:to>
      <xdr:col>0</xdr:col>
      <xdr:colOff>1452597</xdr:colOff>
      <xdr:row>51</xdr:row>
      <xdr:rowOff>1034164</xdr:rowOff>
    </xdr:to>
    <xdr:pic>
      <xdr:nvPicPr>
        <xdr:cNvPr id="2728" name="Рисунок 2727">
          <a:extLst>
            <a:ext uri="{FF2B5EF4-FFF2-40B4-BE49-F238E27FC236}">
              <a16:creationId xmlns:a16="http://schemas.microsoft.com/office/drawing/2014/main" id="{11567767-6315-4884-BED9-DD23A2EEC853}"/>
            </a:ext>
          </a:extLst>
        </xdr:cNvPr>
        <xdr:cNvPicPr>
          <a:picLocks noChangeAspect="1"/>
        </xdr:cNvPicPr>
      </xdr:nvPicPr>
      <xdr:blipFill>
        <a:blip xmlns:r="http://schemas.openxmlformats.org/officeDocument/2006/relationships" r:embed="rId136"/>
        <a:stretch>
          <a:fillRect/>
        </a:stretch>
      </xdr:blipFill>
      <xdr:spPr>
        <a:xfrm>
          <a:off x="948018" y="55567355"/>
          <a:ext cx="1228479" cy="959459"/>
        </a:xfrm>
        <a:prstGeom prst="rect">
          <a:avLst/>
        </a:prstGeom>
      </xdr:spPr>
    </xdr:pic>
    <xdr:clientData/>
  </xdr:twoCellAnchor>
  <xdr:twoCellAnchor>
    <xdr:from>
      <xdr:col>0</xdr:col>
      <xdr:colOff>291353</xdr:colOff>
      <xdr:row>53</xdr:row>
      <xdr:rowOff>104588</xdr:rowOff>
    </xdr:from>
    <xdr:to>
      <xdr:col>0</xdr:col>
      <xdr:colOff>1443308</xdr:colOff>
      <xdr:row>53</xdr:row>
      <xdr:rowOff>1004281</xdr:rowOff>
    </xdr:to>
    <xdr:pic>
      <xdr:nvPicPr>
        <xdr:cNvPr id="2729" name="Рисунок 2728">
          <a:extLst>
            <a:ext uri="{FF2B5EF4-FFF2-40B4-BE49-F238E27FC236}">
              <a16:creationId xmlns:a16="http://schemas.microsoft.com/office/drawing/2014/main" id="{1D355761-2166-43E6-8C47-C5FBA9124661}"/>
            </a:ext>
          </a:extLst>
        </xdr:cNvPr>
        <xdr:cNvPicPr>
          <a:picLocks noChangeAspect="1"/>
        </xdr:cNvPicPr>
      </xdr:nvPicPr>
      <xdr:blipFill>
        <a:blip xmlns:r="http://schemas.openxmlformats.org/officeDocument/2006/relationships" r:embed="rId136"/>
        <a:stretch>
          <a:fillRect/>
        </a:stretch>
      </xdr:blipFill>
      <xdr:spPr>
        <a:xfrm>
          <a:off x="1015253" y="57707978"/>
          <a:ext cx="1151955" cy="899693"/>
        </a:xfrm>
        <a:prstGeom prst="rect">
          <a:avLst/>
        </a:prstGeom>
      </xdr:spPr>
    </xdr:pic>
    <xdr:clientData/>
  </xdr:twoCellAnchor>
  <xdr:twoCellAnchor>
    <xdr:from>
      <xdr:col>0</xdr:col>
      <xdr:colOff>201705</xdr:colOff>
      <xdr:row>50</xdr:row>
      <xdr:rowOff>69348</xdr:rowOff>
    </xdr:from>
    <xdr:to>
      <xdr:col>0</xdr:col>
      <xdr:colOff>1576294</xdr:colOff>
      <xdr:row>50</xdr:row>
      <xdr:rowOff>1065167</xdr:rowOff>
    </xdr:to>
    <xdr:pic>
      <xdr:nvPicPr>
        <xdr:cNvPr id="2730" name="Рисунок 2729">
          <a:extLst>
            <a:ext uri="{FF2B5EF4-FFF2-40B4-BE49-F238E27FC236}">
              <a16:creationId xmlns:a16="http://schemas.microsoft.com/office/drawing/2014/main" id="{97A70467-566E-4CCF-AB1B-DEA8AE64D320}"/>
            </a:ext>
          </a:extLst>
        </xdr:cNvPr>
        <xdr:cNvPicPr>
          <a:picLocks noChangeAspect="1"/>
        </xdr:cNvPicPr>
      </xdr:nvPicPr>
      <xdr:blipFill>
        <a:blip xmlns:r="http://schemas.openxmlformats.org/officeDocument/2006/relationships" r:embed="rId137"/>
        <a:stretch>
          <a:fillRect/>
        </a:stretch>
      </xdr:blipFill>
      <xdr:spPr>
        <a:xfrm>
          <a:off x="925605" y="54449478"/>
          <a:ext cx="1374589" cy="995819"/>
        </a:xfrm>
        <a:prstGeom prst="rect">
          <a:avLst/>
        </a:prstGeom>
      </xdr:spPr>
    </xdr:pic>
    <xdr:clientData/>
  </xdr:twoCellAnchor>
  <xdr:twoCellAnchor>
    <xdr:from>
      <xdr:col>0</xdr:col>
      <xdr:colOff>261471</xdr:colOff>
      <xdr:row>52</xdr:row>
      <xdr:rowOff>67234</xdr:rowOff>
    </xdr:from>
    <xdr:to>
      <xdr:col>0</xdr:col>
      <xdr:colOff>1484295</xdr:colOff>
      <xdr:row>52</xdr:row>
      <xdr:rowOff>953107</xdr:rowOff>
    </xdr:to>
    <xdr:pic>
      <xdr:nvPicPr>
        <xdr:cNvPr id="2731" name="Рисунок 2730">
          <a:extLst>
            <a:ext uri="{FF2B5EF4-FFF2-40B4-BE49-F238E27FC236}">
              <a16:creationId xmlns:a16="http://schemas.microsoft.com/office/drawing/2014/main" id="{9B1DE98E-5DF0-4684-B941-787BB084EB0C}"/>
            </a:ext>
          </a:extLst>
        </xdr:cNvPr>
        <xdr:cNvPicPr>
          <a:picLocks noChangeAspect="1"/>
        </xdr:cNvPicPr>
      </xdr:nvPicPr>
      <xdr:blipFill>
        <a:blip xmlns:r="http://schemas.openxmlformats.org/officeDocument/2006/relationships" r:embed="rId137"/>
        <a:stretch>
          <a:fillRect/>
        </a:stretch>
      </xdr:blipFill>
      <xdr:spPr>
        <a:xfrm>
          <a:off x="985371" y="56626684"/>
          <a:ext cx="1222824" cy="885873"/>
        </a:xfrm>
        <a:prstGeom prst="rect">
          <a:avLst/>
        </a:prstGeom>
      </xdr:spPr>
    </xdr:pic>
    <xdr:clientData/>
  </xdr:twoCellAnchor>
  <xdr:twoCellAnchor>
    <xdr:from>
      <xdr:col>0</xdr:col>
      <xdr:colOff>478122</xdr:colOff>
      <xdr:row>75</xdr:row>
      <xdr:rowOff>32113</xdr:rowOff>
    </xdr:from>
    <xdr:to>
      <xdr:col>0</xdr:col>
      <xdr:colOff>1509060</xdr:colOff>
      <xdr:row>75</xdr:row>
      <xdr:rowOff>1015999</xdr:rowOff>
    </xdr:to>
    <xdr:pic>
      <xdr:nvPicPr>
        <xdr:cNvPr id="2732" name="Рисунок 2731">
          <a:extLst>
            <a:ext uri="{FF2B5EF4-FFF2-40B4-BE49-F238E27FC236}">
              <a16:creationId xmlns:a16="http://schemas.microsoft.com/office/drawing/2014/main" id="{E8E23D5A-86F3-48C1-8674-B4512EA8DFEB}"/>
            </a:ext>
          </a:extLst>
        </xdr:cNvPr>
        <xdr:cNvPicPr>
          <a:picLocks noChangeAspect="1"/>
        </xdr:cNvPicPr>
      </xdr:nvPicPr>
      <xdr:blipFill>
        <a:blip xmlns:r="http://schemas.openxmlformats.org/officeDocument/2006/relationships" r:embed="rId138"/>
        <a:stretch>
          <a:fillRect/>
        </a:stretch>
      </xdr:blipFill>
      <xdr:spPr>
        <a:xfrm>
          <a:off x="1202022" y="81440383"/>
          <a:ext cx="1030938" cy="983886"/>
        </a:xfrm>
        <a:prstGeom prst="rect">
          <a:avLst/>
        </a:prstGeom>
      </xdr:spPr>
    </xdr:pic>
    <xdr:clientData/>
  </xdr:twoCellAnchor>
  <xdr:twoCellAnchor>
    <xdr:from>
      <xdr:col>0</xdr:col>
      <xdr:colOff>298826</xdr:colOff>
      <xdr:row>83</xdr:row>
      <xdr:rowOff>34546</xdr:rowOff>
    </xdr:from>
    <xdr:to>
      <xdr:col>0</xdr:col>
      <xdr:colOff>1441824</xdr:colOff>
      <xdr:row>83</xdr:row>
      <xdr:rowOff>1033448</xdr:rowOff>
    </xdr:to>
    <xdr:pic>
      <xdr:nvPicPr>
        <xdr:cNvPr id="2733" name="Рисунок 2732">
          <a:extLst>
            <a:ext uri="{FF2B5EF4-FFF2-40B4-BE49-F238E27FC236}">
              <a16:creationId xmlns:a16="http://schemas.microsoft.com/office/drawing/2014/main" id="{E7F1CDBF-8B6A-4BF9-B8B2-2E1574A34BCD}"/>
            </a:ext>
          </a:extLst>
        </xdr:cNvPr>
        <xdr:cNvPicPr>
          <a:picLocks noChangeAspect="1"/>
        </xdr:cNvPicPr>
      </xdr:nvPicPr>
      <xdr:blipFill>
        <a:blip xmlns:r="http://schemas.openxmlformats.org/officeDocument/2006/relationships" r:embed="rId139"/>
        <a:stretch>
          <a:fillRect/>
        </a:stretch>
      </xdr:blipFill>
      <xdr:spPr>
        <a:xfrm>
          <a:off x="1022726" y="90144856"/>
          <a:ext cx="1142998" cy="998902"/>
        </a:xfrm>
        <a:prstGeom prst="rect">
          <a:avLst/>
        </a:prstGeom>
      </xdr:spPr>
    </xdr:pic>
    <xdr:clientData/>
  </xdr:twoCellAnchor>
  <xdr:twoCellAnchor>
    <xdr:from>
      <xdr:col>0</xdr:col>
      <xdr:colOff>194235</xdr:colOff>
      <xdr:row>81</xdr:row>
      <xdr:rowOff>22412</xdr:rowOff>
    </xdr:from>
    <xdr:to>
      <xdr:col>0</xdr:col>
      <xdr:colOff>1337233</xdr:colOff>
      <xdr:row>81</xdr:row>
      <xdr:rowOff>1021314</xdr:rowOff>
    </xdr:to>
    <xdr:pic>
      <xdr:nvPicPr>
        <xdr:cNvPr id="2734" name="Рисунок 2733">
          <a:extLst>
            <a:ext uri="{FF2B5EF4-FFF2-40B4-BE49-F238E27FC236}">
              <a16:creationId xmlns:a16="http://schemas.microsoft.com/office/drawing/2014/main" id="{45ED5800-4131-4F69-9052-2AD37A266461}"/>
            </a:ext>
          </a:extLst>
        </xdr:cNvPr>
        <xdr:cNvPicPr>
          <a:picLocks noChangeAspect="1"/>
        </xdr:cNvPicPr>
      </xdr:nvPicPr>
      <xdr:blipFill>
        <a:blip xmlns:r="http://schemas.openxmlformats.org/officeDocument/2006/relationships" r:embed="rId139"/>
        <a:stretch>
          <a:fillRect/>
        </a:stretch>
      </xdr:blipFill>
      <xdr:spPr>
        <a:xfrm>
          <a:off x="918135" y="87945782"/>
          <a:ext cx="1142998" cy="998902"/>
        </a:xfrm>
        <a:prstGeom prst="rect">
          <a:avLst/>
        </a:prstGeom>
      </xdr:spPr>
    </xdr:pic>
    <xdr:clientData/>
  </xdr:twoCellAnchor>
  <xdr:twoCellAnchor>
    <xdr:from>
      <xdr:col>0</xdr:col>
      <xdr:colOff>403412</xdr:colOff>
      <xdr:row>70</xdr:row>
      <xdr:rowOff>44822</xdr:rowOff>
    </xdr:from>
    <xdr:to>
      <xdr:col>0</xdr:col>
      <xdr:colOff>1537105</xdr:colOff>
      <xdr:row>70</xdr:row>
      <xdr:rowOff>1013933</xdr:rowOff>
    </xdr:to>
    <xdr:pic>
      <xdr:nvPicPr>
        <xdr:cNvPr id="2735" name="Рисунок 2734">
          <a:extLst>
            <a:ext uri="{FF2B5EF4-FFF2-40B4-BE49-F238E27FC236}">
              <a16:creationId xmlns:a16="http://schemas.microsoft.com/office/drawing/2014/main" id="{20448859-C6F3-42CD-8C42-30934A2A15F8}"/>
            </a:ext>
          </a:extLst>
        </xdr:cNvPr>
        <xdr:cNvPicPr>
          <a:picLocks noChangeAspect="1"/>
        </xdr:cNvPicPr>
      </xdr:nvPicPr>
      <xdr:blipFill>
        <a:blip xmlns:r="http://schemas.openxmlformats.org/officeDocument/2006/relationships" r:embed="rId140"/>
        <a:stretch>
          <a:fillRect/>
        </a:stretch>
      </xdr:blipFill>
      <xdr:spPr>
        <a:xfrm>
          <a:off x="1127312" y="76042892"/>
          <a:ext cx="1133693" cy="969111"/>
        </a:xfrm>
        <a:prstGeom prst="rect">
          <a:avLst/>
        </a:prstGeom>
      </xdr:spPr>
    </xdr:pic>
    <xdr:clientData/>
  </xdr:twoCellAnchor>
  <xdr:twoCellAnchor>
    <xdr:from>
      <xdr:col>0</xdr:col>
      <xdr:colOff>1501589</xdr:colOff>
      <xdr:row>179</xdr:row>
      <xdr:rowOff>37469</xdr:rowOff>
    </xdr:from>
    <xdr:to>
      <xdr:col>0</xdr:col>
      <xdr:colOff>2794746</xdr:colOff>
      <xdr:row>179</xdr:row>
      <xdr:rowOff>1053112</xdr:rowOff>
    </xdr:to>
    <xdr:pic>
      <xdr:nvPicPr>
        <xdr:cNvPr id="2736" name="Рисунок 2735">
          <a:extLst>
            <a:ext uri="{FF2B5EF4-FFF2-40B4-BE49-F238E27FC236}">
              <a16:creationId xmlns:a16="http://schemas.microsoft.com/office/drawing/2014/main" id="{4D55E619-BD42-4829-9BDA-1AA9468B2676}"/>
            </a:ext>
          </a:extLst>
        </xdr:cNvPr>
        <xdr:cNvPicPr>
          <a:picLocks noChangeAspect="1"/>
        </xdr:cNvPicPr>
      </xdr:nvPicPr>
      <xdr:blipFill>
        <a:blip xmlns:r="http://schemas.openxmlformats.org/officeDocument/2006/relationships" r:embed="rId141"/>
        <a:stretch>
          <a:fillRect/>
        </a:stretch>
      </xdr:blipFill>
      <xdr:spPr>
        <a:xfrm>
          <a:off x="2225489" y="189691649"/>
          <a:ext cx="1293157" cy="1015643"/>
        </a:xfrm>
        <a:prstGeom prst="rect">
          <a:avLst/>
        </a:prstGeom>
      </xdr:spPr>
    </xdr:pic>
    <xdr:clientData/>
  </xdr:twoCellAnchor>
  <xdr:twoCellAnchor>
    <xdr:from>
      <xdr:col>0</xdr:col>
      <xdr:colOff>1710767</xdr:colOff>
      <xdr:row>177</xdr:row>
      <xdr:rowOff>1066188</xdr:rowOff>
    </xdr:from>
    <xdr:to>
      <xdr:col>0</xdr:col>
      <xdr:colOff>2405530</xdr:colOff>
      <xdr:row>178</xdr:row>
      <xdr:rowOff>1056581</xdr:rowOff>
    </xdr:to>
    <xdr:pic>
      <xdr:nvPicPr>
        <xdr:cNvPr id="2737" name="Рисунок 2736">
          <a:extLst>
            <a:ext uri="{FF2B5EF4-FFF2-40B4-BE49-F238E27FC236}">
              <a16:creationId xmlns:a16="http://schemas.microsoft.com/office/drawing/2014/main" id="{F10F5612-1881-4103-AF10-107D192FA2FB}"/>
            </a:ext>
          </a:extLst>
        </xdr:cNvPr>
        <xdr:cNvPicPr>
          <a:picLocks noChangeAspect="1"/>
        </xdr:cNvPicPr>
      </xdr:nvPicPr>
      <xdr:blipFill>
        <a:blip xmlns:r="http://schemas.openxmlformats.org/officeDocument/2006/relationships" r:embed="rId142"/>
        <a:stretch>
          <a:fillRect/>
        </a:stretch>
      </xdr:blipFill>
      <xdr:spPr>
        <a:xfrm>
          <a:off x="2434667" y="188548668"/>
          <a:ext cx="694763" cy="1076243"/>
        </a:xfrm>
        <a:prstGeom prst="rect">
          <a:avLst/>
        </a:prstGeom>
      </xdr:spPr>
    </xdr:pic>
    <xdr:clientData/>
  </xdr:twoCellAnchor>
  <xdr:twoCellAnchor>
    <xdr:from>
      <xdr:col>0</xdr:col>
      <xdr:colOff>1374589</xdr:colOff>
      <xdr:row>214</xdr:row>
      <xdr:rowOff>178725</xdr:rowOff>
    </xdr:from>
    <xdr:to>
      <xdr:col>0</xdr:col>
      <xdr:colOff>2795869</xdr:colOff>
      <xdr:row>214</xdr:row>
      <xdr:rowOff>1098417</xdr:rowOff>
    </xdr:to>
    <xdr:pic>
      <xdr:nvPicPr>
        <xdr:cNvPr id="2738" name="Рисунок 2737">
          <a:extLst>
            <a:ext uri="{FF2B5EF4-FFF2-40B4-BE49-F238E27FC236}">
              <a16:creationId xmlns:a16="http://schemas.microsoft.com/office/drawing/2014/main" id="{A15ACC65-8181-42BF-BDF0-79E7028A049A}"/>
            </a:ext>
          </a:extLst>
        </xdr:cNvPr>
        <xdr:cNvPicPr>
          <a:picLocks noChangeAspect="1"/>
        </xdr:cNvPicPr>
      </xdr:nvPicPr>
      <xdr:blipFill>
        <a:blip xmlns:r="http://schemas.openxmlformats.org/officeDocument/2006/relationships" r:embed="rId143"/>
        <a:stretch>
          <a:fillRect/>
        </a:stretch>
      </xdr:blipFill>
      <xdr:spPr>
        <a:xfrm>
          <a:off x="2098489" y="231556215"/>
          <a:ext cx="1421280" cy="919692"/>
        </a:xfrm>
        <a:prstGeom prst="rect">
          <a:avLst/>
        </a:prstGeom>
      </xdr:spPr>
    </xdr:pic>
    <xdr:clientData/>
  </xdr:twoCellAnchor>
  <xdr:twoCellAnchor>
    <xdr:from>
      <xdr:col>0</xdr:col>
      <xdr:colOff>1574949</xdr:colOff>
      <xdr:row>216</xdr:row>
      <xdr:rowOff>66557</xdr:rowOff>
    </xdr:from>
    <xdr:to>
      <xdr:col>0</xdr:col>
      <xdr:colOff>2513853</xdr:colOff>
      <xdr:row>216</xdr:row>
      <xdr:rowOff>1175101</xdr:rowOff>
    </xdr:to>
    <xdr:pic>
      <xdr:nvPicPr>
        <xdr:cNvPr id="2739" name="Рисунок 2738">
          <a:extLst>
            <a:ext uri="{FF2B5EF4-FFF2-40B4-BE49-F238E27FC236}">
              <a16:creationId xmlns:a16="http://schemas.microsoft.com/office/drawing/2014/main" id="{591FFA23-67A9-4622-91A9-9A8C5759BF44}"/>
            </a:ext>
          </a:extLst>
        </xdr:cNvPr>
        <xdr:cNvPicPr>
          <a:picLocks noChangeAspect="1"/>
        </xdr:cNvPicPr>
      </xdr:nvPicPr>
      <xdr:blipFill>
        <a:blip xmlns:r="http://schemas.openxmlformats.org/officeDocument/2006/relationships" r:embed="rId144"/>
        <a:stretch>
          <a:fillRect/>
        </a:stretch>
      </xdr:blipFill>
      <xdr:spPr>
        <a:xfrm>
          <a:off x="2298849" y="233981507"/>
          <a:ext cx="938904" cy="1108544"/>
        </a:xfrm>
        <a:prstGeom prst="rect">
          <a:avLst/>
        </a:prstGeom>
      </xdr:spPr>
    </xdr:pic>
    <xdr:clientData/>
  </xdr:twoCellAnchor>
  <xdr:twoCellAnchor>
    <xdr:from>
      <xdr:col>0</xdr:col>
      <xdr:colOff>186765</xdr:colOff>
      <xdr:row>8</xdr:row>
      <xdr:rowOff>112059</xdr:rowOff>
    </xdr:from>
    <xdr:to>
      <xdr:col>0</xdr:col>
      <xdr:colOff>1520265</xdr:colOff>
      <xdr:row>8</xdr:row>
      <xdr:rowOff>1039732</xdr:rowOff>
    </xdr:to>
    <xdr:pic>
      <xdr:nvPicPr>
        <xdr:cNvPr id="2740" name="图片 2" descr="1656551987233">
          <a:extLst>
            <a:ext uri="{FF2B5EF4-FFF2-40B4-BE49-F238E27FC236}">
              <a16:creationId xmlns:a16="http://schemas.microsoft.com/office/drawing/2014/main" id="{558A6A3C-A907-46FE-AE75-3989379FF2D3}"/>
            </a:ext>
          </a:extLst>
        </xdr:cNvPr>
        <xdr:cNvPicPr>
          <a:picLocks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910665" y="6227109"/>
          <a:ext cx="1333500" cy="9276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134471</xdr:colOff>
      <xdr:row>6</xdr:row>
      <xdr:rowOff>164353</xdr:rowOff>
    </xdr:from>
    <xdr:to>
      <xdr:col>0</xdr:col>
      <xdr:colOff>1467971</xdr:colOff>
      <xdr:row>6</xdr:row>
      <xdr:rowOff>1088278</xdr:rowOff>
    </xdr:to>
    <xdr:pic>
      <xdr:nvPicPr>
        <xdr:cNvPr id="2741" name="图片 2" descr="1656551987233">
          <a:extLst>
            <a:ext uri="{FF2B5EF4-FFF2-40B4-BE49-F238E27FC236}">
              <a16:creationId xmlns:a16="http://schemas.microsoft.com/office/drawing/2014/main" id="{E85B42AC-71AF-460E-B941-790E9AA15011}"/>
            </a:ext>
          </a:extLst>
        </xdr:cNvPr>
        <xdr:cNvPicPr>
          <a:picLocks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8371" y="3841003"/>
          <a:ext cx="133350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216646</xdr:colOff>
      <xdr:row>111</xdr:row>
      <xdr:rowOff>51069</xdr:rowOff>
    </xdr:from>
    <xdr:to>
      <xdr:col>0</xdr:col>
      <xdr:colOff>1636059</xdr:colOff>
      <xdr:row>111</xdr:row>
      <xdr:rowOff>999189</xdr:rowOff>
    </xdr:to>
    <xdr:pic>
      <xdr:nvPicPr>
        <xdr:cNvPr id="2742" name="Рисунок 2741">
          <a:extLst>
            <a:ext uri="{FF2B5EF4-FFF2-40B4-BE49-F238E27FC236}">
              <a16:creationId xmlns:a16="http://schemas.microsoft.com/office/drawing/2014/main" id="{6ADC6E0E-468B-4258-8287-F26E97BC5182}"/>
            </a:ext>
          </a:extLst>
        </xdr:cNvPr>
        <xdr:cNvPicPr>
          <a:picLocks noChangeAspect="1" noChangeArrowheads="1"/>
        </xdr:cNvPicPr>
      </xdr:nvPicPr>
      <xdr:blipFill>
        <a:blip xmlns:r="http://schemas.openxmlformats.org/officeDocument/2006/relationships" r:embed="rId145" cstate="print">
          <a:extLst>
            <a:ext uri="{28A0092B-C50C-407E-A947-70E740481C1C}">
              <a14:useLocalDpi xmlns:a14="http://schemas.microsoft.com/office/drawing/2010/main" val="0"/>
            </a:ext>
          </a:extLst>
        </a:blip>
        <a:srcRect/>
        <a:stretch>
          <a:fillRect/>
        </a:stretch>
      </xdr:blipFill>
      <xdr:spPr bwMode="auto">
        <a:xfrm>
          <a:off x="940546" y="118972599"/>
          <a:ext cx="1419413" cy="9481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141515</xdr:colOff>
      <xdr:row>110</xdr:row>
      <xdr:rowOff>58595</xdr:rowOff>
    </xdr:from>
    <xdr:to>
      <xdr:col>0</xdr:col>
      <xdr:colOff>1763059</xdr:colOff>
      <xdr:row>110</xdr:row>
      <xdr:rowOff>1141131</xdr:rowOff>
    </xdr:to>
    <xdr:pic>
      <xdr:nvPicPr>
        <xdr:cNvPr id="2743" name="Рисунок 2742">
          <a:extLst>
            <a:ext uri="{FF2B5EF4-FFF2-40B4-BE49-F238E27FC236}">
              <a16:creationId xmlns:a16="http://schemas.microsoft.com/office/drawing/2014/main" id="{C997EC3E-E71A-4C57-A698-FDA6B8AB09B7}"/>
            </a:ext>
          </a:extLst>
        </xdr:cNvPr>
        <xdr:cNvPicPr>
          <a:picLocks noChangeAspect="1" noChangeArrowheads="1"/>
        </xdr:cNvPicPr>
      </xdr:nvPicPr>
      <xdr:blipFill>
        <a:blip xmlns:r="http://schemas.openxmlformats.org/officeDocument/2006/relationships" r:embed="rId146" cstate="print">
          <a:extLst>
            <a:ext uri="{28A0092B-C50C-407E-A947-70E740481C1C}">
              <a14:useLocalDpi xmlns:a14="http://schemas.microsoft.com/office/drawing/2010/main" val="0"/>
            </a:ext>
          </a:extLst>
        </a:blip>
        <a:srcRect/>
        <a:stretch>
          <a:fillRect/>
        </a:stretch>
      </xdr:blipFill>
      <xdr:spPr bwMode="auto">
        <a:xfrm>
          <a:off x="865415" y="117791405"/>
          <a:ext cx="1621544" cy="10825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224117</xdr:colOff>
      <xdr:row>113</xdr:row>
      <xdr:rowOff>41980</xdr:rowOff>
    </xdr:from>
    <xdr:to>
      <xdr:col>0</xdr:col>
      <xdr:colOff>1676025</xdr:colOff>
      <xdr:row>113</xdr:row>
      <xdr:rowOff>1011890</xdr:rowOff>
    </xdr:to>
    <xdr:pic>
      <xdr:nvPicPr>
        <xdr:cNvPr id="2744" name="Рисунок 2743">
          <a:extLst>
            <a:ext uri="{FF2B5EF4-FFF2-40B4-BE49-F238E27FC236}">
              <a16:creationId xmlns:a16="http://schemas.microsoft.com/office/drawing/2014/main" id="{D942C01B-831D-43E5-8356-058472865415}"/>
            </a:ext>
          </a:extLst>
        </xdr:cNvPr>
        <xdr:cNvPicPr>
          <a:picLocks noChangeAspect="1" noChangeArrowheads="1"/>
        </xdr:cNvPicPr>
      </xdr:nvPicPr>
      <xdr:blipFill>
        <a:blip xmlns:r="http://schemas.openxmlformats.org/officeDocument/2006/relationships" r:embed="rId147" cstate="print">
          <a:extLst>
            <a:ext uri="{28A0092B-C50C-407E-A947-70E740481C1C}">
              <a14:useLocalDpi xmlns:a14="http://schemas.microsoft.com/office/drawing/2010/main" val="0"/>
            </a:ext>
          </a:extLst>
        </a:blip>
        <a:srcRect/>
        <a:stretch>
          <a:fillRect/>
        </a:stretch>
      </xdr:blipFill>
      <xdr:spPr bwMode="auto">
        <a:xfrm>
          <a:off x="948017" y="121135210"/>
          <a:ext cx="1451908" cy="969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224117</xdr:colOff>
      <xdr:row>112</xdr:row>
      <xdr:rowOff>74706</xdr:rowOff>
    </xdr:from>
    <xdr:to>
      <xdr:col>0</xdr:col>
      <xdr:colOff>1668316</xdr:colOff>
      <xdr:row>112</xdr:row>
      <xdr:rowOff>1039157</xdr:rowOff>
    </xdr:to>
    <xdr:pic>
      <xdr:nvPicPr>
        <xdr:cNvPr id="2745" name="Рисунок 2744">
          <a:extLst>
            <a:ext uri="{FF2B5EF4-FFF2-40B4-BE49-F238E27FC236}">
              <a16:creationId xmlns:a16="http://schemas.microsoft.com/office/drawing/2014/main" id="{40DACB16-1825-437C-B162-5DEFF627C34A}"/>
            </a:ext>
          </a:extLst>
        </xdr:cNvPr>
        <xdr:cNvPicPr>
          <a:picLocks noChangeAspect="1" noChangeArrowheads="1"/>
        </xdr:cNvPicPr>
      </xdr:nvPicPr>
      <xdr:blipFill>
        <a:blip xmlns:r="http://schemas.openxmlformats.org/officeDocument/2006/relationships" r:embed="rId148" cstate="print">
          <a:extLst>
            <a:ext uri="{28A0092B-C50C-407E-A947-70E740481C1C}">
              <a14:useLocalDpi xmlns:a14="http://schemas.microsoft.com/office/drawing/2010/main" val="0"/>
            </a:ext>
          </a:extLst>
        </a:blip>
        <a:srcRect/>
        <a:stretch>
          <a:fillRect/>
        </a:stretch>
      </xdr:blipFill>
      <xdr:spPr bwMode="auto">
        <a:xfrm>
          <a:off x="948017" y="120024936"/>
          <a:ext cx="1444199" cy="964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209175</xdr:colOff>
      <xdr:row>114</xdr:row>
      <xdr:rowOff>10362</xdr:rowOff>
    </xdr:from>
    <xdr:to>
      <xdr:col>0</xdr:col>
      <xdr:colOff>1703293</xdr:colOff>
      <xdr:row>114</xdr:row>
      <xdr:rowOff>1007829</xdr:rowOff>
    </xdr:to>
    <xdr:pic>
      <xdr:nvPicPr>
        <xdr:cNvPr id="2746" name="Рисунок 2745">
          <a:extLst>
            <a:ext uri="{FF2B5EF4-FFF2-40B4-BE49-F238E27FC236}">
              <a16:creationId xmlns:a16="http://schemas.microsoft.com/office/drawing/2014/main" id="{2A422EA1-D9E9-4514-8174-A545FB94F6C0}"/>
            </a:ext>
          </a:extLst>
        </xdr:cNvPr>
        <xdr:cNvPicPr>
          <a:picLocks noChangeAspect="1" noChangeArrowheads="1"/>
        </xdr:cNvPicPr>
      </xdr:nvPicPr>
      <xdr:blipFill>
        <a:blip xmlns:r="http://schemas.openxmlformats.org/officeDocument/2006/relationships" r:embed="rId149" cstate="print">
          <a:extLst>
            <a:ext uri="{28A0092B-C50C-407E-A947-70E740481C1C}">
              <a14:useLocalDpi xmlns:a14="http://schemas.microsoft.com/office/drawing/2010/main" val="0"/>
            </a:ext>
          </a:extLst>
        </a:blip>
        <a:srcRect/>
        <a:stretch>
          <a:fillRect/>
        </a:stretch>
      </xdr:blipFill>
      <xdr:spPr bwMode="auto">
        <a:xfrm>
          <a:off x="933075" y="122178012"/>
          <a:ext cx="1494118" cy="997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179294</xdr:colOff>
      <xdr:row>116</xdr:row>
      <xdr:rowOff>7471</xdr:rowOff>
    </xdr:from>
    <xdr:to>
      <xdr:col>0</xdr:col>
      <xdr:colOff>1673412</xdr:colOff>
      <xdr:row>116</xdr:row>
      <xdr:rowOff>1004938</xdr:rowOff>
    </xdr:to>
    <xdr:pic>
      <xdr:nvPicPr>
        <xdr:cNvPr id="2747" name="Рисунок 2746">
          <a:extLst>
            <a:ext uri="{FF2B5EF4-FFF2-40B4-BE49-F238E27FC236}">
              <a16:creationId xmlns:a16="http://schemas.microsoft.com/office/drawing/2014/main" id="{8679D487-7BEA-48AF-9AB7-F201FF516E39}"/>
            </a:ext>
          </a:extLst>
        </xdr:cNvPr>
        <xdr:cNvPicPr>
          <a:picLocks noChangeAspect="1" noChangeArrowheads="1"/>
        </xdr:cNvPicPr>
      </xdr:nvPicPr>
      <xdr:blipFill>
        <a:blip xmlns:r="http://schemas.openxmlformats.org/officeDocument/2006/relationships" r:embed="rId149" cstate="print">
          <a:extLst>
            <a:ext uri="{28A0092B-C50C-407E-A947-70E740481C1C}">
              <a14:useLocalDpi xmlns:a14="http://schemas.microsoft.com/office/drawing/2010/main" val="0"/>
            </a:ext>
          </a:extLst>
        </a:blip>
        <a:srcRect/>
        <a:stretch>
          <a:fillRect/>
        </a:stretch>
      </xdr:blipFill>
      <xdr:spPr bwMode="auto">
        <a:xfrm>
          <a:off x="903194" y="124323961"/>
          <a:ext cx="1494118" cy="9974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179296</xdr:colOff>
      <xdr:row>115</xdr:row>
      <xdr:rowOff>14941</xdr:rowOff>
    </xdr:from>
    <xdr:to>
      <xdr:col>0</xdr:col>
      <xdr:colOff>1686348</xdr:colOff>
      <xdr:row>115</xdr:row>
      <xdr:rowOff>1021601</xdr:rowOff>
    </xdr:to>
    <xdr:pic>
      <xdr:nvPicPr>
        <xdr:cNvPr id="2748" name="Рисунок 2747">
          <a:extLst>
            <a:ext uri="{FF2B5EF4-FFF2-40B4-BE49-F238E27FC236}">
              <a16:creationId xmlns:a16="http://schemas.microsoft.com/office/drawing/2014/main" id="{9B26FE2D-70F0-4338-8666-1741BE465C36}"/>
            </a:ext>
          </a:extLst>
        </xdr:cNvPr>
        <xdr:cNvPicPr>
          <a:picLocks noChangeAspect="1" noChangeArrowheads="1"/>
        </xdr:cNvPicPr>
      </xdr:nvPicPr>
      <xdr:blipFill>
        <a:blip xmlns:r="http://schemas.openxmlformats.org/officeDocument/2006/relationships" r:embed="rId150" cstate="print">
          <a:extLst>
            <a:ext uri="{28A0092B-C50C-407E-A947-70E740481C1C}">
              <a14:useLocalDpi xmlns:a14="http://schemas.microsoft.com/office/drawing/2010/main" val="0"/>
            </a:ext>
          </a:extLst>
        </a:blip>
        <a:srcRect/>
        <a:stretch>
          <a:fillRect/>
        </a:stretch>
      </xdr:blipFill>
      <xdr:spPr bwMode="auto">
        <a:xfrm>
          <a:off x="903196" y="123257011"/>
          <a:ext cx="1507052" cy="10066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164353</xdr:colOff>
      <xdr:row>117</xdr:row>
      <xdr:rowOff>48503</xdr:rowOff>
    </xdr:from>
    <xdr:to>
      <xdr:col>0</xdr:col>
      <xdr:colOff>1643529</xdr:colOff>
      <xdr:row>117</xdr:row>
      <xdr:rowOff>1036543</xdr:rowOff>
    </xdr:to>
    <xdr:pic>
      <xdr:nvPicPr>
        <xdr:cNvPr id="2749" name="Рисунок 2748">
          <a:extLst>
            <a:ext uri="{FF2B5EF4-FFF2-40B4-BE49-F238E27FC236}">
              <a16:creationId xmlns:a16="http://schemas.microsoft.com/office/drawing/2014/main" id="{CE0D3821-9465-411F-850C-093071EED7A7}"/>
            </a:ext>
          </a:extLst>
        </xdr:cNvPr>
        <xdr:cNvPicPr>
          <a:picLocks noChangeAspect="1" noChangeArrowheads="1"/>
        </xdr:cNvPicPr>
      </xdr:nvPicPr>
      <xdr:blipFill>
        <a:blip xmlns:r="http://schemas.openxmlformats.org/officeDocument/2006/relationships" r:embed="rId151" cstate="print">
          <a:extLst>
            <a:ext uri="{28A0092B-C50C-407E-A947-70E740481C1C}">
              <a14:useLocalDpi xmlns:a14="http://schemas.microsoft.com/office/drawing/2010/main" val="0"/>
            </a:ext>
          </a:extLst>
        </a:blip>
        <a:srcRect/>
        <a:stretch>
          <a:fillRect/>
        </a:stretch>
      </xdr:blipFill>
      <xdr:spPr bwMode="auto">
        <a:xfrm>
          <a:off x="888253" y="125439413"/>
          <a:ext cx="1479176" cy="988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224117</xdr:colOff>
      <xdr:row>118</xdr:row>
      <xdr:rowOff>29882</xdr:rowOff>
    </xdr:from>
    <xdr:to>
      <xdr:col>0</xdr:col>
      <xdr:colOff>1598706</xdr:colOff>
      <xdr:row>118</xdr:row>
      <xdr:rowOff>947847</xdr:rowOff>
    </xdr:to>
    <xdr:pic>
      <xdr:nvPicPr>
        <xdr:cNvPr id="2750" name="Рисунок 2749">
          <a:extLst>
            <a:ext uri="{FF2B5EF4-FFF2-40B4-BE49-F238E27FC236}">
              <a16:creationId xmlns:a16="http://schemas.microsoft.com/office/drawing/2014/main" id="{9173F5C6-B181-4D1B-BAA9-79AB0ADDE41C}"/>
            </a:ext>
          </a:extLst>
        </xdr:cNvPr>
        <xdr:cNvPicPr>
          <a:picLocks noChangeAspect="1" noChangeArrowheads="1"/>
        </xdr:cNvPicPr>
      </xdr:nvPicPr>
      <xdr:blipFill>
        <a:blip xmlns:r="http://schemas.openxmlformats.org/officeDocument/2006/relationships" r:embed="rId152" cstate="print">
          <a:extLst>
            <a:ext uri="{28A0092B-C50C-407E-A947-70E740481C1C}">
              <a14:useLocalDpi xmlns:a14="http://schemas.microsoft.com/office/drawing/2010/main" val="0"/>
            </a:ext>
          </a:extLst>
        </a:blip>
        <a:srcRect/>
        <a:stretch>
          <a:fillRect/>
        </a:stretch>
      </xdr:blipFill>
      <xdr:spPr bwMode="auto">
        <a:xfrm>
          <a:off x="948017" y="126495212"/>
          <a:ext cx="1374589" cy="9179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149412</xdr:colOff>
      <xdr:row>120</xdr:row>
      <xdr:rowOff>22411</xdr:rowOff>
    </xdr:from>
    <xdr:to>
      <xdr:col>0</xdr:col>
      <xdr:colOff>1638828</xdr:colOff>
      <xdr:row>120</xdr:row>
      <xdr:rowOff>1017058</xdr:rowOff>
    </xdr:to>
    <xdr:pic>
      <xdr:nvPicPr>
        <xdr:cNvPr id="2751" name="Рисунок 2750">
          <a:extLst>
            <a:ext uri="{FF2B5EF4-FFF2-40B4-BE49-F238E27FC236}">
              <a16:creationId xmlns:a16="http://schemas.microsoft.com/office/drawing/2014/main" id="{1434EDA1-ED24-41CC-BED5-6C9EF337D61D}"/>
            </a:ext>
          </a:extLst>
        </xdr:cNvPr>
        <xdr:cNvPicPr>
          <a:picLocks noChangeAspect="1" noChangeArrowheads="1"/>
        </xdr:cNvPicPr>
      </xdr:nvPicPr>
      <xdr:blipFill>
        <a:blip xmlns:r="http://schemas.openxmlformats.org/officeDocument/2006/relationships" r:embed="rId153" cstate="print">
          <a:extLst>
            <a:ext uri="{28A0092B-C50C-407E-A947-70E740481C1C}">
              <a14:useLocalDpi xmlns:a14="http://schemas.microsoft.com/office/drawing/2010/main" val="0"/>
            </a:ext>
          </a:extLst>
        </a:blip>
        <a:srcRect/>
        <a:stretch>
          <a:fillRect/>
        </a:stretch>
      </xdr:blipFill>
      <xdr:spPr bwMode="auto">
        <a:xfrm>
          <a:off x="873312" y="128636581"/>
          <a:ext cx="1489416" cy="9946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156883</xdr:colOff>
      <xdr:row>119</xdr:row>
      <xdr:rowOff>44823</xdr:rowOff>
    </xdr:from>
    <xdr:to>
      <xdr:col>0</xdr:col>
      <xdr:colOff>1608791</xdr:colOff>
      <xdr:row>119</xdr:row>
      <xdr:rowOff>1014733</xdr:rowOff>
    </xdr:to>
    <xdr:pic>
      <xdr:nvPicPr>
        <xdr:cNvPr id="2752" name="Рисунок 2751">
          <a:extLst>
            <a:ext uri="{FF2B5EF4-FFF2-40B4-BE49-F238E27FC236}">
              <a16:creationId xmlns:a16="http://schemas.microsoft.com/office/drawing/2014/main" id="{F8CB7A76-E5A4-47C3-9F9F-699B552CCDBB}"/>
            </a:ext>
          </a:extLst>
        </xdr:cNvPr>
        <xdr:cNvPicPr>
          <a:picLocks noChangeAspect="1" noChangeArrowheads="1"/>
        </xdr:cNvPicPr>
      </xdr:nvPicPr>
      <xdr:blipFill>
        <a:blip xmlns:r="http://schemas.openxmlformats.org/officeDocument/2006/relationships" r:embed="rId147" cstate="print">
          <a:extLst>
            <a:ext uri="{28A0092B-C50C-407E-A947-70E740481C1C}">
              <a14:useLocalDpi xmlns:a14="http://schemas.microsoft.com/office/drawing/2010/main" val="0"/>
            </a:ext>
          </a:extLst>
        </a:blip>
        <a:srcRect/>
        <a:stretch>
          <a:fillRect/>
        </a:stretch>
      </xdr:blipFill>
      <xdr:spPr bwMode="auto">
        <a:xfrm>
          <a:off x="880783" y="127584573"/>
          <a:ext cx="1451908" cy="969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171824</xdr:colOff>
      <xdr:row>121</xdr:row>
      <xdr:rowOff>59764</xdr:rowOff>
    </xdr:from>
    <xdr:to>
      <xdr:col>0</xdr:col>
      <xdr:colOff>1623732</xdr:colOff>
      <xdr:row>121</xdr:row>
      <xdr:rowOff>1029674</xdr:rowOff>
    </xdr:to>
    <xdr:pic>
      <xdr:nvPicPr>
        <xdr:cNvPr id="2753" name="Рисунок 2752">
          <a:extLst>
            <a:ext uri="{FF2B5EF4-FFF2-40B4-BE49-F238E27FC236}">
              <a16:creationId xmlns:a16="http://schemas.microsoft.com/office/drawing/2014/main" id="{3B6DF2D0-631A-498D-B7D6-A41273F0ECFF}"/>
            </a:ext>
          </a:extLst>
        </xdr:cNvPr>
        <xdr:cNvPicPr>
          <a:picLocks noChangeAspect="1" noChangeArrowheads="1"/>
        </xdr:cNvPicPr>
      </xdr:nvPicPr>
      <xdr:blipFill>
        <a:blip xmlns:r="http://schemas.openxmlformats.org/officeDocument/2006/relationships" r:embed="rId147" cstate="print">
          <a:extLst>
            <a:ext uri="{28A0092B-C50C-407E-A947-70E740481C1C}">
              <a14:useLocalDpi xmlns:a14="http://schemas.microsoft.com/office/drawing/2010/main" val="0"/>
            </a:ext>
          </a:extLst>
        </a:blip>
        <a:srcRect/>
        <a:stretch>
          <a:fillRect/>
        </a:stretch>
      </xdr:blipFill>
      <xdr:spPr bwMode="auto">
        <a:xfrm>
          <a:off x="895724" y="129748354"/>
          <a:ext cx="1451908" cy="9699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137228</xdr:colOff>
      <xdr:row>134</xdr:row>
      <xdr:rowOff>67237</xdr:rowOff>
    </xdr:from>
    <xdr:to>
      <xdr:col>0</xdr:col>
      <xdr:colOff>1477490</xdr:colOff>
      <xdr:row>134</xdr:row>
      <xdr:rowOff>963707</xdr:rowOff>
    </xdr:to>
    <xdr:pic>
      <xdr:nvPicPr>
        <xdr:cNvPr id="2754" name="Рисунок 2753">
          <a:extLst>
            <a:ext uri="{FF2B5EF4-FFF2-40B4-BE49-F238E27FC236}">
              <a16:creationId xmlns:a16="http://schemas.microsoft.com/office/drawing/2014/main" id="{94909711-CE81-40F1-B04F-B795066E1EDB}"/>
            </a:ext>
          </a:extLst>
        </xdr:cNvPr>
        <xdr:cNvPicPr>
          <a:picLocks noChangeAspect="1" noChangeArrowheads="1"/>
        </xdr:cNvPicPr>
      </xdr:nvPicPr>
      <xdr:blipFill>
        <a:blip xmlns:r="http://schemas.openxmlformats.org/officeDocument/2006/relationships" r:embed="rId154" cstate="print">
          <a:extLst>
            <a:ext uri="{28A0092B-C50C-407E-A947-70E740481C1C}">
              <a14:useLocalDpi xmlns:a14="http://schemas.microsoft.com/office/drawing/2010/main" val="0"/>
            </a:ext>
          </a:extLst>
        </a:blip>
        <a:srcRect/>
        <a:stretch>
          <a:fillRect/>
        </a:stretch>
      </xdr:blipFill>
      <xdr:spPr bwMode="auto">
        <a:xfrm>
          <a:off x="861128" y="143723287"/>
          <a:ext cx="1340262" cy="8964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201705</xdr:colOff>
      <xdr:row>136</xdr:row>
      <xdr:rowOff>97116</xdr:rowOff>
    </xdr:from>
    <xdr:to>
      <xdr:col>0</xdr:col>
      <xdr:colOff>1575476</xdr:colOff>
      <xdr:row>136</xdr:row>
      <xdr:rowOff>1015999</xdr:rowOff>
    </xdr:to>
    <xdr:pic>
      <xdr:nvPicPr>
        <xdr:cNvPr id="2755" name="Рисунок 2754">
          <a:extLst>
            <a:ext uri="{FF2B5EF4-FFF2-40B4-BE49-F238E27FC236}">
              <a16:creationId xmlns:a16="http://schemas.microsoft.com/office/drawing/2014/main" id="{9A34021B-0494-44F2-B514-A700B3601E08}"/>
            </a:ext>
          </a:extLst>
        </xdr:cNvPr>
        <xdr:cNvPicPr>
          <a:picLocks noChangeAspect="1" noChangeArrowheads="1"/>
        </xdr:cNvPicPr>
      </xdr:nvPicPr>
      <xdr:blipFill>
        <a:blip xmlns:r="http://schemas.openxmlformats.org/officeDocument/2006/relationships" r:embed="rId155" cstate="print">
          <a:extLst>
            <a:ext uri="{28A0092B-C50C-407E-A947-70E740481C1C}">
              <a14:useLocalDpi xmlns:a14="http://schemas.microsoft.com/office/drawing/2010/main" val="0"/>
            </a:ext>
          </a:extLst>
        </a:blip>
        <a:srcRect/>
        <a:stretch>
          <a:fillRect/>
        </a:stretch>
      </xdr:blipFill>
      <xdr:spPr bwMode="auto">
        <a:xfrm>
          <a:off x="925605" y="146176326"/>
          <a:ext cx="1373771" cy="9188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209177</xdr:colOff>
      <xdr:row>138</xdr:row>
      <xdr:rowOff>21435</xdr:rowOff>
    </xdr:from>
    <xdr:to>
      <xdr:col>0</xdr:col>
      <xdr:colOff>1538940</xdr:colOff>
      <xdr:row>139</xdr:row>
      <xdr:rowOff>5104</xdr:rowOff>
    </xdr:to>
    <xdr:pic>
      <xdr:nvPicPr>
        <xdr:cNvPr id="2756" name="Рисунок 2755">
          <a:extLst>
            <a:ext uri="{FF2B5EF4-FFF2-40B4-BE49-F238E27FC236}">
              <a16:creationId xmlns:a16="http://schemas.microsoft.com/office/drawing/2014/main" id="{9EC6D257-1AA3-4C05-9B8D-2D4145425415}"/>
            </a:ext>
          </a:extLst>
        </xdr:cNvPr>
        <xdr:cNvPicPr>
          <a:picLocks noChangeAspect="1" noChangeArrowheads="1"/>
        </xdr:cNvPicPr>
      </xdr:nvPicPr>
      <xdr:blipFill>
        <a:blip xmlns:r="http://schemas.openxmlformats.org/officeDocument/2006/relationships" r:embed="rId156" cstate="print">
          <a:extLst>
            <a:ext uri="{28A0092B-C50C-407E-A947-70E740481C1C}">
              <a14:useLocalDpi xmlns:a14="http://schemas.microsoft.com/office/drawing/2010/main" val="0"/>
            </a:ext>
          </a:extLst>
        </a:blip>
        <a:srcRect/>
        <a:stretch>
          <a:fillRect/>
        </a:stretch>
      </xdr:blipFill>
      <xdr:spPr bwMode="auto">
        <a:xfrm>
          <a:off x="933077" y="148523805"/>
          <a:ext cx="1329763" cy="8904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186764</xdr:colOff>
      <xdr:row>140</xdr:row>
      <xdr:rowOff>42507</xdr:rowOff>
    </xdr:from>
    <xdr:to>
      <xdr:col>0</xdr:col>
      <xdr:colOff>1441823</xdr:colOff>
      <xdr:row>140</xdr:row>
      <xdr:rowOff>882133</xdr:rowOff>
    </xdr:to>
    <xdr:pic>
      <xdr:nvPicPr>
        <xdr:cNvPr id="2757" name="Рисунок 2756">
          <a:extLst>
            <a:ext uri="{FF2B5EF4-FFF2-40B4-BE49-F238E27FC236}">
              <a16:creationId xmlns:a16="http://schemas.microsoft.com/office/drawing/2014/main" id="{78382745-2A86-42C5-8B46-40F6ABF7EBA4}"/>
            </a:ext>
          </a:extLst>
        </xdr:cNvPr>
        <xdr:cNvPicPr>
          <a:picLocks noChangeAspect="1" noChangeArrowheads="1"/>
        </xdr:cNvPicPr>
      </xdr:nvPicPr>
      <xdr:blipFill>
        <a:blip xmlns:r="http://schemas.openxmlformats.org/officeDocument/2006/relationships" r:embed="rId157" cstate="print">
          <a:extLst>
            <a:ext uri="{28A0092B-C50C-407E-A947-70E740481C1C}">
              <a14:useLocalDpi xmlns:a14="http://schemas.microsoft.com/office/drawing/2010/main" val="0"/>
            </a:ext>
          </a:extLst>
        </a:blip>
        <a:srcRect/>
        <a:stretch>
          <a:fillRect/>
        </a:stretch>
      </xdr:blipFill>
      <xdr:spPr bwMode="auto">
        <a:xfrm>
          <a:off x="910664" y="150358437"/>
          <a:ext cx="1255059" cy="8396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246530</xdr:colOff>
      <xdr:row>141</xdr:row>
      <xdr:rowOff>128253</xdr:rowOff>
    </xdr:from>
    <xdr:to>
      <xdr:col>0</xdr:col>
      <xdr:colOff>1180353</xdr:colOff>
      <xdr:row>141</xdr:row>
      <xdr:rowOff>780064</xdr:rowOff>
    </xdr:to>
    <xdr:pic>
      <xdr:nvPicPr>
        <xdr:cNvPr id="2758" name="图片 53">
          <a:extLst>
            <a:ext uri="{FF2B5EF4-FFF2-40B4-BE49-F238E27FC236}">
              <a16:creationId xmlns:a16="http://schemas.microsoft.com/office/drawing/2014/main" id="{702B2A2B-0B25-4DEF-B604-3BFA76E28895}"/>
            </a:ext>
          </a:extLst>
        </xdr:cNvPr>
        <xdr:cNvPicPr>
          <a:picLocks noChangeAspect="1" noChangeArrowheads="1"/>
        </xdr:cNvPicPr>
      </xdr:nvPicPr>
      <xdr:blipFill>
        <a:blip xmlns:r="http://schemas.openxmlformats.org/officeDocument/2006/relationships" r:embed="rId158" cstate="print">
          <a:extLst>
            <a:ext uri="{28A0092B-C50C-407E-A947-70E740481C1C}">
              <a14:useLocalDpi xmlns:a14="http://schemas.microsoft.com/office/drawing/2010/main" val="0"/>
            </a:ext>
          </a:extLst>
        </a:blip>
        <a:srcRect/>
        <a:stretch>
          <a:fillRect/>
        </a:stretch>
      </xdr:blipFill>
      <xdr:spPr bwMode="auto">
        <a:xfrm>
          <a:off x="970430" y="151350963"/>
          <a:ext cx="933823" cy="6518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351117</xdr:colOff>
      <xdr:row>139</xdr:row>
      <xdr:rowOff>89648</xdr:rowOff>
    </xdr:from>
    <xdr:to>
      <xdr:col>0</xdr:col>
      <xdr:colOff>1284940</xdr:colOff>
      <xdr:row>139</xdr:row>
      <xdr:rowOff>741459</xdr:rowOff>
    </xdr:to>
    <xdr:pic>
      <xdr:nvPicPr>
        <xdr:cNvPr id="2759" name="图片 53">
          <a:extLst>
            <a:ext uri="{FF2B5EF4-FFF2-40B4-BE49-F238E27FC236}">
              <a16:creationId xmlns:a16="http://schemas.microsoft.com/office/drawing/2014/main" id="{B62E3287-6E81-409D-93DB-27D3DB752B29}"/>
            </a:ext>
          </a:extLst>
        </xdr:cNvPr>
        <xdr:cNvPicPr>
          <a:picLocks noChangeAspect="1" noChangeArrowheads="1"/>
        </xdr:cNvPicPr>
      </xdr:nvPicPr>
      <xdr:blipFill>
        <a:blip xmlns:r="http://schemas.openxmlformats.org/officeDocument/2006/relationships" r:embed="rId158" cstate="print">
          <a:extLst>
            <a:ext uri="{28A0092B-C50C-407E-A947-70E740481C1C}">
              <a14:useLocalDpi xmlns:a14="http://schemas.microsoft.com/office/drawing/2010/main" val="0"/>
            </a:ext>
          </a:extLst>
        </a:blip>
        <a:srcRect/>
        <a:stretch>
          <a:fillRect/>
        </a:stretch>
      </xdr:blipFill>
      <xdr:spPr bwMode="auto">
        <a:xfrm>
          <a:off x="1075017" y="149498798"/>
          <a:ext cx="933823" cy="6518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298824</xdr:colOff>
      <xdr:row>135</xdr:row>
      <xdr:rowOff>149412</xdr:rowOff>
    </xdr:from>
    <xdr:to>
      <xdr:col>0</xdr:col>
      <xdr:colOff>1262630</xdr:colOff>
      <xdr:row>135</xdr:row>
      <xdr:rowOff>1123872</xdr:rowOff>
    </xdr:to>
    <xdr:pic>
      <xdr:nvPicPr>
        <xdr:cNvPr id="2760" name="Рисунок 32">
          <a:extLst>
            <a:ext uri="{FF2B5EF4-FFF2-40B4-BE49-F238E27FC236}">
              <a16:creationId xmlns:a16="http://schemas.microsoft.com/office/drawing/2014/main" id="{F435C17A-5FE5-4FED-AFAB-64103707EB55}"/>
            </a:ext>
          </a:extLst>
        </xdr:cNvPr>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l="26089" r="24043"/>
        <a:stretch>
          <a:fillRect/>
        </a:stretch>
      </xdr:blipFill>
      <xdr:spPr bwMode="auto">
        <a:xfrm>
          <a:off x="1022724" y="145017042"/>
          <a:ext cx="963806" cy="974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194235</xdr:colOff>
      <xdr:row>137</xdr:row>
      <xdr:rowOff>112059</xdr:rowOff>
    </xdr:from>
    <xdr:to>
      <xdr:col>0</xdr:col>
      <xdr:colOff>1173281</xdr:colOff>
      <xdr:row>137</xdr:row>
      <xdr:rowOff>1101759</xdr:rowOff>
    </xdr:to>
    <xdr:pic>
      <xdr:nvPicPr>
        <xdr:cNvPr id="2761" name="Рисунок 32">
          <a:extLst>
            <a:ext uri="{FF2B5EF4-FFF2-40B4-BE49-F238E27FC236}">
              <a16:creationId xmlns:a16="http://schemas.microsoft.com/office/drawing/2014/main" id="{97C4CC32-3C62-45B4-BCD9-74D55C26E879}"/>
            </a:ext>
          </a:extLst>
        </xdr:cNvPr>
        <xdr:cNvPicPr>
          <a:picLocks noChangeAspect="1" noChangeArrowheads="1"/>
        </xdr:cNvPicPr>
      </xdr:nvPicPr>
      <xdr:blipFill>
        <a:blip xmlns:r="http://schemas.openxmlformats.org/officeDocument/2006/relationships" r:embed="rId159">
          <a:extLst>
            <a:ext uri="{28A0092B-C50C-407E-A947-70E740481C1C}">
              <a14:useLocalDpi xmlns:a14="http://schemas.microsoft.com/office/drawing/2010/main" val="0"/>
            </a:ext>
          </a:extLst>
        </a:blip>
        <a:srcRect l="26089" r="24043"/>
        <a:stretch>
          <a:fillRect/>
        </a:stretch>
      </xdr:blipFill>
      <xdr:spPr bwMode="auto">
        <a:xfrm>
          <a:off x="918135" y="147402849"/>
          <a:ext cx="979046" cy="98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1247587</xdr:colOff>
      <xdr:row>163</xdr:row>
      <xdr:rowOff>108093</xdr:rowOff>
    </xdr:from>
    <xdr:to>
      <xdr:col>0</xdr:col>
      <xdr:colOff>2511798</xdr:colOff>
      <xdr:row>163</xdr:row>
      <xdr:rowOff>1082113</xdr:rowOff>
    </xdr:to>
    <xdr:pic>
      <xdr:nvPicPr>
        <xdr:cNvPr id="2762" name="Рисунок 2761">
          <a:extLst>
            <a:ext uri="{FF2B5EF4-FFF2-40B4-BE49-F238E27FC236}">
              <a16:creationId xmlns:a16="http://schemas.microsoft.com/office/drawing/2014/main" id="{C8E5A382-018D-4D42-BC04-A363FA0D9805}"/>
            </a:ext>
          </a:extLst>
        </xdr:cNvPr>
        <xdr:cNvPicPr>
          <a:picLocks noChangeAspect="1" noChangeArrowheads="1"/>
        </xdr:cNvPicPr>
      </xdr:nvPicPr>
      <xdr:blipFill>
        <a:blip xmlns:r="http://schemas.openxmlformats.org/officeDocument/2006/relationships" r:embed="rId160" cstate="print">
          <a:extLst>
            <a:ext uri="{28A0092B-C50C-407E-A947-70E740481C1C}">
              <a14:useLocalDpi xmlns:a14="http://schemas.microsoft.com/office/drawing/2010/main" val="0"/>
            </a:ext>
          </a:extLst>
        </a:blip>
        <a:srcRect/>
        <a:stretch>
          <a:fillRect/>
        </a:stretch>
      </xdr:blipFill>
      <xdr:spPr bwMode="auto">
        <a:xfrm>
          <a:off x="1971487" y="172106733"/>
          <a:ext cx="1264211" cy="974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1351173</xdr:colOff>
      <xdr:row>162</xdr:row>
      <xdr:rowOff>134470</xdr:rowOff>
    </xdr:from>
    <xdr:to>
      <xdr:col>0</xdr:col>
      <xdr:colOff>2797550</xdr:colOff>
      <xdr:row>162</xdr:row>
      <xdr:rowOff>917015</xdr:rowOff>
    </xdr:to>
    <xdr:pic>
      <xdr:nvPicPr>
        <xdr:cNvPr id="2763" name="Рисунок 2762">
          <a:extLst>
            <a:ext uri="{FF2B5EF4-FFF2-40B4-BE49-F238E27FC236}">
              <a16:creationId xmlns:a16="http://schemas.microsoft.com/office/drawing/2014/main" id="{076CA08D-1209-4C36-8E3A-057D42A020D5}"/>
            </a:ext>
          </a:extLst>
        </xdr:cNvPr>
        <xdr:cNvPicPr>
          <a:picLocks noChangeAspect="1" noChangeArrowheads="1"/>
        </xdr:cNvPicPr>
      </xdr:nvPicPr>
      <xdr:blipFill>
        <a:blip xmlns:r="http://schemas.openxmlformats.org/officeDocument/2006/relationships" r:embed="rId161" cstate="print">
          <a:extLst>
            <a:ext uri="{28A0092B-C50C-407E-A947-70E740481C1C}">
              <a14:useLocalDpi xmlns:a14="http://schemas.microsoft.com/office/drawing/2010/main" val="0"/>
            </a:ext>
          </a:extLst>
        </a:blip>
        <a:srcRect/>
        <a:stretch>
          <a:fillRect/>
        </a:stretch>
      </xdr:blipFill>
      <xdr:spPr bwMode="auto">
        <a:xfrm>
          <a:off x="2075073" y="171009160"/>
          <a:ext cx="1446377" cy="7825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110330</xdr:colOff>
      <xdr:row>162</xdr:row>
      <xdr:rowOff>164353</xdr:rowOff>
    </xdr:from>
    <xdr:to>
      <xdr:col>0</xdr:col>
      <xdr:colOff>1188223</xdr:colOff>
      <xdr:row>162</xdr:row>
      <xdr:rowOff>971177</xdr:rowOff>
    </xdr:to>
    <xdr:pic>
      <xdr:nvPicPr>
        <xdr:cNvPr id="2764" name="Рисунок 2763">
          <a:extLst>
            <a:ext uri="{FF2B5EF4-FFF2-40B4-BE49-F238E27FC236}">
              <a16:creationId xmlns:a16="http://schemas.microsoft.com/office/drawing/2014/main" id="{EB64164D-B532-4CB9-BE17-1D8AC805A6AC}"/>
            </a:ext>
          </a:extLst>
        </xdr:cNvPr>
        <xdr:cNvPicPr>
          <a:picLocks noChangeAspect="1" noChangeArrowheads="1"/>
        </xdr:cNvPicPr>
      </xdr:nvPicPr>
      <xdr:blipFill>
        <a:blip xmlns:r="http://schemas.openxmlformats.org/officeDocument/2006/relationships" r:embed="rId162" cstate="print">
          <a:extLst>
            <a:ext uri="{28A0092B-C50C-407E-A947-70E740481C1C}">
              <a14:useLocalDpi xmlns:a14="http://schemas.microsoft.com/office/drawing/2010/main" val="0"/>
            </a:ext>
          </a:extLst>
        </a:blip>
        <a:srcRect/>
        <a:stretch>
          <a:fillRect/>
        </a:stretch>
      </xdr:blipFill>
      <xdr:spPr bwMode="auto">
        <a:xfrm>
          <a:off x="834230" y="171039043"/>
          <a:ext cx="1077893" cy="806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59766</xdr:colOff>
      <xdr:row>163</xdr:row>
      <xdr:rowOff>141307</xdr:rowOff>
    </xdr:from>
    <xdr:to>
      <xdr:col>0</xdr:col>
      <xdr:colOff>1195294</xdr:colOff>
      <xdr:row>163</xdr:row>
      <xdr:rowOff>991347</xdr:rowOff>
    </xdr:to>
    <xdr:pic>
      <xdr:nvPicPr>
        <xdr:cNvPr id="2765" name="Рисунок 2764">
          <a:extLst>
            <a:ext uri="{FF2B5EF4-FFF2-40B4-BE49-F238E27FC236}">
              <a16:creationId xmlns:a16="http://schemas.microsoft.com/office/drawing/2014/main" id="{5428F497-3E71-46D7-ABC8-C77DED26616A}"/>
            </a:ext>
          </a:extLst>
        </xdr:cNvPr>
        <xdr:cNvPicPr>
          <a:picLocks noChangeAspect="1" noChangeArrowheads="1"/>
        </xdr:cNvPicPr>
      </xdr:nvPicPr>
      <xdr:blipFill>
        <a:blip xmlns:r="http://schemas.openxmlformats.org/officeDocument/2006/relationships" r:embed="rId163" cstate="print">
          <a:extLst>
            <a:ext uri="{28A0092B-C50C-407E-A947-70E740481C1C}">
              <a14:useLocalDpi xmlns:a14="http://schemas.microsoft.com/office/drawing/2010/main" val="0"/>
            </a:ext>
          </a:extLst>
        </a:blip>
        <a:srcRect/>
        <a:stretch>
          <a:fillRect/>
        </a:stretch>
      </xdr:blipFill>
      <xdr:spPr bwMode="auto">
        <a:xfrm>
          <a:off x="783666" y="172139947"/>
          <a:ext cx="1135528" cy="850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127000</xdr:colOff>
      <xdr:row>165</xdr:row>
      <xdr:rowOff>141941</xdr:rowOff>
    </xdr:from>
    <xdr:to>
      <xdr:col>0</xdr:col>
      <xdr:colOff>1262528</xdr:colOff>
      <xdr:row>165</xdr:row>
      <xdr:rowOff>991981</xdr:rowOff>
    </xdr:to>
    <xdr:pic>
      <xdr:nvPicPr>
        <xdr:cNvPr id="2766" name="Рисунок 2765">
          <a:extLst>
            <a:ext uri="{FF2B5EF4-FFF2-40B4-BE49-F238E27FC236}">
              <a16:creationId xmlns:a16="http://schemas.microsoft.com/office/drawing/2014/main" id="{3DCCBF14-858F-487A-8072-83AC5A7C3362}"/>
            </a:ext>
          </a:extLst>
        </xdr:cNvPr>
        <xdr:cNvPicPr>
          <a:picLocks noChangeAspect="1" noChangeArrowheads="1"/>
        </xdr:cNvPicPr>
      </xdr:nvPicPr>
      <xdr:blipFill>
        <a:blip xmlns:r="http://schemas.openxmlformats.org/officeDocument/2006/relationships" r:embed="rId163" cstate="print">
          <a:extLst>
            <a:ext uri="{28A0092B-C50C-407E-A947-70E740481C1C}">
              <a14:useLocalDpi xmlns:a14="http://schemas.microsoft.com/office/drawing/2010/main" val="0"/>
            </a:ext>
          </a:extLst>
        </a:blip>
        <a:srcRect/>
        <a:stretch>
          <a:fillRect/>
        </a:stretch>
      </xdr:blipFill>
      <xdr:spPr bwMode="auto">
        <a:xfrm>
          <a:off x="850900" y="174487541"/>
          <a:ext cx="1135528" cy="850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1359647</xdr:colOff>
      <xdr:row>165</xdr:row>
      <xdr:rowOff>134471</xdr:rowOff>
    </xdr:from>
    <xdr:to>
      <xdr:col>0</xdr:col>
      <xdr:colOff>2797909</xdr:colOff>
      <xdr:row>165</xdr:row>
      <xdr:rowOff>1038412</xdr:rowOff>
    </xdr:to>
    <xdr:pic>
      <xdr:nvPicPr>
        <xdr:cNvPr id="2767" name="Рисунок 2766">
          <a:extLst>
            <a:ext uri="{FF2B5EF4-FFF2-40B4-BE49-F238E27FC236}">
              <a16:creationId xmlns:a16="http://schemas.microsoft.com/office/drawing/2014/main" id="{30C17C1E-AB27-4EFB-A26E-643E921762D9}"/>
            </a:ext>
          </a:extLst>
        </xdr:cNvPr>
        <xdr:cNvPicPr>
          <a:picLocks noChangeAspect="1" noChangeArrowheads="1"/>
        </xdr:cNvPicPr>
      </xdr:nvPicPr>
      <xdr:blipFill>
        <a:blip xmlns:r="http://schemas.openxmlformats.org/officeDocument/2006/relationships" r:embed="rId164" cstate="print">
          <a:extLst>
            <a:ext uri="{28A0092B-C50C-407E-A947-70E740481C1C}">
              <a14:useLocalDpi xmlns:a14="http://schemas.microsoft.com/office/drawing/2010/main" val="0"/>
            </a:ext>
          </a:extLst>
        </a:blip>
        <a:srcRect/>
        <a:stretch>
          <a:fillRect/>
        </a:stretch>
      </xdr:blipFill>
      <xdr:spPr bwMode="auto">
        <a:xfrm>
          <a:off x="2083547" y="174480071"/>
          <a:ext cx="1438262" cy="9039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127000</xdr:colOff>
      <xdr:row>164</xdr:row>
      <xdr:rowOff>164353</xdr:rowOff>
    </xdr:from>
    <xdr:to>
      <xdr:col>0</xdr:col>
      <xdr:colOff>1204893</xdr:colOff>
      <xdr:row>164</xdr:row>
      <xdr:rowOff>971177</xdr:rowOff>
    </xdr:to>
    <xdr:pic>
      <xdr:nvPicPr>
        <xdr:cNvPr id="2768" name="Рисунок 2767">
          <a:extLst>
            <a:ext uri="{FF2B5EF4-FFF2-40B4-BE49-F238E27FC236}">
              <a16:creationId xmlns:a16="http://schemas.microsoft.com/office/drawing/2014/main" id="{17C99B42-B84F-47CE-A0FE-3A61606B05FD}"/>
            </a:ext>
          </a:extLst>
        </xdr:cNvPr>
        <xdr:cNvPicPr>
          <a:picLocks noChangeAspect="1" noChangeArrowheads="1"/>
        </xdr:cNvPicPr>
      </xdr:nvPicPr>
      <xdr:blipFill>
        <a:blip xmlns:r="http://schemas.openxmlformats.org/officeDocument/2006/relationships" r:embed="rId162" cstate="print">
          <a:extLst>
            <a:ext uri="{28A0092B-C50C-407E-A947-70E740481C1C}">
              <a14:useLocalDpi xmlns:a14="http://schemas.microsoft.com/office/drawing/2010/main" val="0"/>
            </a:ext>
          </a:extLst>
        </a:blip>
        <a:srcRect/>
        <a:stretch>
          <a:fillRect/>
        </a:stretch>
      </xdr:blipFill>
      <xdr:spPr bwMode="auto">
        <a:xfrm>
          <a:off x="850900" y="173336473"/>
          <a:ext cx="1077893" cy="8068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1367118</xdr:colOff>
      <xdr:row>164</xdr:row>
      <xdr:rowOff>164352</xdr:rowOff>
    </xdr:from>
    <xdr:to>
      <xdr:col>0</xdr:col>
      <xdr:colOff>2514162</xdr:colOff>
      <xdr:row>164</xdr:row>
      <xdr:rowOff>1016000</xdr:rowOff>
    </xdr:to>
    <xdr:pic>
      <xdr:nvPicPr>
        <xdr:cNvPr id="2769" name="Рисунок 2768">
          <a:extLst>
            <a:ext uri="{FF2B5EF4-FFF2-40B4-BE49-F238E27FC236}">
              <a16:creationId xmlns:a16="http://schemas.microsoft.com/office/drawing/2014/main" id="{517F0178-EE48-479A-94AE-83D632CADF65}"/>
            </a:ext>
          </a:extLst>
        </xdr:cNvPr>
        <xdr:cNvPicPr>
          <a:picLocks noChangeAspect="1" noChangeArrowheads="1"/>
        </xdr:cNvPicPr>
      </xdr:nvPicPr>
      <xdr:blipFill>
        <a:blip xmlns:r="http://schemas.openxmlformats.org/officeDocument/2006/relationships" r:embed="rId165" cstate="print">
          <a:extLst>
            <a:ext uri="{28A0092B-C50C-407E-A947-70E740481C1C}">
              <a14:useLocalDpi xmlns:a14="http://schemas.microsoft.com/office/drawing/2010/main" val="0"/>
            </a:ext>
          </a:extLst>
        </a:blip>
        <a:srcRect/>
        <a:stretch>
          <a:fillRect/>
        </a:stretch>
      </xdr:blipFill>
      <xdr:spPr bwMode="auto">
        <a:xfrm>
          <a:off x="2091018" y="173336472"/>
          <a:ext cx="1147044" cy="8516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141941</xdr:colOff>
      <xdr:row>167</xdr:row>
      <xdr:rowOff>168377</xdr:rowOff>
    </xdr:from>
    <xdr:to>
      <xdr:col>0</xdr:col>
      <xdr:colOff>1153086</xdr:colOff>
      <xdr:row>167</xdr:row>
      <xdr:rowOff>840812</xdr:rowOff>
    </xdr:to>
    <xdr:pic>
      <xdr:nvPicPr>
        <xdr:cNvPr id="2770" name="Рисунок 2769">
          <a:extLst>
            <a:ext uri="{FF2B5EF4-FFF2-40B4-BE49-F238E27FC236}">
              <a16:creationId xmlns:a16="http://schemas.microsoft.com/office/drawing/2014/main" id="{39A1955E-4664-4E62-A8F2-B2B362C33173}"/>
            </a:ext>
          </a:extLst>
        </xdr:cNvPr>
        <xdr:cNvPicPr>
          <a:picLocks noChangeAspect="1" noChangeArrowheads="1"/>
        </xdr:cNvPicPr>
      </xdr:nvPicPr>
      <xdr:blipFill>
        <a:blip xmlns:r="http://schemas.openxmlformats.org/officeDocument/2006/relationships" r:embed="rId166" cstate="print">
          <a:extLst>
            <a:ext uri="{28A0092B-C50C-407E-A947-70E740481C1C}">
              <a14:useLocalDpi xmlns:a14="http://schemas.microsoft.com/office/drawing/2010/main" val="0"/>
            </a:ext>
          </a:extLst>
        </a:blip>
        <a:srcRect/>
        <a:stretch>
          <a:fillRect/>
        </a:stretch>
      </xdr:blipFill>
      <xdr:spPr bwMode="auto">
        <a:xfrm>
          <a:off x="865841" y="176792357"/>
          <a:ext cx="1011145" cy="672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1464236</xdr:colOff>
      <xdr:row>167</xdr:row>
      <xdr:rowOff>179351</xdr:rowOff>
    </xdr:from>
    <xdr:to>
      <xdr:col>0</xdr:col>
      <xdr:colOff>2426445</xdr:colOff>
      <xdr:row>167</xdr:row>
      <xdr:rowOff>899457</xdr:rowOff>
    </xdr:to>
    <xdr:pic>
      <xdr:nvPicPr>
        <xdr:cNvPr id="2771" name="Рисунок 2770">
          <a:extLst>
            <a:ext uri="{FF2B5EF4-FFF2-40B4-BE49-F238E27FC236}">
              <a16:creationId xmlns:a16="http://schemas.microsoft.com/office/drawing/2014/main" id="{10309D07-3674-4047-BEF5-FD0AAD6C139D}"/>
            </a:ext>
          </a:extLst>
        </xdr:cNvPr>
        <xdr:cNvPicPr>
          <a:picLocks noChangeAspect="1" noChangeArrowheads="1"/>
        </xdr:cNvPicPr>
      </xdr:nvPicPr>
      <xdr:blipFill>
        <a:blip xmlns:r="http://schemas.openxmlformats.org/officeDocument/2006/relationships" r:embed="rId167" cstate="print">
          <a:extLst>
            <a:ext uri="{28A0092B-C50C-407E-A947-70E740481C1C}">
              <a14:useLocalDpi xmlns:a14="http://schemas.microsoft.com/office/drawing/2010/main" val="0"/>
            </a:ext>
          </a:extLst>
        </a:blip>
        <a:srcRect/>
        <a:stretch>
          <a:fillRect/>
        </a:stretch>
      </xdr:blipFill>
      <xdr:spPr bwMode="auto">
        <a:xfrm>
          <a:off x="2188136" y="176803331"/>
          <a:ext cx="962209" cy="7201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171823</xdr:colOff>
      <xdr:row>166</xdr:row>
      <xdr:rowOff>148958</xdr:rowOff>
    </xdr:from>
    <xdr:to>
      <xdr:col>0</xdr:col>
      <xdr:colOff>1115732</xdr:colOff>
      <xdr:row>166</xdr:row>
      <xdr:rowOff>776939</xdr:rowOff>
    </xdr:to>
    <xdr:pic>
      <xdr:nvPicPr>
        <xdr:cNvPr id="2772" name="Рисунок 2771">
          <a:extLst>
            <a:ext uri="{FF2B5EF4-FFF2-40B4-BE49-F238E27FC236}">
              <a16:creationId xmlns:a16="http://schemas.microsoft.com/office/drawing/2014/main" id="{FCF09A96-0D2B-49D4-990C-9DF044DA852B}"/>
            </a:ext>
          </a:extLst>
        </xdr:cNvPr>
        <xdr:cNvPicPr>
          <a:picLocks noChangeAspect="1" noChangeArrowheads="1"/>
        </xdr:cNvPicPr>
      </xdr:nvPicPr>
      <xdr:blipFill>
        <a:blip xmlns:r="http://schemas.openxmlformats.org/officeDocument/2006/relationships" r:embed="rId168" cstate="print">
          <a:extLst>
            <a:ext uri="{28A0092B-C50C-407E-A947-70E740481C1C}">
              <a14:useLocalDpi xmlns:a14="http://schemas.microsoft.com/office/drawing/2010/main" val="0"/>
            </a:ext>
          </a:extLst>
        </a:blip>
        <a:srcRect/>
        <a:stretch>
          <a:fillRect/>
        </a:stretch>
      </xdr:blipFill>
      <xdr:spPr bwMode="auto">
        <a:xfrm>
          <a:off x="895723" y="175668038"/>
          <a:ext cx="943909" cy="6279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1344705</xdr:colOff>
      <xdr:row>166</xdr:row>
      <xdr:rowOff>66853</xdr:rowOff>
    </xdr:from>
    <xdr:to>
      <xdr:col>0</xdr:col>
      <xdr:colOff>2471269</xdr:colOff>
      <xdr:row>166</xdr:row>
      <xdr:rowOff>910293</xdr:rowOff>
    </xdr:to>
    <xdr:pic>
      <xdr:nvPicPr>
        <xdr:cNvPr id="2773" name="Рисунок 2772">
          <a:extLst>
            <a:ext uri="{FF2B5EF4-FFF2-40B4-BE49-F238E27FC236}">
              <a16:creationId xmlns:a16="http://schemas.microsoft.com/office/drawing/2014/main" id="{7A67291F-D92C-4974-B3AC-4BB8E00581B9}"/>
            </a:ext>
          </a:extLst>
        </xdr:cNvPr>
        <xdr:cNvPicPr>
          <a:picLocks noChangeAspect="1" noChangeArrowheads="1"/>
        </xdr:cNvPicPr>
      </xdr:nvPicPr>
      <xdr:blipFill>
        <a:blip xmlns:r="http://schemas.openxmlformats.org/officeDocument/2006/relationships" r:embed="rId169" cstate="print">
          <a:extLst>
            <a:ext uri="{28A0092B-C50C-407E-A947-70E740481C1C}">
              <a14:useLocalDpi xmlns:a14="http://schemas.microsoft.com/office/drawing/2010/main" val="0"/>
            </a:ext>
          </a:extLst>
        </a:blip>
        <a:srcRect/>
        <a:stretch>
          <a:fillRect/>
        </a:stretch>
      </xdr:blipFill>
      <xdr:spPr bwMode="auto">
        <a:xfrm>
          <a:off x="2068605" y="175585933"/>
          <a:ext cx="1126564" cy="843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171823</xdr:colOff>
      <xdr:row>168</xdr:row>
      <xdr:rowOff>148958</xdr:rowOff>
    </xdr:from>
    <xdr:to>
      <xdr:col>0</xdr:col>
      <xdr:colOff>1115732</xdr:colOff>
      <xdr:row>168</xdr:row>
      <xdr:rowOff>776939</xdr:rowOff>
    </xdr:to>
    <xdr:pic>
      <xdr:nvPicPr>
        <xdr:cNvPr id="2774" name="Рисунок 2773">
          <a:extLst>
            <a:ext uri="{FF2B5EF4-FFF2-40B4-BE49-F238E27FC236}">
              <a16:creationId xmlns:a16="http://schemas.microsoft.com/office/drawing/2014/main" id="{6162126D-FFE8-4E76-B1C2-4E3F1423264C}"/>
            </a:ext>
          </a:extLst>
        </xdr:cNvPr>
        <xdr:cNvPicPr>
          <a:picLocks noChangeAspect="1" noChangeArrowheads="1"/>
        </xdr:cNvPicPr>
      </xdr:nvPicPr>
      <xdr:blipFill>
        <a:blip xmlns:r="http://schemas.openxmlformats.org/officeDocument/2006/relationships" r:embed="rId168" cstate="print">
          <a:extLst>
            <a:ext uri="{28A0092B-C50C-407E-A947-70E740481C1C}">
              <a14:useLocalDpi xmlns:a14="http://schemas.microsoft.com/office/drawing/2010/main" val="0"/>
            </a:ext>
          </a:extLst>
        </a:blip>
        <a:srcRect/>
        <a:stretch>
          <a:fillRect/>
        </a:stretch>
      </xdr:blipFill>
      <xdr:spPr bwMode="auto">
        <a:xfrm>
          <a:off x="895723" y="177858788"/>
          <a:ext cx="943909" cy="6279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1344705</xdr:colOff>
      <xdr:row>168</xdr:row>
      <xdr:rowOff>66853</xdr:rowOff>
    </xdr:from>
    <xdr:to>
      <xdr:col>0</xdr:col>
      <xdr:colOff>2471269</xdr:colOff>
      <xdr:row>168</xdr:row>
      <xdr:rowOff>910293</xdr:rowOff>
    </xdr:to>
    <xdr:pic>
      <xdr:nvPicPr>
        <xdr:cNvPr id="2775" name="Рисунок 2774">
          <a:extLst>
            <a:ext uri="{FF2B5EF4-FFF2-40B4-BE49-F238E27FC236}">
              <a16:creationId xmlns:a16="http://schemas.microsoft.com/office/drawing/2014/main" id="{6664FA01-365F-4119-8D99-9E0A13F75F7B}"/>
            </a:ext>
          </a:extLst>
        </xdr:cNvPr>
        <xdr:cNvPicPr>
          <a:picLocks noChangeAspect="1" noChangeArrowheads="1"/>
        </xdr:cNvPicPr>
      </xdr:nvPicPr>
      <xdr:blipFill>
        <a:blip xmlns:r="http://schemas.openxmlformats.org/officeDocument/2006/relationships" r:embed="rId169" cstate="print">
          <a:extLst>
            <a:ext uri="{28A0092B-C50C-407E-A947-70E740481C1C}">
              <a14:useLocalDpi xmlns:a14="http://schemas.microsoft.com/office/drawing/2010/main" val="0"/>
            </a:ext>
          </a:extLst>
        </a:blip>
        <a:srcRect/>
        <a:stretch>
          <a:fillRect/>
        </a:stretch>
      </xdr:blipFill>
      <xdr:spPr bwMode="auto">
        <a:xfrm>
          <a:off x="2068605" y="177776683"/>
          <a:ext cx="1126564" cy="843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141941</xdr:colOff>
      <xdr:row>169</xdr:row>
      <xdr:rowOff>168377</xdr:rowOff>
    </xdr:from>
    <xdr:to>
      <xdr:col>0</xdr:col>
      <xdr:colOff>1153086</xdr:colOff>
      <xdr:row>169</xdr:row>
      <xdr:rowOff>840812</xdr:rowOff>
    </xdr:to>
    <xdr:pic>
      <xdr:nvPicPr>
        <xdr:cNvPr id="2776" name="Рисунок 2775">
          <a:extLst>
            <a:ext uri="{FF2B5EF4-FFF2-40B4-BE49-F238E27FC236}">
              <a16:creationId xmlns:a16="http://schemas.microsoft.com/office/drawing/2014/main" id="{0B31286E-A1E4-45D7-B0B8-713BB8B8A7B5}"/>
            </a:ext>
          </a:extLst>
        </xdr:cNvPr>
        <xdr:cNvPicPr>
          <a:picLocks noChangeAspect="1" noChangeArrowheads="1"/>
        </xdr:cNvPicPr>
      </xdr:nvPicPr>
      <xdr:blipFill>
        <a:blip xmlns:r="http://schemas.openxmlformats.org/officeDocument/2006/relationships" r:embed="rId166" cstate="print">
          <a:extLst>
            <a:ext uri="{28A0092B-C50C-407E-A947-70E740481C1C}">
              <a14:useLocalDpi xmlns:a14="http://schemas.microsoft.com/office/drawing/2010/main" val="0"/>
            </a:ext>
          </a:extLst>
        </a:blip>
        <a:srcRect/>
        <a:stretch>
          <a:fillRect/>
        </a:stretch>
      </xdr:blipFill>
      <xdr:spPr bwMode="auto">
        <a:xfrm>
          <a:off x="865841" y="178964057"/>
          <a:ext cx="1011145" cy="6724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1464236</xdr:colOff>
      <xdr:row>169</xdr:row>
      <xdr:rowOff>179351</xdr:rowOff>
    </xdr:from>
    <xdr:to>
      <xdr:col>0</xdr:col>
      <xdr:colOff>2426445</xdr:colOff>
      <xdr:row>169</xdr:row>
      <xdr:rowOff>899457</xdr:rowOff>
    </xdr:to>
    <xdr:pic>
      <xdr:nvPicPr>
        <xdr:cNvPr id="2777" name="Рисунок 2776">
          <a:extLst>
            <a:ext uri="{FF2B5EF4-FFF2-40B4-BE49-F238E27FC236}">
              <a16:creationId xmlns:a16="http://schemas.microsoft.com/office/drawing/2014/main" id="{4B428D53-96EF-4984-A632-AAE1F3491C8C}"/>
            </a:ext>
          </a:extLst>
        </xdr:cNvPr>
        <xdr:cNvPicPr>
          <a:picLocks noChangeAspect="1" noChangeArrowheads="1"/>
        </xdr:cNvPicPr>
      </xdr:nvPicPr>
      <xdr:blipFill>
        <a:blip xmlns:r="http://schemas.openxmlformats.org/officeDocument/2006/relationships" r:embed="rId167" cstate="print">
          <a:extLst>
            <a:ext uri="{28A0092B-C50C-407E-A947-70E740481C1C}">
              <a14:useLocalDpi xmlns:a14="http://schemas.microsoft.com/office/drawing/2010/main" val="0"/>
            </a:ext>
          </a:extLst>
        </a:blip>
        <a:srcRect/>
        <a:stretch>
          <a:fillRect/>
        </a:stretch>
      </xdr:blipFill>
      <xdr:spPr bwMode="auto">
        <a:xfrm>
          <a:off x="2188136" y="178975031"/>
          <a:ext cx="962209" cy="7201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209176</xdr:colOff>
      <xdr:row>161</xdr:row>
      <xdr:rowOff>55930</xdr:rowOff>
    </xdr:from>
    <xdr:to>
      <xdr:col>0</xdr:col>
      <xdr:colOff>1444438</xdr:colOff>
      <xdr:row>161</xdr:row>
      <xdr:rowOff>878164</xdr:rowOff>
    </xdr:to>
    <xdr:pic>
      <xdr:nvPicPr>
        <xdr:cNvPr id="2778" name="Рисунок 2777">
          <a:extLst>
            <a:ext uri="{FF2B5EF4-FFF2-40B4-BE49-F238E27FC236}">
              <a16:creationId xmlns:a16="http://schemas.microsoft.com/office/drawing/2014/main" id="{78F324C6-7CFF-4AAE-B3AA-AC6F75DD4324}"/>
            </a:ext>
          </a:extLst>
        </xdr:cNvPr>
        <xdr:cNvPicPr>
          <a:picLocks noChangeAspect="1" noChangeArrowheads="1"/>
        </xdr:cNvPicPr>
      </xdr:nvPicPr>
      <xdr:blipFill>
        <a:blip xmlns:r="http://schemas.openxmlformats.org/officeDocument/2006/relationships" r:embed="rId170" cstate="print">
          <a:extLst>
            <a:ext uri="{28A0092B-C50C-407E-A947-70E740481C1C}">
              <a14:useLocalDpi xmlns:a14="http://schemas.microsoft.com/office/drawing/2010/main" val="0"/>
            </a:ext>
          </a:extLst>
        </a:blip>
        <a:srcRect/>
        <a:stretch>
          <a:fillRect/>
        </a:stretch>
      </xdr:blipFill>
      <xdr:spPr bwMode="auto">
        <a:xfrm>
          <a:off x="933076" y="170023840"/>
          <a:ext cx="1235262" cy="8222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1494116</xdr:colOff>
      <xdr:row>161</xdr:row>
      <xdr:rowOff>29082</xdr:rowOff>
    </xdr:from>
    <xdr:to>
      <xdr:col>0</xdr:col>
      <xdr:colOff>2797361</xdr:colOff>
      <xdr:row>161</xdr:row>
      <xdr:rowOff>867336</xdr:rowOff>
    </xdr:to>
    <xdr:pic>
      <xdr:nvPicPr>
        <xdr:cNvPr id="2779" name="Рисунок 2778">
          <a:extLst>
            <a:ext uri="{FF2B5EF4-FFF2-40B4-BE49-F238E27FC236}">
              <a16:creationId xmlns:a16="http://schemas.microsoft.com/office/drawing/2014/main" id="{68C46E97-28A8-4C18-8220-4B3194BDC1AB}"/>
            </a:ext>
          </a:extLst>
        </xdr:cNvPr>
        <xdr:cNvPicPr>
          <a:picLocks noChangeAspect="1" noChangeArrowheads="1"/>
        </xdr:cNvPicPr>
      </xdr:nvPicPr>
      <xdr:blipFill>
        <a:blip xmlns:r="http://schemas.openxmlformats.org/officeDocument/2006/relationships" r:embed="rId171" cstate="print">
          <a:extLst>
            <a:ext uri="{28A0092B-C50C-407E-A947-70E740481C1C}">
              <a14:useLocalDpi xmlns:a14="http://schemas.microsoft.com/office/drawing/2010/main" val="0"/>
            </a:ext>
          </a:extLst>
        </a:blip>
        <a:srcRect/>
        <a:stretch>
          <a:fillRect/>
        </a:stretch>
      </xdr:blipFill>
      <xdr:spPr bwMode="auto">
        <a:xfrm>
          <a:off x="2218016" y="169996992"/>
          <a:ext cx="1303245" cy="8382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164353</xdr:colOff>
      <xdr:row>160</xdr:row>
      <xdr:rowOff>153933</xdr:rowOff>
    </xdr:from>
    <xdr:to>
      <xdr:col>0</xdr:col>
      <xdr:colOff>1265143</xdr:colOff>
      <xdr:row>160</xdr:row>
      <xdr:rowOff>886759</xdr:rowOff>
    </xdr:to>
    <xdr:pic>
      <xdr:nvPicPr>
        <xdr:cNvPr id="2780" name="Рисунок 2779">
          <a:extLst>
            <a:ext uri="{FF2B5EF4-FFF2-40B4-BE49-F238E27FC236}">
              <a16:creationId xmlns:a16="http://schemas.microsoft.com/office/drawing/2014/main" id="{FA904C9C-7EEB-4D5E-9623-812ACE6CB461}"/>
            </a:ext>
          </a:extLst>
        </xdr:cNvPr>
        <xdr:cNvPicPr>
          <a:picLocks noChangeAspect="1" noChangeArrowheads="1"/>
        </xdr:cNvPicPr>
      </xdr:nvPicPr>
      <xdr:blipFill>
        <a:blip xmlns:r="http://schemas.openxmlformats.org/officeDocument/2006/relationships" r:embed="rId172" cstate="print">
          <a:extLst>
            <a:ext uri="{28A0092B-C50C-407E-A947-70E740481C1C}">
              <a14:useLocalDpi xmlns:a14="http://schemas.microsoft.com/office/drawing/2010/main" val="0"/>
            </a:ext>
          </a:extLst>
        </a:blip>
        <a:srcRect/>
        <a:stretch>
          <a:fillRect/>
        </a:stretch>
      </xdr:blipFill>
      <xdr:spPr bwMode="auto">
        <a:xfrm>
          <a:off x="888253" y="169024563"/>
          <a:ext cx="1100790" cy="732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1329764</xdr:colOff>
      <xdr:row>160</xdr:row>
      <xdr:rowOff>56717</xdr:rowOff>
    </xdr:from>
    <xdr:to>
      <xdr:col>0</xdr:col>
      <xdr:colOff>2798108</xdr:colOff>
      <xdr:row>160</xdr:row>
      <xdr:rowOff>990222</xdr:rowOff>
    </xdr:to>
    <xdr:pic>
      <xdr:nvPicPr>
        <xdr:cNvPr id="2781" name="Рисунок 2780">
          <a:extLst>
            <a:ext uri="{FF2B5EF4-FFF2-40B4-BE49-F238E27FC236}">
              <a16:creationId xmlns:a16="http://schemas.microsoft.com/office/drawing/2014/main" id="{4D8F9B30-DF54-4A4C-A4E2-D0D121C660E6}"/>
            </a:ext>
          </a:extLst>
        </xdr:cNvPr>
        <xdr:cNvPicPr>
          <a:picLocks noChangeAspect="1" noChangeArrowheads="1"/>
        </xdr:cNvPicPr>
      </xdr:nvPicPr>
      <xdr:blipFill>
        <a:blip xmlns:r="http://schemas.openxmlformats.org/officeDocument/2006/relationships" r:embed="rId173" cstate="print">
          <a:extLst>
            <a:ext uri="{28A0092B-C50C-407E-A947-70E740481C1C}">
              <a14:useLocalDpi xmlns:a14="http://schemas.microsoft.com/office/drawing/2010/main" val="0"/>
            </a:ext>
          </a:extLst>
        </a:blip>
        <a:srcRect/>
        <a:stretch>
          <a:fillRect/>
        </a:stretch>
      </xdr:blipFill>
      <xdr:spPr bwMode="auto">
        <a:xfrm>
          <a:off x="2053664" y="168927347"/>
          <a:ext cx="1468344" cy="9335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74706</xdr:colOff>
      <xdr:row>158</xdr:row>
      <xdr:rowOff>123026</xdr:rowOff>
    </xdr:from>
    <xdr:to>
      <xdr:col>0</xdr:col>
      <xdr:colOff>1153085</xdr:colOff>
      <xdr:row>158</xdr:row>
      <xdr:rowOff>841560</xdr:rowOff>
    </xdr:to>
    <xdr:pic>
      <xdr:nvPicPr>
        <xdr:cNvPr id="2782" name="Рисунок 2781">
          <a:extLst>
            <a:ext uri="{FF2B5EF4-FFF2-40B4-BE49-F238E27FC236}">
              <a16:creationId xmlns:a16="http://schemas.microsoft.com/office/drawing/2014/main" id="{3CA2F8BC-A8A0-429C-B846-8BC9776D8A5D}"/>
            </a:ext>
          </a:extLst>
        </xdr:cNvPr>
        <xdr:cNvPicPr>
          <a:picLocks noChangeAspect="1" noChangeArrowheads="1"/>
        </xdr:cNvPicPr>
      </xdr:nvPicPr>
      <xdr:blipFill>
        <a:blip xmlns:r="http://schemas.openxmlformats.org/officeDocument/2006/relationships" r:embed="rId174" cstate="print">
          <a:extLst>
            <a:ext uri="{28A0092B-C50C-407E-A947-70E740481C1C}">
              <a14:useLocalDpi xmlns:a14="http://schemas.microsoft.com/office/drawing/2010/main" val="0"/>
            </a:ext>
          </a:extLst>
        </a:blip>
        <a:srcRect/>
        <a:stretch>
          <a:fillRect/>
        </a:stretch>
      </xdr:blipFill>
      <xdr:spPr bwMode="auto">
        <a:xfrm>
          <a:off x="798606" y="166760996"/>
          <a:ext cx="1078379" cy="7185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1300418</xdr:colOff>
      <xdr:row>158</xdr:row>
      <xdr:rowOff>75358</xdr:rowOff>
    </xdr:from>
    <xdr:to>
      <xdr:col>0</xdr:col>
      <xdr:colOff>2794538</xdr:colOff>
      <xdr:row>158</xdr:row>
      <xdr:rowOff>986118</xdr:rowOff>
    </xdr:to>
    <xdr:pic>
      <xdr:nvPicPr>
        <xdr:cNvPr id="2783" name="Рисунок 2782">
          <a:extLst>
            <a:ext uri="{FF2B5EF4-FFF2-40B4-BE49-F238E27FC236}">
              <a16:creationId xmlns:a16="http://schemas.microsoft.com/office/drawing/2014/main" id="{A3594BDC-41B6-464D-A0F0-62A9695F9B16}"/>
            </a:ext>
          </a:extLst>
        </xdr:cNvPr>
        <xdr:cNvPicPr>
          <a:picLocks noChangeAspect="1" noChangeArrowheads="1"/>
        </xdr:cNvPicPr>
      </xdr:nvPicPr>
      <xdr:blipFill>
        <a:blip xmlns:r="http://schemas.openxmlformats.org/officeDocument/2006/relationships" r:embed="rId175" cstate="print">
          <a:extLst>
            <a:ext uri="{28A0092B-C50C-407E-A947-70E740481C1C}">
              <a14:useLocalDpi xmlns:a14="http://schemas.microsoft.com/office/drawing/2010/main" val="0"/>
            </a:ext>
          </a:extLst>
        </a:blip>
        <a:srcRect/>
        <a:stretch>
          <a:fillRect/>
        </a:stretch>
      </xdr:blipFill>
      <xdr:spPr bwMode="auto">
        <a:xfrm>
          <a:off x="2024318" y="166713328"/>
          <a:ext cx="1494120" cy="910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52293</xdr:colOff>
      <xdr:row>159</xdr:row>
      <xdr:rowOff>167769</xdr:rowOff>
    </xdr:from>
    <xdr:to>
      <xdr:col>0</xdr:col>
      <xdr:colOff>1190438</xdr:colOff>
      <xdr:row>159</xdr:row>
      <xdr:rowOff>925603</xdr:rowOff>
    </xdr:to>
    <xdr:pic>
      <xdr:nvPicPr>
        <xdr:cNvPr id="2784" name="Рисунок 2783">
          <a:extLst>
            <a:ext uri="{FF2B5EF4-FFF2-40B4-BE49-F238E27FC236}">
              <a16:creationId xmlns:a16="http://schemas.microsoft.com/office/drawing/2014/main" id="{53604397-1B81-4BE0-8720-B0D2B99B1A54}"/>
            </a:ext>
          </a:extLst>
        </xdr:cNvPr>
        <xdr:cNvPicPr>
          <a:picLocks noChangeAspect="1" noChangeArrowheads="1"/>
        </xdr:cNvPicPr>
      </xdr:nvPicPr>
      <xdr:blipFill>
        <a:blip xmlns:r="http://schemas.openxmlformats.org/officeDocument/2006/relationships" r:embed="rId176" cstate="print">
          <a:extLst>
            <a:ext uri="{28A0092B-C50C-407E-A947-70E740481C1C}">
              <a14:useLocalDpi xmlns:a14="http://schemas.microsoft.com/office/drawing/2010/main" val="0"/>
            </a:ext>
          </a:extLst>
        </a:blip>
        <a:srcRect/>
        <a:stretch>
          <a:fillRect/>
        </a:stretch>
      </xdr:blipFill>
      <xdr:spPr bwMode="auto">
        <a:xfrm>
          <a:off x="776193" y="167880159"/>
          <a:ext cx="1138145" cy="7578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1264815</xdr:colOff>
      <xdr:row>159</xdr:row>
      <xdr:rowOff>119529</xdr:rowOff>
    </xdr:from>
    <xdr:to>
      <xdr:col>0</xdr:col>
      <xdr:colOff>2508623</xdr:colOff>
      <xdr:row>159</xdr:row>
      <xdr:rowOff>1051485</xdr:rowOff>
    </xdr:to>
    <xdr:pic>
      <xdr:nvPicPr>
        <xdr:cNvPr id="2785" name="Рисунок 2784">
          <a:extLst>
            <a:ext uri="{FF2B5EF4-FFF2-40B4-BE49-F238E27FC236}">
              <a16:creationId xmlns:a16="http://schemas.microsoft.com/office/drawing/2014/main" id="{E7113F64-29AB-4D61-A889-74CD738753C0}"/>
            </a:ext>
          </a:extLst>
        </xdr:cNvPr>
        <xdr:cNvPicPr>
          <a:picLocks noChangeAspect="1" noChangeArrowheads="1"/>
        </xdr:cNvPicPr>
      </xdr:nvPicPr>
      <xdr:blipFill>
        <a:blip xmlns:r="http://schemas.openxmlformats.org/officeDocument/2006/relationships" r:embed="rId177" cstate="print">
          <a:extLst>
            <a:ext uri="{28A0092B-C50C-407E-A947-70E740481C1C}">
              <a14:useLocalDpi xmlns:a14="http://schemas.microsoft.com/office/drawing/2010/main" val="0"/>
            </a:ext>
          </a:extLst>
        </a:blip>
        <a:srcRect/>
        <a:stretch>
          <a:fillRect/>
        </a:stretch>
      </xdr:blipFill>
      <xdr:spPr bwMode="auto">
        <a:xfrm>
          <a:off x="1988715" y="167831919"/>
          <a:ext cx="1243808" cy="9319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194235</xdr:colOff>
      <xdr:row>97</xdr:row>
      <xdr:rowOff>52809</xdr:rowOff>
    </xdr:from>
    <xdr:to>
      <xdr:col>0</xdr:col>
      <xdr:colOff>1272613</xdr:colOff>
      <xdr:row>97</xdr:row>
      <xdr:rowOff>773952</xdr:rowOff>
    </xdr:to>
    <xdr:pic>
      <xdr:nvPicPr>
        <xdr:cNvPr id="2786" name="Рисунок 2785">
          <a:extLst>
            <a:ext uri="{FF2B5EF4-FFF2-40B4-BE49-F238E27FC236}">
              <a16:creationId xmlns:a16="http://schemas.microsoft.com/office/drawing/2014/main" id="{E4D6EC1E-790D-4EAF-AEC8-367F4211F6EC}"/>
            </a:ext>
          </a:extLst>
        </xdr:cNvPr>
        <xdr:cNvPicPr>
          <a:picLocks noChangeAspect="1" noChangeArrowheads="1"/>
        </xdr:cNvPicPr>
      </xdr:nvPicPr>
      <xdr:blipFill>
        <a:blip xmlns:r="http://schemas.openxmlformats.org/officeDocument/2006/relationships" r:embed="rId178" cstate="print">
          <a:extLst>
            <a:ext uri="{28A0092B-C50C-407E-A947-70E740481C1C}">
              <a14:useLocalDpi xmlns:a14="http://schemas.microsoft.com/office/drawing/2010/main" val="0"/>
            </a:ext>
          </a:extLst>
        </a:blip>
        <a:srcRect/>
        <a:stretch>
          <a:fillRect/>
        </a:stretch>
      </xdr:blipFill>
      <xdr:spPr bwMode="auto">
        <a:xfrm>
          <a:off x="918135" y="105136419"/>
          <a:ext cx="1078378" cy="72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1404474</xdr:colOff>
      <xdr:row>97</xdr:row>
      <xdr:rowOff>20724</xdr:rowOff>
    </xdr:from>
    <xdr:to>
      <xdr:col>0</xdr:col>
      <xdr:colOff>2457824</xdr:colOff>
      <xdr:row>97</xdr:row>
      <xdr:rowOff>813543</xdr:rowOff>
    </xdr:to>
    <xdr:pic>
      <xdr:nvPicPr>
        <xdr:cNvPr id="2787" name="Рисунок 2786">
          <a:extLst>
            <a:ext uri="{FF2B5EF4-FFF2-40B4-BE49-F238E27FC236}">
              <a16:creationId xmlns:a16="http://schemas.microsoft.com/office/drawing/2014/main" id="{1F7FBC09-CB06-4F8D-8768-7E99E002AA13}"/>
            </a:ext>
          </a:extLst>
        </xdr:cNvPr>
        <xdr:cNvPicPr>
          <a:picLocks noChangeAspect="1" noChangeArrowheads="1"/>
        </xdr:cNvPicPr>
      </xdr:nvPicPr>
      <xdr:blipFill>
        <a:blip xmlns:r="http://schemas.openxmlformats.org/officeDocument/2006/relationships" r:embed="rId179" cstate="print">
          <a:extLst>
            <a:ext uri="{28A0092B-C50C-407E-A947-70E740481C1C}">
              <a14:useLocalDpi xmlns:a14="http://schemas.microsoft.com/office/drawing/2010/main" val="0"/>
            </a:ext>
          </a:extLst>
        </a:blip>
        <a:srcRect/>
        <a:stretch>
          <a:fillRect/>
        </a:stretch>
      </xdr:blipFill>
      <xdr:spPr bwMode="auto">
        <a:xfrm>
          <a:off x="2128374" y="105104334"/>
          <a:ext cx="1053350" cy="792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91814</xdr:colOff>
      <xdr:row>96</xdr:row>
      <xdr:rowOff>104588</xdr:rowOff>
    </xdr:from>
    <xdr:to>
      <xdr:col>0</xdr:col>
      <xdr:colOff>1208948</xdr:colOff>
      <xdr:row>96</xdr:row>
      <xdr:rowOff>851648</xdr:rowOff>
    </xdr:to>
    <xdr:pic>
      <xdr:nvPicPr>
        <xdr:cNvPr id="2788" name="Рисунок 2787">
          <a:extLst>
            <a:ext uri="{FF2B5EF4-FFF2-40B4-BE49-F238E27FC236}">
              <a16:creationId xmlns:a16="http://schemas.microsoft.com/office/drawing/2014/main" id="{46A666CD-5B12-4379-A923-D067E6892423}"/>
            </a:ext>
          </a:extLst>
        </xdr:cNvPr>
        <xdr:cNvPicPr>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815714" y="104281418"/>
          <a:ext cx="1117134" cy="747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129167</xdr:colOff>
      <xdr:row>98</xdr:row>
      <xdr:rowOff>82176</xdr:rowOff>
    </xdr:from>
    <xdr:to>
      <xdr:col>0</xdr:col>
      <xdr:colOff>1246301</xdr:colOff>
      <xdr:row>98</xdr:row>
      <xdr:rowOff>829236</xdr:rowOff>
    </xdr:to>
    <xdr:pic>
      <xdr:nvPicPr>
        <xdr:cNvPr id="2789" name="Рисунок 2788">
          <a:extLst>
            <a:ext uri="{FF2B5EF4-FFF2-40B4-BE49-F238E27FC236}">
              <a16:creationId xmlns:a16="http://schemas.microsoft.com/office/drawing/2014/main" id="{409CE429-9069-4950-97F4-0B6ADDB36681}"/>
            </a:ext>
          </a:extLst>
        </xdr:cNvPr>
        <xdr:cNvPicPr>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853067" y="106072566"/>
          <a:ext cx="1117134" cy="747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1382059</xdr:colOff>
      <xdr:row>96</xdr:row>
      <xdr:rowOff>141941</xdr:rowOff>
    </xdr:from>
    <xdr:to>
      <xdr:col>0</xdr:col>
      <xdr:colOff>2522967</xdr:colOff>
      <xdr:row>96</xdr:row>
      <xdr:rowOff>779780</xdr:rowOff>
    </xdr:to>
    <xdr:pic>
      <xdr:nvPicPr>
        <xdr:cNvPr id="2790" name="图片 245" descr=" ">
          <a:extLst>
            <a:ext uri="{FF2B5EF4-FFF2-40B4-BE49-F238E27FC236}">
              <a16:creationId xmlns:a16="http://schemas.microsoft.com/office/drawing/2014/main" id="{FA7D2324-D9A8-45B1-A634-D357833EFCF9}"/>
            </a:ext>
          </a:extLst>
        </xdr:cNvPr>
        <xdr:cNvPicPr>
          <a:picLocks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l="15642" r="15642"/>
        <a:stretch>
          <a:fillRect/>
        </a:stretch>
      </xdr:blipFill>
      <xdr:spPr bwMode="auto">
        <a:xfrm>
          <a:off x="2105959" y="104318771"/>
          <a:ext cx="1140908" cy="6378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194235</xdr:colOff>
      <xdr:row>99</xdr:row>
      <xdr:rowOff>52809</xdr:rowOff>
    </xdr:from>
    <xdr:to>
      <xdr:col>0</xdr:col>
      <xdr:colOff>1272613</xdr:colOff>
      <xdr:row>99</xdr:row>
      <xdr:rowOff>773952</xdr:rowOff>
    </xdr:to>
    <xdr:pic>
      <xdr:nvPicPr>
        <xdr:cNvPr id="2791" name="Рисунок 2790">
          <a:extLst>
            <a:ext uri="{FF2B5EF4-FFF2-40B4-BE49-F238E27FC236}">
              <a16:creationId xmlns:a16="http://schemas.microsoft.com/office/drawing/2014/main" id="{14B61294-8066-498E-9F85-E6D7F43CE81F}"/>
            </a:ext>
          </a:extLst>
        </xdr:cNvPr>
        <xdr:cNvPicPr>
          <a:picLocks noChangeAspect="1" noChangeArrowheads="1"/>
        </xdr:cNvPicPr>
      </xdr:nvPicPr>
      <xdr:blipFill>
        <a:blip xmlns:r="http://schemas.openxmlformats.org/officeDocument/2006/relationships" r:embed="rId178" cstate="print">
          <a:extLst>
            <a:ext uri="{28A0092B-C50C-407E-A947-70E740481C1C}">
              <a14:useLocalDpi xmlns:a14="http://schemas.microsoft.com/office/drawing/2010/main" val="0"/>
            </a:ext>
          </a:extLst>
        </a:blip>
        <a:srcRect/>
        <a:stretch>
          <a:fillRect/>
        </a:stretch>
      </xdr:blipFill>
      <xdr:spPr bwMode="auto">
        <a:xfrm>
          <a:off x="918135" y="106949979"/>
          <a:ext cx="1078378" cy="72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1404474</xdr:colOff>
      <xdr:row>99</xdr:row>
      <xdr:rowOff>20724</xdr:rowOff>
    </xdr:from>
    <xdr:to>
      <xdr:col>0</xdr:col>
      <xdr:colOff>2457824</xdr:colOff>
      <xdr:row>99</xdr:row>
      <xdr:rowOff>813543</xdr:rowOff>
    </xdr:to>
    <xdr:pic>
      <xdr:nvPicPr>
        <xdr:cNvPr id="2792" name="Рисунок 2791">
          <a:extLst>
            <a:ext uri="{FF2B5EF4-FFF2-40B4-BE49-F238E27FC236}">
              <a16:creationId xmlns:a16="http://schemas.microsoft.com/office/drawing/2014/main" id="{C1F2CDB9-CF08-430D-9B1F-50588402BC29}"/>
            </a:ext>
          </a:extLst>
        </xdr:cNvPr>
        <xdr:cNvPicPr>
          <a:picLocks noChangeAspect="1" noChangeArrowheads="1"/>
        </xdr:cNvPicPr>
      </xdr:nvPicPr>
      <xdr:blipFill>
        <a:blip xmlns:r="http://schemas.openxmlformats.org/officeDocument/2006/relationships" r:embed="rId179" cstate="print">
          <a:extLst>
            <a:ext uri="{28A0092B-C50C-407E-A947-70E740481C1C}">
              <a14:useLocalDpi xmlns:a14="http://schemas.microsoft.com/office/drawing/2010/main" val="0"/>
            </a:ext>
          </a:extLst>
        </a:blip>
        <a:srcRect/>
        <a:stretch>
          <a:fillRect/>
        </a:stretch>
      </xdr:blipFill>
      <xdr:spPr bwMode="auto">
        <a:xfrm>
          <a:off x="2128374" y="106917894"/>
          <a:ext cx="1053350" cy="792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1436445</xdr:colOff>
      <xdr:row>100</xdr:row>
      <xdr:rowOff>179294</xdr:rowOff>
    </xdr:from>
    <xdr:to>
      <xdr:col>0</xdr:col>
      <xdr:colOff>2577353</xdr:colOff>
      <xdr:row>100</xdr:row>
      <xdr:rowOff>817133</xdr:rowOff>
    </xdr:to>
    <xdr:pic>
      <xdr:nvPicPr>
        <xdr:cNvPr id="2793" name="图片 245" descr=" ">
          <a:extLst>
            <a:ext uri="{FF2B5EF4-FFF2-40B4-BE49-F238E27FC236}">
              <a16:creationId xmlns:a16="http://schemas.microsoft.com/office/drawing/2014/main" id="{D0BDDD88-D16D-4CFB-806A-5DD4619F1704}"/>
            </a:ext>
          </a:extLst>
        </xdr:cNvPr>
        <xdr:cNvPicPr>
          <a:picLocks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l="15642" r="15642"/>
        <a:stretch>
          <a:fillRect/>
        </a:stretch>
      </xdr:blipFill>
      <xdr:spPr bwMode="auto">
        <a:xfrm>
          <a:off x="2160345" y="107983244"/>
          <a:ext cx="1140908" cy="6378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129167</xdr:colOff>
      <xdr:row>100</xdr:row>
      <xdr:rowOff>82176</xdr:rowOff>
    </xdr:from>
    <xdr:to>
      <xdr:col>0</xdr:col>
      <xdr:colOff>1246301</xdr:colOff>
      <xdr:row>100</xdr:row>
      <xdr:rowOff>829236</xdr:rowOff>
    </xdr:to>
    <xdr:pic>
      <xdr:nvPicPr>
        <xdr:cNvPr id="2794" name="Рисунок 2793">
          <a:extLst>
            <a:ext uri="{FF2B5EF4-FFF2-40B4-BE49-F238E27FC236}">
              <a16:creationId xmlns:a16="http://schemas.microsoft.com/office/drawing/2014/main" id="{C1034F04-DFC8-4DA3-A0E1-C733C6A7BF54}"/>
            </a:ext>
          </a:extLst>
        </xdr:cNvPr>
        <xdr:cNvPicPr>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853067" y="107886126"/>
          <a:ext cx="1117134" cy="747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194235</xdr:colOff>
      <xdr:row>101</xdr:row>
      <xdr:rowOff>52809</xdr:rowOff>
    </xdr:from>
    <xdr:to>
      <xdr:col>0</xdr:col>
      <xdr:colOff>1272613</xdr:colOff>
      <xdr:row>101</xdr:row>
      <xdr:rowOff>773952</xdr:rowOff>
    </xdr:to>
    <xdr:pic>
      <xdr:nvPicPr>
        <xdr:cNvPr id="2795" name="Рисунок 2794">
          <a:extLst>
            <a:ext uri="{FF2B5EF4-FFF2-40B4-BE49-F238E27FC236}">
              <a16:creationId xmlns:a16="http://schemas.microsoft.com/office/drawing/2014/main" id="{1F1E5ED7-9C10-4BC6-8649-9B78936911D5}"/>
            </a:ext>
          </a:extLst>
        </xdr:cNvPr>
        <xdr:cNvPicPr>
          <a:picLocks noChangeAspect="1" noChangeArrowheads="1"/>
        </xdr:cNvPicPr>
      </xdr:nvPicPr>
      <xdr:blipFill>
        <a:blip xmlns:r="http://schemas.openxmlformats.org/officeDocument/2006/relationships" r:embed="rId178" cstate="print">
          <a:extLst>
            <a:ext uri="{28A0092B-C50C-407E-A947-70E740481C1C}">
              <a14:useLocalDpi xmlns:a14="http://schemas.microsoft.com/office/drawing/2010/main" val="0"/>
            </a:ext>
          </a:extLst>
        </a:blip>
        <a:srcRect/>
        <a:stretch>
          <a:fillRect/>
        </a:stretch>
      </xdr:blipFill>
      <xdr:spPr bwMode="auto">
        <a:xfrm>
          <a:off x="918135" y="108763539"/>
          <a:ext cx="1078378" cy="72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1404474</xdr:colOff>
      <xdr:row>101</xdr:row>
      <xdr:rowOff>20724</xdr:rowOff>
    </xdr:from>
    <xdr:to>
      <xdr:col>0</xdr:col>
      <xdr:colOff>2457824</xdr:colOff>
      <xdr:row>101</xdr:row>
      <xdr:rowOff>813543</xdr:rowOff>
    </xdr:to>
    <xdr:pic>
      <xdr:nvPicPr>
        <xdr:cNvPr id="2796" name="Рисунок 2795">
          <a:extLst>
            <a:ext uri="{FF2B5EF4-FFF2-40B4-BE49-F238E27FC236}">
              <a16:creationId xmlns:a16="http://schemas.microsoft.com/office/drawing/2014/main" id="{B95B7C39-14A4-4F6F-BD52-61FE8D8A433F}"/>
            </a:ext>
          </a:extLst>
        </xdr:cNvPr>
        <xdr:cNvPicPr>
          <a:picLocks noChangeAspect="1" noChangeArrowheads="1"/>
        </xdr:cNvPicPr>
      </xdr:nvPicPr>
      <xdr:blipFill>
        <a:blip xmlns:r="http://schemas.openxmlformats.org/officeDocument/2006/relationships" r:embed="rId179" cstate="print">
          <a:extLst>
            <a:ext uri="{28A0092B-C50C-407E-A947-70E740481C1C}">
              <a14:useLocalDpi xmlns:a14="http://schemas.microsoft.com/office/drawing/2010/main" val="0"/>
            </a:ext>
          </a:extLst>
        </a:blip>
        <a:srcRect/>
        <a:stretch>
          <a:fillRect/>
        </a:stretch>
      </xdr:blipFill>
      <xdr:spPr bwMode="auto">
        <a:xfrm>
          <a:off x="2128374" y="108731454"/>
          <a:ext cx="1053350" cy="792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1419412</xdr:colOff>
      <xdr:row>106</xdr:row>
      <xdr:rowOff>141494</xdr:rowOff>
    </xdr:from>
    <xdr:to>
      <xdr:col>0</xdr:col>
      <xdr:colOff>2798109</xdr:colOff>
      <xdr:row>106</xdr:row>
      <xdr:rowOff>1066061</xdr:rowOff>
    </xdr:to>
    <xdr:pic>
      <xdr:nvPicPr>
        <xdr:cNvPr id="2797" name="Рисунок 2796">
          <a:extLst>
            <a:ext uri="{FF2B5EF4-FFF2-40B4-BE49-F238E27FC236}">
              <a16:creationId xmlns:a16="http://schemas.microsoft.com/office/drawing/2014/main" id="{C0E63CCE-09E7-4D94-B253-8D64498C71D5}"/>
            </a:ext>
          </a:extLst>
        </xdr:cNvPr>
        <xdr:cNvPicPr>
          <a:picLocks noChangeAspect="1" noChangeArrowheads="1"/>
        </xdr:cNvPicPr>
      </xdr:nvPicPr>
      <xdr:blipFill>
        <a:blip xmlns:r="http://schemas.openxmlformats.org/officeDocument/2006/relationships" r:embed="rId181" cstate="print">
          <a:extLst>
            <a:ext uri="{28A0092B-C50C-407E-A947-70E740481C1C}">
              <a14:useLocalDpi xmlns:a14="http://schemas.microsoft.com/office/drawing/2010/main" val="0"/>
            </a:ext>
          </a:extLst>
        </a:blip>
        <a:srcRect/>
        <a:stretch>
          <a:fillRect/>
        </a:stretch>
      </xdr:blipFill>
      <xdr:spPr bwMode="auto">
        <a:xfrm>
          <a:off x="2143312" y="113386124"/>
          <a:ext cx="1378697" cy="9245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1524000</xdr:colOff>
      <xdr:row>107</xdr:row>
      <xdr:rowOff>104588</xdr:rowOff>
    </xdr:from>
    <xdr:to>
      <xdr:col>0</xdr:col>
      <xdr:colOff>2512273</xdr:colOff>
      <xdr:row>107</xdr:row>
      <xdr:rowOff>931591</xdr:rowOff>
    </xdr:to>
    <xdr:pic>
      <xdr:nvPicPr>
        <xdr:cNvPr id="2798" name="Рисунок 2797">
          <a:extLst>
            <a:ext uri="{FF2B5EF4-FFF2-40B4-BE49-F238E27FC236}">
              <a16:creationId xmlns:a16="http://schemas.microsoft.com/office/drawing/2014/main" id="{3A39818D-D1D0-466E-9032-7F9E94CC6AC7}"/>
            </a:ext>
          </a:extLst>
        </xdr:cNvPr>
        <xdr:cNvPicPr>
          <a:picLocks noChangeAspect="1" noChangeArrowheads="1"/>
        </xdr:cNvPicPr>
      </xdr:nvPicPr>
      <xdr:blipFill>
        <a:blip xmlns:r="http://schemas.openxmlformats.org/officeDocument/2006/relationships" r:embed="rId182" cstate="print">
          <a:extLst>
            <a:ext uri="{28A0092B-C50C-407E-A947-70E740481C1C}">
              <a14:useLocalDpi xmlns:a14="http://schemas.microsoft.com/office/drawing/2010/main" val="0"/>
            </a:ext>
          </a:extLst>
        </a:blip>
        <a:srcRect/>
        <a:stretch>
          <a:fillRect/>
        </a:stretch>
      </xdr:blipFill>
      <xdr:spPr bwMode="auto">
        <a:xfrm>
          <a:off x="2247900" y="114492218"/>
          <a:ext cx="988273" cy="827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1436445</xdr:colOff>
      <xdr:row>102</xdr:row>
      <xdr:rowOff>179294</xdr:rowOff>
    </xdr:from>
    <xdr:to>
      <xdr:col>0</xdr:col>
      <xdr:colOff>2577353</xdr:colOff>
      <xdr:row>102</xdr:row>
      <xdr:rowOff>817133</xdr:rowOff>
    </xdr:to>
    <xdr:pic>
      <xdr:nvPicPr>
        <xdr:cNvPr id="2799" name="图片 245" descr=" ">
          <a:extLst>
            <a:ext uri="{FF2B5EF4-FFF2-40B4-BE49-F238E27FC236}">
              <a16:creationId xmlns:a16="http://schemas.microsoft.com/office/drawing/2014/main" id="{3D9214DF-FF88-4BBA-8B55-6508361266B6}"/>
            </a:ext>
          </a:extLst>
        </xdr:cNvPr>
        <xdr:cNvPicPr>
          <a:picLocks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l="15642" r="15642"/>
        <a:stretch>
          <a:fillRect/>
        </a:stretch>
      </xdr:blipFill>
      <xdr:spPr bwMode="auto">
        <a:xfrm>
          <a:off x="2160345" y="109796804"/>
          <a:ext cx="1140908" cy="6378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129167</xdr:colOff>
      <xdr:row>102</xdr:row>
      <xdr:rowOff>82176</xdr:rowOff>
    </xdr:from>
    <xdr:to>
      <xdr:col>0</xdr:col>
      <xdr:colOff>1246301</xdr:colOff>
      <xdr:row>102</xdr:row>
      <xdr:rowOff>829236</xdr:rowOff>
    </xdr:to>
    <xdr:pic>
      <xdr:nvPicPr>
        <xdr:cNvPr id="2800" name="Рисунок 2799">
          <a:extLst>
            <a:ext uri="{FF2B5EF4-FFF2-40B4-BE49-F238E27FC236}">
              <a16:creationId xmlns:a16="http://schemas.microsoft.com/office/drawing/2014/main" id="{0D94EFC5-AAAE-4BF7-8ADA-BD5DBA3DB9BB}"/>
            </a:ext>
          </a:extLst>
        </xdr:cNvPr>
        <xdr:cNvPicPr>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853067" y="109699686"/>
          <a:ext cx="1117134" cy="747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1436445</xdr:colOff>
      <xdr:row>104</xdr:row>
      <xdr:rowOff>179294</xdr:rowOff>
    </xdr:from>
    <xdr:to>
      <xdr:col>0</xdr:col>
      <xdr:colOff>2577353</xdr:colOff>
      <xdr:row>104</xdr:row>
      <xdr:rowOff>817133</xdr:rowOff>
    </xdr:to>
    <xdr:pic>
      <xdr:nvPicPr>
        <xdr:cNvPr id="2801" name="图片 245" descr=" ">
          <a:extLst>
            <a:ext uri="{FF2B5EF4-FFF2-40B4-BE49-F238E27FC236}">
              <a16:creationId xmlns:a16="http://schemas.microsoft.com/office/drawing/2014/main" id="{55259A4A-9AFB-4EAB-BE8E-82E0D38215BB}"/>
            </a:ext>
          </a:extLst>
        </xdr:cNvPr>
        <xdr:cNvPicPr>
          <a:picLocks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l="15642" r="15642"/>
        <a:stretch>
          <a:fillRect/>
        </a:stretch>
      </xdr:blipFill>
      <xdr:spPr bwMode="auto">
        <a:xfrm>
          <a:off x="2160345" y="111610364"/>
          <a:ext cx="1140908" cy="6378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129167</xdr:colOff>
      <xdr:row>104</xdr:row>
      <xdr:rowOff>82176</xdr:rowOff>
    </xdr:from>
    <xdr:to>
      <xdr:col>0</xdr:col>
      <xdr:colOff>1246301</xdr:colOff>
      <xdr:row>104</xdr:row>
      <xdr:rowOff>829236</xdr:rowOff>
    </xdr:to>
    <xdr:pic>
      <xdr:nvPicPr>
        <xdr:cNvPr id="2802" name="Рисунок 2801">
          <a:extLst>
            <a:ext uri="{FF2B5EF4-FFF2-40B4-BE49-F238E27FC236}">
              <a16:creationId xmlns:a16="http://schemas.microsoft.com/office/drawing/2014/main" id="{C00B5DAA-EF5E-46A6-A210-48FBE3160AD0}"/>
            </a:ext>
          </a:extLst>
        </xdr:cNvPr>
        <xdr:cNvPicPr>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853067" y="111513246"/>
          <a:ext cx="1117134" cy="7470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194235</xdr:colOff>
      <xdr:row>103</xdr:row>
      <xdr:rowOff>52809</xdr:rowOff>
    </xdr:from>
    <xdr:to>
      <xdr:col>0</xdr:col>
      <xdr:colOff>1272613</xdr:colOff>
      <xdr:row>103</xdr:row>
      <xdr:rowOff>773952</xdr:rowOff>
    </xdr:to>
    <xdr:pic>
      <xdr:nvPicPr>
        <xdr:cNvPr id="2803" name="Рисунок 2802">
          <a:extLst>
            <a:ext uri="{FF2B5EF4-FFF2-40B4-BE49-F238E27FC236}">
              <a16:creationId xmlns:a16="http://schemas.microsoft.com/office/drawing/2014/main" id="{1BE35ECC-5982-4760-B502-23AF3FCA726B}"/>
            </a:ext>
          </a:extLst>
        </xdr:cNvPr>
        <xdr:cNvPicPr>
          <a:picLocks noChangeAspect="1" noChangeArrowheads="1"/>
        </xdr:cNvPicPr>
      </xdr:nvPicPr>
      <xdr:blipFill>
        <a:blip xmlns:r="http://schemas.openxmlformats.org/officeDocument/2006/relationships" r:embed="rId178" cstate="print">
          <a:extLst>
            <a:ext uri="{28A0092B-C50C-407E-A947-70E740481C1C}">
              <a14:useLocalDpi xmlns:a14="http://schemas.microsoft.com/office/drawing/2010/main" val="0"/>
            </a:ext>
          </a:extLst>
        </a:blip>
        <a:srcRect/>
        <a:stretch>
          <a:fillRect/>
        </a:stretch>
      </xdr:blipFill>
      <xdr:spPr bwMode="auto">
        <a:xfrm>
          <a:off x="918135" y="110577099"/>
          <a:ext cx="1078378" cy="72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1404474</xdr:colOff>
      <xdr:row>103</xdr:row>
      <xdr:rowOff>20724</xdr:rowOff>
    </xdr:from>
    <xdr:to>
      <xdr:col>0</xdr:col>
      <xdr:colOff>2457824</xdr:colOff>
      <xdr:row>103</xdr:row>
      <xdr:rowOff>813543</xdr:rowOff>
    </xdr:to>
    <xdr:pic>
      <xdr:nvPicPr>
        <xdr:cNvPr id="2804" name="Рисунок 2803">
          <a:extLst>
            <a:ext uri="{FF2B5EF4-FFF2-40B4-BE49-F238E27FC236}">
              <a16:creationId xmlns:a16="http://schemas.microsoft.com/office/drawing/2014/main" id="{8427A392-8BC4-455F-BE0B-F4A54ACFD15F}"/>
            </a:ext>
          </a:extLst>
        </xdr:cNvPr>
        <xdr:cNvPicPr>
          <a:picLocks noChangeAspect="1" noChangeArrowheads="1"/>
        </xdr:cNvPicPr>
      </xdr:nvPicPr>
      <xdr:blipFill>
        <a:blip xmlns:r="http://schemas.openxmlformats.org/officeDocument/2006/relationships" r:embed="rId179" cstate="print">
          <a:extLst>
            <a:ext uri="{28A0092B-C50C-407E-A947-70E740481C1C}">
              <a14:useLocalDpi xmlns:a14="http://schemas.microsoft.com/office/drawing/2010/main" val="0"/>
            </a:ext>
          </a:extLst>
        </a:blip>
        <a:srcRect/>
        <a:stretch>
          <a:fillRect/>
        </a:stretch>
      </xdr:blipFill>
      <xdr:spPr bwMode="auto">
        <a:xfrm>
          <a:off x="2128374" y="110545014"/>
          <a:ext cx="1053350" cy="792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194235</xdr:colOff>
      <xdr:row>105</xdr:row>
      <xdr:rowOff>52809</xdr:rowOff>
    </xdr:from>
    <xdr:to>
      <xdr:col>0</xdr:col>
      <xdr:colOff>1272613</xdr:colOff>
      <xdr:row>105</xdr:row>
      <xdr:rowOff>773952</xdr:rowOff>
    </xdr:to>
    <xdr:pic>
      <xdr:nvPicPr>
        <xdr:cNvPr id="2805" name="Рисунок 2804">
          <a:extLst>
            <a:ext uri="{FF2B5EF4-FFF2-40B4-BE49-F238E27FC236}">
              <a16:creationId xmlns:a16="http://schemas.microsoft.com/office/drawing/2014/main" id="{30124C82-96F9-49B2-86CF-ECAF422A818A}"/>
            </a:ext>
          </a:extLst>
        </xdr:cNvPr>
        <xdr:cNvPicPr>
          <a:picLocks noChangeAspect="1" noChangeArrowheads="1"/>
        </xdr:cNvPicPr>
      </xdr:nvPicPr>
      <xdr:blipFill>
        <a:blip xmlns:r="http://schemas.openxmlformats.org/officeDocument/2006/relationships" r:embed="rId178" cstate="print">
          <a:extLst>
            <a:ext uri="{28A0092B-C50C-407E-A947-70E740481C1C}">
              <a14:useLocalDpi xmlns:a14="http://schemas.microsoft.com/office/drawing/2010/main" val="0"/>
            </a:ext>
          </a:extLst>
        </a:blip>
        <a:srcRect/>
        <a:stretch>
          <a:fillRect/>
        </a:stretch>
      </xdr:blipFill>
      <xdr:spPr bwMode="auto">
        <a:xfrm>
          <a:off x="918135" y="112390659"/>
          <a:ext cx="1078378" cy="7211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1404474</xdr:colOff>
      <xdr:row>105</xdr:row>
      <xdr:rowOff>20724</xdr:rowOff>
    </xdr:from>
    <xdr:to>
      <xdr:col>0</xdr:col>
      <xdr:colOff>2457824</xdr:colOff>
      <xdr:row>105</xdr:row>
      <xdr:rowOff>813543</xdr:rowOff>
    </xdr:to>
    <xdr:pic>
      <xdr:nvPicPr>
        <xdr:cNvPr id="2806" name="Рисунок 2805">
          <a:extLst>
            <a:ext uri="{FF2B5EF4-FFF2-40B4-BE49-F238E27FC236}">
              <a16:creationId xmlns:a16="http://schemas.microsoft.com/office/drawing/2014/main" id="{B1E46E5E-97FB-4D18-944F-BFCAB7960720}"/>
            </a:ext>
          </a:extLst>
        </xdr:cNvPr>
        <xdr:cNvPicPr>
          <a:picLocks noChangeAspect="1" noChangeArrowheads="1"/>
        </xdr:cNvPicPr>
      </xdr:nvPicPr>
      <xdr:blipFill>
        <a:blip xmlns:r="http://schemas.openxmlformats.org/officeDocument/2006/relationships" r:embed="rId179" cstate="print">
          <a:extLst>
            <a:ext uri="{28A0092B-C50C-407E-A947-70E740481C1C}">
              <a14:useLocalDpi xmlns:a14="http://schemas.microsoft.com/office/drawing/2010/main" val="0"/>
            </a:ext>
          </a:extLst>
        </a:blip>
        <a:srcRect/>
        <a:stretch>
          <a:fillRect/>
        </a:stretch>
      </xdr:blipFill>
      <xdr:spPr bwMode="auto">
        <a:xfrm>
          <a:off x="2128374" y="112358574"/>
          <a:ext cx="1053350" cy="7928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1464236</xdr:colOff>
      <xdr:row>108</xdr:row>
      <xdr:rowOff>154775</xdr:rowOff>
    </xdr:from>
    <xdr:to>
      <xdr:col>0</xdr:col>
      <xdr:colOff>2513852</xdr:colOff>
      <xdr:row>108</xdr:row>
      <xdr:rowOff>1028325</xdr:rowOff>
    </xdr:to>
    <xdr:pic>
      <xdr:nvPicPr>
        <xdr:cNvPr id="2807" name="Рисунок 2806">
          <a:extLst>
            <a:ext uri="{FF2B5EF4-FFF2-40B4-BE49-F238E27FC236}">
              <a16:creationId xmlns:a16="http://schemas.microsoft.com/office/drawing/2014/main" id="{F495F9CB-1AE7-4842-AD53-B681A3A0360E}"/>
            </a:ext>
          </a:extLst>
        </xdr:cNvPr>
        <xdr:cNvPicPr>
          <a:picLocks noChangeAspect="1" noChangeArrowheads="1"/>
        </xdr:cNvPicPr>
      </xdr:nvPicPr>
      <xdr:blipFill>
        <a:blip xmlns:r="http://schemas.openxmlformats.org/officeDocument/2006/relationships" r:embed="rId183" cstate="print">
          <a:extLst>
            <a:ext uri="{28A0092B-C50C-407E-A947-70E740481C1C}">
              <a14:useLocalDpi xmlns:a14="http://schemas.microsoft.com/office/drawing/2010/main" val="0"/>
            </a:ext>
          </a:extLst>
        </a:blip>
        <a:srcRect/>
        <a:stretch>
          <a:fillRect/>
        </a:stretch>
      </xdr:blipFill>
      <xdr:spPr bwMode="auto">
        <a:xfrm>
          <a:off x="2188136" y="115563485"/>
          <a:ext cx="1049616" cy="873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1473490</xdr:colOff>
      <xdr:row>109</xdr:row>
      <xdr:rowOff>156883</xdr:rowOff>
    </xdr:from>
    <xdr:to>
      <xdr:col>0</xdr:col>
      <xdr:colOff>2512543</xdr:colOff>
      <xdr:row>109</xdr:row>
      <xdr:rowOff>1001059</xdr:rowOff>
    </xdr:to>
    <xdr:pic>
      <xdr:nvPicPr>
        <xdr:cNvPr id="2808" name="Рисунок 2807">
          <a:extLst>
            <a:ext uri="{FF2B5EF4-FFF2-40B4-BE49-F238E27FC236}">
              <a16:creationId xmlns:a16="http://schemas.microsoft.com/office/drawing/2014/main" id="{1486342C-990D-4A83-9C71-004E8A6CE224}"/>
            </a:ext>
          </a:extLst>
        </xdr:cNvPr>
        <xdr:cNvPicPr>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bwMode="auto">
        <a:xfrm>
          <a:off x="2197390" y="116716213"/>
          <a:ext cx="1039053" cy="844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59765</xdr:colOff>
      <xdr:row>182</xdr:row>
      <xdr:rowOff>7471</xdr:rowOff>
    </xdr:from>
    <xdr:to>
      <xdr:col>0</xdr:col>
      <xdr:colOff>1352176</xdr:colOff>
      <xdr:row>182</xdr:row>
      <xdr:rowOff>869448</xdr:rowOff>
    </xdr:to>
    <xdr:pic>
      <xdr:nvPicPr>
        <xdr:cNvPr id="2809" name="Рисунок 2808">
          <a:extLst>
            <a:ext uri="{FF2B5EF4-FFF2-40B4-BE49-F238E27FC236}">
              <a16:creationId xmlns:a16="http://schemas.microsoft.com/office/drawing/2014/main" id="{F2FF666E-468A-47B5-9BB2-5DE27C3BA9EC}"/>
            </a:ext>
          </a:extLst>
        </xdr:cNvPr>
        <xdr:cNvPicPr>
          <a:picLocks noChangeAspect="1" noChangeArrowheads="1"/>
        </xdr:cNvPicPr>
      </xdr:nvPicPr>
      <xdr:blipFill>
        <a:blip xmlns:r="http://schemas.openxmlformats.org/officeDocument/2006/relationships" r:embed="rId185" cstate="print">
          <a:extLst>
            <a:ext uri="{28A0092B-C50C-407E-A947-70E740481C1C}">
              <a14:useLocalDpi xmlns:a14="http://schemas.microsoft.com/office/drawing/2010/main" val="0"/>
            </a:ext>
          </a:extLst>
        </a:blip>
        <a:srcRect/>
        <a:stretch>
          <a:fillRect/>
        </a:stretch>
      </xdr:blipFill>
      <xdr:spPr bwMode="auto">
        <a:xfrm>
          <a:off x="783665" y="191936221"/>
          <a:ext cx="1292411" cy="8619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1397001</xdr:colOff>
      <xdr:row>182</xdr:row>
      <xdr:rowOff>28471</xdr:rowOff>
    </xdr:from>
    <xdr:to>
      <xdr:col>0</xdr:col>
      <xdr:colOff>2794187</xdr:colOff>
      <xdr:row>182</xdr:row>
      <xdr:rowOff>903067</xdr:rowOff>
    </xdr:to>
    <xdr:pic>
      <xdr:nvPicPr>
        <xdr:cNvPr id="2810" name="Рисунок 2809">
          <a:extLst>
            <a:ext uri="{FF2B5EF4-FFF2-40B4-BE49-F238E27FC236}">
              <a16:creationId xmlns:a16="http://schemas.microsoft.com/office/drawing/2014/main" id="{6C9D05A6-ABDE-4E5C-9474-FBB1EB2743A9}"/>
            </a:ext>
          </a:extLst>
        </xdr:cNvPr>
        <xdr:cNvPicPr>
          <a:picLocks noChangeAspect="1" noChangeArrowheads="1"/>
        </xdr:cNvPicPr>
      </xdr:nvPicPr>
      <xdr:blipFill>
        <a:blip xmlns:r="http://schemas.openxmlformats.org/officeDocument/2006/relationships" r:embed="rId186" cstate="print">
          <a:extLst>
            <a:ext uri="{28A0092B-C50C-407E-A947-70E740481C1C}">
              <a14:useLocalDpi xmlns:a14="http://schemas.microsoft.com/office/drawing/2010/main" val="0"/>
            </a:ext>
          </a:extLst>
        </a:blip>
        <a:srcRect/>
        <a:stretch>
          <a:fillRect/>
        </a:stretch>
      </xdr:blipFill>
      <xdr:spPr bwMode="auto">
        <a:xfrm>
          <a:off x="2120901" y="191957221"/>
          <a:ext cx="1397186" cy="8745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89648</xdr:colOff>
      <xdr:row>181</xdr:row>
      <xdr:rowOff>57188</xdr:rowOff>
    </xdr:from>
    <xdr:to>
      <xdr:col>0</xdr:col>
      <xdr:colOff>1255059</xdr:colOff>
      <xdr:row>181</xdr:row>
      <xdr:rowOff>834462</xdr:rowOff>
    </xdr:to>
    <xdr:pic>
      <xdr:nvPicPr>
        <xdr:cNvPr id="2811" name="Рисунок 2810">
          <a:extLst>
            <a:ext uri="{FF2B5EF4-FFF2-40B4-BE49-F238E27FC236}">
              <a16:creationId xmlns:a16="http://schemas.microsoft.com/office/drawing/2014/main" id="{D6187029-1029-4D17-B544-9DAD0DD942D9}"/>
            </a:ext>
          </a:extLst>
        </xdr:cNvPr>
        <xdr:cNvPicPr>
          <a:picLocks noChangeAspect="1" noChangeArrowheads="1"/>
        </xdr:cNvPicPr>
      </xdr:nvPicPr>
      <xdr:blipFill>
        <a:blip xmlns:r="http://schemas.openxmlformats.org/officeDocument/2006/relationships" r:embed="rId187" cstate="print">
          <a:extLst>
            <a:ext uri="{28A0092B-C50C-407E-A947-70E740481C1C}">
              <a14:useLocalDpi xmlns:a14="http://schemas.microsoft.com/office/drawing/2010/main" val="0"/>
            </a:ext>
          </a:extLst>
        </a:blip>
        <a:srcRect/>
        <a:stretch>
          <a:fillRect/>
        </a:stretch>
      </xdr:blipFill>
      <xdr:spPr bwMode="auto">
        <a:xfrm>
          <a:off x="813548" y="191079158"/>
          <a:ext cx="1165411" cy="777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1397001</xdr:colOff>
      <xdr:row>181</xdr:row>
      <xdr:rowOff>28471</xdr:rowOff>
    </xdr:from>
    <xdr:to>
      <xdr:col>0</xdr:col>
      <xdr:colOff>2562412</xdr:colOff>
      <xdr:row>181</xdr:row>
      <xdr:rowOff>903067</xdr:rowOff>
    </xdr:to>
    <xdr:pic>
      <xdr:nvPicPr>
        <xdr:cNvPr id="2812" name="Рисунок 2811">
          <a:extLst>
            <a:ext uri="{FF2B5EF4-FFF2-40B4-BE49-F238E27FC236}">
              <a16:creationId xmlns:a16="http://schemas.microsoft.com/office/drawing/2014/main" id="{717D307F-A603-4F69-A180-EC557471B9F3}"/>
            </a:ext>
          </a:extLst>
        </xdr:cNvPr>
        <xdr:cNvPicPr>
          <a:picLocks noChangeAspect="1" noChangeArrowheads="1"/>
        </xdr:cNvPicPr>
      </xdr:nvPicPr>
      <xdr:blipFill>
        <a:blip xmlns:r="http://schemas.openxmlformats.org/officeDocument/2006/relationships" r:embed="rId188" cstate="print">
          <a:extLst>
            <a:ext uri="{28A0092B-C50C-407E-A947-70E740481C1C}">
              <a14:useLocalDpi xmlns:a14="http://schemas.microsoft.com/office/drawing/2010/main" val="0"/>
            </a:ext>
          </a:extLst>
        </a:blip>
        <a:srcRect/>
        <a:stretch>
          <a:fillRect/>
        </a:stretch>
      </xdr:blipFill>
      <xdr:spPr bwMode="auto">
        <a:xfrm>
          <a:off x="2120901" y="191050441"/>
          <a:ext cx="1165411" cy="8745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89646</xdr:colOff>
      <xdr:row>183</xdr:row>
      <xdr:rowOff>37353</xdr:rowOff>
    </xdr:from>
    <xdr:to>
      <xdr:col>0</xdr:col>
      <xdr:colOff>1318402</xdr:colOff>
      <xdr:row>183</xdr:row>
      <xdr:rowOff>856875</xdr:rowOff>
    </xdr:to>
    <xdr:pic>
      <xdr:nvPicPr>
        <xdr:cNvPr id="2813" name="Рисунок 2812">
          <a:extLst>
            <a:ext uri="{FF2B5EF4-FFF2-40B4-BE49-F238E27FC236}">
              <a16:creationId xmlns:a16="http://schemas.microsoft.com/office/drawing/2014/main" id="{4B8426EB-9DC9-4431-820E-B55E28611DF9}"/>
            </a:ext>
          </a:extLst>
        </xdr:cNvPr>
        <xdr:cNvPicPr>
          <a:picLocks noChangeAspect="1" noChangeArrowheads="1"/>
        </xdr:cNvPicPr>
      </xdr:nvPicPr>
      <xdr:blipFill>
        <a:blip xmlns:r="http://schemas.openxmlformats.org/officeDocument/2006/relationships" r:embed="rId189" cstate="print">
          <a:extLst>
            <a:ext uri="{28A0092B-C50C-407E-A947-70E740481C1C}">
              <a14:useLocalDpi xmlns:a14="http://schemas.microsoft.com/office/drawing/2010/main" val="0"/>
            </a:ext>
          </a:extLst>
        </a:blip>
        <a:srcRect/>
        <a:stretch>
          <a:fillRect/>
        </a:stretch>
      </xdr:blipFill>
      <xdr:spPr bwMode="auto">
        <a:xfrm>
          <a:off x="813546" y="192975753"/>
          <a:ext cx="1228756" cy="8195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1397001</xdr:colOff>
      <xdr:row>183</xdr:row>
      <xdr:rowOff>28471</xdr:rowOff>
    </xdr:from>
    <xdr:to>
      <xdr:col>0</xdr:col>
      <xdr:colOff>2562412</xdr:colOff>
      <xdr:row>183</xdr:row>
      <xdr:rowOff>903067</xdr:rowOff>
    </xdr:to>
    <xdr:pic>
      <xdr:nvPicPr>
        <xdr:cNvPr id="2814" name="Рисунок 2813">
          <a:extLst>
            <a:ext uri="{FF2B5EF4-FFF2-40B4-BE49-F238E27FC236}">
              <a16:creationId xmlns:a16="http://schemas.microsoft.com/office/drawing/2014/main" id="{6448EE59-9B09-4553-922F-EC251DB67225}"/>
            </a:ext>
          </a:extLst>
        </xdr:cNvPr>
        <xdr:cNvPicPr>
          <a:picLocks noChangeAspect="1" noChangeArrowheads="1"/>
        </xdr:cNvPicPr>
      </xdr:nvPicPr>
      <xdr:blipFill>
        <a:blip xmlns:r="http://schemas.openxmlformats.org/officeDocument/2006/relationships" r:embed="rId188" cstate="print">
          <a:extLst>
            <a:ext uri="{28A0092B-C50C-407E-A947-70E740481C1C}">
              <a14:useLocalDpi xmlns:a14="http://schemas.microsoft.com/office/drawing/2010/main" val="0"/>
            </a:ext>
          </a:extLst>
        </a:blip>
        <a:srcRect/>
        <a:stretch>
          <a:fillRect/>
        </a:stretch>
      </xdr:blipFill>
      <xdr:spPr bwMode="auto">
        <a:xfrm>
          <a:off x="2120901" y="192966871"/>
          <a:ext cx="1165411" cy="8745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67236</xdr:colOff>
      <xdr:row>184</xdr:row>
      <xdr:rowOff>74706</xdr:rowOff>
    </xdr:from>
    <xdr:to>
      <xdr:col>0</xdr:col>
      <xdr:colOff>1295992</xdr:colOff>
      <xdr:row>184</xdr:row>
      <xdr:rowOff>894228</xdr:rowOff>
    </xdr:to>
    <xdr:pic>
      <xdr:nvPicPr>
        <xdr:cNvPr id="2815" name="Рисунок 2814">
          <a:extLst>
            <a:ext uri="{FF2B5EF4-FFF2-40B4-BE49-F238E27FC236}">
              <a16:creationId xmlns:a16="http://schemas.microsoft.com/office/drawing/2014/main" id="{0EDEB3DD-334D-4451-9DDD-3E4E1C3ECA50}"/>
            </a:ext>
          </a:extLst>
        </xdr:cNvPr>
        <xdr:cNvPicPr>
          <a:picLocks noChangeAspect="1" noChangeArrowheads="1"/>
        </xdr:cNvPicPr>
      </xdr:nvPicPr>
      <xdr:blipFill>
        <a:blip xmlns:r="http://schemas.openxmlformats.org/officeDocument/2006/relationships" r:embed="rId189" cstate="print">
          <a:extLst>
            <a:ext uri="{28A0092B-C50C-407E-A947-70E740481C1C}">
              <a14:useLocalDpi xmlns:a14="http://schemas.microsoft.com/office/drawing/2010/main" val="0"/>
            </a:ext>
          </a:extLst>
        </a:blip>
        <a:srcRect/>
        <a:stretch>
          <a:fillRect/>
        </a:stretch>
      </xdr:blipFill>
      <xdr:spPr bwMode="auto">
        <a:xfrm>
          <a:off x="791136" y="194022756"/>
          <a:ext cx="1228756" cy="8195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1404472</xdr:colOff>
      <xdr:row>184</xdr:row>
      <xdr:rowOff>50882</xdr:rowOff>
    </xdr:from>
    <xdr:to>
      <xdr:col>0</xdr:col>
      <xdr:colOff>2569883</xdr:colOff>
      <xdr:row>184</xdr:row>
      <xdr:rowOff>925478</xdr:rowOff>
    </xdr:to>
    <xdr:pic>
      <xdr:nvPicPr>
        <xdr:cNvPr id="2816" name="Рисунок 2815">
          <a:extLst>
            <a:ext uri="{FF2B5EF4-FFF2-40B4-BE49-F238E27FC236}">
              <a16:creationId xmlns:a16="http://schemas.microsoft.com/office/drawing/2014/main" id="{DA4A38F3-DDC0-46BD-8B5C-2B263318B3F8}"/>
            </a:ext>
          </a:extLst>
        </xdr:cNvPr>
        <xdr:cNvPicPr>
          <a:picLocks noChangeAspect="1" noChangeArrowheads="1"/>
        </xdr:cNvPicPr>
      </xdr:nvPicPr>
      <xdr:blipFill>
        <a:blip xmlns:r="http://schemas.openxmlformats.org/officeDocument/2006/relationships" r:embed="rId188" cstate="print">
          <a:extLst>
            <a:ext uri="{28A0092B-C50C-407E-A947-70E740481C1C}">
              <a14:useLocalDpi xmlns:a14="http://schemas.microsoft.com/office/drawing/2010/main" val="0"/>
            </a:ext>
          </a:extLst>
        </a:blip>
        <a:srcRect/>
        <a:stretch>
          <a:fillRect/>
        </a:stretch>
      </xdr:blipFill>
      <xdr:spPr bwMode="auto">
        <a:xfrm>
          <a:off x="2128372" y="193998932"/>
          <a:ext cx="1165411" cy="8745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67236</xdr:colOff>
      <xdr:row>185</xdr:row>
      <xdr:rowOff>74706</xdr:rowOff>
    </xdr:from>
    <xdr:to>
      <xdr:col>0</xdr:col>
      <xdr:colOff>1295992</xdr:colOff>
      <xdr:row>185</xdr:row>
      <xdr:rowOff>894228</xdr:rowOff>
    </xdr:to>
    <xdr:pic>
      <xdr:nvPicPr>
        <xdr:cNvPr id="2817" name="Рисунок 2816">
          <a:extLst>
            <a:ext uri="{FF2B5EF4-FFF2-40B4-BE49-F238E27FC236}">
              <a16:creationId xmlns:a16="http://schemas.microsoft.com/office/drawing/2014/main" id="{D67B3509-E5B9-4721-8347-2269C4544D9A}"/>
            </a:ext>
          </a:extLst>
        </xdr:cNvPr>
        <xdr:cNvPicPr>
          <a:picLocks noChangeAspect="1" noChangeArrowheads="1"/>
        </xdr:cNvPicPr>
      </xdr:nvPicPr>
      <xdr:blipFill>
        <a:blip xmlns:r="http://schemas.openxmlformats.org/officeDocument/2006/relationships" r:embed="rId189" cstate="print">
          <a:extLst>
            <a:ext uri="{28A0092B-C50C-407E-A947-70E740481C1C}">
              <a14:useLocalDpi xmlns:a14="http://schemas.microsoft.com/office/drawing/2010/main" val="0"/>
            </a:ext>
          </a:extLst>
        </a:blip>
        <a:srcRect/>
        <a:stretch>
          <a:fillRect/>
        </a:stretch>
      </xdr:blipFill>
      <xdr:spPr bwMode="auto">
        <a:xfrm>
          <a:off x="791136" y="195116226"/>
          <a:ext cx="1228756" cy="8195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1404472</xdr:colOff>
      <xdr:row>185</xdr:row>
      <xdr:rowOff>50882</xdr:rowOff>
    </xdr:from>
    <xdr:to>
      <xdr:col>0</xdr:col>
      <xdr:colOff>2569883</xdr:colOff>
      <xdr:row>185</xdr:row>
      <xdr:rowOff>925478</xdr:rowOff>
    </xdr:to>
    <xdr:pic>
      <xdr:nvPicPr>
        <xdr:cNvPr id="2818" name="Рисунок 2817">
          <a:extLst>
            <a:ext uri="{FF2B5EF4-FFF2-40B4-BE49-F238E27FC236}">
              <a16:creationId xmlns:a16="http://schemas.microsoft.com/office/drawing/2014/main" id="{EB9364E2-E580-4766-83AD-FDB20E5A06AD}"/>
            </a:ext>
          </a:extLst>
        </xdr:cNvPr>
        <xdr:cNvPicPr>
          <a:picLocks noChangeAspect="1" noChangeArrowheads="1"/>
        </xdr:cNvPicPr>
      </xdr:nvPicPr>
      <xdr:blipFill>
        <a:blip xmlns:r="http://schemas.openxmlformats.org/officeDocument/2006/relationships" r:embed="rId188" cstate="print">
          <a:extLst>
            <a:ext uri="{28A0092B-C50C-407E-A947-70E740481C1C}">
              <a14:useLocalDpi xmlns:a14="http://schemas.microsoft.com/office/drawing/2010/main" val="0"/>
            </a:ext>
          </a:extLst>
        </a:blip>
        <a:srcRect/>
        <a:stretch>
          <a:fillRect/>
        </a:stretch>
      </xdr:blipFill>
      <xdr:spPr bwMode="auto">
        <a:xfrm>
          <a:off x="2128372" y="195092402"/>
          <a:ext cx="1165411" cy="8745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1509058</xdr:colOff>
      <xdr:row>187</xdr:row>
      <xdr:rowOff>129680</xdr:rowOff>
    </xdr:from>
    <xdr:to>
      <xdr:col>0</xdr:col>
      <xdr:colOff>2511050</xdr:colOff>
      <xdr:row>187</xdr:row>
      <xdr:rowOff>1002924</xdr:rowOff>
    </xdr:to>
    <xdr:pic>
      <xdr:nvPicPr>
        <xdr:cNvPr id="2819" name="Рисунок 2818">
          <a:extLst>
            <a:ext uri="{FF2B5EF4-FFF2-40B4-BE49-F238E27FC236}">
              <a16:creationId xmlns:a16="http://schemas.microsoft.com/office/drawing/2014/main" id="{EA085F31-C00D-468E-AE5F-6E02B57D61A7}"/>
            </a:ext>
          </a:extLst>
        </xdr:cNvPr>
        <xdr:cNvPicPr>
          <a:picLocks noChangeAspect="1" noChangeArrowheads="1"/>
        </xdr:cNvPicPr>
      </xdr:nvPicPr>
      <xdr:blipFill>
        <a:blip xmlns:r="http://schemas.openxmlformats.org/officeDocument/2006/relationships" r:embed="rId190" cstate="print">
          <a:extLst>
            <a:ext uri="{28A0092B-C50C-407E-A947-70E740481C1C}">
              <a14:useLocalDpi xmlns:a14="http://schemas.microsoft.com/office/drawing/2010/main" val="0"/>
            </a:ext>
          </a:extLst>
        </a:blip>
        <a:srcRect/>
        <a:stretch>
          <a:fillRect/>
        </a:stretch>
      </xdr:blipFill>
      <xdr:spPr bwMode="auto">
        <a:xfrm>
          <a:off x="2232958" y="197403860"/>
          <a:ext cx="1001992" cy="8732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1524000</xdr:colOff>
      <xdr:row>186</xdr:row>
      <xdr:rowOff>149412</xdr:rowOff>
    </xdr:from>
    <xdr:to>
      <xdr:col>0</xdr:col>
      <xdr:colOff>2795867</xdr:colOff>
      <xdr:row>186</xdr:row>
      <xdr:rowOff>1022656</xdr:rowOff>
    </xdr:to>
    <xdr:pic>
      <xdr:nvPicPr>
        <xdr:cNvPr id="2820" name="Рисунок 2819">
          <a:extLst>
            <a:ext uri="{FF2B5EF4-FFF2-40B4-BE49-F238E27FC236}">
              <a16:creationId xmlns:a16="http://schemas.microsoft.com/office/drawing/2014/main" id="{4B802DDF-316B-4BEA-B492-F3BBDBDB28F6}"/>
            </a:ext>
          </a:extLst>
        </xdr:cNvPr>
        <xdr:cNvPicPr>
          <a:picLocks noChangeAspect="1" noChangeArrowheads="1"/>
        </xdr:cNvPicPr>
      </xdr:nvPicPr>
      <xdr:blipFill>
        <a:blip xmlns:r="http://schemas.openxmlformats.org/officeDocument/2006/relationships" r:embed="rId191" cstate="print">
          <a:extLst>
            <a:ext uri="{28A0092B-C50C-407E-A947-70E740481C1C}">
              <a14:useLocalDpi xmlns:a14="http://schemas.microsoft.com/office/drawing/2010/main" val="0"/>
            </a:ext>
          </a:extLst>
        </a:blip>
        <a:srcRect/>
        <a:stretch>
          <a:fillRect/>
        </a:stretch>
      </xdr:blipFill>
      <xdr:spPr bwMode="auto">
        <a:xfrm>
          <a:off x="2247900" y="196307262"/>
          <a:ext cx="1271867" cy="8732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82177</xdr:colOff>
      <xdr:row>186</xdr:row>
      <xdr:rowOff>97116</xdr:rowOff>
    </xdr:from>
    <xdr:to>
      <xdr:col>0</xdr:col>
      <xdr:colOff>1437384</xdr:colOff>
      <xdr:row>186</xdr:row>
      <xdr:rowOff>1001058</xdr:rowOff>
    </xdr:to>
    <xdr:pic>
      <xdr:nvPicPr>
        <xdr:cNvPr id="2821" name="Рисунок 2820">
          <a:extLst>
            <a:ext uri="{FF2B5EF4-FFF2-40B4-BE49-F238E27FC236}">
              <a16:creationId xmlns:a16="http://schemas.microsoft.com/office/drawing/2014/main" id="{2727C026-1E79-4DC8-9341-879711A0C9BC}"/>
            </a:ext>
          </a:extLst>
        </xdr:cNvPr>
        <xdr:cNvPicPr>
          <a:picLocks noChangeAspect="1" noChangeArrowheads="1"/>
        </xdr:cNvPicPr>
      </xdr:nvPicPr>
      <xdr:blipFill>
        <a:blip xmlns:r="http://schemas.openxmlformats.org/officeDocument/2006/relationships" r:embed="rId192" cstate="print">
          <a:extLst>
            <a:ext uri="{28A0092B-C50C-407E-A947-70E740481C1C}">
              <a14:useLocalDpi xmlns:a14="http://schemas.microsoft.com/office/drawing/2010/main" val="0"/>
            </a:ext>
          </a:extLst>
        </a:blip>
        <a:srcRect/>
        <a:stretch>
          <a:fillRect/>
        </a:stretch>
      </xdr:blipFill>
      <xdr:spPr bwMode="auto">
        <a:xfrm>
          <a:off x="806077" y="196254966"/>
          <a:ext cx="1355207" cy="9039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82177</xdr:colOff>
      <xdr:row>187</xdr:row>
      <xdr:rowOff>89647</xdr:rowOff>
    </xdr:from>
    <xdr:to>
      <xdr:col>0</xdr:col>
      <xdr:colOff>1459783</xdr:colOff>
      <xdr:row>187</xdr:row>
      <xdr:rowOff>1008529</xdr:rowOff>
    </xdr:to>
    <xdr:pic>
      <xdr:nvPicPr>
        <xdr:cNvPr id="2822" name="Рисунок 2821">
          <a:extLst>
            <a:ext uri="{FF2B5EF4-FFF2-40B4-BE49-F238E27FC236}">
              <a16:creationId xmlns:a16="http://schemas.microsoft.com/office/drawing/2014/main" id="{32E20E6C-F10D-44E1-B859-848AED415BD3}"/>
            </a:ext>
          </a:extLst>
        </xdr:cNvPr>
        <xdr:cNvPicPr>
          <a:picLocks noChangeAspect="1" noChangeArrowheads="1"/>
        </xdr:cNvPicPr>
      </xdr:nvPicPr>
      <xdr:blipFill>
        <a:blip xmlns:r="http://schemas.openxmlformats.org/officeDocument/2006/relationships" r:embed="rId193" cstate="print">
          <a:extLst>
            <a:ext uri="{28A0092B-C50C-407E-A947-70E740481C1C}">
              <a14:useLocalDpi xmlns:a14="http://schemas.microsoft.com/office/drawing/2010/main" val="0"/>
            </a:ext>
          </a:extLst>
        </a:blip>
        <a:srcRect/>
        <a:stretch>
          <a:fillRect/>
        </a:stretch>
      </xdr:blipFill>
      <xdr:spPr bwMode="auto">
        <a:xfrm>
          <a:off x="806077" y="197363827"/>
          <a:ext cx="1377606" cy="918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82178</xdr:colOff>
      <xdr:row>189</xdr:row>
      <xdr:rowOff>157087</xdr:rowOff>
    </xdr:from>
    <xdr:to>
      <xdr:col>0</xdr:col>
      <xdr:colOff>1538941</xdr:colOff>
      <xdr:row>189</xdr:row>
      <xdr:rowOff>1128054</xdr:rowOff>
    </xdr:to>
    <xdr:pic>
      <xdr:nvPicPr>
        <xdr:cNvPr id="2823" name="Рисунок 2822">
          <a:extLst>
            <a:ext uri="{FF2B5EF4-FFF2-40B4-BE49-F238E27FC236}">
              <a16:creationId xmlns:a16="http://schemas.microsoft.com/office/drawing/2014/main" id="{03853D42-02C1-42D9-A229-3E5F44C703E3}"/>
            </a:ext>
          </a:extLst>
        </xdr:cNvPr>
        <xdr:cNvPicPr>
          <a:picLocks noChangeAspect="1" noChangeArrowheads="1"/>
        </xdr:cNvPicPr>
      </xdr:nvPicPr>
      <xdr:blipFill>
        <a:blip xmlns:r="http://schemas.openxmlformats.org/officeDocument/2006/relationships" r:embed="rId194" cstate="print">
          <a:extLst>
            <a:ext uri="{28A0092B-C50C-407E-A947-70E740481C1C}">
              <a14:useLocalDpi xmlns:a14="http://schemas.microsoft.com/office/drawing/2010/main" val="0"/>
            </a:ext>
          </a:extLst>
        </a:blip>
        <a:srcRect/>
        <a:stretch>
          <a:fillRect/>
        </a:stretch>
      </xdr:blipFill>
      <xdr:spPr bwMode="auto">
        <a:xfrm>
          <a:off x="806078" y="199816327"/>
          <a:ext cx="1456763" cy="9709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1561352</xdr:colOff>
      <xdr:row>189</xdr:row>
      <xdr:rowOff>168085</xdr:rowOff>
    </xdr:from>
    <xdr:to>
      <xdr:col>0</xdr:col>
      <xdr:colOff>2794559</xdr:colOff>
      <xdr:row>189</xdr:row>
      <xdr:rowOff>1047747</xdr:rowOff>
    </xdr:to>
    <xdr:pic>
      <xdr:nvPicPr>
        <xdr:cNvPr id="2824" name="Рисунок 2823">
          <a:extLst>
            <a:ext uri="{FF2B5EF4-FFF2-40B4-BE49-F238E27FC236}">
              <a16:creationId xmlns:a16="http://schemas.microsoft.com/office/drawing/2014/main" id="{F67FC122-9A76-40F9-B95C-4BCF15121973}"/>
            </a:ext>
          </a:extLst>
        </xdr:cNvPr>
        <xdr:cNvPicPr>
          <a:picLocks noChangeAspect="1" noChangeArrowheads="1"/>
        </xdr:cNvPicPr>
      </xdr:nvPicPr>
      <xdr:blipFill>
        <a:blip xmlns:r="http://schemas.openxmlformats.org/officeDocument/2006/relationships" r:embed="rId195" cstate="print">
          <a:extLst>
            <a:ext uri="{28A0092B-C50C-407E-A947-70E740481C1C}">
              <a14:useLocalDpi xmlns:a14="http://schemas.microsoft.com/office/drawing/2010/main" val="0"/>
            </a:ext>
          </a:extLst>
        </a:blip>
        <a:srcRect/>
        <a:stretch>
          <a:fillRect/>
        </a:stretch>
      </xdr:blipFill>
      <xdr:spPr bwMode="auto">
        <a:xfrm>
          <a:off x="2285252" y="199827325"/>
          <a:ext cx="1233207" cy="8796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112058</xdr:colOff>
      <xdr:row>188</xdr:row>
      <xdr:rowOff>200110</xdr:rowOff>
    </xdr:from>
    <xdr:to>
      <xdr:col>0</xdr:col>
      <xdr:colOff>1481863</xdr:colOff>
      <xdr:row>188</xdr:row>
      <xdr:rowOff>1113117</xdr:rowOff>
    </xdr:to>
    <xdr:pic>
      <xdr:nvPicPr>
        <xdr:cNvPr id="2825" name="Рисунок 2824">
          <a:extLst>
            <a:ext uri="{FF2B5EF4-FFF2-40B4-BE49-F238E27FC236}">
              <a16:creationId xmlns:a16="http://schemas.microsoft.com/office/drawing/2014/main" id="{7B6324F8-4365-4B48-8068-D90A2BBB287C}"/>
            </a:ext>
          </a:extLst>
        </xdr:cNvPr>
        <xdr:cNvPicPr>
          <a:picLocks noChangeAspect="1" noChangeArrowheads="1"/>
        </xdr:cNvPicPr>
      </xdr:nvPicPr>
      <xdr:blipFill>
        <a:blip xmlns:r="http://schemas.openxmlformats.org/officeDocument/2006/relationships" r:embed="rId196" cstate="print">
          <a:extLst>
            <a:ext uri="{28A0092B-C50C-407E-A947-70E740481C1C}">
              <a14:useLocalDpi xmlns:a14="http://schemas.microsoft.com/office/drawing/2010/main" val="0"/>
            </a:ext>
          </a:extLst>
        </a:blip>
        <a:srcRect/>
        <a:stretch>
          <a:fillRect/>
        </a:stretch>
      </xdr:blipFill>
      <xdr:spPr bwMode="auto">
        <a:xfrm>
          <a:off x="835958" y="198590620"/>
          <a:ext cx="1369805" cy="913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1509058</xdr:colOff>
      <xdr:row>188</xdr:row>
      <xdr:rowOff>211042</xdr:rowOff>
    </xdr:from>
    <xdr:to>
      <xdr:col>0</xdr:col>
      <xdr:colOff>2510302</xdr:colOff>
      <xdr:row>188</xdr:row>
      <xdr:rowOff>1111994</xdr:rowOff>
    </xdr:to>
    <xdr:pic>
      <xdr:nvPicPr>
        <xdr:cNvPr id="2826" name="Рисунок 2825">
          <a:extLst>
            <a:ext uri="{FF2B5EF4-FFF2-40B4-BE49-F238E27FC236}">
              <a16:creationId xmlns:a16="http://schemas.microsoft.com/office/drawing/2014/main" id="{D15990E9-852A-43EF-9311-5A3D18F06918}"/>
            </a:ext>
          </a:extLst>
        </xdr:cNvPr>
        <xdr:cNvPicPr>
          <a:picLocks noChangeAspect="1" noChangeArrowheads="1"/>
        </xdr:cNvPicPr>
      </xdr:nvPicPr>
      <xdr:blipFill>
        <a:blip xmlns:r="http://schemas.openxmlformats.org/officeDocument/2006/relationships" r:embed="rId197" cstate="print">
          <a:extLst>
            <a:ext uri="{28A0092B-C50C-407E-A947-70E740481C1C}">
              <a14:useLocalDpi xmlns:a14="http://schemas.microsoft.com/office/drawing/2010/main" val="0"/>
            </a:ext>
          </a:extLst>
        </a:blip>
        <a:srcRect/>
        <a:stretch>
          <a:fillRect/>
        </a:stretch>
      </xdr:blipFill>
      <xdr:spPr bwMode="auto">
        <a:xfrm>
          <a:off x="2232958" y="198601552"/>
          <a:ext cx="1001244" cy="9009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44823</xdr:colOff>
      <xdr:row>191</xdr:row>
      <xdr:rowOff>103057</xdr:rowOff>
    </xdr:from>
    <xdr:to>
      <xdr:col>0</xdr:col>
      <xdr:colOff>1526613</xdr:colOff>
      <xdr:row>191</xdr:row>
      <xdr:rowOff>1090705</xdr:rowOff>
    </xdr:to>
    <xdr:pic>
      <xdr:nvPicPr>
        <xdr:cNvPr id="2827" name="Рисунок 2826">
          <a:extLst>
            <a:ext uri="{FF2B5EF4-FFF2-40B4-BE49-F238E27FC236}">
              <a16:creationId xmlns:a16="http://schemas.microsoft.com/office/drawing/2014/main" id="{4BCA8496-DF68-47D1-B46F-686259AE9307}"/>
            </a:ext>
          </a:extLst>
        </xdr:cNvPr>
        <xdr:cNvPicPr>
          <a:picLocks noChangeAspect="1" noChangeArrowheads="1"/>
        </xdr:cNvPicPr>
      </xdr:nvPicPr>
      <xdr:blipFill>
        <a:blip xmlns:r="http://schemas.openxmlformats.org/officeDocument/2006/relationships" r:embed="rId198" cstate="print">
          <a:extLst>
            <a:ext uri="{28A0092B-C50C-407E-A947-70E740481C1C}">
              <a14:useLocalDpi xmlns:a14="http://schemas.microsoft.com/office/drawing/2010/main" val="0"/>
            </a:ext>
          </a:extLst>
        </a:blip>
        <a:srcRect/>
        <a:stretch>
          <a:fillRect/>
        </a:stretch>
      </xdr:blipFill>
      <xdr:spPr bwMode="auto">
        <a:xfrm>
          <a:off x="768723" y="202299757"/>
          <a:ext cx="1481790" cy="9876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1593728</xdr:colOff>
      <xdr:row>191</xdr:row>
      <xdr:rowOff>186765</xdr:rowOff>
    </xdr:from>
    <xdr:to>
      <xdr:col>0</xdr:col>
      <xdr:colOff>2797176</xdr:colOff>
      <xdr:row>191</xdr:row>
      <xdr:rowOff>1029820</xdr:rowOff>
    </xdr:to>
    <xdr:pic>
      <xdr:nvPicPr>
        <xdr:cNvPr id="2828" name="Рисунок 2827">
          <a:extLst>
            <a:ext uri="{FF2B5EF4-FFF2-40B4-BE49-F238E27FC236}">
              <a16:creationId xmlns:a16="http://schemas.microsoft.com/office/drawing/2014/main" id="{7F802484-6DFA-43BE-9049-1D7F9DEA0A3F}"/>
            </a:ext>
          </a:extLst>
        </xdr:cNvPr>
        <xdr:cNvPicPr>
          <a:picLocks noChangeAspect="1" noChangeArrowheads="1"/>
        </xdr:cNvPicPr>
      </xdr:nvPicPr>
      <xdr:blipFill>
        <a:blip xmlns:r="http://schemas.openxmlformats.org/officeDocument/2006/relationships" r:embed="rId199" cstate="print">
          <a:extLst>
            <a:ext uri="{28A0092B-C50C-407E-A947-70E740481C1C}">
              <a14:useLocalDpi xmlns:a14="http://schemas.microsoft.com/office/drawing/2010/main" val="0"/>
            </a:ext>
          </a:extLst>
        </a:blip>
        <a:srcRect/>
        <a:stretch>
          <a:fillRect/>
        </a:stretch>
      </xdr:blipFill>
      <xdr:spPr bwMode="auto">
        <a:xfrm>
          <a:off x="2317628" y="202383465"/>
          <a:ext cx="1203448" cy="8430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50214</xdr:colOff>
      <xdr:row>190</xdr:row>
      <xdr:rowOff>173876</xdr:rowOff>
    </xdr:from>
    <xdr:to>
      <xdr:col>0</xdr:col>
      <xdr:colOff>1486648</xdr:colOff>
      <xdr:row>190</xdr:row>
      <xdr:rowOff>1090706</xdr:rowOff>
    </xdr:to>
    <xdr:pic>
      <xdr:nvPicPr>
        <xdr:cNvPr id="2829" name="Рисунок 2828">
          <a:extLst>
            <a:ext uri="{FF2B5EF4-FFF2-40B4-BE49-F238E27FC236}">
              <a16:creationId xmlns:a16="http://schemas.microsoft.com/office/drawing/2014/main" id="{51E4F33E-1C29-435D-9757-4CD4C2F6DDB9}"/>
            </a:ext>
          </a:extLst>
        </xdr:cNvPr>
        <xdr:cNvPicPr>
          <a:picLocks noChangeAspect="1" noChangeArrowheads="1"/>
        </xdr:cNvPicPr>
      </xdr:nvPicPr>
      <xdr:blipFill>
        <a:blip xmlns:r="http://schemas.openxmlformats.org/officeDocument/2006/relationships" r:embed="rId200" cstate="print">
          <a:extLst>
            <a:ext uri="{28A0092B-C50C-407E-A947-70E740481C1C}">
              <a14:useLocalDpi xmlns:a14="http://schemas.microsoft.com/office/drawing/2010/main" val="0"/>
            </a:ext>
          </a:extLst>
        </a:blip>
        <a:srcRect/>
        <a:stretch>
          <a:fillRect/>
        </a:stretch>
      </xdr:blipFill>
      <xdr:spPr bwMode="auto">
        <a:xfrm>
          <a:off x="774114" y="201101846"/>
          <a:ext cx="1436434" cy="9168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1538940</xdr:colOff>
      <xdr:row>190</xdr:row>
      <xdr:rowOff>183028</xdr:rowOff>
    </xdr:from>
    <xdr:to>
      <xdr:col>0</xdr:col>
      <xdr:colOff>2798479</xdr:colOff>
      <xdr:row>190</xdr:row>
      <xdr:rowOff>1089583</xdr:rowOff>
    </xdr:to>
    <xdr:pic>
      <xdr:nvPicPr>
        <xdr:cNvPr id="2830" name="Рисунок 2829">
          <a:extLst>
            <a:ext uri="{FF2B5EF4-FFF2-40B4-BE49-F238E27FC236}">
              <a16:creationId xmlns:a16="http://schemas.microsoft.com/office/drawing/2014/main" id="{188B8773-6DA3-4208-A4DF-941887934327}"/>
            </a:ext>
          </a:extLst>
        </xdr:cNvPr>
        <xdr:cNvPicPr>
          <a:picLocks noChangeAspect="1" noChangeArrowheads="1"/>
        </xdr:cNvPicPr>
      </xdr:nvPicPr>
      <xdr:blipFill>
        <a:blip xmlns:r="http://schemas.openxmlformats.org/officeDocument/2006/relationships" r:embed="rId201" cstate="print">
          <a:extLst>
            <a:ext uri="{28A0092B-C50C-407E-A947-70E740481C1C}">
              <a14:useLocalDpi xmlns:a14="http://schemas.microsoft.com/office/drawing/2010/main" val="0"/>
            </a:ext>
          </a:extLst>
        </a:blip>
        <a:srcRect/>
        <a:stretch>
          <a:fillRect/>
        </a:stretch>
      </xdr:blipFill>
      <xdr:spPr bwMode="auto">
        <a:xfrm>
          <a:off x="2262840" y="201110998"/>
          <a:ext cx="1259539" cy="9065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82177</xdr:colOff>
      <xdr:row>211</xdr:row>
      <xdr:rowOff>127000</xdr:rowOff>
    </xdr:from>
    <xdr:to>
      <xdr:col>0</xdr:col>
      <xdr:colOff>1427168</xdr:colOff>
      <xdr:row>211</xdr:row>
      <xdr:rowOff>1068292</xdr:rowOff>
    </xdr:to>
    <xdr:pic>
      <xdr:nvPicPr>
        <xdr:cNvPr id="2831" name="Рисунок 2830">
          <a:extLst>
            <a:ext uri="{FF2B5EF4-FFF2-40B4-BE49-F238E27FC236}">
              <a16:creationId xmlns:a16="http://schemas.microsoft.com/office/drawing/2014/main" id="{014C2DDA-0D83-4583-A8DD-B1EB2B4891F6}"/>
            </a:ext>
          </a:extLst>
        </xdr:cNvPr>
        <xdr:cNvPicPr>
          <a:picLocks noChangeAspect="1" noChangeArrowheads="1"/>
        </xdr:cNvPicPr>
      </xdr:nvPicPr>
      <xdr:blipFill>
        <a:blip xmlns:r="http://schemas.openxmlformats.org/officeDocument/2006/relationships" r:embed="rId202" cstate="print">
          <a:extLst>
            <a:ext uri="{28A0092B-C50C-407E-A947-70E740481C1C}">
              <a14:useLocalDpi xmlns:a14="http://schemas.microsoft.com/office/drawing/2010/main" val="0"/>
            </a:ext>
          </a:extLst>
        </a:blip>
        <a:srcRect/>
        <a:stretch>
          <a:fillRect/>
        </a:stretch>
      </xdr:blipFill>
      <xdr:spPr bwMode="auto">
        <a:xfrm>
          <a:off x="806077" y="227698300"/>
          <a:ext cx="1344991" cy="941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1524000</xdr:colOff>
      <xdr:row>211</xdr:row>
      <xdr:rowOff>155014</xdr:rowOff>
    </xdr:from>
    <xdr:to>
      <xdr:col>0</xdr:col>
      <xdr:colOff>2797921</xdr:colOff>
      <xdr:row>211</xdr:row>
      <xdr:rowOff>1022348</xdr:rowOff>
    </xdr:to>
    <xdr:pic>
      <xdr:nvPicPr>
        <xdr:cNvPr id="2832" name="Рисунок 2831">
          <a:extLst>
            <a:ext uri="{FF2B5EF4-FFF2-40B4-BE49-F238E27FC236}">
              <a16:creationId xmlns:a16="http://schemas.microsoft.com/office/drawing/2014/main" id="{87452408-07B2-4A45-B711-272CF2B7B4F6}"/>
            </a:ext>
          </a:extLst>
        </xdr:cNvPr>
        <xdr:cNvPicPr>
          <a:picLocks noChangeAspect="1" noChangeArrowheads="1"/>
        </xdr:cNvPicPr>
      </xdr:nvPicPr>
      <xdr:blipFill>
        <a:blip xmlns:r="http://schemas.openxmlformats.org/officeDocument/2006/relationships" r:embed="rId203" cstate="print">
          <a:extLst>
            <a:ext uri="{28A0092B-C50C-407E-A947-70E740481C1C}">
              <a14:useLocalDpi xmlns:a14="http://schemas.microsoft.com/office/drawing/2010/main" val="0"/>
            </a:ext>
          </a:extLst>
        </a:blip>
        <a:srcRect/>
        <a:stretch>
          <a:fillRect/>
        </a:stretch>
      </xdr:blipFill>
      <xdr:spPr bwMode="auto">
        <a:xfrm>
          <a:off x="2247900" y="227726314"/>
          <a:ext cx="1273921" cy="867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102052</xdr:colOff>
      <xdr:row>210</xdr:row>
      <xdr:rowOff>195170</xdr:rowOff>
    </xdr:from>
    <xdr:to>
      <xdr:col>0</xdr:col>
      <xdr:colOff>1404472</xdr:colOff>
      <xdr:row>210</xdr:row>
      <xdr:rowOff>1128059</xdr:rowOff>
    </xdr:to>
    <xdr:pic>
      <xdr:nvPicPr>
        <xdr:cNvPr id="2833" name="Рисунок 2832">
          <a:extLst>
            <a:ext uri="{FF2B5EF4-FFF2-40B4-BE49-F238E27FC236}">
              <a16:creationId xmlns:a16="http://schemas.microsoft.com/office/drawing/2014/main" id="{61675218-3345-43DA-BB13-52DFB06ACC71}"/>
            </a:ext>
          </a:extLst>
        </xdr:cNvPr>
        <xdr:cNvPicPr>
          <a:picLocks noChangeAspect="1" noChangeArrowheads="1"/>
        </xdr:cNvPicPr>
      </xdr:nvPicPr>
      <xdr:blipFill>
        <a:blip xmlns:r="http://schemas.openxmlformats.org/officeDocument/2006/relationships" r:embed="rId204" cstate="print">
          <a:extLst>
            <a:ext uri="{28A0092B-C50C-407E-A947-70E740481C1C}">
              <a14:useLocalDpi xmlns:a14="http://schemas.microsoft.com/office/drawing/2010/main" val="0"/>
            </a:ext>
          </a:extLst>
        </a:blip>
        <a:srcRect/>
        <a:stretch>
          <a:fillRect/>
        </a:stretch>
      </xdr:blipFill>
      <xdr:spPr bwMode="auto">
        <a:xfrm>
          <a:off x="825952" y="226497740"/>
          <a:ext cx="1302420" cy="932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1471706</xdr:colOff>
      <xdr:row>210</xdr:row>
      <xdr:rowOff>184897</xdr:rowOff>
    </xdr:from>
    <xdr:to>
      <xdr:col>0</xdr:col>
      <xdr:colOff>2797172</xdr:colOff>
      <xdr:row>210</xdr:row>
      <xdr:rowOff>1119465</xdr:rowOff>
    </xdr:to>
    <xdr:pic>
      <xdr:nvPicPr>
        <xdr:cNvPr id="2834" name="Рисунок 2833">
          <a:extLst>
            <a:ext uri="{FF2B5EF4-FFF2-40B4-BE49-F238E27FC236}">
              <a16:creationId xmlns:a16="http://schemas.microsoft.com/office/drawing/2014/main" id="{868C4B0C-6FDA-49EB-95DA-AEFA981A5466}"/>
            </a:ext>
          </a:extLst>
        </xdr:cNvPr>
        <xdr:cNvPicPr>
          <a:picLocks noChangeAspect="1" noChangeArrowheads="1"/>
        </xdr:cNvPicPr>
      </xdr:nvPicPr>
      <xdr:blipFill>
        <a:blip xmlns:r="http://schemas.openxmlformats.org/officeDocument/2006/relationships" r:embed="rId205" cstate="print">
          <a:extLst>
            <a:ext uri="{28A0092B-C50C-407E-A947-70E740481C1C}">
              <a14:useLocalDpi xmlns:a14="http://schemas.microsoft.com/office/drawing/2010/main" val="0"/>
            </a:ext>
          </a:extLst>
        </a:blip>
        <a:srcRect/>
        <a:stretch>
          <a:fillRect/>
        </a:stretch>
      </xdr:blipFill>
      <xdr:spPr bwMode="auto">
        <a:xfrm>
          <a:off x="2195606" y="226487467"/>
          <a:ext cx="1325466" cy="934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102052</xdr:colOff>
      <xdr:row>212</xdr:row>
      <xdr:rowOff>195170</xdr:rowOff>
    </xdr:from>
    <xdr:to>
      <xdr:col>0</xdr:col>
      <xdr:colOff>1404472</xdr:colOff>
      <xdr:row>212</xdr:row>
      <xdr:rowOff>1128059</xdr:rowOff>
    </xdr:to>
    <xdr:pic>
      <xdr:nvPicPr>
        <xdr:cNvPr id="2835" name="Рисунок 2834">
          <a:extLst>
            <a:ext uri="{FF2B5EF4-FFF2-40B4-BE49-F238E27FC236}">
              <a16:creationId xmlns:a16="http://schemas.microsoft.com/office/drawing/2014/main" id="{3DC0743B-380F-4E8C-BE2D-EA21FBBB6AED}"/>
            </a:ext>
          </a:extLst>
        </xdr:cNvPr>
        <xdr:cNvPicPr>
          <a:picLocks noChangeAspect="1" noChangeArrowheads="1"/>
        </xdr:cNvPicPr>
      </xdr:nvPicPr>
      <xdr:blipFill>
        <a:blip xmlns:r="http://schemas.openxmlformats.org/officeDocument/2006/relationships" r:embed="rId204" cstate="print">
          <a:extLst>
            <a:ext uri="{28A0092B-C50C-407E-A947-70E740481C1C}">
              <a14:useLocalDpi xmlns:a14="http://schemas.microsoft.com/office/drawing/2010/main" val="0"/>
            </a:ext>
          </a:extLst>
        </a:blip>
        <a:srcRect/>
        <a:stretch>
          <a:fillRect/>
        </a:stretch>
      </xdr:blipFill>
      <xdr:spPr bwMode="auto">
        <a:xfrm>
          <a:off x="825952" y="229035200"/>
          <a:ext cx="1302420" cy="932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1471706</xdr:colOff>
      <xdr:row>212</xdr:row>
      <xdr:rowOff>184897</xdr:rowOff>
    </xdr:from>
    <xdr:to>
      <xdr:col>0</xdr:col>
      <xdr:colOff>2717797</xdr:colOff>
      <xdr:row>212</xdr:row>
      <xdr:rowOff>1119465</xdr:rowOff>
    </xdr:to>
    <xdr:pic>
      <xdr:nvPicPr>
        <xdr:cNvPr id="2836" name="Рисунок 2835">
          <a:extLst>
            <a:ext uri="{FF2B5EF4-FFF2-40B4-BE49-F238E27FC236}">
              <a16:creationId xmlns:a16="http://schemas.microsoft.com/office/drawing/2014/main" id="{CC42E905-3FD4-4F2C-8031-F64FE608BFA1}"/>
            </a:ext>
          </a:extLst>
        </xdr:cNvPr>
        <xdr:cNvPicPr>
          <a:picLocks noChangeAspect="1" noChangeArrowheads="1"/>
        </xdr:cNvPicPr>
      </xdr:nvPicPr>
      <xdr:blipFill>
        <a:blip xmlns:r="http://schemas.openxmlformats.org/officeDocument/2006/relationships" r:embed="rId206" cstate="print">
          <a:extLst>
            <a:ext uri="{28A0092B-C50C-407E-A947-70E740481C1C}">
              <a14:useLocalDpi xmlns:a14="http://schemas.microsoft.com/office/drawing/2010/main" val="0"/>
            </a:ext>
          </a:extLst>
        </a:blip>
        <a:srcRect/>
        <a:stretch>
          <a:fillRect/>
        </a:stretch>
      </xdr:blipFill>
      <xdr:spPr bwMode="auto">
        <a:xfrm>
          <a:off x="2195606" y="229024927"/>
          <a:ext cx="1246091" cy="9345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82177</xdr:colOff>
      <xdr:row>213</xdr:row>
      <xdr:rowOff>127000</xdr:rowOff>
    </xdr:from>
    <xdr:to>
      <xdr:col>0</xdr:col>
      <xdr:colOff>1427168</xdr:colOff>
      <xdr:row>213</xdr:row>
      <xdr:rowOff>1068292</xdr:rowOff>
    </xdr:to>
    <xdr:pic>
      <xdr:nvPicPr>
        <xdr:cNvPr id="2837" name="Рисунок 2836">
          <a:extLst>
            <a:ext uri="{FF2B5EF4-FFF2-40B4-BE49-F238E27FC236}">
              <a16:creationId xmlns:a16="http://schemas.microsoft.com/office/drawing/2014/main" id="{6CD8E53F-D1F5-45DA-9254-2CD1A8285BF0}"/>
            </a:ext>
          </a:extLst>
        </xdr:cNvPr>
        <xdr:cNvPicPr>
          <a:picLocks noChangeAspect="1" noChangeArrowheads="1"/>
        </xdr:cNvPicPr>
      </xdr:nvPicPr>
      <xdr:blipFill>
        <a:blip xmlns:r="http://schemas.openxmlformats.org/officeDocument/2006/relationships" r:embed="rId202" cstate="print">
          <a:extLst>
            <a:ext uri="{28A0092B-C50C-407E-A947-70E740481C1C}">
              <a14:useLocalDpi xmlns:a14="http://schemas.microsoft.com/office/drawing/2010/main" val="0"/>
            </a:ext>
          </a:extLst>
        </a:blip>
        <a:srcRect/>
        <a:stretch>
          <a:fillRect/>
        </a:stretch>
      </xdr:blipFill>
      <xdr:spPr bwMode="auto">
        <a:xfrm>
          <a:off x="806077" y="230235760"/>
          <a:ext cx="1344991" cy="941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1524000</xdr:colOff>
      <xdr:row>213</xdr:row>
      <xdr:rowOff>155014</xdr:rowOff>
    </xdr:from>
    <xdr:to>
      <xdr:col>0</xdr:col>
      <xdr:colOff>2680446</xdr:colOff>
      <xdr:row>213</xdr:row>
      <xdr:rowOff>1022348</xdr:rowOff>
    </xdr:to>
    <xdr:pic>
      <xdr:nvPicPr>
        <xdr:cNvPr id="2838" name="Рисунок 2837">
          <a:extLst>
            <a:ext uri="{FF2B5EF4-FFF2-40B4-BE49-F238E27FC236}">
              <a16:creationId xmlns:a16="http://schemas.microsoft.com/office/drawing/2014/main" id="{B25757A9-8F23-412D-8B49-BDBF64CFC096}"/>
            </a:ext>
          </a:extLst>
        </xdr:cNvPr>
        <xdr:cNvPicPr>
          <a:picLocks noChangeAspect="1" noChangeArrowheads="1"/>
        </xdr:cNvPicPr>
      </xdr:nvPicPr>
      <xdr:blipFill>
        <a:blip xmlns:r="http://schemas.openxmlformats.org/officeDocument/2006/relationships" r:embed="rId207" cstate="print">
          <a:extLst>
            <a:ext uri="{28A0092B-C50C-407E-A947-70E740481C1C}">
              <a14:useLocalDpi xmlns:a14="http://schemas.microsoft.com/office/drawing/2010/main" val="0"/>
            </a:ext>
          </a:extLst>
        </a:blip>
        <a:srcRect/>
        <a:stretch>
          <a:fillRect/>
        </a:stretch>
      </xdr:blipFill>
      <xdr:spPr bwMode="auto">
        <a:xfrm>
          <a:off x="2247900" y="230263774"/>
          <a:ext cx="1156446" cy="867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89646</xdr:colOff>
      <xdr:row>209</xdr:row>
      <xdr:rowOff>74706</xdr:rowOff>
    </xdr:from>
    <xdr:to>
      <xdr:col>0</xdr:col>
      <xdr:colOff>1748471</xdr:colOff>
      <xdr:row>209</xdr:row>
      <xdr:rowOff>1180352</xdr:rowOff>
    </xdr:to>
    <xdr:pic>
      <xdr:nvPicPr>
        <xdr:cNvPr id="2839" name="Рисунок 2838">
          <a:extLst>
            <a:ext uri="{FF2B5EF4-FFF2-40B4-BE49-F238E27FC236}">
              <a16:creationId xmlns:a16="http://schemas.microsoft.com/office/drawing/2014/main" id="{7700F261-E659-4229-91A1-C90EB64DED8D}"/>
            </a:ext>
          </a:extLst>
        </xdr:cNvPr>
        <xdr:cNvPicPr>
          <a:picLocks noChangeAspect="1" noChangeArrowheads="1"/>
        </xdr:cNvPicPr>
      </xdr:nvPicPr>
      <xdr:blipFill>
        <a:blip xmlns:r="http://schemas.openxmlformats.org/officeDocument/2006/relationships" r:embed="rId208" cstate="print">
          <a:extLst>
            <a:ext uri="{28A0092B-C50C-407E-A947-70E740481C1C}">
              <a14:useLocalDpi xmlns:a14="http://schemas.microsoft.com/office/drawing/2010/main" val="0"/>
            </a:ext>
          </a:extLst>
        </a:blip>
        <a:srcRect/>
        <a:stretch>
          <a:fillRect/>
        </a:stretch>
      </xdr:blipFill>
      <xdr:spPr bwMode="auto">
        <a:xfrm>
          <a:off x="813546" y="225108546"/>
          <a:ext cx="1658825" cy="11056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1434353</xdr:colOff>
      <xdr:row>209</xdr:row>
      <xdr:rowOff>141942</xdr:rowOff>
    </xdr:from>
    <xdr:to>
      <xdr:col>0</xdr:col>
      <xdr:colOff>2510426</xdr:colOff>
      <xdr:row>209</xdr:row>
      <xdr:rowOff>1141878</xdr:rowOff>
    </xdr:to>
    <xdr:pic>
      <xdr:nvPicPr>
        <xdr:cNvPr id="2840" name="Рисунок 2839">
          <a:extLst>
            <a:ext uri="{FF2B5EF4-FFF2-40B4-BE49-F238E27FC236}">
              <a16:creationId xmlns:a16="http://schemas.microsoft.com/office/drawing/2014/main" id="{B20EF301-0384-4F8B-9EFA-BC49A3F3F62D}"/>
            </a:ext>
          </a:extLst>
        </xdr:cNvPr>
        <xdr:cNvPicPr>
          <a:picLocks noChangeAspect="1" noChangeArrowheads="1"/>
        </xdr:cNvPicPr>
      </xdr:nvPicPr>
      <xdr:blipFill>
        <a:blip xmlns:r="http://schemas.openxmlformats.org/officeDocument/2006/relationships" r:embed="rId209" cstate="print">
          <a:extLst>
            <a:ext uri="{28A0092B-C50C-407E-A947-70E740481C1C}">
              <a14:useLocalDpi xmlns:a14="http://schemas.microsoft.com/office/drawing/2010/main" val="0"/>
            </a:ext>
          </a:extLst>
        </a:blip>
        <a:srcRect/>
        <a:stretch>
          <a:fillRect/>
        </a:stretch>
      </xdr:blipFill>
      <xdr:spPr bwMode="auto">
        <a:xfrm>
          <a:off x="2158253" y="225175782"/>
          <a:ext cx="1076073" cy="9999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112059</xdr:colOff>
      <xdr:row>208</xdr:row>
      <xdr:rowOff>179295</xdr:rowOff>
    </xdr:from>
    <xdr:to>
      <xdr:col>0</xdr:col>
      <xdr:colOff>1423424</xdr:colOff>
      <xdr:row>208</xdr:row>
      <xdr:rowOff>1053351</xdr:rowOff>
    </xdr:to>
    <xdr:pic>
      <xdr:nvPicPr>
        <xdr:cNvPr id="2841" name="Рисунок 2840">
          <a:extLst>
            <a:ext uri="{FF2B5EF4-FFF2-40B4-BE49-F238E27FC236}">
              <a16:creationId xmlns:a16="http://schemas.microsoft.com/office/drawing/2014/main" id="{876CAEBF-AD33-4EE7-A17A-7711D045DD4E}"/>
            </a:ext>
          </a:extLst>
        </xdr:cNvPr>
        <xdr:cNvPicPr>
          <a:picLocks noChangeAspect="1" noChangeArrowheads="1"/>
        </xdr:cNvPicPr>
      </xdr:nvPicPr>
      <xdr:blipFill>
        <a:blip xmlns:r="http://schemas.openxmlformats.org/officeDocument/2006/relationships" r:embed="rId210" cstate="print">
          <a:extLst>
            <a:ext uri="{28A0092B-C50C-407E-A947-70E740481C1C}">
              <a14:useLocalDpi xmlns:a14="http://schemas.microsoft.com/office/drawing/2010/main" val="0"/>
            </a:ext>
          </a:extLst>
        </a:blip>
        <a:srcRect/>
        <a:stretch>
          <a:fillRect/>
        </a:stretch>
      </xdr:blipFill>
      <xdr:spPr bwMode="auto">
        <a:xfrm>
          <a:off x="835959" y="223944405"/>
          <a:ext cx="1311365" cy="8740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1434354</xdr:colOff>
      <xdr:row>208</xdr:row>
      <xdr:rowOff>149412</xdr:rowOff>
    </xdr:from>
    <xdr:to>
      <xdr:col>0</xdr:col>
      <xdr:colOff>2798046</xdr:colOff>
      <xdr:row>208</xdr:row>
      <xdr:rowOff>1126937</xdr:rowOff>
    </xdr:to>
    <xdr:pic>
      <xdr:nvPicPr>
        <xdr:cNvPr id="2842" name="Рисунок 2841">
          <a:extLst>
            <a:ext uri="{FF2B5EF4-FFF2-40B4-BE49-F238E27FC236}">
              <a16:creationId xmlns:a16="http://schemas.microsoft.com/office/drawing/2014/main" id="{BE376C66-F003-4F09-902D-1EFB4D7B3492}"/>
            </a:ext>
          </a:extLst>
        </xdr:cNvPr>
        <xdr:cNvPicPr>
          <a:picLocks noChangeAspect="1" noChangeArrowheads="1"/>
        </xdr:cNvPicPr>
      </xdr:nvPicPr>
      <xdr:blipFill>
        <a:blip xmlns:r="http://schemas.openxmlformats.org/officeDocument/2006/relationships" r:embed="rId211" cstate="print">
          <a:extLst>
            <a:ext uri="{28A0092B-C50C-407E-A947-70E740481C1C}">
              <a14:useLocalDpi xmlns:a14="http://schemas.microsoft.com/office/drawing/2010/main" val="0"/>
            </a:ext>
          </a:extLst>
        </a:blip>
        <a:srcRect/>
        <a:stretch>
          <a:fillRect/>
        </a:stretch>
      </xdr:blipFill>
      <xdr:spPr bwMode="auto">
        <a:xfrm>
          <a:off x="2158254" y="223914522"/>
          <a:ext cx="1363692" cy="977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44804</xdr:colOff>
      <xdr:row>193</xdr:row>
      <xdr:rowOff>72423</xdr:rowOff>
    </xdr:from>
    <xdr:to>
      <xdr:col>0</xdr:col>
      <xdr:colOff>1583765</xdr:colOff>
      <xdr:row>193</xdr:row>
      <xdr:rowOff>1098177</xdr:rowOff>
    </xdr:to>
    <xdr:pic>
      <xdr:nvPicPr>
        <xdr:cNvPr id="2843" name="Рисунок 2842">
          <a:extLst>
            <a:ext uri="{FF2B5EF4-FFF2-40B4-BE49-F238E27FC236}">
              <a16:creationId xmlns:a16="http://schemas.microsoft.com/office/drawing/2014/main" id="{DEB459BE-40A9-4954-B8C0-ED26E54B1531}"/>
            </a:ext>
          </a:extLst>
        </xdr:cNvPr>
        <xdr:cNvPicPr>
          <a:picLocks noChangeAspect="1" noChangeArrowheads="1"/>
        </xdr:cNvPicPr>
      </xdr:nvPicPr>
      <xdr:blipFill>
        <a:blip xmlns:r="http://schemas.openxmlformats.org/officeDocument/2006/relationships" r:embed="rId212" cstate="print">
          <a:extLst>
            <a:ext uri="{28A0092B-C50C-407E-A947-70E740481C1C}">
              <a14:useLocalDpi xmlns:a14="http://schemas.microsoft.com/office/drawing/2010/main" val="0"/>
            </a:ext>
          </a:extLst>
        </a:blip>
        <a:srcRect/>
        <a:stretch>
          <a:fillRect/>
        </a:stretch>
      </xdr:blipFill>
      <xdr:spPr bwMode="auto">
        <a:xfrm>
          <a:off x="768704" y="204806583"/>
          <a:ext cx="1538961" cy="10257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1486647</xdr:colOff>
      <xdr:row>193</xdr:row>
      <xdr:rowOff>143809</xdr:rowOff>
    </xdr:from>
    <xdr:to>
      <xdr:col>0</xdr:col>
      <xdr:colOff>2798481</xdr:colOff>
      <xdr:row>193</xdr:row>
      <xdr:rowOff>1089584</xdr:rowOff>
    </xdr:to>
    <xdr:pic>
      <xdr:nvPicPr>
        <xdr:cNvPr id="2844" name="Рисунок 2843">
          <a:extLst>
            <a:ext uri="{FF2B5EF4-FFF2-40B4-BE49-F238E27FC236}">
              <a16:creationId xmlns:a16="http://schemas.microsoft.com/office/drawing/2014/main" id="{540577B1-44E8-409F-A4E3-EFAEC6719082}"/>
            </a:ext>
          </a:extLst>
        </xdr:cNvPr>
        <xdr:cNvPicPr>
          <a:picLocks noChangeAspect="1" noChangeArrowheads="1"/>
        </xdr:cNvPicPr>
      </xdr:nvPicPr>
      <xdr:blipFill>
        <a:blip xmlns:r="http://schemas.openxmlformats.org/officeDocument/2006/relationships" r:embed="rId213" cstate="print">
          <a:extLst>
            <a:ext uri="{28A0092B-C50C-407E-A947-70E740481C1C}">
              <a14:useLocalDpi xmlns:a14="http://schemas.microsoft.com/office/drawing/2010/main" val="0"/>
            </a:ext>
          </a:extLst>
        </a:blip>
        <a:srcRect/>
        <a:stretch>
          <a:fillRect/>
        </a:stretch>
      </xdr:blipFill>
      <xdr:spPr bwMode="auto">
        <a:xfrm>
          <a:off x="2210547" y="204877969"/>
          <a:ext cx="1311834" cy="94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59732</xdr:colOff>
      <xdr:row>195</xdr:row>
      <xdr:rowOff>64952</xdr:rowOff>
    </xdr:from>
    <xdr:to>
      <xdr:col>0</xdr:col>
      <xdr:colOff>1665942</xdr:colOff>
      <xdr:row>195</xdr:row>
      <xdr:rowOff>1135529</xdr:rowOff>
    </xdr:to>
    <xdr:pic>
      <xdr:nvPicPr>
        <xdr:cNvPr id="2845" name="Рисунок 2844">
          <a:extLst>
            <a:ext uri="{FF2B5EF4-FFF2-40B4-BE49-F238E27FC236}">
              <a16:creationId xmlns:a16="http://schemas.microsoft.com/office/drawing/2014/main" id="{741FFFA2-4866-4A5E-85ED-5262B2627263}"/>
            </a:ext>
          </a:extLst>
        </xdr:cNvPr>
        <xdr:cNvPicPr>
          <a:picLocks noChangeAspect="1" noChangeArrowheads="1"/>
        </xdr:cNvPicPr>
      </xdr:nvPicPr>
      <xdr:blipFill>
        <a:blip xmlns:r="http://schemas.openxmlformats.org/officeDocument/2006/relationships" r:embed="rId214" cstate="print">
          <a:extLst>
            <a:ext uri="{28A0092B-C50C-407E-A947-70E740481C1C}">
              <a14:useLocalDpi xmlns:a14="http://schemas.microsoft.com/office/drawing/2010/main" val="0"/>
            </a:ext>
          </a:extLst>
        </a:blip>
        <a:srcRect/>
        <a:stretch>
          <a:fillRect/>
        </a:stretch>
      </xdr:blipFill>
      <xdr:spPr bwMode="auto">
        <a:xfrm>
          <a:off x="783632" y="207336572"/>
          <a:ext cx="1606210" cy="1070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1486647</xdr:colOff>
      <xdr:row>195</xdr:row>
      <xdr:rowOff>166220</xdr:rowOff>
    </xdr:from>
    <xdr:to>
      <xdr:col>0</xdr:col>
      <xdr:colOff>2747681</xdr:colOff>
      <xdr:row>195</xdr:row>
      <xdr:rowOff>1111995</xdr:rowOff>
    </xdr:to>
    <xdr:pic>
      <xdr:nvPicPr>
        <xdr:cNvPr id="2846" name="Рисунок 2845">
          <a:extLst>
            <a:ext uri="{FF2B5EF4-FFF2-40B4-BE49-F238E27FC236}">
              <a16:creationId xmlns:a16="http://schemas.microsoft.com/office/drawing/2014/main" id="{EB6E6224-D0F2-46EB-9BC4-55EB7A1A1D58}"/>
            </a:ext>
          </a:extLst>
        </xdr:cNvPr>
        <xdr:cNvPicPr>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rcRect/>
        <a:stretch>
          <a:fillRect/>
        </a:stretch>
      </xdr:blipFill>
      <xdr:spPr bwMode="auto">
        <a:xfrm>
          <a:off x="2210547" y="207437840"/>
          <a:ext cx="1261034" cy="94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67234</xdr:colOff>
      <xdr:row>194</xdr:row>
      <xdr:rowOff>33364</xdr:rowOff>
    </xdr:from>
    <xdr:to>
      <xdr:col>0</xdr:col>
      <xdr:colOff>1788085</xdr:colOff>
      <xdr:row>194</xdr:row>
      <xdr:rowOff>1180352</xdr:rowOff>
    </xdr:to>
    <xdr:pic>
      <xdr:nvPicPr>
        <xdr:cNvPr id="2847" name="Рисунок 2846">
          <a:extLst>
            <a:ext uri="{FF2B5EF4-FFF2-40B4-BE49-F238E27FC236}">
              <a16:creationId xmlns:a16="http://schemas.microsoft.com/office/drawing/2014/main" id="{3164E435-6086-46AD-BE42-6BCF08581491}"/>
            </a:ext>
          </a:extLst>
        </xdr:cNvPr>
        <xdr:cNvPicPr>
          <a:picLocks noChangeAspect="1" noChangeArrowheads="1"/>
        </xdr:cNvPicPr>
      </xdr:nvPicPr>
      <xdr:blipFill>
        <a:blip xmlns:r="http://schemas.openxmlformats.org/officeDocument/2006/relationships" r:embed="rId216" cstate="print">
          <a:extLst>
            <a:ext uri="{28A0092B-C50C-407E-A947-70E740481C1C}">
              <a14:useLocalDpi xmlns:a14="http://schemas.microsoft.com/office/drawing/2010/main" val="0"/>
            </a:ext>
          </a:extLst>
        </a:blip>
        <a:srcRect/>
        <a:stretch>
          <a:fillRect/>
        </a:stretch>
      </xdr:blipFill>
      <xdr:spPr bwMode="auto">
        <a:xfrm>
          <a:off x="791134" y="206036254"/>
          <a:ext cx="1720851" cy="11469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1536453</xdr:colOff>
      <xdr:row>194</xdr:row>
      <xdr:rowOff>97117</xdr:rowOff>
    </xdr:from>
    <xdr:to>
      <xdr:col>0</xdr:col>
      <xdr:colOff>2512918</xdr:colOff>
      <xdr:row>194</xdr:row>
      <xdr:rowOff>1022347</xdr:rowOff>
    </xdr:to>
    <xdr:pic>
      <xdr:nvPicPr>
        <xdr:cNvPr id="2848" name="Рисунок 2847">
          <a:extLst>
            <a:ext uri="{FF2B5EF4-FFF2-40B4-BE49-F238E27FC236}">
              <a16:creationId xmlns:a16="http://schemas.microsoft.com/office/drawing/2014/main" id="{72FDC9AF-8744-4FEB-8209-C4AA18D455C9}"/>
            </a:ext>
          </a:extLst>
        </xdr:cNvPr>
        <xdr:cNvPicPr>
          <a:picLocks noChangeAspect="1" noChangeArrowheads="1"/>
        </xdr:cNvPicPr>
      </xdr:nvPicPr>
      <xdr:blipFill>
        <a:blip xmlns:r="http://schemas.openxmlformats.org/officeDocument/2006/relationships" r:embed="rId217" cstate="print">
          <a:extLst>
            <a:ext uri="{28A0092B-C50C-407E-A947-70E740481C1C}">
              <a14:useLocalDpi xmlns:a14="http://schemas.microsoft.com/office/drawing/2010/main" val="0"/>
            </a:ext>
          </a:extLst>
        </a:blip>
        <a:srcRect/>
        <a:stretch>
          <a:fillRect/>
        </a:stretch>
      </xdr:blipFill>
      <xdr:spPr bwMode="auto">
        <a:xfrm>
          <a:off x="2260353" y="206100007"/>
          <a:ext cx="976465" cy="925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67234</xdr:colOff>
      <xdr:row>192</xdr:row>
      <xdr:rowOff>33364</xdr:rowOff>
    </xdr:from>
    <xdr:to>
      <xdr:col>0</xdr:col>
      <xdr:colOff>1788085</xdr:colOff>
      <xdr:row>192</xdr:row>
      <xdr:rowOff>1180352</xdr:rowOff>
    </xdr:to>
    <xdr:pic>
      <xdr:nvPicPr>
        <xdr:cNvPr id="2849" name="Рисунок 2848">
          <a:extLst>
            <a:ext uri="{FF2B5EF4-FFF2-40B4-BE49-F238E27FC236}">
              <a16:creationId xmlns:a16="http://schemas.microsoft.com/office/drawing/2014/main" id="{0BEBB224-4FD1-4B71-BB79-B08FA328DB19}"/>
            </a:ext>
          </a:extLst>
        </xdr:cNvPr>
        <xdr:cNvPicPr>
          <a:picLocks noChangeAspect="1" noChangeArrowheads="1"/>
        </xdr:cNvPicPr>
      </xdr:nvPicPr>
      <xdr:blipFill>
        <a:blip xmlns:r="http://schemas.openxmlformats.org/officeDocument/2006/relationships" r:embed="rId216" cstate="print">
          <a:extLst>
            <a:ext uri="{28A0092B-C50C-407E-A947-70E740481C1C}">
              <a14:useLocalDpi xmlns:a14="http://schemas.microsoft.com/office/drawing/2010/main" val="0"/>
            </a:ext>
          </a:extLst>
        </a:blip>
        <a:srcRect/>
        <a:stretch>
          <a:fillRect/>
        </a:stretch>
      </xdr:blipFill>
      <xdr:spPr bwMode="auto">
        <a:xfrm>
          <a:off x="791134" y="203498794"/>
          <a:ext cx="1720851" cy="11469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1536453</xdr:colOff>
      <xdr:row>192</xdr:row>
      <xdr:rowOff>97117</xdr:rowOff>
    </xdr:from>
    <xdr:to>
      <xdr:col>0</xdr:col>
      <xdr:colOff>2770093</xdr:colOff>
      <xdr:row>192</xdr:row>
      <xdr:rowOff>1022347</xdr:rowOff>
    </xdr:to>
    <xdr:pic>
      <xdr:nvPicPr>
        <xdr:cNvPr id="2850" name="Рисунок 2849">
          <a:extLst>
            <a:ext uri="{FF2B5EF4-FFF2-40B4-BE49-F238E27FC236}">
              <a16:creationId xmlns:a16="http://schemas.microsoft.com/office/drawing/2014/main" id="{1452FCF7-C2CB-40B8-ACD4-FEC043440D14}"/>
            </a:ext>
          </a:extLst>
        </xdr:cNvPr>
        <xdr:cNvPicPr>
          <a:picLocks noChangeAspect="1" noChangeArrowheads="1"/>
        </xdr:cNvPicPr>
      </xdr:nvPicPr>
      <xdr:blipFill>
        <a:blip xmlns:r="http://schemas.openxmlformats.org/officeDocument/2006/relationships" r:embed="rId217" cstate="print">
          <a:extLst>
            <a:ext uri="{28A0092B-C50C-407E-A947-70E740481C1C}">
              <a14:useLocalDpi xmlns:a14="http://schemas.microsoft.com/office/drawing/2010/main" val="0"/>
            </a:ext>
          </a:extLst>
        </a:blip>
        <a:srcRect/>
        <a:stretch>
          <a:fillRect/>
        </a:stretch>
      </xdr:blipFill>
      <xdr:spPr bwMode="auto">
        <a:xfrm>
          <a:off x="2260353" y="203562547"/>
          <a:ext cx="1233640" cy="925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1636060</xdr:colOff>
      <xdr:row>5</xdr:row>
      <xdr:rowOff>299584</xdr:rowOff>
    </xdr:from>
    <xdr:to>
      <xdr:col>0</xdr:col>
      <xdr:colOff>2511239</xdr:colOff>
      <xdr:row>5</xdr:row>
      <xdr:rowOff>971175</xdr:rowOff>
    </xdr:to>
    <xdr:pic>
      <xdr:nvPicPr>
        <xdr:cNvPr id="2851" name="Рисунок 2850">
          <a:extLst>
            <a:ext uri="{FF2B5EF4-FFF2-40B4-BE49-F238E27FC236}">
              <a16:creationId xmlns:a16="http://schemas.microsoft.com/office/drawing/2014/main" id="{5CC498D8-CF62-4BF0-896A-E1EDC3ED823F}"/>
            </a:ext>
          </a:extLst>
        </xdr:cNvPr>
        <xdr:cNvPicPr>
          <a:picLocks noChangeAspect="1" noChangeArrowheads="1"/>
        </xdr:cNvPicPr>
      </xdr:nvPicPr>
      <xdr:blipFill>
        <a:blip xmlns:r="http://schemas.openxmlformats.org/officeDocument/2006/relationships" r:embed="rId218" cstate="print">
          <a:extLst>
            <a:ext uri="{28A0092B-C50C-407E-A947-70E740481C1C}">
              <a14:useLocalDpi xmlns:a14="http://schemas.microsoft.com/office/drawing/2010/main" val="0"/>
            </a:ext>
          </a:extLst>
        </a:blip>
        <a:srcRect/>
        <a:stretch>
          <a:fillRect/>
        </a:stretch>
      </xdr:blipFill>
      <xdr:spPr bwMode="auto">
        <a:xfrm>
          <a:off x="2359960" y="2726554"/>
          <a:ext cx="875179" cy="6715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1636059</xdr:colOff>
      <xdr:row>6</xdr:row>
      <xdr:rowOff>239059</xdr:rowOff>
    </xdr:from>
    <xdr:to>
      <xdr:col>0</xdr:col>
      <xdr:colOff>2511238</xdr:colOff>
      <xdr:row>6</xdr:row>
      <xdr:rowOff>910650</xdr:rowOff>
    </xdr:to>
    <xdr:pic>
      <xdr:nvPicPr>
        <xdr:cNvPr id="2852" name="Рисунок 2851">
          <a:extLst>
            <a:ext uri="{FF2B5EF4-FFF2-40B4-BE49-F238E27FC236}">
              <a16:creationId xmlns:a16="http://schemas.microsoft.com/office/drawing/2014/main" id="{10D05D55-F756-49C8-99E3-061399C35D10}"/>
            </a:ext>
          </a:extLst>
        </xdr:cNvPr>
        <xdr:cNvPicPr>
          <a:picLocks noChangeAspect="1" noChangeArrowheads="1"/>
        </xdr:cNvPicPr>
      </xdr:nvPicPr>
      <xdr:blipFill>
        <a:blip xmlns:r="http://schemas.openxmlformats.org/officeDocument/2006/relationships" r:embed="rId218" cstate="print">
          <a:extLst>
            <a:ext uri="{28A0092B-C50C-407E-A947-70E740481C1C}">
              <a14:useLocalDpi xmlns:a14="http://schemas.microsoft.com/office/drawing/2010/main" val="0"/>
            </a:ext>
          </a:extLst>
        </a:blip>
        <a:srcRect/>
        <a:stretch>
          <a:fillRect/>
        </a:stretch>
      </xdr:blipFill>
      <xdr:spPr bwMode="auto">
        <a:xfrm>
          <a:off x="2359959" y="3915709"/>
          <a:ext cx="875179" cy="6715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1673412</xdr:colOff>
      <xdr:row>7</xdr:row>
      <xdr:rowOff>268941</xdr:rowOff>
    </xdr:from>
    <xdr:to>
      <xdr:col>0</xdr:col>
      <xdr:colOff>2510491</xdr:colOff>
      <xdr:row>7</xdr:row>
      <xdr:rowOff>940532</xdr:rowOff>
    </xdr:to>
    <xdr:pic>
      <xdr:nvPicPr>
        <xdr:cNvPr id="2853" name="Рисунок 2852">
          <a:extLst>
            <a:ext uri="{FF2B5EF4-FFF2-40B4-BE49-F238E27FC236}">
              <a16:creationId xmlns:a16="http://schemas.microsoft.com/office/drawing/2014/main" id="{F8064F36-3E76-4666-83A0-1CF1B0F35C13}"/>
            </a:ext>
          </a:extLst>
        </xdr:cNvPr>
        <xdr:cNvPicPr>
          <a:picLocks noChangeAspect="1" noChangeArrowheads="1"/>
        </xdr:cNvPicPr>
      </xdr:nvPicPr>
      <xdr:blipFill>
        <a:blip xmlns:r="http://schemas.openxmlformats.org/officeDocument/2006/relationships" r:embed="rId218" cstate="print">
          <a:extLst>
            <a:ext uri="{28A0092B-C50C-407E-A947-70E740481C1C}">
              <a14:useLocalDpi xmlns:a14="http://schemas.microsoft.com/office/drawing/2010/main" val="0"/>
            </a:ext>
          </a:extLst>
        </a:blip>
        <a:srcRect/>
        <a:stretch>
          <a:fillRect/>
        </a:stretch>
      </xdr:blipFill>
      <xdr:spPr bwMode="auto">
        <a:xfrm>
          <a:off x="2397312" y="5195271"/>
          <a:ext cx="837079" cy="6715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1658471</xdr:colOff>
      <xdr:row>8</xdr:row>
      <xdr:rowOff>276412</xdr:rowOff>
    </xdr:from>
    <xdr:to>
      <xdr:col>0</xdr:col>
      <xdr:colOff>2794000</xdr:colOff>
      <xdr:row>8</xdr:row>
      <xdr:rowOff>948003</xdr:rowOff>
    </xdr:to>
    <xdr:pic>
      <xdr:nvPicPr>
        <xdr:cNvPr id="2854" name="Рисунок 2853">
          <a:extLst>
            <a:ext uri="{FF2B5EF4-FFF2-40B4-BE49-F238E27FC236}">
              <a16:creationId xmlns:a16="http://schemas.microsoft.com/office/drawing/2014/main" id="{C80C334B-EEC5-463A-8476-F20CF6E59E0F}"/>
            </a:ext>
          </a:extLst>
        </xdr:cNvPr>
        <xdr:cNvPicPr>
          <a:picLocks noChangeAspect="1" noChangeArrowheads="1"/>
        </xdr:cNvPicPr>
      </xdr:nvPicPr>
      <xdr:blipFill>
        <a:blip xmlns:r="http://schemas.openxmlformats.org/officeDocument/2006/relationships" r:embed="rId218" cstate="print">
          <a:extLst>
            <a:ext uri="{28A0092B-C50C-407E-A947-70E740481C1C}">
              <a14:useLocalDpi xmlns:a14="http://schemas.microsoft.com/office/drawing/2010/main" val="0"/>
            </a:ext>
          </a:extLst>
        </a:blip>
        <a:srcRect/>
        <a:stretch>
          <a:fillRect/>
        </a:stretch>
      </xdr:blipFill>
      <xdr:spPr bwMode="auto">
        <a:xfrm>
          <a:off x="2382371" y="6391462"/>
          <a:ext cx="1135529" cy="6715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1710766</xdr:colOff>
      <xdr:row>9</xdr:row>
      <xdr:rowOff>232072</xdr:rowOff>
    </xdr:from>
    <xdr:to>
      <xdr:col>0</xdr:col>
      <xdr:colOff>2795309</xdr:colOff>
      <xdr:row>9</xdr:row>
      <xdr:rowOff>889373</xdr:rowOff>
    </xdr:to>
    <xdr:pic>
      <xdr:nvPicPr>
        <xdr:cNvPr id="2855" name="Рисунок 2854">
          <a:extLst>
            <a:ext uri="{FF2B5EF4-FFF2-40B4-BE49-F238E27FC236}">
              <a16:creationId xmlns:a16="http://schemas.microsoft.com/office/drawing/2014/main" id="{488F9D76-C815-4C9D-91C8-BBF6C3A61D19}"/>
            </a:ext>
          </a:extLst>
        </xdr:cNvPr>
        <xdr:cNvPicPr>
          <a:picLocks noChangeAspect="1" noChangeArrowheads="1"/>
        </xdr:cNvPicPr>
      </xdr:nvPicPr>
      <xdr:blipFill>
        <a:blip xmlns:r="http://schemas.openxmlformats.org/officeDocument/2006/relationships" r:embed="rId219" cstate="print">
          <a:extLst>
            <a:ext uri="{28A0092B-C50C-407E-A947-70E740481C1C}">
              <a14:useLocalDpi xmlns:a14="http://schemas.microsoft.com/office/drawing/2010/main" val="0"/>
            </a:ext>
          </a:extLst>
        </a:blip>
        <a:srcRect/>
        <a:stretch>
          <a:fillRect/>
        </a:stretch>
      </xdr:blipFill>
      <xdr:spPr bwMode="auto">
        <a:xfrm>
          <a:off x="2434666" y="7535842"/>
          <a:ext cx="1084543" cy="657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149412</xdr:colOff>
      <xdr:row>9</xdr:row>
      <xdr:rowOff>99314</xdr:rowOff>
    </xdr:from>
    <xdr:to>
      <xdr:col>0</xdr:col>
      <xdr:colOff>1529976</xdr:colOff>
      <xdr:row>9</xdr:row>
      <xdr:rowOff>1134782</xdr:rowOff>
    </xdr:to>
    <xdr:pic>
      <xdr:nvPicPr>
        <xdr:cNvPr id="2856" name="Рисунок 2855">
          <a:extLst>
            <a:ext uri="{FF2B5EF4-FFF2-40B4-BE49-F238E27FC236}">
              <a16:creationId xmlns:a16="http://schemas.microsoft.com/office/drawing/2014/main" id="{5A8B4A5A-1022-49DC-AF48-CDC31F1F4028}"/>
            </a:ext>
          </a:extLst>
        </xdr:cNvPr>
        <xdr:cNvPicPr>
          <a:picLocks noChangeAspect="1" noChangeArrowheads="1"/>
        </xdr:cNvPicPr>
      </xdr:nvPicPr>
      <xdr:blipFill>
        <a:blip xmlns:r="http://schemas.openxmlformats.org/officeDocument/2006/relationships" r:embed="rId220" cstate="print">
          <a:extLst>
            <a:ext uri="{28A0092B-C50C-407E-A947-70E740481C1C}">
              <a14:useLocalDpi xmlns:a14="http://schemas.microsoft.com/office/drawing/2010/main" val="0"/>
            </a:ext>
          </a:extLst>
        </a:blip>
        <a:srcRect/>
        <a:stretch>
          <a:fillRect/>
        </a:stretch>
      </xdr:blipFill>
      <xdr:spPr bwMode="auto">
        <a:xfrm>
          <a:off x="873312" y="7403084"/>
          <a:ext cx="1380564" cy="1035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1710766</xdr:colOff>
      <xdr:row>10</xdr:row>
      <xdr:rowOff>232072</xdr:rowOff>
    </xdr:from>
    <xdr:to>
      <xdr:col>0</xdr:col>
      <xdr:colOff>2696884</xdr:colOff>
      <xdr:row>10</xdr:row>
      <xdr:rowOff>889373</xdr:rowOff>
    </xdr:to>
    <xdr:pic>
      <xdr:nvPicPr>
        <xdr:cNvPr id="2857" name="Рисунок 2856">
          <a:extLst>
            <a:ext uri="{FF2B5EF4-FFF2-40B4-BE49-F238E27FC236}">
              <a16:creationId xmlns:a16="http://schemas.microsoft.com/office/drawing/2014/main" id="{CD2AF57B-E247-4C4D-A044-AA17DED2EEE4}"/>
            </a:ext>
          </a:extLst>
        </xdr:cNvPr>
        <xdr:cNvPicPr>
          <a:picLocks noChangeAspect="1" noChangeArrowheads="1"/>
        </xdr:cNvPicPr>
      </xdr:nvPicPr>
      <xdr:blipFill>
        <a:blip xmlns:r="http://schemas.openxmlformats.org/officeDocument/2006/relationships" r:embed="rId221" cstate="print">
          <a:extLst>
            <a:ext uri="{28A0092B-C50C-407E-A947-70E740481C1C}">
              <a14:useLocalDpi xmlns:a14="http://schemas.microsoft.com/office/drawing/2010/main" val="0"/>
            </a:ext>
          </a:extLst>
        </a:blip>
        <a:srcRect/>
        <a:stretch>
          <a:fillRect/>
        </a:stretch>
      </xdr:blipFill>
      <xdr:spPr bwMode="auto">
        <a:xfrm>
          <a:off x="2434666" y="8842672"/>
          <a:ext cx="986118" cy="6573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149412</xdr:colOff>
      <xdr:row>10</xdr:row>
      <xdr:rowOff>99314</xdr:rowOff>
    </xdr:from>
    <xdr:to>
      <xdr:col>0</xdr:col>
      <xdr:colOff>1529976</xdr:colOff>
      <xdr:row>10</xdr:row>
      <xdr:rowOff>1134782</xdr:rowOff>
    </xdr:to>
    <xdr:pic>
      <xdr:nvPicPr>
        <xdr:cNvPr id="2858" name="Рисунок 2857">
          <a:extLst>
            <a:ext uri="{FF2B5EF4-FFF2-40B4-BE49-F238E27FC236}">
              <a16:creationId xmlns:a16="http://schemas.microsoft.com/office/drawing/2014/main" id="{6E023443-714F-476B-89B3-1A987CC64290}"/>
            </a:ext>
          </a:extLst>
        </xdr:cNvPr>
        <xdr:cNvPicPr>
          <a:picLocks noChangeAspect="1" noChangeArrowheads="1"/>
        </xdr:cNvPicPr>
      </xdr:nvPicPr>
      <xdr:blipFill>
        <a:blip xmlns:r="http://schemas.openxmlformats.org/officeDocument/2006/relationships" r:embed="rId220" cstate="print">
          <a:extLst>
            <a:ext uri="{28A0092B-C50C-407E-A947-70E740481C1C}">
              <a14:useLocalDpi xmlns:a14="http://schemas.microsoft.com/office/drawing/2010/main" val="0"/>
            </a:ext>
          </a:extLst>
        </a:blip>
        <a:srcRect/>
        <a:stretch>
          <a:fillRect/>
        </a:stretch>
      </xdr:blipFill>
      <xdr:spPr bwMode="auto">
        <a:xfrm>
          <a:off x="873312" y="8709914"/>
          <a:ext cx="1380564" cy="1035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74705</xdr:colOff>
      <xdr:row>15</xdr:row>
      <xdr:rowOff>4920</xdr:rowOff>
    </xdr:from>
    <xdr:to>
      <xdr:col>0</xdr:col>
      <xdr:colOff>1411940</xdr:colOff>
      <xdr:row>15</xdr:row>
      <xdr:rowOff>1008902</xdr:rowOff>
    </xdr:to>
    <xdr:pic>
      <xdr:nvPicPr>
        <xdr:cNvPr id="2859" name="Рисунок 2858">
          <a:extLst>
            <a:ext uri="{FF2B5EF4-FFF2-40B4-BE49-F238E27FC236}">
              <a16:creationId xmlns:a16="http://schemas.microsoft.com/office/drawing/2014/main" id="{80860513-4ACF-4683-95B7-B0B4EA47E1EA}"/>
            </a:ext>
          </a:extLst>
        </xdr:cNvPr>
        <xdr:cNvPicPr>
          <a:picLocks noChangeAspect="1" noChangeArrowheads="1"/>
        </xdr:cNvPicPr>
      </xdr:nvPicPr>
      <xdr:blipFill>
        <a:blip xmlns:r="http://schemas.openxmlformats.org/officeDocument/2006/relationships" r:embed="rId222" cstate="print">
          <a:extLst>
            <a:ext uri="{28A0092B-C50C-407E-A947-70E740481C1C}">
              <a14:useLocalDpi xmlns:a14="http://schemas.microsoft.com/office/drawing/2010/main" val="0"/>
            </a:ext>
          </a:extLst>
        </a:blip>
        <a:srcRect/>
        <a:stretch>
          <a:fillRect/>
        </a:stretch>
      </xdr:blipFill>
      <xdr:spPr bwMode="auto">
        <a:xfrm>
          <a:off x="798605" y="14841060"/>
          <a:ext cx="1337235" cy="1003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1497896</xdr:colOff>
      <xdr:row>15</xdr:row>
      <xdr:rowOff>194234</xdr:rowOff>
    </xdr:from>
    <xdr:to>
      <xdr:col>0</xdr:col>
      <xdr:colOff>2796801</xdr:colOff>
      <xdr:row>15</xdr:row>
      <xdr:rowOff>944247</xdr:rowOff>
    </xdr:to>
    <xdr:pic>
      <xdr:nvPicPr>
        <xdr:cNvPr id="2860" name="Рисунок 2859">
          <a:extLst>
            <a:ext uri="{FF2B5EF4-FFF2-40B4-BE49-F238E27FC236}">
              <a16:creationId xmlns:a16="http://schemas.microsoft.com/office/drawing/2014/main" id="{AD42373D-F270-4319-B15A-4C4CFC714665}"/>
            </a:ext>
          </a:extLst>
        </xdr:cNvPr>
        <xdr:cNvPicPr>
          <a:picLocks noChangeAspect="1" noChangeArrowheads="1"/>
        </xdr:cNvPicPr>
      </xdr:nvPicPr>
      <xdr:blipFill>
        <a:blip xmlns:r="http://schemas.openxmlformats.org/officeDocument/2006/relationships" r:embed="rId223" cstate="print">
          <a:extLst>
            <a:ext uri="{28A0092B-C50C-407E-A947-70E740481C1C}">
              <a14:useLocalDpi xmlns:a14="http://schemas.microsoft.com/office/drawing/2010/main" val="0"/>
            </a:ext>
          </a:extLst>
        </a:blip>
        <a:srcRect/>
        <a:stretch>
          <a:fillRect/>
        </a:stretch>
      </xdr:blipFill>
      <xdr:spPr bwMode="auto">
        <a:xfrm>
          <a:off x="2221796" y="15030374"/>
          <a:ext cx="1298905" cy="7500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74705</xdr:colOff>
      <xdr:row>16</xdr:row>
      <xdr:rowOff>4920</xdr:rowOff>
    </xdr:from>
    <xdr:to>
      <xdr:col>0</xdr:col>
      <xdr:colOff>1411940</xdr:colOff>
      <xdr:row>16</xdr:row>
      <xdr:rowOff>1008902</xdr:rowOff>
    </xdr:to>
    <xdr:pic>
      <xdr:nvPicPr>
        <xdr:cNvPr id="2861" name="Рисунок 2860">
          <a:extLst>
            <a:ext uri="{FF2B5EF4-FFF2-40B4-BE49-F238E27FC236}">
              <a16:creationId xmlns:a16="http://schemas.microsoft.com/office/drawing/2014/main" id="{4356857B-F67B-4FEC-89B4-E42C4EEA9030}"/>
            </a:ext>
          </a:extLst>
        </xdr:cNvPr>
        <xdr:cNvPicPr>
          <a:picLocks noChangeAspect="1" noChangeArrowheads="1"/>
        </xdr:cNvPicPr>
      </xdr:nvPicPr>
      <xdr:blipFill>
        <a:blip xmlns:r="http://schemas.openxmlformats.org/officeDocument/2006/relationships" r:embed="rId222" cstate="print">
          <a:extLst>
            <a:ext uri="{28A0092B-C50C-407E-A947-70E740481C1C}">
              <a14:useLocalDpi xmlns:a14="http://schemas.microsoft.com/office/drawing/2010/main" val="0"/>
            </a:ext>
          </a:extLst>
        </a:blip>
        <a:srcRect/>
        <a:stretch>
          <a:fillRect/>
        </a:stretch>
      </xdr:blipFill>
      <xdr:spPr bwMode="auto">
        <a:xfrm>
          <a:off x="798605" y="15915480"/>
          <a:ext cx="1337235" cy="1003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1497896</xdr:colOff>
      <xdr:row>16</xdr:row>
      <xdr:rowOff>194234</xdr:rowOff>
    </xdr:from>
    <xdr:to>
      <xdr:col>0</xdr:col>
      <xdr:colOff>2622176</xdr:colOff>
      <xdr:row>16</xdr:row>
      <xdr:rowOff>944247</xdr:rowOff>
    </xdr:to>
    <xdr:pic>
      <xdr:nvPicPr>
        <xdr:cNvPr id="2862" name="Рисунок 2861">
          <a:extLst>
            <a:ext uri="{FF2B5EF4-FFF2-40B4-BE49-F238E27FC236}">
              <a16:creationId xmlns:a16="http://schemas.microsoft.com/office/drawing/2014/main" id="{A9AA4875-D13A-484A-8B95-F743DBC840A9}"/>
            </a:ext>
          </a:extLst>
        </xdr:cNvPr>
        <xdr:cNvPicPr>
          <a:picLocks noChangeAspect="1" noChangeArrowheads="1"/>
        </xdr:cNvPicPr>
      </xdr:nvPicPr>
      <xdr:blipFill>
        <a:blip xmlns:r="http://schemas.openxmlformats.org/officeDocument/2006/relationships" r:embed="rId223" cstate="print">
          <a:extLst>
            <a:ext uri="{28A0092B-C50C-407E-A947-70E740481C1C}">
              <a14:useLocalDpi xmlns:a14="http://schemas.microsoft.com/office/drawing/2010/main" val="0"/>
            </a:ext>
          </a:extLst>
        </a:blip>
        <a:srcRect/>
        <a:stretch>
          <a:fillRect/>
        </a:stretch>
      </xdr:blipFill>
      <xdr:spPr bwMode="auto">
        <a:xfrm>
          <a:off x="2221796" y="16104794"/>
          <a:ext cx="1124280" cy="7500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74705</xdr:colOff>
      <xdr:row>17</xdr:row>
      <xdr:rowOff>4920</xdr:rowOff>
    </xdr:from>
    <xdr:to>
      <xdr:col>0</xdr:col>
      <xdr:colOff>1411940</xdr:colOff>
      <xdr:row>17</xdr:row>
      <xdr:rowOff>1008902</xdr:rowOff>
    </xdr:to>
    <xdr:pic>
      <xdr:nvPicPr>
        <xdr:cNvPr id="2863" name="Рисунок 2862">
          <a:extLst>
            <a:ext uri="{FF2B5EF4-FFF2-40B4-BE49-F238E27FC236}">
              <a16:creationId xmlns:a16="http://schemas.microsoft.com/office/drawing/2014/main" id="{04B01B15-A6E4-46A2-AF04-26456CEEAFCB}"/>
            </a:ext>
          </a:extLst>
        </xdr:cNvPr>
        <xdr:cNvPicPr>
          <a:picLocks noChangeAspect="1" noChangeArrowheads="1"/>
        </xdr:cNvPicPr>
      </xdr:nvPicPr>
      <xdr:blipFill>
        <a:blip xmlns:r="http://schemas.openxmlformats.org/officeDocument/2006/relationships" r:embed="rId222" cstate="print">
          <a:extLst>
            <a:ext uri="{28A0092B-C50C-407E-A947-70E740481C1C}">
              <a14:useLocalDpi xmlns:a14="http://schemas.microsoft.com/office/drawing/2010/main" val="0"/>
            </a:ext>
          </a:extLst>
        </a:blip>
        <a:srcRect/>
        <a:stretch>
          <a:fillRect/>
        </a:stretch>
      </xdr:blipFill>
      <xdr:spPr bwMode="auto">
        <a:xfrm>
          <a:off x="798605" y="16989900"/>
          <a:ext cx="1337235" cy="1003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1497896</xdr:colOff>
      <xdr:row>17</xdr:row>
      <xdr:rowOff>194234</xdr:rowOff>
    </xdr:from>
    <xdr:to>
      <xdr:col>0</xdr:col>
      <xdr:colOff>2622176</xdr:colOff>
      <xdr:row>17</xdr:row>
      <xdr:rowOff>944247</xdr:rowOff>
    </xdr:to>
    <xdr:pic>
      <xdr:nvPicPr>
        <xdr:cNvPr id="2864" name="Рисунок 2863">
          <a:extLst>
            <a:ext uri="{FF2B5EF4-FFF2-40B4-BE49-F238E27FC236}">
              <a16:creationId xmlns:a16="http://schemas.microsoft.com/office/drawing/2014/main" id="{186CA30C-622A-4A07-B6A2-03BF32EDAC72}"/>
            </a:ext>
          </a:extLst>
        </xdr:cNvPr>
        <xdr:cNvPicPr>
          <a:picLocks noChangeAspect="1" noChangeArrowheads="1"/>
        </xdr:cNvPicPr>
      </xdr:nvPicPr>
      <xdr:blipFill>
        <a:blip xmlns:r="http://schemas.openxmlformats.org/officeDocument/2006/relationships" r:embed="rId223" cstate="print">
          <a:extLst>
            <a:ext uri="{28A0092B-C50C-407E-A947-70E740481C1C}">
              <a14:useLocalDpi xmlns:a14="http://schemas.microsoft.com/office/drawing/2010/main" val="0"/>
            </a:ext>
          </a:extLst>
        </a:blip>
        <a:srcRect/>
        <a:stretch>
          <a:fillRect/>
        </a:stretch>
      </xdr:blipFill>
      <xdr:spPr bwMode="auto">
        <a:xfrm>
          <a:off x="2221796" y="17179214"/>
          <a:ext cx="1124280" cy="7500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1424524</xdr:colOff>
      <xdr:row>11</xdr:row>
      <xdr:rowOff>191805</xdr:rowOff>
    </xdr:from>
    <xdr:to>
      <xdr:col>0</xdr:col>
      <xdr:colOff>2511467</xdr:colOff>
      <xdr:row>11</xdr:row>
      <xdr:rowOff>1075765</xdr:rowOff>
    </xdr:to>
    <xdr:pic>
      <xdr:nvPicPr>
        <xdr:cNvPr id="2865" name="Рисунок 2864">
          <a:extLst>
            <a:ext uri="{FF2B5EF4-FFF2-40B4-BE49-F238E27FC236}">
              <a16:creationId xmlns:a16="http://schemas.microsoft.com/office/drawing/2014/main" id="{0F6E0DF9-2EEF-4CBC-936D-D71B90E84526}"/>
            </a:ext>
          </a:extLst>
        </xdr:cNvPr>
        <xdr:cNvPicPr>
          <a:picLocks noChangeAspect="1" noChangeArrowheads="1"/>
        </xdr:cNvPicPr>
      </xdr:nvPicPr>
      <xdr:blipFill>
        <a:blip xmlns:r="http://schemas.openxmlformats.org/officeDocument/2006/relationships" r:embed="rId224" cstate="print">
          <a:extLst>
            <a:ext uri="{28A0092B-C50C-407E-A947-70E740481C1C}">
              <a14:useLocalDpi xmlns:a14="http://schemas.microsoft.com/office/drawing/2010/main" val="0"/>
            </a:ext>
          </a:extLst>
        </a:blip>
        <a:srcRect/>
        <a:stretch>
          <a:fillRect/>
        </a:stretch>
      </xdr:blipFill>
      <xdr:spPr bwMode="auto">
        <a:xfrm>
          <a:off x="2148424" y="10109235"/>
          <a:ext cx="1086943" cy="883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29882</xdr:colOff>
      <xdr:row>12</xdr:row>
      <xdr:rowOff>104588</xdr:rowOff>
    </xdr:from>
    <xdr:to>
      <xdr:col>0</xdr:col>
      <xdr:colOff>1367117</xdr:colOff>
      <xdr:row>12</xdr:row>
      <xdr:rowOff>1108570</xdr:rowOff>
    </xdr:to>
    <xdr:pic>
      <xdr:nvPicPr>
        <xdr:cNvPr id="2866" name="Рисунок 2865">
          <a:extLst>
            <a:ext uri="{FF2B5EF4-FFF2-40B4-BE49-F238E27FC236}">
              <a16:creationId xmlns:a16="http://schemas.microsoft.com/office/drawing/2014/main" id="{80EA0AF1-7496-4B4D-9C11-8A8E963F124C}"/>
            </a:ext>
          </a:extLst>
        </xdr:cNvPr>
        <xdr:cNvPicPr>
          <a:picLocks noChangeAspect="1" noChangeArrowheads="1"/>
        </xdr:cNvPicPr>
      </xdr:nvPicPr>
      <xdr:blipFill>
        <a:blip xmlns:r="http://schemas.openxmlformats.org/officeDocument/2006/relationships" r:embed="rId222" cstate="print">
          <a:extLst>
            <a:ext uri="{28A0092B-C50C-407E-A947-70E740481C1C}">
              <a14:useLocalDpi xmlns:a14="http://schemas.microsoft.com/office/drawing/2010/main" val="0"/>
            </a:ext>
          </a:extLst>
        </a:blip>
        <a:srcRect/>
        <a:stretch>
          <a:fillRect/>
        </a:stretch>
      </xdr:blipFill>
      <xdr:spPr bwMode="auto">
        <a:xfrm>
          <a:off x="753782" y="11363138"/>
          <a:ext cx="1337235" cy="1003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1374589</xdr:colOff>
      <xdr:row>12</xdr:row>
      <xdr:rowOff>187469</xdr:rowOff>
    </xdr:from>
    <xdr:to>
      <xdr:col>0</xdr:col>
      <xdr:colOff>2510117</xdr:colOff>
      <xdr:row>12</xdr:row>
      <xdr:rowOff>945403</xdr:rowOff>
    </xdr:to>
    <xdr:pic>
      <xdr:nvPicPr>
        <xdr:cNvPr id="2867" name="Рисунок 2866">
          <a:extLst>
            <a:ext uri="{FF2B5EF4-FFF2-40B4-BE49-F238E27FC236}">
              <a16:creationId xmlns:a16="http://schemas.microsoft.com/office/drawing/2014/main" id="{588792C1-9BDD-4F45-8E18-727BC1C5FC6E}"/>
            </a:ext>
          </a:extLst>
        </xdr:cNvPr>
        <xdr:cNvPicPr>
          <a:picLocks noChangeAspect="1" noChangeArrowheads="1"/>
        </xdr:cNvPicPr>
      </xdr:nvPicPr>
      <xdr:blipFill>
        <a:blip xmlns:r="http://schemas.openxmlformats.org/officeDocument/2006/relationships" r:embed="rId225" cstate="print">
          <a:extLst>
            <a:ext uri="{28A0092B-C50C-407E-A947-70E740481C1C}">
              <a14:useLocalDpi xmlns:a14="http://schemas.microsoft.com/office/drawing/2010/main" val="0"/>
            </a:ext>
          </a:extLst>
        </a:blip>
        <a:srcRect/>
        <a:stretch>
          <a:fillRect/>
        </a:stretch>
      </xdr:blipFill>
      <xdr:spPr bwMode="auto">
        <a:xfrm>
          <a:off x="2098489" y="11446019"/>
          <a:ext cx="1135528" cy="7579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29882</xdr:colOff>
      <xdr:row>13</xdr:row>
      <xdr:rowOff>104588</xdr:rowOff>
    </xdr:from>
    <xdr:to>
      <xdr:col>0</xdr:col>
      <xdr:colOff>1367117</xdr:colOff>
      <xdr:row>13</xdr:row>
      <xdr:rowOff>1108570</xdr:rowOff>
    </xdr:to>
    <xdr:pic>
      <xdr:nvPicPr>
        <xdr:cNvPr id="2868" name="Рисунок 2867">
          <a:extLst>
            <a:ext uri="{FF2B5EF4-FFF2-40B4-BE49-F238E27FC236}">
              <a16:creationId xmlns:a16="http://schemas.microsoft.com/office/drawing/2014/main" id="{B358BC42-83B8-4973-9B20-71FE60337140}"/>
            </a:ext>
          </a:extLst>
        </xdr:cNvPr>
        <xdr:cNvPicPr>
          <a:picLocks noChangeAspect="1" noChangeArrowheads="1"/>
        </xdr:cNvPicPr>
      </xdr:nvPicPr>
      <xdr:blipFill>
        <a:blip xmlns:r="http://schemas.openxmlformats.org/officeDocument/2006/relationships" r:embed="rId222" cstate="print">
          <a:extLst>
            <a:ext uri="{28A0092B-C50C-407E-A947-70E740481C1C}">
              <a14:useLocalDpi xmlns:a14="http://schemas.microsoft.com/office/drawing/2010/main" val="0"/>
            </a:ext>
          </a:extLst>
        </a:blip>
        <a:srcRect/>
        <a:stretch>
          <a:fillRect/>
        </a:stretch>
      </xdr:blipFill>
      <xdr:spPr bwMode="auto">
        <a:xfrm>
          <a:off x="753782" y="12555668"/>
          <a:ext cx="1337235" cy="1003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1374589</xdr:colOff>
      <xdr:row>13</xdr:row>
      <xdr:rowOff>187469</xdr:rowOff>
    </xdr:from>
    <xdr:to>
      <xdr:col>0</xdr:col>
      <xdr:colOff>2510117</xdr:colOff>
      <xdr:row>13</xdr:row>
      <xdr:rowOff>945403</xdr:rowOff>
    </xdr:to>
    <xdr:pic>
      <xdr:nvPicPr>
        <xdr:cNvPr id="2869" name="Рисунок 2868">
          <a:extLst>
            <a:ext uri="{FF2B5EF4-FFF2-40B4-BE49-F238E27FC236}">
              <a16:creationId xmlns:a16="http://schemas.microsoft.com/office/drawing/2014/main" id="{BB85E1D2-7932-4618-8A7D-C85F7382FC80}"/>
            </a:ext>
          </a:extLst>
        </xdr:cNvPr>
        <xdr:cNvPicPr>
          <a:picLocks noChangeAspect="1" noChangeArrowheads="1"/>
        </xdr:cNvPicPr>
      </xdr:nvPicPr>
      <xdr:blipFill>
        <a:blip xmlns:r="http://schemas.openxmlformats.org/officeDocument/2006/relationships" r:embed="rId225" cstate="print">
          <a:extLst>
            <a:ext uri="{28A0092B-C50C-407E-A947-70E740481C1C}">
              <a14:useLocalDpi xmlns:a14="http://schemas.microsoft.com/office/drawing/2010/main" val="0"/>
            </a:ext>
          </a:extLst>
        </a:blip>
        <a:srcRect/>
        <a:stretch>
          <a:fillRect/>
        </a:stretch>
      </xdr:blipFill>
      <xdr:spPr bwMode="auto">
        <a:xfrm>
          <a:off x="2098489" y="12638549"/>
          <a:ext cx="1135528" cy="7579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29882</xdr:colOff>
      <xdr:row>14</xdr:row>
      <xdr:rowOff>104588</xdr:rowOff>
    </xdr:from>
    <xdr:to>
      <xdr:col>0</xdr:col>
      <xdr:colOff>1367117</xdr:colOff>
      <xdr:row>14</xdr:row>
      <xdr:rowOff>1108570</xdr:rowOff>
    </xdr:to>
    <xdr:pic>
      <xdr:nvPicPr>
        <xdr:cNvPr id="2870" name="Рисунок 2869">
          <a:extLst>
            <a:ext uri="{FF2B5EF4-FFF2-40B4-BE49-F238E27FC236}">
              <a16:creationId xmlns:a16="http://schemas.microsoft.com/office/drawing/2014/main" id="{95EC245E-047F-40D4-A420-940717FE357B}"/>
            </a:ext>
          </a:extLst>
        </xdr:cNvPr>
        <xdr:cNvPicPr>
          <a:picLocks noChangeAspect="1" noChangeArrowheads="1"/>
        </xdr:cNvPicPr>
      </xdr:nvPicPr>
      <xdr:blipFill>
        <a:blip xmlns:r="http://schemas.openxmlformats.org/officeDocument/2006/relationships" r:embed="rId222" cstate="print">
          <a:extLst>
            <a:ext uri="{28A0092B-C50C-407E-A947-70E740481C1C}">
              <a14:useLocalDpi xmlns:a14="http://schemas.microsoft.com/office/drawing/2010/main" val="0"/>
            </a:ext>
          </a:extLst>
        </a:blip>
        <a:srcRect/>
        <a:stretch>
          <a:fillRect/>
        </a:stretch>
      </xdr:blipFill>
      <xdr:spPr bwMode="auto">
        <a:xfrm>
          <a:off x="753782" y="13748198"/>
          <a:ext cx="1337235" cy="1003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1374589</xdr:colOff>
      <xdr:row>14</xdr:row>
      <xdr:rowOff>187469</xdr:rowOff>
    </xdr:from>
    <xdr:to>
      <xdr:col>0</xdr:col>
      <xdr:colOff>2510117</xdr:colOff>
      <xdr:row>14</xdr:row>
      <xdr:rowOff>945403</xdr:rowOff>
    </xdr:to>
    <xdr:pic>
      <xdr:nvPicPr>
        <xdr:cNvPr id="2871" name="Рисунок 2870">
          <a:extLst>
            <a:ext uri="{FF2B5EF4-FFF2-40B4-BE49-F238E27FC236}">
              <a16:creationId xmlns:a16="http://schemas.microsoft.com/office/drawing/2014/main" id="{E4D30802-0280-43F6-97EA-8A79524401E5}"/>
            </a:ext>
          </a:extLst>
        </xdr:cNvPr>
        <xdr:cNvPicPr>
          <a:picLocks noChangeAspect="1" noChangeArrowheads="1"/>
        </xdr:cNvPicPr>
      </xdr:nvPicPr>
      <xdr:blipFill>
        <a:blip xmlns:r="http://schemas.openxmlformats.org/officeDocument/2006/relationships" r:embed="rId225" cstate="print">
          <a:extLst>
            <a:ext uri="{28A0092B-C50C-407E-A947-70E740481C1C}">
              <a14:useLocalDpi xmlns:a14="http://schemas.microsoft.com/office/drawing/2010/main" val="0"/>
            </a:ext>
          </a:extLst>
        </a:blip>
        <a:srcRect/>
        <a:stretch>
          <a:fillRect/>
        </a:stretch>
      </xdr:blipFill>
      <xdr:spPr bwMode="auto">
        <a:xfrm>
          <a:off x="2098489" y="13831079"/>
          <a:ext cx="1135528" cy="7579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52294</xdr:colOff>
      <xdr:row>11</xdr:row>
      <xdr:rowOff>164353</xdr:rowOff>
    </xdr:from>
    <xdr:to>
      <xdr:col>0</xdr:col>
      <xdr:colOff>1389529</xdr:colOff>
      <xdr:row>11</xdr:row>
      <xdr:rowOff>1168335</xdr:rowOff>
    </xdr:to>
    <xdr:pic>
      <xdr:nvPicPr>
        <xdr:cNvPr id="2872" name="Рисунок 2871">
          <a:extLst>
            <a:ext uri="{FF2B5EF4-FFF2-40B4-BE49-F238E27FC236}">
              <a16:creationId xmlns:a16="http://schemas.microsoft.com/office/drawing/2014/main" id="{ABA6B3F1-830F-4A93-ACFC-20A5923B22CF}"/>
            </a:ext>
          </a:extLst>
        </xdr:cNvPr>
        <xdr:cNvPicPr>
          <a:picLocks noChangeAspect="1" noChangeArrowheads="1"/>
        </xdr:cNvPicPr>
      </xdr:nvPicPr>
      <xdr:blipFill>
        <a:blip xmlns:r="http://schemas.openxmlformats.org/officeDocument/2006/relationships" r:embed="rId222" cstate="print">
          <a:extLst>
            <a:ext uri="{28A0092B-C50C-407E-A947-70E740481C1C}">
              <a14:useLocalDpi xmlns:a14="http://schemas.microsoft.com/office/drawing/2010/main" val="0"/>
            </a:ext>
          </a:extLst>
        </a:blip>
        <a:srcRect/>
        <a:stretch>
          <a:fillRect/>
        </a:stretch>
      </xdr:blipFill>
      <xdr:spPr bwMode="auto">
        <a:xfrm>
          <a:off x="776194" y="10081783"/>
          <a:ext cx="1337235" cy="10039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1501088</xdr:colOff>
      <xdr:row>225</xdr:row>
      <xdr:rowOff>91584</xdr:rowOff>
    </xdr:from>
    <xdr:to>
      <xdr:col>0</xdr:col>
      <xdr:colOff>2511299</xdr:colOff>
      <xdr:row>225</xdr:row>
      <xdr:rowOff>897716</xdr:rowOff>
    </xdr:to>
    <xdr:pic>
      <xdr:nvPicPr>
        <xdr:cNvPr id="2873" name="Рисунок 2872">
          <a:extLst>
            <a:ext uri="{FF2B5EF4-FFF2-40B4-BE49-F238E27FC236}">
              <a16:creationId xmlns:a16="http://schemas.microsoft.com/office/drawing/2014/main" id="{F4FE9F06-5217-4576-B146-D106E016BB11}"/>
            </a:ext>
          </a:extLst>
        </xdr:cNvPr>
        <xdr:cNvPicPr>
          <a:picLocks noChangeAspect="1" noChangeArrowheads="1"/>
        </xdr:cNvPicPr>
      </xdr:nvPicPr>
      <xdr:blipFill>
        <a:blip xmlns:r="http://schemas.openxmlformats.org/officeDocument/2006/relationships" r:embed="rId226" cstate="print">
          <a:extLst>
            <a:ext uri="{28A0092B-C50C-407E-A947-70E740481C1C}">
              <a14:useLocalDpi xmlns:a14="http://schemas.microsoft.com/office/drawing/2010/main" val="0"/>
            </a:ext>
          </a:extLst>
        </a:blip>
        <a:srcRect/>
        <a:stretch>
          <a:fillRect/>
        </a:stretch>
      </xdr:blipFill>
      <xdr:spPr bwMode="auto">
        <a:xfrm rot="10800000">
          <a:off x="2224988" y="245291754"/>
          <a:ext cx="1010211" cy="8061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178039</xdr:colOff>
      <xdr:row>251</xdr:row>
      <xdr:rowOff>217816</xdr:rowOff>
    </xdr:from>
    <xdr:to>
      <xdr:col>0</xdr:col>
      <xdr:colOff>1556424</xdr:colOff>
      <xdr:row>251</xdr:row>
      <xdr:rowOff>1135530</xdr:rowOff>
    </xdr:to>
    <xdr:pic>
      <xdr:nvPicPr>
        <xdr:cNvPr id="2874" name="Рисунок 2873">
          <a:extLst>
            <a:ext uri="{FF2B5EF4-FFF2-40B4-BE49-F238E27FC236}">
              <a16:creationId xmlns:a16="http://schemas.microsoft.com/office/drawing/2014/main" id="{0C043DE8-F470-45D8-BBE9-5133D35CF5C4}"/>
            </a:ext>
          </a:extLst>
        </xdr:cNvPr>
        <xdr:cNvPicPr>
          <a:picLocks noChangeAspect="1" noChangeArrowheads="1"/>
        </xdr:cNvPicPr>
      </xdr:nvPicPr>
      <xdr:blipFill>
        <a:blip xmlns:r="http://schemas.openxmlformats.org/officeDocument/2006/relationships" r:embed="rId227" cstate="print">
          <a:extLst>
            <a:ext uri="{28A0092B-C50C-407E-A947-70E740481C1C}">
              <a14:useLocalDpi xmlns:a14="http://schemas.microsoft.com/office/drawing/2010/main" val="0"/>
            </a:ext>
          </a:extLst>
        </a:blip>
        <a:srcRect/>
        <a:stretch>
          <a:fillRect/>
        </a:stretch>
      </xdr:blipFill>
      <xdr:spPr bwMode="auto">
        <a:xfrm>
          <a:off x="901939" y="279841336"/>
          <a:ext cx="1378385" cy="917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1270002</xdr:colOff>
      <xdr:row>251</xdr:row>
      <xdr:rowOff>187133</xdr:rowOff>
    </xdr:from>
    <xdr:to>
      <xdr:col>0</xdr:col>
      <xdr:colOff>2510491</xdr:colOff>
      <xdr:row>251</xdr:row>
      <xdr:rowOff>1244973</xdr:rowOff>
    </xdr:to>
    <xdr:pic>
      <xdr:nvPicPr>
        <xdr:cNvPr id="2875" name="Рисунок 2874">
          <a:extLst>
            <a:ext uri="{FF2B5EF4-FFF2-40B4-BE49-F238E27FC236}">
              <a16:creationId xmlns:a16="http://schemas.microsoft.com/office/drawing/2014/main" id="{48766899-028A-44D5-BD24-07820CFA5096}"/>
            </a:ext>
          </a:extLst>
        </xdr:cNvPr>
        <xdr:cNvPicPr>
          <a:picLocks noChangeAspect="1" noChangeArrowheads="1"/>
        </xdr:cNvPicPr>
      </xdr:nvPicPr>
      <xdr:blipFill>
        <a:blip xmlns:r="http://schemas.openxmlformats.org/officeDocument/2006/relationships" r:embed="rId228" cstate="print">
          <a:extLst>
            <a:ext uri="{28A0092B-C50C-407E-A947-70E740481C1C}">
              <a14:useLocalDpi xmlns:a14="http://schemas.microsoft.com/office/drawing/2010/main" val="0"/>
            </a:ext>
          </a:extLst>
        </a:blip>
        <a:srcRect/>
        <a:stretch>
          <a:fillRect/>
        </a:stretch>
      </xdr:blipFill>
      <xdr:spPr bwMode="auto">
        <a:xfrm>
          <a:off x="1993902" y="279810653"/>
          <a:ext cx="1240489" cy="1057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180984</xdr:colOff>
      <xdr:row>250</xdr:row>
      <xdr:rowOff>105322</xdr:rowOff>
    </xdr:from>
    <xdr:to>
      <xdr:col>0</xdr:col>
      <xdr:colOff>1434352</xdr:colOff>
      <xdr:row>250</xdr:row>
      <xdr:rowOff>939800</xdr:rowOff>
    </xdr:to>
    <xdr:pic>
      <xdr:nvPicPr>
        <xdr:cNvPr id="2876" name="Рисунок 2875">
          <a:extLst>
            <a:ext uri="{FF2B5EF4-FFF2-40B4-BE49-F238E27FC236}">
              <a16:creationId xmlns:a16="http://schemas.microsoft.com/office/drawing/2014/main" id="{E8F9D9BA-71BC-431A-B44C-9AC1B87E954B}"/>
            </a:ext>
          </a:extLst>
        </xdr:cNvPr>
        <xdr:cNvPicPr>
          <a:picLocks noChangeAspect="1" noChangeArrowheads="1"/>
        </xdr:cNvPicPr>
      </xdr:nvPicPr>
      <xdr:blipFill>
        <a:blip xmlns:r="http://schemas.openxmlformats.org/officeDocument/2006/relationships" r:embed="rId229" cstate="print">
          <a:extLst>
            <a:ext uri="{28A0092B-C50C-407E-A947-70E740481C1C}">
              <a14:useLocalDpi xmlns:a14="http://schemas.microsoft.com/office/drawing/2010/main" val="0"/>
            </a:ext>
          </a:extLst>
        </a:blip>
        <a:srcRect/>
        <a:stretch>
          <a:fillRect/>
        </a:stretch>
      </xdr:blipFill>
      <xdr:spPr bwMode="auto">
        <a:xfrm>
          <a:off x="904884" y="278383912"/>
          <a:ext cx="1253368" cy="8344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1479179</xdr:colOff>
      <xdr:row>250</xdr:row>
      <xdr:rowOff>164353</xdr:rowOff>
    </xdr:from>
    <xdr:to>
      <xdr:col>0</xdr:col>
      <xdr:colOff>2511210</xdr:colOff>
      <xdr:row>250</xdr:row>
      <xdr:rowOff>1073150</xdr:rowOff>
    </xdr:to>
    <xdr:pic>
      <xdr:nvPicPr>
        <xdr:cNvPr id="2877" name="Рисунок 2876">
          <a:extLst>
            <a:ext uri="{FF2B5EF4-FFF2-40B4-BE49-F238E27FC236}">
              <a16:creationId xmlns:a16="http://schemas.microsoft.com/office/drawing/2014/main" id="{222F9319-0D50-4009-B45B-0F7AEFE491C8}"/>
            </a:ext>
          </a:extLst>
        </xdr:cNvPr>
        <xdr:cNvPicPr>
          <a:picLocks noChangeAspect="1" noChangeArrowheads="1"/>
        </xdr:cNvPicPr>
      </xdr:nvPicPr>
      <xdr:blipFill>
        <a:blip xmlns:r="http://schemas.openxmlformats.org/officeDocument/2006/relationships" r:embed="rId230" cstate="print">
          <a:extLst>
            <a:ext uri="{28A0092B-C50C-407E-A947-70E740481C1C}">
              <a14:useLocalDpi xmlns:a14="http://schemas.microsoft.com/office/drawing/2010/main" val="0"/>
            </a:ext>
          </a:extLst>
        </a:blip>
        <a:srcRect/>
        <a:stretch>
          <a:fillRect/>
        </a:stretch>
      </xdr:blipFill>
      <xdr:spPr bwMode="auto">
        <a:xfrm>
          <a:off x="2203079" y="278442943"/>
          <a:ext cx="1032031" cy="9087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321236</xdr:colOff>
      <xdr:row>273</xdr:row>
      <xdr:rowOff>178828</xdr:rowOff>
    </xdr:from>
    <xdr:to>
      <xdr:col>0</xdr:col>
      <xdr:colOff>1688353</xdr:colOff>
      <xdr:row>273</xdr:row>
      <xdr:rowOff>1089960</xdr:rowOff>
    </xdr:to>
    <xdr:pic>
      <xdr:nvPicPr>
        <xdr:cNvPr id="2878" name="Рисунок 2877">
          <a:extLst>
            <a:ext uri="{FF2B5EF4-FFF2-40B4-BE49-F238E27FC236}">
              <a16:creationId xmlns:a16="http://schemas.microsoft.com/office/drawing/2014/main" id="{1C8F4262-9BB7-4BBD-9328-1F8ACDC67683}"/>
            </a:ext>
          </a:extLst>
        </xdr:cNvPr>
        <xdr:cNvPicPr>
          <a:picLocks noChangeAspect="1" noChangeArrowheads="1"/>
        </xdr:cNvPicPr>
      </xdr:nvPicPr>
      <xdr:blipFill>
        <a:blip xmlns:r="http://schemas.openxmlformats.org/officeDocument/2006/relationships" r:embed="rId231" cstate="print">
          <a:extLst>
            <a:ext uri="{28A0092B-C50C-407E-A947-70E740481C1C}">
              <a14:useLocalDpi xmlns:a14="http://schemas.microsoft.com/office/drawing/2010/main" val="0"/>
            </a:ext>
          </a:extLst>
        </a:blip>
        <a:srcRect/>
        <a:stretch>
          <a:fillRect/>
        </a:stretch>
      </xdr:blipFill>
      <xdr:spPr bwMode="auto">
        <a:xfrm>
          <a:off x="1045136" y="307916338"/>
          <a:ext cx="1367117" cy="9111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283882</xdr:colOff>
      <xdr:row>272</xdr:row>
      <xdr:rowOff>156914</xdr:rowOff>
    </xdr:from>
    <xdr:to>
      <xdr:col>0</xdr:col>
      <xdr:colOff>1658471</xdr:colOff>
      <xdr:row>272</xdr:row>
      <xdr:rowOff>1072773</xdr:rowOff>
    </xdr:to>
    <xdr:pic>
      <xdr:nvPicPr>
        <xdr:cNvPr id="2879" name="Рисунок 2878">
          <a:extLst>
            <a:ext uri="{FF2B5EF4-FFF2-40B4-BE49-F238E27FC236}">
              <a16:creationId xmlns:a16="http://schemas.microsoft.com/office/drawing/2014/main" id="{5EE31426-B8C8-47B6-9725-C423F590FA55}"/>
            </a:ext>
          </a:extLst>
        </xdr:cNvPr>
        <xdr:cNvPicPr>
          <a:picLocks noChangeAspect="1" noChangeArrowheads="1"/>
        </xdr:cNvPicPr>
      </xdr:nvPicPr>
      <xdr:blipFill>
        <a:blip xmlns:r="http://schemas.openxmlformats.org/officeDocument/2006/relationships" r:embed="rId232" cstate="print">
          <a:extLst>
            <a:ext uri="{28A0092B-C50C-407E-A947-70E740481C1C}">
              <a14:useLocalDpi xmlns:a14="http://schemas.microsoft.com/office/drawing/2010/main" val="0"/>
            </a:ext>
          </a:extLst>
        </a:blip>
        <a:srcRect/>
        <a:stretch>
          <a:fillRect/>
        </a:stretch>
      </xdr:blipFill>
      <xdr:spPr bwMode="auto">
        <a:xfrm>
          <a:off x="1007782" y="306713324"/>
          <a:ext cx="1374589" cy="915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74207</xdr:colOff>
      <xdr:row>270</xdr:row>
      <xdr:rowOff>39464</xdr:rowOff>
    </xdr:from>
    <xdr:to>
      <xdr:col>0</xdr:col>
      <xdr:colOff>1548527</xdr:colOff>
      <xdr:row>270</xdr:row>
      <xdr:rowOff>1022224</xdr:rowOff>
    </xdr:to>
    <xdr:pic>
      <xdr:nvPicPr>
        <xdr:cNvPr id="2880" name="Рисунок 2879">
          <a:extLst>
            <a:ext uri="{FF2B5EF4-FFF2-40B4-BE49-F238E27FC236}">
              <a16:creationId xmlns:a16="http://schemas.microsoft.com/office/drawing/2014/main" id="{20CDC793-44DA-4E38-BA73-D94168470B2C}"/>
            </a:ext>
          </a:extLst>
        </xdr:cNvPr>
        <xdr:cNvPicPr>
          <a:picLocks noChangeAspect="1" noChangeArrowheads="1"/>
        </xdr:cNvPicPr>
      </xdr:nvPicPr>
      <xdr:blipFill>
        <a:blip xmlns:r="http://schemas.openxmlformats.org/officeDocument/2006/relationships" r:embed="rId233" cstate="print">
          <a:extLst>
            <a:ext uri="{28A0092B-C50C-407E-A947-70E740481C1C}">
              <a14:useLocalDpi xmlns:a14="http://schemas.microsoft.com/office/drawing/2010/main" val="0"/>
            </a:ext>
          </a:extLst>
        </a:blip>
        <a:srcRect/>
        <a:stretch>
          <a:fillRect/>
        </a:stretch>
      </xdr:blipFill>
      <xdr:spPr bwMode="auto">
        <a:xfrm>
          <a:off x="798107" y="304233674"/>
          <a:ext cx="1474320" cy="982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265670</xdr:colOff>
      <xdr:row>268</xdr:row>
      <xdr:rowOff>101291</xdr:rowOff>
    </xdr:from>
    <xdr:to>
      <xdr:col>0</xdr:col>
      <xdr:colOff>1703294</xdr:colOff>
      <xdr:row>268</xdr:row>
      <xdr:rowOff>1059326</xdr:rowOff>
    </xdr:to>
    <xdr:pic>
      <xdr:nvPicPr>
        <xdr:cNvPr id="2881" name="Рисунок 2880">
          <a:extLst>
            <a:ext uri="{FF2B5EF4-FFF2-40B4-BE49-F238E27FC236}">
              <a16:creationId xmlns:a16="http://schemas.microsoft.com/office/drawing/2014/main" id="{620426ED-75AE-41FA-A0E0-E6F2D5DB2ABA}"/>
            </a:ext>
          </a:extLst>
        </xdr:cNvPr>
        <xdr:cNvPicPr>
          <a:picLocks noChangeAspect="1" noChangeArrowheads="1"/>
        </xdr:cNvPicPr>
      </xdr:nvPicPr>
      <xdr:blipFill>
        <a:blip xmlns:r="http://schemas.openxmlformats.org/officeDocument/2006/relationships" r:embed="rId234" cstate="print">
          <a:extLst>
            <a:ext uri="{28A0092B-C50C-407E-A947-70E740481C1C}">
              <a14:useLocalDpi xmlns:a14="http://schemas.microsoft.com/office/drawing/2010/main" val="0"/>
            </a:ext>
          </a:extLst>
        </a:blip>
        <a:srcRect/>
        <a:stretch>
          <a:fillRect/>
        </a:stretch>
      </xdr:blipFill>
      <xdr:spPr bwMode="auto">
        <a:xfrm>
          <a:off x="989570" y="301933301"/>
          <a:ext cx="1437624" cy="9580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268941</xdr:colOff>
      <xdr:row>266</xdr:row>
      <xdr:rowOff>119530</xdr:rowOff>
    </xdr:from>
    <xdr:to>
      <xdr:col>0</xdr:col>
      <xdr:colOff>1706565</xdr:colOff>
      <xdr:row>266</xdr:row>
      <xdr:rowOff>1077565</xdr:rowOff>
    </xdr:to>
    <xdr:pic>
      <xdr:nvPicPr>
        <xdr:cNvPr id="2882" name="Рисунок 2881">
          <a:extLst>
            <a:ext uri="{FF2B5EF4-FFF2-40B4-BE49-F238E27FC236}">
              <a16:creationId xmlns:a16="http://schemas.microsoft.com/office/drawing/2014/main" id="{B423AE40-93C2-45B7-A800-8030BCD05620}"/>
            </a:ext>
          </a:extLst>
        </xdr:cNvPr>
        <xdr:cNvPicPr>
          <a:picLocks noChangeAspect="1" noChangeArrowheads="1"/>
        </xdr:cNvPicPr>
      </xdr:nvPicPr>
      <xdr:blipFill>
        <a:blip xmlns:r="http://schemas.openxmlformats.org/officeDocument/2006/relationships" r:embed="rId234" cstate="print">
          <a:extLst>
            <a:ext uri="{28A0092B-C50C-407E-A947-70E740481C1C}">
              <a14:useLocalDpi xmlns:a14="http://schemas.microsoft.com/office/drawing/2010/main" val="0"/>
            </a:ext>
          </a:extLst>
        </a:blip>
        <a:srcRect/>
        <a:stretch>
          <a:fillRect/>
        </a:stretch>
      </xdr:blipFill>
      <xdr:spPr bwMode="auto">
        <a:xfrm>
          <a:off x="992841" y="299589340"/>
          <a:ext cx="1437624" cy="9580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184277</xdr:colOff>
      <xdr:row>264</xdr:row>
      <xdr:rowOff>91859</xdr:rowOff>
    </xdr:from>
    <xdr:to>
      <xdr:col>0</xdr:col>
      <xdr:colOff>1695825</xdr:colOff>
      <xdr:row>264</xdr:row>
      <xdr:rowOff>1098785</xdr:rowOff>
    </xdr:to>
    <xdr:pic>
      <xdr:nvPicPr>
        <xdr:cNvPr id="2883" name="Рисунок 2882">
          <a:extLst>
            <a:ext uri="{FF2B5EF4-FFF2-40B4-BE49-F238E27FC236}">
              <a16:creationId xmlns:a16="http://schemas.microsoft.com/office/drawing/2014/main" id="{1D8EB0CD-1CF2-4CF0-A2D0-26EE0C742E62}"/>
            </a:ext>
          </a:extLst>
        </xdr:cNvPr>
        <xdr:cNvPicPr>
          <a:picLocks noChangeAspect="1" noChangeArrowheads="1"/>
        </xdr:cNvPicPr>
      </xdr:nvPicPr>
      <xdr:blipFill>
        <a:blip xmlns:r="http://schemas.openxmlformats.org/officeDocument/2006/relationships" r:embed="rId235" cstate="print">
          <a:extLst>
            <a:ext uri="{28A0092B-C50C-407E-A947-70E740481C1C}">
              <a14:useLocalDpi xmlns:a14="http://schemas.microsoft.com/office/drawing/2010/main" val="0"/>
            </a:ext>
          </a:extLst>
        </a:blip>
        <a:srcRect/>
        <a:stretch>
          <a:fillRect/>
        </a:stretch>
      </xdr:blipFill>
      <xdr:spPr bwMode="auto">
        <a:xfrm>
          <a:off x="908177" y="297199469"/>
          <a:ext cx="1511548" cy="10069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233358</xdr:colOff>
      <xdr:row>262</xdr:row>
      <xdr:rowOff>133486</xdr:rowOff>
    </xdr:from>
    <xdr:to>
      <xdr:col>0</xdr:col>
      <xdr:colOff>1800412</xdr:colOff>
      <xdr:row>262</xdr:row>
      <xdr:rowOff>1177197</xdr:rowOff>
    </xdr:to>
    <xdr:pic>
      <xdr:nvPicPr>
        <xdr:cNvPr id="2884" name="Рисунок 2883">
          <a:extLst>
            <a:ext uri="{FF2B5EF4-FFF2-40B4-BE49-F238E27FC236}">
              <a16:creationId xmlns:a16="http://schemas.microsoft.com/office/drawing/2014/main" id="{4F6F32F7-F85B-4FAE-9F73-F3A40BF123AD}"/>
            </a:ext>
          </a:extLst>
        </xdr:cNvPr>
        <xdr:cNvPicPr>
          <a:picLocks noChangeAspect="1" noChangeArrowheads="1"/>
        </xdr:cNvPicPr>
      </xdr:nvPicPr>
      <xdr:blipFill>
        <a:blip xmlns:r="http://schemas.openxmlformats.org/officeDocument/2006/relationships" r:embed="rId236" cstate="print">
          <a:extLst>
            <a:ext uri="{28A0092B-C50C-407E-A947-70E740481C1C}">
              <a14:useLocalDpi xmlns:a14="http://schemas.microsoft.com/office/drawing/2010/main" val="0"/>
            </a:ext>
          </a:extLst>
        </a:blip>
        <a:srcRect/>
        <a:stretch>
          <a:fillRect/>
        </a:stretch>
      </xdr:blipFill>
      <xdr:spPr bwMode="auto">
        <a:xfrm>
          <a:off x="957258" y="294551236"/>
          <a:ext cx="1567054" cy="10437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149412</xdr:colOff>
      <xdr:row>258</xdr:row>
      <xdr:rowOff>62957</xdr:rowOff>
    </xdr:from>
    <xdr:to>
      <xdr:col>0</xdr:col>
      <xdr:colOff>1803028</xdr:colOff>
      <xdr:row>258</xdr:row>
      <xdr:rowOff>1163916</xdr:rowOff>
    </xdr:to>
    <xdr:pic>
      <xdr:nvPicPr>
        <xdr:cNvPr id="2885" name="Рисунок 2884">
          <a:extLst>
            <a:ext uri="{FF2B5EF4-FFF2-40B4-BE49-F238E27FC236}">
              <a16:creationId xmlns:a16="http://schemas.microsoft.com/office/drawing/2014/main" id="{BD4EE1E0-F256-4957-9948-6AC08C583D98}"/>
            </a:ext>
          </a:extLst>
        </xdr:cNvPr>
        <xdr:cNvPicPr>
          <a:picLocks noChangeAspect="1" noChangeArrowheads="1"/>
        </xdr:cNvPicPr>
      </xdr:nvPicPr>
      <xdr:blipFill>
        <a:blip xmlns:r="http://schemas.openxmlformats.org/officeDocument/2006/relationships" r:embed="rId237" cstate="print">
          <a:extLst>
            <a:ext uri="{28A0092B-C50C-407E-A947-70E740481C1C}">
              <a14:useLocalDpi xmlns:a14="http://schemas.microsoft.com/office/drawing/2010/main" val="0"/>
            </a:ext>
          </a:extLst>
        </a:blip>
        <a:srcRect/>
        <a:stretch>
          <a:fillRect/>
        </a:stretch>
      </xdr:blipFill>
      <xdr:spPr bwMode="auto">
        <a:xfrm>
          <a:off x="873312" y="289100987"/>
          <a:ext cx="1653616" cy="11009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149412</xdr:colOff>
      <xdr:row>260</xdr:row>
      <xdr:rowOff>62957</xdr:rowOff>
    </xdr:from>
    <xdr:to>
      <xdr:col>0</xdr:col>
      <xdr:colOff>1803028</xdr:colOff>
      <xdr:row>260</xdr:row>
      <xdr:rowOff>1163916</xdr:rowOff>
    </xdr:to>
    <xdr:pic>
      <xdr:nvPicPr>
        <xdr:cNvPr id="2886" name="Рисунок 2885">
          <a:extLst>
            <a:ext uri="{FF2B5EF4-FFF2-40B4-BE49-F238E27FC236}">
              <a16:creationId xmlns:a16="http://schemas.microsoft.com/office/drawing/2014/main" id="{F229A6DB-4302-45FD-B987-43E161ABE20E}"/>
            </a:ext>
          </a:extLst>
        </xdr:cNvPr>
        <xdr:cNvPicPr>
          <a:picLocks noChangeAspect="1" noChangeArrowheads="1"/>
        </xdr:cNvPicPr>
      </xdr:nvPicPr>
      <xdr:blipFill>
        <a:blip xmlns:r="http://schemas.openxmlformats.org/officeDocument/2006/relationships" r:embed="rId237" cstate="print">
          <a:extLst>
            <a:ext uri="{28A0092B-C50C-407E-A947-70E740481C1C}">
              <a14:useLocalDpi xmlns:a14="http://schemas.microsoft.com/office/drawing/2010/main" val="0"/>
            </a:ext>
          </a:extLst>
        </a:blip>
        <a:srcRect/>
        <a:stretch>
          <a:fillRect/>
        </a:stretch>
      </xdr:blipFill>
      <xdr:spPr bwMode="auto">
        <a:xfrm>
          <a:off x="873312" y="291790847"/>
          <a:ext cx="1653616" cy="11009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254000</xdr:colOff>
      <xdr:row>252</xdr:row>
      <xdr:rowOff>69811</xdr:rowOff>
    </xdr:from>
    <xdr:to>
      <xdr:col>0</xdr:col>
      <xdr:colOff>2054412</xdr:colOff>
      <xdr:row>252</xdr:row>
      <xdr:rowOff>1268504</xdr:rowOff>
    </xdr:to>
    <xdr:pic>
      <xdr:nvPicPr>
        <xdr:cNvPr id="2887" name="Рисунок 2886">
          <a:extLst>
            <a:ext uri="{FF2B5EF4-FFF2-40B4-BE49-F238E27FC236}">
              <a16:creationId xmlns:a16="http://schemas.microsoft.com/office/drawing/2014/main" id="{CDEA77A2-E89A-4702-A9A3-23BC6F2A8B62}"/>
            </a:ext>
          </a:extLst>
        </xdr:cNvPr>
        <xdr:cNvPicPr>
          <a:picLocks noChangeAspect="1" noChangeArrowheads="1"/>
        </xdr:cNvPicPr>
      </xdr:nvPicPr>
      <xdr:blipFill>
        <a:blip xmlns:r="http://schemas.openxmlformats.org/officeDocument/2006/relationships" r:embed="rId238" cstate="print">
          <a:extLst>
            <a:ext uri="{28A0092B-C50C-407E-A947-70E740481C1C}">
              <a14:useLocalDpi xmlns:a14="http://schemas.microsoft.com/office/drawing/2010/main" val="0"/>
            </a:ext>
          </a:extLst>
        </a:blip>
        <a:srcRect/>
        <a:stretch>
          <a:fillRect/>
        </a:stretch>
      </xdr:blipFill>
      <xdr:spPr bwMode="auto">
        <a:xfrm>
          <a:off x="977900" y="281038261"/>
          <a:ext cx="1800412" cy="11986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254000</xdr:colOff>
      <xdr:row>254</xdr:row>
      <xdr:rowOff>69811</xdr:rowOff>
    </xdr:from>
    <xdr:to>
      <xdr:col>0</xdr:col>
      <xdr:colOff>2054412</xdr:colOff>
      <xdr:row>254</xdr:row>
      <xdr:rowOff>1268504</xdr:rowOff>
    </xdr:to>
    <xdr:pic>
      <xdr:nvPicPr>
        <xdr:cNvPr id="2888" name="Рисунок 2887">
          <a:extLst>
            <a:ext uri="{FF2B5EF4-FFF2-40B4-BE49-F238E27FC236}">
              <a16:creationId xmlns:a16="http://schemas.microsoft.com/office/drawing/2014/main" id="{5691A13E-A354-4490-999E-707C5C159E2D}"/>
            </a:ext>
          </a:extLst>
        </xdr:cNvPr>
        <xdr:cNvPicPr>
          <a:picLocks noChangeAspect="1" noChangeArrowheads="1"/>
        </xdr:cNvPicPr>
      </xdr:nvPicPr>
      <xdr:blipFill>
        <a:blip xmlns:r="http://schemas.openxmlformats.org/officeDocument/2006/relationships" r:embed="rId238" cstate="print">
          <a:extLst>
            <a:ext uri="{28A0092B-C50C-407E-A947-70E740481C1C}">
              <a14:useLocalDpi xmlns:a14="http://schemas.microsoft.com/office/drawing/2010/main" val="0"/>
            </a:ext>
          </a:extLst>
        </a:blip>
        <a:srcRect/>
        <a:stretch>
          <a:fillRect/>
        </a:stretch>
      </xdr:blipFill>
      <xdr:spPr bwMode="auto">
        <a:xfrm>
          <a:off x="977900" y="283728121"/>
          <a:ext cx="1800412" cy="11986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254000</xdr:colOff>
      <xdr:row>256</xdr:row>
      <xdr:rowOff>69811</xdr:rowOff>
    </xdr:from>
    <xdr:to>
      <xdr:col>0</xdr:col>
      <xdr:colOff>2054412</xdr:colOff>
      <xdr:row>256</xdr:row>
      <xdr:rowOff>1268504</xdr:rowOff>
    </xdr:to>
    <xdr:pic>
      <xdr:nvPicPr>
        <xdr:cNvPr id="2889" name="Рисунок 2888">
          <a:extLst>
            <a:ext uri="{FF2B5EF4-FFF2-40B4-BE49-F238E27FC236}">
              <a16:creationId xmlns:a16="http://schemas.microsoft.com/office/drawing/2014/main" id="{1DE268D4-132F-4F94-9957-126671ED3234}"/>
            </a:ext>
          </a:extLst>
        </xdr:cNvPr>
        <xdr:cNvPicPr>
          <a:picLocks noChangeAspect="1" noChangeArrowheads="1"/>
        </xdr:cNvPicPr>
      </xdr:nvPicPr>
      <xdr:blipFill>
        <a:blip xmlns:r="http://schemas.openxmlformats.org/officeDocument/2006/relationships" r:embed="rId238" cstate="print">
          <a:extLst>
            <a:ext uri="{28A0092B-C50C-407E-A947-70E740481C1C}">
              <a14:useLocalDpi xmlns:a14="http://schemas.microsoft.com/office/drawing/2010/main" val="0"/>
            </a:ext>
          </a:extLst>
        </a:blip>
        <a:srcRect/>
        <a:stretch>
          <a:fillRect/>
        </a:stretch>
      </xdr:blipFill>
      <xdr:spPr bwMode="auto">
        <a:xfrm>
          <a:off x="977900" y="286417981"/>
          <a:ext cx="1800412" cy="11986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1561355</xdr:colOff>
      <xdr:row>281</xdr:row>
      <xdr:rowOff>59765</xdr:rowOff>
    </xdr:from>
    <xdr:to>
      <xdr:col>0</xdr:col>
      <xdr:colOff>2688209</xdr:colOff>
      <xdr:row>281</xdr:row>
      <xdr:rowOff>903941</xdr:rowOff>
    </xdr:to>
    <xdr:pic>
      <xdr:nvPicPr>
        <xdr:cNvPr id="2890" name="Рисунок 2889">
          <a:extLst>
            <a:ext uri="{FF2B5EF4-FFF2-40B4-BE49-F238E27FC236}">
              <a16:creationId xmlns:a16="http://schemas.microsoft.com/office/drawing/2014/main" id="{EE00C906-9AE5-4E58-BB3D-E06A1662F10C}"/>
            </a:ext>
          </a:extLst>
        </xdr:cNvPr>
        <xdr:cNvPicPr>
          <a:picLocks noChangeAspect="1" noChangeArrowheads="1"/>
        </xdr:cNvPicPr>
      </xdr:nvPicPr>
      <xdr:blipFill>
        <a:blip xmlns:r="http://schemas.openxmlformats.org/officeDocument/2006/relationships" r:embed="rId239" cstate="print">
          <a:extLst>
            <a:ext uri="{28A0092B-C50C-407E-A947-70E740481C1C}">
              <a14:useLocalDpi xmlns:a14="http://schemas.microsoft.com/office/drawing/2010/main" val="0"/>
            </a:ext>
          </a:extLst>
        </a:blip>
        <a:srcRect/>
        <a:stretch>
          <a:fillRect/>
        </a:stretch>
      </xdr:blipFill>
      <xdr:spPr bwMode="auto">
        <a:xfrm>
          <a:off x="2285255" y="314643845"/>
          <a:ext cx="1126854" cy="8441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179294</xdr:colOff>
      <xdr:row>281</xdr:row>
      <xdr:rowOff>63676</xdr:rowOff>
    </xdr:from>
    <xdr:to>
      <xdr:col>0</xdr:col>
      <xdr:colOff>1426882</xdr:colOff>
      <xdr:row>281</xdr:row>
      <xdr:rowOff>894229</xdr:rowOff>
    </xdr:to>
    <xdr:pic>
      <xdr:nvPicPr>
        <xdr:cNvPr id="2891" name="Рисунок 2890">
          <a:extLst>
            <a:ext uri="{FF2B5EF4-FFF2-40B4-BE49-F238E27FC236}">
              <a16:creationId xmlns:a16="http://schemas.microsoft.com/office/drawing/2014/main" id="{E16C4BF2-B045-4E4E-BB87-46249D056ACE}"/>
            </a:ext>
          </a:extLst>
        </xdr:cNvPr>
        <xdr:cNvPicPr>
          <a:picLocks noChangeAspect="1" noChangeArrowheads="1"/>
        </xdr:cNvPicPr>
      </xdr:nvPicPr>
      <xdr:blipFill>
        <a:blip xmlns:r="http://schemas.openxmlformats.org/officeDocument/2006/relationships" r:embed="rId240" cstate="print">
          <a:extLst>
            <a:ext uri="{28A0092B-C50C-407E-A947-70E740481C1C}">
              <a14:useLocalDpi xmlns:a14="http://schemas.microsoft.com/office/drawing/2010/main" val="0"/>
            </a:ext>
          </a:extLst>
        </a:blip>
        <a:srcRect/>
        <a:stretch>
          <a:fillRect/>
        </a:stretch>
      </xdr:blipFill>
      <xdr:spPr bwMode="auto">
        <a:xfrm>
          <a:off x="903194" y="314647756"/>
          <a:ext cx="1247588" cy="8305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89649</xdr:colOff>
      <xdr:row>279</xdr:row>
      <xdr:rowOff>105899</xdr:rowOff>
    </xdr:from>
    <xdr:to>
      <xdr:col>0</xdr:col>
      <xdr:colOff>1217707</xdr:colOff>
      <xdr:row>279</xdr:row>
      <xdr:rowOff>856878</xdr:rowOff>
    </xdr:to>
    <xdr:pic>
      <xdr:nvPicPr>
        <xdr:cNvPr id="2892" name="Рисунок 2891">
          <a:extLst>
            <a:ext uri="{FF2B5EF4-FFF2-40B4-BE49-F238E27FC236}">
              <a16:creationId xmlns:a16="http://schemas.microsoft.com/office/drawing/2014/main" id="{76BA65A9-DB95-47C3-9636-9C7872BA81AD}"/>
            </a:ext>
          </a:extLst>
        </xdr:cNvPr>
        <xdr:cNvPicPr>
          <a:picLocks noChangeAspect="1" noChangeArrowheads="1"/>
        </xdr:cNvPicPr>
      </xdr:nvPicPr>
      <xdr:blipFill>
        <a:blip xmlns:r="http://schemas.openxmlformats.org/officeDocument/2006/relationships" r:embed="rId241" cstate="print">
          <a:extLst>
            <a:ext uri="{28A0092B-C50C-407E-A947-70E740481C1C}">
              <a14:useLocalDpi xmlns:a14="http://schemas.microsoft.com/office/drawing/2010/main" val="0"/>
            </a:ext>
          </a:extLst>
        </a:blip>
        <a:srcRect/>
        <a:stretch>
          <a:fillRect/>
        </a:stretch>
      </xdr:blipFill>
      <xdr:spPr bwMode="auto">
        <a:xfrm>
          <a:off x="813549" y="312845939"/>
          <a:ext cx="1128058" cy="7509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1277471</xdr:colOff>
      <xdr:row>279</xdr:row>
      <xdr:rowOff>36741</xdr:rowOff>
    </xdr:from>
    <xdr:to>
      <xdr:col>0</xdr:col>
      <xdr:colOff>2374151</xdr:colOff>
      <xdr:row>279</xdr:row>
      <xdr:rowOff>858313</xdr:rowOff>
    </xdr:to>
    <xdr:pic>
      <xdr:nvPicPr>
        <xdr:cNvPr id="2893" name="Рисунок 2892">
          <a:extLst>
            <a:ext uri="{FF2B5EF4-FFF2-40B4-BE49-F238E27FC236}">
              <a16:creationId xmlns:a16="http://schemas.microsoft.com/office/drawing/2014/main" id="{0ED1C3D5-2974-4942-9CC8-585D867F2D62}"/>
            </a:ext>
          </a:extLst>
        </xdr:cNvPr>
        <xdr:cNvPicPr>
          <a:picLocks noChangeAspect="1" noChangeArrowheads="1"/>
        </xdr:cNvPicPr>
      </xdr:nvPicPr>
      <xdr:blipFill>
        <a:blip xmlns:r="http://schemas.openxmlformats.org/officeDocument/2006/relationships" r:embed="rId242" cstate="print">
          <a:extLst>
            <a:ext uri="{28A0092B-C50C-407E-A947-70E740481C1C}">
              <a14:useLocalDpi xmlns:a14="http://schemas.microsoft.com/office/drawing/2010/main" val="0"/>
            </a:ext>
          </a:extLst>
        </a:blip>
        <a:srcRect/>
        <a:stretch>
          <a:fillRect/>
        </a:stretch>
      </xdr:blipFill>
      <xdr:spPr bwMode="auto">
        <a:xfrm>
          <a:off x="2001371" y="312776781"/>
          <a:ext cx="1096680" cy="8215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89649</xdr:colOff>
      <xdr:row>280</xdr:row>
      <xdr:rowOff>105899</xdr:rowOff>
    </xdr:from>
    <xdr:to>
      <xdr:col>0</xdr:col>
      <xdr:colOff>1217707</xdr:colOff>
      <xdr:row>280</xdr:row>
      <xdr:rowOff>856878</xdr:rowOff>
    </xdr:to>
    <xdr:pic>
      <xdr:nvPicPr>
        <xdr:cNvPr id="2894" name="Рисунок 2893">
          <a:extLst>
            <a:ext uri="{FF2B5EF4-FFF2-40B4-BE49-F238E27FC236}">
              <a16:creationId xmlns:a16="http://schemas.microsoft.com/office/drawing/2014/main" id="{78E1826A-87D4-4E9A-9D85-1C00DE785BB3}"/>
            </a:ext>
          </a:extLst>
        </xdr:cNvPr>
        <xdr:cNvPicPr>
          <a:picLocks noChangeAspect="1" noChangeArrowheads="1"/>
        </xdr:cNvPicPr>
      </xdr:nvPicPr>
      <xdr:blipFill>
        <a:blip xmlns:r="http://schemas.openxmlformats.org/officeDocument/2006/relationships" r:embed="rId241" cstate="print">
          <a:extLst>
            <a:ext uri="{28A0092B-C50C-407E-A947-70E740481C1C}">
              <a14:useLocalDpi xmlns:a14="http://schemas.microsoft.com/office/drawing/2010/main" val="0"/>
            </a:ext>
          </a:extLst>
        </a:blip>
        <a:srcRect/>
        <a:stretch>
          <a:fillRect/>
        </a:stretch>
      </xdr:blipFill>
      <xdr:spPr bwMode="auto">
        <a:xfrm>
          <a:off x="813549" y="313767959"/>
          <a:ext cx="1128058" cy="7509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1277471</xdr:colOff>
      <xdr:row>280</xdr:row>
      <xdr:rowOff>36741</xdr:rowOff>
    </xdr:from>
    <xdr:to>
      <xdr:col>0</xdr:col>
      <xdr:colOff>2374151</xdr:colOff>
      <xdr:row>280</xdr:row>
      <xdr:rowOff>858313</xdr:rowOff>
    </xdr:to>
    <xdr:pic>
      <xdr:nvPicPr>
        <xdr:cNvPr id="2895" name="Рисунок 2894">
          <a:extLst>
            <a:ext uri="{FF2B5EF4-FFF2-40B4-BE49-F238E27FC236}">
              <a16:creationId xmlns:a16="http://schemas.microsoft.com/office/drawing/2014/main" id="{8F47ECE9-9C4B-45B4-A07B-CA1A309BB0B2}"/>
            </a:ext>
          </a:extLst>
        </xdr:cNvPr>
        <xdr:cNvPicPr>
          <a:picLocks noChangeAspect="1" noChangeArrowheads="1"/>
        </xdr:cNvPicPr>
      </xdr:nvPicPr>
      <xdr:blipFill>
        <a:blip xmlns:r="http://schemas.openxmlformats.org/officeDocument/2006/relationships" r:embed="rId242" cstate="print">
          <a:extLst>
            <a:ext uri="{28A0092B-C50C-407E-A947-70E740481C1C}">
              <a14:useLocalDpi xmlns:a14="http://schemas.microsoft.com/office/drawing/2010/main" val="0"/>
            </a:ext>
          </a:extLst>
        </a:blip>
        <a:srcRect/>
        <a:stretch>
          <a:fillRect/>
        </a:stretch>
      </xdr:blipFill>
      <xdr:spPr bwMode="auto">
        <a:xfrm>
          <a:off x="2001371" y="313698801"/>
          <a:ext cx="1096680" cy="8215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1516531</xdr:colOff>
      <xdr:row>282</xdr:row>
      <xdr:rowOff>37353</xdr:rowOff>
    </xdr:from>
    <xdr:to>
      <xdr:col>0</xdr:col>
      <xdr:colOff>2693247</xdr:colOff>
      <xdr:row>282</xdr:row>
      <xdr:rowOff>918883</xdr:rowOff>
    </xdr:to>
    <xdr:pic>
      <xdr:nvPicPr>
        <xdr:cNvPr id="2896" name="Рисунок 2895">
          <a:extLst>
            <a:ext uri="{FF2B5EF4-FFF2-40B4-BE49-F238E27FC236}">
              <a16:creationId xmlns:a16="http://schemas.microsoft.com/office/drawing/2014/main" id="{2FC3C2C8-250C-4A78-983A-685DB966ACE7}"/>
            </a:ext>
          </a:extLst>
        </xdr:cNvPr>
        <xdr:cNvPicPr>
          <a:picLocks noChangeAspect="1" noChangeArrowheads="1"/>
        </xdr:cNvPicPr>
      </xdr:nvPicPr>
      <xdr:blipFill>
        <a:blip xmlns:r="http://schemas.openxmlformats.org/officeDocument/2006/relationships" r:embed="rId243" cstate="print">
          <a:extLst>
            <a:ext uri="{28A0092B-C50C-407E-A947-70E740481C1C}">
              <a14:useLocalDpi xmlns:a14="http://schemas.microsoft.com/office/drawing/2010/main" val="0"/>
            </a:ext>
          </a:extLst>
        </a:blip>
        <a:srcRect/>
        <a:stretch>
          <a:fillRect/>
        </a:stretch>
      </xdr:blipFill>
      <xdr:spPr bwMode="auto">
        <a:xfrm>
          <a:off x="2240431" y="315562503"/>
          <a:ext cx="1176716" cy="8815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141941</xdr:colOff>
      <xdr:row>282</xdr:row>
      <xdr:rowOff>63676</xdr:rowOff>
    </xdr:from>
    <xdr:to>
      <xdr:col>0</xdr:col>
      <xdr:colOff>1389529</xdr:colOff>
      <xdr:row>282</xdr:row>
      <xdr:rowOff>894229</xdr:rowOff>
    </xdr:to>
    <xdr:pic>
      <xdr:nvPicPr>
        <xdr:cNvPr id="2897" name="Рисунок 2896">
          <a:extLst>
            <a:ext uri="{FF2B5EF4-FFF2-40B4-BE49-F238E27FC236}">
              <a16:creationId xmlns:a16="http://schemas.microsoft.com/office/drawing/2014/main" id="{FA48AF39-E579-4581-9E6E-9E51803E4B50}"/>
            </a:ext>
          </a:extLst>
        </xdr:cNvPr>
        <xdr:cNvPicPr>
          <a:picLocks noChangeAspect="1" noChangeArrowheads="1"/>
        </xdr:cNvPicPr>
      </xdr:nvPicPr>
      <xdr:blipFill>
        <a:blip xmlns:r="http://schemas.openxmlformats.org/officeDocument/2006/relationships" r:embed="rId240" cstate="print">
          <a:extLst>
            <a:ext uri="{28A0092B-C50C-407E-A947-70E740481C1C}">
              <a14:useLocalDpi xmlns:a14="http://schemas.microsoft.com/office/drawing/2010/main" val="0"/>
            </a:ext>
          </a:extLst>
        </a:blip>
        <a:srcRect/>
        <a:stretch>
          <a:fillRect/>
        </a:stretch>
      </xdr:blipFill>
      <xdr:spPr bwMode="auto">
        <a:xfrm>
          <a:off x="865841" y="315588826"/>
          <a:ext cx="1247588" cy="8305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194235</xdr:colOff>
      <xdr:row>283</xdr:row>
      <xdr:rowOff>125594</xdr:rowOff>
    </xdr:from>
    <xdr:to>
      <xdr:col>0</xdr:col>
      <xdr:colOff>1265143</xdr:colOff>
      <xdr:row>283</xdr:row>
      <xdr:rowOff>838199</xdr:rowOff>
    </xdr:to>
    <xdr:pic>
      <xdr:nvPicPr>
        <xdr:cNvPr id="2898" name="Рисунок 2897">
          <a:extLst>
            <a:ext uri="{FF2B5EF4-FFF2-40B4-BE49-F238E27FC236}">
              <a16:creationId xmlns:a16="http://schemas.microsoft.com/office/drawing/2014/main" id="{EC32D1D6-5FDA-4B60-9558-59CDE0E481ED}"/>
            </a:ext>
          </a:extLst>
        </xdr:cNvPr>
        <xdr:cNvPicPr>
          <a:picLocks noChangeAspect="1" noChangeArrowheads="1"/>
        </xdr:cNvPicPr>
      </xdr:nvPicPr>
      <xdr:blipFill>
        <a:blip xmlns:r="http://schemas.openxmlformats.org/officeDocument/2006/relationships" r:embed="rId244" cstate="print">
          <a:extLst>
            <a:ext uri="{28A0092B-C50C-407E-A947-70E740481C1C}">
              <a14:useLocalDpi xmlns:a14="http://schemas.microsoft.com/office/drawing/2010/main" val="0"/>
            </a:ext>
          </a:extLst>
        </a:blip>
        <a:srcRect/>
        <a:stretch>
          <a:fillRect/>
        </a:stretch>
      </xdr:blipFill>
      <xdr:spPr bwMode="auto">
        <a:xfrm>
          <a:off x="918135" y="316591814"/>
          <a:ext cx="1070908" cy="7126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1486648</xdr:colOff>
      <xdr:row>283</xdr:row>
      <xdr:rowOff>113778</xdr:rowOff>
    </xdr:from>
    <xdr:to>
      <xdr:col>0</xdr:col>
      <xdr:colOff>2796801</xdr:colOff>
      <xdr:row>283</xdr:row>
      <xdr:rowOff>964080</xdr:rowOff>
    </xdr:to>
    <xdr:pic>
      <xdr:nvPicPr>
        <xdr:cNvPr id="2899" name="Рисунок 2898">
          <a:extLst>
            <a:ext uri="{FF2B5EF4-FFF2-40B4-BE49-F238E27FC236}">
              <a16:creationId xmlns:a16="http://schemas.microsoft.com/office/drawing/2014/main" id="{94D06841-CE59-49F2-AD4F-43D9EA728205}"/>
            </a:ext>
          </a:extLst>
        </xdr:cNvPr>
        <xdr:cNvPicPr>
          <a:picLocks noChangeAspect="1" noChangeArrowheads="1"/>
        </xdr:cNvPicPr>
      </xdr:nvPicPr>
      <xdr:blipFill>
        <a:blip xmlns:r="http://schemas.openxmlformats.org/officeDocument/2006/relationships" r:embed="rId245" cstate="print">
          <a:extLst>
            <a:ext uri="{28A0092B-C50C-407E-A947-70E740481C1C}">
              <a14:useLocalDpi xmlns:a14="http://schemas.microsoft.com/office/drawing/2010/main" val="0"/>
            </a:ext>
          </a:extLst>
        </a:blip>
        <a:srcRect/>
        <a:stretch>
          <a:fillRect/>
        </a:stretch>
      </xdr:blipFill>
      <xdr:spPr bwMode="auto">
        <a:xfrm>
          <a:off x="2210548" y="316579998"/>
          <a:ext cx="1310153" cy="8503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194235</xdr:colOff>
      <xdr:row>284</xdr:row>
      <xdr:rowOff>125594</xdr:rowOff>
    </xdr:from>
    <xdr:to>
      <xdr:col>0</xdr:col>
      <xdr:colOff>1265143</xdr:colOff>
      <xdr:row>284</xdr:row>
      <xdr:rowOff>838199</xdr:rowOff>
    </xdr:to>
    <xdr:pic>
      <xdr:nvPicPr>
        <xdr:cNvPr id="2900" name="Рисунок 2899">
          <a:extLst>
            <a:ext uri="{FF2B5EF4-FFF2-40B4-BE49-F238E27FC236}">
              <a16:creationId xmlns:a16="http://schemas.microsoft.com/office/drawing/2014/main" id="{27EAA29F-F8A4-4F9E-A76C-A282537AE842}"/>
            </a:ext>
          </a:extLst>
        </xdr:cNvPr>
        <xdr:cNvPicPr>
          <a:picLocks noChangeAspect="1" noChangeArrowheads="1"/>
        </xdr:cNvPicPr>
      </xdr:nvPicPr>
      <xdr:blipFill>
        <a:blip xmlns:r="http://schemas.openxmlformats.org/officeDocument/2006/relationships" r:embed="rId244" cstate="print">
          <a:extLst>
            <a:ext uri="{28A0092B-C50C-407E-A947-70E740481C1C}">
              <a14:useLocalDpi xmlns:a14="http://schemas.microsoft.com/office/drawing/2010/main" val="0"/>
            </a:ext>
          </a:extLst>
        </a:blip>
        <a:srcRect/>
        <a:stretch>
          <a:fillRect/>
        </a:stretch>
      </xdr:blipFill>
      <xdr:spPr bwMode="auto">
        <a:xfrm>
          <a:off x="918135" y="317639564"/>
          <a:ext cx="1070908" cy="7126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1486648</xdr:colOff>
      <xdr:row>284</xdr:row>
      <xdr:rowOff>113778</xdr:rowOff>
    </xdr:from>
    <xdr:to>
      <xdr:col>0</xdr:col>
      <xdr:colOff>2622176</xdr:colOff>
      <xdr:row>284</xdr:row>
      <xdr:rowOff>964080</xdr:rowOff>
    </xdr:to>
    <xdr:pic>
      <xdr:nvPicPr>
        <xdr:cNvPr id="2901" name="Рисунок 2900">
          <a:extLst>
            <a:ext uri="{FF2B5EF4-FFF2-40B4-BE49-F238E27FC236}">
              <a16:creationId xmlns:a16="http://schemas.microsoft.com/office/drawing/2014/main" id="{622D9B19-0628-4A7A-9A16-8BD323F4645D}"/>
            </a:ext>
          </a:extLst>
        </xdr:cNvPr>
        <xdr:cNvPicPr>
          <a:picLocks noChangeAspect="1" noChangeArrowheads="1"/>
        </xdr:cNvPicPr>
      </xdr:nvPicPr>
      <xdr:blipFill>
        <a:blip xmlns:r="http://schemas.openxmlformats.org/officeDocument/2006/relationships" r:embed="rId246" cstate="print">
          <a:extLst>
            <a:ext uri="{28A0092B-C50C-407E-A947-70E740481C1C}">
              <a14:useLocalDpi xmlns:a14="http://schemas.microsoft.com/office/drawing/2010/main" val="0"/>
            </a:ext>
          </a:extLst>
        </a:blip>
        <a:srcRect/>
        <a:stretch>
          <a:fillRect/>
        </a:stretch>
      </xdr:blipFill>
      <xdr:spPr bwMode="auto">
        <a:xfrm>
          <a:off x="2210548" y="317627748"/>
          <a:ext cx="1135528" cy="8503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126999</xdr:colOff>
      <xdr:row>285</xdr:row>
      <xdr:rowOff>52696</xdr:rowOff>
    </xdr:from>
    <xdr:to>
      <xdr:col>0</xdr:col>
      <xdr:colOff>1315347</xdr:colOff>
      <xdr:row>285</xdr:row>
      <xdr:rowOff>844176</xdr:rowOff>
    </xdr:to>
    <xdr:pic>
      <xdr:nvPicPr>
        <xdr:cNvPr id="2902" name="Рисунок 2901">
          <a:extLst>
            <a:ext uri="{FF2B5EF4-FFF2-40B4-BE49-F238E27FC236}">
              <a16:creationId xmlns:a16="http://schemas.microsoft.com/office/drawing/2014/main" id="{AD3D02B4-CCE0-4284-B4C3-1C2F9289A073}"/>
            </a:ext>
          </a:extLst>
        </xdr:cNvPr>
        <xdr:cNvPicPr>
          <a:picLocks noChangeAspect="1" noChangeArrowheads="1"/>
        </xdr:cNvPicPr>
      </xdr:nvPicPr>
      <xdr:blipFill>
        <a:blip xmlns:r="http://schemas.openxmlformats.org/officeDocument/2006/relationships" r:embed="rId247" cstate="print">
          <a:extLst>
            <a:ext uri="{28A0092B-C50C-407E-A947-70E740481C1C}">
              <a14:useLocalDpi xmlns:a14="http://schemas.microsoft.com/office/drawing/2010/main" val="0"/>
            </a:ext>
          </a:extLst>
        </a:blip>
        <a:srcRect/>
        <a:stretch>
          <a:fillRect/>
        </a:stretch>
      </xdr:blipFill>
      <xdr:spPr bwMode="auto">
        <a:xfrm>
          <a:off x="850899" y="318614416"/>
          <a:ext cx="1188348" cy="791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1479178</xdr:colOff>
      <xdr:row>285</xdr:row>
      <xdr:rowOff>164352</xdr:rowOff>
    </xdr:from>
    <xdr:to>
      <xdr:col>0</xdr:col>
      <xdr:colOff>2446552</xdr:colOff>
      <xdr:row>285</xdr:row>
      <xdr:rowOff>889373</xdr:rowOff>
    </xdr:to>
    <xdr:pic>
      <xdr:nvPicPr>
        <xdr:cNvPr id="2903" name="Рисунок 2902">
          <a:extLst>
            <a:ext uri="{FF2B5EF4-FFF2-40B4-BE49-F238E27FC236}">
              <a16:creationId xmlns:a16="http://schemas.microsoft.com/office/drawing/2014/main" id="{DDB67758-7A76-4939-BA2D-4BE75A674991}"/>
            </a:ext>
          </a:extLst>
        </xdr:cNvPr>
        <xdr:cNvPicPr>
          <a:picLocks noChangeAspect="1" noChangeArrowheads="1"/>
        </xdr:cNvPicPr>
      </xdr:nvPicPr>
      <xdr:blipFill>
        <a:blip xmlns:r="http://schemas.openxmlformats.org/officeDocument/2006/relationships" r:embed="rId248" cstate="print">
          <a:extLst>
            <a:ext uri="{28A0092B-C50C-407E-A947-70E740481C1C}">
              <a14:useLocalDpi xmlns:a14="http://schemas.microsoft.com/office/drawing/2010/main" val="0"/>
            </a:ext>
          </a:extLst>
        </a:blip>
        <a:srcRect/>
        <a:stretch>
          <a:fillRect/>
        </a:stretch>
      </xdr:blipFill>
      <xdr:spPr bwMode="auto">
        <a:xfrm>
          <a:off x="2203078" y="318726072"/>
          <a:ext cx="967374" cy="725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126999</xdr:colOff>
      <xdr:row>286</xdr:row>
      <xdr:rowOff>52696</xdr:rowOff>
    </xdr:from>
    <xdr:to>
      <xdr:col>0</xdr:col>
      <xdr:colOff>1315347</xdr:colOff>
      <xdr:row>286</xdr:row>
      <xdr:rowOff>844176</xdr:rowOff>
    </xdr:to>
    <xdr:pic>
      <xdr:nvPicPr>
        <xdr:cNvPr id="2904" name="Рисунок 2903">
          <a:extLst>
            <a:ext uri="{FF2B5EF4-FFF2-40B4-BE49-F238E27FC236}">
              <a16:creationId xmlns:a16="http://schemas.microsoft.com/office/drawing/2014/main" id="{3DDDA1ED-876E-4D30-881A-025CF7C9B155}"/>
            </a:ext>
          </a:extLst>
        </xdr:cNvPr>
        <xdr:cNvPicPr>
          <a:picLocks noChangeAspect="1" noChangeArrowheads="1"/>
        </xdr:cNvPicPr>
      </xdr:nvPicPr>
      <xdr:blipFill>
        <a:blip xmlns:r="http://schemas.openxmlformats.org/officeDocument/2006/relationships" r:embed="rId247" cstate="print">
          <a:extLst>
            <a:ext uri="{28A0092B-C50C-407E-A947-70E740481C1C}">
              <a14:useLocalDpi xmlns:a14="http://schemas.microsoft.com/office/drawing/2010/main" val="0"/>
            </a:ext>
          </a:extLst>
        </a:blip>
        <a:srcRect/>
        <a:stretch>
          <a:fillRect/>
        </a:stretch>
      </xdr:blipFill>
      <xdr:spPr bwMode="auto">
        <a:xfrm>
          <a:off x="850899" y="319574536"/>
          <a:ext cx="1188348" cy="791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1479178</xdr:colOff>
      <xdr:row>286</xdr:row>
      <xdr:rowOff>164352</xdr:rowOff>
    </xdr:from>
    <xdr:to>
      <xdr:col>0</xdr:col>
      <xdr:colOff>2446552</xdr:colOff>
      <xdr:row>286</xdr:row>
      <xdr:rowOff>889373</xdr:rowOff>
    </xdr:to>
    <xdr:pic>
      <xdr:nvPicPr>
        <xdr:cNvPr id="2905" name="Рисунок 2904">
          <a:extLst>
            <a:ext uri="{FF2B5EF4-FFF2-40B4-BE49-F238E27FC236}">
              <a16:creationId xmlns:a16="http://schemas.microsoft.com/office/drawing/2014/main" id="{5E3642D0-270B-4BDC-991A-B3209071AE4F}"/>
            </a:ext>
          </a:extLst>
        </xdr:cNvPr>
        <xdr:cNvPicPr>
          <a:picLocks noChangeAspect="1" noChangeArrowheads="1"/>
        </xdr:cNvPicPr>
      </xdr:nvPicPr>
      <xdr:blipFill>
        <a:blip xmlns:r="http://schemas.openxmlformats.org/officeDocument/2006/relationships" r:embed="rId248" cstate="print">
          <a:extLst>
            <a:ext uri="{28A0092B-C50C-407E-A947-70E740481C1C}">
              <a14:useLocalDpi xmlns:a14="http://schemas.microsoft.com/office/drawing/2010/main" val="0"/>
            </a:ext>
          </a:extLst>
        </a:blip>
        <a:srcRect/>
        <a:stretch>
          <a:fillRect/>
        </a:stretch>
      </xdr:blipFill>
      <xdr:spPr bwMode="auto">
        <a:xfrm>
          <a:off x="2203078" y="319686192"/>
          <a:ext cx="967374" cy="725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112060</xdr:colOff>
      <xdr:row>275</xdr:row>
      <xdr:rowOff>56101</xdr:rowOff>
    </xdr:from>
    <xdr:to>
      <xdr:col>0</xdr:col>
      <xdr:colOff>1314824</xdr:colOff>
      <xdr:row>275</xdr:row>
      <xdr:rowOff>857624</xdr:rowOff>
    </xdr:to>
    <xdr:pic>
      <xdr:nvPicPr>
        <xdr:cNvPr id="2906" name="Рисунок 2905">
          <a:extLst>
            <a:ext uri="{FF2B5EF4-FFF2-40B4-BE49-F238E27FC236}">
              <a16:creationId xmlns:a16="http://schemas.microsoft.com/office/drawing/2014/main" id="{6C41A219-6843-4ACE-BE0F-E2397089E03A}"/>
            </a:ext>
          </a:extLst>
        </xdr:cNvPr>
        <xdr:cNvPicPr>
          <a:picLocks noChangeAspect="1" noChangeArrowheads="1"/>
        </xdr:cNvPicPr>
      </xdr:nvPicPr>
      <xdr:blipFill>
        <a:blip xmlns:r="http://schemas.openxmlformats.org/officeDocument/2006/relationships" r:embed="rId249" cstate="print">
          <a:extLst>
            <a:ext uri="{28A0092B-C50C-407E-A947-70E740481C1C}">
              <a14:useLocalDpi xmlns:a14="http://schemas.microsoft.com/office/drawing/2010/main" val="0"/>
            </a:ext>
          </a:extLst>
        </a:blip>
        <a:srcRect/>
        <a:stretch>
          <a:fillRect/>
        </a:stretch>
      </xdr:blipFill>
      <xdr:spPr bwMode="auto">
        <a:xfrm>
          <a:off x="835960" y="309329041"/>
          <a:ext cx="1202764" cy="801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1474188</xdr:colOff>
      <xdr:row>275</xdr:row>
      <xdr:rowOff>44823</xdr:rowOff>
    </xdr:from>
    <xdr:to>
      <xdr:col>0</xdr:col>
      <xdr:colOff>2513596</xdr:colOff>
      <xdr:row>275</xdr:row>
      <xdr:rowOff>874058</xdr:rowOff>
    </xdr:to>
    <xdr:pic>
      <xdr:nvPicPr>
        <xdr:cNvPr id="2907" name="Рисунок 2906">
          <a:extLst>
            <a:ext uri="{FF2B5EF4-FFF2-40B4-BE49-F238E27FC236}">
              <a16:creationId xmlns:a16="http://schemas.microsoft.com/office/drawing/2014/main" id="{21C081AD-91D8-456A-940E-9BEA43AAF45A}"/>
            </a:ext>
          </a:extLst>
        </xdr:cNvPr>
        <xdr:cNvPicPr>
          <a:picLocks noChangeAspect="1" noChangeArrowheads="1"/>
        </xdr:cNvPicPr>
      </xdr:nvPicPr>
      <xdr:blipFill>
        <a:blip xmlns:r="http://schemas.openxmlformats.org/officeDocument/2006/relationships" r:embed="rId250" cstate="print">
          <a:extLst>
            <a:ext uri="{28A0092B-C50C-407E-A947-70E740481C1C}">
              <a14:useLocalDpi xmlns:a14="http://schemas.microsoft.com/office/drawing/2010/main" val="0"/>
            </a:ext>
          </a:extLst>
        </a:blip>
        <a:srcRect/>
        <a:stretch>
          <a:fillRect/>
        </a:stretch>
      </xdr:blipFill>
      <xdr:spPr bwMode="auto">
        <a:xfrm>
          <a:off x="2198088" y="309317763"/>
          <a:ext cx="1039408" cy="829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112060</xdr:colOff>
      <xdr:row>276</xdr:row>
      <xdr:rowOff>56101</xdr:rowOff>
    </xdr:from>
    <xdr:to>
      <xdr:col>0</xdr:col>
      <xdr:colOff>1314824</xdr:colOff>
      <xdr:row>276</xdr:row>
      <xdr:rowOff>857624</xdr:rowOff>
    </xdr:to>
    <xdr:pic>
      <xdr:nvPicPr>
        <xdr:cNvPr id="2908" name="Рисунок 2907">
          <a:extLst>
            <a:ext uri="{FF2B5EF4-FFF2-40B4-BE49-F238E27FC236}">
              <a16:creationId xmlns:a16="http://schemas.microsoft.com/office/drawing/2014/main" id="{47DBA133-7187-42E7-8C9D-D3397C164005}"/>
            </a:ext>
          </a:extLst>
        </xdr:cNvPr>
        <xdr:cNvPicPr>
          <a:picLocks noChangeAspect="1" noChangeArrowheads="1"/>
        </xdr:cNvPicPr>
      </xdr:nvPicPr>
      <xdr:blipFill>
        <a:blip xmlns:r="http://schemas.openxmlformats.org/officeDocument/2006/relationships" r:embed="rId249" cstate="print">
          <a:extLst>
            <a:ext uri="{28A0092B-C50C-407E-A947-70E740481C1C}">
              <a14:useLocalDpi xmlns:a14="http://schemas.microsoft.com/office/drawing/2010/main" val="0"/>
            </a:ext>
          </a:extLst>
        </a:blip>
        <a:srcRect/>
        <a:stretch>
          <a:fillRect/>
        </a:stretch>
      </xdr:blipFill>
      <xdr:spPr bwMode="auto">
        <a:xfrm>
          <a:off x="835960" y="310224391"/>
          <a:ext cx="1202764" cy="801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1474188</xdr:colOff>
      <xdr:row>276</xdr:row>
      <xdr:rowOff>44823</xdr:rowOff>
    </xdr:from>
    <xdr:to>
      <xdr:col>0</xdr:col>
      <xdr:colOff>2580271</xdr:colOff>
      <xdr:row>276</xdr:row>
      <xdr:rowOff>874058</xdr:rowOff>
    </xdr:to>
    <xdr:pic>
      <xdr:nvPicPr>
        <xdr:cNvPr id="2909" name="Рисунок 2908">
          <a:extLst>
            <a:ext uri="{FF2B5EF4-FFF2-40B4-BE49-F238E27FC236}">
              <a16:creationId xmlns:a16="http://schemas.microsoft.com/office/drawing/2014/main" id="{EB68CE7F-B144-4678-9712-6CBDFDE4D4E3}"/>
            </a:ext>
          </a:extLst>
        </xdr:cNvPr>
        <xdr:cNvPicPr>
          <a:picLocks noChangeAspect="1" noChangeArrowheads="1"/>
        </xdr:cNvPicPr>
      </xdr:nvPicPr>
      <xdr:blipFill>
        <a:blip xmlns:r="http://schemas.openxmlformats.org/officeDocument/2006/relationships" r:embed="rId250" cstate="print">
          <a:extLst>
            <a:ext uri="{28A0092B-C50C-407E-A947-70E740481C1C}">
              <a14:useLocalDpi xmlns:a14="http://schemas.microsoft.com/office/drawing/2010/main" val="0"/>
            </a:ext>
          </a:extLst>
        </a:blip>
        <a:srcRect/>
        <a:stretch>
          <a:fillRect/>
        </a:stretch>
      </xdr:blipFill>
      <xdr:spPr bwMode="auto">
        <a:xfrm>
          <a:off x="2198088" y="310213113"/>
          <a:ext cx="1106083" cy="829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119529</xdr:colOff>
      <xdr:row>277</xdr:row>
      <xdr:rowOff>61314</xdr:rowOff>
    </xdr:from>
    <xdr:to>
      <xdr:col>0</xdr:col>
      <xdr:colOff>1182966</xdr:colOff>
      <xdr:row>277</xdr:row>
      <xdr:rowOff>769469</xdr:rowOff>
    </xdr:to>
    <xdr:pic>
      <xdr:nvPicPr>
        <xdr:cNvPr id="2910" name="Рисунок 2909">
          <a:extLst>
            <a:ext uri="{FF2B5EF4-FFF2-40B4-BE49-F238E27FC236}">
              <a16:creationId xmlns:a16="http://schemas.microsoft.com/office/drawing/2014/main" id="{8AF1606C-92FE-4153-9D7F-2457C1833D41}"/>
            </a:ext>
          </a:extLst>
        </xdr:cNvPr>
        <xdr:cNvPicPr>
          <a:picLocks noChangeAspect="1" noChangeArrowheads="1"/>
        </xdr:cNvPicPr>
      </xdr:nvPicPr>
      <xdr:blipFill>
        <a:blip xmlns:r="http://schemas.openxmlformats.org/officeDocument/2006/relationships" r:embed="rId251" cstate="print">
          <a:extLst>
            <a:ext uri="{28A0092B-C50C-407E-A947-70E740481C1C}">
              <a14:useLocalDpi xmlns:a14="http://schemas.microsoft.com/office/drawing/2010/main" val="0"/>
            </a:ext>
          </a:extLst>
        </a:blip>
        <a:srcRect/>
        <a:stretch>
          <a:fillRect/>
        </a:stretch>
      </xdr:blipFill>
      <xdr:spPr bwMode="auto">
        <a:xfrm>
          <a:off x="843429" y="311124954"/>
          <a:ext cx="1063437" cy="7081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1411942</xdr:colOff>
      <xdr:row>277</xdr:row>
      <xdr:rowOff>73561</xdr:rowOff>
    </xdr:from>
    <xdr:to>
      <xdr:col>0</xdr:col>
      <xdr:colOff>2353236</xdr:colOff>
      <xdr:row>277</xdr:row>
      <xdr:rowOff>778695</xdr:rowOff>
    </xdr:to>
    <xdr:pic>
      <xdr:nvPicPr>
        <xdr:cNvPr id="2911" name="Рисунок 2910">
          <a:extLst>
            <a:ext uri="{FF2B5EF4-FFF2-40B4-BE49-F238E27FC236}">
              <a16:creationId xmlns:a16="http://schemas.microsoft.com/office/drawing/2014/main" id="{F4316120-F50E-43A3-990D-AA1088356EAE}"/>
            </a:ext>
          </a:extLst>
        </xdr:cNvPr>
        <xdr:cNvPicPr>
          <a:picLocks noChangeAspect="1" noChangeArrowheads="1"/>
        </xdr:cNvPicPr>
      </xdr:nvPicPr>
      <xdr:blipFill>
        <a:blip xmlns:r="http://schemas.openxmlformats.org/officeDocument/2006/relationships" r:embed="rId252" cstate="print">
          <a:extLst>
            <a:ext uri="{28A0092B-C50C-407E-A947-70E740481C1C}">
              <a14:useLocalDpi xmlns:a14="http://schemas.microsoft.com/office/drawing/2010/main" val="0"/>
            </a:ext>
          </a:extLst>
        </a:blip>
        <a:srcRect/>
        <a:stretch>
          <a:fillRect/>
        </a:stretch>
      </xdr:blipFill>
      <xdr:spPr bwMode="auto">
        <a:xfrm>
          <a:off x="2135842" y="311137201"/>
          <a:ext cx="941294" cy="7051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119529</xdr:colOff>
      <xdr:row>278</xdr:row>
      <xdr:rowOff>61314</xdr:rowOff>
    </xdr:from>
    <xdr:to>
      <xdr:col>0</xdr:col>
      <xdr:colOff>1182966</xdr:colOff>
      <xdr:row>278</xdr:row>
      <xdr:rowOff>769469</xdr:rowOff>
    </xdr:to>
    <xdr:pic>
      <xdr:nvPicPr>
        <xdr:cNvPr id="2912" name="Рисунок 2911">
          <a:extLst>
            <a:ext uri="{FF2B5EF4-FFF2-40B4-BE49-F238E27FC236}">
              <a16:creationId xmlns:a16="http://schemas.microsoft.com/office/drawing/2014/main" id="{C907E900-B2BC-4080-8723-691002DFB893}"/>
            </a:ext>
          </a:extLst>
        </xdr:cNvPr>
        <xdr:cNvPicPr>
          <a:picLocks noChangeAspect="1" noChangeArrowheads="1"/>
        </xdr:cNvPicPr>
      </xdr:nvPicPr>
      <xdr:blipFill>
        <a:blip xmlns:r="http://schemas.openxmlformats.org/officeDocument/2006/relationships" r:embed="rId251" cstate="print">
          <a:extLst>
            <a:ext uri="{28A0092B-C50C-407E-A947-70E740481C1C}">
              <a14:useLocalDpi xmlns:a14="http://schemas.microsoft.com/office/drawing/2010/main" val="0"/>
            </a:ext>
          </a:extLst>
        </a:blip>
        <a:srcRect/>
        <a:stretch>
          <a:fillRect/>
        </a:stretch>
      </xdr:blipFill>
      <xdr:spPr bwMode="auto">
        <a:xfrm>
          <a:off x="843429" y="311963154"/>
          <a:ext cx="1063437" cy="7081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1411942</xdr:colOff>
      <xdr:row>278</xdr:row>
      <xdr:rowOff>73561</xdr:rowOff>
    </xdr:from>
    <xdr:to>
      <xdr:col>0</xdr:col>
      <xdr:colOff>2353236</xdr:colOff>
      <xdr:row>278</xdr:row>
      <xdr:rowOff>778695</xdr:rowOff>
    </xdr:to>
    <xdr:pic>
      <xdr:nvPicPr>
        <xdr:cNvPr id="2913" name="Рисунок 2912">
          <a:extLst>
            <a:ext uri="{FF2B5EF4-FFF2-40B4-BE49-F238E27FC236}">
              <a16:creationId xmlns:a16="http://schemas.microsoft.com/office/drawing/2014/main" id="{18EB26BD-3789-4951-A19A-93A9946BF8A9}"/>
            </a:ext>
          </a:extLst>
        </xdr:cNvPr>
        <xdr:cNvPicPr>
          <a:picLocks noChangeAspect="1" noChangeArrowheads="1"/>
        </xdr:cNvPicPr>
      </xdr:nvPicPr>
      <xdr:blipFill>
        <a:blip xmlns:r="http://schemas.openxmlformats.org/officeDocument/2006/relationships" r:embed="rId252" cstate="print">
          <a:extLst>
            <a:ext uri="{28A0092B-C50C-407E-A947-70E740481C1C}">
              <a14:useLocalDpi xmlns:a14="http://schemas.microsoft.com/office/drawing/2010/main" val="0"/>
            </a:ext>
          </a:extLst>
        </a:blip>
        <a:srcRect/>
        <a:stretch>
          <a:fillRect/>
        </a:stretch>
      </xdr:blipFill>
      <xdr:spPr bwMode="auto">
        <a:xfrm>
          <a:off x="2135842" y="311975401"/>
          <a:ext cx="941294" cy="7051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1613649</xdr:colOff>
      <xdr:row>308</xdr:row>
      <xdr:rowOff>124891</xdr:rowOff>
    </xdr:from>
    <xdr:to>
      <xdr:col>0</xdr:col>
      <xdr:colOff>2513107</xdr:colOff>
      <xdr:row>308</xdr:row>
      <xdr:rowOff>968559</xdr:rowOff>
    </xdr:to>
    <xdr:pic>
      <xdr:nvPicPr>
        <xdr:cNvPr id="2914" name="Рисунок 2913">
          <a:extLst>
            <a:ext uri="{FF2B5EF4-FFF2-40B4-BE49-F238E27FC236}">
              <a16:creationId xmlns:a16="http://schemas.microsoft.com/office/drawing/2014/main" id="{B4F512C2-A2A8-4802-A073-3E5E25AFDA28}"/>
            </a:ext>
          </a:extLst>
        </xdr:cNvPr>
        <xdr:cNvPicPr>
          <a:picLocks noChangeAspect="1" noChangeArrowheads="1"/>
        </xdr:cNvPicPr>
      </xdr:nvPicPr>
      <xdr:blipFill>
        <a:blip xmlns:r="http://schemas.openxmlformats.org/officeDocument/2006/relationships" r:embed="rId253" cstate="print">
          <a:extLst>
            <a:ext uri="{28A0092B-C50C-407E-A947-70E740481C1C}">
              <a14:useLocalDpi xmlns:a14="http://schemas.microsoft.com/office/drawing/2010/main" val="0"/>
            </a:ext>
          </a:extLst>
        </a:blip>
        <a:srcRect/>
        <a:stretch>
          <a:fillRect/>
        </a:stretch>
      </xdr:blipFill>
      <xdr:spPr bwMode="auto">
        <a:xfrm>
          <a:off x="2337549" y="345649981"/>
          <a:ext cx="899458" cy="8436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1568825</xdr:colOff>
      <xdr:row>309</xdr:row>
      <xdr:rowOff>149412</xdr:rowOff>
    </xdr:from>
    <xdr:to>
      <xdr:col>0</xdr:col>
      <xdr:colOff>2514562</xdr:colOff>
      <xdr:row>309</xdr:row>
      <xdr:rowOff>942786</xdr:rowOff>
    </xdr:to>
    <xdr:pic>
      <xdr:nvPicPr>
        <xdr:cNvPr id="2915" name="Рисунок 2914">
          <a:extLst>
            <a:ext uri="{FF2B5EF4-FFF2-40B4-BE49-F238E27FC236}">
              <a16:creationId xmlns:a16="http://schemas.microsoft.com/office/drawing/2014/main" id="{2D7EF524-076B-4EFD-887B-7CFAD4D0B778}"/>
            </a:ext>
          </a:extLst>
        </xdr:cNvPr>
        <xdr:cNvPicPr>
          <a:picLocks noChangeAspect="1" noChangeArrowheads="1"/>
        </xdr:cNvPicPr>
      </xdr:nvPicPr>
      <xdr:blipFill>
        <a:blip xmlns:r="http://schemas.openxmlformats.org/officeDocument/2006/relationships" r:embed="rId254" cstate="print">
          <a:extLst>
            <a:ext uri="{28A0092B-C50C-407E-A947-70E740481C1C}">
              <a14:useLocalDpi xmlns:a14="http://schemas.microsoft.com/office/drawing/2010/main" val="0"/>
            </a:ext>
          </a:extLst>
        </a:blip>
        <a:srcRect/>
        <a:stretch>
          <a:fillRect/>
        </a:stretch>
      </xdr:blipFill>
      <xdr:spPr bwMode="auto">
        <a:xfrm>
          <a:off x="2292725" y="346714632"/>
          <a:ext cx="945737" cy="793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112059</xdr:colOff>
      <xdr:row>322</xdr:row>
      <xdr:rowOff>64919</xdr:rowOff>
    </xdr:from>
    <xdr:to>
      <xdr:col>0</xdr:col>
      <xdr:colOff>1524001</xdr:colOff>
      <xdr:row>322</xdr:row>
      <xdr:rowOff>1006660</xdr:rowOff>
    </xdr:to>
    <xdr:pic>
      <xdr:nvPicPr>
        <xdr:cNvPr id="2916" name="Рисунок 2915">
          <a:extLst>
            <a:ext uri="{FF2B5EF4-FFF2-40B4-BE49-F238E27FC236}">
              <a16:creationId xmlns:a16="http://schemas.microsoft.com/office/drawing/2014/main" id="{3FC15FE9-44B7-4211-BD0A-4FE91AFD281F}"/>
            </a:ext>
          </a:extLst>
        </xdr:cNvPr>
        <xdr:cNvPicPr>
          <a:picLocks noChangeAspect="1" noChangeArrowheads="1"/>
        </xdr:cNvPicPr>
      </xdr:nvPicPr>
      <xdr:blipFill>
        <a:blip xmlns:r="http://schemas.openxmlformats.org/officeDocument/2006/relationships" r:embed="rId255" cstate="print">
          <a:extLst>
            <a:ext uri="{28A0092B-C50C-407E-A947-70E740481C1C}">
              <a14:useLocalDpi xmlns:a14="http://schemas.microsoft.com/office/drawing/2010/main" val="0"/>
            </a:ext>
          </a:extLst>
        </a:blip>
        <a:srcRect/>
        <a:stretch>
          <a:fillRect/>
        </a:stretch>
      </xdr:blipFill>
      <xdr:spPr bwMode="auto">
        <a:xfrm>
          <a:off x="835959" y="360151829"/>
          <a:ext cx="1411942" cy="9417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1553882</xdr:colOff>
      <xdr:row>322</xdr:row>
      <xdr:rowOff>76748</xdr:rowOff>
    </xdr:from>
    <xdr:to>
      <xdr:col>0</xdr:col>
      <xdr:colOff>2511799</xdr:colOff>
      <xdr:row>322</xdr:row>
      <xdr:rowOff>945776</xdr:rowOff>
    </xdr:to>
    <xdr:pic>
      <xdr:nvPicPr>
        <xdr:cNvPr id="2917" name="Рисунок 2916">
          <a:extLst>
            <a:ext uri="{FF2B5EF4-FFF2-40B4-BE49-F238E27FC236}">
              <a16:creationId xmlns:a16="http://schemas.microsoft.com/office/drawing/2014/main" id="{959E173F-B2EB-4E9B-9AE8-7CB274E6E7C9}"/>
            </a:ext>
          </a:extLst>
        </xdr:cNvPr>
        <xdr:cNvPicPr>
          <a:picLocks noChangeAspect="1" noChangeArrowheads="1"/>
        </xdr:cNvPicPr>
      </xdr:nvPicPr>
      <xdr:blipFill>
        <a:blip xmlns:r="http://schemas.openxmlformats.org/officeDocument/2006/relationships" r:embed="rId256" cstate="print">
          <a:extLst>
            <a:ext uri="{28A0092B-C50C-407E-A947-70E740481C1C}">
              <a14:useLocalDpi xmlns:a14="http://schemas.microsoft.com/office/drawing/2010/main" val="0"/>
            </a:ext>
          </a:extLst>
        </a:blip>
        <a:srcRect/>
        <a:stretch>
          <a:fillRect/>
        </a:stretch>
      </xdr:blipFill>
      <xdr:spPr bwMode="auto">
        <a:xfrm>
          <a:off x="2277782" y="360163658"/>
          <a:ext cx="957917" cy="869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158303</xdr:colOff>
      <xdr:row>323</xdr:row>
      <xdr:rowOff>51406</xdr:rowOff>
    </xdr:from>
    <xdr:to>
      <xdr:col>0</xdr:col>
      <xdr:colOff>1352176</xdr:colOff>
      <xdr:row>323</xdr:row>
      <xdr:rowOff>848284</xdr:rowOff>
    </xdr:to>
    <xdr:pic>
      <xdr:nvPicPr>
        <xdr:cNvPr id="2918" name="Рисунок 2917">
          <a:extLst>
            <a:ext uri="{FF2B5EF4-FFF2-40B4-BE49-F238E27FC236}">
              <a16:creationId xmlns:a16="http://schemas.microsoft.com/office/drawing/2014/main" id="{C707E1EF-CF7A-4609-8F51-3E0B05FD231B}"/>
            </a:ext>
          </a:extLst>
        </xdr:cNvPr>
        <xdr:cNvPicPr>
          <a:picLocks noChangeAspect="1" noChangeArrowheads="1"/>
        </xdr:cNvPicPr>
      </xdr:nvPicPr>
      <xdr:blipFill>
        <a:blip xmlns:r="http://schemas.openxmlformats.org/officeDocument/2006/relationships" r:embed="rId257" cstate="print">
          <a:extLst>
            <a:ext uri="{28A0092B-C50C-407E-A947-70E740481C1C}">
              <a14:useLocalDpi xmlns:a14="http://schemas.microsoft.com/office/drawing/2010/main" val="0"/>
            </a:ext>
          </a:extLst>
        </a:blip>
        <a:srcRect/>
        <a:stretch>
          <a:fillRect/>
        </a:stretch>
      </xdr:blipFill>
      <xdr:spPr bwMode="auto">
        <a:xfrm>
          <a:off x="882203" y="361178446"/>
          <a:ext cx="1193873" cy="7968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1598705</xdr:colOff>
      <xdr:row>323</xdr:row>
      <xdr:rowOff>52416</xdr:rowOff>
    </xdr:from>
    <xdr:to>
      <xdr:col>0</xdr:col>
      <xdr:colOff>2797360</xdr:colOff>
      <xdr:row>323</xdr:row>
      <xdr:rowOff>871557</xdr:rowOff>
    </xdr:to>
    <xdr:pic>
      <xdr:nvPicPr>
        <xdr:cNvPr id="2919" name="Рисунок 2918">
          <a:extLst>
            <a:ext uri="{FF2B5EF4-FFF2-40B4-BE49-F238E27FC236}">
              <a16:creationId xmlns:a16="http://schemas.microsoft.com/office/drawing/2014/main" id="{5031C5F7-9E03-4B04-8147-0A3B61E962F1}"/>
            </a:ext>
          </a:extLst>
        </xdr:cNvPr>
        <xdr:cNvPicPr>
          <a:picLocks noChangeAspect="1" noChangeArrowheads="1"/>
        </xdr:cNvPicPr>
      </xdr:nvPicPr>
      <xdr:blipFill>
        <a:blip xmlns:r="http://schemas.openxmlformats.org/officeDocument/2006/relationships" r:embed="rId258" cstate="print">
          <a:extLst>
            <a:ext uri="{28A0092B-C50C-407E-A947-70E740481C1C}">
              <a14:useLocalDpi xmlns:a14="http://schemas.microsoft.com/office/drawing/2010/main" val="0"/>
            </a:ext>
          </a:extLst>
        </a:blip>
        <a:srcRect/>
        <a:stretch>
          <a:fillRect/>
        </a:stretch>
      </xdr:blipFill>
      <xdr:spPr bwMode="auto">
        <a:xfrm>
          <a:off x="2322605" y="361179456"/>
          <a:ext cx="1198655" cy="8191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1419414</xdr:colOff>
      <xdr:row>374</xdr:row>
      <xdr:rowOff>166476</xdr:rowOff>
    </xdr:from>
    <xdr:to>
      <xdr:col>0</xdr:col>
      <xdr:colOff>2794748</xdr:colOff>
      <xdr:row>374</xdr:row>
      <xdr:rowOff>974163</xdr:rowOff>
    </xdr:to>
    <xdr:pic>
      <xdr:nvPicPr>
        <xdr:cNvPr id="2920" name="Рисунок 2919">
          <a:extLst>
            <a:ext uri="{FF2B5EF4-FFF2-40B4-BE49-F238E27FC236}">
              <a16:creationId xmlns:a16="http://schemas.microsoft.com/office/drawing/2014/main" id="{C3591875-B3EF-4C9C-9908-A2810844F7B0}"/>
            </a:ext>
          </a:extLst>
        </xdr:cNvPr>
        <xdr:cNvPicPr>
          <a:picLocks noChangeAspect="1" noChangeArrowheads="1"/>
        </xdr:cNvPicPr>
      </xdr:nvPicPr>
      <xdr:blipFill>
        <a:blip xmlns:r="http://schemas.openxmlformats.org/officeDocument/2006/relationships" r:embed="rId259" cstate="print">
          <a:extLst>
            <a:ext uri="{28A0092B-C50C-407E-A947-70E740481C1C}">
              <a14:useLocalDpi xmlns:a14="http://schemas.microsoft.com/office/drawing/2010/main" val="0"/>
            </a:ext>
          </a:extLst>
        </a:blip>
        <a:srcRect/>
        <a:stretch>
          <a:fillRect/>
        </a:stretch>
      </xdr:blipFill>
      <xdr:spPr bwMode="auto">
        <a:xfrm>
          <a:off x="2143314" y="416172756"/>
          <a:ext cx="1375334" cy="8076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1509059</xdr:colOff>
      <xdr:row>376</xdr:row>
      <xdr:rowOff>216647</xdr:rowOff>
    </xdr:from>
    <xdr:to>
      <xdr:col>0</xdr:col>
      <xdr:colOff>2798668</xdr:colOff>
      <xdr:row>376</xdr:row>
      <xdr:rowOff>1024334</xdr:rowOff>
    </xdr:to>
    <xdr:pic>
      <xdr:nvPicPr>
        <xdr:cNvPr id="2921" name="Рисунок 2920">
          <a:extLst>
            <a:ext uri="{FF2B5EF4-FFF2-40B4-BE49-F238E27FC236}">
              <a16:creationId xmlns:a16="http://schemas.microsoft.com/office/drawing/2014/main" id="{2BEA1A6B-CA4A-404C-8060-B69ECEDFF6A7}"/>
            </a:ext>
          </a:extLst>
        </xdr:cNvPr>
        <xdr:cNvPicPr>
          <a:picLocks noChangeAspect="1" noChangeArrowheads="1"/>
        </xdr:cNvPicPr>
      </xdr:nvPicPr>
      <xdr:blipFill>
        <a:blip xmlns:r="http://schemas.openxmlformats.org/officeDocument/2006/relationships" r:embed="rId260" cstate="print">
          <a:extLst>
            <a:ext uri="{28A0092B-C50C-407E-A947-70E740481C1C}">
              <a14:useLocalDpi xmlns:a14="http://schemas.microsoft.com/office/drawing/2010/main" val="0"/>
            </a:ext>
          </a:extLst>
        </a:blip>
        <a:srcRect/>
        <a:stretch>
          <a:fillRect/>
        </a:stretch>
      </xdr:blipFill>
      <xdr:spPr bwMode="auto">
        <a:xfrm>
          <a:off x="2232959" y="418356527"/>
          <a:ext cx="1289609" cy="8076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1299882</xdr:colOff>
      <xdr:row>378</xdr:row>
      <xdr:rowOff>89647</xdr:rowOff>
    </xdr:from>
    <xdr:to>
      <xdr:col>0</xdr:col>
      <xdr:colOff>2795495</xdr:colOff>
      <xdr:row>378</xdr:row>
      <xdr:rowOff>1002927</xdr:rowOff>
    </xdr:to>
    <xdr:pic>
      <xdr:nvPicPr>
        <xdr:cNvPr id="2922" name="Рисунок 2921">
          <a:extLst>
            <a:ext uri="{FF2B5EF4-FFF2-40B4-BE49-F238E27FC236}">
              <a16:creationId xmlns:a16="http://schemas.microsoft.com/office/drawing/2014/main" id="{BE8727D3-E42C-42C0-ACE2-DA0EC680CA2D}"/>
            </a:ext>
          </a:extLst>
        </xdr:cNvPr>
        <xdr:cNvPicPr>
          <a:picLocks noChangeAspect="1" noChangeArrowheads="1"/>
        </xdr:cNvPicPr>
      </xdr:nvPicPr>
      <xdr:blipFill>
        <a:blip xmlns:r="http://schemas.openxmlformats.org/officeDocument/2006/relationships" r:embed="rId261" cstate="print">
          <a:extLst>
            <a:ext uri="{28A0092B-C50C-407E-A947-70E740481C1C}">
              <a14:useLocalDpi xmlns:a14="http://schemas.microsoft.com/office/drawing/2010/main" val="0"/>
            </a:ext>
          </a:extLst>
        </a:blip>
        <a:srcRect/>
        <a:stretch>
          <a:fillRect/>
        </a:stretch>
      </xdr:blipFill>
      <xdr:spPr bwMode="auto">
        <a:xfrm>
          <a:off x="2023782" y="420363127"/>
          <a:ext cx="1495613" cy="913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1232647</xdr:colOff>
      <xdr:row>380</xdr:row>
      <xdr:rowOff>82177</xdr:rowOff>
    </xdr:from>
    <xdr:to>
      <xdr:col>0</xdr:col>
      <xdr:colOff>2448860</xdr:colOff>
      <xdr:row>380</xdr:row>
      <xdr:rowOff>995457</xdr:rowOff>
    </xdr:to>
    <xdr:pic>
      <xdr:nvPicPr>
        <xdr:cNvPr id="2923" name="Рисунок 2922">
          <a:extLst>
            <a:ext uri="{FF2B5EF4-FFF2-40B4-BE49-F238E27FC236}">
              <a16:creationId xmlns:a16="http://schemas.microsoft.com/office/drawing/2014/main" id="{2B3E2FEA-B7BE-4B90-94B2-4ACD02FC3818}"/>
            </a:ext>
          </a:extLst>
        </xdr:cNvPr>
        <xdr:cNvPicPr>
          <a:picLocks noChangeAspect="1" noChangeArrowheads="1"/>
        </xdr:cNvPicPr>
      </xdr:nvPicPr>
      <xdr:blipFill>
        <a:blip xmlns:r="http://schemas.openxmlformats.org/officeDocument/2006/relationships" r:embed="rId261" cstate="print">
          <a:extLst>
            <a:ext uri="{28A0092B-C50C-407E-A947-70E740481C1C}">
              <a14:useLocalDpi xmlns:a14="http://schemas.microsoft.com/office/drawing/2010/main" val="0"/>
            </a:ext>
          </a:extLst>
        </a:blip>
        <a:srcRect/>
        <a:stretch>
          <a:fillRect/>
        </a:stretch>
      </xdr:blipFill>
      <xdr:spPr bwMode="auto">
        <a:xfrm>
          <a:off x="1956547" y="422489257"/>
          <a:ext cx="1216213" cy="9132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1486648</xdr:colOff>
      <xdr:row>382</xdr:row>
      <xdr:rowOff>125990</xdr:rowOff>
    </xdr:from>
    <xdr:to>
      <xdr:col>0</xdr:col>
      <xdr:colOff>2797548</xdr:colOff>
      <xdr:row>382</xdr:row>
      <xdr:rowOff>950632</xdr:rowOff>
    </xdr:to>
    <xdr:pic>
      <xdr:nvPicPr>
        <xdr:cNvPr id="2924" name="Рисунок 2923">
          <a:extLst>
            <a:ext uri="{FF2B5EF4-FFF2-40B4-BE49-F238E27FC236}">
              <a16:creationId xmlns:a16="http://schemas.microsoft.com/office/drawing/2014/main" id="{F671F38F-33A0-4A58-B673-70FA0EB7DAA9}"/>
            </a:ext>
          </a:extLst>
        </xdr:cNvPr>
        <xdr:cNvPicPr>
          <a:picLocks noChangeAspect="1" noChangeArrowheads="1"/>
        </xdr:cNvPicPr>
      </xdr:nvPicPr>
      <xdr:blipFill>
        <a:blip xmlns:r="http://schemas.openxmlformats.org/officeDocument/2006/relationships" r:embed="rId262" cstate="print">
          <a:extLst>
            <a:ext uri="{28A0092B-C50C-407E-A947-70E740481C1C}">
              <a14:useLocalDpi xmlns:a14="http://schemas.microsoft.com/office/drawing/2010/main" val="0"/>
            </a:ext>
          </a:extLst>
        </a:blip>
        <a:srcRect/>
        <a:stretch>
          <a:fillRect/>
        </a:stretch>
      </xdr:blipFill>
      <xdr:spPr bwMode="auto">
        <a:xfrm>
          <a:off x="2210548" y="424666670"/>
          <a:ext cx="1310900" cy="8246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1389529</xdr:colOff>
      <xdr:row>383</xdr:row>
      <xdr:rowOff>121334</xdr:rowOff>
    </xdr:from>
    <xdr:to>
      <xdr:col>0</xdr:col>
      <xdr:colOff>2796241</xdr:colOff>
      <xdr:row>383</xdr:row>
      <xdr:rowOff>996466</xdr:rowOff>
    </xdr:to>
    <xdr:pic>
      <xdr:nvPicPr>
        <xdr:cNvPr id="2925" name="Рисунок 2924">
          <a:extLst>
            <a:ext uri="{FF2B5EF4-FFF2-40B4-BE49-F238E27FC236}">
              <a16:creationId xmlns:a16="http://schemas.microsoft.com/office/drawing/2014/main" id="{D2B6A0D7-FE8D-438C-906A-CC696DE29375}"/>
            </a:ext>
          </a:extLst>
        </xdr:cNvPr>
        <xdr:cNvPicPr>
          <a:picLocks noChangeAspect="1" noChangeArrowheads="1"/>
        </xdr:cNvPicPr>
      </xdr:nvPicPr>
      <xdr:blipFill>
        <a:blip xmlns:r="http://schemas.openxmlformats.org/officeDocument/2006/relationships" r:embed="rId263" cstate="print">
          <a:extLst>
            <a:ext uri="{28A0092B-C50C-407E-A947-70E740481C1C}">
              <a14:useLocalDpi xmlns:a14="http://schemas.microsoft.com/office/drawing/2010/main" val="0"/>
            </a:ext>
          </a:extLst>
        </a:blip>
        <a:srcRect/>
        <a:stretch>
          <a:fillRect/>
        </a:stretch>
      </xdr:blipFill>
      <xdr:spPr bwMode="auto">
        <a:xfrm>
          <a:off x="2113429" y="425728814"/>
          <a:ext cx="1406712" cy="8751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156884</xdr:colOff>
      <xdr:row>389</xdr:row>
      <xdr:rowOff>97118</xdr:rowOff>
    </xdr:from>
    <xdr:to>
      <xdr:col>0</xdr:col>
      <xdr:colOff>1482240</xdr:colOff>
      <xdr:row>389</xdr:row>
      <xdr:rowOff>981636</xdr:rowOff>
    </xdr:to>
    <xdr:pic>
      <xdr:nvPicPr>
        <xdr:cNvPr id="2926" name="Рисунок 2925">
          <a:extLst>
            <a:ext uri="{FF2B5EF4-FFF2-40B4-BE49-F238E27FC236}">
              <a16:creationId xmlns:a16="http://schemas.microsoft.com/office/drawing/2014/main" id="{27E466E7-A913-467F-A047-583932BA7474}"/>
            </a:ext>
          </a:extLst>
        </xdr:cNvPr>
        <xdr:cNvPicPr>
          <a:picLocks noChangeAspect="1" noChangeArrowheads="1"/>
        </xdr:cNvPicPr>
      </xdr:nvPicPr>
      <xdr:blipFill>
        <a:blip xmlns:r="http://schemas.openxmlformats.org/officeDocument/2006/relationships" r:embed="rId264" cstate="print">
          <a:extLst>
            <a:ext uri="{28A0092B-C50C-407E-A947-70E740481C1C}">
              <a14:useLocalDpi xmlns:a14="http://schemas.microsoft.com/office/drawing/2010/main" val="0"/>
            </a:ext>
          </a:extLst>
        </a:blip>
        <a:srcRect/>
        <a:stretch>
          <a:fillRect/>
        </a:stretch>
      </xdr:blipFill>
      <xdr:spPr bwMode="auto">
        <a:xfrm>
          <a:off x="880784" y="432105398"/>
          <a:ext cx="1325356" cy="8845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1404471</xdr:colOff>
      <xdr:row>391</xdr:row>
      <xdr:rowOff>119069</xdr:rowOff>
    </xdr:from>
    <xdr:to>
      <xdr:col>0</xdr:col>
      <xdr:colOff>2513106</xdr:colOff>
      <xdr:row>391</xdr:row>
      <xdr:rowOff>1011515</xdr:rowOff>
    </xdr:to>
    <xdr:pic>
      <xdr:nvPicPr>
        <xdr:cNvPr id="2927" name="Рисунок 2926">
          <a:extLst>
            <a:ext uri="{FF2B5EF4-FFF2-40B4-BE49-F238E27FC236}">
              <a16:creationId xmlns:a16="http://schemas.microsoft.com/office/drawing/2014/main" id="{3CC56869-A4E2-4C0D-B559-CDA50ECAABFD}"/>
            </a:ext>
          </a:extLst>
        </xdr:cNvPr>
        <xdr:cNvPicPr>
          <a:picLocks noChangeAspect="1" noChangeArrowheads="1"/>
        </xdr:cNvPicPr>
      </xdr:nvPicPr>
      <xdr:blipFill>
        <a:blip xmlns:r="http://schemas.openxmlformats.org/officeDocument/2006/relationships" r:embed="rId265" cstate="print">
          <a:extLst>
            <a:ext uri="{28A0092B-C50C-407E-A947-70E740481C1C}">
              <a14:useLocalDpi xmlns:a14="http://schemas.microsoft.com/office/drawing/2010/main" val="0"/>
            </a:ext>
          </a:extLst>
        </a:blip>
        <a:srcRect/>
        <a:stretch>
          <a:fillRect/>
        </a:stretch>
      </xdr:blipFill>
      <xdr:spPr bwMode="auto">
        <a:xfrm>
          <a:off x="2128371" y="434260949"/>
          <a:ext cx="1108635" cy="8924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149411</xdr:colOff>
      <xdr:row>386</xdr:row>
      <xdr:rowOff>19404</xdr:rowOff>
    </xdr:from>
    <xdr:to>
      <xdr:col>0</xdr:col>
      <xdr:colOff>1568823</xdr:colOff>
      <xdr:row>386</xdr:row>
      <xdr:rowOff>966693</xdr:rowOff>
    </xdr:to>
    <xdr:pic>
      <xdr:nvPicPr>
        <xdr:cNvPr id="2928" name="Рисунок 2927">
          <a:extLst>
            <a:ext uri="{FF2B5EF4-FFF2-40B4-BE49-F238E27FC236}">
              <a16:creationId xmlns:a16="http://schemas.microsoft.com/office/drawing/2014/main" id="{C29B47AB-8CDF-478B-9473-0E5466B325D2}"/>
            </a:ext>
          </a:extLst>
        </xdr:cNvPr>
        <xdr:cNvPicPr>
          <a:picLocks noChangeAspect="1" noChangeArrowheads="1"/>
        </xdr:cNvPicPr>
      </xdr:nvPicPr>
      <xdr:blipFill>
        <a:blip xmlns:r="http://schemas.openxmlformats.org/officeDocument/2006/relationships" r:embed="rId266" cstate="print">
          <a:extLst>
            <a:ext uri="{28A0092B-C50C-407E-A947-70E740481C1C}">
              <a14:useLocalDpi xmlns:a14="http://schemas.microsoft.com/office/drawing/2010/main" val="0"/>
            </a:ext>
          </a:extLst>
        </a:blip>
        <a:srcRect/>
        <a:stretch>
          <a:fillRect/>
        </a:stretch>
      </xdr:blipFill>
      <xdr:spPr bwMode="auto">
        <a:xfrm>
          <a:off x="873311" y="428827284"/>
          <a:ext cx="1419412" cy="9472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276413</xdr:colOff>
      <xdr:row>385</xdr:row>
      <xdr:rowOff>112059</xdr:rowOff>
    </xdr:from>
    <xdr:to>
      <xdr:col>0</xdr:col>
      <xdr:colOff>1437867</xdr:colOff>
      <xdr:row>385</xdr:row>
      <xdr:rowOff>999281</xdr:rowOff>
    </xdr:to>
    <xdr:pic>
      <xdr:nvPicPr>
        <xdr:cNvPr id="2929" name="Рисунок 2928">
          <a:extLst>
            <a:ext uri="{FF2B5EF4-FFF2-40B4-BE49-F238E27FC236}">
              <a16:creationId xmlns:a16="http://schemas.microsoft.com/office/drawing/2014/main" id="{1FEEE115-F274-4673-BD87-BAB4F1F3DC8F}"/>
            </a:ext>
          </a:extLst>
        </xdr:cNvPr>
        <xdr:cNvPicPr>
          <a:picLocks noChangeAspect="1"/>
        </xdr:cNvPicPr>
      </xdr:nvPicPr>
      <xdr:blipFill>
        <a:blip xmlns:r="http://schemas.openxmlformats.org/officeDocument/2006/relationships" r:embed="rId267"/>
        <a:stretch>
          <a:fillRect/>
        </a:stretch>
      </xdr:blipFill>
      <xdr:spPr>
        <a:xfrm>
          <a:off x="1000313" y="427853139"/>
          <a:ext cx="1161454" cy="887222"/>
        </a:xfrm>
        <a:prstGeom prst="rect">
          <a:avLst/>
        </a:prstGeom>
      </xdr:spPr>
    </xdr:pic>
    <xdr:clientData/>
  </xdr:twoCellAnchor>
  <xdr:twoCellAnchor>
    <xdr:from>
      <xdr:col>0</xdr:col>
      <xdr:colOff>283883</xdr:colOff>
      <xdr:row>384</xdr:row>
      <xdr:rowOff>126998</xdr:rowOff>
    </xdr:from>
    <xdr:to>
      <xdr:col>0</xdr:col>
      <xdr:colOff>1449293</xdr:colOff>
      <xdr:row>384</xdr:row>
      <xdr:rowOff>894463</xdr:rowOff>
    </xdr:to>
    <xdr:pic>
      <xdr:nvPicPr>
        <xdr:cNvPr id="2930" name="Рисунок 2929">
          <a:extLst>
            <a:ext uri="{FF2B5EF4-FFF2-40B4-BE49-F238E27FC236}">
              <a16:creationId xmlns:a16="http://schemas.microsoft.com/office/drawing/2014/main" id="{84BA36B8-EA76-4AAD-9140-B10DD0867EDC}"/>
            </a:ext>
          </a:extLst>
        </xdr:cNvPr>
        <xdr:cNvPicPr>
          <a:picLocks noChangeAspect="1"/>
        </xdr:cNvPicPr>
      </xdr:nvPicPr>
      <xdr:blipFill>
        <a:blip xmlns:r="http://schemas.openxmlformats.org/officeDocument/2006/relationships" r:embed="rId268"/>
        <a:stretch>
          <a:fillRect/>
        </a:stretch>
      </xdr:blipFill>
      <xdr:spPr>
        <a:xfrm>
          <a:off x="1007783" y="426801278"/>
          <a:ext cx="1165410" cy="767465"/>
        </a:xfrm>
        <a:prstGeom prst="rect">
          <a:avLst/>
        </a:prstGeom>
      </xdr:spPr>
    </xdr:pic>
    <xdr:clientData/>
  </xdr:twoCellAnchor>
  <xdr:twoCellAnchor>
    <xdr:from>
      <xdr:col>0</xdr:col>
      <xdr:colOff>254000</xdr:colOff>
      <xdr:row>397</xdr:row>
      <xdr:rowOff>57484</xdr:rowOff>
    </xdr:from>
    <xdr:to>
      <xdr:col>0</xdr:col>
      <xdr:colOff>2179319</xdr:colOff>
      <xdr:row>398</xdr:row>
      <xdr:rowOff>52974</xdr:rowOff>
    </xdr:to>
    <xdr:pic>
      <xdr:nvPicPr>
        <xdr:cNvPr id="2931" name="Рисунок 2930">
          <a:extLst>
            <a:ext uri="{FF2B5EF4-FFF2-40B4-BE49-F238E27FC236}">
              <a16:creationId xmlns:a16="http://schemas.microsoft.com/office/drawing/2014/main" id="{12F1CE88-A98D-471A-9E2D-280F442860F4}"/>
            </a:ext>
          </a:extLst>
        </xdr:cNvPr>
        <xdr:cNvPicPr>
          <a:picLocks noChangeAspect="1" noChangeArrowheads="1"/>
        </xdr:cNvPicPr>
      </xdr:nvPicPr>
      <xdr:blipFill>
        <a:blip xmlns:r="http://schemas.openxmlformats.org/officeDocument/2006/relationships" r:embed="rId269" cstate="print">
          <a:extLst>
            <a:ext uri="{28A0092B-C50C-407E-A947-70E740481C1C}">
              <a14:useLocalDpi xmlns:a14="http://schemas.microsoft.com/office/drawing/2010/main" val="0"/>
            </a:ext>
          </a:extLst>
        </a:blip>
        <a:srcRect/>
        <a:stretch>
          <a:fillRect/>
        </a:stretch>
      </xdr:blipFill>
      <xdr:spPr bwMode="auto">
        <a:xfrm>
          <a:off x="254000" y="502219294"/>
          <a:ext cx="1925319" cy="12832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306296</xdr:colOff>
      <xdr:row>401</xdr:row>
      <xdr:rowOff>74706</xdr:rowOff>
    </xdr:from>
    <xdr:to>
      <xdr:col>0</xdr:col>
      <xdr:colOff>1393790</xdr:colOff>
      <xdr:row>401</xdr:row>
      <xdr:rowOff>880605</xdr:rowOff>
    </xdr:to>
    <xdr:pic>
      <xdr:nvPicPr>
        <xdr:cNvPr id="2932" name="Рисунок 2931">
          <a:extLst>
            <a:ext uri="{FF2B5EF4-FFF2-40B4-BE49-F238E27FC236}">
              <a16:creationId xmlns:a16="http://schemas.microsoft.com/office/drawing/2014/main" id="{B4B52AF0-44C7-43F6-8521-1609D2FB84F1}"/>
            </a:ext>
          </a:extLst>
        </xdr:cNvPr>
        <xdr:cNvPicPr>
          <a:picLocks noChangeAspect="1"/>
        </xdr:cNvPicPr>
      </xdr:nvPicPr>
      <xdr:blipFill>
        <a:blip xmlns:r="http://schemas.openxmlformats.org/officeDocument/2006/relationships" r:embed="rId270"/>
        <a:stretch>
          <a:fillRect/>
        </a:stretch>
      </xdr:blipFill>
      <xdr:spPr>
        <a:xfrm>
          <a:off x="1030196" y="444884586"/>
          <a:ext cx="1087494" cy="805899"/>
        </a:xfrm>
        <a:prstGeom prst="rect">
          <a:avLst/>
        </a:prstGeom>
      </xdr:spPr>
    </xdr:pic>
    <xdr:clientData/>
  </xdr:twoCellAnchor>
  <xdr:twoCellAnchor>
    <xdr:from>
      <xdr:col>0</xdr:col>
      <xdr:colOff>1479177</xdr:colOff>
      <xdr:row>393</xdr:row>
      <xdr:rowOff>166541</xdr:rowOff>
    </xdr:from>
    <xdr:to>
      <xdr:col>0</xdr:col>
      <xdr:colOff>2514039</xdr:colOff>
      <xdr:row>393</xdr:row>
      <xdr:rowOff>914400</xdr:rowOff>
    </xdr:to>
    <xdr:pic>
      <xdr:nvPicPr>
        <xdr:cNvPr id="2933" name="Рисунок 2932">
          <a:extLst>
            <a:ext uri="{FF2B5EF4-FFF2-40B4-BE49-F238E27FC236}">
              <a16:creationId xmlns:a16="http://schemas.microsoft.com/office/drawing/2014/main" id="{43D35A53-BAB7-44A4-9AF1-58B41795826C}"/>
            </a:ext>
          </a:extLst>
        </xdr:cNvPr>
        <xdr:cNvPicPr>
          <a:picLocks noChangeAspect="1" noChangeArrowheads="1"/>
        </xdr:cNvPicPr>
      </xdr:nvPicPr>
      <xdr:blipFill>
        <a:blip xmlns:r="http://schemas.openxmlformats.org/officeDocument/2006/relationships" r:embed="rId271" cstate="print">
          <a:extLst>
            <a:ext uri="{28A0092B-C50C-407E-A947-70E740481C1C}">
              <a14:useLocalDpi xmlns:a14="http://schemas.microsoft.com/office/drawing/2010/main" val="0"/>
            </a:ext>
          </a:extLst>
        </a:blip>
        <a:srcRect/>
        <a:stretch>
          <a:fillRect/>
        </a:stretch>
      </xdr:blipFill>
      <xdr:spPr bwMode="auto">
        <a:xfrm>
          <a:off x="2203077" y="436442021"/>
          <a:ext cx="1034862" cy="747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347</xdr:row>
      <xdr:rowOff>144649</xdr:rowOff>
    </xdr:from>
    <xdr:to>
      <xdr:col>0</xdr:col>
      <xdr:colOff>1346200</xdr:colOff>
      <xdr:row>347</xdr:row>
      <xdr:rowOff>973663</xdr:rowOff>
    </xdr:to>
    <xdr:pic>
      <xdr:nvPicPr>
        <xdr:cNvPr id="2934" name="Рисунок 2933">
          <a:extLst>
            <a:ext uri="{FF2B5EF4-FFF2-40B4-BE49-F238E27FC236}">
              <a16:creationId xmlns:a16="http://schemas.microsoft.com/office/drawing/2014/main" id="{2F6FB884-DE58-407B-96DE-9A6C673A1828}"/>
            </a:ext>
          </a:extLst>
        </xdr:cNvPr>
        <xdr:cNvPicPr>
          <a:picLocks noChangeAspect="1" noChangeArrowheads="1"/>
        </xdr:cNvPicPr>
      </xdr:nvPicPr>
      <xdr:blipFill>
        <a:blip xmlns:r="http://schemas.openxmlformats.org/officeDocument/2006/relationships" r:embed="rId272" cstate="print">
          <a:extLst>
            <a:ext uri="{28A0092B-C50C-407E-A947-70E740481C1C}">
              <a14:useLocalDpi xmlns:a14="http://schemas.microsoft.com/office/drawing/2010/main" val="0"/>
            </a:ext>
          </a:extLst>
        </a:blip>
        <a:srcRect/>
        <a:stretch>
          <a:fillRect/>
        </a:stretch>
      </xdr:blipFill>
      <xdr:spPr bwMode="auto">
        <a:xfrm>
          <a:off x="825500" y="387347329"/>
          <a:ext cx="1244600" cy="8290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1464733</xdr:colOff>
      <xdr:row>345</xdr:row>
      <xdr:rowOff>93760</xdr:rowOff>
    </xdr:from>
    <xdr:to>
      <xdr:col>0</xdr:col>
      <xdr:colOff>2793999</xdr:colOff>
      <xdr:row>345</xdr:row>
      <xdr:rowOff>937680</xdr:rowOff>
    </xdr:to>
    <xdr:pic>
      <xdr:nvPicPr>
        <xdr:cNvPr id="2935" name="Рисунок 2934">
          <a:extLst>
            <a:ext uri="{FF2B5EF4-FFF2-40B4-BE49-F238E27FC236}">
              <a16:creationId xmlns:a16="http://schemas.microsoft.com/office/drawing/2014/main" id="{FF1839A3-33E3-4CF4-87A9-2157874191EB}"/>
            </a:ext>
          </a:extLst>
        </xdr:cNvPr>
        <xdr:cNvPicPr>
          <a:picLocks noChangeAspect="1" noChangeArrowheads="1"/>
        </xdr:cNvPicPr>
      </xdr:nvPicPr>
      <xdr:blipFill>
        <a:blip xmlns:r="http://schemas.openxmlformats.org/officeDocument/2006/relationships" r:embed="rId273" cstate="print">
          <a:extLst>
            <a:ext uri="{28A0092B-C50C-407E-A947-70E740481C1C}">
              <a14:useLocalDpi xmlns:a14="http://schemas.microsoft.com/office/drawing/2010/main" val="0"/>
            </a:ext>
          </a:extLst>
        </a:blip>
        <a:srcRect/>
        <a:stretch>
          <a:fillRect/>
        </a:stretch>
      </xdr:blipFill>
      <xdr:spPr bwMode="auto">
        <a:xfrm>
          <a:off x="2188633" y="385162840"/>
          <a:ext cx="1329266" cy="8439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67733</xdr:colOff>
      <xdr:row>345</xdr:row>
      <xdr:rowOff>84666</xdr:rowOff>
    </xdr:from>
    <xdr:to>
      <xdr:col>0</xdr:col>
      <xdr:colOff>1331208</xdr:colOff>
      <xdr:row>345</xdr:row>
      <xdr:rowOff>926252</xdr:rowOff>
    </xdr:to>
    <xdr:pic>
      <xdr:nvPicPr>
        <xdr:cNvPr id="2936" name="Рисунок 2935">
          <a:extLst>
            <a:ext uri="{FF2B5EF4-FFF2-40B4-BE49-F238E27FC236}">
              <a16:creationId xmlns:a16="http://schemas.microsoft.com/office/drawing/2014/main" id="{A3150582-7930-4683-9615-2836E8CB7D5A}"/>
            </a:ext>
          </a:extLst>
        </xdr:cNvPr>
        <xdr:cNvPicPr>
          <a:picLocks noChangeAspect="1" noChangeArrowheads="1"/>
        </xdr:cNvPicPr>
      </xdr:nvPicPr>
      <xdr:blipFill>
        <a:blip xmlns:r="http://schemas.openxmlformats.org/officeDocument/2006/relationships" r:embed="rId274" cstate="print">
          <a:extLst>
            <a:ext uri="{28A0092B-C50C-407E-A947-70E740481C1C}">
              <a14:useLocalDpi xmlns:a14="http://schemas.microsoft.com/office/drawing/2010/main" val="0"/>
            </a:ext>
          </a:extLst>
        </a:blip>
        <a:srcRect/>
        <a:stretch>
          <a:fillRect/>
        </a:stretch>
      </xdr:blipFill>
      <xdr:spPr bwMode="auto">
        <a:xfrm>
          <a:off x="791633" y="385153746"/>
          <a:ext cx="1263475" cy="8415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1473200</xdr:colOff>
      <xdr:row>347</xdr:row>
      <xdr:rowOff>169333</xdr:rowOff>
    </xdr:from>
    <xdr:to>
      <xdr:col>0</xdr:col>
      <xdr:colOff>2513416</xdr:colOff>
      <xdr:row>347</xdr:row>
      <xdr:rowOff>1013159</xdr:rowOff>
    </xdr:to>
    <xdr:pic>
      <xdr:nvPicPr>
        <xdr:cNvPr id="2937" name="Рисунок 2936">
          <a:extLst>
            <a:ext uri="{FF2B5EF4-FFF2-40B4-BE49-F238E27FC236}">
              <a16:creationId xmlns:a16="http://schemas.microsoft.com/office/drawing/2014/main" id="{B004205D-96EA-44DD-ACD2-929AAF7652A0}"/>
            </a:ext>
          </a:extLst>
        </xdr:cNvPr>
        <xdr:cNvPicPr>
          <a:picLocks noChangeAspect="1" noChangeArrowheads="1"/>
        </xdr:cNvPicPr>
      </xdr:nvPicPr>
      <xdr:blipFill>
        <a:blip xmlns:r="http://schemas.openxmlformats.org/officeDocument/2006/relationships" r:embed="rId275" cstate="print">
          <a:extLst>
            <a:ext uri="{28A0092B-C50C-407E-A947-70E740481C1C}">
              <a14:useLocalDpi xmlns:a14="http://schemas.microsoft.com/office/drawing/2010/main" val="0"/>
            </a:ext>
          </a:extLst>
        </a:blip>
        <a:srcRect/>
        <a:stretch>
          <a:fillRect/>
        </a:stretch>
      </xdr:blipFill>
      <xdr:spPr bwMode="auto">
        <a:xfrm>
          <a:off x="2197100" y="387372013"/>
          <a:ext cx="1040216" cy="843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76199</xdr:colOff>
      <xdr:row>349</xdr:row>
      <xdr:rowOff>75463</xdr:rowOff>
    </xdr:from>
    <xdr:to>
      <xdr:col>0</xdr:col>
      <xdr:colOff>1422400</xdr:colOff>
      <xdr:row>349</xdr:row>
      <xdr:rowOff>972152</xdr:rowOff>
    </xdr:to>
    <xdr:pic>
      <xdr:nvPicPr>
        <xdr:cNvPr id="2938" name="Рисунок 2937">
          <a:extLst>
            <a:ext uri="{FF2B5EF4-FFF2-40B4-BE49-F238E27FC236}">
              <a16:creationId xmlns:a16="http://schemas.microsoft.com/office/drawing/2014/main" id="{DD28A5D4-5958-46AC-B1FA-1C1348308A87}"/>
            </a:ext>
          </a:extLst>
        </xdr:cNvPr>
        <xdr:cNvPicPr>
          <a:picLocks noChangeAspect="1" noChangeArrowheads="1"/>
        </xdr:cNvPicPr>
      </xdr:nvPicPr>
      <xdr:blipFill>
        <a:blip xmlns:r="http://schemas.openxmlformats.org/officeDocument/2006/relationships" r:embed="rId276" cstate="print">
          <a:extLst>
            <a:ext uri="{28A0092B-C50C-407E-A947-70E740481C1C}">
              <a14:useLocalDpi xmlns:a14="http://schemas.microsoft.com/office/drawing/2010/main" val="0"/>
            </a:ext>
          </a:extLst>
        </a:blip>
        <a:srcRect/>
        <a:stretch>
          <a:fillRect/>
        </a:stretch>
      </xdr:blipFill>
      <xdr:spPr bwMode="auto">
        <a:xfrm>
          <a:off x="800099" y="389411743"/>
          <a:ext cx="1346201" cy="8966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1430867</xdr:colOff>
      <xdr:row>349</xdr:row>
      <xdr:rowOff>72587</xdr:rowOff>
    </xdr:from>
    <xdr:to>
      <xdr:col>0</xdr:col>
      <xdr:colOff>2795058</xdr:colOff>
      <xdr:row>349</xdr:row>
      <xdr:rowOff>903817</xdr:rowOff>
    </xdr:to>
    <xdr:pic>
      <xdr:nvPicPr>
        <xdr:cNvPr id="2939" name="Рисунок 2938">
          <a:extLst>
            <a:ext uri="{FF2B5EF4-FFF2-40B4-BE49-F238E27FC236}">
              <a16:creationId xmlns:a16="http://schemas.microsoft.com/office/drawing/2014/main" id="{D1B8C94E-20D4-47DF-A96B-F5D74F8CCE71}"/>
            </a:ext>
          </a:extLst>
        </xdr:cNvPr>
        <xdr:cNvPicPr>
          <a:picLocks noChangeAspect="1" noChangeArrowheads="1"/>
        </xdr:cNvPicPr>
      </xdr:nvPicPr>
      <xdr:blipFill>
        <a:blip xmlns:r="http://schemas.openxmlformats.org/officeDocument/2006/relationships" r:embed="rId277" cstate="print">
          <a:extLst>
            <a:ext uri="{28A0092B-C50C-407E-A947-70E740481C1C}">
              <a14:useLocalDpi xmlns:a14="http://schemas.microsoft.com/office/drawing/2010/main" val="0"/>
            </a:ext>
          </a:extLst>
        </a:blip>
        <a:srcRect/>
        <a:stretch>
          <a:fillRect/>
        </a:stretch>
      </xdr:blipFill>
      <xdr:spPr bwMode="auto">
        <a:xfrm>
          <a:off x="2154767" y="389408867"/>
          <a:ext cx="1364191" cy="831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76199</xdr:colOff>
      <xdr:row>351</xdr:row>
      <xdr:rowOff>75463</xdr:rowOff>
    </xdr:from>
    <xdr:to>
      <xdr:col>0</xdr:col>
      <xdr:colOff>1422400</xdr:colOff>
      <xdr:row>351</xdr:row>
      <xdr:rowOff>972152</xdr:rowOff>
    </xdr:to>
    <xdr:pic>
      <xdr:nvPicPr>
        <xdr:cNvPr id="2940" name="Рисунок 2939">
          <a:extLst>
            <a:ext uri="{FF2B5EF4-FFF2-40B4-BE49-F238E27FC236}">
              <a16:creationId xmlns:a16="http://schemas.microsoft.com/office/drawing/2014/main" id="{F55F5A9C-2A2D-4BBE-8462-DF3D91690E6D}"/>
            </a:ext>
          </a:extLst>
        </xdr:cNvPr>
        <xdr:cNvPicPr>
          <a:picLocks noChangeAspect="1" noChangeArrowheads="1"/>
        </xdr:cNvPicPr>
      </xdr:nvPicPr>
      <xdr:blipFill>
        <a:blip xmlns:r="http://schemas.openxmlformats.org/officeDocument/2006/relationships" r:embed="rId276" cstate="print">
          <a:extLst>
            <a:ext uri="{28A0092B-C50C-407E-A947-70E740481C1C}">
              <a14:useLocalDpi xmlns:a14="http://schemas.microsoft.com/office/drawing/2010/main" val="0"/>
            </a:ext>
          </a:extLst>
        </a:blip>
        <a:srcRect/>
        <a:stretch>
          <a:fillRect/>
        </a:stretch>
      </xdr:blipFill>
      <xdr:spPr bwMode="auto">
        <a:xfrm>
          <a:off x="800099" y="391545343"/>
          <a:ext cx="1346201" cy="8966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1430867</xdr:colOff>
      <xdr:row>351</xdr:row>
      <xdr:rowOff>72587</xdr:rowOff>
    </xdr:from>
    <xdr:to>
      <xdr:col>0</xdr:col>
      <xdr:colOff>2734733</xdr:colOff>
      <xdr:row>351</xdr:row>
      <xdr:rowOff>903817</xdr:rowOff>
    </xdr:to>
    <xdr:pic>
      <xdr:nvPicPr>
        <xdr:cNvPr id="2941" name="Рисунок 2940">
          <a:extLst>
            <a:ext uri="{FF2B5EF4-FFF2-40B4-BE49-F238E27FC236}">
              <a16:creationId xmlns:a16="http://schemas.microsoft.com/office/drawing/2014/main" id="{C05AC4F4-DB57-4140-8B6A-AF6B169A9104}"/>
            </a:ext>
          </a:extLst>
        </xdr:cNvPr>
        <xdr:cNvPicPr>
          <a:picLocks noChangeAspect="1" noChangeArrowheads="1"/>
        </xdr:cNvPicPr>
      </xdr:nvPicPr>
      <xdr:blipFill>
        <a:blip xmlns:r="http://schemas.openxmlformats.org/officeDocument/2006/relationships" r:embed="rId278" cstate="print">
          <a:extLst>
            <a:ext uri="{28A0092B-C50C-407E-A947-70E740481C1C}">
              <a14:useLocalDpi xmlns:a14="http://schemas.microsoft.com/office/drawing/2010/main" val="0"/>
            </a:ext>
          </a:extLst>
        </a:blip>
        <a:srcRect/>
        <a:stretch>
          <a:fillRect/>
        </a:stretch>
      </xdr:blipFill>
      <xdr:spPr bwMode="auto">
        <a:xfrm>
          <a:off x="2154767" y="391542467"/>
          <a:ext cx="1303866" cy="8312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1686408</xdr:colOff>
      <xdr:row>353</xdr:row>
      <xdr:rowOff>43058</xdr:rowOff>
    </xdr:from>
    <xdr:to>
      <xdr:col>0</xdr:col>
      <xdr:colOff>2446867</xdr:colOff>
      <xdr:row>353</xdr:row>
      <xdr:rowOff>1057760</xdr:rowOff>
    </xdr:to>
    <xdr:pic>
      <xdr:nvPicPr>
        <xdr:cNvPr id="2942" name="Рисунок 2941">
          <a:extLst>
            <a:ext uri="{FF2B5EF4-FFF2-40B4-BE49-F238E27FC236}">
              <a16:creationId xmlns:a16="http://schemas.microsoft.com/office/drawing/2014/main" id="{AF0E62B1-8D84-4049-98CE-87479ABCC937}"/>
            </a:ext>
          </a:extLst>
        </xdr:cNvPr>
        <xdr:cNvPicPr>
          <a:picLocks noChangeAspect="1" noChangeArrowheads="1"/>
        </xdr:cNvPicPr>
      </xdr:nvPicPr>
      <xdr:blipFill>
        <a:blip xmlns:r="http://schemas.openxmlformats.org/officeDocument/2006/relationships" r:embed="rId279" cstate="print">
          <a:extLst>
            <a:ext uri="{28A0092B-C50C-407E-A947-70E740481C1C}">
              <a14:useLocalDpi xmlns:a14="http://schemas.microsoft.com/office/drawing/2010/main" val="0"/>
            </a:ext>
          </a:extLst>
        </a:blip>
        <a:srcRect/>
        <a:stretch>
          <a:fillRect/>
        </a:stretch>
      </xdr:blipFill>
      <xdr:spPr bwMode="auto">
        <a:xfrm rot="5400000">
          <a:off x="2283187" y="393773659"/>
          <a:ext cx="1014702" cy="7604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1693333</xdr:colOff>
      <xdr:row>355</xdr:row>
      <xdr:rowOff>33868</xdr:rowOff>
    </xdr:from>
    <xdr:to>
      <xdr:col>0</xdr:col>
      <xdr:colOff>2453792</xdr:colOff>
      <xdr:row>355</xdr:row>
      <xdr:rowOff>1048570</xdr:rowOff>
    </xdr:to>
    <xdr:pic>
      <xdr:nvPicPr>
        <xdr:cNvPr id="2943" name="Рисунок 2942">
          <a:extLst>
            <a:ext uri="{FF2B5EF4-FFF2-40B4-BE49-F238E27FC236}">
              <a16:creationId xmlns:a16="http://schemas.microsoft.com/office/drawing/2014/main" id="{32D60069-BC98-4C6B-A3E1-CAB0F92375C5}"/>
            </a:ext>
          </a:extLst>
        </xdr:cNvPr>
        <xdr:cNvPicPr>
          <a:picLocks noChangeAspect="1" noChangeArrowheads="1"/>
        </xdr:cNvPicPr>
      </xdr:nvPicPr>
      <xdr:blipFill>
        <a:blip xmlns:r="http://schemas.openxmlformats.org/officeDocument/2006/relationships" r:embed="rId279" cstate="print">
          <a:extLst>
            <a:ext uri="{28A0092B-C50C-407E-A947-70E740481C1C}">
              <a14:useLocalDpi xmlns:a14="http://schemas.microsoft.com/office/drawing/2010/main" val="0"/>
            </a:ext>
          </a:extLst>
        </a:blip>
        <a:srcRect/>
        <a:stretch>
          <a:fillRect/>
        </a:stretch>
      </xdr:blipFill>
      <xdr:spPr bwMode="auto">
        <a:xfrm rot="5400000">
          <a:off x="2290112" y="395898069"/>
          <a:ext cx="1014702" cy="7604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213299</xdr:colOff>
      <xdr:row>337</xdr:row>
      <xdr:rowOff>131529</xdr:rowOff>
    </xdr:from>
    <xdr:to>
      <xdr:col>0</xdr:col>
      <xdr:colOff>1286934</xdr:colOff>
      <xdr:row>337</xdr:row>
      <xdr:rowOff>846665</xdr:rowOff>
    </xdr:to>
    <xdr:pic>
      <xdr:nvPicPr>
        <xdr:cNvPr id="2944" name="Рисунок 2943">
          <a:extLst>
            <a:ext uri="{FF2B5EF4-FFF2-40B4-BE49-F238E27FC236}">
              <a16:creationId xmlns:a16="http://schemas.microsoft.com/office/drawing/2014/main" id="{79AD4570-F5F2-4E89-A03F-5A713D16B145}"/>
            </a:ext>
          </a:extLst>
        </xdr:cNvPr>
        <xdr:cNvPicPr>
          <a:picLocks noChangeAspect="1" noChangeArrowheads="1"/>
        </xdr:cNvPicPr>
      </xdr:nvPicPr>
      <xdr:blipFill>
        <a:blip xmlns:r="http://schemas.openxmlformats.org/officeDocument/2006/relationships" r:embed="rId280" cstate="print">
          <a:extLst>
            <a:ext uri="{28A0092B-C50C-407E-A947-70E740481C1C}">
              <a14:useLocalDpi xmlns:a14="http://schemas.microsoft.com/office/drawing/2010/main" val="0"/>
            </a:ext>
          </a:extLst>
        </a:blip>
        <a:srcRect/>
        <a:stretch>
          <a:fillRect/>
        </a:stretch>
      </xdr:blipFill>
      <xdr:spPr bwMode="auto">
        <a:xfrm>
          <a:off x="937199" y="376666209"/>
          <a:ext cx="1073635" cy="715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1447801</xdr:colOff>
      <xdr:row>337</xdr:row>
      <xdr:rowOff>159258</xdr:rowOff>
    </xdr:from>
    <xdr:to>
      <xdr:col>0</xdr:col>
      <xdr:colOff>2362200</xdr:colOff>
      <xdr:row>337</xdr:row>
      <xdr:rowOff>844546</xdr:rowOff>
    </xdr:to>
    <xdr:pic>
      <xdr:nvPicPr>
        <xdr:cNvPr id="2945" name="Рисунок 2944">
          <a:extLst>
            <a:ext uri="{FF2B5EF4-FFF2-40B4-BE49-F238E27FC236}">
              <a16:creationId xmlns:a16="http://schemas.microsoft.com/office/drawing/2014/main" id="{99A2D0E4-0727-4670-AD5E-43C9D7EE8E1D}"/>
            </a:ext>
          </a:extLst>
        </xdr:cNvPr>
        <xdr:cNvPicPr>
          <a:picLocks noChangeAspect="1" noChangeArrowheads="1"/>
        </xdr:cNvPicPr>
      </xdr:nvPicPr>
      <xdr:blipFill>
        <a:blip xmlns:r="http://schemas.openxmlformats.org/officeDocument/2006/relationships" r:embed="rId281" cstate="print">
          <a:extLst>
            <a:ext uri="{28A0092B-C50C-407E-A947-70E740481C1C}">
              <a14:useLocalDpi xmlns:a14="http://schemas.microsoft.com/office/drawing/2010/main" val="0"/>
            </a:ext>
          </a:extLst>
        </a:blip>
        <a:srcRect/>
        <a:stretch>
          <a:fillRect/>
        </a:stretch>
      </xdr:blipFill>
      <xdr:spPr bwMode="auto">
        <a:xfrm>
          <a:off x="2171701" y="376693938"/>
          <a:ext cx="914399" cy="685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238699</xdr:colOff>
      <xdr:row>339</xdr:row>
      <xdr:rowOff>159756</xdr:rowOff>
    </xdr:from>
    <xdr:to>
      <xdr:col>0</xdr:col>
      <xdr:colOff>1320800</xdr:colOff>
      <xdr:row>339</xdr:row>
      <xdr:rowOff>880531</xdr:rowOff>
    </xdr:to>
    <xdr:pic>
      <xdr:nvPicPr>
        <xdr:cNvPr id="2946" name="Рисунок 2945">
          <a:extLst>
            <a:ext uri="{FF2B5EF4-FFF2-40B4-BE49-F238E27FC236}">
              <a16:creationId xmlns:a16="http://schemas.microsoft.com/office/drawing/2014/main" id="{CDD3A040-1B1E-4CBA-881E-1A89F2E9206E}"/>
            </a:ext>
          </a:extLst>
        </xdr:cNvPr>
        <xdr:cNvPicPr>
          <a:picLocks noChangeAspect="1" noChangeArrowheads="1"/>
        </xdr:cNvPicPr>
      </xdr:nvPicPr>
      <xdr:blipFill>
        <a:blip xmlns:r="http://schemas.openxmlformats.org/officeDocument/2006/relationships" r:embed="rId282" cstate="print">
          <a:extLst>
            <a:ext uri="{28A0092B-C50C-407E-A947-70E740481C1C}">
              <a14:useLocalDpi xmlns:a14="http://schemas.microsoft.com/office/drawing/2010/main" val="0"/>
            </a:ext>
          </a:extLst>
        </a:blip>
        <a:srcRect/>
        <a:stretch>
          <a:fillRect/>
        </a:stretch>
      </xdr:blipFill>
      <xdr:spPr bwMode="auto">
        <a:xfrm>
          <a:off x="962599" y="378828036"/>
          <a:ext cx="1082101" cy="720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1526988</xdr:colOff>
      <xdr:row>339</xdr:row>
      <xdr:rowOff>267461</xdr:rowOff>
    </xdr:from>
    <xdr:to>
      <xdr:col>0</xdr:col>
      <xdr:colOff>2449853</xdr:colOff>
      <xdr:row>339</xdr:row>
      <xdr:rowOff>959094</xdr:rowOff>
    </xdr:to>
    <xdr:pic>
      <xdr:nvPicPr>
        <xdr:cNvPr id="2947" name="Рисунок 2946">
          <a:extLst>
            <a:ext uri="{FF2B5EF4-FFF2-40B4-BE49-F238E27FC236}">
              <a16:creationId xmlns:a16="http://schemas.microsoft.com/office/drawing/2014/main" id="{36D42F47-852E-45AC-99E7-21A95C05AE8E}"/>
            </a:ext>
          </a:extLst>
        </xdr:cNvPr>
        <xdr:cNvPicPr>
          <a:picLocks noChangeAspect="1" noChangeArrowheads="1"/>
        </xdr:cNvPicPr>
      </xdr:nvPicPr>
      <xdr:blipFill>
        <a:blip xmlns:r="http://schemas.openxmlformats.org/officeDocument/2006/relationships" r:embed="rId283" cstate="print">
          <a:extLst>
            <a:ext uri="{28A0092B-C50C-407E-A947-70E740481C1C}">
              <a14:useLocalDpi xmlns:a14="http://schemas.microsoft.com/office/drawing/2010/main" val="0"/>
            </a:ext>
          </a:extLst>
        </a:blip>
        <a:srcRect/>
        <a:stretch>
          <a:fillRect/>
        </a:stretch>
      </xdr:blipFill>
      <xdr:spPr bwMode="auto">
        <a:xfrm>
          <a:off x="1526988" y="429264496"/>
          <a:ext cx="922865" cy="6916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414866</xdr:colOff>
      <xdr:row>341</xdr:row>
      <xdr:rowOff>30965</xdr:rowOff>
    </xdr:from>
    <xdr:to>
      <xdr:col>0</xdr:col>
      <xdr:colOff>1964267</xdr:colOff>
      <xdr:row>341</xdr:row>
      <xdr:rowOff>1063003</xdr:rowOff>
    </xdr:to>
    <xdr:pic>
      <xdr:nvPicPr>
        <xdr:cNvPr id="2948" name="Рисунок 2947">
          <a:extLst>
            <a:ext uri="{FF2B5EF4-FFF2-40B4-BE49-F238E27FC236}">
              <a16:creationId xmlns:a16="http://schemas.microsoft.com/office/drawing/2014/main" id="{D0B78C6D-5E3F-4F0F-87BE-224B801542F2}"/>
            </a:ext>
          </a:extLst>
        </xdr:cNvPr>
        <xdr:cNvPicPr>
          <a:picLocks noChangeAspect="1" noChangeArrowheads="1"/>
        </xdr:cNvPicPr>
      </xdr:nvPicPr>
      <xdr:blipFill>
        <a:blip xmlns:r="http://schemas.openxmlformats.org/officeDocument/2006/relationships" r:embed="rId284" cstate="print">
          <a:extLst>
            <a:ext uri="{28A0092B-C50C-407E-A947-70E740481C1C}">
              <a14:useLocalDpi xmlns:a14="http://schemas.microsoft.com/office/drawing/2010/main" val="0"/>
            </a:ext>
          </a:extLst>
        </a:blip>
        <a:srcRect/>
        <a:stretch>
          <a:fillRect/>
        </a:stretch>
      </xdr:blipFill>
      <xdr:spPr bwMode="auto">
        <a:xfrm>
          <a:off x="1138766" y="380832845"/>
          <a:ext cx="1549401" cy="10320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541867</xdr:colOff>
      <xdr:row>343</xdr:row>
      <xdr:rowOff>25400</xdr:rowOff>
    </xdr:from>
    <xdr:to>
      <xdr:col>0</xdr:col>
      <xdr:colOff>2091268</xdr:colOff>
      <xdr:row>343</xdr:row>
      <xdr:rowOff>1057438</xdr:rowOff>
    </xdr:to>
    <xdr:pic>
      <xdr:nvPicPr>
        <xdr:cNvPr id="2949" name="Рисунок 2948">
          <a:extLst>
            <a:ext uri="{FF2B5EF4-FFF2-40B4-BE49-F238E27FC236}">
              <a16:creationId xmlns:a16="http://schemas.microsoft.com/office/drawing/2014/main" id="{AF29E954-13E3-4DFB-98E7-8D2EEE66C751}"/>
            </a:ext>
          </a:extLst>
        </xdr:cNvPr>
        <xdr:cNvPicPr>
          <a:picLocks noChangeAspect="1" noChangeArrowheads="1"/>
        </xdr:cNvPicPr>
      </xdr:nvPicPr>
      <xdr:blipFill>
        <a:blip xmlns:r="http://schemas.openxmlformats.org/officeDocument/2006/relationships" r:embed="rId284" cstate="print">
          <a:extLst>
            <a:ext uri="{28A0092B-C50C-407E-A947-70E740481C1C}">
              <a14:useLocalDpi xmlns:a14="http://schemas.microsoft.com/office/drawing/2010/main" val="0"/>
            </a:ext>
          </a:extLst>
        </a:blip>
        <a:srcRect/>
        <a:stretch>
          <a:fillRect/>
        </a:stretch>
      </xdr:blipFill>
      <xdr:spPr bwMode="auto">
        <a:xfrm>
          <a:off x="1265767" y="382960880"/>
          <a:ext cx="1549401" cy="10320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1591734</xdr:colOff>
      <xdr:row>432</xdr:row>
      <xdr:rowOff>118780</xdr:rowOff>
    </xdr:from>
    <xdr:to>
      <xdr:col>0</xdr:col>
      <xdr:colOff>2795058</xdr:colOff>
      <xdr:row>432</xdr:row>
      <xdr:rowOff>829732</xdr:rowOff>
    </xdr:to>
    <xdr:pic>
      <xdr:nvPicPr>
        <xdr:cNvPr id="2950" name="Рисунок 2949">
          <a:extLst>
            <a:ext uri="{FF2B5EF4-FFF2-40B4-BE49-F238E27FC236}">
              <a16:creationId xmlns:a16="http://schemas.microsoft.com/office/drawing/2014/main" id="{9D6DDB1B-E404-4E95-A871-6EE015925DF0}"/>
            </a:ext>
          </a:extLst>
        </xdr:cNvPr>
        <xdr:cNvPicPr>
          <a:picLocks noChangeAspect="1" noChangeArrowheads="1"/>
        </xdr:cNvPicPr>
      </xdr:nvPicPr>
      <xdr:blipFill>
        <a:blip xmlns:r="http://schemas.openxmlformats.org/officeDocument/2006/relationships" r:embed="rId285" cstate="print">
          <a:extLst>
            <a:ext uri="{28A0092B-C50C-407E-A947-70E740481C1C}">
              <a14:useLocalDpi xmlns:a14="http://schemas.microsoft.com/office/drawing/2010/main" val="0"/>
            </a:ext>
          </a:extLst>
        </a:blip>
        <a:srcRect/>
        <a:stretch>
          <a:fillRect/>
        </a:stretch>
      </xdr:blipFill>
      <xdr:spPr bwMode="auto">
        <a:xfrm>
          <a:off x="2315634" y="476399260"/>
          <a:ext cx="1203324" cy="7109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584199</xdr:colOff>
      <xdr:row>433</xdr:row>
      <xdr:rowOff>194733</xdr:rowOff>
    </xdr:from>
    <xdr:to>
      <xdr:col>0</xdr:col>
      <xdr:colOff>1583264</xdr:colOff>
      <xdr:row>433</xdr:row>
      <xdr:rowOff>944032</xdr:rowOff>
    </xdr:to>
    <xdr:pic>
      <xdr:nvPicPr>
        <xdr:cNvPr id="2951" name="Рисунок 2950">
          <a:extLst>
            <a:ext uri="{FF2B5EF4-FFF2-40B4-BE49-F238E27FC236}">
              <a16:creationId xmlns:a16="http://schemas.microsoft.com/office/drawing/2014/main" id="{77645F4F-0275-4A3F-B437-9EC1FAEF33F0}"/>
            </a:ext>
          </a:extLst>
        </xdr:cNvPr>
        <xdr:cNvPicPr>
          <a:picLocks noChangeAspect="1" noChangeArrowheads="1"/>
        </xdr:cNvPicPr>
      </xdr:nvPicPr>
      <xdr:blipFill>
        <a:blip xmlns:r="http://schemas.openxmlformats.org/officeDocument/2006/relationships" r:embed="rId286" cstate="print">
          <a:extLst>
            <a:ext uri="{28A0092B-C50C-407E-A947-70E740481C1C}">
              <a14:useLocalDpi xmlns:a14="http://schemas.microsoft.com/office/drawing/2010/main" val="0"/>
            </a:ext>
          </a:extLst>
        </a:blip>
        <a:srcRect/>
        <a:stretch>
          <a:fillRect/>
        </a:stretch>
      </xdr:blipFill>
      <xdr:spPr bwMode="auto">
        <a:xfrm>
          <a:off x="1308099" y="477397233"/>
          <a:ext cx="999065" cy="749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651933</xdr:colOff>
      <xdr:row>434</xdr:row>
      <xdr:rowOff>160866</xdr:rowOff>
    </xdr:from>
    <xdr:to>
      <xdr:col>0</xdr:col>
      <xdr:colOff>1650998</xdr:colOff>
      <xdr:row>434</xdr:row>
      <xdr:rowOff>910165</xdr:rowOff>
    </xdr:to>
    <xdr:pic>
      <xdr:nvPicPr>
        <xdr:cNvPr id="2952" name="Рисунок 2951">
          <a:extLst>
            <a:ext uri="{FF2B5EF4-FFF2-40B4-BE49-F238E27FC236}">
              <a16:creationId xmlns:a16="http://schemas.microsoft.com/office/drawing/2014/main" id="{96F8A591-6C62-450E-8FD4-BEFF5005322A}"/>
            </a:ext>
          </a:extLst>
        </xdr:cNvPr>
        <xdr:cNvPicPr>
          <a:picLocks noChangeAspect="1" noChangeArrowheads="1"/>
        </xdr:cNvPicPr>
      </xdr:nvPicPr>
      <xdr:blipFill>
        <a:blip xmlns:r="http://schemas.openxmlformats.org/officeDocument/2006/relationships" r:embed="rId286" cstate="print">
          <a:extLst>
            <a:ext uri="{28A0092B-C50C-407E-A947-70E740481C1C}">
              <a14:useLocalDpi xmlns:a14="http://schemas.microsoft.com/office/drawing/2010/main" val="0"/>
            </a:ext>
          </a:extLst>
        </a:blip>
        <a:srcRect/>
        <a:stretch>
          <a:fillRect/>
        </a:stretch>
      </xdr:blipFill>
      <xdr:spPr bwMode="auto">
        <a:xfrm>
          <a:off x="1375833" y="478323486"/>
          <a:ext cx="999065" cy="749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1752600</xdr:colOff>
      <xdr:row>435</xdr:row>
      <xdr:rowOff>135467</xdr:rowOff>
    </xdr:from>
    <xdr:to>
      <xdr:col>0</xdr:col>
      <xdr:colOff>2796115</xdr:colOff>
      <xdr:row>435</xdr:row>
      <xdr:rowOff>808566</xdr:rowOff>
    </xdr:to>
    <xdr:pic>
      <xdr:nvPicPr>
        <xdr:cNvPr id="2953" name="Рисунок 2952">
          <a:extLst>
            <a:ext uri="{FF2B5EF4-FFF2-40B4-BE49-F238E27FC236}">
              <a16:creationId xmlns:a16="http://schemas.microsoft.com/office/drawing/2014/main" id="{08E91DDB-F2EA-4044-8414-240EFE2BD755}"/>
            </a:ext>
          </a:extLst>
        </xdr:cNvPr>
        <xdr:cNvPicPr>
          <a:picLocks noChangeAspect="1" noChangeArrowheads="1"/>
        </xdr:cNvPicPr>
      </xdr:nvPicPr>
      <xdr:blipFill>
        <a:blip xmlns:r="http://schemas.openxmlformats.org/officeDocument/2006/relationships" r:embed="rId287" cstate="print">
          <a:extLst>
            <a:ext uri="{28A0092B-C50C-407E-A947-70E740481C1C}">
              <a14:useLocalDpi xmlns:a14="http://schemas.microsoft.com/office/drawing/2010/main" val="0"/>
            </a:ext>
          </a:extLst>
        </a:blip>
        <a:srcRect/>
        <a:stretch>
          <a:fillRect/>
        </a:stretch>
      </xdr:blipFill>
      <xdr:spPr bwMode="auto">
        <a:xfrm>
          <a:off x="2476500" y="479288687"/>
          <a:ext cx="1043515" cy="673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1507068</xdr:colOff>
      <xdr:row>438</xdr:row>
      <xdr:rowOff>67733</xdr:rowOff>
    </xdr:from>
    <xdr:to>
      <xdr:col>0</xdr:col>
      <xdr:colOff>2794592</xdr:colOff>
      <xdr:row>438</xdr:row>
      <xdr:rowOff>905932</xdr:rowOff>
    </xdr:to>
    <xdr:pic>
      <xdr:nvPicPr>
        <xdr:cNvPr id="2954" name="Рисунок 2953">
          <a:extLst>
            <a:ext uri="{FF2B5EF4-FFF2-40B4-BE49-F238E27FC236}">
              <a16:creationId xmlns:a16="http://schemas.microsoft.com/office/drawing/2014/main" id="{FD37CA01-E4D1-4579-9AC7-8D24B4EA5716}"/>
            </a:ext>
          </a:extLst>
        </xdr:cNvPr>
        <xdr:cNvPicPr>
          <a:picLocks noChangeAspect="1" noChangeArrowheads="1"/>
        </xdr:cNvPicPr>
      </xdr:nvPicPr>
      <xdr:blipFill>
        <a:blip xmlns:r="http://schemas.openxmlformats.org/officeDocument/2006/relationships" r:embed="rId288" cstate="print">
          <a:extLst>
            <a:ext uri="{28A0092B-C50C-407E-A947-70E740481C1C}">
              <a14:useLocalDpi xmlns:a14="http://schemas.microsoft.com/office/drawing/2010/main" val="0"/>
            </a:ext>
          </a:extLst>
        </a:blip>
        <a:srcRect/>
        <a:stretch>
          <a:fillRect/>
        </a:stretch>
      </xdr:blipFill>
      <xdr:spPr bwMode="auto">
        <a:xfrm>
          <a:off x="2230968" y="482451833"/>
          <a:ext cx="1287524" cy="838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1490134</xdr:colOff>
      <xdr:row>439</xdr:row>
      <xdr:rowOff>101599</xdr:rowOff>
    </xdr:from>
    <xdr:to>
      <xdr:col>0</xdr:col>
      <xdr:colOff>2794197</xdr:colOff>
      <xdr:row>439</xdr:row>
      <xdr:rowOff>931333</xdr:rowOff>
    </xdr:to>
    <xdr:pic>
      <xdr:nvPicPr>
        <xdr:cNvPr id="2955" name="Рисунок 2954">
          <a:extLst>
            <a:ext uri="{FF2B5EF4-FFF2-40B4-BE49-F238E27FC236}">
              <a16:creationId xmlns:a16="http://schemas.microsoft.com/office/drawing/2014/main" id="{B216D573-B3C5-4B9C-8079-C71942FF2D85}"/>
            </a:ext>
          </a:extLst>
        </xdr:cNvPr>
        <xdr:cNvPicPr>
          <a:picLocks noChangeAspect="1" noChangeArrowheads="1"/>
        </xdr:cNvPicPr>
      </xdr:nvPicPr>
      <xdr:blipFill>
        <a:blip xmlns:r="http://schemas.openxmlformats.org/officeDocument/2006/relationships" r:embed="rId289" cstate="print">
          <a:extLst>
            <a:ext uri="{28A0092B-C50C-407E-A947-70E740481C1C}">
              <a14:useLocalDpi xmlns:a14="http://schemas.microsoft.com/office/drawing/2010/main" val="0"/>
            </a:ext>
          </a:extLst>
        </a:blip>
        <a:srcRect/>
        <a:stretch>
          <a:fillRect/>
        </a:stretch>
      </xdr:blipFill>
      <xdr:spPr bwMode="auto">
        <a:xfrm>
          <a:off x="2214034" y="483544879"/>
          <a:ext cx="1304063" cy="8297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287870</xdr:colOff>
      <xdr:row>422</xdr:row>
      <xdr:rowOff>58092</xdr:rowOff>
    </xdr:from>
    <xdr:to>
      <xdr:col>0</xdr:col>
      <xdr:colOff>1549402</xdr:colOff>
      <xdr:row>422</xdr:row>
      <xdr:rowOff>1005416</xdr:rowOff>
    </xdr:to>
    <xdr:pic>
      <xdr:nvPicPr>
        <xdr:cNvPr id="2956" name="Рисунок 2955">
          <a:extLst>
            <a:ext uri="{FF2B5EF4-FFF2-40B4-BE49-F238E27FC236}">
              <a16:creationId xmlns:a16="http://schemas.microsoft.com/office/drawing/2014/main" id="{C54F5D52-7323-4989-A21E-A0CC07A12339}"/>
            </a:ext>
          </a:extLst>
        </xdr:cNvPr>
        <xdr:cNvPicPr>
          <a:picLocks noChangeAspect="1" noChangeArrowheads="1"/>
        </xdr:cNvPicPr>
      </xdr:nvPicPr>
      <xdr:blipFill>
        <a:blip xmlns:r="http://schemas.openxmlformats.org/officeDocument/2006/relationships" r:embed="rId290" cstate="print">
          <a:extLst>
            <a:ext uri="{28A0092B-C50C-407E-A947-70E740481C1C}">
              <a14:useLocalDpi xmlns:a14="http://schemas.microsoft.com/office/drawing/2010/main" val="0"/>
            </a:ext>
          </a:extLst>
        </a:blip>
        <a:srcRect/>
        <a:stretch>
          <a:fillRect/>
        </a:stretch>
      </xdr:blipFill>
      <xdr:spPr bwMode="auto">
        <a:xfrm>
          <a:off x="1011770" y="465621042"/>
          <a:ext cx="1261532" cy="947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287867</xdr:colOff>
      <xdr:row>423</xdr:row>
      <xdr:rowOff>25400</xdr:rowOff>
    </xdr:from>
    <xdr:to>
      <xdr:col>0</xdr:col>
      <xdr:colOff>1549399</xdr:colOff>
      <xdr:row>423</xdr:row>
      <xdr:rowOff>972724</xdr:rowOff>
    </xdr:to>
    <xdr:pic>
      <xdr:nvPicPr>
        <xdr:cNvPr id="2957" name="Рисунок 2956">
          <a:extLst>
            <a:ext uri="{FF2B5EF4-FFF2-40B4-BE49-F238E27FC236}">
              <a16:creationId xmlns:a16="http://schemas.microsoft.com/office/drawing/2014/main" id="{82028880-2655-492C-864E-DFD080141764}"/>
            </a:ext>
          </a:extLst>
        </xdr:cNvPr>
        <xdr:cNvPicPr>
          <a:picLocks noChangeAspect="1" noChangeArrowheads="1"/>
        </xdr:cNvPicPr>
      </xdr:nvPicPr>
      <xdr:blipFill>
        <a:blip xmlns:r="http://schemas.openxmlformats.org/officeDocument/2006/relationships" r:embed="rId290" cstate="print">
          <a:extLst>
            <a:ext uri="{28A0092B-C50C-407E-A947-70E740481C1C}">
              <a14:useLocalDpi xmlns:a14="http://schemas.microsoft.com/office/drawing/2010/main" val="0"/>
            </a:ext>
          </a:extLst>
        </a:blip>
        <a:srcRect/>
        <a:stretch>
          <a:fillRect/>
        </a:stretch>
      </xdr:blipFill>
      <xdr:spPr bwMode="auto">
        <a:xfrm>
          <a:off x="1011767" y="466617050"/>
          <a:ext cx="1261532" cy="9473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304800</xdr:colOff>
      <xdr:row>421</xdr:row>
      <xdr:rowOff>27383</xdr:rowOff>
    </xdr:from>
    <xdr:to>
      <xdr:col>0</xdr:col>
      <xdr:colOff>1514509</xdr:colOff>
      <xdr:row>421</xdr:row>
      <xdr:rowOff>935566</xdr:rowOff>
    </xdr:to>
    <xdr:pic>
      <xdr:nvPicPr>
        <xdr:cNvPr id="2958" name="Рисунок 2957">
          <a:extLst>
            <a:ext uri="{FF2B5EF4-FFF2-40B4-BE49-F238E27FC236}">
              <a16:creationId xmlns:a16="http://schemas.microsoft.com/office/drawing/2014/main" id="{F171F933-FC3C-40C7-B71E-5C9C52BFEAB9}"/>
            </a:ext>
          </a:extLst>
        </xdr:cNvPr>
        <xdr:cNvPicPr>
          <a:picLocks noChangeAspect="1" noChangeArrowheads="1"/>
        </xdr:cNvPicPr>
      </xdr:nvPicPr>
      <xdr:blipFill>
        <a:blip xmlns:r="http://schemas.openxmlformats.org/officeDocument/2006/relationships" r:embed="rId291" cstate="print">
          <a:extLst>
            <a:ext uri="{28A0092B-C50C-407E-A947-70E740481C1C}">
              <a14:useLocalDpi xmlns:a14="http://schemas.microsoft.com/office/drawing/2010/main" val="0"/>
            </a:ext>
          </a:extLst>
        </a:blip>
        <a:srcRect/>
        <a:stretch>
          <a:fillRect/>
        </a:stretch>
      </xdr:blipFill>
      <xdr:spPr bwMode="auto">
        <a:xfrm>
          <a:off x="1028700" y="464618783"/>
          <a:ext cx="1209709" cy="9081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321734</xdr:colOff>
      <xdr:row>420</xdr:row>
      <xdr:rowOff>33866</xdr:rowOff>
    </xdr:from>
    <xdr:to>
      <xdr:col>0</xdr:col>
      <xdr:colOff>1524000</xdr:colOff>
      <xdr:row>420</xdr:row>
      <xdr:rowOff>898273</xdr:rowOff>
    </xdr:to>
    <xdr:pic>
      <xdr:nvPicPr>
        <xdr:cNvPr id="2959" name="Рисунок 2958">
          <a:extLst>
            <a:ext uri="{FF2B5EF4-FFF2-40B4-BE49-F238E27FC236}">
              <a16:creationId xmlns:a16="http://schemas.microsoft.com/office/drawing/2014/main" id="{53A1D1FB-E8C9-4A72-B089-DA808354F4E8}"/>
            </a:ext>
          </a:extLst>
        </xdr:cNvPr>
        <xdr:cNvPicPr>
          <a:picLocks noChangeAspect="1" noChangeArrowheads="1"/>
        </xdr:cNvPicPr>
      </xdr:nvPicPr>
      <xdr:blipFill>
        <a:blip xmlns:r="http://schemas.openxmlformats.org/officeDocument/2006/relationships" r:embed="rId292" cstate="print">
          <a:extLst>
            <a:ext uri="{28A0092B-C50C-407E-A947-70E740481C1C}">
              <a14:useLocalDpi xmlns:a14="http://schemas.microsoft.com/office/drawing/2010/main" val="0"/>
            </a:ext>
          </a:extLst>
        </a:blip>
        <a:srcRect/>
        <a:stretch>
          <a:fillRect/>
        </a:stretch>
      </xdr:blipFill>
      <xdr:spPr bwMode="auto">
        <a:xfrm>
          <a:off x="1045634" y="463691816"/>
          <a:ext cx="1202266" cy="8644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1374097</xdr:colOff>
      <xdr:row>418</xdr:row>
      <xdr:rowOff>98764</xdr:rowOff>
    </xdr:from>
    <xdr:to>
      <xdr:col>0</xdr:col>
      <xdr:colOff>2797175</xdr:colOff>
      <xdr:row>418</xdr:row>
      <xdr:rowOff>1049863</xdr:rowOff>
    </xdr:to>
    <xdr:pic>
      <xdr:nvPicPr>
        <xdr:cNvPr id="2960" name="Рисунок 2959">
          <a:extLst>
            <a:ext uri="{FF2B5EF4-FFF2-40B4-BE49-F238E27FC236}">
              <a16:creationId xmlns:a16="http://schemas.microsoft.com/office/drawing/2014/main" id="{0E984102-9C58-48C4-BFCB-CAB20A607E91}"/>
            </a:ext>
          </a:extLst>
        </xdr:cNvPr>
        <xdr:cNvPicPr>
          <a:picLocks noChangeAspect="1" noChangeArrowheads="1"/>
        </xdr:cNvPicPr>
      </xdr:nvPicPr>
      <xdr:blipFill>
        <a:blip xmlns:r="http://schemas.openxmlformats.org/officeDocument/2006/relationships" r:embed="rId293" cstate="print">
          <a:extLst>
            <a:ext uri="{28A0092B-C50C-407E-A947-70E740481C1C}">
              <a14:useLocalDpi xmlns:a14="http://schemas.microsoft.com/office/drawing/2010/main" val="0"/>
            </a:ext>
          </a:extLst>
        </a:blip>
        <a:srcRect/>
        <a:stretch>
          <a:fillRect/>
        </a:stretch>
      </xdr:blipFill>
      <xdr:spPr bwMode="auto">
        <a:xfrm>
          <a:off x="2097997" y="461337364"/>
          <a:ext cx="1423078" cy="951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110067</xdr:colOff>
      <xdr:row>418</xdr:row>
      <xdr:rowOff>213463</xdr:rowOff>
    </xdr:from>
    <xdr:to>
      <xdr:col>0</xdr:col>
      <xdr:colOff>1287959</xdr:colOff>
      <xdr:row>418</xdr:row>
      <xdr:rowOff>999066</xdr:rowOff>
    </xdr:to>
    <xdr:pic>
      <xdr:nvPicPr>
        <xdr:cNvPr id="2961" name="Рисунок 2960">
          <a:extLst>
            <a:ext uri="{FF2B5EF4-FFF2-40B4-BE49-F238E27FC236}">
              <a16:creationId xmlns:a16="http://schemas.microsoft.com/office/drawing/2014/main" id="{4B741E5B-0D95-4BAF-9EBD-761D5754DF8A}"/>
            </a:ext>
          </a:extLst>
        </xdr:cNvPr>
        <xdr:cNvPicPr>
          <a:picLocks noChangeAspect="1" noChangeArrowheads="1"/>
        </xdr:cNvPicPr>
      </xdr:nvPicPr>
      <xdr:blipFill>
        <a:blip xmlns:r="http://schemas.openxmlformats.org/officeDocument/2006/relationships" r:embed="rId294" cstate="print">
          <a:extLst>
            <a:ext uri="{28A0092B-C50C-407E-A947-70E740481C1C}">
              <a14:useLocalDpi xmlns:a14="http://schemas.microsoft.com/office/drawing/2010/main" val="0"/>
            </a:ext>
          </a:extLst>
        </a:blip>
        <a:srcRect/>
        <a:stretch>
          <a:fillRect/>
        </a:stretch>
      </xdr:blipFill>
      <xdr:spPr bwMode="auto">
        <a:xfrm>
          <a:off x="833967" y="461452063"/>
          <a:ext cx="1177892" cy="7856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84667</xdr:colOff>
      <xdr:row>419</xdr:row>
      <xdr:rowOff>228600</xdr:rowOff>
    </xdr:from>
    <xdr:to>
      <xdr:col>0</xdr:col>
      <xdr:colOff>1303337</xdr:colOff>
      <xdr:row>419</xdr:row>
      <xdr:rowOff>1041400</xdr:rowOff>
    </xdr:to>
    <xdr:pic>
      <xdr:nvPicPr>
        <xdr:cNvPr id="2962" name="Рисунок 2961">
          <a:extLst>
            <a:ext uri="{FF2B5EF4-FFF2-40B4-BE49-F238E27FC236}">
              <a16:creationId xmlns:a16="http://schemas.microsoft.com/office/drawing/2014/main" id="{B6213A4E-9571-4DE0-B32C-54E0445967FF}"/>
            </a:ext>
          </a:extLst>
        </xdr:cNvPr>
        <xdr:cNvPicPr>
          <a:picLocks noChangeAspect="1" noChangeArrowheads="1"/>
        </xdr:cNvPicPr>
      </xdr:nvPicPr>
      <xdr:blipFill>
        <a:blip xmlns:r="http://schemas.openxmlformats.org/officeDocument/2006/relationships" r:embed="rId295" cstate="print">
          <a:extLst>
            <a:ext uri="{28A0092B-C50C-407E-A947-70E740481C1C}">
              <a14:useLocalDpi xmlns:a14="http://schemas.microsoft.com/office/drawing/2010/main" val="0"/>
            </a:ext>
          </a:extLst>
        </a:blip>
        <a:srcRect/>
        <a:stretch>
          <a:fillRect/>
        </a:stretch>
      </xdr:blipFill>
      <xdr:spPr bwMode="auto">
        <a:xfrm>
          <a:off x="808567" y="462629250"/>
          <a:ext cx="121867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1354667</xdr:colOff>
      <xdr:row>419</xdr:row>
      <xdr:rowOff>177800</xdr:rowOff>
    </xdr:from>
    <xdr:to>
      <xdr:col>0</xdr:col>
      <xdr:colOff>2796795</xdr:colOff>
      <xdr:row>419</xdr:row>
      <xdr:rowOff>1128899</xdr:rowOff>
    </xdr:to>
    <xdr:pic>
      <xdr:nvPicPr>
        <xdr:cNvPr id="2963" name="Рисунок 2962">
          <a:extLst>
            <a:ext uri="{FF2B5EF4-FFF2-40B4-BE49-F238E27FC236}">
              <a16:creationId xmlns:a16="http://schemas.microsoft.com/office/drawing/2014/main" id="{C98A1A1B-C200-47E4-BE49-1C6A0F3D8BFD}"/>
            </a:ext>
          </a:extLst>
        </xdr:cNvPr>
        <xdr:cNvPicPr>
          <a:picLocks noChangeAspect="1" noChangeArrowheads="1"/>
        </xdr:cNvPicPr>
      </xdr:nvPicPr>
      <xdr:blipFill>
        <a:blip xmlns:r="http://schemas.openxmlformats.org/officeDocument/2006/relationships" r:embed="rId296" cstate="print">
          <a:extLst>
            <a:ext uri="{28A0092B-C50C-407E-A947-70E740481C1C}">
              <a14:useLocalDpi xmlns:a14="http://schemas.microsoft.com/office/drawing/2010/main" val="0"/>
            </a:ext>
          </a:extLst>
        </a:blip>
        <a:srcRect/>
        <a:stretch>
          <a:fillRect/>
        </a:stretch>
      </xdr:blipFill>
      <xdr:spPr bwMode="auto">
        <a:xfrm>
          <a:off x="2078567" y="462578450"/>
          <a:ext cx="1442128" cy="951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254000</xdr:colOff>
      <xdr:row>416</xdr:row>
      <xdr:rowOff>166373</xdr:rowOff>
    </xdr:from>
    <xdr:to>
      <xdr:col>0</xdr:col>
      <xdr:colOff>1439334</xdr:colOff>
      <xdr:row>416</xdr:row>
      <xdr:rowOff>956733</xdr:rowOff>
    </xdr:to>
    <xdr:pic>
      <xdr:nvPicPr>
        <xdr:cNvPr id="2964" name="Рисунок 2963">
          <a:extLst>
            <a:ext uri="{FF2B5EF4-FFF2-40B4-BE49-F238E27FC236}">
              <a16:creationId xmlns:a16="http://schemas.microsoft.com/office/drawing/2014/main" id="{B299C6E9-A29E-43AE-B633-C91FBC1BDE21}"/>
            </a:ext>
          </a:extLst>
        </xdr:cNvPr>
        <xdr:cNvPicPr>
          <a:picLocks noChangeAspect="1" noChangeArrowheads="1"/>
        </xdr:cNvPicPr>
      </xdr:nvPicPr>
      <xdr:blipFill>
        <a:blip xmlns:r="http://schemas.openxmlformats.org/officeDocument/2006/relationships" r:embed="rId297" cstate="print">
          <a:extLst>
            <a:ext uri="{28A0092B-C50C-407E-A947-70E740481C1C}">
              <a14:useLocalDpi xmlns:a14="http://schemas.microsoft.com/office/drawing/2010/main" val="0"/>
            </a:ext>
          </a:extLst>
        </a:blip>
        <a:srcRect/>
        <a:stretch>
          <a:fillRect/>
        </a:stretch>
      </xdr:blipFill>
      <xdr:spPr bwMode="auto">
        <a:xfrm>
          <a:off x="977900" y="459187553"/>
          <a:ext cx="1185334" cy="790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143933</xdr:colOff>
      <xdr:row>417</xdr:row>
      <xdr:rowOff>143933</xdr:rowOff>
    </xdr:from>
    <xdr:to>
      <xdr:col>0</xdr:col>
      <xdr:colOff>1329267</xdr:colOff>
      <xdr:row>417</xdr:row>
      <xdr:rowOff>934293</xdr:rowOff>
    </xdr:to>
    <xdr:pic>
      <xdr:nvPicPr>
        <xdr:cNvPr id="2965" name="Рисунок 2964">
          <a:extLst>
            <a:ext uri="{FF2B5EF4-FFF2-40B4-BE49-F238E27FC236}">
              <a16:creationId xmlns:a16="http://schemas.microsoft.com/office/drawing/2014/main" id="{6870C044-ABDB-456C-8229-C325FA91A7A1}"/>
            </a:ext>
          </a:extLst>
        </xdr:cNvPr>
        <xdr:cNvPicPr>
          <a:picLocks noChangeAspect="1" noChangeArrowheads="1"/>
        </xdr:cNvPicPr>
      </xdr:nvPicPr>
      <xdr:blipFill>
        <a:blip xmlns:r="http://schemas.openxmlformats.org/officeDocument/2006/relationships" r:embed="rId297" cstate="print">
          <a:extLst>
            <a:ext uri="{28A0092B-C50C-407E-A947-70E740481C1C}">
              <a14:useLocalDpi xmlns:a14="http://schemas.microsoft.com/office/drawing/2010/main" val="0"/>
            </a:ext>
          </a:extLst>
        </a:blip>
        <a:srcRect/>
        <a:stretch>
          <a:fillRect/>
        </a:stretch>
      </xdr:blipFill>
      <xdr:spPr bwMode="auto">
        <a:xfrm>
          <a:off x="867833" y="460308113"/>
          <a:ext cx="1185334" cy="7903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1597578</xdr:colOff>
      <xdr:row>416</xdr:row>
      <xdr:rowOff>177800</xdr:rowOff>
    </xdr:from>
    <xdr:to>
      <xdr:col>0</xdr:col>
      <xdr:colOff>2510362</xdr:colOff>
      <xdr:row>416</xdr:row>
      <xdr:rowOff>996950</xdr:rowOff>
    </xdr:to>
    <xdr:pic>
      <xdr:nvPicPr>
        <xdr:cNvPr id="2966" name="Рисунок 2965">
          <a:extLst>
            <a:ext uri="{FF2B5EF4-FFF2-40B4-BE49-F238E27FC236}">
              <a16:creationId xmlns:a16="http://schemas.microsoft.com/office/drawing/2014/main" id="{E7766DE8-2572-47C7-AB0E-9AD779EBD8A7}"/>
            </a:ext>
          </a:extLst>
        </xdr:cNvPr>
        <xdr:cNvPicPr>
          <a:picLocks noChangeAspect="1" noChangeArrowheads="1"/>
        </xdr:cNvPicPr>
      </xdr:nvPicPr>
      <xdr:blipFill>
        <a:blip xmlns:r="http://schemas.openxmlformats.org/officeDocument/2006/relationships" r:embed="rId298" cstate="print">
          <a:extLst>
            <a:ext uri="{28A0092B-C50C-407E-A947-70E740481C1C}">
              <a14:useLocalDpi xmlns:a14="http://schemas.microsoft.com/office/drawing/2010/main" val="0"/>
            </a:ext>
          </a:extLst>
        </a:blip>
        <a:srcRect/>
        <a:stretch>
          <a:fillRect/>
        </a:stretch>
      </xdr:blipFill>
      <xdr:spPr bwMode="auto">
        <a:xfrm>
          <a:off x="2321478" y="459198980"/>
          <a:ext cx="912784"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1507066</xdr:colOff>
      <xdr:row>417</xdr:row>
      <xdr:rowOff>110066</xdr:rowOff>
    </xdr:from>
    <xdr:to>
      <xdr:col>0</xdr:col>
      <xdr:colOff>2794500</xdr:colOff>
      <xdr:row>417</xdr:row>
      <xdr:rowOff>929216</xdr:rowOff>
    </xdr:to>
    <xdr:pic>
      <xdr:nvPicPr>
        <xdr:cNvPr id="2967" name="Рисунок 2966">
          <a:extLst>
            <a:ext uri="{FF2B5EF4-FFF2-40B4-BE49-F238E27FC236}">
              <a16:creationId xmlns:a16="http://schemas.microsoft.com/office/drawing/2014/main" id="{FC15F69D-908C-4065-A882-92D325E848B3}"/>
            </a:ext>
          </a:extLst>
        </xdr:cNvPr>
        <xdr:cNvPicPr>
          <a:picLocks noChangeAspect="1" noChangeArrowheads="1"/>
        </xdr:cNvPicPr>
      </xdr:nvPicPr>
      <xdr:blipFill>
        <a:blip xmlns:r="http://schemas.openxmlformats.org/officeDocument/2006/relationships" r:embed="rId299" cstate="print">
          <a:extLst>
            <a:ext uri="{28A0092B-C50C-407E-A947-70E740481C1C}">
              <a14:useLocalDpi xmlns:a14="http://schemas.microsoft.com/office/drawing/2010/main" val="0"/>
            </a:ext>
          </a:extLst>
        </a:blip>
        <a:srcRect/>
        <a:stretch>
          <a:fillRect/>
        </a:stretch>
      </xdr:blipFill>
      <xdr:spPr bwMode="auto">
        <a:xfrm>
          <a:off x="2230966" y="460274246"/>
          <a:ext cx="1287434"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134036</xdr:colOff>
      <xdr:row>414</xdr:row>
      <xdr:rowOff>133521</xdr:rowOff>
    </xdr:from>
    <xdr:to>
      <xdr:col>0</xdr:col>
      <xdr:colOff>1292152</xdr:colOff>
      <xdr:row>414</xdr:row>
      <xdr:rowOff>905933</xdr:rowOff>
    </xdr:to>
    <xdr:pic>
      <xdr:nvPicPr>
        <xdr:cNvPr id="2968" name="Рисунок 2967">
          <a:extLst>
            <a:ext uri="{FF2B5EF4-FFF2-40B4-BE49-F238E27FC236}">
              <a16:creationId xmlns:a16="http://schemas.microsoft.com/office/drawing/2014/main" id="{1E8A7140-9822-41E5-A8A4-F43E5B8724DE}"/>
            </a:ext>
          </a:extLst>
        </xdr:cNvPr>
        <xdr:cNvPicPr>
          <a:picLocks noChangeAspect="1" noChangeArrowheads="1"/>
        </xdr:cNvPicPr>
      </xdr:nvPicPr>
      <xdr:blipFill>
        <a:blip xmlns:r="http://schemas.openxmlformats.org/officeDocument/2006/relationships" r:embed="rId300" cstate="print">
          <a:extLst>
            <a:ext uri="{28A0092B-C50C-407E-A947-70E740481C1C}">
              <a14:useLocalDpi xmlns:a14="http://schemas.microsoft.com/office/drawing/2010/main" val="0"/>
            </a:ext>
          </a:extLst>
        </a:blip>
        <a:srcRect/>
        <a:stretch>
          <a:fillRect/>
        </a:stretch>
      </xdr:blipFill>
      <xdr:spPr bwMode="auto">
        <a:xfrm>
          <a:off x="857936" y="456815361"/>
          <a:ext cx="1158116" cy="772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1422401</xdr:colOff>
      <xdr:row>414</xdr:row>
      <xdr:rowOff>71493</xdr:rowOff>
    </xdr:from>
    <xdr:to>
      <xdr:col>0</xdr:col>
      <xdr:colOff>2511426</xdr:colOff>
      <xdr:row>414</xdr:row>
      <xdr:rowOff>1024466</xdr:rowOff>
    </xdr:to>
    <xdr:pic>
      <xdr:nvPicPr>
        <xdr:cNvPr id="2969" name="Рисунок 2968">
          <a:extLst>
            <a:ext uri="{FF2B5EF4-FFF2-40B4-BE49-F238E27FC236}">
              <a16:creationId xmlns:a16="http://schemas.microsoft.com/office/drawing/2014/main" id="{B36ACCF5-1F8F-4AAC-B087-58E06ED7A311}"/>
            </a:ext>
          </a:extLst>
        </xdr:cNvPr>
        <xdr:cNvPicPr>
          <a:picLocks noChangeAspect="1" noChangeArrowheads="1"/>
        </xdr:cNvPicPr>
      </xdr:nvPicPr>
      <xdr:blipFill>
        <a:blip xmlns:r="http://schemas.openxmlformats.org/officeDocument/2006/relationships" r:embed="rId301" cstate="print">
          <a:extLst>
            <a:ext uri="{28A0092B-C50C-407E-A947-70E740481C1C}">
              <a14:useLocalDpi xmlns:a14="http://schemas.microsoft.com/office/drawing/2010/main" val="0"/>
            </a:ext>
          </a:extLst>
        </a:blip>
        <a:srcRect/>
        <a:stretch>
          <a:fillRect/>
        </a:stretch>
      </xdr:blipFill>
      <xdr:spPr bwMode="auto">
        <a:xfrm>
          <a:off x="2146301" y="456753333"/>
          <a:ext cx="1089025" cy="952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134036</xdr:colOff>
      <xdr:row>415</xdr:row>
      <xdr:rowOff>133521</xdr:rowOff>
    </xdr:from>
    <xdr:to>
      <xdr:col>0</xdr:col>
      <xdr:colOff>1292152</xdr:colOff>
      <xdr:row>415</xdr:row>
      <xdr:rowOff>905933</xdr:rowOff>
    </xdr:to>
    <xdr:pic>
      <xdr:nvPicPr>
        <xdr:cNvPr id="2970" name="Рисунок 2969">
          <a:extLst>
            <a:ext uri="{FF2B5EF4-FFF2-40B4-BE49-F238E27FC236}">
              <a16:creationId xmlns:a16="http://schemas.microsoft.com/office/drawing/2014/main" id="{4DFF2901-52B0-4CE5-B259-B46BC0F11314}"/>
            </a:ext>
          </a:extLst>
        </xdr:cNvPr>
        <xdr:cNvPicPr>
          <a:picLocks noChangeAspect="1" noChangeArrowheads="1"/>
        </xdr:cNvPicPr>
      </xdr:nvPicPr>
      <xdr:blipFill>
        <a:blip xmlns:r="http://schemas.openxmlformats.org/officeDocument/2006/relationships" r:embed="rId300" cstate="print">
          <a:extLst>
            <a:ext uri="{28A0092B-C50C-407E-A947-70E740481C1C}">
              <a14:useLocalDpi xmlns:a14="http://schemas.microsoft.com/office/drawing/2010/main" val="0"/>
            </a:ext>
          </a:extLst>
        </a:blip>
        <a:srcRect/>
        <a:stretch>
          <a:fillRect/>
        </a:stretch>
      </xdr:blipFill>
      <xdr:spPr bwMode="auto">
        <a:xfrm>
          <a:off x="857936" y="457897401"/>
          <a:ext cx="1158116" cy="772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1422401</xdr:colOff>
      <xdr:row>415</xdr:row>
      <xdr:rowOff>71493</xdr:rowOff>
    </xdr:from>
    <xdr:to>
      <xdr:col>0</xdr:col>
      <xdr:colOff>2692401</xdr:colOff>
      <xdr:row>415</xdr:row>
      <xdr:rowOff>1024466</xdr:rowOff>
    </xdr:to>
    <xdr:pic>
      <xdr:nvPicPr>
        <xdr:cNvPr id="2971" name="Рисунок 2970">
          <a:extLst>
            <a:ext uri="{FF2B5EF4-FFF2-40B4-BE49-F238E27FC236}">
              <a16:creationId xmlns:a16="http://schemas.microsoft.com/office/drawing/2014/main" id="{4454919B-B21A-4CC3-A9C0-B80B5E0F8DC4}"/>
            </a:ext>
          </a:extLst>
        </xdr:cNvPr>
        <xdr:cNvPicPr>
          <a:picLocks noChangeAspect="1" noChangeArrowheads="1"/>
        </xdr:cNvPicPr>
      </xdr:nvPicPr>
      <xdr:blipFill>
        <a:blip xmlns:r="http://schemas.openxmlformats.org/officeDocument/2006/relationships" r:embed="rId302" cstate="print">
          <a:extLst>
            <a:ext uri="{28A0092B-C50C-407E-A947-70E740481C1C}">
              <a14:useLocalDpi xmlns:a14="http://schemas.microsoft.com/office/drawing/2010/main" val="0"/>
            </a:ext>
          </a:extLst>
        </a:blip>
        <a:srcRect/>
        <a:stretch>
          <a:fillRect/>
        </a:stretch>
      </xdr:blipFill>
      <xdr:spPr bwMode="auto">
        <a:xfrm>
          <a:off x="2146301" y="457835373"/>
          <a:ext cx="1270000" cy="9529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59267</xdr:colOff>
      <xdr:row>424</xdr:row>
      <xdr:rowOff>232747</xdr:rowOff>
    </xdr:from>
    <xdr:to>
      <xdr:col>0</xdr:col>
      <xdr:colOff>1305981</xdr:colOff>
      <xdr:row>424</xdr:row>
      <xdr:rowOff>1064683</xdr:rowOff>
    </xdr:to>
    <xdr:pic>
      <xdr:nvPicPr>
        <xdr:cNvPr id="2972" name="Рисунок 2971">
          <a:extLst>
            <a:ext uri="{FF2B5EF4-FFF2-40B4-BE49-F238E27FC236}">
              <a16:creationId xmlns:a16="http://schemas.microsoft.com/office/drawing/2014/main" id="{DC60F139-0E08-4EE1-8328-FB341CD05D34}"/>
            </a:ext>
          </a:extLst>
        </xdr:cNvPr>
        <xdr:cNvPicPr>
          <a:picLocks noChangeAspect="1" noChangeArrowheads="1"/>
        </xdr:cNvPicPr>
      </xdr:nvPicPr>
      <xdr:blipFill>
        <a:blip xmlns:r="http://schemas.openxmlformats.org/officeDocument/2006/relationships" r:embed="rId303" cstate="print">
          <a:extLst>
            <a:ext uri="{28A0092B-C50C-407E-A947-70E740481C1C}">
              <a14:useLocalDpi xmlns:a14="http://schemas.microsoft.com/office/drawing/2010/main" val="0"/>
            </a:ext>
          </a:extLst>
        </a:blip>
        <a:srcRect/>
        <a:stretch>
          <a:fillRect/>
        </a:stretch>
      </xdr:blipFill>
      <xdr:spPr bwMode="auto">
        <a:xfrm>
          <a:off x="783167" y="467868337"/>
          <a:ext cx="1246714" cy="8319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1346199</xdr:colOff>
      <xdr:row>424</xdr:row>
      <xdr:rowOff>153514</xdr:rowOff>
    </xdr:from>
    <xdr:to>
      <xdr:col>0</xdr:col>
      <xdr:colOff>2511424</xdr:colOff>
      <xdr:row>424</xdr:row>
      <xdr:rowOff>1164167</xdr:rowOff>
    </xdr:to>
    <xdr:pic>
      <xdr:nvPicPr>
        <xdr:cNvPr id="2973" name="Рисунок 2972">
          <a:extLst>
            <a:ext uri="{FF2B5EF4-FFF2-40B4-BE49-F238E27FC236}">
              <a16:creationId xmlns:a16="http://schemas.microsoft.com/office/drawing/2014/main" id="{A14AACB7-C1B9-49E6-A976-EA9246D797A8}"/>
            </a:ext>
          </a:extLst>
        </xdr:cNvPr>
        <xdr:cNvPicPr>
          <a:picLocks noChangeAspect="1" noChangeArrowheads="1"/>
        </xdr:cNvPicPr>
      </xdr:nvPicPr>
      <xdr:blipFill>
        <a:blip xmlns:r="http://schemas.openxmlformats.org/officeDocument/2006/relationships" r:embed="rId304" cstate="print">
          <a:extLst>
            <a:ext uri="{28A0092B-C50C-407E-A947-70E740481C1C}">
              <a14:useLocalDpi xmlns:a14="http://schemas.microsoft.com/office/drawing/2010/main" val="0"/>
            </a:ext>
          </a:extLst>
        </a:blip>
        <a:srcRect/>
        <a:stretch>
          <a:fillRect/>
        </a:stretch>
      </xdr:blipFill>
      <xdr:spPr bwMode="auto">
        <a:xfrm>
          <a:off x="2070099" y="467789104"/>
          <a:ext cx="1165225" cy="10106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101600</xdr:colOff>
      <xdr:row>425</xdr:row>
      <xdr:rowOff>156546</xdr:rowOff>
    </xdr:from>
    <xdr:to>
      <xdr:col>0</xdr:col>
      <xdr:colOff>1348314</xdr:colOff>
      <xdr:row>425</xdr:row>
      <xdr:rowOff>988482</xdr:rowOff>
    </xdr:to>
    <xdr:pic>
      <xdr:nvPicPr>
        <xdr:cNvPr id="2974" name="Рисунок 2973">
          <a:extLst>
            <a:ext uri="{FF2B5EF4-FFF2-40B4-BE49-F238E27FC236}">
              <a16:creationId xmlns:a16="http://schemas.microsoft.com/office/drawing/2014/main" id="{6F318CE4-A365-4F0D-A320-84745D7BEDDF}"/>
            </a:ext>
          </a:extLst>
        </xdr:cNvPr>
        <xdr:cNvPicPr>
          <a:picLocks noChangeAspect="1" noChangeArrowheads="1"/>
        </xdr:cNvPicPr>
      </xdr:nvPicPr>
      <xdr:blipFill>
        <a:blip xmlns:r="http://schemas.openxmlformats.org/officeDocument/2006/relationships" r:embed="rId303" cstate="print">
          <a:extLst>
            <a:ext uri="{28A0092B-C50C-407E-A947-70E740481C1C}">
              <a14:useLocalDpi xmlns:a14="http://schemas.microsoft.com/office/drawing/2010/main" val="0"/>
            </a:ext>
          </a:extLst>
        </a:blip>
        <a:srcRect/>
        <a:stretch>
          <a:fillRect/>
        </a:stretch>
      </xdr:blipFill>
      <xdr:spPr bwMode="auto">
        <a:xfrm>
          <a:off x="825500" y="469003716"/>
          <a:ext cx="1246714" cy="8319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1396999</xdr:colOff>
      <xdr:row>425</xdr:row>
      <xdr:rowOff>68847</xdr:rowOff>
    </xdr:from>
    <xdr:to>
      <xdr:col>0</xdr:col>
      <xdr:colOff>2743199</xdr:colOff>
      <xdr:row>425</xdr:row>
      <xdr:rowOff>1079500</xdr:rowOff>
    </xdr:to>
    <xdr:pic>
      <xdr:nvPicPr>
        <xdr:cNvPr id="2975" name="Рисунок 2974">
          <a:extLst>
            <a:ext uri="{FF2B5EF4-FFF2-40B4-BE49-F238E27FC236}">
              <a16:creationId xmlns:a16="http://schemas.microsoft.com/office/drawing/2014/main" id="{CBF17DD3-3A1D-41EC-8BA1-495891EBC4C1}"/>
            </a:ext>
          </a:extLst>
        </xdr:cNvPr>
        <xdr:cNvPicPr>
          <a:picLocks noChangeAspect="1" noChangeArrowheads="1"/>
        </xdr:cNvPicPr>
      </xdr:nvPicPr>
      <xdr:blipFill>
        <a:blip xmlns:r="http://schemas.openxmlformats.org/officeDocument/2006/relationships" r:embed="rId305" cstate="print">
          <a:extLst>
            <a:ext uri="{28A0092B-C50C-407E-A947-70E740481C1C}">
              <a14:useLocalDpi xmlns:a14="http://schemas.microsoft.com/office/drawing/2010/main" val="0"/>
            </a:ext>
          </a:extLst>
        </a:blip>
        <a:srcRect/>
        <a:stretch>
          <a:fillRect/>
        </a:stretch>
      </xdr:blipFill>
      <xdr:spPr bwMode="auto">
        <a:xfrm>
          <a:off x="2120899" y="468916017"/>
          <a:ext cx="1346200" cy="10106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1405467</xdr:colOff>
      <xdr:row>426</xdr:row>
      <xdr:rowOff>54864</xdr:rowOff>
    </xdr:from>
    <xdr:to>
      <xdr:col>0</xdr:col>
      <xdr:colOff>2512482</xdr:colOff>
      <xdr:row>426</xdr:row>
      <xdr:rowOff>920024</xdr:rowOff>
    </xdr:to>
    <xdr:pic>
      <xdr:nvPicPr>
        <xdr:cNvPr id="2976" name="Рисунок 2975">
          <a:extLst>
            <a:ext uri="{FF2B5EF4-FFF2-40B4-BE49-F238E27FC236}">
              <a16:creationId xmlns:a16="http://schemas.microsoft.com/office/drawing/2014/main" id="{7E00AFC7-66D8-408E-B32B-8FC3C09BC4BF}"/>
            </a:ext>
          </a:extLst>
        </xdr:cNvPr>
        <xdr:cNvPicPr>
          <a:picLocks noChangeAspect="1" noChangeArrowheads="1"/>
        </xdr:cNvPicPr>
      </xdr:nvPicPr>
      <xdr:blipFill>
        <a:blip xmlns:r="http://schemas.openxmlformats.org/officeDocument/2006/relationships" r:embed="rId306" cstate="print">
          <a:extLst>
            <a:ext uri="{28A0092B-C50C-407E-A947-70E740481C1C}">
              <a14:useLocalDpi xmlns:a14="http://schemas.microsoft.com/office/drawing/2010/main" val="0"/>
            </a:ext>
          </a:extLst>
        </a:blip>
        <a:srcRect/>
        <a:stretch>
          <a:fillRect/>
        </a:stretch>
      </xdr:blipFill>
      <xdr:spPr bwMode="auto">
        <a:xfrm>
          <a:off x="2129367" y="470006934"/>
          <a:ext cx="1107015" cy="865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1341954</xdr:colOff>
      <xdr:row>427</xdr:row>
      <xdr:rowOff>84667</xdr:rowOff>
    </xdr:from>
    <xdr:to>
      <xdr:col>0</xdr:col>
      <xdr:colOff>2510366</xdr:colOff>
      <xdr:row>427</xdr:row>
      <xdr:rowOff>1003468</xdr:rowOff>
    </xdr:to>
    <xdr:pic>
      <xdr:nvPicPr>
        <xdr:cNvPr id="2977" name="Рисунок 2976">
          <a:extLst>
            <a:ext uri="{FF2B5EF4-FFF2-40B4-BE49-F238E27FC236}">
              <a16:creationId xmlns:a16="http://schemas.microsoft.com/office/drawing/2014/main" id="{CC6966C9-916E-4EA5-9E08-27873016C448}"/>
            </a:ext>
          </a:extLst>
        </xdr:cNvPr>
        <xdr:cNvPicPr>
          <a:picLocks noChangeAspect="1" noChangeArrowheads="1"/>
        </xdr:cNvPicPr>
      </xdr:nvPicPr>
      <xdr:blipFill>
        <a:blip xmlns:r="http://schemas.openxmlformats.org/officeDocument/2006/relationships" r:embed="rId307" cstate="print">
          <a:extLst>
            <a:ext uri="{28A0092B-C50C-407E-A947-70E740481C1C}">
              <a14:useLocalDpi xmlns:a14="http://schemas.microsoft.com/office/drawing/2010/main" val="0"/>
            </a:ext>
          </a:extLst>
        </a:blip>
        <a:srcRect/>
        <a:stretch>
          <a:fillRect/>
        </a:stretch>
      </xdr:blipFill>
      <xdr:spPr bwMode="auto">
        <a:xfrm>
          <a:off x="2065854" y="471111157"/>
          <a:ext cx="1168412" cy="9188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1337732</xdr:colOff>
      <xdr:row>428</xdr:row>
      <xdr:rowOff>129814</xdr:rowOff>
    </xdr:from>
    <xdr:to>
      <xdr:col>0</xdr:col>
      <xdr:colOff>2511547</xdr:colOff>
      <xdr:row>428</xdr:row>
      <xdr:rowOff>1013881</xdr:rowOff>
    </xdr:to>
    <xdr:pic>
      <xdr:nvPicPr>
        <xdr:cNvPr id="2978" name="Рисунок 2977">
          <a:extLst>
            <a:ext uri="{FF2B5EF4-FFF2-40B4-BE49-F238E27FC236}">
              <a16:creationId xmlns:a16="http://schemas.microsoft.com/office/drawing/2014/main" id="{14564DEE-F25A-4F37-BAC1-69594ED1001C}"/>
            </a:ext>
          </a:extLst>
        </xdr:cNvPr>
        <xdr:cNvPicPr>
          <a:picLocks noChangeAspect="1" noChangeArrowheads="1"/>
        </xdr:cNvPicPr>
      </xdr:nvPicPr>
      <xdr:blipFill>
        <a:blip xmlns:r="http://schemas.openxmlformats.org/officeDocument/2006/relationships" r:embed="rId308" cstate="print">
          <a:extLst>
            <a:ext uri="{28A0092B-C50C-407E-A947-70E740481C1C}">
              <a14:useLocalDpi xmlns:a14="http://schemas.microsoft.com/office/drawing/2010/main" val="0"/>
            </a:ext>
          </a:extLst>
        </a:blip>
        <a:srcRect/>
        <a:stretch>
          <a:fillRect/>
        </a:stretch>
      </xdr:blipFill>
      <xdr:spPr bwMode="auto">
        <a:xfrm>
          <a:off x="2061632" y="472242154"/>
          <a:ext cx="1173815" cy="88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1329267</xdr:colOff>
      <xdr:row>429</xdr:row>
      <xdr:rowOff>169333</xdr:rowOff>
    </xdr:from>
    <xdr:to>
      <xdr:col>0</xdr:col>
      <xdr:colOff>2512607</xdr:colOff>
      <xdr:row>429</xdr:row>
      <xdr:rowOff>1053400</xdr:rowOff>
    </xdr:to>
    <xdr:pic>
      <xdr:nvPicPr>
        <xdr:cNvPr id="2979" name="Рисунок 2978">
          <a:extLst>
            <a:ext uri="{FF2B5EF4-FFF2-40B4-BE49-F238E27FC236}">
              <a16:creationId xmlns:a16="http://schemas.microsoft.com/office/drawing/2014/main" id="{E92BA744-6303-4CEA-B2D9-4E580E4DCD8C}"/>
            </a:ext>
          </a:extLst>
        </xdr:cNvPr>
        <xdr:cNvPicPr>
          <a:picLocks noChangeAspect="1" noChangeArrowheads="1"/>
        </xdr:cNvPicPr>
      </xdr:nvPicPr>
      <xdr:blipFill>
        <a:blip xmlns:r="http://schemas.openxmlformats.org/officeDocument/2006/relationships" r:embed="rId309" cstate="print">
          <a:extLst>
            <a:ext uri="{28A0092B-C50C-407E-A947-70E740481C1C}">
              <a14:useLocalDpi xmlns:a14="http://schemas.microsoft.com/office/drawing/2010/main" val="0"/>
            </a:ext>
          </a:extLst>
        </a:blip>
        <a:srcRect/>
        <a:stretch>
          <a:fillRect/>
        </a:stretch>
      </xdr:blipFill>
      <xdr:spPr bwMode="auto">
        <a:xfrm>
          <a:off x="2053167" y="473310373"/>
          <a:ext cx="1183340" cy="884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52660</xdr:colOff>
      <xdr:row>452</xdr:row>
      <xdr:rowOff>36028</xdr:rowOff>
    </xdr:from>
    <xdr:to>
      <xdr:col>0</xdr:col>
      <xdr:colOff>1236134</xdr:colOff>
      <xdr:row>452</xdr:row>
      <xdr:rowOff>826174</xdr:rowOff>
    </xdr:to>
    <xdr:pic>
      <xdr:nvPicPr>
        <xdr:cNvPr id="2980" name="Рисунок 2979">
          <a:extLst>
            <a:ext uri="{FF2B5EF4-FFF2-40B4-BE49-F238E27FC236}">
              <a16:creationId xmlns:a16="http://schemas.microsoft.com/office/drawing/2014/main" id="{0CECD3B9-9A73-47DA-B90E-6371D45437FE}"/>
            </a:ext>
          </a:extLst>
        </xdr:cNvPr>
        <xdr:cNvPicPr>
          <a:picLocks noChangeAspect="1" noChangeArrowheads="1"/>
        </xdr:cNvPicPr>
      </xdr:nvPicPr>
      <xdr:blipFill>
        <a:blip xmlns:r="http://schemas.openxmlformats.org/officeDocument/2006/relationships" r:embed="rId310" cstate="print">
          <a:extLst>
            <a:ext uri="{28A0092B-C50C-407E-A947-70E740481C1C}">
              <a14:useLocalDpi xmlns:a14="http://schemas.microsoft.com/office/drawing/2010/main" val="0"/>
            </a:ext>
          </a:extLst>
        </a:blip>
        <a:srcRect/>
        <a:stretch>
          <a:fillRect/>
        </a:stretch>
      </xdr:blipFill>
      <xdr:spPr bwMode="auto">
        <a:xfrm>
          <a:off x="776560" y="495332218"/>
          <a:ext cx="1183474" cy="7901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1236134</xdr:colOff>
      <xdr:row>452</xdr:row>
      <xdr:rowOff>262465</xdr:rowOff>
    </xdr:from>
    <xdr:to>
      <xdr:col>0</xdr:col>
      <xdr:colOff>2795693</xdr:colOff>
      <xdr:row>452</xdr:row>
      <xdr:rowOff>759966</xdr:rowOff>
    </xdr:to>
    <xdr:pic>
      <xdr:nvPicPr>
        <xdr:cNvPr id="2981" name="Рисунок 2980">
          <a:extLst>
            <a:ext uri="{FF2B5EF4-FFF2-40B4-BE49-F238E27FC236}">
              <a16:creationId xmlns:a16="http://schemas.microsoft.com/office/drawing/2014/main" id="{A009ECAC-5BAF-4C99-B385-F2770CA65252}"/>
            </a:ext>
          </a:extLst>
        </xdr:cNvPr>
        <xdr:cNvPicPr>
          <a:picLocks noChangeAspect="1"/>
        </xdr:cNvPicPr>
      </xdr:nvPicPr>
      <xdr:blipFill>
        <a:blip xmlns:r="http://schemas.openxmlformats.org/officeDocument/2006/relationships" r:embed="rId311"/>
        <a:stretch>
          <a:fillRect/>
        </a:stretch>
      </xdr:blipFill>
      <xdr:spPr>
        <a:xfrm>
          <a:off x="1960034" y="495558655"/>
          <a:ext cx="1559559" cy="497501"/>
        </a:xfrm>
        <a:prstGeom prst="rect">
          <a:avLst/>
        </a:prstGeom>
      </xdr:spPr>
    </xdr:pic>
    <xdr:clientData/>
  </xdr:twoCellAnchor>
  <xdr:twoCellAnchor>
    <xdr:from>
      <xdr:col>0</xdr:col>
      <xdr:colOff>101600</xdr:colOff>
      <xdr:row>453</xdr:row>
      <xdr:rowOff>68800</xdr:rowOff>
    </xdr:from>
    <xdr:to>
      <xdr:col>0</xdr:col>
      <xdr:colOff>1168400</xdr:colOff>
      <xdr:row>453</xdr:row>
      <xdr:rowOff>781048</xdr:rowOff>
    </xdr:to>
    <xdr:pic>
      <xdr:nvPicPr>
        <xdr:cNvPr id="2982" name="Рисунок 2981">
          <a:extLst>
            <a:ext uri="{FF2B5EF4-FFF2-40B4-BE49-F238E27FC236}">
              <a16:creationId xmlns:a16="http://schemas.microsoft.com/office/drawing/2014/main" id="{AA2D0750-4E30-4836-8583-960D8D189BCE}"/>
            </a:ext>
          </a:extLst>
        </xdr:cNvPr>
        <xdr:cNvPicPr>
          <a:picLocks noChangeAspect="1" noChangeArrowheads="1"/>
        </xdr:cNvPicPr>
      </xdr:nvPicPr>
      <xdr:blipFill>
        <a:blip xmlns:r="http://schemas.openxmlformats.org/officeDocument/2006/relationships" r:embed="rId312" cstate="print">
          <a:extLst>
            <a:ext uri="{28A0092B-C50C-407E-A947-70E740481C1C}">
              <a14:useLocalDpi xmlns:a14="http://schemas.microsoft.com/office/drawing/2010/main" val="0"/>
            </a:ext>
          </a:extLst>
        </a:blip>
        <a:srcRect/>
        <a:stretch>
          <a:fillRect/>
        </a:stretch>
      </xdr:blipFill>
      <xdr:spPr bwMode="auto">
        <a:xfrm>
          <a:off x="825500" y="496233670"/>
          <a:ext cx="1066800" cy="7122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1236134</xdr:colOff>
      <xdr:row>453</xdr:row>
      <xdr:rowOff>194985</xdr:rowOff>
    </xdr:from>
    <xdr:to>
      <xdr:col>0</xdr:col>
      <xdr:colOff>2512484</xdr:colOff>
      <xdr:row>453</xdr:row>
      <xdr:rowOff>630841</xdr:rowOff>
    </xdr:to>
    <xdr:pic>
      <xdr:nvPicPr>
        <xdr:cNvPr id="2983" name="Рисунок 2982">
          <a:extLst>
            <a:ext uri="{FF2B5EF4-FFF2-40B4-BE49-F238E27FC236}">
              <a16:creationId xmlns:a16="http://schemas.microsoft.com/office/drawing/2014/main" id="{4D770947-1741-48BE-A8E9-DF658A9548BF}"/>
            </a:ext>
          </a:extLst>
        </xdr:cNvPr>
        <xdr:cNvPicPr>
          <a:picLocks noChangeAspect="1"/>
        </xdr:cNvPicPr>
      </xdr:nvPicPr>
      <xdr:blipFill>
        <a:blip xmlns:r="http://schemas.openxmlformats.org/officeDocument/2006/relationships" r:embed="rId313"/>
        <a:stretch>
          <a:fillRect/>
        </a:stretch>
      </xdr:blipFill>
      <xdr:spPr>
        <a:xfrm>
          <a:off x="1960034" y="496359855"/>
          <a:ext cx="1276350" cy="435856"/>
        </a:xfrm>
        <a:prstGeom prst="rect">
          <a:avLst/>
        </a:prstGeom>
      </xdr:spPr>
    </xdr:pic>
    <xdr:clientData/>
  </xdr:twoCellAnchor>
  <xdr:twoCellAnchor>
    <xdr:from>
      <xdr:col>0</xdr:col>
      <xdr:colOff>52660</xdr:colOff>
      <xdr:row>454</xdr:row>
      <xdr:rowOff>36028</xdr:rowOff>
    </xdr:from>
    <xdr:to>
      <xdr:col>0</xdr:col>
      <xdr:colOff>1236134</xdr:colOff>
      <xdr:row>454</xdr:row>
      <xdr:rowOff>826174</xdr:rowOff>
    </xdr:to>
    <xdr:pic>
      <xdr:nvPicPr>
        <xdr:cNvPr id="2984" name="Рисунок 2983">
          <a:extLst>
            <a:ext uri="{FF2B5EF4-FFF2-40B4-BE49-F238E27FC236}">
              <a16:creationId xmlns:a16="http://schemas.microsoft.com/office/drawing/2014/main" id="{1A3D7EFC-AE0F-4A51-A749-CCA059D84194}"/>
            </a:ext>
          </a:extLst>
        </xdr:cNvPr>
        <xdr:cNvPicPr>
          <a:picLocks noChangeAspect="1" noChangeArrowheads="1"/>
        </xdr:cNvPicPr>
      </xdr:nvPicPr>
      <xdr:blipFill>
        <a:blip xmlns:r="http://schemas.openxmlformats.org/officeDocument/2006/relationships" r:embed="rId310" cstate="print">
          <a:extLst>
            <a:ext uri="{28A0092B-C50C-407E-A947-70E740481C1C}">
              <a14:useLocalDpi xmlns:a14="http://schemas.microsoft.com/office/drawing/2010/main" val="0"/>
            </a:ext>
          </a:extLst>
        </a:blip>
        <a:srcRect/>
        <a:stretch>
          <a:fillRect/>
        </a:stretch>
      </xdr:blipFill>
      <xdr:spPr bwMode="auto">
        <a:xfrm>
          <a:off x="776560" y="497069578"/>
          <a:ext cx="1183474" cy="7901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1236134</xdr:colOff>
      <xdr:row>454</xdr:row>
      <xdr:rowOff>262465</xdr:rowOff>
    </xdr:from>
    <xdr:to>
      <xdr:col>0</xdr:col>
      <xdr:colOff>2792518</xdr:colOff>
      <xdr:row>454</xdr:row>
      <xdr:rowOff>759966</xdr:rowOff>
    </xdr:to>
    <xdr:pic>
      <xdr:nvPicPr>
        <xdr:cNvPr id="2985" name="Рисунок 2984">
          <a:extLst>
            <a:ext uri="{FF2B5EF4-FFF2-40B4-BE49-F238E27FC236}">
              <a16:creationId xmlns:a16="http://schemas.microsoft.com/office/drawing/2014/main" id="{C72EF40C-62D0-4A5E-AF1B-C2811BFD2083}"/>
            </a:ext>
          </a:extLst>
        </xdr:cNvPr>
        <xdr:cNvPicPr>
          <a:picLocks noChangeAspect="1"/>
        </xdr:cNvPicPr>
      </xdr:nvPicPr>
      <xdr:blipFill>
        <a:blip xmlns:r="http://schemas.openxmlformats.org/officeDocument/2006/relationships" r:embed="rId311"/>
        <a:stretch>
          <a:fillRect/>
        </a:stretch>
      </xdr:blipFill>
      <xdr:spPr>
        <a:xfrm>
          <a:off x="1960034" y="497296015"/>
          <a:ext cx="1556384" cy="497501"/>
        </a:xfrm>
        <a:prstGeom prst="rect">
          <a:avLst/>
        </a:prstGeom>
      </xdr:spPr>
    </xdr:pic>
    <xdr:clientData/>
  </xdr:twoCellAnchor>
  <xdr:twoCellAnchor>
    <xdr:from>
      <xdr:col>0</xdr:col>
      <xdr:colOff>101600</xdr:colOff>
      <xdr:row>451</xdr:row>
      <xdr:rowOff>68800</xdr:rowOff>
    </xdr:from>
    <xdr:to>
      <xdr:col>0</xdr:col>
      <xdr:colOff>1168400</xdr:colOff>
      <xdr:row>451</xdr:row>
      <xdr:rowOff>781048</xdr:rowOff>
    </xdr:to>
    <xdr:pic>
      <xdr:nvPicPr>
        <xdr:cNvPr id="2986" name="Рисунок 2985">
          <a:extLst>
            <a:ext uri="{FF2B5EF4-FFF2-40B4-BE49-F238E27FC236}">
              <a16:creationId xmlns:a16="http://schemas.microsoft.com/office/drawing/2014/main" id="{ECD13125-F557-4018-A9C7-9234DACB47E7}"/>
            </a:ext>
          </a:extLst>
        </xdr:cNvPr>
        <xdr:cNvPicPr>
          <a:picLocks noChangeAspect="1" noChangeArrowheads="1"/>
        </xdr:cNvPicPr>
      </xdr:nvPicPr>
      <xdr:blipFill>
        <a:blip xmlns:r="http://schemas.openxmlformats.org/officeDocument/2006/relationships" r:embed="rId312" cstate="print">
          <a:extLst>
            <a:ext uri="{28A0092B-C50C-407E-A947-70E740481C1C}">
              <a14:useLocalDpi xmlns:a14="http://schemas.microsoft.com/office/drawing/2010/main" val="0"/>
            </a:ext>
          </a:extLst>
        </a:blip>
        <a:srcRect/>
        <a:stretch>
          <a:fillRect/>
        </a:stretch>
      </xdr:blipFill>
      <xdr:spPr bwMode="auto">
        <a:xfrm>
          <a:off x="825500" y="494496310"/>
          <a:ext cx="1066800" cy="7122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1236134</xdr:colOff>
      <xdr:row>451</xdr:row>
      <xdr:rowOff>194985</xdr:rowOff>
    </xdr:from>
    <xdr:to>
      <xdr:col>0</xdr:col>
      <xdr:colOff>2683934</xdr:colOff>
      <xdr:row>451</xdr:row>
      <xdr:rowOff>630841</xdr:rowOff>
    </xdr:to>
    <xdr:pic>
      <xdr:nvPicPr>
        <xdr:cNvPr id="2987" name="Рисунок 2986">
          <a:extLst>
            <a:ext uri="{FF2B5EF4-FFF2-40B4-BE49-F238E27FC236}">
              <a16:creationId xmlns:a16="http://schemas.microsoft.com/office/drawing/2014/main" id="{A62A5A09-6FB7-45D2-B6B2-1D5AE7E5194D}"/>
            </a:ext>
          </a:extLst>
        </xdr:cNvPr>
        <xdr:cNvPicPr>
          <a:picLocks noChangeAspect="1"/>
        </xdr:cNvPicPr>
      </xdr:nvPicPr>
      <xdr:blipFill>
        <a:blip xmlns:r="http://schemas.openxmlformats.org/officeDocument/2006/relationships" r:embed="rId313"/>
        <a:stretch>
          <a:fillRect/>
        </a:stretch>
      </xdr:blipFill>
      <xdr:spPr>
        <a:xfrm>
          <a:off x="1960034" y="494622495"/>
          <a:ext cx="1447800" cy="435856"/>
        </a:xfrm>
        <a:prstGeom prst="rect">
          <a:avLst/>
        </a:prstGeom>
      </xdr:spPr>
    </xdr:pic>
    <xdr:clientData/>
  </xdr:twoCellAnchor>
  <xdr:twoCellAnchor>
    <xdr:from>
      <xdr:col>0</xdr:col>
      <xdr:colOff>203199</xdr:colOff>
      <xdr:row>458</xdr:row>
      <xdr:rowOff>70176</xdr:rowOff>
    </xdr:from>
    <xdr:to>
      <xdr:col>0</xdr:col>
      <xdr:colOff>1219200</xdr:colOff>
      <xdr:row>458</xdr:row>
      <xdr:rowOff>802456</xdr:rowOff>
    </xdr:to>
    <xdr:pic>
      <xdr:nvPicPr>
        <xdr:cNvPr id="2988" name="Рисунок 2987">
          <a:extLst>
            <a:ext uri="{FF2B5EF4-FFF2-40B4-BE49-F238E27FC236}">
              <a16:creationId xmlns:a16="http://schemas.microsoft.com/office/drawing/2014/main" id="{18AB357D-6B25-4E0B-8E99-B6F1E9889E23}"/>
            </a:ext>
          </a:extLst>
        </xdr:cNvPr>
        <xdr:cNvPicPr>
          <a:picLocks noChangeAspect="1"/>
        </xdr:cNvPicPr>
      </xdr:nvPicPr>
      <xdr:blipFill>
        <a:blip xmlns:r="http://schemas.openxmlformats.org/officeDocument/2006/relationships" r:embed="rId314"/>
        <a:stretch>
          <a:fillRect/>
        </a:stretch>
      </xdr:blipFill>
      <xdr:spPr>
        <a:xfrm>
          <a:off x="927099" y="500578446"/>
          <a:ext cx="1016001" cy="732280"/>
        </a:xfrm>
        <a:prstGeom prst="rect">
          <a:avLst/>
        </a:prstGeom>
      </xdr:spPr>
    </xdr:pic>
    <xdr:clientData/>
  </xdr:twoCellAnchor>
  <xdr:twoCellAnchor>
    <xdr:from>
      <xdr:col>0</xdr:col>
      <xdr:colOff>1349979</xdr:colOff>
      <xdr:row>458</xdr:row>
      <xdr:rowOff>143933</xdr:rowOff>
    </xdr:from>
    <xdr:to>
      <xdr:col>0</xdr:col>
      <xdr:colOff>2514330</xdr:colOff>
      <xdr:row>458</xdr:row>
      <xdr:rowOff>700739</xdr:rowOff>
    </xdr:to>
    <xdr:pic>
      <xdr:nvPicPr>
        <xdr:cNvPr id="2989" name="Рисунок 2988">
          <a:extLst>
            <a:ext uri="{FF2B5EF4-FFF2-40B4-BE49-F238E27FC236}">
              <a16:creationId xmlns:a16="http://schemas.microsoft.com/office/drawing/2014/main" id="{D8D0EFE1-5259-454E-8AF8-7ABA115D058D}"/>
            </a:ext>
          </a:extLst>
        </xdr:cNvPr>
        <xdr:cNvPicPr>
          <a:picLocks noChangeAspect="1"/>
        </xdr:cNvPicPr>
      </xdr:nvPicPr>
      <xdr:blipFill>
        <a:blip xmlns:r="http://schemas.openxmlformats.org/officeDocument/2006/relationships" r:embed="rId315"/>
        <a:stretch>
          <a:fillRect/>
        </a:stretch>
      </xdr:blipFill>
      <xdr:spPr>
        <a:xfrm>
          <a:off x="2073879" y="500652203"/>
          <a:ext cx="1164351" cy="556806"/>
        </a:xfrm>
        <a:prstGeom prst="rect">
          <a:avLst/>
        </a:prstGeom>
      </xdr:spPr>
    </xdr:pic>
    <xdr:clientData/>
  </xdr:twoCellAnchor>
  <xdr:twoCellAnchor>
    <xdr:from>
      <xdr:col>0</xdr:col>
      <xdr:colOff>195466</xdr:colOff>
      <xdr:row>457</xdr:row>
      <xdr:rowOff>83893</xdr:rowOff>
    </xdr:from>
    <xdr:to>
      <xdr:col>0</xdr:col>
      <xdr:colOff>1126067</xdr:colOff>
      <xdr:row>457</xdr:row>
      <xdr:rowOff>832100</xdr:rowOff>
    </xdr:to>
    <xdr:pic>
      <xdr:nvPicPr>
        <xdr:cNvPr id="2990" name="Рисунок 2989">
          <a:extLst>
            <a:ext uri="{FF2B5EF4-FFF2-40B4-BE49-F238E27FC236}">
              <a16:creationId xmlns:a16="http://schemas.microsoft.com/office/drawing/2014/main" id="{3FF3F51B-800C-404B-97B6-88C7BD2BB44C}"/>
            </a:ext>
          </a:extLst>
        </xdr:cNvPr>
        <xdr:cNvPicPr>
          <a:picLocks noChangeAspect="1"/>
        </xdr:cNvPicPr>
      </xdr:nvPicPr>
      <xdr:blipFill>
        <a:blip xmlns:r="http://schemas.openxmlformats.org/officeDocument/2006/relationships" r:embed="rId316"/>
        <a:stretch>
          <a:fillRect/>
        </a:stretch>
      </xdr:blipFill>
      <xdr:spPr>
        <a:xfrm>
          <a:off x="919366" y="499723483"/>
          <a:ext cx="930601" cy="748207"/>
        </a:xfrm>
        <a:prstGeom prst="rect">
          <a:avLst/>
        </a:prstGeom>
      </xdr:spPr>
    </xdr:pic>
    <xdr:clientData/>
  </xdr:twoCellAnchor>
  <xdr:twoCellAnchor>
    <xdr:from>
      <xdr:col>0</xdr:col>
      <xdr:colOff>1401846</xdr:colOff>
      <xdr:row>457</xdr:row>
      <xdr:rowOff>245533</xdr:rowOff>
    </xdr:from>
    <xdr:to>
      <xdr:col>0</xdr:col>
      <xdr:colOff>2796117</xdr:colOff>
      <xdr:row>457</xdr:row>
      <xdr:rowOff>704954</xdr:rowOff>
    </xdr:to>
    <xdr:pic>
      <xdr:nvPicPr>
        <xdr:cNvPr id="2991" name="Рисунок 2990">
          <a:extLst>
            <a:ext uri="{FF2B5EF4-FFF2-40B4-BE49-F238E27FC236}">
              <a16:creationId xmlns:a16="http://schemas.microsoft.com/office/drawing/2014/main" id="{AEC8F0CA-4D5F-4072-8148-9A19B9166023}"/>
            </a:ext>
          </a:extLst>
        </xdr:cNvPr>
        <xdr:cNvPicPr>
          <a:picLocks noChangeAspect="1"/>
        </xdr:cNvPicPr>
      </xdr:nvPicPr>
      <xdr:blipFill>
        <a:blip xmlns:r="http://schemas.openxmlformats.org/officeDocument/2006/relationships" r:embed="rId317"/>
        <a:stretch>
          <a:fillRect/>
        </a:stretch>
      </xdr:blipFill>
      <xdr:spPr>
        <a:xfrm>
          <a:off x="2125746" y="499885123"/>
          <a:ext cx="1394271" cy="459421"/>
        </a:xfrm>
        <a:prstGeom prst="rect">
          <a:avLst/>
        </a:prstGeom>
      </xdr:spPr>
    </xdr:pic>
    <xdr:clientData/>
  </xdr:twoCellAnchor>
  <xdr:twoCellAnchor>
    <xdr:from>
      <xdr:col>0</xdr:col>
      <xdr:colOff>195466</xdr:colOff>
      <xdr:row>459</xdr:row>
      <xdr:rowOff>83893</xdr:rowOff>
    </xdr:from>
    <xdr:to>
      <xdr:col>0</xdr:col>
      <xdr:colOff>1126067</xdr:colOff>
      <xdr:row>459</xdr:row>
      <xdr:rowOff>832100</xdr:rowOff>
    </xdr:to>
    <xdr:pic>
      <xdr:nvPicPr>
        <xdr:cNvPr id="2992" name="Рисунок 2991">
          <a:extLst>
            <a:ext uri="{FF2B5EF4-FFF2-40B4-BE49-F238E27FC236}">
              <a16:creationId xmlns:a16="http://schemas.microsoft.com/office/drawing/2014/main" id="{B245EED4-132C-4BB5-821D-C4CB926EFCD5}"/>
            </a:ext>
          </a:extLst>
        </xdr:cNvPr>
        <xdr:cNvPicPr>
          <a:picLocks noChangeAspect="1"/>
        </xdr:cNvPicPr>
      </xdr:nvPicPr>
      <xdr:blipFill>
        <a:blip xmlns:r="http://schemas.openxmlformats.org/officeDocument/2006/relationships" r:embed="rId316"/>
        <a:stretch>
          <a:fillRect/>
        </a:stretch>
      </xdr:blipFill>
      <xdr:spPr>
        <a:xfrm>
          <a:off x="919366" y="501460843"/>
          <a:ext cx="930601" cy="748207"/>
        </a:xfrm>
        <a:prstGeom prst="rect">
          <a:avLst/>
        </a:prstGeom>
      </xdr:spPr>
    </xdr:pic>
    <xdr:clientData/>
  </xdr:twoCellAnchor>
  <xdr:twoCellAnchor>
    <xdr:from>
      <xdr:col>0</xdr:col>
      <xdr:colOff>1401846</xdr:colOff>
      <xdr:row>459</xdr:row>
      <xdr:rowOff>245533</xdr:rowOff>
    </xdr:from>
    <xdr:to>
      <xdr:col>0</xdr:col>
      <xdr:colOff>2573867</xdr:colOff>
      <xdr:row>459</xdr:row>
      <xdr:rowOff>704954</xdr:rowOff>
    </xdr:to>
    <xdr:pic>
      <xdr:nvPicPr>
        <xdr:cNvPr id="2993" name="Рисунок 2992">
          <a:extLst>
            <a:ext uri="{FF2B5EF4-FFF2-40B4-BE49-F238E27FC236}">
              <a16:creationId xmlns:a16="http://schemas.microsoft.com/office/drawing/2014/main" id="{DFBE790E-A794-4248-99F2-FD1BEA0F11F5}"/>
            </a:ext>
          </a:extLst>
        </xdr:cNvPr>
        <xdr:cNvPicPr>
          <a:picLocks noChangeAspect="1"/>
        </xdr:cNvPicPr>
      </xdr:nvPicPr>
      <xdr:blipFill>
        <a:blip xmlns:r="http://schemas.openxmlformats.org/officeDocument/2006/relationships" r:embed="rId317"/>
        <a:stretch>
          <a:fillRect/>
        </a:stretch>
      </xdr:blipFill>
      <xdr:spPr>
        <a:xfrm>
          <a:off x="2125746" y="501622483"/>
          <a:ext cx="1172021" cy="459421"/>
        </a:xfrm>
        <a:prstGeom prst="rect">
          <a:avLst/>
        </a:prstGeom>
      </xdr:spPr>
    </xdr:pic>
    <xdr:clientData/>
  </xdr:twoCellAnchor>
  <xdr:twoCellAnchor>
    <xdr:from>
      <xdr:col>0</xdr:col>
      <xdr:colOff>143935</xdr:colOff>
      <xdr:row>444</xdr:row>
      <xdr:rowOff>76200</xdr:rowOff>
    </xdr:from>
    <xdr:to>
      <xdr:col>0</xdr:col>
      <xdr:colOff>1141595</xdr:colOff>
      <xdr:row>444</xdr:row>
      <xdr:rowOff>927216</xdr:rowOff>
    </xdr:to>
    <xdr:pic>
      <xdr:nvPicPr>
        <xdr:cNvPr id="2994" name="Рисунок 2993">
          <a:extLst>
            <a:ext uri="{FF2B5EF4-FFF2-40B4-BE49-F238E27FC236}">
              <a16:creationId xmlns:a16="http://schemas.microsoft.com/office/drawing/2014/main" id="{A5EA2574-E3F5-43EB-A630-59FE45A8BC39}"/>
            </a:ext>
          </a:extLst>
        </xdr:cNvPr>
        <xdr:cNvPicPr>
          <a:picLocks noChangeAspect="1"/>
        </xdr:cNvPicPr>
      </xdr:nvPicPr>
      <xdr:blipFill>
        <a:blip xmlns:r="http://schemas.openxmlformats.org/officeDocument/2006/relationships" r:embed="rId318"/>
        <a:stretch>
          <a:fillRect/>
        </a:stretch>
      </xdr:blipFill>
      <xdr:spPr>
        <a:xfrm>
          <a:off x="867835" y="487969560"/>
          <a:ext cx="997660" cy="851016"/>
        </a:xfrm>
        <a:prstGeom prst="rect">
          <a:avLst/>
        </a:prstGeom>
      </xdr:spPr>
    </xdr:pic>
    <xdr:clientData/>
  </xdr:twoCellAnchor>
  <xdr:twoCellAnchor>
    <xdr:from>
      <xdr:col>0</xdr:col>
      <xdr:colOff>1346200</xdr:colOff>
      <xdr:row>444</xdr:row>
      <xdr:rowOff>101599</xdr:rowOff>
    </xdr:from>
    <xdr:to>
      <xdr:col>0</xdr:col>
      <xdr:colOff>2294467</xdr:colOff>
      <xdr:row>444</xdr:row>
      <xdr:rowOff>939388</xdr:rowOff>
    </xdr:to>
    <xdr:pic>
      <xdr:nvPicPr>
        <xdr:cNvPr id="2995" name="Рисунок 2994">
          <a:extLst>
            <a:ext uri="{FF2B5EF4-FFF2-40B4-BE49-F238E27FC236}">
              <a16:creationId xmlns:a16="http://schemas.microsoft.com/office/drawing/2014/main" id="{6A64D95C-DC48-43D5-AD38-9984CDF78DDF}"/>
            </a:ext>
          </a:extLst>
        </xdr:cNvPr>
        <xdr:cNvPicPr>
          <a:picLocks noChangeAspect="1"/>
        </xdr:cNvPicPr>
      </xdr:nvPicPr>
      <xdr:blipFill>
        <a:blip xmlns:r="http://schemas.openxmlformats.org/officeDocument/2006/relationships" r:embed="rId319"/>
        <a:stretch>
          <a:fillRect/>
        </a:stretch>
      </xdr:blipFill>
      <xdr:spPr>
        <a:xfrm>
          <a:off x="2070100" y="487994959"/>
          <a:ext cx="948267" cy="837789"/>
        </a:xfrm>
        <a:prstGeom prst="rect">
          <a:avLst/>
        </a:prstGeom>
      </xdr:spPr>
    </xdr:pic>
    <xdr:clientData/>
  </xdr:twoCellAnchor>
  <xdr:twoCellAnchor>
    <xdr:from>
      <xdr:col>0</xdr:col>
      <xdr:colOff>169333</xdr:colOff>
      <xdr:row>443</xdr:row>
      <xdr:rowOff>59265</xdr:rowOff>
    </xdr:from>
    <xdr:to>
      <xdr:col>0</xdr:col>
      <xdr:colOff>1194088</xdr:colOff>
      <xdr:row>443</xdr:row>
      <xdr:rowOff>969538</xdr:rowOff>
    </xdr:to>
    <xdr:pic>
      <xdr:nvPicPr>
        <xdr:cNvPr id="2996" name="Рисунок 2995">
          <a:extLst>
            <a:ext uri="{FF2B5EF4-FFF2-40B4-BE49-F238E27FC236}">
              <a16:creationId xmlns:a16="http://schemas.microsoft.com/office/drawing/2014/main" id="{4F765666-EC60-44CD-BC60-114C44D848FC}"/>
            </a:ext>
          </a:extLst>
        </xdr:cNvPr>
        <xdr:cNvPicPr>
          <a:picLocks noChangeAspect="1"/>
        </xdr:cNvPicPr>
      </xdr:nvPicPr>
      <xdr:blipFill>
        <a:blip xmlns:r="http://schemas.openxmlformats.org/officeDocument/2006/relationships" r:embed="rId320"/>
        <a:stretch>
          <a:fillRect/>
        </a:stretch>
      </xdr:blipFill>
      <xdr:spPr>
        <a:xfrm>
          <a:off x="893233" y="486962025"/>
          <a:ext cx="1024755" cy="910273"/>
        </a:xfrm>
        <a:prstGeom prst="rect">
          <a:avLst/>
        </a:prstGeom>
      </xdr:spPr>
    </xdr:pic>
    <xdr:clientData/>
  </xdr:twoCellAnchor>
  <xdr:twoCellAnchor>
    <xdr:from>
      <xdr:col>0</xdr:col>
      <xdr:colOff>1346201</xdr:colOff>
      <xdr:row>443</xdr:row>
      <xdr:rowOff>93131</xdr:rowOff>
    </xdr:from>
    <xdr:to>
      <xdr:col>0</xdr:col>
      <xdr:colOff>2338623</xdr:colOff>
      <xdr:row>443</xdr:row>
      <xdr:rowOff>916630</xdr:rowOff>
    </xdr:to>
    <xdr:pic>
      <xdr:nvPicPr>
        <xdr:cNvPr id="2997" name="Рисунок 2996">
          <a:extLst>
            <a:ext uri="{FF2B5EF4-FFF2-40B4-BE49-F238E27FC236}">
              <a16:creationId xmlns:a16="http://schemas.microsoft.com/office/drawing/2014/main" id="{983728F7-42F4-435D-8C19-D7908C38AE12}"/>
            </a:ext>
          </a:extLst>
        </xdr:cNvPr>
        <xdr:cNvPicPr>
          <a:picLocks noChangeAspect="1"/>
        </xdr:cNvPicPr>
      </xdr:nvPicPr>
      <xdr:blipFill>
        <a:blip xmlns:r="http://schemas.openxmlformats.org/officeDocument/2006/relationships" r:embed="rId321"/>
        <a:stretch>
          <a:fillRect/>
        </a:stretch>
      </xdr:blipFill>
      <xdr:spPr>
        <a:xfrm>
          <a:off x="2070101" y="486995891"/>
          <a:ext cx="992422" cy="823499"/>
        </a:xfrm>
        <a:prstGeom prst="rect">
          <a:avLst/>
        </a:prstGeom>
      </xdr:spPr>
    </xdr:pic>
    <xdr:clientData/>
  </xdr:twoCellAnchor>
  <xdr:twoCellAnchor>
    <xdr:from>
      <xdr:col>0</xdr:col>
      <xdr:colOff>169334</xdr:colOff>
      <xdr:row>445</xdr:row>
      <xdr:rowOff>60420</xdr:rowOff>
    </xdr:from>
    <xdr:to>
      <xdr:col>0</xdr:col>
      <xdr:colOff>1126068</xdr:colOff>
      <xdr:row>445</xdr:row>
      <xdr:rowOff>910271</xdr:rowOff>
    </xdr:to>
    <xdr:pic>
      <xdr:nvPicPr>
        <xdr:cNvPr id="2998" name="Рисунок 2997">
          <a:extLst>
            <a:ext uri="{FF2B5EF4-FFF2-40B4-BE49-F238E27FC236}">
              <a16:creationId xmlns:a16="http://schemas.microsoft.com/office/drawing/2014/main" id="{DF6119C3-D45A-4AB3-8D72-ED2F4BB6972B}"/>
            </a:ext>
          </a:extLst>
        </xdr:cNvPr>
        <xdr:cNvPicPr>
          <a:picLocks noChangeAspect="1"/>
        </xdr:cNvPicPr>
      </xdr:nvPicPr>
      <xdr:blipFill>
        <a:blip xmlns:r="http://schemas.openxmlformats.org/officeDocument/2006/relationships" r:embed="rId320"/>
        <a:stretch>
          <a:fillRect/>
        </a:stretch>
      </xdr:blipFill>
      <xdr:spPr>
        <a:xfrm>
          <a:off x="893234" y="488952000"/>
          <a:ext cx="956734" cy="849851"/>
        </a:xfrm>
        <a:prstGeom prst="rect">
          <a:avLst/>
        </a:prstGeom>
      </xdr:spPr>
    </xdr:pic>
    <xdr:clientData/>
  </xdr:twoCellAnchor>
  <xdr:twoCellAnchor>
    <xdr:from>
      <xdr:col>0</xdr:col>
      <xdr:colOff>1371601</xdr:colOff>
      <xdr:row>445</xdr:row>
      <xdr:rowOff>83115</xdr:rowOff>
    </xdr:from>
    <xdr:to>
      <xdr:col>0</xdr:col>
      <xdr:colOff>2294467</xdr:colOff>
      <xdr:row>445</xdr:row>
      <xdr:rowOff>848897</xdr:rowOff>
    </xdr:to>
    <xdr:pic>
      <xdr:nvPicPr>
        <xdr:cNvPr id="2999" name="Рисунок 2998">
          <a:extLst>
            <a:ext uri="{FF2B5EF4-FFF2-40B4-BE49-F238E27FC236}">
              <a16:creationId xmlns:a16="http://schemas.microsoft.com/office/drawing/2014/main" id="{427AA829-BCBD-4D80-86B3-5BD511693CC0}"/>
            </a:ext>
          </a:extLst>
        </xdr:cNvPr>
        <xdr:cNvPicPr>
          <a:picLocks noChangeAspect="1"/>
        </xdr:cNvPicPr>
      </xdr:nvPicPr>
      <xdr:blipFill>
        <a:blip xmlns:r="http://schemas.openxmlformats.org/officeDocument/2006/relationships" r:embed="rId321"/>
        <a:stretch>
          <a:fillRect/>
        </a:stretch>
      </xdr:blipFill>
      <xdr:spPr>
        <a:xfrm>
          <a:off x="2095501" y="488974695"/>
          <a:ext cx="922866" cy="765782"/>
        </a:xfrm>
        <a:prstGeom prst="rect">
          <a:avLst/>
        </a:prstGeom>
      </xdr:spPr>
    </xdr:pic>
    <xdr:clientData/>
  </xdr:twoCellAnchor>
  <xdr:twoCellAnchor>
    <xdr:from>
      <xdr:col>0</xdr:col>
      <xdr:colOff>228601</xdr:colOff>
      <xdr:row>446</xdr:row>
      <xdr:rowOff>50801</xdr:rowOff>
    </xdr:from>
    <xdr:to>
      <xdr:col>0</xdr:col>
      <xdr:colOff>1127003</xdr:colOff>
      <xdr:row>446</xdr:row>
      <xdr:rowOff>817149</xdr:rowOff>
    </xdr:to>
    <xdr:pic>
      <xdr:nvPicPr>
        <xdr:cNvPr id="3000" name="Рисунок 2999">
          <a:extLst>
            <a:ext uri="{FF2B5EF4-FFF2-40B4-BE49-F238E27FC236}">
              <a16:creationId xmlns:a16="http://schemas.microsoft.com/office/drawing/2014/main" id="{574A77E2-ED50-41AB-9E2F-00266B74EC11}"/>
            </a:ext>
          </a:extLst>
        </xdr:cNvPr>
        <xdr:cNvPicPr>
          <a:picLocks noChangeAspect="1"/>
        </xdr:cNvPicPr>
      </xdr:nvPicPr>
      <xdr:blipFill>
        <a:blip xmlns:r="http://schemas.openxmlformats.org/officeDocument/2006/relationships" r:embed="rId318"/>
        <a:stretch>
          <a:fillRect/>
        </a:stretch>
      </xdr:blipFill>
      <xdr:spPr>
        <a:xfrm>
          <a:off x="952501" y="489887261"/>
          <a:ext cx="898402" cy="766348"/>
        </a:xfrm>
        <a:prstGeom prst="rect">
          <a:avLst/>
        </a:prstGeom>
      </xdr:spPr>
    </xdr:pic>
    <xdr:clientData/>
  </xdr:twoCellAnchor>
  <xdr:twoCellAnchor>
    <xdr:from>
      <xdr:col>0</xdr:col>
      <xdr:colOff>1354668</xdr:colOff>
      <xdr:row>446</xdr:row>
      <xdr:rowOff>42334</xdr:rowOff>
    </xdr:from>
    <xdr:to>
      <xdr:col>0</xdr:col>
      <xdr:colOff>2255018</xdr:colOff>
      <xdr:row>446</xdr:row>
      <xdr:rowOff>837789</xdr:rowOff>
    </xdr:to>
    <xdr:pic>
      <xdr:nvPicPr>
        <xdr:cNvPr id="3001" name="Рисунок 3000">
          <a:extLst>
            <a:ext uri="{FF2B5EF4-FFF2-40B4-BE49-F238E27FC236}">
              <a16:creationId xmlns:a16="http://schemas.microsoft.com/office/drawing/2014/main" id="{A65625B6-10BA-4E6A-8003-8DD8D6C8D0FB}"/>
            </a:ext>
          </a:extLst>
        </xdr:cNvPr>
        <xdr:cNvPicPr>
          <a:picLocks noChangeAspect="1"/>
        </xdr:cNvPicPr>
      </xdr:nvPicPr>
      <xdr:blipFill>
        <a:blip xmlns:r="http://schemas.openxmlformats.org/officeDocument/2006/relationships" r:embed="rId319"/>
        <a:stretch>
          <a:fillRect/>
        </a:stretch>
      </xdr:blipFill>
      <xdr:spPr>
        <a:xfrm>
          <a:off x="2078568" y="489878794"/>
          <a:ext cx="900350" cy="795455"/>
        </a:xfrm>
        <a:prstGeom prst="rect">
          <a:avLst/>
        </a:prstGeom>
      </xdr:spPr>
    </xdr:pic>
    <xdr:clientData/>
  </xdr:twoCellAnchor>
  <xdr:twoCellAnchor>
    <xdr:from>
      <xdr:col>0</xdr:col>
      <xdr:colOff>127000</xdr:colOff>
      <xdr:row>448</xdr:row>
      <xdr:rowOff>42333</xdr:rowOff>
    </xdr:from>
    <xdr:to>
      <xdr:col>0</xdr:col>
      <xdr:colOff>1196100</xdr:colOff>
      <xdr:row>448</xdr:row>
      <xdr:rowOff>836197</xdr:rowOff>
    </xdr:to>
    <xdr:pic>
      <xdr:nvPicPr>
        <xdr:cNvPr id="3002" name="Рисунок 3001">
          <a:extLst>
            <a:ext uri="{FF2B5EF4-FFF2-40B4-BE49-F238E27FC236}">
              <a16:creationId xmlns:a16="http://schemas.microsoft.com/office/drawing/2014/main" id="{4A01A1DF-DE7B-4A8F-AAA6-1E39B6C71EE4}"/>
            </a:ext>
          </a:extLst>
        </xdr:cNvPr>
        <xdr:cNvPicPr>
          <a:picLocks noChangeAspect="1"/>
        </xdr:cNvPicPr>
      </xdr:nvPicPr>
      <xdr:blipFill>
        <a:blip xmlns:r="http://schemas.openxmlformats.org/officeDocument/2006/relationships" r:embed="rId322"/>
        <a:stretch>
          <a:fillRect/>
        </a:stretch>
      </xdr:blipFill>
      <xdr:spPr>
        <a:xfrm>
          <a:off x="850900" y="491741883"/>
          <a:ext cx="1069100" cy="793864"/>
        </a:xfrm>
        <a:prstGeom prst="rect">
          <a:avLst/>
        </a:prstGeom>
      </xdr:spPr>
    </xdr:pic>
    <xdr:clientData/>
  </xdr:twoCellAnchor>
  <xdr:twoCellAnchor>
    <xdr:from>
      <xdr:col>0</xdr:col>
      <xdr:colOff>1413933</xdr:colOff>
      <xdr:row>448</xdr:row>
      <xdr:rowOff>69014</xdr:rowOff>
    </xdr:from>
    <xdr:to>
      <xdr:col>0</xdr:col>
      <xdr:colOff>2798232</xdr:colOff>
      <xdr:row>448</xdr:row>
      <xdr:rowOff>799519</xdr:rowOff>
    </xdr:to>
    <xdr:pic>
      <xdr:nvPicPr>
        <xdr:cNvPr id="3003" name="Рисунок 3002">
          <a:extLst>
            <a:ext uri="{FF2B5EF4-FFF2-40B4-BE49-F238E27FC236}">
              <a16:creationId xmlns:a16="http://schemas.microsoft.com/office/drawing/2014/main" id="{0D922F13-6FCD-489D-84BB-D1CED0D26081}"/>
            </a:ext>
          </a:extLst>
        </xdr:cNvPr>
        <xdr:cNvPicPr>
          <a:picLocks noChangeAspect="1"/>
        </xdr:cNvPicPr>
      </xdr:nvPicPr>
      <xdr:blipFill>
        <a:blip xmlns:r="http://schemas.openxmlformats.org/officeDocument/2006/relationships" r:embed="rId323"/>
        <a:stretch>
          <a:fillRect/>
        </a:stretch>
      </xdr:blipFill>
      <xdr:spPr>
        <a:xfrm>
          <a:off x="2137833" y="491768564"/>
          <a:ext cx="1384299" cy="730505"/>
        </a:xfrm>
        <a:prstGeom prst="rect">
          <a:avLst/>
        </a:prstGeom>
      </xdr:spPr>
    </xdr:pic>
    <xdr:clientData/>
  </xdr:twoCellAnchor>
  <xdr:twoCellAnchor>
    <xdr:from>
      <xdr:col>0</xdr:col>
      <xdr:colOff>127000</xdr:colOff>
      <xdr:row>450</xdr:row>
      <xdr:rowOff>42333</xdr:rowOff>
    </xdr:from>
    <xdr:to>
      <xdr:col>0</xdr:col>
      <xdr:colOff>1196100</xdr:colOff>
      <xdr:row>450</xdr:row>
      <xdr:rowOff>836197</xdr:rowOff>
    </xdr:to>
    <xdr:pic>
      <xdr:nvPicPr>
        <xdr:cNvPr id="3004" name="Рисунок 3003">
          <a:extLst>
            <a:ext uri="{FF2B5EF4-FFF2-40B4-BE49-F238E27FC236}">
              <a16:creationId xmlns:a16="http://schemas.microsoft.com/office/drawing/2014/main" id="{641BC1D0-BED5-466F-B94C-81A54A6E2F7F}"/>
            </a:ext>
          </a:extLst>
        </xdr:cNvPr>
        <xdr:cNvPicPr>
          <a:picLocks noChangeAspect="1"/>
        </xdr:cNvPicPr>
      </xdr:nvPicPr>
      <xdr:blipFill>
        <a:blip xmlns:r="http://schemas.openxmlformats.org/officeDocument/2006/relationships" r:embed="rId322"/>
        <a:stretch>
          <a:fillRect/>
        </a:stretch>
      </xdr:blipFill>
      <xdr:spPr>
        <a:xfrm>
          <a:off x="850900" y="493601163"/>
          <a:ext cx="1069100" cy="793864"/>
        </a:xfrm>
        <a:prstGeom prst="rect">
          <a:avLst/>
        </a:prstGeom>
      </xdr:spPr>
    </xdr:pic>
    <xdr:clientData/>
  </xdr:twoCellAnchor>
  <xdr:twoCellAnchor>
    <xdr:from>
      <xdr:col>0</xdr:col>
      <xdr:colOff>1447800</xdr:colOff>
      <xdr:row>450</xdr:row>
      <xdr:rowOff>85947</xdr:rowOff>
    </xdr:from>
    <xdr:to>
      <xdr:col>0</xdr:col>
      <xdr:colOff>2590799</xdr:colOff>
      <xdr:row>450</xdr:row>
      <xdr:rowOff>816452</xdr:rowOff>
    </xdr:to>
    <xdr:pic>
      <xdr:nvPicPr>
        <xdr:cNvPr id="3005" name="Рисунок 3004">
          <a:extLst>
            <a:ext uri="{FF2B5EF4-FFF2-40B4-BE49-F238E27FC236}">
              <a16:creationId xmlns:a16="http://schemas.microsoft.com/office/drawing/2014/main" id="{8215521E-E8F2-4682-A135-E8464D2DAD49}"/>
            </a:ext>
          </a:extLst>
        </xdr:cNvPr>
        <xdr:cNvPicPr>
          <a:picLocks noChangeAspect="1"/>
        </xdr:cNvPicPr>
      </xdr:nvPicPr>
      <xdr:blipFill>
        <a:blip xmlns:r="http://schemas.openxmlformats.org/officeDocument/2006/relationships" r:embed="rId323"/>
        <a:stretch>
          <a:fillRect/>
        </a:stretch>
      </xdr:blipFill>
      <xdr:spPr>
        <a:xfrm>
          <a:off x="2171700" y="493644777"/>
          <a:ext cx="1142999" cy="730505"/>
        </a:xfrm>
        <a:prstGeom prst="rect">
          <a:avLst/>
        </a:prstGeom>
      </xdr:spPr>
    </xdr:pic>
    <xdr:clientData/>
  </xdr:twoCellAnchor>
  <xdr:twoCellAnchor>
    <xdr:from>
      <xdr:col>0</xdr:col>
      <xdr:colOff>42333</xdr:colOff>
      <xdr:row>447</xdr:row>
      <xdr:rowOff>70604</xdr:rowOff>
    </xdr:from>
    <xdr:to>
      <xdr:col>0</xdr:col>
      <xdr:colOff>1261533</xdr:colOff>
      <xdr:row>447</xdr:row>
      <xdr:rowOff>920350</xdr:rowOff>
    </xdr:to>
    <xdr:pic>
      <xdr:nvPicPr>
        <xdr:cNvPr id="3006" name="Рисунок 3005">
          <a:extLst>
            <a:ext uri="{FF2B5EF4-FFF2-40B4-BE49-F238E27FC236}">
              <a16:creationId xmlns:a16="http://schemas.microsoft.com/office/drawing/2014/main" id="{0A6DEABE-7470-4612-8707-66312B33F45D}"/>
            </a:ext>
          </a:extLst>
        </xdr:cNvPr>
        <xdr:cNvPicPr>
          <a:picLocks noChangeAspect="1"/>
        </xdr:cNvPicPr>
      </xdr:nvPicPr>
      <xdr:blipFill>
        <a:blip xmlns:r="http://schemas.openxmlformats.org/officeDocument/2006/relationships" r:embed="rId324"/>
        <a:stretch>
          <a:fillRect/>
        </a:stretch>
      </xdr:blipFill>
      <xdr:spPr>
        <a:xfrm>
          <a:off x="766233" y="490771934"/>
          <a:ext cx="1219200" cy="849746"/>
        </a:xfrm>
        <a:prstGeom prst="rect">
          <a:avLst/>
        </a:prstGeom>
      </xdr:spPr>
    </xdr:pic>
    <xdr:clientData/>
  </xdr:twoCellAnchor>
  <xdr:twoCellAnchor>
    <xdr:from>
      <xdr:col>0</xdr:col>
      <xdr:colOff>1365067</xdr:colOff>
      <xdr:row>447</xdr:row>
      <xdr:rowOff>110068</xdr:rowOff>
    </xdr:from>
    <xdr:to>
      <xdr:col>0</xdr:col>
      <xdr:colOff>2511590</xdr:colOff>
      <xdr:row>447</xdr:row>
      <xdr:rowOff>897467</xdr:rowOff>
    </xdr:to>
    <xdr:pic>
      <xdr:nvPicPr>
        <xdr:cNvPr id="3007" name="Рисунок 3006">
          <a:extLst>
            <a:ext uri="{FF2B5EF4-FFF2-40B4-BE49-F238E27FC236}">
              <a16:creationId xmlns:a16="http://schemas.microsoft.com/office/drawing/2014/main" id="{8836134D-1650-45DC-8061-0AB373955A7D}"/>
            </a:ext>
          </a:extLst>
        </xdr:cNvPr>
        <xdr:cNvPicPr>
          <a:picLocks noChangeAspect="1"/>
        </xdr:cNvPicPr>
      </xdr:nvPicPr>
      <xdr:blipFill>
        <a:blip xmlns:r="http://schemas.openxmlformats.org/officeDocument/2006/relationships" r:embed="rId325"/>
        <a:stretch>
          <a:fillRect/>
        </a:stretch>
      </xdr:blipFill>
      <xdr:spPr>
        <a:xfrm>
          <a:off x="2088967" y="490811398"/>
          <a:ext cx="1146523" cy="787399"/>
        </a:xfrm>
        <a:prstGeom prst="rect">
          <a:avLst/>
        </a:prstGeom>
      </xdr:spPr>
    </xdr:pic>
    <xdr:clientData/>
  </xdr:twoCellAnchor>
  <xdr:twoCellAnchor>
    <xdr:from>
      <xdr:col>0</xdr:col>
      <xdr:colOff>25400</xdr:colOff>
      <xdr:row>449</xdr:row>
      <xdr:rowOff>50337</xdr:rowOff>
    </xdr:from>
    <xdr:to>
      <xdr:col>0</xdr:col>
      <xdr:colOff>1261533</xdr:colOff>
      <xdr:row>449</xdr:row>
      <xdr:rowOff>911884</xdr:rowOff>
    </xdr:to>
    <xdr:pic>
      <xdr:nvPicPr>
        <xdr:cNvPr id="3008" name="Рисунок 3007">
          <a:extLst>
            <a:ext uri="{FF2B5EF4-FFF2-40B4-BE49-F238E27FC236}">
              <a16:creationId xmlns:a16="http://schemas.microsoft.com/office/drawing/2014/main" id="{00082C8F-BB9F-4BB2-B6B4-00EECF2F3B11}"/>
            </a:ext>
          </a:extLst>
        </xdr:cNvPr>
        <xdr:cNvPicPr>
          <a:picLocks noChangeAspect="1"/>
        </xdr:cNvPicPr>
      </xdr:nvPicPr>
      <xdr:blipFill>
        <a:blip xmlns:r="http://schemas.openxmlformats.org/officeDocument/2006/relationships" r:embed="rId324"/>
        <a:stretch>
          <a:fillRect/>
        </a:stretch>
      </xdr:blipFill>
      <xdr:spPr>
        <a:xfrm>
          <a:off x="749300" y="492618567"/>
          <a:ext cx="1236133" cy="861547"/>
        </a:xfrm>
        <a:prstGeom prst="rect">
          <a:avLst/>
        </a:prstGeom>
      </xdr:spPr>
    </xdr:pic>
    <xdr:clientData/>
  </xdr:twoCellAnchor>
  <xdr:twoCellAnchor>
    <xdr:from>
      <xdr:col>0</xdr:col>
      <xdr:colOff>1398934</xdr:colOff>
      <xdr:row>449</xdr:row>
      <xdr:rowOff>93134</xdr:rowOff>
    </xdr:from>
    <xdr:to>
      <xdr:col>0</xdr:col>
      <xdr:colOff>2632877</xdr:colOff>
      <xdr:row>449</xdr:row>
      <xdr:rowOff>846668</xdr:rowOff>
    </xdr:to>
    <xdr:pic>
      <xdr:nvPicPr>
        <xdr:cNvPr id="3009" name="Рисунок 3008">
          <a:extLst>
            <a:ext uri="{FF2B5EF4-FFF2-40B4-BE49-F238E27FC236}">
              <a16:creationId xmlns:a16="http://schemas.microsoft.com/office/drawing/2014/main" id="{42446B05-0117-4523-844A-BDC2228365C9}"/>
            </a:ext>
          </a:extLst>
        </xdr:cNvPr>
        <xdr:cNvPicPr>
          <a:picLocks noChangeAspect="1"/>
        </xdr:cNvPicPr>
      </xdr:nvPicPr>
      <xdr:blipFill>
        <a:blip xmlns:r="http://schemas.openxmlformats.org/officeDocument/2006/relationships" r:embed="rId325"/>
        <a:stretch>
          <a:fillRect/>
        </a:stretch>
      </xdr:blipFill>
      <xdr:spPr>
        <a:xfrm>
          <a:off x="2122834" y="492661364"/>
          <a:ext cx="1233943" cy="753534"/>
        </a:xfrm>
        <a:prstGeom prst="rect">
          <a:avLst/>
        </a:prstGeom>
      </xdr:spPr>
    </xdr:pic>
    <xdr:clientData/>
  </xdr:twoCellAnchor>
  <xdr:twoCellAnchor>
    <xdr:from>
      <xdr:col>0</xdr:col>
      <xdr:colOff>113537</xdr:colOff>
      <xdr:row>456</xdr:row>
      <xdr:rowOff>76200</xdr:rowOff>
    </xdr:from>
    <xdr:to>
      <xdr:col>0</xdr:col>
      <xdr:colOff>1229782</xdr:colOff>
      <xdr:row>456</xdr:row>
      <xdr:rowOff>821267</xdr:rowOff>
    </xdr:to>
    <xdr:pic>
      <xdr:nvPicPr>
        <xdr:cNvPr id="3010" name="Рисунок 3009">
          <a:extLst>
            <a:ext uri="{FF2B5EF4-FFF2-40B4-BE49-F238E27FC236}">
              <a16:creationId xmlns:a16="http://schemas.microsoft.com/office/drawing/2014/main" id="{9D1EA6C9-9CBA-4E53-BB71-55E40B36479E}"/>
            </a:ext>
          </a:extLst>
        </xdr:cNvPr>
        <xdr:cNvPicPr>
          <a:picLocks noChangeAspect="1" noChangeArrowheads="1"/>
        </xdr:cNvPicPr>
      </xdr:nvPicPr>
      <xdr:blipFill>
        <a:blip xmlns:r="http://schemas.openxmlformats.org/officeDocument/2006/relationships" r:embed="rId326" cstate="print">
          <a:extLst>
            <a:ext uri="{28A0092B-C50C-407E-A947-70E740481C1C}">
              <a14:useLocalDpi xmlns:a14="http://schemas.microsoft.com/office/drawing/2010/main" val="0"/>
            </a:ext>
          </a:extLst>
        </a:blip>
        <a:srcRect/>
        <a:stretch>
          <a:fillRect/>
        </a:stretch>
      </xdr:blipFill>
      <xdr:spPr bwMode="auto">
        <a:xfrm>
          <a:off x="837437" y="498847110"/>
          <a:ext cx="1116245" cy="7450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1159934</xdr:colOff>
      <xdr:row>456</xdr:row>
      <xdr:rowOff>93881</xdr:rowOff>
    </xdr:from>
    <xdr:to>
      <xdr:col>0</xdr:col>
      <xdr:colOff>2510367</xdr:colOff>
      <xdr:row>456</xdr:row>
      <xdr:rowOff>427630</xdr:rowOff>
    </xdr:to>
    <xdr:pic>
      <xdr:nvPicPr>
        <xdr:cNvPr id="3011" name="Рисунок 3010">
          <a:extLst>
            <a:ext uri="{FF2B5EF4-FFF2-40B4-BE49-F238E27FC236}">
              <a16:creationId xmlns:a16="http://schemas.microsoft.com/office/drawing/2014/main" id="{CBF502CE-5E3E-4AE8-B989-D2AD19CEA73D}"/>
            </a:ext>
          </a:extLst>
        </xdr:cNvPr>
        <xdr:cNvPicPr>
          <a:picLocks noChangeAspect="1"/>
        </xdr:cNvPicPr>
      </xdr:nvPicPr>
      <xdr:blipFill>
        <a:blip xmlns:r="http://schemas.openxmlformats.org/officeDocument/2006/relationships" r:embed="rId327"/>
        <a:stretch>
          <a:fillRect/>
        </a:stretch>
      </xdr:blipFill>
      <xdr:spPr>
        <a:xfrm>
          <a:off x="1883834" y="498864791"/>
          <a:ext cx="1350433" cy="333749"/>
        </a:xfrm>
        <a:prstGeom prst="rect">
          <a:avLst/>
        </a:prstGeom>
      </xdr:spPr>
    </xdr:pic>
    <xdr:clientData/>
  </xdr:twoCellAnchor>
  <xdr:twoCellAnchor>
    <xdr:from>
      <xdr:col>0</xdr:col>
      <xdr:colOff>127214</xdr:colOff>
      <xdr:row>455</xdr:row>
      <xdr:rowOff>40679</xdr:rowOff>
    </xdr:from>
    <xdr:to>
      <xdr:col>0</xdr:col>
      <xdr:colOff>1236134</xdr:colOff>
      <xdr:row>455</xdr:row>
      <xdr:rowOff>781049</xdr:rowOff>
    </xdr:to>
    <xdr:pic>
      <xdr:nvPicPr>
        <xdr:cNvPr id="3012" name="Рисунок 3011">
          <a:extLst>
            <a:ext uri="{FF2B5EF4-FFF2-40B4-BE49-F238E27FC236}">
              <a16:creationId xmlns:a16="http://schemas.microsoft.com/office/drawing/2014/main" id="{EC1ADD3B-9934-4242-9110-C5147BB0F53F}"/>
            </a:ext>
          </a:extLst>
        </xdr:cNvPr>
        <xdr:cNvPicPr>
          <a:picLocks noChangeAspect="1" noChangeArrowheads="1"/>
        </xdr:cNvPicPr>
      </xdr:nvPicPr>
      <xdr:blipFill>
        <a:blip xmlns:r="http://schemas.openxmlformats.org/officeDocument/2006/relationships" r:embed="rId328" cstate="print">
          <a:extLst>
            <a:ext uri="{28A0092B-C50C-407E-A947-70E740481C1C}">
              <a14:useLocalDpi xmlns:a14="http://schemas.microsoft.com/office/drawing/2010/main" val="0"/>
            </a:ext>
          </a:extLst>
        </a:blip>
        <a:srcRect/>
        <a:stretch>
          <a:fillRect/>
        </a:stretch>
      </xdr:blipFill>
      <xdr:spPr bwMode="auto">
        <a:xfrm>
          <a:off x="851114" y="497942909"/>
          <a:ext cx="1108920" cy="740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1253067</xdr:colOff>
      <xdr:row>455</xdr:row>
      <xdr:rowOff>174791</xdr:rowOff>
    </xdr:from>
    <xdr:to>
      <xdr:col>0</xdr:col>
      <xdr:colOff>2512484</xdr:colOff>
      <xdr:row>455</xdr:row>
      <xdr:rowOff>423380</xdr:rowOff>
    </xdr:to>
    <xdr:pic>
      <xdr:nvPicPr>
        <xdr:cNvPr id="3013" name="Рисунок 3012">
          <a:extLst>
            <a:ext uri="{FF2B5EF4-FFF2-40B4-BE49-F238E27FC236}">
              <a16:creationId xmlns:a16="http://schemas.microsoft.com/office/drawing/2014/main" id="{F109A41C-4F83-4CA9-99E3-2866BA07B5D1}"/>
            </a:ext>
          </a:extLst>
        </xdr:cNvPr>
        <xdr:cNvPicPr>
          <a:picLocks noChangeAspect="1"/>
        </xdr:cNvPicPr>
      </xdr:nvPicPr>
      <xdr:blipFill>
        <a:blip xmlns:r="http://schemas.openxmlformats.org/officeDocument/2006/relationships" r:embed="rId329"/>
        <a:stretch>
          <a:fillRect/>
        </a:stretch>
      </xdr:blipFill>
      <xdr:spPr>
        <a:xfrm>
          <a:off x="1976967" y="498077021"/>
          <a:ext cx="1259417" cy="248589"/>
        </a:xfrm>
        <a:prstGeom prst="rect">
          <a:avLst/>
        </a:prstGeom>
      </xdr:spPr>
    </xdr:pic>
    <xdr:clientData/>
  </xdr:twoCellAnchor>
  <xdr:twoCellAnchor>
    <xdr:from>
      <xdr:col>0</xdr:col>
      <xdr:colOff>127004</xdr:colOff>
      <xdr:row>461</xdr:row>
      <xdr:rowOff>64890</xdr:rowOff>
    </xdr:from>
    <xdr:to>
      <xdr:col>0</xdr:col>
      <xdr:colOff>1270002</xdr:colOff>
      <xdr:row>461</xdr:row>
      <xdr:rowOff>827616</xdr:rowOff>
    </xdr:to>
    <xdr:pic>
      <xdr:nvPicPr>
        <xdr:cNvPr id="3014" name="Рисунок 3013">
          <a:extLst>
            <a:ext uri="{FF2B5EF4-FFF2-40B4-BE49-F238E27FC236}">
              <a16:creationId xmlns:a16="http://schemas.microsoft.com/office/drawing/2014/main" id="{9848382B-A860-48E6-845F-FD95CEB3C646}"/>
            </a:ext>
          </a:extLst>
        </xdr:cNvPr>
        <xdr:cNvPicPr>
          <a:picLocks noChangeAspect="1" noChangeArrowheads="1"/>
        </xdr:cNvPicPr>
      </xdr:nvPicPr>
      <xdr:blipFill>
        <a:blip xmlns:r="http://schemas.openxmlformats.org/officeDocument/2006/relationships" r:embed="rId330" cstate="print">
          <a:extLst>
            <a:ext uri="{28A0092B-C50C-407E-A947-70E740481C1C}">
              <a14:useLocalDpi xmlns:a14="http://schemas.microsoft.com/office/drawing/2010/main" val="0"/>
            </a:ext>
          </a:extLst>
        </a:blip>
        <a:srcRect/>
        <a:stretch>
          <a:fillRect/>
        </a:stretch>
      </xdr:blipFill>
      <xdr:spPr bwMode="auto">
        <a:xfrm>
          <a:off x="850904" y="503179200"/>
          <a:ext cx="1142998" cy="7627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1297525</xdr:colOff>
      <xdr:row>461</xdr:row>
      <xdr:rowOff>194734</xdr:rowOff>
    </xdr:from>
    <xdr:to>
      <xdr:col>0</xdr:col>
      <xdr:colOff>2513821</xdr:colOff>
      <xdr:row>461</xdr:row>
      <xdr:rowOff>476324</xdr:rowOff>
    </xdr:to>
    <xdr:pic>
      <xdr:nvPicPr>
        <xdr:cNvPr id="3015" name="Рисунок 3014">
          <a:extLst>
            <a:ext uri="{FF2B5EF4-FFF2-40B4-BE49-F238E27FC236}">
              <a16:creationId xmlns:a16="http://schemas.microsoft.com/office/drawing/2014/main" id="{289C8028-5259-4B2A-812C-058EC052D90E}"/>
            </a:ext>
          </a:extLst>
        </xdr:cNvPr>
        <xdr:cNvPicPr>
          <a:picLocks noChangeAspect="1"/>
        </xdr:cNvPicPr>
      </xdr:nvPicPr>
      <xdr:blipFill>
        <a:blip xmlns:r="http://schemas.openxmlformats.org/officeDocument/2006/relationships" r:embed="rId331"/>
        <a:stretch>
          <a:fillRect/>
        </a:stretch>
      </xdr:blipFill>
      <xdr:spPr>
        <a:xfrm>
          <a:off x="2021425" y="503309044"/>
          <a:ext cx="1216296" cy="281590"/>
        </a:xfrm>
        <a:prstGeom prst="rect">
          <a:avLst/>
        </a:prstGeom>
      </xdr:spPr>
    </xdr:pic>
    <xdr:clientData/>
  </xdr:twoCellAnchor>
  <xdr:twoCellAnchor>
    <xdr:from>
      <xdr:col>0</xdr:col>
      <xdr:colOff>190079</xdr:colOff>
      <xdr:row>460</xdr:row>
      <xdr:rowOff>117397</xdr:rowOff>
    </xdr:from>
    <xdr:to>
      <xdr:col>0</xdr:col>
      <xdr:colOff>1244600</xdr:colOff>
      <xdr:row>460</xdr:row>
      <xdr:rowOff>821265</xdr:rowOff>
    </xdr:to>
    <xdr:pic>
      <xdr:nvPicPr>
        <xdr:cNvPr id="3016" name="Рисунок 3015">
          <a:extLst>
            <a:ext uri="{FF2B5EF4-FFF2-40B4-BE49-F238E27FC236}">
              <a16:creationId xmlns:a16="http://schemas.microsoft.com/office/drawing/2014/main" id="{E605ADD0-0598-41B1-B817-142FF2924778}"/>
            </a:ext>
          </a:extLst>
        </xdr:cNvPr>
        <xdr:cNvPicPr>
          <a:picLocks noChangeAspect="1" noChangeArrowheads="1"/>
        </xdr:cNvPicPr>
      </xdr:nvPicPr>
      <xdr:blipFill>
        <a:blip xmlns:r="http://schemas.openxmlformats.org/officeDocument/2006/relationships" r:embed="rId332" cstate="print">
          <a:extLst>
            <a:ext uri="{28A0092B-C50C-407E-A947-70E740481C1C}">
              <a14:useLocalDpi xmlns:a14="http://schemas.microsoft.com/office/drawing/2010/main" val="0"/>
            </a:ext>
          </a:extLst>
        </a:blip>
        <a:srcRect/>
        <a:stretch>
          <a:fillRect/>
        </a:stretch>
      </xdr:blipFill>
      <xdr:spPr bwMode="auto">
        <a:xfrm>
          <a:off x="913979" y="502363027"/>
          <a:ext cx="1054521" cy="7038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1316947</xdr:colOff>
      <xdr:row>460</xdr:row>
      <xdr:rowOff>214517</xdr:rowOff>
    </xdr:from>
    <xdr:to>
      <xdr:col>0</xdr:col>
      <xdr:colOff>2513542</xdr:colOff>
      <xdr:row>460</xdr:row>
      <xdr:rowOff>499532</xdr:rowOff>
    </xdr:to>
    <xdr:pic>
      <xdr:nvPicPr>
        <xdr:cNvPr id="3017" name="Рисунок 3016">
          <a:extLst>
            <a:ext uri="{FF2B5EF4-FFF2-40B4-BE49-F238E27FC236}">
              <a16:creationId xmlns:a16="http://schemas.microsoft.com/office/drawing/2014/main" id="{AE13CA89-6AA2-4311-A304-3CEFFF2BCE95}"/>
            </a:ext>
          </a:extLst>
        </xdr:cNvPr>
        <xdr:cNvPicPr>
          <a:picLocks noChangeAspect="1"/>
        </xdr:cNvPicPr>
      </xdr:nvPicPr>
      <xdr:blipFill>
        <a:blip xmlns:r="http://schemas.openxmlformats.org/officeDocument/2006/relationships" r:embed="rId333"/>
        <a:stretch>
          <a:fillRect/>
        </a:stretch>
      </xdr:blipFill>
      <xdr:spPr>
        <a:xfrm>
          <a:off x="2040847" y="502460147"/>
          <a:ext cx="1196595" cy="285015"/>
        </a:xfrm>
        <a:prstGeom prst="rect">
          <a:avLst/>
        </a:prstGeom>
      </xdr:spPr>
    </xdr:pic>
    <xdr:clientData/>
  </xdr:twoCellAnchor>
  <xdr:twoCellAnchor>
    <xdr:from>
      <xdr:col>0</xdr:col>
      <xdr:colOff>173145</xdr:colOff>
      <xdr:row>462</xdr:row>
      <xdr:rowOff>117397</xdr:rowOff>
    </xdr:from>
    <xdr:to>
      <xdr:col>0</xdr:col>
      <xdr:colOff>1227666</xdr:colOff>
      <xdr:row>462</xdr:row>
      <xdr:rowOff>821265</xdr:rowOff>
    </xdr:to>
    <xdr:pic>
      <xdr:nvPicPr>
        <xdr:cNvPr id="3018" name="Рисунок 3017">
          <a:extLst>
            <a:ext uri="{FF2B5EF4-FFF2-40B4-BE49-F238E27FC236}">
              <a16:creationId xmlns:a16="http://schemas.microsoft.com/office/drawing/2014/main" id="{BA26B1A9-1496-429C-9132-D21308AF4626}"/>
            </a:ext>
          </a:extLst>
        </xdr:cNvPr>
        <xdr:cNvPicPr>
          <a:picLocks noChangeAspect="1" noChangeArrowheads="1"/>
        </xdr:cNvPicPr>
      </xdr:nvPicPr>
      <xdr:blipFill>
        <a:blip xmlns:r="http://schemas.openxmlformats.org/officeDocument/2006/relationships" r:embed="rId332" cstate="print">
          <a:extLst>
            <a:ext uri="{28A0092B-C50C-407E-A947-70E740481C1C}">
              <a14:useLocalDpi xmlns:a14="http://schemas.microsoft.com/office/drawing/2010/main" val="0"/>
            </a:ext>
          </a:extLst>
        </a:blip>
        <a:srcRect/>
        <a:stretch>
          <a:fillRect/>
        </a:stretch>
      </xdr:blipFill>
      <xdr:spPr bwMode="auto">
        <a:xfrm>
          <a:off x="897045" y="504100387"/>
          <a:ext cx="1054521" cy="7038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1295400</xdr:colOff>
      <xdr:row>462</xdr:row>
      <xdr:rowOff>214518</xdr:rowOff>
    </xdr:from>
    <xdr:to>
      <xdr:col>0</xdr:col>
      <xdr:colOff>2683934</xdr:colOff>
      <xdr:row>462</xdr:row>
      <xdr:rowOff>505830</xdr:rowOff>
    </xdr:to>
    <xdr:pic>
      <xdr:nvPicPr>
        <xdr:cNvPr id="3019" name="Рисунок 3018">
          <a:extLst>
            <a:ext uri="{FF2B5EF4-FFF2-40B4-BE49-F238E27FC236}">
              <a16:creationId xmlns:a16="http://schemas.microsoft.com/office/drawing/2014/main" id="{DACBD457-E21E-43F6-A4D1-63EC50C77F42}"/>
            </a:ext>
          </a:extLst>
        </xdr:cNvPr>
        <xdr:cNvPicPr>
          <a:picLocks noChangeAspect="1"/>
        </xdr:cNvPicPr>
      </xdr:nvPicPr>
      <xdr:blipFill>
        <a:blip xmlns:r="http://schemas.openxmlformats.org/officeDocument/2006/relationships" r:embed="rId333"/>
        <a:stretch>
          <a:fillRect/>
        </a:stretch>
      </xdr:blipFill>
      <xdr:spPr>
        <a:xfrm>
          <a:off x="2019300" y="504197508"/>
          <a:ext cx="1388534" cy="291312"/>
        </a:xfrm>
        <a:prstGeom prst="rect">
          <a:avLst/>
        </a:prstGeom>
      </xdr:spPr>
    </xdr:pic>
    <xdr:clientData/>
  </xdr:twoCellAnchor>
  <xdr:twoCellAnchor>
    <xdr:from>
      <xdr:col>0</xdr:col>
      <xdr:colOff>160866</xdr:colOff>
      <xdr:row>463</xdr:row>
      <xdr:rowOff>67732</xdr:rowOff>
    </xdr:from>
    <xdr:to>
      <xdr:col>0</xdr:col>
      <xdr:colOff>1215881</xdr:colOff>
      <xdr:row>463</xdr:row>
      <xdr:rowOff>770465</xdr:rowOff>
    </xdr:to>
    <xdr:pic>
      <xdr:nvPicPr>
        <xdr:cNvPr id="3020" name="Рисунок 3019">
          <a:extLst>
            <a:ext uri="{FF2B5EF4-FFF2-40B4-BE49-F238E27FC236}">
              <a16:creationId xmlns:a16="http://schemas.microsoft.com/office/drawing/2014/main" id="{8EAAFE5C-3AB3-4135-A085-348943A0DB02}"/>
            </a:ext>
          </a:extLst>
        </xdr:cNvPr>
        <xdr:cNvPicPr>
          <a:picLocks noChangeAspect="1" noChangeArrowheads="1"/>
        </xdr:cNvPicPr>
      </xdr:nvPicPr>
      <xdr:blipFill>
        <a:blip xmlns:r="http://schemas.openxmlformats.org/officeDocument/2006/relationships" r:embed="rId334" cstate="print">
          <a:extLst>
            <a:ext uri="{28A0092B-C50C-407E-A947-70E740481C1C}">
              <a14:useLocalDpi xmlns:a14="http://schemas.microsoft.com/office/drawing/2010/main" val="0"/>
            </a:ext>
          </a:extLst>
        </a:blip>
        <a:srcRect/>
        <a:stretch>
          <a:fillRect/>
        </a:stretch>
      </xdr:blipFill>
      <xdr:spPr bwMode="auto">
        <a:xfrm>
          <a:off x="884766" y="504919402"/>
          <a:ext cx="1055015" cy="702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1413934</xdr:colOff>
      <xdr:row>463</xdr:row>
      <xdr:rowOff>63679</xdr:rowOff>
    </xdr:from>
    <xdr:to>
      <xdr:col>0</xdr:col>
      <xdr:colOff>2472267</xdr:colOff>
      <xdr:row>463</xdr:row>
      <xdr:rowOff>810832</xdr:rowOff>
    </xdr:to>
    <xdr:pic>
      <xdr:nvPicPr>
        <xdr:cNvPr id="3021" name="Рисунок 3020">
          <a:extLst>
            <a:ext uri="{FF2B5EF4-FFF2-40B4-BE49-F238E27FC236}">
              <a16:creationId xmlns:a16="http://schemas.microsoft.com/office/drawing/2014/main" id="{68D93AF3-5B2C-4425-A099-D09AEAC979FA}"/>
            </a:ext>
          </a:extLst>
        </xdr:cNvPr>
        <xdr:cNvPicPr>
          <a:picLocks noChangeAspect="1"/>
        </xdr:cNvPicPr>
      </xdr:nvPicPr>
      <xdr:blipFill>
        <a:blip xmlns:r="http://schemas.openxmlformats.org/officeDocument/2006/relationships" r:embed="rId335"/>
        <a:stretch>
          <a:fillRect/>
        </a:stretch>
      </xdr:blipFill>
      <xdr:spPr>
        <a:xfrm>
          <a:off x="2137834" y="504915349"/>
          <a:ext cx="1058333" cy="747153"/>
        </a:xfrm>
        <a:prstGeom prst="rect">
          <a:avLst/>
        </a:prstGeom>
      </xdr:spPr>
    </xdr:pic>
    <xdr:clientData/>
  </xdr:twoCellAnchor>
  <xdr:twoCellAnchor>
    <xdr:from>
      <xdr:col>0</xdr:col>
      <xdr:colOff>160866</xdr:colOff>
      <xdr:row>464</xdr:row>
      <xdr:rowOff>67732</xdr:rowOff>
    </xdr:from>
    <xdr:to>
      <xdr:col>0</xdr:col>
      <xdr:colOff>1215881</xdr:colOff>
      <xdr:row>464</xdr:row>
      <xdr:rowOff>770465</xdr:rowOff>
    </xdr:to>
    <xdr:pic>
      <xdr:nvPicPr>
        <xdr:cNvPr id="3022" name="Рисунок 3021">
          <a:extLst>
            <a:ext uri="{FF2B5EF4-FFF2-40B4-BE49-F238E27FC236}">
              <a16:creationId xmlns:a16="http://schemas.microsoft.com/office/drawing/2014/main" id="{DA3A1F49-AB45-4262-B99B-F002BA10C027}"/>
            </a:ext>
          </a:extLst>
        </xdr:cNvPr>
        <xdr:cNvPicPr>
          <a:picLocks noChangeAspect="1" noChangeArrowheads="1"/>
        </xdr:cNvPicPr>
      </xdr:nvPicPr>
      <xdr:blipFill>
        <a:blip xmlns:r="http://schemas.openxmlformats.org/officeDocument/2006/relationships" r:embed="rId334" cstate="print">
          <a:extLst>
            <a:ext uri="{28A0092B-C50C-407E-A947-70E740481C1C}">
              <a14:useLocalDpi xmlns:a14="http://schemas.microsoft.com/office/drawing/2010/main" val="0"/>
            </a:ext>
          </a:extLst>
        </a:blip>
        <a:srcRect/>
        <a:stretch>
          <a:fillRect/>
        </a:stretch>
      </xdr:blipFill>
      <xdr:spPr bwMode="auto">
        <a:xfrm>
          <a:off x="884766" y="505788082"/>
          <a:ext cx="1055015" cy="702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1413934</xdr:colOff>
      <xdr:row>464</xdr:row>
      <xdr:rowOff>63679</xdr:rowOff>
    </xdr:from>
    <xdr:to>
      <xdr:col>0</xdr:col>
      <xdr:colOff>2472267</xdr:colOff>
      <xdr:row>464</xdr:row>
      <xdr:rowOff>810832</xdr:rowOff>
    </xdr:to>
    <xdr:pic>
      <xdr:nvPicPr>
        <xdr:cNvPr id="3023" name="Рисунок 3022">
          <a:extLst>
            <a:ext uri="{FF2B5EF4-FFF2-40B4-BE49-F238E27FC236}">
              <a16:creationId xmlns:a16="http://schemas.microsoft.com/office/drawing/2014/main" id="{EF260BC7-FD61-4BD3-A73A-22B93506B015}"/>
            </a:ext>
          </a:extLst>
        </xdr:cNvPr>
        <xdr:cNvPicPr>
          <a:picLocks noChangeAspect="1"/>
        </xdr:cNvPicPr>
      </xdr:nvPicPr>
      <xdr:blipFill>
        <a:blip xmlns:r="http://schemas.openxmlformats.org/officeDocument/2006/relationships" r:embed="rId335"/>
        <a:stretch>
          <a:fillRect/>
        </a:stretch>
      </xdr:blipFill>
      <xdr:spPr>
        <a:xfrm>
          <a:off x="2137834" y="505784029"/>
          <a:ext cx="1058333" cy="747153"/>
        </a:xfrm>
        <a:prstGeom prst="rect">
          <a:avLst/>
        </a:prstGeom>
      </xdr:spPr>
    </xdr:pic>
    <xdr:clientData/>
  </xdr:twoCellAnchor>
  <xdr:twoCellAnchor>
    <xdr:from>
      <xdr:col>0</xdr:col>
      <xdr:colOff>118534</xdr:colOff>
      <xdr:row>325</xdr:row>
      <xdr:rowOff>338666</xdr:rowOff>
    </xdr:from>
    <xdr:to>
      <xdr:col>0</xdr:col>
      <xdr:colOff>1248635</xdr:colOff>
      <xdr:row>325</xdr:row>
      <xdr:rowOff>1092197</xdr:rowOff>
    </xdr:to>
    <xdr:pic>
      <xdr:nvPicPr>
        <xdr:cNvPr id="3024" name="Рисунок 3023">
          <a:extLst>
            <a:ext uri="{FF2B5EF4-FFF2-40B4-BE49-F238E27FC236}">
              <a16:creationId xmlns:a16="http://schemas.microsoft.com/office/drawing/2014/main" id="{A0D4FBF0-8423-45BF-9A47-E16DDC081C2A}"/>
            </a:ext>
          </a:extLst>
        </xdr:cNvPr>
        <xdr:cNvPicPr>
          <a:picLocks noChangeAspect="1" noChangeArrowheads="1"/>
        </xdr:cNvPicPr>
      </xdr:nvPicPr>
      <xdr:blipFill>
        <a:blip xmlns:r="http://schemas.openxmlformats.org/officeDocument/2006/relationships" r:embed="rId336" cstate="print">
          <a:extLst>
            <a:ext uri="{28A0092B-C50C-407E-A947-70E740481C1C}">
              <a14:useLocalDpi xmlns:a14="http://schemas.microsoft.com/office/drawing/2010/main" val="0"/>
            </a:ext>
          </a:extLst>
        </a:blip>
        <a:srcRect/>
        <a:stretch>
          <a:fillRect/>
        </a:stretch>
      </xdr:blipFill>
      <xdr:spPr bwMode="auto">
        <a:xfrm>
          <a:off x="842434" y="362745866"/>
          <a:ext cx="1130101" cy="7535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1337735</xdr:colOff>
      <xdr:row>325</xdr:row>
      <xdr:rowOff>203201</xdr:rowOff>
    </xdr:from>
    <xdr:to>
      <xdr:col>0</xdr:col>
      <xdr:colOff>2794010</xdr:colOff>
      <xdr:row>325</xdr:row>
      <xdr:rowOff>1236133</xdr:rowOff>
    </xdr:to>
    <xdr:pic>
      <xdr:nvPicPr>
        <xdr:cNvPr id="3025" name="Рисунок 3024">
          <a:extLst>
            <a:ext uri="{FF2B5EF4-FFF2-40B4-BE49-F238E27FC236}">
              <a16:creationId xmlns:a16="http://schemas.microsoft.com/office/drawing/2014/main" id="{2B926F79-3CE1-4DFD-A232-AEB7F29F1BE2}"/>
            </a:ext>
          </a:extLst>
        </xdr:cNvPr>
        <xdr:cNvPicPr>
          <a:picLocks noChangeAspect="1" noChangeArrowheads="1"/>
        </xdr:cNvPicPr>
      </xdr:nvPicPr>
      <xdr:blipFill>
        <a:blip xmlns:r="http://schemas.openxmlformats.org/officeDocument/2006/relationships" r:embed="rId337" cstate="print">
          <a:extLst>
            <a:ext uri="{28A0092B-C50C-407E-A947-70E740481C1C}">
              <a14:useLocalDpi xmlns:a14="http://schemas.microsoft.com/office/drawing/2010/main" val="0"/>
            </a:ext>
          </a:extLst>
        </a:blip>
        <a:srcRect/>
        <a:stretch>
          <a:fillRect/>
        </a:stretch>
      </xdr:blipFill>
      <xdr:spPr bwMode="auto">
        <a:xfrm>
          <a:off x="2061635" y="362610401"/>
          <a:ext cx="1456275" cy="10329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118534</xdr:colOff>
      <xdr:row>327</xdr:row>
      <xdr:rowOff>262466</xdr:rowOff>
    </xdr:from>
    <xdr:to>
      <xdr:col>0</xdr:col>
      <xdr:colOff>1248635</xdr:colOff>
      <xdr:row>327</xdr:row>
      <xdr:rowOff>1015997</xdr:rowOff>
    </xdr:to>
    <xdr:pic>
      <xdr:nvPicPr>
        <xdr:cNvPr id="3026" name="Рисунок 3025">
          <a:extLst>
            <a:ext uri="{FF2B5EF4-FFF2-40B4-BE49-F238E27FC236}">
              <a16:creationId xmlns:a16="http://schemas.microsoft.com/office/drawing/2014/main" id="{3A190C94-BD55-4696-9406-67C8651FCD0D}"/>
            </a:ext>
          </a:extLst>
        </xdr:cNvPr>
        <xdr:cNvPicPr>
          <a:picLocks noChangeAspect="1" noChangeArrowheads="1"/>
        </xdr:cNvPicPr>
      </xdr:nvPicPr>
      <xdr:blipFill>
        <a:blip xmlns:r="http://schemas.openxmlformats.org/officeDocument/2006/relationships" r:embed="rId336" cstate="print">
          <a:extLst>
            <a:ext uri="{28A0092B-C50C-407E-A947-70E740481C1C}">
              <a14:useLocalDpi xmlns:a14="http://schemas.microsoft.com/office/drawing/2010/main" val="0"/>
            </a:ext>
          </a:extLst>
        </a:blip>
        <a:srcRect/>
        <a:stretch>
          <a:fillRect/>
        </a:stretch>
      </xdr:blipFill>
      <xdr:spPr bwMode="auto">
        <a:xfrm>
          <a:off x="842434" y="365473826"/>
          <a:ext cx="1130101" cy="7535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1337735</xdr:colOff>
      <xdr:row>327</xdr:row>
      <xdr:rowOff>93134</xdr:rowOff>
    </xdr:from>
    <xdr:to>
      <xdr:col>0</xdr:col>
      <xdr:colOff>2714635</xdr:colOff>
      <xdr:row>327</xdr:row>
      <xdr:rowOff>1126066</xdr:rowOff>
    </xdr:to>
    <xdr:pic>
      <xdr:nvPicPr>
        <xdr:cNvPr id="3027" name="Рисунок 3026">
          <a:extLst>
            <a:ext uri="{FF2B5EF4-FFF2-40B4-BE49-F238E27FC236}">
              <a16:creationId xmlns:a16="http://schemas.microsoft.com/office/drawing/2014/main" id="{2FB9E272-EB0D-4198-9E8B-604D7EFE149F}"/>
            </a:ext>
          </a:extLst>
        </xdr:cNvPr>
        <xdr:cNvPicPr>
          <a:picLocks noChangeAspect="1" noChangeArrowheads="1"/>
        </xdr:cNvPicPr>
      </xdr:nvPicPr>
      <xdr:blipFill>
        <a:blip xmlns:r="http://schemas.openxmlformats.org/officeDocument/2006/relationships" r:embed="rId338" cstate="print">
          <a:extLst>
            <a:ext uri="{28A0092B-C50C-407E-A947-70E740481C1C}">
              <a14:useLocalDpi xmlns:a14="http://schemas.microsoft.com/office/drawing/2010/main" val="0"/>
            </a:ext>
          </a:extLst>
        </a:blip>
        <a:srcRect/>
        <a:stretch>
          <a:fillRect/>
        </a:stretch>
      </xdr:blipFill>
      <xdr:spPr bwMode="auto">
        <a:xfrm>
          <a:off x="2061635" y="365304494"/>
          <a:ext cx="1376900" cy="10329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33866</xdr:colOff>
      <xdr:row>329</xdr:row>
      <xdr:rowOff>113555</xdr:rowOff>
    </xdr:from>
    <xdr:to>
      <xdr:col>0</xdr:col>
      <xdr:colOff>1337863</xdr:colOff>
      <xdr:row>329</xdr:row>
      <xdr:rowOff>982132</xdr:rowOff>
    </xdr:to>
    <xdr:pic>
      <xdr:nvPicPr>
        <xdr:cNvPr id="3028" name="Рисунок 3027">
          <a:extLst>
            <a:ext uri="{FF2B5EF4-FFF2-40B4-BE49-F238E27FC236}">
              <a16:creationId xmlns:a16="http://schemas.microsoft.com/office/drawing/2014/main" id="{E1360B76-12CF-43D5-8EE9-26831B78BF22}"/>
            </a:ext>
          </a:extLst>
        </xdr:cNvPr>
        <xdr:cNvPicPr>
          <a:picLocks noChangeAspect="1" noChangeArrowheads="1"/>
        </xdr:cNvPicPr>
      </xdr:nvPicPr>
      <xdr:blipFill>
        <a:blip xmlns:r="http://schemas.openxmlformats.org/officeDocument/2006/relationships" r:embed="rId339" cstate="print">
          <a:extLst>
            <a:ext uri="{28A0092B-C50C-407E-A947-70E740481C1C}">
              <a14:useLocalDpi xmlns:a14="http://schemas.microsoft.com/office/drawing/2010/main" val="0"/>
            </a:ext>
          </a:extLst>
        </a:blip>
        <a:srcRect/>
        <a:stretch>
          <a:fillRect/>
        </a:stretch>
      </xdr:blipFill>
      <xdr:spPr bwMode="auto">
        <a:xfrm>
          <a:off x="757766" y="367748075"/>
          <a:ext cx="1303997" cy="868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1363133</xdr:colOff>
      <xdr:row>329</xdr:row>
      <xdr:rowOff>72681</xdr:rowOff>
    </xdr:from>
    <xdr:to>
      <xdr:col>0</xdr:col>
      <xdr:colOff>2797174</xdr:colOff>
      <xdr:row>329</xdr:row>
      <xdr:rowOff>1030816</xdr:rowOff>
    </xdr:to>
    <xdr:pic>
      <xdr:nvPicPr>
        <xdr:cNvPr id="3029" name="Рисунок 3028">
          <a:extLst>
            <a:ext uri="{FF2B5EF4-FFF2-40B4-BE49-F238E27FC236}">
              <a16:creationId xmlns:a16="http://schemas.microsoft.com/office/drawing/2014/main" id="{39F6E6BB-768E-41E2-9344-89A76CAB01A0}"/>
            </a:ext>
          </a:extLst>
        </xdr:cNvPr>
        <xdr:cNvPicPr>
          <a:picLocks noChangeAspect="1" noChangeArrowheads="1"/>
        </xdr:cNvPicPr>
      </xdr:nvPicPr>
      <xdr:blipFill>
        <a:blip xmlns:r="http://schemas.openxmlformats.org/officeDocument/2006/relationships" r:embed="rId340" cstate="print">
          <a:extLst>
            <a:ext uri="{28A0092B-C50C-407E-A947-70E740481C1C}">
              <a14:useLocalDpi xmlns:a14="http://schemas.microsoft.com/office/drawing/2010/main" val="0"/>
            </a:ext>
          </a:extLst>
        </a:blip>
        <a:srcRect/>
        <a:stretch>
          <a:fillRect/>
        </a:stretch>
      </xdr:blipFill>
      <xdr:spPr bwMode="auto">
        <a:xfrm>
          <a:off x="2087033" y="367707201"/>
          <a:ext cx="1434041" cy="9581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33866</xdr:colOff>
      <xdr:row>331</xdr:row>
      <xdr:rowOff>113555</xdr:rowOff>
    </xdr:from>
    <xdr:to>
      <xdr:col>0</xdr:col>
      <xdr:colOff>1337863</xdr:colOff>
      <xdr:row>331</xdr:row>
      <xdr:rowOff>982132</xdr:rowOff>
    </xdr:to>
    <xdr:pic>
      <xdr:nvPicPr>
        <xdr:cNvPr id="3030" name="Рисунок 3029">
          <a:extLst>
            <a:ext uri="{FF2B5EF4-FFF2-40B4-BE49-F238E27FC236}">
              <a16:creationId xmlns:a16="http://schemas.microsoft.com/office/drawing/2014/main" id="{56CB92AB-B9A7-483B-9D8E-D8AA1E900143}"/>
            </a:ext>
          </a:extLst>
        </xdr:cNvPr>
        <xdr:cNvPicPr>
          <a:picLocks noChangeAspect="1" noChangeArrowheads="1"/>
        </xdr:cNvPicPr>
      </xdr:nvPicPr>
      <xdr:blipFill>
        <a:blip xmlns:r="http://schemas.openxmlformats.org/officeDocument/2006/relationships" r:embed="rId339" cstate="print">
          <a:extLst>
            <a:ext uri="{28A0092B-C50C-407E-A947-70E740481C1C}">
              <a14:useLocalDpi xmlns:a14="http://schemas.microsoft.com/office/drawing/2010/main" val="0"/>
            </a:ext>
          </a:extLst>
        </a:blip>
        <a:srcRect/>
        <a:stretch>
          <a:fillRect/>
        </a:stretch>
      </xdr:blipFill>
      <xdr:spPr bwMode="auto">
        <a:xfrm>
          <a:off x="757766" y="369988355"/>
          <a:ext cx="1303997" cy="868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1363133</xdr:colOff>
      <xdr:row>331</xdr:row>
      <xdr:rowOff>72681</xdr:rowOff>
    </xdr:from>
    <xdr:to>
      <xdr:col>0</xdr:col>
      <xdr:colOff>2641599</xdr:colOff>
      <xdr:row>331</xdr:row>
      <xdr:rowOff>1030816</xdr:rowOff>
    </xdr:to>
    <xdr:pic>
      <xdr:nvPicPr>
        <xdr:cNvPr id="3031" name="Рисунок 3030">
          <a:extLst>
            <a:ext uri="{FF2B5EF4-FFF2-40B4-BE49-F238E27FC236}">
              <a16:creationId xmlns:a16="http://schemas.microsoft.com/office/drawing/2014/main" id="{7BD6A044-AF66-4246-B0D0-3B6165CA8B36}"/>
            </a:ext>
          </a:extLst>
        </xdr:cNvPr>
        <xdr:cNvPicPr>
          <a:picLocks noChangeAspect="1" noChangeArrowheads="1"/>
        </xdr:cNvPicPr>
      </xdr:nvPicPr>
      <xdr:blipFill>
        <a:blip xmlns:r="http://schemas.openxmlformats.org/officeDocument/2006/relationships" r:embed="rId341" cstate="print">
          <a:extLst>
            <a:ext uri="{28A0092B-C50C-407E-A947-70E740481C1C}">
              <a14:useLocalDpi xmlns:a14="http://schemas.microsoft.com/office/drawing/2010/main" val="0"/>
            </a:ext>
          </a:extLst>
        </a:blip>
        <a:srcRect/>
        <a:stretch>
          <a:fillRect/>
        </a:stretch>
      </xdr:blipFill>
      <xdr:spPr bwMode="auto">
        <a:xfrm>
          <a:off x="2087033" y="369947481"/>
          <a:ext cx="1278466" cy="9581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33866</xdr:colOff>
      <xdr:row>333</xdr:row>
      <xdr:rowOff>113555</xdr:rowOff>
    </xdr:from>
    <xdr:to>
      <xdr:col>0</xdr:col>
      <xdr:colOff>1337863</xdr:colOff>
      <xdr:row>333</xdr:row>
      <xdr:rowOff>982132</xdr:rowOff>
    </xdr:to>
    <xdr:pic>
      <xdr:nvPicPr>
        <xdr:cNvPr id="3032" name="Рисунок 3031">
          <a:extLst>
            <a:ext uri="{FF2B5EF4-FFF2-40B4-BE49-F238E27FC236}">
              <a16:creationId xmlns:a16="http://schemas.microsoft.com/office/drawing/2014/main" id="{68C37F98-B131-4E38-BA50-72EAD0A4F0C6}"/>
            </a:ext>
          </a:extLst>
        </xdr:cNvPr>
        <xdr:cNvPicPr>
          <a:picLocks noChangeAspect="1" noChangeArrowheads="1"/>
        </xdr:cNvPicPr>
      </xdr:nvPicPr>
      <xdr:blipFill>
        <a:blip xmlns:r="http://schemas.openxmlformats.org/officeDocument/2006/relationships" r:embed="rId339" cstate="print">
          <a:extLst>
            <a:ext uri="{28A0092B-C50C-407E-A947-70E740481C1C}">
              <a14:useLocalDpi xmlns:a14="http://schemas.microsoft.com/office/drawing/2010/main" val="0"/>
            </a:ext>
          </a:extLst>
        </a:blip>
        <a:srcRect/>
        <a:stretch>
          <a:fillRect/>
        </a:stretch>
      </xdr:blipFill>
      <xdr:spPr bwMode="auto">
        <a:xfrm>
          <a:off x="757766" y="372381035"/>
          <a:ext cx="1303997" cy="868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1363133</xdr:colOff>
      <xdr:row>333</xdr:row>
      <xdr:rowOff>72681</xdr:rowOff>
    </xdr:from>
    <xdr:to>
      <xdr:col>0</xdr:col>
      <xdr:colOff>2641599</xdr:colOff>
      <xdr:row>333</xdr:row>
      <xdr:rowOff>1030816</xdr:rowOff>
    </xdr:to>
    <xdr:pic>
      <xdr:nvPicPr>
        <xdr:cNvPr id="3033" name="Рисунок 3032">
          <a:extLst>
            <a:ext uri="{FF2B5EF4-FFF2-40B4-BE49-F238E27FC236}">
              <a16:creationId xmlns:a16="http://schemas.microsoft.com/office/drawing/2014/main" id="{DBFE8170-E52C-4564-8DE3-3FB97C1EA6A6}"/>
            </a:ext>
          </a:extLst>
        </xdr:cNvPr>
        <xdr:cNvPicPr>
          <a:picLocks noChangeAspect="1" noChangeArrowheads="1"/>
        </xdr:cNvPicPr>
      </xdr:nvPicPr>
      <xdr:blipFill>
        <a:blip xmlns:r="http://schemas.openxmlformats.org/officeDocument/2006/relationships" r:embed="rId341" cstate="print">
          <a:extLst>
            <a:ext uri="{28A0092B-C50C-407E-A947-70E740481C1C}">
              <a14:useLocalDpi xmlns:a14="http://schemas.microsoft.com/office/drawing/2010/main" val="0"/>
            </a:ext>
          </a:extLst>
        </a:blip>
        <a:srcRect/>
        <a:stretch>
          <a:fillRect/>
        </a:stretch>
      </xdr:blipFill>
      <xdr:spPr bwMode="auto">
        <a:xfrm>
          <a:off x="2087033" y="372340161"/>
          <a:ext cx="1278466" cy="9581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33866</xdr:colOff>
      <xdr:row>333</xdr:row>
      <xdr:rowOff>113555</xdr:rowOff>
    </xdr:from>
    <xdr:to>
      <xdr:col>0</xdr:col>
      <xdr:colOff>1337863</xdr:colOff>
      <xdr:row>333</xdr:row>
      <xdr:rowOff>982132</xdr:rowOff>
    </xdr:to>
    <xdr:pic>
      <xdr:nvPicPr>
        <xdr:cNvPr id="3034" name="Рисунок 3033">
          <a:extLst>
            <a:ext uri="{FF2B5EF4-FFF2-40B4-BE49-F238E27FC236}">
              <a16:creationId xmlns:a16="http://schemas.microsoft.com/office/drawing/2014/main" id="{931642C7-B94B-47FF-B582-5A8687328901}"/>
            </a:ext>
          </a:extLst>
        </xdr:cNvPr>
        <xdr:cNvPicPr>
          <a:picLocks noChangeAspect="1" noChangeArrowheads="1"/>
        </xdr:cNvPicPr>
      </xdr:nvPicPr>
      <xdr:blipFill>
        <a:blip xmlns:r="http://schemas.openxmlformats.org/officeDocument/2006/relationships" r:embed="rId339" cstate="print">
          <a:extLst>
            <a:ext uri="{28A0092B-C50C-407E-A947-70E740481C1C}">
              <a14:useLocalDpi xmlns:a14="http://schemas.microsoft.com/office/drawing/2010/main" val="0"/>
            </a:ext>
          </a:extLst>
        </a:blip>
        <a:srcRect/>
        <a:stretch>
          <a:fillRect/>
        </a:stretch>
      </xdr:blipFill>
      <xdr:spPr bwMode="auto">
        <a:xfrm>
          <a:off x="757766" y="372381035"/>
          <a:ext cx="1303997" cy="868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1363133</xdr:colOff>
      <xdr:row>333</xdr:row>
      <xdr:rowOff>72681</xdr:rowOff>
    </xdr:from>
    <xdr:to>
      <xdr:col>0</xdr:col>
      <xdr:colOff>2641599</xdr:colOff>
      <xdr:row>333</xdr:row>
      <xdr:rowOff>1030816</xdr:rowOff>
    </xdr:to>
    <xdr:pic>
      <xdr:nvPicPr>
        <xdr:cNvPr id="3035" name="Рисунок 3034">
          <a:extLst>
            <a:ext uri="{FF2B5EF4-FFF2-40B4-BE49-F238E27FC236}">
              <a16:creationId xmlns:a16="http://schemas.microsoft.com/office/drawing/2014/main" id="{2C1E08E9-1C82-406D-A5DF-DF9220D5BD63}"/>
            </a:ext>
          </a:extLst>
        </xdr:cNvPr>
        <xdr:cNvPicPr>
          <a:picLocks noChangeAspect="1" noChangeArrowheads="1"/>
        </xdr:cNvPicPr>
      </xdr:nvPicPr>
      <xdr:blipFill>
        <a:blip xmlns:r="http://schemas.openxmlformats.org/officeDocument/2006/relationships" r:embed="rId341" cstate="print">
          <a:extLst>
            <a:ext uri="{28A0092B-C50C-407E-A947-70E740481C1C}">
              <a14:useLocalDpi xmlns:a14="http://schemas.microsoft.com/office/drawing/2010/main" val="0"/>
            </a:ext>
          </a:extLst>
        </a:blip>
        <a:srcRect/>
        <a:stretch>
          <a:fillRect/>
        </a:stretch>
      </xdr:blipFill>
      <xdr:spPr bwMode="auto">
        <a:xfrm>
          <a:off x="2087033" y="372340161"/>
          <a:ext cx="1278466" cy="9581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33866</xdr:colOff>
      <xdr:row>335</xdr:row>
      <xdr:rowOff>113555</xdr:rowOff>
    </xdr:from>
    <xdr:to>
      <xdr:col>0</xdr:col>
      <xdr:colOff>1337863</xdr:colOff>
      <xdr:row>335</xdr:row>
      <xdr:rowOff>982132</xdr:rowOff>
    </xdr:to>
    <xdr:pic>
      <xdr:nvPicPr>
        <xdr:cNvPr id="3036" name="Рисунок 3035">
          <a:extLst>
            <a:ext uri="{FF2B5EF4-FFF2-40B4-BE49-F238E27FC236}">
              <a16:creationId xmlns:a16="http://schemas.microsoft.com/office/drawing/2014/main" id="{BFC3EE3A-87C7-4C6E-9178-C3F2BDE58C77}"/>
            </a:ext>
          </a:extLst>
        </xdr:cNvPr>
        <xdr:cNvPicPr>
          <a:picLocks noChangeAspect="1" noChangeArrowheads="1"/>
        </xdr:cNvPicPr>
      </xdr:nvPicPr>
      <xdr:blipFill>
        <a:blip xmlns:r="http://schemas.openxmlformats.org/officeDocument/2006/relationships" r:embed="rId339" cstate="print">
          <a:extLst>
            <a:ext uri="{28A0092B-C50C-407E-A947-70E740481C1C}">
              <a14:useLocalDpi xmlns:a14="http://schemas.microsoft.com/office/drawing/2010/main" val="0"/>
            </a:ext>
          </a:extLst>
        </a:blip>
        <a:srcRect/>
        <a:stretch>
          <a:fillRect/>
        </a:stretch>
      </xdr:blipFill>
      <xdr:spPr bwMode="auto">
        <a:xfrm>
          <a:off x="757766" y="374514635"/>
          <a:ext cx="1303997" cy="868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1363133</xdr:colOff>
      <xdr:row>335</xdr:row>
      <xdr:rowOff>72681</xdr:rowOff>
    </xdr:from>
    <xdr:to>
      <xdr:col>0</xdr:col>
      <xdr:colOff>2641599</xdr:colOff>
      <xdr:row>335</xdr:row>
      <xdr:rowOff>1030816</xdr:rowOff>
    </xdr:to>
    <xdr:pic>
      <xdr:nvPicPr>
        <xdr:cNvPr id="3037" name="Рисунок 3036">
          <a:extLst>
            <a:ext uri="{FF2B5EF4-FFF2-40B4-BE49-F238E27FC236}">
              <a16:creationId xmlns:a16="http://schemas.microsoft.com/office/drawing/2014/main" id="{2B66A91A-458D-4187-BEA9-BD5211688CB5}"/>
            </a:ext>
          </a:extLst>
        </xdr:cNvPr>
        <xdr:cNvPicPr>
          <a:picLocks noChangeAspect="1" noChangeArrowheads="1"/>
        </xdr:cNvPicPr>
      </xdr:nvPicPr>
      <xdr:blipFill>
        <a:blip xmlns:r="http://schemas.openxmlformats.org/officeDocument/2006/relationships" r:embed="rId341" cstate="print">
          <a:extLst>
            <a:ext uri="{28A0092B-C50C-407E-A947-70E740481C1C}">
              <a14:useLocalDpi xmlns:a14="http://schemas.microsoft.com/office/drawing/2010/main" val="0"/>
            </a:ext>
          </a:extLst>
        </a:blip>
        <a:srcRect/>
        <a:stretch>
          <a:fillRect/>
        </a:stretch>
      </xdr:blipFill>
      <xdr:spPr bwMode="auto">
        <a:xfrm>
          <a:off x="2087033" y="374473761"/>
          <a:ext cx="1278466" cy="9581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118094</xdr:colOff>
      <xdr:row>18</xdr:row>
      <xdr:rowOff>127000</xdr:rowOff>
    </xdr:from>
    <xdr:to>
      <xdr:col>0</xdr:col>
      <xdr:colOff>1449917</xdr:colOff>
      <xdr:row>18</xdr:row>
      <xdr:rowOff>1013881</xdr:rowOff>
    </xdr:to>
    <xdr:pic>
      <xdr:nvPicPr>
        <xdr:cNvPr id="3038" name="Рисунок 3037">
          <a:extLst>
            <a:ext uri="{FF2B5EF4-FFF2-40B4-BE49-F238E27FC236}">
              <a16:creationId xmlns:a16="http://schemas.microsoft.com/office/drawing/2014/main" id="{8BCFFADA-F17C-4403-8973-1532D9FBDD63}"/>
            </a:ext>
          </a:extLst>
        </xdr:cNvPr>
        <xdr:cNvPicPr>
          <a:picLocks noChangeAspect="1" noChangeArrowheads="1"/>
        </xdr:cNvPicPr>
      </xdr:nvPicPr>
      <xdr:blipFill>
        <a:blip xmlns:r="http://schemas.openxmlformats.org/officeDocument/2006/relationships" r:embed="rId342" cstate="print">
          <a:extLst>
            <a:ext uri="{28A0092B-C50C-407E-A947-70E740481C1C}">
              <a14:useLocalDpi xmlns:a14="http://schemas.microsoft.com/office/drawing/2010/main" val="0"/>
            </a:ext>
          </a:extLst>
        </a:blip>
        <a:srcRect/>
        <a:stretch>
          <a:fillRect/>
        </a:stretch>
      </xdr:blipFill>
      <xdr:spPr bwMode="auto">
        <a:xfrm rot="10800000">
          <a:off x="841994" y="18186400"/>
          <a:ext cx="1331823" cy="8868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91411</xdr:colOff>
      <xdr:row>19</xdr:row>
      <xdr:rowOff>118534</xdr:rowOff>
    </xdr:from>
    <xdr:to>
      <xdr:col>0</xdr:col>
      <xdr:colOff>1490352</xdr:colOff>
      <xdr:row>19</xdr:row>
      <xdr:rowOff>1049867</xdr:rowOff>
    </xdr:to>
    <xdr:pic>
      <xdr:nvPicPr>
        <xdr:cNvPr id="3039" name="Рисунок 3038">
          <a:extLst>
            <a:ext uri="{FF2B5EF4-FFF2-40B4-BE49-F238E27FC236}">
              <a16:creationId xmlns:a16="http://schemas.microsoft.com/office/drawing/2014/main" id="{1722B74D-4286-4952-9D03-45D26883FF5F}"/>
            </a:ext>
          </a:extLst>
        </xdr:cNvPr>
        <xdr:cNvPicPr>
          <a:picLocks noChangeAspect="1" noChangeArrowheads="1"/>
        </xdr:cNvPicPr>
      </xdr:nvPicPr>
      <xdr:blipFill>
        <a:blip xmlns:r="http://schemas.openxmlformats.org/officeDocument/2006/relationships" r:embed="rId343" cstate="print">
          <a:extLst>
            <a:ext uri="{28A0092B-C50C-407E-A947-70E740481C1C}">
              <a14:useLocalDpi xmlns:a14="http://schemas.microsoft.com/office/drawing/2010/main" val="0"/>
            </a:ext>
          </a:extLst>
        </a:blip>
        <a:srcRect/>
        <a:stretch>
          <a:fillRect/>
        </a:stretch>
      </xdr:blipFill>
      <xdr:spPr bwMode="auto">
        <a:xfrm rot="10800000">
          <a:off x="815311" y="19359034"/>
          <a:ext cx="1398941" cy="9313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118094</xdr:colOff>
      <xdr:row>20</xdr:row>
      <xdr:rowOff>127000</xdr:rowOff>
    </xdr:from>
    <xdr:to>
      <xdr:col>0</xdr:col>
      <xdr:colOff>1449917</xdr:colOff>
      <xdr:row>20</xdr:row>
      <xdr:rowOff>1013881</xdr:rowOff>
    </xdr:to>
    <xdr:pic>
      <xdr:nvPicPr>
        <xdr:cNvPr id="3040" name="Рисунок 3039">
          <a:extLst>
            <a:ext uri="{FF2B5EF4-FFF2-40B4-BE49-F238E27FC236}">
              <a16:creationId xmlns:a16="http://schemas.microsoft.com/office/drawing/2014/main" id="{1A024669-ED79-4B8E-9798-40546587FE3D}"/>
            </a:ext>
          </a:extLst>
        </xdr:cNvPr>
        <xdr:cNvPicPr>
          <a:picLocks noChangeAspect="1" noChangeArrowheads="1"/>
        </xdr:cNvPicPr>
      </xdr:nvPicPr>
      <xdr:blipFill>
        <a:blip xmlns:r="http://schemas.openxmlformats.org/officeDocument/2006/relationships" r:embed="rId342" cstate="print">
          <a:extLst>
            <a:ext uri="{28A0092B-C50C-407E-A947-70E740481C1C}">
              <a14:useLocalDpi xmlns:a14="http://schemas.microsoft.com/office/drawing/2010/main" val="0"/>
            </a:ext>
          </a:extLst>
        </a:blip>
        <a:srcRect/>
        <a:stretch>
          <a:fillRect/>
        </a:stretch>
      </xdr:blipFill>
      <xdr:spPr bwMode="auto">
        <a:xfrm rot="10800000">
          <a:off x="841994" y="20662900"/>
          <a:ext cx="1331823" cy="8868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1744132</xdr:colOff>
      <xdr:row>21</xdr:row>
      <xdr:rowOff>211667</xdr:rowOff>
    </xdr:from>
    <xdr:to>
      <xdr:col>0</xdr:col>
      <xdr:colOff>2582331</xdr:colOff>
      <xdr:row>21</xdr:row>
      <xdr:rowOff>1007258</xdr:rowOff>
    </xdr:to>
    <xdr:pic>
      <xdr:nvPicPr>
        <xdr:cNvPr id="3041" name="图片 68" descr=" ">
          <a:extLst>
            <a:ext uri="{FF2B5EF4-FFF2-40B4-BE49-F238E27FC236}">
              <a16:creationId xmlns:a16="http://schemas.microsoft.com/office/drawing/2014/main" id="{21EF91E3-1178-481F-8804-43CC1E97A42E}"/>
            </a:ext>
          </a:extLst>
        </xdr:cNvPr>
        <xdr:cNvPicPr>
          <a:picLocks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468032" y="21997247"/>
          <a:ext cx="838199" cy="7955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91411</xdr:colOff>
      <xdr:row>21</xdr:row>
      <xdr:rowOff>118534</xdr:rowOff>
    </xdr:from>
    <xdr:to>
      <xdr:col>0</xdr:col>
      <xdr:colOff>1456267</xdr:colOff>
      <xdr:row>21</xdr:row>
      <xdr:rowOff>1027175</xdr:rowOff>
    </xdr:to>
    <xdr:pic>
      <xdr:nvPicPr>
        <xdr:cNvPr id="3042" name="Рисунок 3041">
          <a:extLst>
            <a:ext uri="{FF2B5EF4-FFF2-40B4-BE49-F238E27FC236}">
              <a16:creationId xmlns:a16="http://schemas.microsoft.com/office/drawing/2014/main" id="{1C7E29E2-58DC-41DA-9BE8-6AB314CBEB25}"/>
            </a:ext>
          </a:extLst>
        </xdr:cNvPr>
        <xdr:cNvPicPr>
          <a:picLocks noChangeAspect="1" noChangeArrowheads="1"/>
        </xdr:cNvPicPr>
      </xdr:nvPicPr>
      <xdr:blipFill>
        <a:blip xmlns:r="http://schemas.openxmlformats.org/officeDocument/2006/relationships" r:embed="rId344" cstate="print">
          <a:extLst>
            <a:ext uri="{28A0092B-C50C-407E-A947-70E740481C1C}">
              <a14:useLocalDpi xmlns:a14="http://schemas.microsoft.com/office/drawing/2010/main" val="0"/>
            </a:ext>
          </a:extLst>
        </a:blip>
        <a:srcRect/>
        <a:stretch>
          <a:fillRect/>
        </a:stretch>
      </xdr:blipFill>
      <xdr:spPr bwMode="auto">
        <a:xfrm rot="10800000">
          <a:off x="815311" y="21904114"/>
          <a:ext cx="1364856" cy="9086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110067</xdr:colOff>
      <xdr:row>22</xdr:row>
      <xdr:rowOff>118533</xdr:rowOff>
    </xdr:from>
    <xdr:to>
      <xdr:col>0</xdr:col>
      <xdr:colOff>1441890</xdr:colOff>
      <xdr:row>22</xdr:row>
      <xdr:rowOff>1005414</xdr:rowOff>
    </xdr:to>
    <xdr:pic>
      <xdr:nvPicPr>
        <xdr:cNvPr id="3043" name="Рисунок 3042">
          <a:extLst>
            <a:ext uri="{FF2B5EF4-FFF2-40B4-BE49-F238E27FC236}">
              <a16:creationId xmlns:a16="http://schemas.microsoft.com/office/drawing/2014/main" id="{EAF624B3-C593-479D-A96D-B793E5754F50}"/>
            </a:ext>
          </a:extLst>
        </xdr:cNvPr>
        <xdr:cNvPicPr>
          <a:picLocks noChangeAspect="1" noChangeArrowheads="1"/>
        </xdr:cNvPicPr>
      </xdr:nvPicPr>
      <xdr:blipFill>
        <a:blip xmlns:r="http://schemas.openxmlformats.org/officeDocument/2006/relationships" r:embed="rId342" cstate="print">
          <a:extLst>
            <a:ext uri="{28A0092B-C50C-407E-A947-70E740481C1C}">
              <a14:useLocalDpi xmlns:a14="http://schemas.microsoft.com/office/drawing/2010/main" val="0"/>
            </a:ext>
          </a:extLst>
        </a:blip>
        <a:srcRect/>
        <a:stretch>
          <a:fillRect/>
        </a:stretch>
      </xdr:blipFill>
      <xdr:spPr bwMode="auto">
        <a:xfrm rot="10800000">
          <a:off x="833967" y="23142363"/>
          <a:ext cx="1331823" cy="8868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1744132</xdr:colOff>
      <xdr:row>23</xdr:row>
      <xdr:rowOff>211667</xdr:rowOff>
    </xdr:from>
    <xdr:to>
      <xdr:col>0</xdr:col>
      <xdr:colOff>2582331</xdr:colOff>
      <xdr:row>23</xdr:row>
      <xdr:rowOff>1007258</xdr:rowOff>
    </xdr:to>
    <xdr:pic>
      <xdr:nvPicPr>
        <xdr:cNvPr id="3044" name="图片 68" descr=" ">
          <a:extLst>
            <a:ext uri="{FF2B5EF4-FFF2-40B4-BE49-F238E27FC236}">
              <a16:creationId xmlns:a16="http://schemas.microsoft.com/office/drawing/2014/main" id="{8D9FB203-FE0C-4519-8115-AE6CBFB4CFCD}"/>
            </a:ext>
          </a:extLst>
        </xdr:cNvPr>
        <xdr:cNvPicPr>
          <a:picLocks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468032" y="24424217"/>
          <a:ext cx="838199" cy="7955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91411</xdr:colOff>
      <xdr:row>23</xdr:row>
      <xdr:rowOff>118534</xdr:rowOff>
    </xdr:from>
    <xdr:to>
      <xdr:col>0</xdr:col>
      <xdr:colOff>1528505</xdr:colOff>
      <xdr:row>23</xdr:row>
      <xdr:rowOff>1075267</xdr:rowOff>
    </xdr:to>
    <xdr:pic>
      <xdr:nvPicPr>
        <xdr:cNvPr id="3045" name="Рисунок 3044">
          <a:extLst>
            <a:ext uri="{FF2B5EF4-FFF2-40B4-BE49-F238E27FC236}">
              <a16:creationId xmlns:a16="http://schemas.microsoft.com/office/drawing/2014/main" id="{AF28B604-DF0F-489F-A82A-EEE33BCF20BE}"/>
            </a:ext>
          </a:extLst>
        </xdr:cNvPr>
        <xdr:cNvPicPr>
          <a:picLocks noChangeAspect="1" noChangeArrowheads="1"/>
        </xdr:cNvPicPr>
      </xdr:nvPicPr>
      <xdr:blipFill>
        <a:blip xmlns:r="http://schemas.openxmlformats.org/officeDocument/2006/relationships" r:embed="rId345" cstate="print">
          <a:extLst>
            <a:ext uri="{28A0092B-C50C-407E-A947-70E740481C1C}">
              <a14:useLocalDpi xmlns:a14="http://schemas.microsoft.com/office/drawing/2010/main" val="0"/>
            </a:ext>
          </a:extLst>
        </a:blip>
        <a:srcRect/>
        <a:stretch>
          <a:fillRect/>
        </a:stretch>
      </xdr:blipFill>
      <xdr:spPr bwMode="auto">
        <a:xfrm rot="10800000">
          <a:off x="815311" y="24331084"/>
          <a:ext cx="1437094" cy="956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135466</xdr:colOff>
      <xdr:row>24</xdr:row>
      <xdr:rowOff>135466</xdr:rowOff>
    </xdr:from>
    <xdr:to>
      <xdr:col>0</xdr:col>
      <xdr:colOff>1467289</xdr:colOff>
      <xdr:row>24</xdr:row>
      <xdr:rowOff>1022347</xdr:rowOff>
    </xdr:to>
    <xdr:pic>
      <xdr:nvPicPr>
        <xdr:cNvPr id="3046" name="Рисунок 3045">
          <a:extLst>
            <a:ext uri="{FF2B5EF4-FFF2-40B4-BE49-F238E27FC236}">
              <a16:creationId xmlns:a16="http://schemas.microsoft.com/office/drawing/2014/main" id="{63106419-EF1E-4EE7-A5DC-8D33016A8AED}"/>
            </a:ext>
          </a:extLst>
        </xdr:cNvPr>
        <xdr:cNvPicPr>
          <a:picLocks noChangeAspect="1" noChangeArrowheads="1"/>
        </xdr:cNvPicPr>
      </xdr:nvPicPr>
      <xdr:blipFill>
        <a:blip xmlns:r="http://schemas.openxmlformats.org/officeDocument/2006/relationships" r:embed="rId342" cstate="print">
          <a:extLst>
            <a:ext uri="{28A0092B-C50C-407E-A947-70E740481C1C}">
              <a14:useLocalDpi xmlns:a14="http://schemas.microsoft.com/office/drawing/2010/main" val="0"/>
            </a:ext>
          </a:extLst>
        </a:blip>
        <a:srcRect/>
        <a:stretch>
          <a:fillRect/>
        </a:stretch>
      </xdr:blipFill>
      <xdr:spPr bwMode="auto">
        <a:xfrm rot="10800000">
          <a:off x="859366" y="25612936"/>
          <a:ext cx="1331823" cy="8868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1744132</xdr:colOff>
      <xdr:row>25</xdr:row>
      <xdr:rowOff>211667</xdr:rowOff>
    </xdr:from>
    <xdr:to>
      <xdr:col>0</xdr:col>
      <xdr:colOff>2582331</xdr:colOff>
      <xdr:row>25</xdr:row>
      <xdr:rowOff>1007258</xdr:rowOff>
    </xdr:to>
    <xdr:pic>
      <xdr:nvPicPr>
        <xdr:cNvPr id="3047" name="图片 68" descr=" ">
          <a:extLst>
            <a:ext uri="{FF2B5EF4-FFF2-40B4-BE49-F238E27FC236}">
              <a16:creationId xmlns:a16="http://schemas.microsoft.com/office/drawing/2014/main" id="{5DE233BD-4A6C-4AEE-87ED-977499470F4E}"/>
            </a:ext>
          </a:extLst>
        </xdr:cNvPr>
        <xdr:cNvPicPr>
          <a:picLocks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468032" y="26889287"/>
          <a:ext cx="838199" cy="7955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91411</xdr:colOff>
      <xdr:row>25</xdr:row>
      <xdr:rowOff>118534</xdr:rowOff>
    </xdr:from>
    <xdr:to>
      <xdr:col>0</xdr:col>
      <xdr:colOff>1528505</xdr:colOff>
      <xdr:row>25</xdr:row>
      <xdr:rowOff>1075267</xdr:rowOff>
    </xdr:to>
    <xdr:pic>
      <xdr:nvPicPr>
        <xdr:cNvPr id="3048" name="Рисунок 3047">
          <a:extLst>
            <a:ext uri="{FF2B5EF4-FFF2-40B4-BE49-F238E27FC236}">
              <a16:creationId xmlns:a16="http://schemas.microsoft.com/office/drawing/2014/main" id="{743E067F-C239-43AE-BEFF-996659F4AAC8}"/>
            </a:ext>
          </a:extLst>
        </xdr:cNvPr>
        <xdr:cNvPicPr>
          <a:picLocks noChangeAspect="1" noChangeArrowheads="1"/>
        </xdr:cNvPicPr>
      </xdr:nvPicPr>
      <xdr:blipFill>
        <a:blip xmlns:r="http://schemas.openxmlformats.org/officeDocument/2006/relationships" r:embed="rId345" cstate="print">
          <a:extLst>
            <a:ext uri="{28A0092B-C50C-407E-A947-70E740481C1C}">
              <a14:useLocalDpi xmlns:a14="http://schemas.microsoft.com/office/drawing/2010/main" val="0"/>
            </a:ext>
          </a:extLst>
        </a:blip>
        <a:srcRect/>
        <a:stretch>
          <a:fillRect/>
        </a:stretch>
      </xdr:blipFill>
      <xdr:spPr bwMode="auto">
        <a:xfrm rot="10800000">
          <a:off x="815311" y="26796154"/>
          <a:ext cx="1437094" cy="956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101080</xdr:colOff>
      <xdr:row>289</xdr:row>
      <xdr:rowOff>84666</xdr:rowOff>
    </xdr:from>
    <xdr:to>
      <xdr:col>0</xdr:col>
      <xdr:colOff>1593848</xdr:colOff>
      <xdr:row>289</xdr:row>
      <xdr:rowOff>1079499</xdr:rowOff>
    </xdr:to>
    <xdr:pic>
      <xdr:nvPicPr>
        <xdr:cNvPr id="3049" name="Рисунок 3048">
          <a:extLst>
            <a:ext uri="{FF2B5EF4-FFF2-40B4-BE49-F238E27FC236}">
              <a16:creationId xmlns:a16="http://schemas.microsoft.com/office/drawing/2014/main" id="{15079E19-A45D-4540-9F5A-927ADC81D395}"/>
            </a:ext>
          </a:extLst>
        </xdr:cNvPr>
        <xdr:cNvPicPr>
          <a:picLocks noChangeAspect="1" noChangeArrowheads="1"/>
        </xdr:cNvPicPr>
      </xdr:nvPicPr>
      <xdr:blipFill>
        <a:blip xmlns:r="http://schemas.openxmlformats.org/officeDocument/2006/relationships" r:embed="rId346" cstate="print">
          <a:extLst>
            <a:ext uri="{28A0092B-C50C-407E-A947-70E740481C1C}">
              <a14:useLocalDpi xmlns:a14="http://schemas.microsoft.com/office/drawing/2010/main" val="0"/>
            </a:ext>
          </a:extLst>
        </a:blip>
        <a:srcRect/>
        <a:stretch>
          <a:fillRect/>
        </a:stretch>
      </xdr:blipFill>
      <xdr:spPr bwMode="auto">
        <a:xfrm rot="10800000">
          <a:off x="824980" y="322570686"/>
          <a:ext cx="1492768" cy="994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1706364</xdr:colOff>
      <xdr:row>289</xdr:row>
      <xdr:rowOff>170562</xdr:rowOff>
    </xdr:from>
    <xdr:to>
      <xdr:col>0</xdr:col>
      <xdr:colOff>2446869</xdr:colOff>
      <xdr:row>289</xdr:row>
      <xdr:rowOff>1230313</xdr:rowOff>
    </xdr:to>
    <xdr:pic>
      <xdr:nvPicPr>
        <xdr:cNvPr id="3050" name="Рисунок 3049">
          <a:extLst>
            <a:ext uri="{FF2B5EF4-FFF2-40B4-BE49-F238E27FC236}">
              <a16:creationId xmlns:a16="http://schemas.microsoft.com/office/drawing/2014/main" id="{A81F290C-A798-4E04-8577-F43FAEFE54D6}"/>
            </a:ext>
          </a:extLst>
        </xdr:cNvPr>
        <xdr:cNvPicPr>
          <a:picLocks noChangeAspect="1"/>
        </xdr:cNvPicPr>
      </xdr:nvPicPr>
      <xdr:blipFill>
        <a:blip xmlns:r="http://schemas.openxmlformats.org/officeDocument/2006/relationships" r:embed="rId347"/>
        <a:stretch>
          <a:fillRect/>
        </a:stretch>
      </xdr:blipFill>
      <xdr:spPr>
        <a:xfrm rot="16200000">
          <a:off x="2270641" y="322816205"/>
          <a:ext cx="1059751" cy="740505"/>
        </a:xfrm>
        <a:prstGeom prst="rect">
          <a:avLst/>
        </a:prstGeom>
      </xdr:spPr>
    </xdr:pic>
    <xdr:clientData/>
  </xdr:twoCellAnchor>
  <xdr:twoCellAnchor>
    <xdr:from>
      <xdr:col>0</xdr:col>
      <xdr:colOff>92614</xdr:colOff>
      <xdr:row>290</xdr:row>
      <xdr:rowOff>93132</xdr:rowOff>
    </xdr:from>
    <xdr:to>
      <xdr:col>0</xdr:col>
      <xdr:colOff>1585382</xdr:colOff>
      <xdr:row>290</xdr:row>
      <xdr:rowOff>1087965</xdr:rowOff>
    </xdr:to>
    <xdr:pic>
      <xdr:nvPicPr>
        <xdr:cNvPr id="3051" name="Рисунок 3050">
          <a:extLst>
            <a:ext uri="{FF2B5EF4-FFF2-40B4-BE49-F238E27FC236}">
              <a16:creationId xmlns:a16="http://schemas.microsoft.com/office/drawing/2014/main" id="{7E904CB4-2BDD-4613-9007-611505A8C4F6}"/>
            </a:ext>
          </a:extLst>
        </xdr:cNvPr>
        <xdr:cNvPicPr>
          <a:picLocks noChangeAspect="1" noChangeArrowheads="1"/>
        </xdr:cNvPicPr>
      </xdr:nvPicPr>
      <xdr:blipFill>
        <a:blip xmlns:r="http://schemas.openxmlformats.org/officeDocument/2006/relationships" r:embed="rId346" cstate="print">
          <a:extLst>
            <a:ext uri="{28A0092B-C50C-407E-A947-70E740481C1C}">
              <a14:useLocalDpi xmlns:a14="http://schemas.microsoft.com/office/drawing/2010/main" val="0"/>
            </a:ext>
          </a:extLst>
        </a:blip>
        <a:srcRect/>
        <a:stretch>
          <a:fillRect/>
        </a:stretch>
      </xdr:blipFill>
      <xdr:spPr bwMode="auto">
        <a:xfrm rot="10800000">
          <a:off x="816514" y="323851692"/>
          <a:ext cx="1492768" cy="9948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1708906</xdr:colOff>
      <xdr:row>290</xdr:row>
      <xdr:rowOff>80237</xdr:rowOff>
    </xdr:from>
    <xdr:to>
      <xdr:col>0</xdr:col>
      <xdr:colOff>2501850</xdr:colOff>
      <xdr:row>290</xdr:row>
      <xdr:rowOff>1215034</xdr:rowOff>
    </xdr:to>
    <xdr:pic>
      <xdr:nvPicPr>
        <xdr:cNvPr id="3052" name="Рисунок 3051">
          <a:extLst>
            <a:ext uri="{FF2B5EF4-FFF2-40B4-BE49-F238E27FC236}">
              <a16:creationId xmlns:a16="http://schemas.microsoft.com/office/drawing/2014/main" id="{2CE204D0-1027-40FD-A009-3A8BC8704DB6}"/>
            </a:ext>
          </a:extLst>
        </xdr:cNvPr>
        <xdr:cNvPicPr>
          <a:picLocks noChangeAspect="1"/>
        </xdr:cNvPicPr>
      </xdr:nvPicPr>
      <xdr:blipFill>
        <a:blip xmlns:r="http://schemas.openxmlformats.org/officeDocument/2006/relationships" r:embed="rId347"/>
        <a:stretch>
          <a:fillRect/>
        </a:stretch>
      </xdr:blipFill>
      <xdr:spPr>
        <a:xfrm rot="16200000">
          <a:off x="2261879" y="324009724"/>
          <a:ext cx="1134797" cy="792944"/>
        </a:xfrm>
        <a:prstGeom prst="rect">
          <a:avLst/>
        </a:prstGeom>
      </xdr:spPr>
    </xdr:pic>
    <xdr:clientData/>
  </xdr:twoCellAnchor>
  <xdr:twoCellAnchor>
    <xdr:from>
      <xdr:col>0</xdr:col>
      <xdr:colOff>1422399</xdr:colOff>
      <xdr:row>287</xdr:row>
      <xdr:rowOff>135466</xdr:rowOff>
    </xdr:from>
    <xdr:to>
      <xdr:col>0</xdr:col>
      <xdr:colOff>2795739</xdr:colOff>
      <xdr:row>287</xdr:row>
      <xdr:rowOff>922865</xdr:rowOff>
    </xdr:to>
    <xdr:pic>
      <xdr:nvPicPr>
        <xdr:cNvPr id="3053" name="Рисунок 3052">
          <a:extLst>
            <a:ext uri="{FF2B5EF4-FFF2-40B4-BE49-F238E27FC236}">
              <a16:creationId xmlns:a16="http://schemas.microsoft.com/office/drawing/2014/main" id="{12ECFE94-8958-4EA6-B2BD-1D706DE42AF8}"/>
            </a:ext>
          </a:extLst>
        </xdr:cNvPr>
        <xdr:cNvPicPr>
          <a:picLocks noChangeAspect="1" noChangeArrowheads="1"/>
        </xdr:cNvPicPr>
      </xdr:nvPicPr>
      <xdr:blipFill>
        <a:blip xmlns:r="http://schemas.openxmlformats.org/officeDocument/2006/relationships" r:embed="rId348" cstate="print">
          <a:extLst>
            <a:ext uri="{28A0092B-C50C-407E-A947-70E740481C1C}">
              <a14:useLocalDpi xmlns:a14="http://schemas.microsoft.com/office/drawing/2010/main" val="0"/>
            </a:ext>
          </a:extLst>
        </a:blip>
        <a:srcRect/>
        <a:stretch>
          <a:fillRect/>
        </a:stretch>
      </xdr:blipFill>
      <xdr:spPr bwMode="auto">
        <a:xfrm rot="10800000">
          <a:off x="2146299" y="320617426"/>
          <a:ext cx="1373340" cy="787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221671</xdr:colOff>
      <xdr:row>288</xdr:row>
      <xdr:rowOff>50639</xdr:rowOff>
    </xdr:from>
    <xdr:to>
      <xdr:col>0</xdr:col>
      <xdr:colOff>1114869</xdr:colOff>
      <xdr:row>288</xdr:row>
      <xdr:rowOff>984045</xdr:rowOff>
    </xdr:to>
    <xdr:pic>
      <xdr:nvPicPr>
        <xdr:cNvPr id="3054" name="图片 29" descr=" ">
          <a:extLst>
            <a:ext uri="{FF2B5EF4-FFF2-40B4-BE49-F238E27FC236}">
              <a16:creationId xmlns:a16="http://schemas.microsoft.com/office/drawing/2014/main" id="{7682B7FC-B771-42AF-934C-C93818AD2C83}"/>
            </a:ext>
          </a:extLst>
        </xdr:cNvPr>
        <xdr:cNvPicPr>
          <a:picLocks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945571" y="321534629"/>
          <a:ext cx="893198" cy="933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1422399</xdr:colOff>
      <xdr:row>288</xdr:row>
      <xdr:rowOff>135466</xdr:rowOff>
    </xdr:from>
    <xdr:to>
      <xdr:col>0</xdr:col>
      <xdr:colOff>2602064</xdr:colOff>
      <xdr:row>288</xdr:row>
      <xdr:rowOff>922865</xdr:rowOff>
    </xdr:to>
    <xdr:pic>
      <xdr:nvPicPr>
        <xdr:cNvPr id="3055" name="Рисунок 3054">
          <a:extLst>
            <a:ext uri="{FF2B5EF4-FFF2-40B4-BE49-F238E27FC236}">
              <a16:creationId xmlns:a16="http://schemas.microsoft.com/office/drawing/2014/main" id="{6C8B7721-01BA-4CE6-AA98-44FF7AC99333}"/>
            </a:ext>
          </a:extLst>
        </xdr:cNvPr>
        <xdr:cNvPicPr>
          <a:picLocks noChangeAspect="1" noChangeArrowheads="1"/>
        </xdr:cNvPicPr>
      </xdr:nvPicPr>
      <xdr:blipFill>
        <a:blip xmlns:r="http://schemas.openxmlformats.org/officeDocument/2006/relationships" r:embed="rId348" cstate="print">
          <a:extLst>
            <a:ext uri="{28A0092B-C50C-407E-A947-70E740481C1C}">
              <a14:useLocalDpi xmlns:a14="http://schemas.microsoft.com/office/drawing/2010/main" val="0"/>
            </a:ext>
          </a:extLst>
        </a:blip>
        <a:srcRect/>
        <a:stretch>
          <a:fillRect/>
        </a:stretch>
      </xdr:blipFill>
      <xdr:spPr bwMode="auto">
        <a:xfrm rot="10800000">
          <a:off x="2146299" y="321619456"/>
          <a:ext cx="1179665" cy="7873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1477028</xdr:colOff>
      <xdr:row>291</xdr:row>
      <xdr:rowOff>279400</xdr:rowOff>
    </xdr:from>
    <xdr:to>
      <xdr:col>0</xdr:col>
      <xdr:colOff>2798232</xdr:colOff>
      <xdr:row>291</xdr:row>
      <xdr:rowOff>1062564</xdr:rowOff>
    </xdr:to>
    <xdr:pic>
      <xdr:nvPicPr>
        <xdr:cNvPr id="3056" name="Рисунок 3055">
          <a:extLst>
            <a:ext uri="{FF2B5EF4-FFF2-40B4-BE49-F238E27FC236}">
              <a16:creationId xmlns:a16="http://schemas.microsoft.com/office/drawing/2014/main" id="{5D3ED605-4D90-4DD6-BF93-C850892BE240}"/>
            </a:ext>
          </a:extLst>
        </xdr:cNvPr>
        <xdr:cNvPicPr>
          <a:picLocks noChangeAspect="1" noChangeArrowheads="1"/>
        </xdr:cNvPicPr>
      </xdr:nvPicPr>
      <xdr:blipFill>
        <a:blip xmlns:r="http://schemas.openxmlformats.org/officeDocument/2006/relationships" r:embed="rId349" cstate="print">
          <a:extLst>
            <a:ext uri="{28A0092B-C50C-407E-A947-70E740481C1C}">
              <a14:useLocalDpi xmlns:a14="http://schemas.microsoft.com/office/drawing/2010/main" val="0"/>
            </a:ext>
          </a:extLst>
        </a:blip>
        <a:srcRect/>
        <a:stretch>
          <a:fillRect/>
        </a:stretch>
      </xdr:blipFill>
      <xdr:spPr bwMode="auto">
        <a:xfrm rot="10800000">
          <a:off x="2200928" y="325310500"/>
          <a:ext cx="1321204" cy="7831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374543</xdr:colOff>
      <xdr:row>292</xdr:row>
      <xdr:rowOff>88893</xdr:rowOff>
    </xdr:from>
    <xdr:to>
      <xdr:col>0</xdr:col>
      <xdr:colOff>1183245</xdr:colOff>
      <xdr:row>292</xdr:row>
      <xdr:rowOff>1145861</xdr:rowOff>
    </xdr:to>
    <xdr:pic>
      <xdr:nvPicPr>
        <xdr:cNvPr id="3057" name="图片 30" descr=" ">
          <a:extLst>
            <a:ext uri="{FF2B5EF4-FFF2-40B4-BE49-F238E27FC236}">
              <a16:creationId xmlns:a16="http://schemas.microsoft.com/office/drawing/2014/main" id="{EF2A27AC-109D-4F64-ACB8-9C919237C909}"/>
            </a:ext>
          </a:extLst>
        </xdr:cNvPr>
        <xdr:cNvPicPr>
          <a:picLocks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1098443" y="326331573"/>
          <a:ext cx="808702" cy="10569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1477028</xdr:colOff>
      <xdr:row>292</xdr:row>
      <xdr:rowOff>279400</xdr:rowOff>
    </xdr:from>
    <xdr:to>
      <xdr:col>0</xdr:col>
      <xdr:colOff>2652182</xdr:colOff>
      <xdr:row>292</xdr:row>
      <xdr:rowOff>1062564</xdr:rowOff>
    </xdr:to>
    <xdr:pic>
      <xdr:nvPicPr>
        <xdr:cNvPr id="3058" name="Рисунок 3057">
          <a:extLst>
            <a:ext uri="{FF2B5EF4-FFF2-40B4-BE49-F238E27FC236}">
              <a16:creationId xmlns:a16="http://schemas.microsoft.com/office/drawing/2014/main" id="{A50DC562-AB4E-469E-93A1-CE82983CE05B}"/>
            </a:ext>
          </a:extLst>
        </xdr:cNvPr>
        <xdr:cNvPicPr>
          <a:picLocks noChangeAspect="1" noChangeArrowheads="1"/>
        </xdr:cNvPicPr>
      </xdr:nvPicPr>
      <xdr:blipFill>
        <a:blip xmlns:r="http://schemas.openxmlformats.org/officeDocument/2006/relationships" r:embed="rId350" cstate="print">
          <a:extLst>
            <a:ext uri="{28A0092B-C50C-407E-A947-70E740481C1C}">
              <a14:useLocalDpi xmlns:a14="http://schemas.microsoft.com/office/drawing/2010/main" val="0"/>
            </a:ext>
          </a:extLst>
        </a:blip>
        <a:srcRect/>
        <a:stretch>
          <a:fillRect/>
        </a:stretch>
      </xdr:blipFill>
      <xdr:spPr bwMode="auto">
        <a:xfrm>
          <a:off x="2200928" y="326522080"/>
          <a:ext cx="1175154" cy="7831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1557867</xdr:colOff>
      <xdr:row>293</xdr:row>
      <xdr:rowOff>372533</xdr:rowOff>
    </xdr:from>
    <xdr:to>
      <xdr:col>0</xdr:col>
      <xdr:colOff>2512484</xdr:colOff>
      <xdr:row>293</xdr:row>
      <xdr:rowOff>1135283</xdr:rowOff>
    </xdr:to>
    <xdr:pic>
      <xdr:nvPicPr>
        <xdr:cNvPr id="3059" name="Рисунок 3058">
          <a:extLst>
            <a:ext uri="{FF2B5EF4-FFF2-40B4-BE49-F238E27FC236}">
              <a16:creationId xmlns:a16="http://schemas.microsoft.com/office/drawing/2014/main" id="{FC4CC1DE-C196-4F16-BC73-8C2E23388DBE}"/>
            </a:ext>
          </a:extLst>
        </xdr:cNvPr>
        <xdr:cNvPicPr>
          <a:picLocks noChangeAspect="1" noChangeArrowheads="1"/>
        </xdr:cNvPicPr>
      </xdr:nvPicPr>
      <xdr:blipFill>
        <a:blip xmlns:r="http://schemas.openxmlformats.org/officeDocument/2006/relationships" r:embed="rId351" cstate="print">
          <a:extLst>
            <a:ext uri="{28A0092B-C50C-407E-A947-70E740481C1C}">
              <a14:useLocalDpi xmlns:a14="http://schemas.microsoft.com/office/drawing/2010/main" val="0"/>
            </a:ext>
          </a:extLst>
        </a:blip>
        <a:srcRect/>
        <a:stretch>
          <a:fillRect/>
        </a:stretch>
      </xdr:blipFill>
      <xdr:spPr bwMode="auto">
        <a:xfrm rot="10800000">
          <a:off x="2281767" y="327826793"/>
          <a:ext cx="954617" cy="762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804333</xdr:colOff>
      <xdr:row>293</xdr:row>
      <xdr:rowOff>77732</xdr:rowOff>
    </xdr:from>
    <xdr:to>
      <xdr:col>0</xdr:col>
      <xdr:colOff>1456267</xdr:colOff>
      <xdr:row>293</xdr:row>
      <xdr:rowOff>726199</xdr:rowOff>
    </xdr:to>
    <xdr:pic>
      <xdr:nvPicPr>
        <xdr:cNvPr id="3060" name="Рисунок 3059">
          <a:extLst>
            <a:ext uri="{FF2B5EF4-FFF2-40B4-BE49-F238E27FC236}">
              <a16:creationId xmlns:a16="http://schemas.microsoft.com/office/drawing/2014/main" id="{E411BAEC-42F2-43F4-AABC-4F4F4408BB70}"/>
            </a:ext>
          </a:extLst>
        </xdr:cNvPr>
        <xdr:cNvPicPr>
          <a:picLocks noChangeAspect="1"/>
        </xdr:cNvPicPr>
      </xdr:nvPicPr>
      <xdr:blipFill>
        <a:blip xmlns:r="http://schemas.openxmlformats.org/officeDocument/2006/relationships" r:embed="rId352"/>
        <a:stretch>
          <a:fillRect/>
        </a:stretch>
      </xdr:blipFill>
      <xdr:spPr>
        <a:xfrm>
          <a:off x="1528233" y="327531992"/>
          <a:ext cx="651934" cy="648467"/>
        </a:xfrm>
        <a:prstGeom prst="rect">
          <a:avLst/>
        </a:prstGeom>
      </xdr:spPr>
    </xdr:pic>
    <xdr:clientData/>
  </xdr:twoCellAnchor>
  <xdr:twoCellAnchor>
    <xdr:from>
      <xdr:col>0</xdr:col>
      <xdr:colOff>104639</xdr:colOff>
      <xdr:row>294</xdr:row>
      <xdr:rowOff>42332</xdr:rowOff>
    </xdr:from>
    <xdr:to>
      <xdr:col>0</xdr:col>
      <xdr:colOff>787400</xdr:colOff>
      <xdr:row>294</xdr:row>
      <xdr:rowOff>734415</xdr:rowOff>
    </xdr:to>
    <xdr:pic>
      <xdr:nvPicPr>
        <xdr:cNvPr id="3061" name="图片 29" descr=" ">
          <a:extLst>
            <a:ext uri="{FF2B5EF4-FFF2-40B4-BE49-F238E27FC236}">
              <a16:creationId xmlns:a16="http://schemas.microsoft.com/office/drawing/2014/main" id="{DC58B775-1E83-4B27-8367-CF1CCACF7E3F}"/>
            </a:ext>
          </a:extLst>
        </xdr:cNvPr>
        <xdr:cNvPicPr>
          <a:picLocks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828539" y="328685312"/>
          <a:ext cx="682761" cy="6920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1557867</xdr:colOff>
      <xdr:row>294</xdr:row>
      <xdr:rowOff>372533</xdr:rowOff>
    </xdr:from>
    <xdr:to>
      <xdr:col>0</xdr:col>
      <xdr:colOff>2702984</xdr:colOff>
      <xdr:row>294</xdr:row>
      <xdr:rowOff>1135283</xdr:rowOff>
    </xdr:to>
    <xdr:pic>
      <xdr:nvPicPr>
        <xdr:cNvPr id="3062" name="Рисунок 3061">
          <a:extLst>
            <a:ext uri="{FF2B5EF4-FFF2-40B4-BE49-F238E27FC236}">
              <a16:creationId xmlns:a16="http://schemas.microsoft.com/office/drawing/2014/main" id="{453AF132-86AE-41B2-B4EF-6EDF53E6A9DA}"/>
            </a:ext>
          </a:extLst>
        </xdr:cNvPr>
        <xdr:cNvPicPr>
          <a:picLocks noChangeAspect="1" noChangeArrowheads="1"/>
        </xdr:cNvPicPr>
      </xdr:nvPicPr>
      <xdr:blipFill>
        <a:blip xmlns:r="http://schemas.openxmlformats.org/officeDocument/2006/relationships" r:embed="rId351" cstate="print">
          <a:extLst>
            <a:ext uri="{28A0092B-C50C-407E-A947-70E740481C1C}">
              <a14:useLocalDpi xmlns:a14="http://schemas.microsoft.com/office/drawing/2010/main" val="0"/>
            </a:ext>
          </a:extLst>
        </a:blip>
        <a:srcRect/>
        <a:stretch>
          <a:fillRect/>
        </a:stretch>
      </xdr:blipFill>
      <xdr:spPr bwMode="auto">
        <a:xfrm rot="10800000">
          <a:off x="2281767" y="329015513"/>
          <a:ext cx="1145117" cy="762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804333</xdr:colOff>
      <xdr:row>294</xdr:row>
      <xdr:rowOff>77732</xdr:rowOff>
    </xdr:from>
    <xdr:to>
      <xdr:col>0</xdr:col>
      <xdr:colOff>1456267</xdr:colOff>
      <xdr:row>294</xdr:row>
      <xdr:rowOff>726199</xdr:rowOff>
    </xdr:to>
    <xdr:pic>
      <xdr:nvPicPr>
        <xdr:cNvPr id="3063" name="Рисунок 3062">
          <a:extLst>
            <a:ext uri="{FF2B5EF4-FFF2-40B4-BE49-F238E27FC236}">
              <a16:creationId xmlns:a16="http://schemas.microsoft.com/office/drawing/2014/main" id="{DDD09572-1DF2-4166-A681-7B11B52C39B1}"/>
            </a:ext>
          </a:extLst>
        </xdr:cNvPr>
        <xdr:cNvPicPr>
          <a:picLocks noChangeAspect="1"/>
        </xdr:cNvPicPr>
      </xdr:nvPicPr>
      <xdr:blipFill>
        <a:blip xmlns:r="http://schemas.openxmlformats.org/officeDocument/2006/relationships" r:embed="rId352"/>
        <a:stretch>
          <a:fillRect/>
        </a:stretch>
      </xdr:blipFill>
      <xdr:spPr>
        <a:xfrm>
          <a:off x="1528233" y="328720712"/>
          <a:ext cx="651934" cy="648467"/>
        </a:xfrm>
        <a:prstGeom prst="rect">
          <a:avLst/>
        </a:prstGeom>
      </xdr:spPr>
    </xdr:pic>
    <xdr:clientData/>
  </xdr:twoCellAnchor>
  <xdr:twoCellAnchor>
    <xdr:from>
      <xdr:col>0</xdr:col>
      <xdr:colOff>1346202</xdr:colOff>
      <xdr:row>295</xdr:row>
      <xdr:rowOff>143934</xdr:rowOff>
    </xdr:from>
    <xdr:to>
      <xdr:col>0</xdr:col>
      <xdr:colOff>2470542</xdr:colOff>
      <xdr:row>295</xdr:row>
      <xdr:rowOff>893234</xdr:rowOff>
    </xdr:to>
    <xdr:pic>
      <xdr:nvPicPr>
        <xdr:cNvPr id="3064" name="Рисунок 3063">
          <a:extLst>
            <a:ext uri="{FF2B5EF4-FFF2-40B4-BE49-F238E27FC236}">
              <a16:creationId xmlns:a16="http://schemas.microsoft.com/office/drawing/2014/main" id="{CF05F141-4AE8-4A20-9C53-571E6F43983B}"/>
            </a:ext>
          </a:extLst>
        </xdr:cNvPr>
        <xdr:cNvPicPr>
          <a:picLocks noChangeAspect="1" noChangeArrowheads="1"/>
        </xdr:cNvPicPr>
      </xdr:nvPicPr>
      <xdr:blipFill>
        <a:blip xmlns:r="http://schemas.openxmlformats.org/officeDocument/2006/relationships" r:embed="rId353" cstate="print">
          <a:extLst>
            <a:ext uri="{28A0092B-C50C-407E-A947-70E740481C1C}">
              <a14:useLocalDpi xmlns:a14="http://schemas.microsoft.com/office/drawing/2010/main" val="0"/>
            </a:ext>
          </a:extLst>
        </a:blip>
        <a:srcRect/>
        <a:stretch>
          <a:fillRect/>
        </a:stretch>
      </xdr:blipFill>
      <xdr:spPr bwMode="auto">
        <a:xfrm rot="10800000">
          <a:off x="2070102" y="329975634"/>
          <a:ext cx="112434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1354666</xdr:colOff>
      <xdr:row>296</xdr:row>
      <xdr:rowOff>152401</xdr:rowOff>
    </xdr:from>
    <xdr:to>
      <xdr:col>0</xdr:col>
      <xdr:colOff>2479006</xdr:colOff>
      <xdr:row>296</xdr:row>
      <xdr:rowOff>901701</xdr:rowOff>
    </xdr:to>
    <xdr:pic>
      <xdr:nvPicPr>
        <xdr:cNvPr id="3065" name="Рисунок 3064">
          <a:extLst>
            <a:ext uri="{FF2B5EF4-FFF2-40B4-BE49-F238E27FC236}">
              <a16:creationId xmlns:a16="http://schemas.microsoft.com/office/drawing/2014/main" id="{5AB38B8F-DA76-4A39-88AB-24211285D821}"/>
            </a:ext>
          </a:extLst>
        </xdr:cNvPr>
        <xdr:cNvPicPr>
          <a:picLocks noChangeAspect="1" noChangeArrowheads="1"/>
        </xdr:cNvPicPr>
      </xdr:nvPicPr>
      <xdr:blipFill>
        <a:blip xmlns:r="http://schemas.openxmlformats.org/officeDocument/2006/relationships" r:embed="rId353" cstate="print">
          <a:extLst>
            <a:ext uri="{28A0092B-C50C-407E-A947-70E740481C1C}">
              <a14:useLocalDpi xmlns:a14="http://schemas.microsoft.com/office/drawing/2010/main" val="0"/>
            </a:ext>
          </a:extLst>
        </a:blip>
        <a:srcRect/>
        <a:stretch>
          <a:fillRect/>
        </a:stretch>
      </xdr:blipFill>
      <xdr:spPr bwMode="auto">
        <a:xfrm rot="10800000">
          <a:off x="2078566" y="330967081"/>
          <a:ext cx="1124340" cy="74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1413934</xdr:colOff>
      <xdr:row>297</xdr:row>
      <xdr:rowOff>172016</xdr:rowOff>
    </xdr:from>
    <xdr:to>
      <xdr:col>0</xdr:col>
      <xdr:colOff>2511425</xdr:colOff>
      <xdr:row>297</xdr:row>
      <xdr:rowOff>973665</xdr:rowOff>
    </xdr:to>
    <xdr:pic>
      <xdr:nvPicPr>
        <xdr:cNvPr id="3066" name="Рисунок 3065">
          <a:extLst>
            <a:ext uri="{FF2B5EF4-FFF2-40B4-BE49-F238E27FC236}">
              <a16:creationId xmlns:a16="http://schemas.microsoft.com/office/drawing/2014/main" id="{986EC5FC-27AA-4F09-84A5-E6FB8064E5D7}"/>
            </a:ext>
          </a:extLst>
        </xdr:cNvPr>
        <xdr:cNvPicPr>
          <a:picLocks noChangeAspect="1" noChangeArrowheads="1"/>
        </xdr:cNvPicPr>
      </xdr:nvPicPr>
      <xdr:blipFill>
        <a:blip xmlns:r="http://schemas.openxmlformats.org/officeDocument/2006/relationships" r:embed="rId354" cstate="print">
          <a:extLst>
            <a:ext uri="{28A0092B-C50C-407E-A947-70E740481C1C}">
              <a14:useLocalDpi xmlns:a14="http://schemas.microsoft.com/office/drawing/2010/main" val="0"/>
            </a:ext>
          </a:extLst>
        </a:blip>
        <a:srcRect/>
        <a:stretch>
          <a:fillRect/>
        </a:stretch>
      </xdr:blipFill>
      <xdr:spPr bwMode="auto">
        <a:xfrm rot="10800000">
          <a:off x="2137834" y="331969676"/>
          <a:ext cx="1097491" cy="801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1473200</xdr:colOff>
      <xdr:row>298</xdr:row>
      <xdr:rowOff>152400</xdr:rowOff>
    </xdr:from>
    <xdr:to>
      <xdr:col>0</xdr:col>
      <xdr:colOff>2513541</xdr:colOff>
      <xdr:row>298</xdr:row>
      <xdr:rowOff>954049</xdr:rowOff>
    </xdr:to>
    <xdr:pic>
      <xdr:nvPicPr>
        <xdr:cNvPr id="3067" name="Рисунок 3066">
          <a:extLst>
            <a:ext uri="{FF2B5EF4-FFF2-40B4-BE49-F238E27FC236}">
              <a16:creationId xmlns:a16="http://schemas.microsoft.com/office/drawing/2014/main" id="{87325CA5-0F20-454B-929A-5CC35E7944BD}"/>
            </a:ext>
          </a:extLst>
        </xdr:cNvPr>
        <xdr:cNvPicPr>
          <a:picLocks noChangeAspect="1" noChangeArrowheads="1"/>
        </xdr:cNvPicPr>
      </xdr:nvPicPr>
      <xdr:blipFill>
        <a:blip xmlns:r="http://schemas.openxmlformats.org/officeDocument/2006/relationships" r:embed="rId355" cstate="print">
          <a:extLst>
            <a:ext uri="{28A0092B-C50C-407E-A947-70E740481C1C}">
              <a14:useLocalDpi xmlns:a14="http://schemas.microsoft.com/office/drawing/2010/main" val="0"/>
            </a:ext>
          </a:extLst>
        </a:blip>
        <a:srcRect/>
        <a:stretch>
          <a:fillRect/>
        </a:stretch>
      </xdr:blipFill>
      <xdr:spPr bwMode="auto">
        <a:xfrm rot="10800000">
          <a:off x="2197100" y="332978760"/>
          <a:ext cx="1040341" cy="801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1388533</xdr:colOff>
      <xdr:row>299</xdr:row>
      <xdr:rowOff>174953</xdr:rowOff>
    </xdr:from>
    <xdr:to>
      <xdr:col>0</xdr:col>
      <xdr:colOff>2510180</xdr:colOff>
      <xdr:row>299</xdr:row>
      <xdr:rowOff>1024465</xdr:rowOff>
    </xdr:to>
    <xdr:pic>
      <xdr:nvPicPr>
        <xdr:cNvPr id="3068" name="Рисунок 3067">
          <a:extLst>
            <a:ext uri="{FF2B5EF4-FFF2-40B4-BE49-F238E27FC236}">
              <a16:creationId xmlns:a16="http://schemas.microsoft.com/office/drawing/2014/main" id="{92DBB70E-58E8-4314-99EB-E0356B5C40FB}"/>
            </a:ext>
          </a:extLst>
        </xdr:cNvPr>
        <xdr:cNvPicPr>
          <a:picLocks noChangeAspect="1" noChangeArrowheads="1"/>
        </xdr:cNvPicPr>
      </xdr:nvPicPr>
      <xdr:blipFill>
        <a:blip xmlns:r="http://schemas.openxmlformats.org/officeDocument/2006/relationships" r:embed="rId356" cstate="print">
          <a:extLst>
            <a:ext uri="{28A0092B-C50C-407E-A947-70E740481C1C}">
              <a14:useLocalDpi xmlns:a14="http://schemas.microsoft.com/office/drawing/2010/main" val="0"/>
            </a:ext>
          </a:extLst>
        </a:blip>
        <a:srcRect/>
        <a:stretch>
          <a:fillRect/>
        </a:stretch>
      </xdr:blipFill>
      <xdr:spPr bwMode="auto">
        <a:xfrm rot="10800000">
          <a:off x="2112433" y="334030013"/>
          <a:ext cx="1121647" cy="8495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1413933</xdr:colOff>
      <xdr:row>300</xdr:row>
      <xdr:rowOff>177801</xdr:rowOff>
    </xdr:from>
    <xdr:to>
      <xdr:col>0</xdr:col>
      <xdr:colOff>2795930</xdr:colOff>
      <xdr:row>300</xdr:row>
      <xdr:rowOff>1027313</xdr:rowOff>
    </xdr:to>
    <xdr:pic>
      <xdr:nvPicPr>
        <xdr:cNvPr id="3069" name="Рисунок 3068">
          <a:extLst>
            <a:ext uri="{FF2B5EF4-FFF2-40B4-BE49-F238E27FC236}">
              <a16:creationId xmlns:a16="http://schemas.microsoft.com/office/drawing/2014/main" id="{EA0570C1-B55C-40EB-AE5F-024D37F7E5E5}"/>
            </a:ext>
          </a:extLst>
        </xdr:cNvPr>
        <xdr:cNvPicPr>
          <a:picLocks noChangeAspect="1" noChangeArrowheads="1"/>
        </xdr:cNvPicPr>
      </xdr:nvPicPr>
      <xdr:blipFill>
        <a:blip xmlns:r="http://schemas.openxmlformats.org/officeDocument/2006/relationships" r:embed="rId357" cstate="print">
          <a:extLst>
            <a:ext uri="{28A0092B-C50C-407E-A947-70E740481C1C}">
              <a14:useLocalDpi xmlns:a14="http://schemas.microsoft.com/office/drawing/2010/main" val="0"/>
            </a:ext>
          </a:extLst>
        </a:blip>
        <a:srcRect/>
        <a:stretch>
          <a:fillRect/>
        </a:stretch>
      </xdr:blipFill>
      <xdr:spPr bwMode="auto">
        <a:xfrm rot="10800000">
          <a:off x="2137833" y="335206341"/>
          <a:ext cx="1381997" cy="8495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1254822</xdr:colOff>
      <xdr:row>301</xdr:row>
      <xdr:rowOff>169332</xdr:rowOff>
    </xdr:from>
    <xdr:to>
      <xdr:col>0</xdr:col>
      <xdr:colOff>2510365</xdr:colOff>
      <xdr:row>301</xdr:row>
      <xdr:rowOff>1134531</xdr:rowOff>
    </xdr:to>
    <xdr:pic>
      <xdr:nvPicPr>
        <xdr:cNvPr id="3070" name="Рисунок 3069">
          <a:extLst>
            <a:ext uri="{FF2B5EF4-FFF2-40B4-BE49-F238E27FC236}">
              <a16:creationId xmlns:a16="http://schemas.microsoft.com/office/drawing/2014/main" id="{468BF75D-3384-4081-9C49-B31AAAC8C837}"/>
            </a:ext>
          </a:extLst>
        </xdr:cNvPr>
        <xdr:cNvPicPr>
          <a:picLocks noChangeAspect="1" noChangeArrowheads="1"/>
        </xdr:cNvPicPr>
      </xdr:nvPicPr>
      <xdr:blipFill>
        <a:blip xmlns:r="http://schemas.openxmlformats.org/officeDocument/2006/relationships" r:embed="rId358" cstate="print">
          <a:extLst>
            <a:ext uri="{28A0092B-C50C-407E-A947-70E740481C1C}">
              <a14:useLocalDpi xmlns:a14="http://schemas.microsoft.com/office/drawing/2010/main" val="0"/>
            </a:ext>
          </a:extLst>
        </a:blip>
        <a:srcRect/>
        <a:stretch>
          <a:fillRect/>
        </a:stretch>
      </xdr:blipFill>
      <xdr:spPr bwMode="auto">
        <a:xfrm rot="10800000">
          <a:off x="1978722" y="336371352"/>
          <a:ext cx="1255543" cy="965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1134533</xdr:colOff>
      <xdr:row>302</xdr:row>
      <xdr:rowOff>143934</xdr:rowOff>
    </xdr:from>
    <xdr:to>
      <xdr:col>0</xdr:col>
      <xdr:colOff>2513901</xdr:colOff>
      <xdr:row>302</xdr:row>
      <xdr:rowOff>1109133</xdr:rowOff>
    </xdr:to>
    <xdr:pic>
      <xdr:nvPicPr>
        <xdr:cNvPr id="3071" name="Рисунок 3070">
          <a:extLst>
            <a:ext uri="{FF2B5EF4-FFF2-40B4-BE49-F238E27FC236}">
              <a16:creationId xmlns:a16="http://schemas.microsoft.com/office/drawing/2014/main" id="{301B3935-07FE-4844-8315-891A1EFE108A}"/>
            </a:ext>
          </a:extLst>
        </xdr:cNvPr>
        <xdr:cNvPicPr>
          <a:picLocks noChangeAspect="1" noChangeArrowheads="1"/>
        </xdr:cNvPicPr>
      </xdr:nvPicPr>
      <xdr:blipFill>
        <a:blip xmlns:r="http://schemas.openxmlformats.org/officeDocument/2006/relationships" r:embed="rId359" cstate="print">
          <a:extLst>
            <a:ext uri="{28A0092B-C50C-407E-A947-70E740481C1C}">
              <a14:useLocalDpi xmlns:a14="http://schemas.microsoft.com/office/drawing/2010/main" val="0"/>
            </a:ext>
          </a:extLst>
        </a:blip>
        <a:srcRect/>
        <a:stretch>
          <a:fillRect/>
        </a:stretch>
      </xdr:blipFill>
      <xdr:spPr bwMode="auto">
        <a:xfrm rot="10800000">
          <a:off x="1858433" y="337542294"/>
          <a:ext cx="1379368" cy="965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1253068</xdr:colOff>
      <xdr:row>303</xdr:row>
      <xdr:rowOff>253999</xdr:rowOff>
    </xdr:from>
    <xdr:to>
      <xdr:col>0</xdr:col>
      <xdr:colOff>2796948</xdr:colOff>
      <xdr:row>303</xdr:row>
      <xdr:rowOff>1155697</xdr:rowOff>
    </xdr:to>
    <xdr:pic>
      <xdr:nvPicPr>
        <xdr:cNvPr id="3072" name="Рисунок 3071">
          <a:extLst>
            <a:ext uri="{FF2B5EF4-FFF2-40B4-BE49-F238E27FC236}">
              <a16:creationId xmlns:a16="http://schemas.microsoft.com/office/drawing/2014/main" id="{B7889742-BABD-4059-AA62-E96B0F94F869}"/>
            </a:ext>
          </a:extLst>
        </xdr:cNvPr>
        <xdr:cNvPicPr>
          <a:picLocks noChangeAspect="1" noChangeArrowheads="1"/>
        </xdr:cNvPicPr>
      </xdr:nvPicPr>
      <xdr:blipFill>
        <a:blip xmlns:r="http://schemas.openxmlformats.org/officeDocument/2006/relationships" r:embed="rId360" cstate="print">
          <a:extLst>
            <a:ext uri="{28A0092B-C50C-407E-A947-70E740481C1C}">
              <a14:useLocalDpi xmlns:a14="http://schemas.microsoft.com/office/drawing/2010/main" val="0"/>
            </a:ext>
          </a:extLst>
        </a:blip>
        <a:srcRect/>
        <a:stretch>
          <a:fillRect/>
        </a:stretch>
      </xdr:blipFill>
      <xdr:spPr bwMode="auto">
        <a:xfrm rot="10800000">
          <a:off x="1976968" y="338848699"/>
          <a:ext cx="1543880" cy="9016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1236133</xdr:colOff>
      <xdr:row>304</xdr:row>
      <xdr:rowOff>254000</xdr:rowOff>
    </xdr:from>
    <xdr:to>
      <xdr:col>0</xdr:col>
      <xdr:colOff>2510138</xdr:colOff>
      <xdr:row>304</xdr:row>
      <xdr:rowOff>1155698</xdr:rowOff>
    </xdr:to>
    <xdr:pic>
      <xdr:nvPicPr>
        <xdr:cNvPr id="3073" name="Рисунок 3072">
          <a:extLst>
            <a:ext uri="{FF2B5EF4-FFF2-40B4-BE49-F238E27FC236}">
              <a16:creationId xmlns:a16="http://schemas.microsoft.com/office/drawing/2014/main" id="{97EF8640-3DB8-45B6-821D-6AF97B8BB336}"/>
            </a:ext>
          </a:extLst>
        </xdr:cNvPr>
        <xdr:cNvPicPr>
          <a:picLocks noChangeAspect="1" noChangeArrowheads="1"/>
        </xdr:cNvPicPr>
      </xdr:nvPicPr>
      <xdr:blipFill>
        <a:blip xmlns:r="http://schemas.openxmlformats.org/officeDocument/2006/relationships" r:embed="rId361" cstate="print">
          <a:extLst>
            <a:ext uri="{28A0092B-C50C-407E-A947-70E740481C1C}">
              <a14:useLocalDpi xmlns:a14="http://schemas.microsoft.com/office/drawing/2010/main" val="0"/>
            </a:ext>
          </a:extLst>
        </a:blip>
        <a:srcRect/>
        <a:stretch>
          <a:fillRect/>
        </a:stretch>
      </xdr:blipFill>
      <xdr:spPr bwMode="auto">
        <a:xfrm rot="10800000">
          <a:off x="1960033" y="340235540"/>
          <a:ext cx="1274005" cy="9016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1481668</xdr:colOff>
      <xdr:row>224</xdr:row>
      <xdr:rowOff>127766</xdr:rowOff>
    </xdr:from>
    <xdr:to>
      <xdr:col>0</xdr:col>
      <xdr:colOff>2798250</xdr:colOff>
      <xdr:row>224</xdr:row>
      <xdr:rowOff>965198</xdr:rowOff>
    </xdr:to>
    <xdr:pic>
      <xdr:nvPicPr>
        <xdr:cNvPr id="3074" name="Рисунок 3073">
          <a:extLst>
            <a:ext uri="{FF2B5EF4-FFF2-40B4-BE49-F238E27FC236}">
              <a16:creationId xmlns:a16="http://schemas.microsoft.com/office/drawing/2014/main" id="{2B4835E5-A0D5-459C-B7B2-F13DBFA82E38}"/>
            </a:ext>
          </a:extLst>
        </xdr:cNvPr>
        <xdr:cNvPicPr>
          <a:picLocks noChangeAspect="1" noChangeArrowheads="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bwMode="auto">
        <a:xfrm rot="10800000">
          <a:off x="2205568" y="243784886"/>
          <a:ext cx="1316582" cy="837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225564</xdr:colOff>
      <xdr:row>226</xdr:row>
      <xdr:rowOff>122904</xdr:rowOff>
    </xdr:from>
    <xdr:to>
      <xdr:col>0</xdr:col>
      <xdr:colOff>1415574</xdr:colOff>
      <xdr:row>226</xdr:row>
      <xdr:rowOff>1413388</xdr:rowOff>
    </xdr:to>
    <xdr:pic>
      <xdr:nvPicPr>
        <xdr:cNvPr id="3075" name="图片 560" descr="BJ-TR7226-B.2">
          <a:extLst>
            <a:ext uri="{FF2B5EF4-FFF2-40B4-BE49-F238E27FC236}">
              <a16:creationId xmlns:a16="http://schemas.microsoft.com/office/drawing/2014/main" id="{3E1592B5-4FAD-4CC0-AC93-2288B1835D64}"/>
            </a:ext>
          </a:extLst>
        </xdr:cNvPr>
        <xdr:cNvPicPr>
          <a:picLocks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l="30524" t="9856" r="30026" b="8646"/>
        <a:stretch>
          <a:fillRect/>
        </a:stretch>
      </xdr:blipFill>
      <xdr:spPr bwMode="auto">
        <a:xfrm>
          <a:off x="949464" y="246618474"/>
          <a:ext cx="1190010" cy="11799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148456</xdr:colOff>
      <xdr:row>227</xdr:row>
      <xdr:rowOff>37353</xdr:rowOff>
    </xdr:from>
    <xdr:to>
      <xdr:col>0</xdr:col>
      <xdr:colOff>1277472</xdr:colOff>
      <xdr:row>227</xdr:row>
      <xdr:rowOff>1270000</xdr:rowOff>
    </xdr:to>
    <xdr:pic>
      <xdr:nvPicPr>
        <xdr:cNvPr id="3076" name="图片 561" descr="BJ-TR7226-B.1">
          <a:extLst>
            <a:ext uri="{FF2B5EF4-FFF2-40B4-BE49-F238E27FC236}">
              <a16:creationId xmlns:a16="http://schemas.microsoft.com/office/drawing/2014/main" id="{6EDD4D8E-4128-4728-BC5A-004BCC8CA1A2}"/>
            </a:ext>
          </a:extLst>
        </xdr:cNvPr>
        <xdr:cNvPicPr>
          <a:picLocks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l="30829" t="10126" r="30331" b="8376"/>
        <a:stretch>
          <a:fillRect/>
        </a:stretch>
      </xdr:blipFill>
      <xdr:spPr bwMode="auto">
        <a:xfrm>
          <a:off x="872356" y="247835943"/>
          <a:ext cx="1129016" cy="11907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1501088</xdr:colOff>
      <xdr:row>227</xdr:row>
      <xdr:rowOff>91584</xdr:rowOff>
    </xdr:from>
    <xdr:to>
      <xdr:col>0</xdr:col>
      <xdr:colOff>2711324</xdr:colOff>
      <xdr:row>227</xdr:row>
      <xdr:rowOff>897716</xdr:rowOff>
    </xdr:to>
    <xdr:pic>
      <xdr:nvPicPr>
        <xdr:cNvPr id="3077" name="Рисунок 3076">
          <a:extLst>
            <a:ext uri="{FF2B5EF4-FFF2-40B4-BE49-F238E27FC236}">
              <a16:creationId xmlns:a16="http://schemas.microsoft.com/office/drawing/2014/main" id="{D9D53DD8-E976-4011-831C-9F902F2BC67A}"/>
            </a:ext>
          </a:extLst>
        </xdr:cNvPr>
        <xdr:cNvPicPr>
          <a:picLocks noChangeAspect="1" noChangeArrowheads="1"/>
        </xdr:cNvPicPr>
      </xdr:nvPicPr>
      <xdr:blipFill>
        <a:blip xmlns:r="http://schemas.openxmlformats.org/officeDocument/2006/relationships" r:embed="rId363" cstate="print">
          <a:extLst>
            <a:ext uri="{28A0092B-C50C-407E-A947-70E740481C1C}">
              <a14:useLocalDpi xmlns:a14="http://schemas.microsoft.com/office/drawing/2010/main" val="0"/>
            </a:ext>
          </a:extLst>
        </a:blip>
        <a:srcRect/>
        <a:stretch>
          <a:fillRect/>
        </a:stretch>
      </xdr:blipFill>
      <xdr:spPr bwMode="auto">
        <a:xfrm rot="10800000">
          <a:off x="2224988" y="247890174"/>
          <a:ext cx="1210236" cy="8061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1481668</xdr:colOff>
      <xdr:row>226</xdr:row>
      <xdr:rowOff>127766</xdr:rowOff>
    </xdr:from>
    <xdr:to>
      <xdr:col>0</xdr:col>
      <xdr:colOff>2737925</xdr:colOff>
      <xdr:row>226</xdr:row>
      <xdr:rowOff>965198</xdr:rowOff>
    </xdr:to>
    <xdr:pic>
      <xdr:nvPicPr>
        <xdr:cNvPr id="3078" name="Рисунок 3077">
          <a:extLst>
            <a:ext uri="{FF2B5EF4-FFF2-40B4-BE49-F238E27FC236}">
              <a16:creationId xmlns:a16="http://schemas.microsoft.com/office/drawing/2014/main" id="{D02710D7-32C5-4415-B2CF-0D5026B50E39}"/>
            </a:ext>
          </a:extLst>
        </xdr:cNvPr>
        <xdr:cNvPicPr>
          <a:picLocks noChangeAspect="1" noChangeArrowheads="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bwMode="auto">
        <a:xfrm rot="10800000">
          <a:off x="2205568" y="246623336"/>
          <a:ext cx="1256257" cy="837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225564</xdr:colOff>
      <xdr:row>228</xdr:row>
      <xdr:rowOff>122904</xdr:rowOff>
    </xdr:from>
    <xdr:to>
      <xdr:col>0</xdr:col>
      <xdr:colOff>1415574</xdr:colOff>
      <xdr:row>228</xdr:row>
      <xdr:rowOff>1413388</xdr:rowOff>
    </xdr:to>
    <xdr:pic>
      <xdr:nvPicPr>
        <xdr:cNvPr id="3079" name="图片 560" descr="BJ-TR7226-B.2">
          <a:extLst>
            <a:ext uri="{FF2B5EF4-FFF2-40B4-BE49-F238E27FC236}">
              <a16:creationId xmlns:a16="http://schemas.microsoft.com/office/drawing/2014/main" id="{FAB3E4F5-DAD0-46BA-A3BA-A792371664E6}"/>
            </a:ext>
          </a:extLst>
        </xdr:cNvPr>
        <xdr:cNvPicPr>
          <a:picLocks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l="30524" t="9856" r="30026" b="8646"/>
        <a:stretch>
          <a:fillRect/>
        </a:stretch>
      </xdr:blipFill>
      <xdr:spPr bwMode="auto">
        <a:xfrm>
          <a:off x="949464" y="249148314"/>
          <a:ext cx="1190010" cy="11266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148456</xdr:colOff>
      <xdr:row>229</xdr:row>
      <xdr:rowOff>37353</xdr:rowOff>
    </xdr:from>
    <xdr:to>
      <xdr:col>0</xdr:col>
      <xdr:colOff>1277472</xdr:colOff>
      <xdr:row>229</xdr:row>
      <xdr:rowOff>1270000</xdr:rowOff>
    </xdr:to>
    <xdr:pic>
      <xdr:nvPicPr>
        <xdr:cNvPr id="3080" name="图片 561" descr="BJ-TR7226-B.1">
          <a:extLst>
            <a:ext uri="{FF2B5EF4-FFF2-40B4-BE49-F238E27FC236}">
              <a16:creationId xmlns:a16="http://schemas.microsoft.com/office/drawing/2014/main" id="{F89680BB-4187-46D7-9BD0-8128DEFFBFCB}"/>
            </a:ext>
          </a:extLst>
        </xdr:cNvPr>
        <xdr:cNvPicPr>
          <a:picLocks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l="30829" t="10126" r="30331" b="8376"/>
        <a:stretch>
          <a:fillRect/>
        </a:stretch>
      </xdr:blipFill>
      <xdr:spPr bwMode="auto">
        <a:xfrm>
          <a:off x="872356" y="250312443"/>
          <a:ext cx="1129016" cy="12326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1501088</xdr:colOff>
      <xdr:row>229</xdr:row>
      <xdr:rowOff>91584</xdr:rowOff>
    </xdr:from>
    <xdr:to>
      <xdr:col>0</xdr:col>
      <xdr:colOff>2711324</xdr:colOff>
      <xdr:row>229</xdr:row>
      <xdr:rowOff>897716</xdr:rowOff>
    </xdr:to>
    <xdr:pic>
      <xdr:nvPicPr>
        <xdr:cNvPr id="3081" name="Рисунок 3080">
          <a:extLst>
            <a:ext uri="{FF2B5EF4-FFF2-40B4-BE49-F238E27FC236}">
              <a16:creationId xmlns:a16="http://schemas.microsoft.com/office/drawing/2014/main" id="{628AACC0-A3B3-4FA8-9F40-E0E0403A7702}"/>
            </a:ext>
          </a:extLst>
        </xdr:cNvPr>
        <xdr:cNvPicPr>
          <a:picLocks noChangeAspect="1" noChangeArrowheads="1"/>
        </xdr:cNvPicPr>
      </xdr:nvPicPr>
      <xdr:blipFill>
        <a:blip xmlns:r="http://schemas.openxmlformats.org/officeDocument/2006/relationships" r:embed="rId363" cstate="print">
          <a:extLst>
            <a:ext uri="{28A0092B-C50C-407E-A947-70E740481C1C}">
              <a14:useLocalDpi xmlns:a14="http://schemas.microsoft.com/office/drawing/2010/main" val="0"/>
            </a:ext>
          </a:extLst>
        </a:blip>
        <a:srcRect/>
        <a:stretch>
          <a:fillRect/>
        </a:stretch>
      </xdr:blipFill>
      <xdr:spPr bwMode="auto">
        <a:xfrm rot="10800000">
          <a:off x="2224988" y="250366674"/>
          <a:ext cx="1210236" cy="8061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1481668</xdr:colOff>
      <xdr:row>228</xdr:row>
      <xdr:rowOff>127766</xdr:rowOff>
    </xdr:from>
    <xdr:to>
      <xdr:col>0</xdr:col>
      <xdr:colOff>2737925</xdr:colOff>
      <xdr:row>228</xdr:row>
      <xdr:rowOff>965198</xdr:rowOff>
    </xdr:to>
    <xdr:pic>
      <xdr:nvPicPr>
        <xdr:cNvPr id="3082" name="Рисунок 3081">
          <a:extLst>
            <a:ext uri="{FF2B5EF4-FFF2-40B4-BE49-F238E27FC236}">
              <a16:creationId xmlns:a16="http://schemas.microsoft.com/office/drawing/2014/main" id="{079D8941-C7DD-42A8-8EC5-4DE899C5AB91}"/>
            </a:ext>
          </a:extLst>
        </xdr:cNvPr>
        <xdr:cNvPicPr>
          <a:picLocks noChangeAspect="1" noChangeArrowheads="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bwMode="auto">
        <a:xfrm rot="10800000">
          <a:off x="2205568" y="249153176"/>
          <a:ext cx="1256257" cy="837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225564</xdr:colOff>
      <xdr:row>230</xdr:row>
      <xdr:rowOff>122904</xdr:rowOff>
    </xdr:from>
    <xdr:to>
      <xdr:col>0</xdr:col>
      <xdr:colOff>1415574</xdr:colOff>
      <xdr:row>230</xdr:row>
      <xdr:rowOff>1413388</xdr:rowOff>
    </xdr:to>
    <xdr:pic>
      <xdr:nvPicPr>
        <xdr:cNvPr id="3083" name="图片 560" descr="BJ-TR7226-B.2">
          <a:extLst>
            <a:ext uri="{FF2B5EF4-FFF2-40B4-BE49-F238E27FC236}">
              <a16:creationId xmlns:a16="http://schemas.microsoft.com/office/drawing/2014/main" id="{44A8C115-550A-44D6-B390-452D51AC414D}"/>
            </a:ext>
          </a:extLst>
        </xdr:cNvPr>
        <xdr:cNvPicPr>
          <a:picLocks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l="30524" t="9856" r="30026" b="8646"/>
        <a:stretch>
          <a:fillRect/>
        </a:stretch>
      </xdr:blipFill>
      <xdr:spPr bwMode="auto">
        <a:xfrm>
          <a:off x="949464" y="251723874"/>
          <a:ext cx="1190010" cy="11076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173856</xdr:colOff>
      <xdr:row>231</xdr:row>
      <xdr:rowOff>37353</xdr:rowOff>
    </xdr:from>
    <xdr:to>
      <xdr:col>0</xdr:col>
      <xdr:colOff>1302872</xdr:colOff>
      <xdr:row>232</xdr:row>
      <xdr:rowOff>2117</xdr:rowOff>
    </xdr:to>
    <xdr:pic>
      <xdr:nvPicPr>
        <xdr:cNvPr id="3084" name="图片 561" descr="BJ-TR7226-B.1">
          <a:extLst>
            <a:ext uri="{FF2B5EF4-FFF2-40B4-BE49-F238E27FC236}">
              <a16:creationId xmlns:a16="http://schemas.microsoft.com/office/drawing/2014/main" id="{0E33FEBD-3F58-4A07-97EC-FA0705C5C36F}"/>
            </a:ext>
          </a:extLst>
        </xdr:cNvPr>
        <xdr:cNvPicPr>
          <a:picLocks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l="30829" t="10126" r="30331" b="8376"/>
        <a:stretch>
          <a:fillRect/>
        </a:stretch>
      </xdr:blipFill>
      <xdr:spPr bwMode="auto">
        <a:xfrm>
          <a:off x="897756" y="252868953"/>
          <a:ext cx="1129016" cy="12030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1501088</xdr:colOff>
      <xdr:row>231</xdr:row>
      <xdr:rowOff>91584</xdr:rowOff>
    </xdr:from>
    <xdr:to>
      <xdr:col>0</xdr:col>
      <xdr:colOff>2711324</xdr:colOff>
      <xdr:row>231</xdr:row>
      <xdr:rowOff>897716</xdr:rowOff>
    </xdr:to>
    <xdr:pic>
      <xdr:nvPicPr>
        <xdr:cNvPr id="3085" name="Рисунок 3084">
          <a:extLst>
            <a:ext uri="{FF2B5EF4-FFF2-40B4-BE49-F238E27FC236}">
              <a16:creationId xmlns:a16="http://schemas.microsoft.com/office/drawing/2014/main" id="{F2B75DB6-2506-421B-9937-F364B1A23B95}"/>
            </a:ext>
          </a:extLst>
        </xdr:cNvPr>
        <xdr:cNvPicPr>
          <a:picLocks noChangeAspect="1" noChangeArrowheads="1"/>
        </xdr:cNvPicPr>
      </xdr:nvPicPr>
      <xdr:blipFill>
        <a:blip xmlns:r="http://schemas.openxmlformats.org/officeDocument/2006/relationships" r:embed="rId363" cstate="print">
          <a:extLst>
            <a:ext uri="{28A0092B-C50C-407E-A947-70E740481C1C}">
              <a14:useLocalDpi xmlns:a14="http://schemas.microsoft.com/office/drawing/2010/main" val="0"/>
            </a:ext>
          </a:extLst>
        </a:blip>
        <a:srcRect/>
        <a:stretch>
          <a:fillRect/>
        </a:stretch>
      </xdr:blipFill>
      <xdr:spPr bwMode="auto">
        <a:xfrm rot="10800000">
          <a:off x="2224988" y="252923184"/>
          <a:ext cx="1210236" cy="8061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1481668</xdr:colOff>
      <xdr:row>230</xdr:row>
      <xdr:rowOff>127766</xdr:rowOff>
    </xdr:from>
    <xdr:to>
      <xdr:col>0</xdr:col>
      <xdr:colOff>2737925</xdr:colOff>
      <xdr:row>230</xdr:row>
      <xdr:rowOff>965198</xdr:rowOff>
    </xdr:to>
    <xdr:pic>
      <xdr:nvPicPr>
        <xdr:cNvPr id="3086" name="Рисунок 3085">
          <a:extLst>
            <a:ext uri="{FF2B5EF4-FFF2-40B4-BE49-F238E27FC236}">
              <a16:creationId xmlns:a16="http://schemas.microsoft.com/office/drawing/2014/main" id="{610C0E3A-A8C5-4EEC-A515-A9266826A89A}"/>
            </a:ext>
          </a:extLst>
        </xdr:cNvPr>
        <xdr:cNvPicPr>
          <a:picLocks noChangeAspect="1" noChangeArrowheads="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bwMode="auto">
        <a:xfrm rot="10800000">
          <a:off x="2205568" y="251728736"/>
          <a:ext cx="1256257" cy="837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1337625</xdr:colOff>
      <xdr:row>233</xdr:row>
      <xdr:rowOff>203198</xdr:rowOff>
    </xdr:from>
    <xdr:to>
      <xdr:col>0</xdr:col>
      <xdr:colOff>2510392</xdr:colOff>
      <xdr:row>233</xdr:row>
      <xdr:rowOff>1117599</xdr:rowOff>
    </xdr:to>
    <xdr:pic>
      <xdr:nvPicPr>
        <xdr:cNvPr id="3087" name="Рисунок 3086">
          <a:extLst>
            <a:ext uri="{FF2B5EF4-FFF2-40B4-BE49-F238E27FC236}">
              <a16:creationId xmlns:a16="http://schemas.microsoft.com/office/drawing/2014/main" id="{6AA52E10-7F9D-4C67-941A-A23505C15762}"/>
            </a:ext>
          </a:extLst>
        </xdr:cNvPr>
        <xdr:cNvPicPr>
          <a:picLocks noChangeAspect="1" noChangeArrowheads="1"/>
        </xdr:cNvPicPr>
      </xdr:nvPicPr>
      <xdr:blipFill>
        <a:blip xmlns:r="http://schemas.openxmlformats.org/officeDocument/2006/relationships" r:embed="rId364" cstate="print">
          <a:extLst>
            <a:ext uri="{28A0092B-C50C-407E-A947-70E740481C1C}">
              <a14:useLocalDpi xmlns:a14="http://schemas.microsoft.com/office/drawing/2010/main" val="0"/>
            </a:ext>
          </a:extLst>
        </a:blip>
        <a:srcRect/>
        <a:stretch>
          <a:fillRect/>
        </a:stretch>
      </xdr:blipFill>
      <xdr:spPr bwMode="auto">
        <a:xfrm rot="10800000">
          <a:off x="2061525" y="255617978"/>
          <a:ext cx="1172767" cy="9144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1388533</xdr:colOff>
      <xdr:row>232</xdr:row>
      <xdr:rowOff>67732</xdr:rowOff>
    </xdr:from>
    <xdr:to>
      <xdr:col>0</xdr:col>
      <xdr:colOff>2513642</xdr:colOff>
      <xdr:row>232</xdr:row>
      <xdr:rowOff>956733</xdr:rowOff>
    </xdr:to>
    <xdr:pic>
      <xdr:nvPicPr>
        <xdr:cNvPr id="3088" name="Рисунок 3087">
          <a:extLst>
            <a:ext uri="{FF2B5EF4-FFF2-40B4-BE49-F238E27FC236}">
              <a16:creationId xmlns:a16="http://schemas.microsoft.com/office/drawing/2014/main" id="{366DB4A4-3EF8-4708-B0BF-3B1BA822B5B7}"/>
            </a:ext>
          </a:extLst>
        </xdr:cNvPr>
        <xdr:cNvPicPr>
          <a:picLocks noChangeAspect="1" noChangeArrowheads="1"/>
        </xdr:cNvPicPr>
      </xdr:nvPicPr>
      <xdr:blipFill>
        <a:blip xmlns:r="http://schemas.openxmlformats.org/officeDocument/2006/relationships" r:embed="rId365" cstate="print">
          <a:extLst>
            <a:ext uri="{28A0092B-C50C-407E-A947-70E740481C1C}">
              <a14:useLocalDpi xmlns:a14="http://schemas.microsoft.com/office/drawing/2010/main" val="0"/>
            </a:ext>
          </a:extLst>
        </a:blip>
        <a:srcRect/>
        <a:stretch>
          <a:fillRect/>
        </a:stretch>
      </xdr:blipFill>
      <xdr:spPr bwMode="auto">
        <a:xfrm rot="10800000">
          <a:off x="2112433" y="254137582"/>
          <a:ext cx="1125109" cy="889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233175</xdr:colOff>
      <xdr:row>235</xdr:row>
      <xdr:rowOff>152274</xdr:rowOff>
    </xdr:from>
    <xdr:to>
      <xdr:col>0</xdr:col>
      <xdr:colOff>1154027</xdr:colOff>
      <xdr:row>235</xdr:row>
      <xdr:rowOff>1285264</xdr:rowOff>
    </xdr:to>
    <xdr:pic>
      <xdr:nvPicPr>
        <xdr:cNvPr id="3089" name="图片 659" descr=" ">
          <a:extLst>
            <a:ext uri="{FF2B5EF4-FFF2-40B4-BE49-F238E27FC236}">
              <a16:creationId xmlns:a16="http://schemas.microsoft.com/office/drawing/2014/main" id="{42D7A010-933C-4EEB-BF18-7C3E2EC842B4}"/>
            </a:ext>
          </a:extLst>
        </xdr:cNvPr>
        <xdr:cNvPicPr>
          <a:picLocks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957075" y="258256914"/>
          <a:ext cx="920852" cy="11329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1337625</xdr:colOff>
      <xdr:row>235</xdr:row>
      <xdr:rowOff>203198</xdr:rowOff>
    </xdr:from>
    <xdr:to>
      <xdr:col>0</xdr:col>
      <xdr:colOff>2710417</xdr:colOff>
      <xdr:row>235</xdr:row>
      <xdr:rowOff>1117599</xdr:rowOff>
    </xdr:to>
    <xdr:pic>
      <xdr:nvPicPr>
        <xdr:cNvPr id="3090" name="Рисунок 3089">
          <a:extLst>
            <a:ext uri="{FF2B5EF4-FFF2-40B4-BE49-F238E27FC236}">
              <a16:creationId xmlns:a16="http://schemas.microsoft.com/office/drawing/2014/main" id="{D5236EDD-94CA-41AA-8E79-D6CD21763847}"/>
            </a:ext>
          </a:extLst>
        </xdr:cNvPr>
        <xdr:cNvPicPr>
          <a:picLocks noChangeAspect="1" noChangeArrowheads="1"/>
        </xdr:cNvPicPr>
      </xdr:nvPicPr>
      <xdr:blipFill>
        <a:blip xmlns:r="http://schemas.openxmlformats.org/officeDocument/2006/relationships" r:embed="rId366" cstate="print">
          <a:extLst>
            <a:ext uri="{28A0092B-C50C-407E-A947-70E740481C1C}">
              <a14:useLocalDpi xmlns:a14="http://schemas.microsoft.com/office/drawing/2010/main" val="0"/>
            </a:ext>
          </a:extLst>
        </a:blip>
        <a:srcRect/>
        <a:stretch>
          <a:fillRect/>
        </a:stretch>
      </xdr:blipFill>
      <xdr:spPr bwMode="auto">
        <a:xfrm rot="10800000">
          <a:off x="2061525" y="258307838"/>
          <a:ext cx="1372792" cy="9144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202175</xdr:colOff>
      <xdr:row>234</xdr:row>
      <xdr:rowOff>25648</xdr:rowOff>
    </xdr:from>
    <xdr:to>
      <xdr:col>0</xdr:col>
      <xdr:colOff>1361767</xdr:colOff>
      <xdr:row>234</xdr:row>
      <xdr:rowOff>1265903</xdr:rowOff>
    </xdr:to>
    <xdr:pic>
      <xdr:nvPicPr>
        <xdr:cNvPr id="3091" name="图片 658" descr=" ">
          <a:extLst>
            <a:ext uri="{FF2B5EF4-FFF2-40B4-BE49-F238E27FC236}">
              <a16:creationId xmlns:a16="http://schemas.microsoft.com/office/drawing/2014/main" id="{6E99E4B4-64CC-45ED-8C5B-0AE07BECFFEF}"/>
            </a:ext>
          </a:extLst>
        </xdr:cNvPr>
        <xdr:cNvPicPr>
          <a:picLocks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926075" y="256785358"/>
          <a:ext cx="1159592" cy="12402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1388533</xdr:colOff>
      <xdr:row>234</xdr:row>
      <xdr:rowOff>67732</xdr:rowOff>
    </xdr:from>
    <xdr:to>
      <xdr:col>0</xdr:col>
      <xdr:colOff>2723192</xdr:colOff>
      <xdr:row>234</xdr:row>
      <xdr:rowOff>956733</xdr:rowOff>
    </xdr:to>
    <xdr:pic>
      <xdr:nvPicPr>
        <xdr:cNvPr id="3092" name="Рисунок 3091">
          <a:extLst>
            <a:ext uri="{FF2B5EF4-FFF2-40B4-BE49-F238E27FC236}">
              <a16:creationId xmlns:a16="http://schemas.microsoft.com/office/drawing/2014/main" id="{88A8E39E-6185-48BC-8AE0-97CB2BB55C05}"/>
            </a:ext>
          </a:extLst>
        </xdr:cNvPr>
        <xdr:cNvPicPr>
          <a:picLocks noChangeAspect="1" noChangeArrowheads="1"/>
        </xdr:cNvPicPr>
      </xdr:nvPicPr>
      <xdr:blipFill>
        <a:blip xmlns:r="http://schemas.openxmlformats.org/officeDocument/2006/relationships" r:embed="rId367" cstate="print">
          <a:extLst>
            <a:ext uri="{28A0092B-C50C-407E-A947-70E740481C1C}">
              <a14:useLocalDpi xmlns:a14="http://schemas.microsoft.com/office/drawing/2010/main" val="0"/>
            </a:ext>
          </a:extLst>
        </a:blip>
        <a:srcRect/>
        <a:stretch>
          <a:fillRect/>
        </a:stretch>
      </xdr:blipFill>
      <xdr:spPr bwMode="auto">
        <a:xfrm rot="10800000">
          <a:off x="2112433" y="256827442"/>
          <a:ext cx="1334659" cy="889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1515533</xdr:colOff>
      <xdr:row>241</xdr:row>
      <xdr:rowOff>169334</xdr:rowOff>
    </xdr:from>
    <xdr:to>
      <xdr:col>0</xdr:col>
      <xdr:colOff>2510342</xdr:colOff>
      <xdr:row>241</xdr:row>
      <xdr:rowOff>965199</xdr:rowOff>
    </xdr:to>
    <xdr:pic>
      <xdr:nvPicPr>
        <xdr:cNvPr id="3093" name="Рисунок 3092">
          <a:extLst>
            <a:ext uri="{FF2B5EF4-FFF2-40B4-BE49-F238E27FC236}">
              <a16:creationId xmlns:a16="http://schemas.microsoft.com/office/drawing/2014/main" id="{9C137559-FD34-4BEB-81FD-A277AACB7A18}"/>
            </a:ext>
          </a:extLst>
        </xdr:cNvPr>
        <xdr:cNvPicPr>
          <a:picLocks noChangeAspect="1" noChangeArrowheads="1"/>
        </xdr:cNvPicPr>
      </xdr:nvPicPr>
      <xdr:blipFill>
        <a:blip xmlns:r="http://schemas.openxmlformats.org/officeDocument/2006/relationships" r:embed="rId368" cstate="print">
          <a:extLst>
            <a:ext uri="{28A0092B-C50C-407E-A947-70E740481C1C}">
              <a14:useLocalDpi xmlns:a14="http://schemas.microsoft.com/office/drawing/2010/main" val="0"/>
            </a:ext>
          </a:extLst>
        </a:blip>
        <a:srcRect/>
        <a:stretch>
          <a:fillRect/>
        </a:stretch>
      </xdr:blipFill>
      <xdr:spPr bwMode="auto">
        <a:xfrm rot="10800000">
          <a:off x="2239433" y="266343554"/>
          <a:ext cx="994809" cy="7958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1422400</xdr:colOff>
      <xdr:row>240</xdr:row>
      <xdr:rowOff>220134</xdr:rowOff>
    </xdr:from>
    <xdr:to>
      <xdr:col>0</xdr:col>
      <xdr:colOff>2512424</xdr:colOff>
      <xdr:row>240</xdr:row>
      <xdr:rowOff>990598</xdr:rowOff>
    </xdr:to>
    <xdr:pic>
      <xdr:nvPicPr>
        <xdr:cNvPr id="3094" name="Рисунок 3093">
          <a:extLst>
            <a:ext uri="{FF2B5EF4-FFF2-40B4-BE49-F238E27FC236}">
              <a16:creationId xmlns:a16="http://schemas.microsoft.com/office/drawing/2014/main" id="{788246FE-6335-4724-9C34-2F46C5CE1A10}"/>
            </a:ext>
          </a:extLst>
        </xdr:cNvPr>
        <xdr:cNvPicPr>
          <a:picLocks noChangeAspect="1" noChangeArrowheads="1"/>
        </xdr:cNvPicPr>
      </xdr:nvPicPr>
      <xdr:blipFill>
        <a:blip xmlns:r="http://schemas.openxmlformats.org/officeDocument/2006/relationships" r:embed="rId369" cstate="print">
          <a:extLst>
            <a:ext uri="{28A0092B-C50C-407E-A947-70E740481C1C}">
              <a14:useLocalDpi xmlns:a14="http://schemas.microsoft.com/office/drawing/2010/main" val="0"/>
            </a:ext>
          </a:extLst>
        </a:blip>
        <a:srcRect/>
        <a:stretch>
          <a:fillRect/>
        </a:stretch>
      </xdr:blipFill>
      <xdr:spPr bwMode="auto">
        <a:xfrm rot="10800000">
          <a:off x="2146300" y="265049424"/>
          <a:ext cx="1090024" cy="7704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171724</xdr:colOff>
      <xdr:row>242</xdr:row>
      <xdr:rowOff>89732</xdr:rowOff>
    </xdr:from>
    <xdr:to>
      <xdr:col>0</xdr:col>
      <xdr:colOff>1305504</xdr:colOff>
      <xdr:row>242</xdr:row>
      <xdr:rowOff>1265903</xdr:rowOff>
    </xdr:to>
    <xdr:pic>
      <xdr:nvPicPr>
        <xdr:cNvPr id="3095" name="图片 677" descr="60.w.1">
          <a:extLst>
            <a:ext uri="{FF2B5EF4-FFF2-40B4-BE49-F238E27FC236}">
              <a16:creationId xmlns:a16="http://schemas.microsoft.com/office/drawing/2014/main" id="{B7A04CE3-B336-4DB4-A952-1A1E19E26A49}"/>
            </a:ext>
          </a:extLst>
        </xdr:cNvPr>
        <xdr:cNvPicPr>
          <a:picLocks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l="27214" t="3946" r="31245" b="21213"/>
        <a:stretch>
          <a:fillRect/>
        </a:stretch>
      </xdr:blipFill>
      <xdr:spPr bwMode="auto">
        <a:xfrm>
          <a:off x="895624" y="267608882"/>
          <a:ext cx="1133780" cy="1176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264550</xdr:colOff>
      <xdr:row>243</xdr:row>
      <xdr:rowOff>38094</xdr:rowOff>
    </xdr:from>
    <xdr:to>
      <xdr:col>0</xdr:col>
      <xdr:colOff>1423526</xdr:colOff>
      <xdr:row>243</xdr:row>
      <xdr:rowOff>1297616</xdr:rowOff>
    </xdr:to>
    <xdr:pic>
      <xdr:nvPicPr>
        <xdr:cNvPr id="3096" name="图片 678" descr="60.b.1">
          <a:extLst>
            <a:ext uri="{FF2B5EF4-FFF2-40B4-BE49-F238E27FC236}">
              <a16:creationId xmlns:a16="http://schemas.microsoft.com/office/drawing/2014/main" id="{D376557D-3D49-4763-9FC8-C21038319B72}"/>
            </a:ext>
          </a:extLst>
        </xdr:cNvPr>
        <xdr:cNvPicPr>
          <a:picLocks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l="27541" t="4123" r="31274" b="18810"/>
        <a:stretch>
          <a:fillRect/>
        </a:stretch>
      </xdr:blipFill>
      <xdr:spPr bwMode="auto">
        <a:xfrm>
          <a:off x="988450" y="268902174"/>
          <a:ext cx="1158976" cy="12595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1515533</xdr:colOff>
      <xdr:row>243</xdr:row>
      <xdr:rowOff>169334</xdr:rowOff>
    </xdr:from>
    <xdr:to>
      <xdr:col>0</xdr:col>
      <xdr:colOff>2710367</xdr:colOff>
      <xdr:row>243</xdr:row>
      <xdr:rowOff>965199</xdr:rowOff>
    </xdr:to>
    <xdr:pic>
      <xdr:nvPicPr>
        <xdr:cNvPr id="3097" name="Рисунок 3096">
          <a:extLst>
            <a:ext uri="{FF2B5EF4-FFF2-40B4-BE49-F238E27FC236}">
              <a16:creationId xmlns:a16="http://schemas.microsoft.com/office/drawing/2014/main" id="{FD3C5B64-F0FC-47FC-9072-30875A1696BB}"/>
            </a:ext>
          </a:extLst>
        </xdr:cNvPr>
        <xdr:cNvPicPr>
          <a:picLocks noChangeAspect="1" noChangeArrowheads="1"/>
        </xdr:cNvPicPr>
      </xdr:nvPicPr>
      <xdr:blipFill>
        <a:blip xmlns:r="http://schemas.openxmlformats.org/officeDocument/2006/relationships" r:embed="rId368" cstate="print">
          <a:extLst>
            <a:ext uri="{28A0092B-C50C-407E-A947-70E740481C1C}">
              <a14:useLocalDpi xmlns:a14="http://schemas.microsoft.com/office/drawing/2010/main" val="0"/>
            </a:ext>
          </a:extLst>
        </a:blip>
        <a:srcRect/>
        <a:stretch>
          <a:fillRect/>
        </a:stretch>
      </xdr:blipFill>
      <xdr:spPr bwMode="auto">
        <a:xfrm rot="10800000">
          <a:off x="2239433" y="269033414"/>
          <a:ext cx="1194834" cy="7958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1422400</xdr:colOff>
      <xdr:row>242</xdr:row>
      <xdr:rowOff>220134</xdr:rowOff>
    </xdr:from>
    <xdr:to>
      <xdr:col>0</xdr:col>
      <xdr:colOff>2579099</xdr:colOff>
      <xdr:row>242</xdr:row>
      <xdr:rowOff>990598</xdr:rowOff>
    </xdr:to>
    <xdr:pic>
      <xdr:nvPicPr>
        <xdr:cNvPr id="3098" name="Рисунок 3097">
          <a:extLst>
            <a:ext uri="{FF2B5EF4-FFF2-40B4-BE49-F238E27FC236}">
              <a16:creationId xmlns:a16="http://schemas.microsoft.com/office/drawing/2014/main" id="{DC0A0FE9-3BCA-4530-9302-5EBD2E5DF29D}"/>
            </a:ext>
          </a:extLst>
        </xdr:cNvPr>
        <xdr:cNvPicPr>
          <a:picLocks noChangeAspect="1" noChangeArrowheads="1"/>
        </xdr:cNvPicPr>
      </xdr:nvPicPr>
      <xdr:blipFill>
        <a:blip xmlns:r="http://schemas.openxmlformats.org/officeDocument/2006/relationships" r:embed="rId370" cstate="print">
          <a:extLst>
            <a:ext uri="{28A0092B-C50C-407E-A947-70E740481C1C}">
              <a14:useLocalDpi xmlns:a14="http://schemas.microsoft.com/office/drawing/2010/main" val="0"/>
            </a:ext>
          </a:extLst>
        </a:blip>
        <a:srcRect/>
        <a:stretch>
          <a:fillRect/>
        </a:stretch>
      </xdr:blipFill>
      <xdr:spPr bwMode="auto">
        <a:xfrm rot="10800000">
          <a:off x="2146300" y="267739284"/>
          <a:ext cx="1156699" cy="7704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264550</xdr:colOff>
      <xdr:row>238</xdr:row>
      <xdr:rowOff>38094</xdr:rowOff>
    </xdr:from>
    <xdr:to>
      <xdr:col>0</xdr:col>
      <xdr:colOff>1423526</xdr:colOff>
      <xdr:row>238</xdr:row>
      <xdr:rowOff>1297616</xdr:rowOff>
    </xdr:to>
    <xdr:pic>
      <xdr:nvPicPr>
        <xdr:cNvPr id="3099" name="图片 678" descr="60.b.1">
          <a:extLst>
            <a:ext uri="{FF2B5EF4-FFF2-40B4-BE49-F238E27FC236}">
              <a16:creationId xmlns:a16="http://schemas.microsoft.com/office/drawing/2014/main" id="{0DD4D0EB-2DD2-4212-82C4-530214B1DD2E}"/>
            </a:ext>
          </a:extLst>
        </xdr:cNvPr>
        <xdr:cNvPicPr>
          <a:picLocks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l="27541" t="4123" r="31274" b="18810"/>
        <a:stretch>
          <a:fillRect/>
        </a:stretch>
      </xdr:blipFill>
      <xdr:spPr bwMode="auto">
        <a:xfrm>
          <a:off x="988450" y="262177524"/>
          <a:ext cx="1158976" cy="12595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1515533</xdr:colOff>
      <xdr:row>238</xdr:row>
      <xdr:rowOff>169334</xdr:rowOff>
    </xdr:from>
    <xdr:to>
      <xdr:col>0</xdr:col>
      <xdr:colOff>2710367</xdr:colOff>
      <xdr:row>238</xdr:row>
      <xdr:rowOff>965199</xdr:rowOff>
    </xdr:to>
    <xdr:pic>
      <xdr:nvPicPr>
        <xdr:cNvPr id="3100" name="Рисунок 3099">
          <a:extLst>
            <a:ext uri="{FF2B5EF4-FFF2-40B4-BE49-F238E27FC236}">
              <a16:creationId xmlns:a16="http://schemas.microsoft.com/office/drawing/2014/main" id="{83D4BB9C-7817-4715-BCE3-B06814AF9D18}"/>
            </a:ext>
          </a:extLst>
        </xdr:cNvPr>
        <xdr:cNvPicPr>
          <a:picLocks noChangeAspect="1" noChangeArrowheads="1"/>
        </xdr:cNvPicPr>
      </xdr:nvPicPr>
      <xdr:blipFill>
        <a:blip xmlns:r="http://schemas.openxmlformats.org/officeDocument/2006/relationships" r:embed="rId368" cstate="print">
          <a:extLst>
            <a:ext uri="{28A0092B-C50C-407E-A947-70E740481C1C}">
              <a14:useLocalDpi xmlns:a14="http://schemas.microsoft.com/office/drawing/2010/main" val="0"/>
            </a:ext>
          </a:extLst>
        </a:blip>
        <a:srcRect/>
        <a:stretch>
          <a:fillRect/>
        </a:stretch>
      </xdr:blipFill>
      <xdr:spPr bwMode="auto">
        <a:xfrm rot="10800000">
          <a:off x="2239433" y="262308764"/>
          <a:ext cx="1194834" cy="7958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264550</xdr:colOff>
      <xdr:row>239</xdr:row>
      <xdr:rowOff>38094</xdr:rowOff>
    </xdr:from>
    <xdr:to>
      <xdr:col>0</xdr:col>
      <xdr:colOff>1423526</xdr:colOff>
      <xdr:row>239</xdr:row>
      <xdr:rowOff>1297616</xdr:rowOff>
    </xdr:to>
    <xdr:pic>
      <xdr:nvPicPr>
        <xdr:cNvPr id="3101" name="图片 678" descr="60.b.1">
          <a:extLst>
            <a:ext uri="{FF2B5EF4-FFF2-40B4-BE49-F238E27FC236}">
              <a16:creationId xmlns:a16="http://schemas.microsoft.com/office/drawing/2014/main" id="{31596B74-F130-4491-88FB-A006C2D5F16A}"/>
            </a:ext>
          </a:extLst>
        </xdr:cNvPr>
        <xdr:cNvPicPr>
          <a:picLocks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l="27541" t="4123" r="31274" b="18810"/>
        <a:stretch>
          <a:fillRect/>
        </a:stretch>
      </xdr:blipFill>
      <xdr:spPr bwMode="auto">
        <a:xfrm>
          <a:off x="988450" y="263522454"/>
          <a:ext cx="1158976" cy="12595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1515533</xdr:colOff>
      <xdr:row>239</xdr:row>
      <xdr:rowOff>169334</xdr:rowOff>
    </xdr:from>
    <xdr:to>
      <xdr:col>0</xdr:col>
      <xdr:colOff>2710367</xdr:colOff>
      <xdr:row>239</xdr:row>
      <xdr:rowOff>965199</xdr:rowOff>
    </xdr:to>
    <xdr:pic>
      <xdr:nvPicPr>
        <xdr:cNvPr id="3102" name="Рисунок 3101">
          <a:extLst>
            <a:ext uri="{FF2B5EF4-FFF2-40B4-BE49-F238E27FC236}">
              <a16:creationId xmlns:a16="http://schemas.microsoft.com/office/drawing/2014/main" id="{BB343AF2-69F3-4590-AAC9-719C7FC9595C}"/>
            </a:ext>
          </a:extLst>
        </xdr:cNvPr>
        <xdr:cNvPicPr>
          <a:picLocks noChangeAspect="1" noChangeArrowheads="1"/>
        </xdr:cNvPicPr>
      </xdr:nvPicPr>
      <xdr:blipFill>
        <a:blip xmlns:r="http://schemas.openxmlformats.org/officeDocument/2006/relationships" r:embed="rId368" cstate="print">
          <a:extLst>
            <a:ext uri="{28A0092B-C50C-407E-A947-70E740481C1C}">
              <a14:useLocalDpi xmlns:a14="http://schemas.microsoft.com/office/drawing/2010/main" val="0"/>
            </a:ext>
          </a:extLst>
        </a:blip>
        <a:srcRect/>
        <a:stretch>
          <a:fillRect/>
        </a:stretch>
      </xdr:blipFill>
      <xdr:spPr bwMode="auto">
        <a:xfrm rot="10800000">
          <a:off x="2239433" y="263653694"/>
          <a:ext cx="1194834" cy="7958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1380067</xdr:colOff>
      <xdr:row>245</xdr:row>
      <xdr:rowOff>126999</xdr:rowOff>
    </xdr:from>
    <xdr:to>
      <xdr:col>0</xdr:col>
      <xdr:colOff>2511444</xdr:colOff>
      <xdr:row>245</xdr:row>
      <xdr:rowOff>956730</xdr:rowOff>
    </xdr:to>
    <xdr:pic>
      <xdr:nvPicPr>
        <xdr:cNvPr id="3103" name="Рисунок 3102">
          <a:extLst>
            <a:ext uri="{FF2B5EF4-FFF2-40B4-BE49-F238E27FC236}">
              <a16:creationId xmlns:a16="http://schemas.microsoft.com/office/drawing/2014/main" id="{AEEB9FEC-CF64-47D1-BAC9-11A042971ED8}"/>
            </a:ext>
          </a:extLst>
        </xdr:cNvPr>
        <xdr:cNvPicPr>
          <a:picLocks noChangeAspect="1" noChangeArrowheads="1"/>
        </xdr:cNvPicPr>
      </xdr:nvPicPr>
      <xdr:blipFill>
        <a:blip xmlns:r="http://schemas.openxmlformats.org/officeDocument/2006/relationships" r:embed="rId371" cstate="print">
          <a:extLst>
            <a:ext uri="{28A0092B-C50C-407E-A947-70E740481C1C}">
              <a14:useLocalDpi xmlns:a14="http://schemas.microsoft.com/office/drawing/2010/main" val="0"/>
            </a:ext>
          </a:extLst>
        </a:blip>
        <a:srcRect/>
        <a:stretch>
          <a:fillRect/>
        </a:stretch>
      </xdr:blipFill>
      <xdr:spPr bwMode="auto">
        <a:xfrm rot="10800000">
          <a:off x="2103967" y="271680939"/>
          <a:ext cx="1131377" cy="8297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1329026</xdr:colOff>
      <xdr:row>244</xdr:row>
      <xdr:rowOff>194734</xdr:rowOff>
    </xdr:from>
    <xdr:to>
      <xdr:col>0</xdr:col>
      <xdr:colOff>2514464</xdr:colOff>
      <xdr:row>244</xdr:row>
      <xdr:rowOff>1092197</xdr:rowOff>
    </xdr:to>
    <xdr:pic>
      <xdr:nvPicPr>
        <xdr:cNvPr id="3104" name="Рисунок 3103">
          <a:extLst>
            <a:ext uri="{FF2B5EF4-FFF2-40B4-BE49-F238E27FC236}">
              <a16:creationId xmlns:a16="http://schemas.microsoft.com/office/drawing/2014/main" id="{798EB304-CCE9-46AC-B6FD-799623E2214A}"/>
            </a:ext>
          </a:extLst>
        </xdr:cNvPr>
        <xdr:cNvPicPr>
          <a:picLocks noChangeAspect="1" noChangeArrowheads="1"/>
        </xdr:cNvPicPr>
      </xdr:nvPicPr>
      <xdr:blipFill>
        <a:blip xmlns:r="http://schemas.openxmlformats.org/officeDocument/2006/relationships" r:embed="rId372" cstate="print">
          <a:extLst>
            <a:ext uri="{28A0092B-C50C-407E-A947-70E740481C1C}">
              <a14:useLocalDpi xmlns:a14="http://schemas.microsoft.com/office/drawing/2010/main" val="0"/>
            </a:ext>
          </a:extLst>
        </a:blip>
        <a:srcRect/>
        <a:stretch>
          <a:fillRect/>
        </a:stretch>
      </xdr:blipFill>
      <xdr:spPr bwMode="auto">
        <a:xfrm rot="10800000">
          <a:off x="2052926" y="270403744"/>
          <a:ext cx="1185438" cy="8974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90982</xdr:colOff>
      <xdr:row>246</xdr:row>
      <xdr:rowOff>96002</xdr:rowOff>
    </xdr:from>
    <xdr:to>
      <xdr:col>0</xdr:col>
      <xdr:colOff>1149177</xdr:colOff>
      <xdr:row>246</xdr:row>
      <xdr:rowOff>1235129</xdr:rowOff>
    </xdr:to>
    <xdr:pic>
      <xdr:nvPicPr>
        <xdr:cNvPr id="3105" name="图片 696" descr=" ">
          <a:extLst>
            <a:ext uri="{FF2B5EF4-FFF2-40B4-BE49-F238E27FC236}">
              <a16:creationId xmlns:a16="http://schemas.microsoft.com/office/drawing/2014/main" id="{27883382-84AB-4081-B8CF-6D5C44025A67}"/>
            </a:ext>
          </a:extLst>
        </xdr:cNvPr>
        <xdr:cNvPicPr>
          <a:picLocks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814882" y="272994872"/>
          <a:ext cx="1058195" cy="11391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194733</xdr:colOff>
      <xdr:row>246</xdr:row>
      <xdr:rowOff>1312185</xdr:rowOff>
    </xdr:from>
    <xdr:to>
      <xdr:col>0</xdr:col>
      <xdr:colOff>1328378</xdr:colOff>
      <xdr:row>248</xdr:row>
      <xdr:rowOff>40596</xdr:rowOff>
    </xdr:to>
    <xdr:pic>
      <xdr:nvPicPr>
        <xdr:cNvPr id="3106" name="图片 697" descr=" ">
          <a:extLst>
            <a:ext uri="{FF2B5EF4-FFF2-40B4-BE49-F238E27FC236}">
              <a16:creationId xmlns:a16="http://schemas.microsoft.com/office/drawing/2014/main" id="{E55474A7-EB3D-4BC7-A566-D563044DB36C}"/>
            </a:ext>
          </a:extLst>
        </xdr:cNvPr>
        <xdr:cNvPicPr>
          <a:picLocks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918633" y="274211055"/>
          <a:ext cx="1133645" cy="14182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1380067</xdr:colOff>
      <xdr:row>247</xdr:row>
      <xdr:rowOff>126999</xdr:rowOff>
    </xdr:from>
    <xdr:to>
      <xdr:col>0</xdr:col>
      <xdr:colOff>2625744</xdr:colOff>
      <xdr:row>247</xdr:row>
      <xdr:rowOff>956730</xdr:rowOff>
    </xdr:to>
    <xdr:pic>
      <xdr:nvPicPr>
        <xdr:cNvPr id="3107" name="Рисунок 3106">
          <a:extLst>
            <a:ext uri="{FF2B5EF4-FFF2-40B4-BE49-F238E27FC236}">
              <a16:creationId xmlns:a16="http://schemas.microsoft.com/office/drawing/2014/main" id="{3A2C4A40-03E1-4BBC-A858-B5B207E4C849}"/>
            </a:ext>
          </a:extLst>
        </xdr:cNvPr>
        <xdr:cNvPicPr>
          <a:picLocks noChangeAspect="1" noChangeArrowheads="1"/>
        </xdr:cNvPicPr>
      </xdr:nvPicPr>
      <xdr:blipFill>
        <a:blip xmlns:r="http://schemas.openxmlformats.org/officeDocument/2006/relationships" r:embed="rId373" cstate="print">
          <a:extLst>
            <a:ext uri="{28A0092B-C50C-407E-A947-70E740481C1C}">
              <a14:useLocalDpi xmlns:a14="http://schemas.microsoft.com/office/drawing/2010/main" val="0"/>
            </a:ext>
          </a:extLst>
        </a:blip>
        <a:srcRect/>
        <a:stretch>
          <a:fillRect/>
        </a:stretch>
      </xdr:blipFill>
      <xdr:spPr bwMode="auto">
        <a:xfrm rot="10800000">
          <a:off x="2103967" y="274370799"/>
          <a:ext cx="1245677" cy="8297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1329026</xdr:colOff>
      <xdr:row>246</xdr:row>
      <xdr:rowOff>194734</xdr:rowOff>
    </xdr:from>
    <xdr:to>
      <xdr:col>0</xdr:col>
      <xdr:colOff>2676389</xdr:colOff>
      <xdr:row>246</xdr:row>
      <xdr:rowOff>1092197</xdr:rowOff>
    </xdr:to>
    <xdr:pic>
      <xdr:nvPicPr>
        <xdr:cNvPr id="3108" name="Рисунок 3107">
          <a:extLst>
            <a:ext uri="{FF2B5EF4-FFF2-40B4-BE49-F238E27FC236}">
              <a16:creationId xmlns:a16="http://schemas.microsoft.com/office/drawing/2014/main" id="{50485213-1870-4E22-BA3F-DD5964F0DC67}"/>
            </a:ext>
          </a:extLst>
        </xdr:cNvPr>
        <xdr:cNvPicPr>
          <a:picLocks noChangeAspect="1" noChangeArrowheads="1"/>
        </xdr:cNvPicPr>
      </xdr:nvPicPr>
      <xdr:blipFill>
        <a:blip xmlns:r="http://schemas.openxmlformats.org/officeDocument/2006/relationships" r:embed="rId374" cstate="print">
          <a:extLst>
            <a:ext uri="{28A0092B-C50C-407E-A947-70E740481C1C}">
              <a14:useLocalDpi xmlns:a14="http://schemas.microsoft.com/office/drawing/2010/main" val="0"/>
            </a:ext>
          </a:extLst>
        </a:blip>
        <a:srcRect/>
        <a:stretch>
          <a:fillRect/>
        </a:stretch>
      </xdr:blipFill>
      <xdr:spPr bwMode="auto">
        <a:xfrm rot="10800000">
          <a:off x="2052926" y="273093604"/>
          <a:ext cx="1347363" cy="8974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1413934</xdr:colOff>
      <xdr:row>270</xdr:row>
      <xdr:rowOff>79463</xdr:rowOff>
    </xdr:from>
    <xdr:to>
      <xdr:col>0</xdr:col>
      <xdr:colOff>2795059</xdr:colOff>
      <xdr:row>270</xdr:row>
      <xdr:rowOff>696393</xdr:rowOff>
    </xdr:to>
    <xdr:pic>
      <xdr:nvPicPr>
        <xdr:cNvPr id="3109" name="图片 134">
          <a:extLst>
            <a:ext uri="{FF2B5EF4-FFF2-40B4-BE49-F238E27FC236}">
              <a16:creationId xmlns:a16="http://schemas.microsoft.com/office/drawing/2014/main" id="{F6346E8A-065E-4662-B5E9-807BE7478620}"/>
            </a:ext>
          </a:extLst>
        </xdr:cNvPr>
        <xdr:cNvPicPr>
          <a:picLocks noChangeAspect="1"/>
        </xdr:cNvPicPr>
      </xdr:nvPicPr>
      <xdr:blipFill>
        <a:blip xmlns:r="http://schemas.openxmlformats.org/officeDocument/2006/relationships" r:embed="rId375"/>
        <a:stretch>
          <a:fillRect/>
        </a:stretch>
      </xdr:blipFill>
      <xdr:spPr>
        <a:xfrm>
          <a:off x="2137834" y="304273673"/>
          <a:ext cx="1381125" cy="616930"/>
        </a:xfrm>
        <a:prstGeom prst="rect">
          <a:avLst/>
        </a:prstGeom>
        <a:noFill/>
        <a:ln w="9525">
          <a:noFill/>
        </a:ln>
      </xdr:spPr>
    </xdr:pic>
    <xdr:clientData/>
  </xdr:twoCellAnchor>
  <xdr:twoCellAnchor>
    <xdr:from>
      <xdr:col>0</xdr:col>
      <xdr:colOff>1549400</xdr:colOff>
      <xdr:row>271</xdr:row>
      <xdr:rowOff>160866</xdr:rowOff>
    </xdr:from>
    <xdr:to>
      <xdr:col>0</xdr:col>
      <xdr:colOff>2512868</xdr:colOff>
      <xdr:row>271</xdr:row>
      <xdr:rowOff>735463</xdr:rowOff>
    </xdr:to>
    <xdr:pic>
      <xdr:nvPicPr>
        <xdr:cNvPr id="3110" name="图片 134">
          <a:extLst>
            <a:ext uri="{FF2B5EF4-FFF2-40B4-BE49-F238E27FC236}">
              <a16:creationId xmlns:a16="http://schemas.microsoft.com/office/drawing/2014/main" id="{FBD63B1C-735C-4D07-908D-B53A46CF0B97}"/>
            </a:ext>
          </a:extLst>
        </xdr:cNvPr>
        <xdr:cNvPicPr>
          <a:picLocks noChangeAspect="1"/>
        </xdr:cNvPicPr>
      </xdr:nvPicPr>
      <xdr:blipFill>
        <a:blip xmlns:r="http://schemas.openxmlformats.org/officeDocument/2006/relationships" r:embed="rId375"/>
        <a:stretch>
          <a:fillRect/>
        </a:stretch>
      </xdr:blipFill>
      <xdr:spPr>
        <a:xfrm>
          <a:off x="2273300" y="305536176"/>
          <a:ext cx="963468" cy="574597"/>
        </a:xfrm>
        <a:prstGeom prst="rect">
          <a:avLst/>
        </a:prstGeom>
        <a:noFill/>
        <a:ln w="9525">
          <a:noFill/>
        </a:ln>
      </xdr:spPr>
    </xdr:pic>
    <xdr:clientData/>
  </xdr:twoCellAnchor>
  <xdr:twoCellAnchor>
    <xdr:from>
      <xdr:col>0</xdr:col>
      <xdr:colOff>558800</xdr:colOff>
      <xdr:row>375</xdr:row>
      <xdr:rowOff>127000</xdr:rowOff>
    </xdr:from>
    <xdr:to>
      <xdr:col>0</xdr:col>
      <xdr:colOff>1803400</xdr:colOff>
      <xdr:row>375</xdr:row>
      <xdr:rowOff>990600</xdr:rowOff>
    </xdr:to>
    <xdr:pic>
      <xdr:nvPicPr>
        <xdr:cNvPr id="3111" name="Рисунок 3110">
          <a:extLst>
            <a:ext uri="{FF2B5EF4-FFF2-40B4-BE49-F238E27FC236}">
              <a16:creationId xmlns:a16="http://schemas.microsoft.com/office/drawing/2014/main" id="{D1C24763-B3F6-46DD-BA2C-A370EC55BB46}"/>
            </a:ext>
          </a:extLst>
        </xdr:cNvPr>
        <xdr:cNvPicPr>
          <a:picLocks noChangeAspect="1" noChangeArrowheads="1"/>
        </xdr:cNvPicPr>
      </xdr:nvPicPr>
      <xdr:blipFill>
        <a:blip xmlns:r="http://schemas.openxmlformats.org/officeDocument/2006/relationships" r:embed="rId376" cstate="print">
          <a:extLst>
            <a:ext uri="{28A0092B-C50C-407E-A947-70E740481C1C}">
              <a14:useLocalDpi xmlns:a14="http://schemas.microsoft.com/office/drawing/2010/main" val="0"/>
            </a:ext>
          </a:extLst>
        </a:blip>
        <a:srcRect/>
        <a:stretch>
          <a:fillRect/>
        </a:stretch>
      </xdr:blipFill>
      <xdr:spPr bwMode="auto">
        <a:xfrm flipV="1">
          <a:off x="1282700" y="417200080"/>
          <a:ext cx="12446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330200</xdr:colOff>
      <xdr:row>377</xdr:row>
      <xdr:rowOff>127000</xdr:rowOff>
    </xdr:from>
    <xdr:to>
      <xdr:col>0</xdr:col>
      <xdr:colOff>1574800</xdr:colOff>
      <xdr:row>377</xdr:row>
      <xdr:rowOff>990600</xdr:rowOff>
    </xdr:to>
    <xdr:pic>
      <xdr:nvPicPr>
        <xdr:cNvPr id="3112" name="Рисунок 3111">
          <a:extLst>
            <a:ext uri="{FF2B5EF4-FFF2-40B4-BE49-F238E27FC236}">
              <a16:creationId xmlns:a16="http://schemas.microsoft.com/office/drawing/2014/main" id="{731FC86B-44B5-4D21-B8B8-2B6072781A53}"/>
            </a:ext>
          </a:extLst>
        </xdr:cNvPr>
        <xdr:cNvPicPr>
          <a:picLocks noChangeAspect="1" noChangeArrowheads="1"/>
        </xdr:cNvPicPr>
      </xdr:nvPicPr>
      <xdr:blipFill>
        <a:blip xmlns:r="http://schemas.openxmlformats.org/officeDocument/2006/relationships" r:embed="rId376" cstate="print">
          <a:extLst>
            <a:ext uri="{28A0092B-C50C-407E-A947-70E740481C1C}">
              <a14:useLocalDpi xmlns:a14="http://schemas.microsoft.com/office/drawing/2010/main" val="0"/>
            </a:ext>
          </a:extLst>
        </a:blip>
        <a:srcRect/>
        <a:stretch>
          <a:fillRect/>
        </a:stretch>
      </xdr:blipFill>
      <xdr:spPr bwMode="auto">
        <a:xfrm flipV="1">
          <a:off x="1054100" y="419333680"/>
          <a:ext cx="12446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584200</xdr:colOff>
      <xdr:row>379</xdr:row>
      <xdr:rowOff>38100</xdr:rowOff>
    </xdr:from>
    <xdr:to>
      <xdr:col>0</xdr:col>
      <xdr:colOff>1473200</xdr:colOff>
      <xdr:row>379</xdr:row>
      <xdr:rowOff>927100</xdr:rowOff>
    </xdr:to>
    <xdr:pic>
      <xdr:nvPicPr>
        <xdr:cNvPr id="3113" name="Рисунок 3112">
          <a:extLst>
            <a:ext uri="{FF2B5EF4-FFF2-40B4-BE49-F238E27FC236}">
              <a16:creationId xmlns:a16="http://schemas.microsoft.com/office/drawing/2014/main" id="{93700E77-C9CA-4CEE-9797-E7E619A3EA65}"/>
            </a:ext>
          </a:extLst>
        </xdr:cNvPr>
        <xdr:cNvPicPr>
          <a:picLocks noChangeAspect="1" noChangeArrowheads="1"/>
        </xdr:cNvPicPr>
      </xdr:nvPicPr>
      <xdr:blipFill>
        <a:blip xmlns:r="http://schemas.openxmlformats.org/officeDocument/2006/relationships" r:embed="rId377" cstate="print">
          <a:extLst>
            <a:ext uri="{28A0092B-C50C-407E-A947-70E740481C1C}">
              <a14:useLocalDpi xmlns:a14="http://schemas.microsoft.com/office/drawing/2010/main" val="0"/>
            </a:ext>
          </a:extLst>
        </a:blip>
        <a:srcRect/>
        <a:stretch>
          <a:fillRect/>
        </a:stretch>
      </xdr:blipFill>
      <xdr:spPr bwMode="auto">
        <a:xfrm>
          <a:off x="1308100" y="421378380"/>
          <a:ext cx="8890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533400</xdr:colOff>
      <xdr:row>380</xdr:row>
      <xdr:rowOff>1003300</xdr:rowOff>
    </xdr:from>
    <xdr:to>
      <xdr:col>0</xdr:col>
      <xdr:colOff>1612900</xdr:colOff>
      <xdr:row>381</xdr:row>
      <xdr:rowOff>1016000</xdr:rowOff>
    </xdr:to>
    <xdr:pic>
      <xdr:nvPicPr>
        <xdr:cNvPr id="3114" name="Рисунок 3113">
          <a:extLst>
            <a:ext uri="{FF2B5EF4-FFF2-40B4-BE49-F238E27FC236}">
              <a16:creationId xmlns:a16="http://schemas.microsoft.com/office/drawing/2014/main" id="{91E7D202-488D-4054-B7B5-8309B74ABA5C}"/>
            </a:ext>
          </a:extLst>
        </xdr:cNvPr>
        <xdr:cNvPicPr>
          <a:picLocks noChangeAspect="1" noChangeArrowheads="1"/>
        </xdr:cNvPicPr>
      </xdr:nvPicPr>
      <xdr:blipFill>
        <a:blip xmlns:r="http://schemas.openxmlformats.org/officeDocument/2006/relationships" r:embed="rId378" cstate="print">
          <a:extLst>
            <a:ext uri="{28A0092B-C50C-407E-A947-70E740481C1C}">
              <a14:useLocalDpi xmlns:a14="http://schemas.microsoft.com/office/drawing/2010/main" val="0"/>
            </a:ext>
          </a:extLst>
        </a:blip>
        <a:srcRect/>
        <a:stretch>
          <a:fillRect/>
        </a:stretch>
      </xdr:blipFill>
      <xdr:spPr bwMode="auto">
        <a:xfrm>
          <a:off x="1257300" y="423410380"/>
          <a:ext cx="1079500"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331695</xdr:colOff>
      <xdr:row>402</xdr:row>
      <xdr:rowOff>28762</xdr:rowOff>
    </xdr:from>
    <xdr:to>
      <xdr:col>0</xdr:col>
      <xdr:colOff>1359647</xdr:colOff>
      <xdr:row>402</xdr:row>
      <xdr:rowOff>850501</xdr:rowOff>
    </xdr:to>
    <xdr:pic>
      <xdr:nvPicPr>
        <xdr:cNvPr id="3115" name="图片 155">
          <a:extLst>
            <a:ext uri="{FF2B5EF4-FFF2-40B4-BE49-F238E27FC236}">
              <a16:creationId xmlns:a16="http://schemas.microsoft.com/office/drawing/2014/main" id="{7F4DB58D-1960-4E38-8CF5-DB8C2753CE04}"/>
            </a:ext>
          </a:extLst>
        </xdr:cNvPr>
        <xdr:cNvPicPr>
          <a:picLocks noChangeAspect="1"/>
        </xdr:cNvPicPr>
      </xdr:nvPicPr>
      <xdr:blipFill>
        <a:blip xmlns:r="http://schemas.openxmlformats.org/officeDocument/2006/relationships" r:embed="rId379"/>
        <a:stretch>
          <a:fillRect/>
        </a:stretch>
      </xdr:blipFill>
      <xdr:spPr>
        <a:xfrm>
          <a:off x="1055595" y="445802572"/>
          <a:ext cx="1027952" cy="821739"/>
        </a:xfrm>
        <a:prstGeom prst="rect">
          <a:avLst/>
        </a:prstGeom>
        <a:noFill/>
        <a:ln w="9525">
          <a:noFill/>
        </a:ln>
      </xdr:spPr>
    </xdr:pic>
    <xdr:clientData/>
  </xdr:twoCellAnchor>
  <xdr:twoCellAnchor>
    <xdr:from>
      <xdr:col>0</xdr:col>
      <xdr:colOff>323476</xdr:colOff>
      <xdr:row>403</xdr:row>
      <xdr:rowOff>43703</xdr:rowOff>
    </xdr:from>
    <xdr:to>
      <xdr:col>0</xdr:col>
      <xdr:colOff>1389529</xdr:colOff>
      <xdr:row>403</xdr:row>
      <xdr:rowOff>895899</xdr:rowOff>
    </xdr:to>
    <xdr:pic>
      <xdr:nvPicPr>
        <xdr:cNvPr id="3116" name="图片 155">
          <a:extLst>
            <a:ext uri="{FF2B5EF4-FFF2-40B4-BE49-F238E27FC236}">
              <a16:creationId xmlns:a16="http://schemas.microsoft.com/office/drawing/2014/main" id="{E32CC020-969F-43FF-B510-2EF81BA84C83}"/>
            </a:ext>
          </a:extLst>
        </xdr:cNvPr>
        <xdr:cNvPicPr>
          <a:picLocks noChangeAspect="1"/>
        </xdr:cNvPicPr>
      </xdr:nvPicPr>
      <xdr:blipFill>
        <a:blip xmlns:r="http://schemas.openxmlformats.org/officeDocument/2006/relationships" r:embed="rId379"/>
        <a:stretch>
          <a:fillRect/>
        </a:stretch>
      </xdr:blipFill>
      <xdr:spPr>
        <a:xfrm>
          <a:off x="1047376" y="446781443"/>
          <a:ext cx="1066053" cy="852196"/>
        </a:xfrm>
        <a:prstGeom prst="rect">
          <a:avLst/>
        </a:prstGeom>
        <a:noFill/>
        <a:ln w="9525">
          <a:noFill/>
        </a:ln>
      </xdr:spPr>
    </xdr:pic>
    <xdr:clientData/>
  </xdr:twoCellAnchor>
  <xdr:twoCellAnchor>
    <xdr:from>
      <xdr:col>0</xdr:col>
      <xdr:colOff>361203</xdr:colOff>
      <xdr:row>404</xdr:row>
      <xdr:rowOff>69103</xdr:rowOff>
    </xdr:from>
    <xdr:to>
      <xdr:col>0</xdr:col>
      <xdr:colOff>1464235</xdr:colOff>
      <xdr:row>404</xdr:row>
      <xdr:rowOff>840901</xdr:rowOff>
    </xdr:to>
    <xdr:pic>
      <xdr:nvPicPr>
        <xdr:cNvPr id="3117" name="图片 176">
          <a:extLst>
            <a:ext uri="{FF2B5EF4-FFF2-40B4-BE49-F238E27FC236}">
              <a16:creationId xmlns:a16="http://schemas.microsoft.com/office/drawing/2014/main" id="{512A6D3D-9416-4985-A517-6F9E50FAFE35}"/>
            </a:ext>
          </a:extLst>
        </xdr:cNvPr>
        <xdr:cNvPicPr>
          <a:picLocks noChangeAspect="1"/>
        </xdr:cNvPicPr>
      </xdr:nvPicPr>
      <xdr:blipFill>
        <a:blip xmlns:r="http://schemas.openxmlformats.org/officeDocument/2006/relationships" r:embed="rId380"/>
        <a:stretch>
          <a:fillRect/>
        </a:stretch>
      </xdr:blipFill>
      <xdr:spPr>
        <a:xfrm>
          <a:off x="1085103" y="447770773"/>
          <a:ext cx="1103032" cy="771798"/>
        </a:xfrm>
        <a:prstGeom prst="rect">
          <a:avLst/>
        </a:prstGeom>
        <a:noFill/>
        <a:ln w="9525">
          <a:noFill/>
        </a:ln>
      </xdr:spPr>
    </xdr:pic>
    <xdr:clientData/>
  </xdr:twoCellAnchor>
  <xdr:twoCellAnchor>
    <xdr:from>
      <xdr:col>0</xdr:col>
      <xdr:colOff>387723</xdr:colOff>
      <xdr:row>405</xdr:row>
      <xdr:rowOff>75189</xdr:rowOff>
    </xdr:from>
    <xdr:to>
      <xdr:col>0</xdr:col>
      <xdr:colOff>1647553</xdr:colOff>
      <xdr:row>405</xdr:row>
      <xdr:rowOff>859117</xdr:rowOff>
    </xdr:to>
    <xdr:pic>
      <xdr:nvPicPr>
        <xdr:cNvPr id="3118" name="图片 162">
          <a:extLst>
            <a:ext uri="{FF2B5EF4-FFF2-40B4-BE49-F238E27FC236}">
              <a16:creationId xmlns:a16="http://schemas.microsoft.com/office/drawing/2014/main" id="{9E845D2F-EFC5-4F2F-8A22-165362CE21D8}"/>
            </a:ext>
          </a:extLst>
        </xdr:cNvPr>
        <xdr:cNvPicPr>
          <a:picLocks noChangeAspect="1"/>
        </xdr:cNvPicPr>
      </xdr:nvPicPr>
      <xdr:blipFill>
        <a:blip xmlns:r="http://schemas.openxmlformats.org/officeDocument/2006/relationships" r:embed="rId381"/>
        <a:stretch>
          <a:fillRect/>
        </a:stretch>
      </xdr:blipFill>
      <xdr:spPr>
        <a:xfrm>
          <a:off x="1111623" y="448740789"/>
          <a:ext cx="1259830" cy="783928"/>
        </a:xfrm>
        <a:prstGeom prst="rect">
          <a:avLst/>
        </a:prstGeom>
        <a:noFill/>
        <a:ln w="9525">
          <a:noFill/>
        </a:ln>
      </xdr:spPr>
    </xdr:pic>
    <xdr:clientData/>
  </xdr:twoCellAnchor>
  <xdr:twoCellAnchor>
    <xdr:from>
      <xdr:col>0</xdr:col>
      <xdr:colOff>281642</xdr:colOff>
      <xdr:row>406</xdr:row>
      <xdr:rowOff>36778</xdr:rowOff>
    </xdr:from>
    <xdr:to>
      <xdr:col>0</xdr:col>
      <xdr:colOff>1771940</xdr:colOff>
      <xdr:row>406</xdr:row>
      <xdr:rowOff>694765</xdr:rowOff>
    </xdr:to>
    <xdr:pic>
      <xdr:nvPicPr>
        <xdr:cNvPr id="3119" name="图片 152" descr="1632305318(1)">
          <a:extLst>
            <a:ext uri="{FF2B5EF4-FFF2-40B4-BE49-F238E27FC236}">
              <a16:creationId xmlns:a16="http://schemas.microsoft.com/office/drawing/2014/main" id="{3D976EDE-40A2-4B1F-96A8-84B2AD1D7083}"/>
            </a:ext>
          </a:extLst>
        </xdr:cNvPr>
        <xdr:cNvPicPr>
          <a:picLocks noChangeAspect="1"/>
        </xdr:cNvPicPr>
      </xdr:nvPicPr>
      <xdr:blipFill>
        <a:blip xmlns:r="http://schemas.openxmlformats.org/officeDocument/2006/relationships" r:embed="rId382"/>
        <a:stretch>
          <a:fillRect/>
        </a:stretch>
      </xdr:blipFill>
      <xdr:spPr>
        <a:xfrm>
          <a:off x="1005542" y="449666308"/>
          <a:ext cx="1490298" cy="657987"/>
        </a:xfrm>
        <a:prstGeom prst="rect">
          <a:avLst/>
        </a:prstGeom>
      </xdr:spPr>
    </xdr:pic>
    <xdr:clientData/>
  </xdr:twoCellAnchor>
  <xdr:twoCellAnchor>
    <xdr:from>
      <xdr:col>0</xdr:col>
      <xdr:colOff>259229</xdr:colOff>
      <xdr:row>407</xdr:row>
      <xdr:rowOff>93382</xdr:rowOff>
    </xdr:from>
    <xdr:to>
      <xdr:col>0</xdr:col>
      <xdr:colOff>1773605</xdr:colOff>
      <xdr:row>407</xdr:row>
      <xdr:rowOff>762000</xdr:rowOff>
    </xdr:to>
    <xdr:pic>
      <xdr:nvPicPr>
        <xdr:cNvPr id="3120" name="图片 152" descr="1632305318(1)">
          <a:extLst>
            <a:ext uri="{FF2B5EF4-FFF2-40B4-BE49-F238E27FC236}">
              <a16:creationId xmlns:a16="http://schemas.microsoft.com/office/drawing/2014/main" id="{C49E140D-E092-4BE9-AE65-665E681DA30D}"/>
            </a:ext>
          </a:extLst>
        </xdr:cNvPr>
        <xdr:cNvPicPr>
          <a:picLocks noChangeAspect="1"/>
        </xdr:cNvPicPr>
      </xdr:nvPicPr>
      <xdr:blipFill>
        <a:blip xmlns:r="http://schemas.openxmlformats.org/officeDocument/2006/relationships" r:embed="rId382"/>
        <a:stretch>
          <a:fillRect/>
        </a:stretch>
      </xdr:blipFill>
      <xdr:spPr>
        <a:xfrm>
          <a:off x="983129" y="450686842"/>
          <a:ext cx="1514376" cy="668618"/>
        </a:xfrm>
        <a:prstGeom prst="rect">
          <a:avLst/>
        </a:prstGeom>
      </xdr:spPr>
    </xdr:pic>
    <xdr:clientData/>
  </xdr:twoCellAnchor>
  <xdr:twoCellAnchor>
    <xdr:from>
      <xdr:col>0</xdr:col>
      <xdr:colOff>202079</xdr:colOff>
      <xdr:row>408</xdr:row>
      <xdr:rowOff>57150</xdr:rowOff>
    </xdr:from>
    <xdr:to>
      <xdr:col>0</xdr:col>
      <xdr:colOff>1794601</xdr:colOff>
      <xdr:row>408</xdr:row>
      <xdr:rowOff>694765</xdr:rowOff>
    </xdr:to>
    <xdr:pic>
      <xdr:nvPicPr>
        <xdr:cNvPr id="3121" name="图片 135">
          <a:extLst>
            <a:ext uri="{FF2B5EF4-FFF2-40B4-BE49-F238E27FC236}">
              <a16:creationId xmlns:a16="http://schemas.microsoft.com/office/drawing/2014/main" id="{C26BA716-1AF2-4E96-B55F-CB0DAB31035E}"/>
            </a:ext>
          </a:extLst>
        </xdr:cNvPr>
        <xdr:cNvPicPr>
          <a:picLocks noChangeAspect="1"/>
        </xdr:cNvPicPr>
      </xdr:nvPicPr>
      <xdr:blipFill>
        <a:blip xmlns:r="http://schemas.openxmlformats.org/officeDocument/2006/relationships" r:embed="rId383"/>
        <a:stretch>
          <a:fillRect/>
        </a:stretch>
      </xdr:blipFill>
      <xdr:spPr>
        <a:xfrm>
          <a:off x="925979" y="451614540"/>
          <a:ext cx="1592522" cy="637615"/>
        </a:xfrm>
        <a:prstGeom prst="rect">
          <a:avLst/>
        </a:prstGeom>
        <a:noFill/>
        <a:ln w="9525">
          <a:noFill/>
        </a:ln>
      </xdr:spPr>
    </xdr:pic>
    <xdr:clientData/>
  </xdr:twoCellAnchor>
  <xdr:twoCellAnchor>
    <xdr:from>
      <xdr:col>0</xdr:col>
      <xdr:colOff>209550</xdr:colOff>
      <xdr:row>409</xdr:row>
      <xdr:rowOff>27642</xdr:rowOff>
    </xdr:from>
    <xdr:to>
      <xdr:col>0</xdr:col>
      <xdr:colOff>1801135</xdr:colOff>
      <xdr:row>409</xdr:row>
      <xdr:rowOff>664882</xdr:rowOff>
    </xdr:to>
    <xdr:pic>
      <xdr:nvPicPr>
        <xdr:cNvPr id="3122" name="图片 135">
          <a:extLst>
            <a:ext uri="{FF2B5EF4-FFF2-40B4-BE49-F238E27FC236}">
              <a16:creationId xmlns:a16="http://schemas.microsoft.com/office/drawing/2014/main" id="{2AC21C87-849D-478A-A394-5BD30A8C21C6}"/>
            </a:ext>
          </a:extLst>
        </xdr:cNvPr>
        <xdr:cNvPicPr>
          <a:picLocks noChangeAspect="1"/>
        </xdr:cNvPicPr>
      </xdr:nvPicPr>
      <xdr:blipFill>
        <a:blip xmlns:r="http://schemas.openxmlformats.org/officeDocument/2006/relationships" r:embed="rId383"/>
        <a:stretch>
          <a:fillRect/>
        </a:stretch>
      </xdr:blipFill>
      <xdr:spPr>
        <a:xfrm>
          <a:off x="933450" y="452548962"/>
          <a:ext cx="1591585" cy="637240"/>
        </a:xfrm>
        <a:prstGeom prst="rect">
          <a:avLst/>
        </a:prstGeom>
        <a:noFill/>
        <a:ln w="9525">
          <a:noFill/>
        </a:ln>
      </xdr:spPr>
    </xdr:pic>
    <xdr:clientData/>
  </xdr:twoCellAnchor>
  <xdr:twoCellAnchor>
    <xdr:from>
      <xdr:col>0</xdr:col>
      <xdr:colOff>203199</xdr:colOff>
      <xdr:row>410</xdr:row>
      <xdr:rowOff>12314</xdr:rowOff>
    </xdr:from>
    <xdr:to>
      <xdr:col>0</xdr:col>
      <xdr:colOff>1431654</xdr:colOff>
      <xdr:row>410</xdr:row>
      <xdr:rowOff>799353</xdr:rowOff>
    </xdr:to>
    <xdr:pic>
      <xdr:nvPicPr>
        <xdr:cNvPr id="3123" name="图片 136">
          <a:extLst>
            <a:ext uri="{FF2B5EF4-FFF2-40B4-BE49-F238E27FC236}">
              <a16:creationId xmlns:a16="http://schemas.microsoft.com/office/drawing/2014/main" id="{5F11BD72-7D82-4612-81A0-1421DC75A8C7}"/>
            </a:ext>
          </a:extLst>
        </xdr:cNvPr>
        <xdr:cNvPicPr>
          <a:picLocks noChangeAspect="1"/>
        </xdr:cNvPicPr>
      </xdr:nvPicPr>
      <xdr:blipFill>
        <a:blip xmlns:r="http://schemas.openxmlformats.org/officeDocument/2006/relationships" r:embed="rId384"/>
        <a:stretch>
          <a:fillRect/>
        </a:stretch>
      </xdr:blipFill>
      <xdr:spPr>
        <a:xfrm>
          <a:off x="927099" y="453497564"/>
          <a:ext cx="1228455" cy="787039"/>
        </a:xfrm>
        <a:prstGeom prst="rect">
          <a:avLst/>
        </a:prstGeom>
        <a:noFill/>
        <a:ln w="9525">
          <a:noFill/>
        </a:ln>
      </xdr:spPr>
    </xdr:pic>
    <xdr:clientData/>
  </xdr:twoCellAnchor>
  <xdr:twoCellAnchor>
    <xdr:from>
      <xdr:col>0</xdr:col>
      <xdr:colOff>171450</xdr:colOff>
      <xdr:row>411</xdr:row>
      <xdr:rowOff>5964</xdr:rowOff>
    </xdr:from>
    <xdr:to>
      <xdr:col>0</xdr:col>
      <xdr:colOff>1421476</xdr:colOff>
      <xdr:row>411</xdr:row>
      <xdr:rowOff>806823</xdr:rowOff>
    </xdr:to>
    <xdr:pic>
      <xdr:nvPicPr>
        <xdr:cNvPr id="3124" name="图片 136">
          <a:extLst>
            <a:ext uri="{FF2B5EF4-FFF2-40B4-BE49-F238E27FC236}">
              <a16:creationId xmlns:a16="http://schemas.microsoft.com/office/drawing/2014/main" id="{ED8337D6-524F-4945-91C6-F17D21B2BD36}"/>
            </a:ext>
          </a:extLst>
        </xdr:cNvPr>
        <xdr:cNvPicPr>
          <a:picLocks noChangeAspect="1"/>
        </xdr:cNvPicPr>
      </xdr:nvPicPr>
      <xdr:blipFill>
        <a:blip xmlns:r="http://schemas.openxmlformats.org/officeDocument/2006/relationships" r:embed="rId384"/>
        <a:stretch>
          <a:fillRect/>
        </a:stretch>
      </xdr:blipFill>
      <xdr:spPr>
        <a:xfrm>
          <a:off x="895350" y="454455144"/>
          <a:ext cx="1250026" cy="800859"/>
        </a:xfrm>
        <a:prstGeom prst="rect">
          <a:avLst/>
        </a:prstGeom>
        <a:noFill/>
        <a:ln w="9525">
          <a:noFill/>
        </a:ln>
      </xdr:spPr>
    </xdr:pic>
    <xdr:clientData/>
  </xdr:twoCellAnchor>
  <xdr:twoCellAnchor>
    <xdr:from>
      <xdr:col>0</xdr:col>
      <xdr:colOff>114300</xdr:colOff>
      <xdr:row>412</xdr:row>
      <xdr:rowOff>88900</xdr:rowOff>
    </xdr:from>
    <xdr:to>
      <xdr:col>0</xdr:col>
      <xdr:colOff>1383030</xdr:colOff>
      <xdr:row>412</xdr:row>
      <xdr:rowOff>847090</xdr:rowOff>
    </xdr:to>
    <xdr:pic>
      <xdr:nvPicPr>
        <xdr:cNvPr id="3125" name="图片 22">
          <a:extLst>
            <a:ext uri="{FF2B5EF4-FFF2-40B4-BE49-F238E27FC236}">
              <a16:creationId xmlns:a16="http://schemas.microsoft.com/office/drawing/2014/main" id="{448B82DC-14DE-4FC4-A615-1266438E43CB}"/>
            </a:ext>
          </a:extLst>
        </xdr:cNvPr>
        <xdr:cNvPicPr>
          <a:picLocks noChangeAspect="1"/>
        </xdr:cNvPicPr>
      </xdr:nvPicPr>
      <xdr:blipFill>
        <a:blip xmlns:r="http://schemas.openxmlformats.org/officeDocument/2006/relationships" r:embed="rId385"/>
        <a:stretch>
          <a:fillRect/>
        </a:stretch>
      </xdr:blipFill>
      <xdr:spPr>
        <a:xfrm>
          <a:off x="838200" y="455502010"/>
          <a:ext cx="1268730" cy="758190"/>
        </a:xfrm>
        <a:prstGeom prst="rect">
          <a:avLst/>
        </a:prstGeom>
        <a:noFill/>
        <a:ln w="9525">
          <a:noFill/>
        </a:ln>
      </xdr:spPr>
    </xdr:pic>
    <xdr:clientData/>
  </xdr:twoCellAnchor>
  <xdr:twoCellAnchor>
    <xdr:from>
      <xdr:col>0</xdr:col>
      <xdr:colOff>499110</xdr:colOff>
      <xdr:row>371</xdr:row>
      <xdr:rowOff>1150620</xdr:rowOff>
    </xdr:from>
    <xdr:to>
      <xdr:col>0</xdr:col>
      <xdr:colOff>1809750</xdr:colOff>
      <xdr:row>372</xdr:row>
      <xdr:rowOff>1173480</xdr:rowOff>
    </xdr:to>
    <xdr:pic>
      <xdr:nvPicPr>
        <xdr:cNvPr id="3126" name="Рисунок 3125">
          <a:extLst>
            <a:ext uri="{FF2B5EF4-FFF2-40B4-BE49-F238E27FC236}">
              <a16:creationId xmlns:a16="http://schemas.microsoft.com/office/drawing/2014/main" id="{4C03F65F-830E-4698-9A6C-B67A888817E2}"/>
            </a:ext>
          </a:extLst>
        </xdr:cNvPr>
        <xdr:cNvPicPr>
          <a:picLocks noChangeAspect="1" noChangeArrowheads="1"/>
        </xdr:cNvPicPr>
      </xdr:nvPicPr>
      <xdr:blipFill>
        <a:blip xmlns:r="http://schemas.openxmlformats.org/officeDocument/2006/relationships" r:embed="rId377" cstate="print">
          <a:extLst>
            <a:ext uri="{28A0092B-C50C-407E-A947-70E740481C1C}">
              <a14:useLocalDpi xmlns:a14="http://schemas.microsoft.com/office/drawing/2010/main" val="0"/>
            </a:ext>
          </a:extLst>
        </a:blip>
        <a:srcRect/>
        <a:stretch>
          <a:fillRect/>
        </a:stretch>
      </xdr:blipFill>
      <xdr:spPr bwMode="auto">
        <a:xfrm>
          <a:off x="499110" y="469830150"/>
          <a:ext cx="1310640" cy="1310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80010</xdr:colOff>
      <xdr:row>328</xdr:row>
      <xdr:rowOff>125730</xdr:rowOff>
    </xdr:from>
    <xdr:to>
      <xdr:col>0</xdr:col>
      <xdr:colOff>1384007</xdr:colOff>
      <xdr:row>328</xdr:row>
      <xdr:rowOff>994307</xdr:rowOff>
    </xdr:to>
    <xdr:pic>
      <xdr:nvPicPr>
        <xdr:cNvPr id="3127" name="Рисунок 3126">
          <a:extLst>
            <a:ext uri="{FF2B5EF4-FFF2-40B4-BE49-F238E27FC236}">
              <a16:creationId xmlns:a16="http://schemas.microsoft.com/office/drawing/2014/main" id="{C72A3756-279F-4659-BF47-C26F7C46346F}"/>
            </a:ext>
          </a:extLst>
        </xdr:cNvPr>
        <xdr:cNvPicPr>
          <a:picLocks noChangeAspect="1" noChangeArrowheads="1"/>
        </xdr:cNvPicPr>
      </xdr:nvPicPr>
      <xdr:blipFill>
        <a:blip xmlns:r="http://schemas.openxmlformats.org/officeDocument/2006/relationships" r:embed="rId339" cstate="print">
          <a:extLst>
            <a:ext uri="{28A0092B-C50C-407E-A947-70E740481C1C}">
              <a14:useLocalDpi xmlns:a14="http://schemas.microsoft.com/office/drawing/2010/main" val="0"/>
            </a:ext>
          </a:extLst>
        </a:blip>
        <a:srcRect/>
        <a:stretch>
          <a:fillRect/>
        </a:stretch>
      </xdr:blipFill>
      <xdr:spPr bwMode="auto">
        <a:xfrm>
          <a:off x="80010" y="413430720"/>
          <a:ext cx="1303997" cy="868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1397337</xdr:colOff>
      <xdr:row>328</xdr:row>
      <xdr:rowOff>190500</xdr:rowOff>
    </xdr:from>
    <xdr:to>
      <xdr:col>0</xdr:col>
      <xdr:colOff>2647950</xdr:colOff>
      <xdr:row>328</xdr:row>
      <xdr:rowOff>1127760</xdr:rowOff>
    </xdr:to>
    <xdr:pic>
      <xdr:nvPicPr>
        <xdr:cNvPr id="3128" name="Рисунок 3127">
          <a:extLst>
            <a:ext uri="{FF2B5EF4-FFF2-40B4-BE49-F238E27FC236}">
              <a16:creationId xmlns:a16="http://schemas.microsoft.com/office/drawing/2014/main" id="{7B8A4109-F48E-467D-A7B9-F1AB158CBA62}"/>
            </a:ext>
          </a:extLst>
        </xdr:cNvPr>
        <xdr:cNvPicPr>
          <a:picLocks noChangeAspect="1" noChangeArrowheads="1"/>
        </xdr:cNvPicPr>
      </xdr:nvPicPr>
      <xdr:blipFill>
        <a:blip xmlns:r="http://schemas.openxmlformats.org/officeDocument/2006/relationships" r:embed="rId386" cstate="print">
          <a:extLst>
            <a:ext uri="{28A0092B-C50C-407E-A947-70E740481C1C}">
              <a14:useLocalDpi xmlns:a14="http://schemas.microsoft.com/office/drawing/2010/main" val="0"/>
            </a:ext>
          </a:extLst>
        </a:blip>
        <a:srcRect/>
        <a:stretch>
          <a:fillRect/>
        </a:stretch>
      </xdr:blipFill>
      <xdr:spPr bwMode="auto">
        <a:xfrm>
          <a:off x="1397337" y="413495490"/>
          <a:ext cx="1250613" cy="937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80009</xdr:colOff>
      <xdr:row>330</xdr:row>
      <xdr:rowOff>72390</xdr:rowOff>
    </xdr:from>
    <xdr:to>
      <xdr:col>0</xdr:col>
      <xdr:colOff>1367790</xdr:colOff>
      <xdr:row>330</xdr:row>
      <xdr:rowOff>930166</xdr:rowOff>
    </xdr:to>
    <xdr:pic>
      <xdr:nvPicPr>
        <xdr:cNvPr id="3129" name="Рисунок 3128">
          <a:extLst>
            <a:ext uri="{FF2B5EF4-FFF2-40B4-BE49-F238E27FC236}">
              <a16:creationId xmlns:a16="http://schemas.microsoft.com/office/drawing/2014/main" id="{140527BA-B626-43E1-8C1D-134B305DF411}"/>
            </a:ext>
          </a:extLst>
        </xdr:cNvPr>
        <xdr:cNvPicPr>
          <a:picLocks noChangeAspect="1" noChangeArrowheads="1"/>
        </xdr:cNvPicPr>
      </xdr:nvPicPr>
      <xdr:blipFill>
        <a:blip xmlns:r="http://schemas.openxmlformats.org/officeDocument/2006/relationships" r:embed="rId280" cstate="print">
          <a:extLst>
            <a:ext uri="{28A0092B-C50C-407E-A947-70E740481C1C}">
              <a14:useLocalDpi xmlns:a14="http://schemas.microsoft.com/office/drawing/2010/main" val="0"/>
            </a:ext>
          </a:extLst>
        </a:blip>
        <a:srcRect/>
        <a:stretch>
          <a:fillRect/>
        </a:stretch>
      </xdr:blipFill>
      <xdr:spPr bwMode="auto">
        <a:xfrm>
          <a:off x="80009" y="415952940"/>
          <a:ext cx="1287781" cy="8577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1584960</xdr:colOff>
      <xdr:row>330</xdr:row>
      <xdr:rowOff>182880</xdr:rowOff>
    </xdr:from>
    <xdr:to>
      <xdr:col>0</xdr:col>
      <xdr:colOff>2480309</xdr:colOff>
      <xdr:row>330</xdr:row>
      <xdr:rowOff>868168</xdr:rowOff>
    </xdr:to>
    <xdr:pic>
      <xdr:nvPicPr>
        <xdr:cNvPr id="3130" name="Рисунок 3129">
          <a:extLst>
            <a:ext uri="{FF2B5EF4-FFF2-40B4-BE49-F238E27FC236}">
              <a16:creationId xmlns:a16="http://schemas.microsoft.com/office/drawing/2014/main" id="{2C04054B-A775-406B-AF4F-509DE2CD6608}"/>
            </a:ext>
          </a:extLst>
        </xdr:cNvPr>
        <xdr:cNvPicPr>
          <a:picLocks noChangeAspect="1" noChangeArrowheads="1"/>
        </xdr:cNvPicPr>
      </xdr:nvPicPr>
      <xdr:blipFill>
        <a:blip xmlns:r="http://schemas.openxmlformats.org/officeDocument/2006/relationships" r:embed="rId387" cstate="print">
          <a:extLst>
            <a:ext uri="{28A0092B-C50C-407E-A947-70E740481C1C}">
              <a14:useLocalDpi xmlns:a14="http://schemas.microsoft.com/office/drawing/2010/main" val="0"/>
            </a:ext>
          </a:extLst>
        </a:blip>
        <a:srcRect/>
        <a:stretch>
          <a:fillRect/>
        </a:stretch>
      </xdr:blipFill>
      <xdr:spPr bwMode="auto">
        <a:xfrm>
          <a:off x="1584960" y="416063430"/>
          <a:ext cx="895349" cy="6852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289560</xdr:colOff>
      <xdr:row>400</xdr:row>
      <xdr:rowOff>144780</xdr:rowOff>
    </xdr:from>
    <xdr:to>
      <xdr:col>0</xdr:col>
      <xdr:colOff>2386504</xdr:colOff>
      <xdr:row>400</xdr:row>
      <xdr:rowOff>1070610</xdr:rowOff>
    </xdr:to>
    <xdr:pic>
      <xdr:nvPicPr>
        <xdr:cNvPr id="3131" name="图片 152" descr="1632305318(1)">
          <a:extLst>
            <a:ext uri="{FF2B5EF4-FFF2-40B4-BE49-F238E27FC236}">
              <a16:creationId xmlns:a16="http://schemas.microsoft.com/office/drawing/2014/main" id="{D5F6D7E5-B16E-4886-BEAB-F9F9036FDDAE}"/>
            </a:ext>
          </a:extLst>
        </xdr:cNvPr>
        <xdr:cNvPicPr>
          <a:picLocks noChangeAspect="1"/>
        </xdr:cNvPicPr>
      </xdr:nvPicPr>
      <xdr:blipFill>
        <a:blip xmlns:r="http://schemas.openxmlformats.org/officeDocument/2006/relationships" r:embed="rId382"/>
        <a:stretch>
          <a:fillRect/>
        </a:stretch>
      </xdr:blipFill>
      <xdr:spPr>
        <a:xfrm>
          <a:off x="289560" y="506169930"/>
          <a:ext cx="2096944" cy="925830"/>
        </a:xfrm>
        <a:prstGeom prst="rect">
          <a:avLst/>
        </a:prstGeom>
      </xdr:spPr>
    </xdr:pic>
    <xdr:clientData/>
  </xdr:twoCellAnchor>
  <xdr:twoCellAnchor>
    <xdr:from>
      <xdr:col>0</xdr:col>
      <xdr:colOff>220980</xdr:colOff>
      <xdr:row>399</xdr:row>
      <xdr:rowOff>186690</xdr:rowOff>
    </xdr:from>
    <xdr:to>
      <xdr:col>0</xdr:col>
      <xdr:colOff>2308860</xdr:colOff>
      <xdr:row>399</xdr:row>
      <xdr:rowOff>1108518</xdr:rowOff>
    </xdr:to>
    <xdr:pic>
      <xdr:nvPicPr>
        <xdr:cNvPr id="3132" name="图片 152" descr="1632305318(1)">
          <a:extLst>
            <a:ext uri="{FF2B5EF4-FFF2-40B4-BE49-F238E27FC236}">
              <a16:creationId xmlns:a16="http://schemas.microsoft.com/office/drawing/2014/main" id="{E0A67E3A-2C51-4B34-B628-332857C20584}"/>
            </a:ext>
          </a:extLst>
        </xdr:cNvPr>
        <xdr:cNvPicPr>
          <a:picLocks noChangeAspect="1"/>
        </xdr:cNvPicPr>
      </xdr:nvPicPr>
      <xdr:blipFill>
        <a:blip xmlns:r="http://schemas.openxmlformats.org/officeDocument/2006/relationships" r:embed="rId382"/>
        <a:stretch>
          <a:fillRect/>
        </a:stretch>
      </xdr:blipFill>
      <xdr:spPr>
        <a:xfrm>
          <a:off x="220980" y="504924060"/>
          <a:ext cx="2087880" cy="921828"/>
        </a:xfrm>
        <a:prstGeom prst="rect">
          <a:avLst/>
        </a:prstGeom>
      </xdr:spPr>
    </xdr:pic>
    <xdr:clientData/>
  </xdr:twoCellAnchor>
  <xdr:twoCellAnchor>
    <xdr:from>
      <xdr:col>0</xdr:col>
      <xdr:colOff>0</xdr:colOff>
      <xdr:row>339</xdr:row>
      <xdr:rowOff>1268730</xdr:rowOff>
    </xdr:from>
    <xdr:to>
      <xdr:col>0</xdr:col>
      <xdr:colOff>1413510</xdr:colOff>
      <xdr:row>340</xdr:row>
      <xdr:rowOff>922473</xdr:rowOff>
    </xdr:to>
    <xdr:pic>
      <xdr:nvPicPr>
        <xdr:cNvPr id="3134" name="Рисунок 3133">
          <a:extLst>
            <a:ext uri="{FF2B5EF4-FFF2-40B4-BE49-F238E27FC236}">
              <a16:creationId xmlns:a16="http://schemas.microsoft.com/office/drawing/2014/main" id="{96DA47C7-65BD-4256-B7C6-F0E5CAE6CEA9}"/>
            </a:ext>
          </a:extLst>
        </xdr:cNvPr>
        <xdr:cNvPicPr>
          <a:picLocks noChangeAspect="1" noChangeArrowheads="1"/>
        </xdr:cNvPicPr>
      </xdr:nvPicPr>
      <xdr:blipFill>
        <a:blip xmlns:r="http://schemas.openxmlformats.org/officeDocument/2006/relationships" r:embed="rId272" cstate="print">
          <a:extLst>
            <a:ext uri="{28A0092B-C50C-407E-A947-70E740481C1C}">
              <a14:useLocalDpi xmlns:a14="http://schemas.microsoft.com/office/drawing/2010/main" val="0"/>
            </a:ext>
          </a:extLst>
        </a:blip>
        <a:srcRect/>
        <a:stretch>
          <a:fillRect/>
        </a:stretch>
      </xdr:blipFill>
      <xdr:spPr bwMode="auto">
        <a:xfrm>
          <a:off x="0" y="428739300"/>
          <a:ext cx="1413510" cy="941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1413510</xdr:colOff>
      <xdr:row>340</xdr:row>
      <xdr:rowOff>118110</xdr:rowOff>
    </xdr:from>
    <xdr:to>
      <xdr:col>0</xdr:col>
      <xdr:colOff>2700414</xdr:colOff>
      <xdr:row>340</xdr:row>
      <xdr:rowOff>1162050</xdr:rowOff>
    </xdr:to>
    <xdr:pic>
      <xdr:nvPicPr>
        <xdr:cNvPr id="3135" name="Рисунок 3134">
          <a:extLst>
            <a:ext uri="{FF2B5EF4-FFF2-40B4-BE49-F238E27FC236}">
              <a16:creationId xmlns:a16="http://schemas.microsoft.com/office/drawing/2014/main" id="{422E2D66-5E36-4B82-9723-AD13CA6F7D64}"/>
            </a:ext>
          </a:extLst>
        </xdr:cNvPr>
        <xdr:cNvPicPr>
          <a:picLocks noChangeAspect="1" noChangeArrowheads="1"/>
        </xdr:cNvPicPr>
      </xdr:nvPicPr>
      <xdr:blipFill>
        <a:blip xmlns:r="http://schemas.openxmlformats.org/officeDocument/2006/relationships" r:embed="rId275" cstate="print">
          <a:extLst>
            <a:ext uri="{28A0092B-C50C-407E-A947-70E740481C1C}">
              <a14:useLocalDpi xmlns:a14="http://schemas.microsoft.com/office/drawing/2010/main" val="0"/>
            </a:ext>
          </a:extLst>
        </a:blip>
        <a:srcRect/>
        <a:stretch>
          <a:fillRect/>
        </a:stretch>
      </xdr:blipFill>
      <xdr:spPr bwMode="auto">
        <a:xfrm>
          <a:off x="1413510" y="428876460"/>
          <a:ext cx="1286904" cy="10439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342</xdr:row>
      <xdr:rowOff>133350</xdr:rowOff>
    </xdr:from>
    <xdr:to>
      <xdr:col>0</xdr:col>
      <xdr:colOff>1535430</xdr:colOff>
      <xdr:row>342</xdr:row>
      <xdr:rowOff>1156082</xdr:rowOff>
    </xdr:to>
    <xdr:pic>
      <xdr:nvPicPr>
        <xdr:cNvPr id="3136" name="Рисунок 3135">
          <a:extLst>
            <a:ext uri="{FF2B5EF4-FFF2-40B4-BE49-F238E27FC236}">
              <a16:creationId xmlns:a16="http://schemas.microsoft.com/office/drawing/2014/main" id="{F548D7AB-67F3-4331-8C9D-1ADBA24D36B9}"/>
            </a:ext>
          </a:extLst>
        </xdr:cNvPr>
        <xdr:cNvPicPr>
          <a:picLocks noChangeAspect="1" noChangeArrowheads="1"/>
        </xdr:cNvPicPr>
      </xdr:nvPicPr>
      <xdr:blipFill>
        <a:blip xmlns:r="http://schemas.openxmlformats.org/officeDocument/2006/relationships" r:embed="rId276" cstate="print">
          <a:extLst>
            <a:ext uri="{28A0092B-C50C-407E-A947-70E740481C1C}">
              <a14:useLocalDpi xmlns:a14="http://schemas.microsoft.com/office/drawing/2010/main" val="0"/>
            </a:ext>
          </a:extLst>
        </a:blip>
        <a:srcRect/>
        <a:stretch>
          <a:fillRect/>
        </a:stretch>
      </xdr:blipFill>
      <xdr:spPr bwMode="auto">
        <a:xfrm>
          <a:off x="0" y="431467260"/>
          <a:ext cx="1535430" cy="10227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822959</xdr:colOff>
      <xdr:row>342</xdr:row>
      <xdr:rowOff>218515</xdr:rowOff>
    </xdr:from>
    <xdr:to>
      <xdr:col>0</xdr:col>
      <xdr:colOff>2626658</xdr:colOff>
      <xdr:row>342</xdr:row>
      <xdr:rowOff>566523</xdr:rowOff>
    </xdr:to>
    <xdr:pic>
      <xdr:nvPicPr>
        <xdr:cNvPr id="3137" name="Рисунок 3136">
          <a:extLst>
            <a:ext uri="{FF2B5EF4-FFF2-40B4-BE49-F238E27FC236}">
              <a16:creationId xmlns:a16="http://schemas.microsoft.com/office/drawing/2014/main" id="{AFCF8390-1965-48A8-8B26-711FE11FF22F}"/>
            </a:ext>
          </a:extLst>
        </xdr:cNvPr>
        <xdr:cNvPicPr>
          <a:picLocks noChangeAspect="1" noChangeArrowheads="1"/>
        </xdr:cNvPicPr>
      </xdr:nvPicPr>
      <xdr:blipFill>
        <a:blip xmlns:r="http://schemas.openxmlformats.org/officeDocument/2006/relationships" r:embed="rId277" cstate="print">
          <a:extLst>
            <a:ext uri="{28A0092B-C50C-407E-A947-70E740481C1C}">
              <a14:useLocalDpi xmlns:a14="http://schemas.microsoft.com/office/drawing/2010/main" val="0"/>
            </a:ext>
          </a:extLst>
        </a:blip>
        <a:srcRect/>
        <a:stretch>
          <a:fillRect/>
        </a:stretch>
      </xdr:blipFill>
      <xdr:spPr bwMode="auto">
        <a:xfrm>
          <a:off x="822959" y="433088303"/>
          <a:ext cx="1803699" cy="348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41910</xdr:colOff>
      <xdr:row>332</xdr:row>
      <xdr:rowOff>144780</xdr:rowOff>
    </xdr:from>
    <xdr:to>
      <xdr:col>0</xdr:col>
      <xdr:colOff>1580579</xdr:colOff>
      <xdr:row>332</xdr:row>
      <xdr:rowOff>1169670</xdr:rowOff>
    </xdr:to>
    <xdr:pic>
      <xdr:nvPicPr>
        <xdr:cNvPr id="3138" name="Рисунок 3137">
          <a:extLst>
            <a:ext uri="{FF2B5EF4-FFF2-40B4-BE49-F238E27FC236}">
              <a16:creationId xmlns:a16="http://schemas.microsoft.com/office/drawing/2014/main" id="{9C43DF09-51C3-4C35-903C-19E1EFCBF446}"/>
            </a:ext>
          </a:extLst>
        </xdr:cNvPr>
        <xdr:cNvPicPr>
          <a:picLocks noChangeAspect="1" noChangeArrowheads="1"/>
        </xdr:cNvPicPr>
      </xdr:nvPicPr>
      <xdr:blipFill>
        <a:blip xmlns:r="http://schemas.openxmlformats.org/officeDocument/2006/relationships" r:embed="rId282" cstate="print">
          <a:extLst>
            <a:ext uri="{28A0092B-C50C-407E-A947-70E740481C1C}">
              <a14:useLocalDpi xmlns:a14="http://schemas.microsoft.com/office/drawing/2010/main" val="0"/>
            </a:ext>
          </a:extLst>
        </a:blip>
        <a:srcRect/>
        <a:stretch>
          <a:fillRect/>
        </a:stretch>
      </xdr:blipFill>
      <xdr:spPr bwMode="auto">
        <a:xfrm>
          <a:off x="41910" y="418600890"/>
          <a:ext cx="1538669" cy="1024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1577340</xdr:colOff>
      <xdr:row>332</xdr:row>
      <xdr:rowOff>284864</xdr:rowOff>
    </xdr:from>
    <xdr:to>
      <xdr:col>0</xdr:col>
      <xdr:colOff>2618315</xdr:colOff>
      <xdr:row>332</xdr:row>
      <xdr:rowOff>1065013</xdr:rowOff>
    </xdr:to>
    <xdr:pic>
      <xdr:nvPicPr>
        <xdr:cNvPr id="3139" name="Рисунок 3138">
          <a:extLst>
            <a:ext uri="{FF2B5EF4-FFF2-40B4-BE49-F238E27FC236}">
              <a16:creationId xmlns:a16="http://schemas.microsoft.com/office/drawing/2014/main" id="{EAEAA076-9576-4FDD-8D93-9E665FC26AA2}"/>
            </a:ext>
          </a:extLst>
        </xdr:cNvPr>
        <xdr:cNvPicPr>
          <a:picLocks noChangeAspect="1" noChangeArrowheads="1"/>
        </xdr:cNvPicPr>
      </xdr:nvPicPr>
      <xdr:blipFill>
        <a:blip xmlns:r="http://schemas.openxmlformats.org/officeDocument/2006/relationships" r:embed="rId283" cstate="print">
          <a:extLst>
            <a:ext uri="{28A0092B-C50C-407E-A947-70E740481C1C}">
              <a14:useLocalDpi xmlns:a14="http://schemas.microsoft.com/office/drawing/2010/main" val="0"/>
            </a:ext>
          </a:extLst>
        </a:blip>
        <a:srcRect/>
        <a:stretch>
          <a:fillRect/>
        </a:stretch>
      </xdr:blipFill>
      <xdr:spPr bwMode="auto">
        <a:xfrm>
          <a:off x="1577340" y="418740974"/>
          <a:ext cx="1040975" cy="780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711200</xdr:colOff>
      <xdr:row>496</xdr:row>
      <xdr:rowOff>56847</xdr:rowOff>
    </xdr:from>
    <xdr:to>
      <xdr:col>0</xdr:col>
      <xdr:colOff>1915885</xdr:colOff>
      <xdr:row>496</xdr:row>
      <xdr:rowOff>1181221</xdr:rowOff>
    </xdr:to>
    <xdr:pic>
      <xdr:nvPicPr>
        <xdr:cNvPr id="2" name="Рисунок 1">
          <a:extLst>
            <a:ext uri="{FF2B5EF4-FFF2-40B4-BE49-F238E27FC236}">
              <a16:creationId xmlns:a16="http://schemas.microsoft.com/office/drawing/2014/main" id="{29787456-9863-44B2-A7E1-5CF08B96FBD8}"/>
            </a:ext>
          </a:extLst>
        </xdr:cNvPr>
        <xdr:cNvPicPr>
          <a:picLocks noChangeAspect="1"/>
        </xdr:cNvPicPr>
      </xdr:nvPicPr>
      <xdr:blipFill>
        <a:blip xmlns:r="http://schemas.openxmlformats.org/officeDocument/2006/relationships" r:embed="rId388"/>
        <a:stretch>
          <a:fillRect/>
        </a:stretch>
      </xdr:blipFill>
      <xdr:spPr>
        <a:xfrm>
          <a:off x="711200" y="623786504"/>
          <a:ext cx="1204685" cy="1124374"/>
        </a:xfrm>
        <a:prstGeom prst="rect">
          <a:avLst/>
        </a:prstGeom>
      </xdr:spPr>
    </xdr:pic>
    <xdr:clientData/>
  </xdr:twoCellAnchor>
  <xdr:twoCellAnchor>
    <xdr:from>
      <xdr:col>0</xdr:col>
      <xdr:colOff>809474</xdr:colOff>
      <xdr:row>499</xdr:row>
      <xdr:rowOff>27515</xdr:rowOff>
    </xdr:from>
    <xdr:to>
      <xdr:col>0</xdr:col>
      <xdr:colOff>2035628</xdr:colOff>
      <xdr:row>499</xdr:row>
      <xdr:rowOff>1163336</xdr:rowOff>
    </xdr:to>
    <xdr:pic>
      <xdr:nvPicPr>
        <xdr:cNvPr id="3" name="Рисунок 2">
          <a:extLst>
            <a:ext uri="{FF2B5EF4-FFF2-40B4-BE49-F238E27FC236}">
              <a16:creationId xmlns:a16="http://schemas.microsoft.com/office/drawing/2014/main" id="{73F4F998-212E-4B21-8E3E-99C32A3D4BF5}"/>
            </a:ext>
          </a:extLst>
        </xdr:cNvPr>
        <xdr:cNvPicPr>
          <a:picLocks noChangeAspect="1"/>
        </xdr:cNvPicPr>
      </xdr:nvPicPr>
      <xdr:blipFill>
        <a:blip xmlns:r="http://schemas.openxmlformats.org/officeDocument/2006/relationships" r:embed="rId389"/>
        <a:stretch>
          <a:fillRect/>
        </a:stretch>
      </xdr:blipFill>
      <xdr:spPr>
        <a:xfrm>
          <a:off x="809474" y="627610715"/>
          <a:ext cx="1226154" cy="1135821"/>
        </a:xfrm>
        <a:prstGeom prst="rect">
          <a:avLst/>
        </a:prstGeom>
      </xdr:spPr>
    </xdr:pic>
    <xdr:clientData/>
  </xdr:twoCellAnchor>
  <xdr:twoCellAnchor>
    <xdr:from>
      <xdr:col>0</xdr:col>
      <xdr:colOff>702733</xdr:colOff>
      <xdr:row>497</xdr:row>
      <xdr:rowOff>22981</xdr:rowOff>
    </xdr:from>
    <xdr:to>
      <xdr:col>0</xdr:col>
      <xdr:colOff>1948542</xdr:colOff>
      <xdr:row>497</xdr:row>
      <xdr:rowOff>1208315</xdr:rowOff>
    </xdr:to>
    <xdr:pic>
      <xdr:nvPicPr>
        <xdr:cNvPr id="5" name="Рисунок 4">
          <a:extLst>
            <a:ext uri="{FF2B5EF4-FFF2-40B4-BE49-F238E27FC236}">
              <a16:creationId xmlns:a16="http://schemas.microsoft.com/office/drawing/2014/main" id="{E2F7DE00-9305-40E3-BA5B-2471B7D54712}"/>
            </a:ext>
          </a:extLst>
        </xdr:cNvPr>
        <xdr:cNvPicPr>
          <a:picLocks noChangeAspect="1"/>
        </xdr:cNvPicPr>
      </xdr:nvPicPr>
      <xdr:blipFill>
        <a:blip xmlns:r="http://schemas.openxmlformats.org/officeDocument/2006/relationships" r:embed="rId1"/>
        <a:stretch>
          <a:fillRect/>
        </a:stretch>
      </xdr:blipFill>
      <xdr:spPr>
        <a:xfrm>
          <a:off x="702733" y="625037152"/>
          <a:ext cx="1245809" cy="1185334"/>
        </a:xfrm>
        <a:prstGeom prst="rect">
          <a:avLst/>
        </a:prstGeom>
      </xdr:spPr>
    </xdr:pic>
    <xdr:clientData/>
  </xdr:twoCellAnchor>
  <xdr:twoCellAnchor>
    <xdr:from>
      <xdr:col>0</xdr:col>
      <xdr:colOff>586620</xdr:colOff>
      <xdr:row>500</xdr:row>
      <xdr:rowOff>136483</xdr:rowOff>
    </xdr:from>
    <xdr:to>
      <xdr:col>0</xdr:col>
      <xdr:colOff>2100943</xdr:colOff>
      <xdr:row>500</xdr:row>
      <xdr:rowOff>1074550</xdr:rowOff>
    </xdr:to>
    <xdr:pic>
      <xdr:nvPicPr>
        <xdr:cNvPr id="6" name="Рисунок 5">
          <a:extLst>
            <a:ext uri="{FF2B5EF4-FFF2-40B4-BE49-F238E27FC236}">
              <a16:creationId xmlns:a16="http://schemas.microsoft.com/office/drawing/2014/main" id="{7AFAC944-2728-47DC-A8C1-3EA7EB599803}"/>
            </a:ext>
          </a:extLst>
        </xdr:cNvPr>
        <xdr:cNvPicPr>
          <a:picLocks noChangeAspect="1"/>
        </xdr:cNvPicPr>
      </xdr:nvPicPr>
      <xdr:blipFill>
        <a:blip xmlns:r="http://schemas.openxmlformats.org/officeDocument/2006/relationships" r:embed="rId390"/>
        <a:stretch>
          <a:fillRect/>
        </a:stretch>
      </xdr:blipFill>
      <xdr:spPr>
        <a:xfrm>
          <a:off x="586620" y="629004197"/>
          <a:ext cx="1514323" cy="938067"/>
        </a:xfrm>
        <a:prstGeom prst="rect">
          <a:avLst/>
        </a:prstGeom>
      </xdr:spPr>
    </xdr:pic>
    <xdr:clientData/>
  </xdr:twoCellAnchor>
  <xdr:twoCellAnchor>
    <xdr:from>
      <xdr:col>0</xdr:col>
      <xdr:colOff>614437</xdr:colOff>
      <xdr:row>502</xdr:row>
      <xdr:rowOff>116115</xdr:rowOff>
    </xdr:from>
    <xdr:to>
      <xdr:col>0</xdr:col>
      <xdr:colOff>1966541</xdr:colOff>
      <xdr:row>502</xdr:row>
      <xdr:rowOff>1158361</xdr:rowOff>
    </xdr:to>
    <xdr:pic>
      <xdr:nvPicPr>
        <xdr:cNvPr id="7" name="Рисунок 6">
          <a:extLst>
            <a:ext uri="{FF2B5EF4-FFF2-40B4-BE49-F238E27FC236}">
              <a16:creationId xmlns:a16="http://schemas.microsoft.com/office/drawing/2014/main" id="{8666E05B-DA97-415E-8E31-7D77D0E46FB2}"/>
            </a:ext>
          </a:extLst>
        </xdr:cNvPr>
        <xdr:cNvPicPr>
          <a:picLocks noChangeAspect="1"/>
        </xdr:cNvPicPr>
      </xdr:nvPicPr>
      <xdr:blipFill>
        <a:blip xmlns:r="http://schemas.openxmlformats.org/officeDocument/2006/relationships" r:embed="rId391"/>
        <a:stretch>
          <a:fillRect/>
        </a:stretch>
      </xdr:blipFill>
      <xdr:spPr>
        <a:xfrm>
          <a:off x="614437" y="631552858"/>
          <a:ext cx="1352104" cy="1042246"/>
        </a:xfrm>
        <a:prstGeom prst="rect">
          <a:avLst/>
        </a:prstGeom>
      </xdr:spPr>
    </xdr:pic>
    <xdr:clientData/>
  </xdr:twoCellAnchor>
  <xdr:twoCellAnchor>
    <xdr:from>
      <xdr:col>0</xdr:col>
      <xdr:colOff>538239</xdr:colOff>
      <xdr:row>503</xdr:row>
      <xdr:rowOff>70038</xdr:rowOff>
    </xdr:from>
    <xdr:to>
      <xdr:col>0</xdr:col>
      <xdr:colOff>2275114</xdr:colOff>
      <xdr:row>503</xdr:row>
      <xdr:rowOff>1149005</xdr:rowOff>
    </xdr:to>
    <xdr:pic>
      <xdr:nvPicPr>
        <xdr:cNvPr id="8" name="Рисунок 7">
          <a:extLst>
            <a:ext uri="{FF2B5EF4-FFF2-40B4-BE49-F238E27FC236}">
              <a16:creationId xmlns:a16="http://schemas.microsoft.com/office/drawing/2014/main" id="{A08CA887-8EEE-4EDE-94D3-CCD9B5458874}"/>
            </a:ext>
          </a:extLst>
        </xdr:cNvPr>
        <xdr:cNvPicPr>
          <a:picLocks noChangeAspect="1"/>
        </xdr:cNvPicPr>
      </xdr:nvPicPr>
      <xdr:blipFill>
        <a:blip xmlns:r="http://schemas.openxmlformats.org/officeDocument/2006/relationships" r:embed="rId392"/>
        <a:stretch>
          <a:fillRect/>
        </a:stretch>
      </xdr:blipFill>
      <xdr:spPr>
        <a:xfrm>
          <a:off x="538239" y="632791295"/>
          <a:ext cx="1736875" cy="1078967"/>
        </a:xfrm>
        <a:prstGeom prst="rect">
          <a:avLst/>
        </a:prstGeom>
      </xdr:spPr>
    </xdr:pic>
    <xdr:clientData/>
  </xdr:twoCellAnchor>
  <xdr:twoCellAnchor>
    <xdr:from>
      <xdr:col>0</xdr:col>
      <xdr:colOff>572104</xdr:colOff>
      <xdr:row>501</xdr:row>
      <xdr:rowOff>65470</xdr:rowOff>
    </xdr:from>
    <xdr:to>
      <xdr:col>0</xdr:col>
      <xdr:colOff>2048448</xdr:colOff>
      <xdr:row>501</xdr:row>
      <xdr:rowOff>1015043</xdr:rowOff>
    </xdr:to>
    <xdr:pic>
      <xdr:nvPicPr>
        <xdr:cNvPr id="9" name="Рисунок 8">
          <a:extLst>
            <a:ext uri="{FF2B5EF4-FFF2-40B4-BE49-F238E27FC236}">
              <a16:creationId xmlns:a16="http://schemas.microsoft.com/office/drawing/2014/main" id="{4701A1D3-8936-4F9B-AC67-D6E048870413}"/>
            </a:ext>
          </a:extLst>
        </xdr:cNvPr>
        <xdr:cNvPicPr>
          <a:picLocks noChangeAspect="1"/>
        </xdr:cNvPicPr>
      </xdr:nvPicPr>
      <xdr:blipFill>
        <a:blip xmlns:r="http://schemas.openxmlformats.org/officeDocument/2006/relationships" r:embed="rId393"/>
        <a:stretch>
          <a:fillRect/>
        </a:stretch>
      </xdr:blipFill>
      <xdr:spPr>
        <a:xfrm>
          <a:off x="572104" y="630217699"/>
          <a:ext cx="1476344" cy="949573"/>
        </a:xfrm>
        <a:prstGeom prst="rect">
          <a:avLst/>
        </a:prstGeom>
      </xdr:spPr>
    </xdr:pic>
    <xdr:clientData/>
  </xdr:twoCellAnchor>
  <xdr:twoCellAnchor>
    <xdr:from>
      <xdr:col>0</xdr:col>
      <xdr:colOff>186267</xdr:colOff>
      <xdr:row>512</xdr:row>
      <xdr:rowOff>37719</xdr:rowOff>
    </xdr:from>
    <xdr:to>
      <xdr:col>0</xdr:col>
      <xdr:colOff>1286934</xdr:colOff>
      <xdr:row>512</xdr:row>
      <xdr:rowOff>522847</xdr:rowOff>
    </xdr:to>
    <xdr:pic>
      <xdr:nvPicPr>
        <xdr:cNvPr id="18" name="Рисунок 17">
          <a:extLst>
            <a:ext uri="{FF2B5EF4-FFF2-40B4-BE49-F238E27FC236}">
              <a16:creationId xmlns:a16="http://schemas.microsoft.com/office/drawing/2014/main" id="{BE9AE4B1-BF23-47B0-B799-8A746360C67E}"/>
            </a:ext>
          </a:extLst>
        </xdr:cNvPr>
        <xdr:cNvPicPr>
          <a:picLocks noChangeAspect="1"/>
        </xdr:cNvPicPr>
      </xdr:nvPicPr>
      <xdr:blipFill>
        <a:blip xmlns:r="http://schemas.openxmlformats.org/officeDocument/2006/relationships" r:embed="rId394"/>
        <a:stretch>
          <a:fillRect/>
        </a:stretch>
      </xdr:blipFill>
      <xdr:spPr>
        <a:xfrm>
          <a:off x="186267" y="32216979"/>
          <a:ext cx="1100667" cy="485128"/>
        </a:xfrm>
        <a:prstGeom prst="rect">
          <a:avLst/>
        </a:prstGeom>
      </xdr:spPr>
    </xdr:pic>
    <xdr:clientData/>
  </xdr:twoCellAnchor>
  <xdr:twoCellAnchor>
    <xdr:from>
      <xdr:col>0</xdr:col>
      <xdr:colOff>245534</xdr:colOff>
      <xdr:row>511</xdr:row>
      <xdr:rowOff>16932</xdr:rowOff>
    </xdr:from>
    <xdr:to>
      <xdr:col>0</xdr:col>
      <xdr:colOff>1256298</xdr:colOff>
      <xdr:row>511</xdr:row>
      <xdr:rowOff>467812</xdr:rowOff>
    </xdr:to>
    <xdr:pic>
      <xdr:nvPicPr>
        <xdr:cNvPr id="19" name="Рисунок 18">
          <a:extLst>
            <a:ext uri="{FF2B5EF4-FFF2-40B4-BE49-F238E27FC236}">
              <a16:creationId xmlns:a16="http://schemas.microsoft.com/office/drawing/2014/main" id="{7BEDC0FC-CE3A-4CFA-8147-BED1B5248DE2}"/>
            </a:ext>
          </a:extLst>
        </xdr:cNvPr>
        <xdr:cNvPicPr>
          <a:picLocks noChangeAspect="1"/>
        </xdr:cNvPicPr>
      </xdr:nvPicPr>
      <xdr:blipFill>
        <a:blip xmlns:r="http://schemas.openxmlformats.org/officeDocument/2006/relationships" r:embed="rId395"/>
        <a:stretch>
          <a:fillRect/>
        </a:stretch>
      </xdr:blipFill>
      <xdr:spPr>
        <a:xfrm>
          <a:off x="245534" y="31624692"/>
          <a:ext cx="1010764" cy="450880"/>
        </a:xfrm>
        <a:prstGeom prst="rect">
          <a:avLst/>
        </a:prstGeom>
      </xdr:spPr>
    </xdr:pic>
    <xdr:clientData/>
  </xdr:twoCellAnchor>
  <xdr:twoCellAnchor>
    <xdr:from>
      <xdr:col>0</xdr:col>
      <xdr:colOff>849086</xdr:colOff>
      <xdr:row>494</xdr:row>
      <xdr:rowOff>44350</xdr:rowOff>
    </xdr:from>
    <xdr:to>
      <xdr:col>0</xdr:col>
      <xdr:colOff>1915886</xdr:colOff>
      <xdr:row>494</xdr:row>
      <xdr:rowOff>1217200</xdr:rowOff>
    </xdr:to>
    <xdr:pic>
      <xdr:nvPicPr>
        <xdr:cNvPr id="20" name="Рисунок 19">
          <a:extLst>
            <a:ext uri="{FF2B5EF4-FFF2-40B4-BE49-F238E27FC236}">
              <a16:creationId xmlns:a16="http://schemas.microsoft.com/office/drawing/2014/main" id="{AB5F0B53-C12D-4BB9-B4D7-987FB05EAFCD}"/>
            </a:ext>
          </a:extLst>
        </xdr:cNvPr>
        <xdr:cNvPicPr>
          <a:picLocks noChangeAspect="1"/>
        </xdr:cNvPicPr>
      </xdr:nvPicPr>
      <xdr:blipFill>
        <a:blip xmlns:r="http://schemas.openxmlformats.org/officeDocument/2006/relationships" r:embed="rId396"/>
        <a:stretch>
          <a:fillRect/>
        </a:stretch>
      </xdr:blipFill>
      <xdr:spPr>
        <a:xfrm>
          <a:off x="849086" y="621204979"/>
          <a:ext cx="1066800" cy="1172850"/>
        </a:xfrm>
        <a:prstGeom prst="rect">
          <a:avLst/>
        </a:prstGeom>
      </xdr:spPr>
    </xdr:pic>
    <xdr:clientData/>
  </xdr:twoCellAnchor>
  <xdr:twoCellAnchor>
    <xdr:from>
      <xdr:col>0</xdr:col>
      <xdr:colOff>364067</xdr:colOff>
      <xdr:row>513</xdr:row>
      <xdr:rowOff>59267</xdr:rowOff>
    </xdr:from>
    <xdr:to>
      <xdr:col>0</xdr:col>
      <xdr:colOff>1148160</xdr:colOff>
      <xdr:row>513</xdr:row>
      <xdr:rowOff>438183</xdr:rowOff>
    </xdr:to>
    <xdr:pic>
      <xdr:nvPicPr>
        <xdr:cNvPr id="21" name="Рисунок 20">
          <a:extLst>
            <a:ext uri="{FF2B5EF4-FFF2-40B4-BE49-F238E27FC236}">
              <a16:creationId xmlns:a16="http://schemas.microsoft.com/office/drawing/2014/main" id="{7FF915C1-F1FD-4140-B5D5-8F8B829626A3}"/>
            </a:ext>
          </a:extLst>
        </xdr:cNvPr>
        <xdr:cNvPicPr>
          <a:picLocks noChangeAspect="1"/>
        </xdr:cNvPicPr>
      </xdr:nvPicPr>
      <xdr:blipFill>
        <a:blip xmlns:r="http://schemas.openxmlformats.org/officeDocument/2006/relationships" r:embed="rId397"/>
        <a:stretch>
          <a:fillRect/>
        </a:stretch>
      </xdr:blipFill>
      <xdr:spPr>
        <a:xfrm>
          <a:off x="364067" y="32794787"/>
          <a:ext cx="784093" cy="378916"/>
        </a:xfrm>
        <a:prstGeom prst="rect">
          <a:avLst/>
        </a:prstGeom>
      </xdr:spPr>
    </xdr:pic>
    <xdr:clientData/>
  </xdr:twoCellAnchor>
  <xdr:twoCellAnchor>
    <xdr:from>
      <xdr:col>0</xdr:col>
      <xdr:colOff>279400</xdr:colOff>
      <xdr:row>514</xdr:row>
      <xdr:rowOff>10165</xdr:rowOff>
    </xdr:from>
    <xdr:to>
      <xdr:col>0</xdr:col>
      <xdr:colOff>1227667</xdr:colOff>
      <xdr:row>514</xdr:row>
      <xdr:rowOff>535556</xdr:rowOff>
    </xdr:to>
    <xdr:pic>
      <xdr:nvPicPr>
        <xdr:cNvPr id="22" name="Рисунок 21">
          <a:extLst>
            <a:ext uri="{FF2B5EF4-FFF2-40B4-BE49-F238E27FC236}">
              <a16:creationId xmlns:a16="http://schemas.microsoft.com/office/drawing/2014/main" id="{0F2E1314-701F-4D96-B152-6409A0930FC9}"/>
            </a:ext>
          </a:extLst>
        </xdr:cNvPr>
        <xdr:cNvPicPr>
          <a:picLocks noChangeAspect="1"/>
        </xdr:cNvPicPr>
      </xdr:nvPicPr>
      <xdr:blipFill>
        <a:blip xmlns:r="http://schemas.openxmlformats.org/officeDocument/2006/relationships" r:embed="rId398"/>
        <a:stretch>
          <a:fillRect/>
        </a:stretch>
      </xdr:blipFill>
      <xdr:spPr>
        <a:xfrm>
          <a:off x="279400" y="33210505"/>
          <a:ext cx="948267" cy="525391"/>
        </a:xfrm>
        <a:prstGeom prst="rect">
          <a:avLst/>
        </a:prstGeom>
      </xdr:spPr>
    </xdr:pic>
    <xdr:clientData/>
  </xdr:twoCellAnchor>
  <xdr:twoCellAnchor>
    <xdr:from>
      <xdr:col>0</xdr:col>
      <xdr:colOff>703942</xdr:colOff>
      <xdr:row>495</xdr:row>
      <xdr:rowOff>166841</xdr:rowOff>
    </xdr:from>
    <xdr:to>
      <xdr:col>0</xdr:col>
      <xdr:colOff>2002971</xdr:colOff>
      <xdr:row>495</xdr:row>
      <xdr:rowOff>1180085</xdr:rowOff>
    </xdr:to>
    <xdr:pic>
      <xdr:nvPicPr>
        <xdr:cNvPr id="23" name="Рисунок 22">
          <a:extLst>
            <a:ext uri="{FF2B5EF4-FFF2-40B4-BE49-F238E27FC236}">
              <a16:creationId xmlns:a16="http://schemas.microsoft.com/office/drawing/2014/main" id="{CB9256A0-4F50-4D0C-8387-F14FC71F7584}"/>
            </a:ext>
          </a:extLst>
        </xdr:cNvPr>
        <xdr:cNvPicPr>
          <a:picLocks noChangeAspect="1"/>
        </xdr:cNvPicPr>
      </xdr:nvPicPr>
      <xdr:blipFill>
        <a:blip xmlns:r="http://schemas.openxmlformats.org/officeDocument/2006/relationships" r:embed="rId399"/>
        <a:stretch>
          <a:fillRect/>
        </a:stretch>
      </xdr:blipFill>
      <xdr:spPr>
        <a:xfrm>
          <a:off x="703942" y="622611984"/>
          <a:ext cx="1299029" cy="1013244"/>
        </a:xfrm>
        <a:prstGeom prst="rect">
          <a:avLst/>
        </a:prstGeom>
      </xdr:spPr>
    </xdr:pic>
    <xdr:clientData/>
  </xdr:twoCellAnchor>
  <xdr:twoCellAnchor>
    <xdr:from>
      <xdr:col>0</xdr:col>
      <xdr:colOff>220133</xdr:colOff>
      <xdr:row>515</xdr:row>
      <xdr:rowOff>84666</xdr:rowOff>
    </xdr:from>
    <xdr:to>
      <xdr:col>0</xdr:col>
      <xdr:colOff>1181170</xdr:colOff>
      <xdr:row>515</xdr:row>
      <xdr:rowOff>565185</xdr:rowOff>
    </xdr:to>
    <xdr:pic>
      <xdr:nvPicPr>
        <xdr:cNvPr id="24" name="Рисунок 23">
          <a:extLst>
            <a:ext uri="{FF2B5EF4-FFF2-40B4-BE49-F238E27FC236}">
              <a16:creationId xmlns:a16="http://schemas.microsoft.com/office/drawing/2014/main" id="{4896C4C8-B83C-4CE0-A769-50E1B8BB5503}"/>
            </a:ext>
          </a:extLst>
        </xdr:cNvPr>
        <xdr:cNvPicPr>
          <a:picLocks noChangeAspect="1"/>
        </xdr:cNvPicPr>
      </xdr:nvPicPr>
      <xdr:blipFill>
        <a:blip xmlns:r="http://schemas.openxmlformats.org/officeDocument/2006/relationships" r:embed="rId400"/>
        <a:stretch>
          <a:fillRect/>
        </a:stretch>
      </xdr:blipFill>
      <xdr:spPr>
        <a:xfrm>
          <a:off x="220133" y="33978426"/>
          <a:ext cx="961037" cy="480519"/>
        </a:xfrm>
        <a:prstGeom prst="rect">
          <a:avLst/>
        </a:prstGeom>
      </xdr:spPr>
    </xdr:pic>
    <xdr:clientData/>
  </xdr:twoCellAnchor>
  <xdr:twoCellAnchor>
    <xdr:from>
      <xdr:col>0</xdr:col>
      <xdr:colOff>999067</xdr:colOff>
      <xdr:row>484</xdr:row>
      <xdr:rowOff>66523</xdr:rowOff>
    </xdr:from>
    <xdr:to>
      <xdr:col>0</xdr:col>
      <xdr:colOff>1769534</xdr:colOff>
      <xdr:row>485</xdr:row>
      <xdr:rowOff>52412</xdr:rowOff>
    </xdr:to>
    <xdr:pic>
      <xdr:nvPicPr>
        <xdr:cNvPr id="29" name="Рисунок 28">
          <a:extLst>
            <a:ext uri="{FF2B5EF4-FFF2-40B4-BE49-F238E27FC236}">
              <a16:creationId xmlns:a16="http://schemas.microsoft.com/office/drawing/2014/main" id="{38F8BF26-FFD0-4F3D-A77D-C52178D6D7E2}"/>
            </a:ext>
          </a:extLst>
        </xdr:cNvPr>
        <xdr:cNvPicPr>
          <a:picLocks noChangeAspect="1"/>
        </xdr:cNvPicPr>
      </xdr:nvPicPr>
      <xdr:blipFill>
        <a:blip xmlns:r="http://schemas.openxmlformats.org/officeDocument/2006/relationships" r:embed="rId401"/>
        <a:stretch>
          <a:fillRect/>
        </a:stretch>
      </xdr:blipFill>
      <xdr:spPr>
        <a:xfrm>
          <a:off x="999067" y="608382009"/>
          <a:ext cx="770467" cy="1270403"/>
        </a:xfrm>
        <a:prstGeom prst="rect">
          <a:avLst/>
        </a:prstGeom>
      </xdr:spPr>
    </xdr:pic>
    <xdr:clientData/>
  </xdr:twoCellAnchor>
  <xdr:twoCellAnchor>
    <xdr:from>
      <xdr:col>0</xdr:col>
      <xdr:colOff>153610</xdr:colOff>
      <xdr:row>492</xdr:row>
      <xdr:rowOff>252465</xdr:rowOff>
    </xdr:from>
    <xdr:to>
      <xdr:col>0</xdr:col>
      <xdr:colOff>2756203</xdr:colOff>
      <xdr:row>492</xdr:row>
      <xdr:rowOff>1012370</xdr:rowOff>
    </xdr:to>
    <xdr:pic>
      <xdr:nvPicPr>
        <xdr:cNvPr id="45" name="Рисунок 44">
          <a:extLst>
            <a:ext uri="{FF2B5EF4-FFF2-40B4-BE49-F238E27FC236}">
              <a16:creationId xmlns:a16="http://schemas.microsoft.com/office/drawing/2014/main" id="{C48D4172-A2AE-4A92-BE82-353DE14F72CE}"/>
            </a:ext>
          </a:extLst>
        </xdr:cNvPr>
        <xdr:cNvPicPr>
          <a:picLocks noChangeAspect="1"/>
        </xdr:cNvPicPr>
      </xdr:nvPicPr>
      <xdr:blipFill>
        <a:blip xmlns:r="http://schemas.openxmlformats.org/officeDocument/2006/relationships" r:embed="rId402"/>
        <a:stretch>
          <a:fillRect/>
        </a:stretch>
      </xdr:blipFill>
      <xdr:spPr>
        <a:xfrm>
          <a:off x="153610" y="618844065"/>
          <a:ext cx="2602593" cy="759905"/>
        </a:xfrm>
        <a:prstGeom prst="rect">
          <a:avLst/>
        </a:prstGeom>
      </xdr:spPr>
    </xdr:pic>
    <xdr:clientData/>
  </xdr:twoCellAnchor>
  <xdr:twoCellAnchor>
    <xdr:from>
      <xdr:col>0</xdr:col>
      <xdr:colOff>526142</xdr:colOff>
      <xdr:row>493</xdr:row>
      <xdr:rowOff>139114</xdr:rowOff>
    </xdr:from>
    <xdr:to>
      <xdr:col>0</xdr:col>
      <xdr:colOff>2253341</xdr:colOff>
      <xdr:row>493</xdr:row>
      <xdr:rowOff>1136409</xdr:rowOff>
    </xdr:to>
    <xdr:pic>
      <xdr:nvPicPr>
        <xdr:cNvPr id="46" name="Рисунок 45">
          <a:extLst>
            <a:ext uri="{FF2B5EF4-FFF2-40B4-BE49-F238E27FC236}">
              <a16:creationId xmlns:a16="http://schemas.microsoft.com/office/drawing/2014/main" id="{B6F98AFE-F102-4F1C-B7D2-D135E378FB15}"/>
            </a:ext>
          </a:extLst>
        </xdr:cNvPr>
        <xdr:cNvPicPr>
          <a:picLocks noChangeAspect="1"/>
        </xdr:cNvPicPr>
      </xdr:nvPicPr>
      <xdr:blipFill>
        <a:blip xmlns:r="http://schemas.openxmlformats.org/officeDocument/2006/relationships" r:embed="rId403"/>
        <a:stretch>
          <a:fillRect/>
        </a:stretch>
      </xdr:blipFill>
      <xdr:spPr>
        <a:xfrm>
          <a:off x="526142" y="620015228"/>
          <a:ext cx="1727199" cy="997295"/>
        </a:xfrm>
        <a:prstGeom prst="rect">
          <a:avLst/>
        </a:prstGeom>
      </xdr:spPr>
    </xdr:pic>
    <xdr:clientData/>
  </xdr:twoCellAnchor>
  <xdr:twoCellAnchor>
    <xdr:from>
      <xdr:col>0</xdr:col>
      <xdr:colOff>561220</xdr:colOff>
      <xdr:row>504</xdr:row>
      <xdr:rowOff>171752</xdr:rowOff>
    </xdr:from>
    <xdr:to>
      <xdr:col>0</xdr:col>
      <xdr:colOff>2362200</xdr:colOff>
      <xdr:row>504</xdr:row>
      <xdr:rowOff>1042083</xdr:rowOff>
    </xdr:to>
    <xdr:pic>
      <xdr:nvPicPr>
        <xdr:cNvPr id="55" name="Рисунок 54">
          <a:extLst>
            <a:ext uri="{FF2B5EF4-FFF2-40B4-BE49-F238E27FC236}">
              <a16:creationId xmlns:a16="http://schemas.microsoft.com/office/drawing/2014/main" id="{204364A9-0D1D-434F-9AF4-75E5F09DF401}"/>
            </a:ext>
          </a:extLst>
        </xdr:cNvPr>
        <xdr:cNvPicPr>
          <a:picLocks noChangeAspect="1"/>
        </xdr:cNvPicPr>
      </xdr:nvPicPr>
      <xdr:blipFill>
        <a:blip xmlns:r="http://schemas.openxmlformats.org/officeDocument/2006/relationships" r:embed="rId397"/>
        <a:stretch>
          <a:fillRect/>
        </a:stretch>
      </xdr:blipFill>
      <xdr:spPr>
        <a:xfrm>
          <a:off x="561220" y="634177523"/>
          <a:ext cx="1800980" cy="870331"/>
        </a:xfrm>
        <a:prstGeom prst="rect">
          <a:avLst/>
        </a:prstGeom>
      </xdr:spPr>
    </xdr:pic>
    <xdr:clientData/>
  </xdr:twoCellAnchor>
  <xdr:twoCellAnchor>
    <xdr:from>
      <xdr:col>0</xdr:col>
      <xdr:colOff>659191</xdr:colOff>
      <xdr:row>505</xdr:row>
      <xdr:rowOff>126627</xdr:rowOff>
    </xdr:from>
    <xdr:to>
      <xdr:col>0</xdr:col>
      <xdr:colOff>2286000</xdr:colOff>
      <xdr:row>505</xdr:row>
      <xdr:rowOff>1093673</xdr:rowOff>
    </xdr:to>
    <xdr:pic>
      <xdr:nvPicPr>
        <xdr:cNvPr id="56" name="Рисунок 55">
          <a:extLst>
            <a:ext uri="{FF2B5EF4-FFF2-40B4-BE49-F238E27FC236}">
              <a16:creationId xmlns:a16="http://schemas.microsoft.com/office/drawing/2014/main" id="{9265E1DB-0682-484E-8102-D9B020829AAC}"/>
            </a:ext>
          </a:extLst>
        </xdr:cNvPr>
        <xdr:cNvPicPr>
          <a:picLocks noChangeAspect="1"/>
        </xdr:cNvPicPr>
      </xdr:nvPicPr>
      <xdr:blipFill>
        <a:blip xmlns:r="http://schemas.openxmlformats.org/officeDocument/2006/relationships" r:embed="rId404"/>
        <a:stretch>
          <a:fillRect/>
        </a:stretch>
      </xdr:blipFill>
      <xdr:spPr>
        <a:xfrm>
          <a:off x="659191" y="635416913"/>
          <a:ext cx="1626809" cy="967046"/>
        </a:xfrm>
        <a:prstGeom prst="rect">
          <a:avLst/>
        </a:prstGeom>
      </xdr:spPr>
    </xdr:pic>
    <xdr:clientData/>
  </xdr:twoCellAnchor>
  <xdr:twoCellAnchor>
    <xdr:from>
      <xdr:col>0</xdr:col>
      <xdr:colOff>107647</xdr:colOff>
      <xdr:row>489</xdr:row>
      <xdr:rowOff>268514</xdr:rowOff>
    </xdr:from>
    <xdr:to>
      <xdr:col>0</xdr:col>
      <xdr:colOff>2709930</xdr:colOff>
      <xdr:row>489</xdr:row>
      <xdr:rowOff>916215</xdr:rowOff>
    </xdr:to>
    <xdr:pic>
      <xdr:nvPicPr>
        <xdr:cNvPr id="57" name="Рисунок 56">
          <a:extLst>
            <a:ext uri="{FF2B5EF4-FFF2-40B4-BE49-F238E27FC236}">
              <a16:creationId xmlns:a16="http://schemas.microsoft.com/office/drawing/2014/main" id="{F6EF1F87-D572-4A71-B7B9-278DAC6A6DEE}"/>
            </a:ext>
          </a:extLst>
        </xdr:cNvPr>
        <xdr:cNvPicPr>
          <a:picLocks noChangeAspect="1"/>
        </xdr:cNvPicPr>
      </xdr:nvPicPr>
      <xdr:blipFill>
        <a:blip xmlns:r="http://schemas.openxmlformats.org/officeDocument/2006/relationships" r:embed="rId405"/>
        <a:stretch>
          <a:fillRect/>
        </a:stretch>
      </xdr:blipFill>
      <xdr:spPr>
        <a:xfrm>
          <a:off x="107647" y="615006571"/>
          <a:ext cx="2602283" cy="647701"/>
        </a:xfrm>
        <a:prstGeom prst="rect">
          <a:avLst/>
        </a:prstGeom>
      </xdr:spPr>
    </xdr:pic>
    <xdr:clientData/>
  </xdr:twoCellAnchor>
  <xdr:twoCellAnchor>
    <xdr:from>
      <xdr:col>0</xdr:col>
      <xdr:colOff>437847</xdr:colOff>
      <xdr:row>506</xdr:row>
      <xdr:rowOff>160866</xdr:rowOff>
    </xdr:from>
    <xdr:to>
      <xdr:col>0</xdr:col>
      <xdr:colOff>2427514</xdr:colOff>
      <xdr:row>506</xdr:row>
      <xdr:rowOff>1122380</xdr:rowOff>
    </xdr:to>
    <xdr:pic>
      <xdr:nvPicPr>
        <xdr:cNvPr id="58" name="Рисунок 57">
          <a:extLst>
            <a:ext uri="{FF2B5EF4-FFF2-40B4-BE49-F238E27FC236}">
              <a16:creationId xmlns:a16="http://schemas.microsoft.com/office/drawing/2014/main" id="{83E8B3B9-BD83-45EF-A832-0AE0DFD55C25}"/>
            </a:ext>
          </a:extLst>
        </xdr:cNvPr>
        <xdr:cNvPicPr>
          <a:picLocks noChangeAspect="1"/>
        </xdr:cNvPicPr>
      </xdr:nvPicPr>
      <xdr:blipFill>
        <a:blip xmlns:r="http://schemas.openxmlformats.org/officeDocument/2006/relationships" r:embed="rId397"/>
        <a:stretch>
          <a:fillRect/>
        </a:stretch>
      </xdr:blipFill>
      <xdr:spPr>
        <a:xfrm>
          <a:off x="437847" y="636735666"/>
          <a:ext cx="1989667" cy="961514"/>
        </a:xfrm>
        <a:prstGeom prst="rect">
          <a:avLst/>
        </a:prstGeom>
      </xdr:spPr>
    </xdr:pic>
    <xdr:clientData/>
  </xdr:twoCellAnchor>
  <xdr:twoCellAnchor>
    <xdr:from>
      <xdr:col>0</xdr:col>
      <xdr:colOff>285449</xdr:colOff>
      <xdr:row>507</xdr:row>
      <xdr:rowOff>177864</xdr:rowOff>
    </xdr:from>
    <xdr:to>
      <xdr:col>0</xdr:col>
      <xdr:colOff>2547259</xdr:colOff>
      <xdr:row>507</xdr:row>
      <xdr:rowOff>1121231</xdr:rowOff>
    </xdr:to>
    <xdr:pic>
      <xdr:nvPicPr>
        <xdr:cNvPr id="59" name="Рисунок 58">
          <a:extLst>
            <a:ext uri="{FF2B5EF4-FFF2-40B4-BE49-F238E27FC236}">
              <a16:creationId xmlns:a16="http://schemas.microsoft.com/office/drawing/2014/main" id="{2343B0CC-8E84-476C-B091-B86FF59FA8CD}"/>
            </a:ext>
          </a:extLst>
        </xdr:cNvPr>
        <xdr:cNvPicPr>
          <a:picLocks noChangeAspect="1"/>
        </xdr:cNvPicPr>
      </xdr:nvPicPr>
      <xdr:blipFill>
        <a:blip xmlns:r="http://schemas.openxmlformats.org/officeDocument/2006/relationships" r:embed="rId406"/>
        <a:stretch>
          <a:fillRect/>
        </a:stretch>
      </xdr:blipFill>
      <xdr:spPr>
        <a:xfrm>
          <a:off x="285449" y="638037178"/>
          <a:ext cx="2261810" cy="943367"/>
        </a:xfrm>
        <a:prstGeom prst="rect">
          <a:avLst/>
        </a:prstGeom>
      </xdr:spPr>
    </xdr:pic>
    <xdr:clientData/>
  </xdr:twoCellAnchor>
  <xdr:twoCellAnchor>
    <xdr:from>
      <xdr:col>0</xdr:col>
      <xdr:colOff>379790</xdr:colOff>
      <xdr:row>508</xdr:row>
      <xdr:rowOff>27318</xdr:rowOff>
    </xdr:from>
    <xdr:to>
      <xdr:col>0</xdr:col>
      <xdr:colOff>2481943</xdr:colOff>
      <xdr:row>508</xdr:row>
      <xdr:rowOff>1182461</xdr:rowOff>
    </xdr:to>
    <xdr:pic>
      <xdr:nvPicPr>
        <xdr:cNvPr id="60" name="Рисунок 59">
          <a:extLst>
            <a:ext uri="{FF2B5EF4-FFF2-40B4-BE49-F238E27FC236}">
              <a16:creationId xmlns:a16="http://schemas.microsoft.com/office/drawing/2014/main" id="{50AD7AEA-CA4F-4EFD-85AC-1D2F23287F0E}"/>
            </a:ext>
          </a:extLst>
        </xdr:cNvPr>
        <xdr:cNvPicPr>
          <a:picLocks noChangeAspect="1"/>
        </xdr:cNvPicPr>
      </xdr:nvPicPr>
      <xdr:blipFill>
        <a:blip xmlns:r="http://schemas.openxmlformats.org/officeDocument/2006/relationships" r:embed="rId407"/>
        <a:stretch>
          <a:fillRect/>
        </a:stretch>
      </xdr:blipFill>
      <xdr:spPr>
        <a:xfrm>
          <a:off x="379790" y="639171147"/>
          <a:ext cx="2102153" cy="1155143"/>
        </a:xfrm>
        <a:prstGeom prst="rect">
          <a:avLst/>
        </a:prstGeom>
      </xdr:spPr>
    </xdr:pic>
    <xdr:clientData/>
  </xdr:twoCellAnchor>
  <xdr:twoCellAnchor>
    <xdr:from>
      <xdr:col>0</xdr:col>
      <xdr:colOff>485019</xdr:colOff>
      <xdr:row>510</xdr:row>
      <xdr:rowOff>16934</xdr:rowOff>
    </xdr:from>
    <xdr:to>
      <xdr:col>0</xdr:col>
      <xdr:colOff>2503714</xdr:colOff>
      <xdr:row>510</xdr:row>
      <xdr:rowOff>1126217</xdr:rowOff>
    </xdr:to>
    <xdr:pic>
      <xdr:nvPicPr>
        <xdr:cNvPr id="61" name="Рисунок 60">
          <a:extLst>
            <a:ext uri="{FF2B5EF4-FFF2-40B4-BE49-F238E27FC236}">
              <a16:creationId xmlns:a16="http://schemas.microsoft.com/office/drawing/2014/main" id="{4E2C0D20-15AD-4B1F-8EFF-B84721C0F7B9}"/>
            </a:ext>
          </a:extLst>
        </xdr:cNvPr>
        <xdr:cNvPicPr>
          <a:picLocks noChangeAspect="1"/>
        </xdr:cNvPicPr>
      </xdr:nvPicPr>
      <xdr:blipFill>
        <a:blip xmlns:r="http://schemas.openxmlformats.org/officeDocument/2006/relationships" r:embed="rId407"/>
        <a:stretch>
          <a:fillRect/>
        </a:stretch>
      </xdr:blipFill>
      <xdr:spPr>
        <a:xfrm>
          <a:off x="485019" y="641729791"/>
          <a:ext cx="2018695" cy="1109283"/>
        </a:xfrm>
        <a:prstGeom prst="rect">
          <a:avLst/>
        </a:prstGeom>
      </xdr:spPr>
    </xdr:pic>
    <xdr:clientData/>
  </xdr:twoCellAnchor>
  <xdr:twoCellAnchor>
    <xdr:from>
      <xdr:col>0</xdr:col>
      <xdr:colOff>413657</xdr:colOff>
      <xdr:row>509</xdr:row>
      <xdr:rowOff>43543</xdr:rowOff>
    </xdr:from>
    <xdr:to>
      <xdr:col>0</xdr:col>
      <xdr:colOff>2224832</xdr:colOff>
      <xdr:row>509</xdr:row>
      <xdr:rowOff>1163943</xdr:rowOff>
    </xdr:to>
    <xdr:pic>
      <xdr:nvPicPr>
        <xdr:cNvPr id="62" name="Рисунок 61">
          <a:extLst>
            <a:ext uri="{FF2B5EF4-FFF2-40B4-BE49-F238E27FC236}">
              <a16:creationId xmlns:a16="http://schemas.microsoft.com/office/drawing/2014/main" id="{FC9AD0AD-782F-4B93-94F2-ABDD5661DD31}"/>
            </a:ext>
          </a:extLst>
        </xdr:cNvPr>
        <xdr:cNvPicPr>
          <a:picLocks noChangeAspect="1"/>
        </xdr:cNvPicPr>
      </xdr:nvPicPr>
      <xdr:blipFill>
        <a:blip xmlns:r="http://schemas.openxmlformats.org/officeDocument/2006/relationships" r:embed="rId408"/>
        <a:stretch>
          <a:fillRect/>
        </a:stretch>
      </xdr:blipFill>
      <xdr:spPr>
        <a:xfrm>
          <a:off x="413657" y="640471886"/>
          <a:ext cx="1811175" cy="1120400"/>
        </a:xfrm>
        <a:prstGeom prst="rect">
          <a:avLst/>
        </a:prstGeom>
      </xdr:spPr>
    </xdr:pic>
    <xdr:clientData/>
  </xdr:twoCellAnchor>
  <xdr:twoCellAnchor>
    <xdr:from>
      <xdr:col>0</xdr:col>
      <xdr:colOff>186267</xdr:colOff>
      <xdr:row>512</xdr:row>
      <xdr:rowOff>37719</xdr:rowOff>
    </xdr:from>
    <xdr:to>
      <xdr:col>0</xdr:col>
      <xdr:colOff>2446971</xdr:colOff>
      <xdr:row>512</xdr:row>
      <xdr:rowOff>1034143</xdr:rowOff>
    </xdr:to>
    <xdr:pic>
      <xdr:nvPicPr>
        <xdr:cNvPr id="63" name="Рисунок 62">
          <a:extLst>
            <a:ext uri="{FF2B5EF4-FFF2-40B4-BE49-F238E27FC236}">
              <a16:creationId xmlns:a16="http://schemas.microsoft.com/office/drawing/2014/main" id="{620A70FD-BA4B-42C2-A81D-5B1EE9FB88C9}"/>
            </a:ext>
          </a:extLst>
        </xdr:cNvPr>
        <xdr:cNvPicPr>
          <a:picLocks noChangeAspect="1"/>
        </xdr:cNvPicPr>
      </xdr:nvPicPr>
      <xdr:blipFill>
        <a:blip xmlns:r="http://schemas.openxmlformats.org/officeDocument/2006/relationships" r:embed="rId394"/>
        <a:stretch>
          <a:fillRect/>
        </a:stretch>
      </xdr:blipFill>
      <xdr:spPr>
        <a:xfrm>
          <a:off x="186267" y="644319605"/>
          <a:ext cx="2260704" cy="996424"/>
        </a:xfrm>
        <a:prstGeom prst="rect">
          <a:avLst/>
        </a:prstGeom>
      </xdr:spPr>
    </xdr:pic>
    <xdr:clientData/>
  </xdr:twoCellAnchor>
  <xdr:twoCellAnchor>
    <xdr:from>
      <xdr:col>0</xdr:col>
      <xdr:colOff>245534</xdr:colOff>
      <xdr:row>511</xdr:row>
      <xdr:rowOff>16932</xdr:rowOff>
    </xdr:from>
    <xdr:to>
      <xdr:col>0</xdr:col>
      <xdr:colOff>2501474</xdr:colOff>
      <xdr:row>511</xdr:row>
      <xdr:rowOff>1023258</xdr:rowOff>
    </xdr:to>
    <xdr:pic>
      <xdr:nvPicPr>
        <xdr:cNvPr id="3140" name="Рисунок 3139">
          <a:extLst>
            <a:ext uri="{FF2B5EF4-FFF2-40B4-BE49-F238E27FC236}">
              <a16:creationId xmlns:a16="http://schemas.microsoft.com/office/drawing/2014/main" id="{B03582E1-DF7E-4C58-B1A1-C81EEB80C8A7}"/>
            </a:ext>
          </a:extLst>
        </xdr:cNvPr>
        <xdr:cNvPicPr>
          <a:picLocks noChangeAspect="1"/>
        </xdr:cNvPicPr>
      </xdr:nvPicPr>
      <xdr:blipFill>
        <a:blip xmlns:r="http://schemas.openxmlformats.org/officeDocument/2006/relationships" r:embed="rId395"/>
        <a:stretch>
          <a:fillRect/>
        </a:stretch>
      </xdr:blipFill>
      <xdr:spPr>
        <a:xfrm>
          <a:off x="245534" y="643014303"/>
          <a:ext cx="2255940" cy="1006326"/>
        </a:xfrm>
        <a:prstGeom prst="rect">
          <a:avLst/>
        </a:prstGeom>
      </xdr:spPr>
    </xdr:pic>
    <xdr:clientData/>
  </xdr:twoCellAnchor>
  <xdr:twoCellAnchor>
    <xdr:from>
      <xdr:col>0</xdr:col>
      <xdr:colOff>364067</xdr:colOff>
      <xdr:row>513</xdr:row>
      <xdr:rowOff>59267</xdr:rowOff>
    </xdr:from>
    <xdr:to>
      <xdr:col>0</xdr:col>
      <xdr:colOff>2246229</xdr:colOff>
      <xdr:row>513</xdr:row>
      <xdr:rowOff>968829</xdr:rowOff>
    </xdr:to>
    <xdr:pic>
      <xdr:nvPicPr>
        <xdr:cNvPr id="3142" name="Рисунок 3141">
          <a:extLst>
            <a:ext uri="{FF2B5EF4-FFF2-40B4-BE49-F238E27FC236}">
              <a16:creationId xmlns:a16="http://schemas.microsoft.com/office/drawing/2014/main" id="{A0128759-BDD1-464E-8EAF-D80468E2A300}"/>
            </a:ext>
          </a:extLst>
        </xdr:cNvPr>
        <xdr:cNvPicPr>
          <a:picLocks noChangeAspect="1"/>
        </xdr:cNvPicPr>
      </xdr:nvPicPr>
      <xdr:blipFill>
        <a:blip xmlns:r="http://schemas.openxmlformats.org/officeDocument/2006/relationships" r:embed="rId397"/>
        <a:stretch>
          <a:fillRect/>
        </a:stretch>
      </xdr:blipFill>
      <xdr:spPr>
        <a:xfrm>
          <a:off x="364067" y="645625667"/>
          <a:ext cx="1882162" cy="909562"/>
        </a:xfrm>
        <a:prstGeom prst="rect">
          <a:avLst/>
        </a:prstGeom>
      </xdr:spPr>
    </xdr:pic>
    <xdr:clientData/>
  </xdr:twoCellAnchor>
  <xdr:twoCellAnchor>
    <xdr:from>
      <xdr:col>0</xdr:col>
      <xdr:colOff>279400</xdr:colOff>
      <xdr:row>514</xdr:row>
      <xdr:rowOff>10165</xdr:rowOff>
    </xdr:from>
    <xdr:to>
      <xdr:col>0</xdr:col>
      <xdr:colOff>2286000</xdr:colOff>
      <xdr:row>514</xdr:row>
      <xdr:rowOff>1121929</xdr:rowOff>
    </xdr:to>
    <xdr:pic>
      <xdr:nvPicPr>
        <xdr:cNvPr id="3143" name="Рисунок 3142">
          <a:extLst>
            <a:ext uri="{FF2B5EF4-FFF2-40B4-BE49-F238E27FC236}">
              <a16:creationId xmlns:a16="http://schemas.microsoft.com/office/drawing/2014/main" id="{FF099A80-04C7-49F0-ADB0-3552399DC6E9}"/>
            </a:ext>
          </a:extLst>
        </xdr:cNvPr>
        <xdr:cNvPicPr>
          <a:picLocks noChangeAspect="1"/>
        </xdr:cNvPicPr>
      </xdr:nvPicPr>
      <xdr:blipFill>
        <a:blip xmlns:r="http://schemas.openxmlformats.org/officeDocument/2006/relationships" r:embed="rId398"/>
        <a:stretch>
          <a:fillRect/>
        </a:stretch>
      </xdr:blipFill>
      <xdr:spPr>
        <a:xfrm>
          <a:off x="279400" y="646861079"/>
          <a:ext cx="2006600" cy="1111764"/>
        </a:xfrm>
        <a:prstGeom prst="rect">
          <a:avLst/>
        </a:prstGeom>
      </xdr:spPr>
    </xdr:pic>
    <xdr:clientData/>
  </xdr:twoCellAnchor>
  <xdr:twoCellAnchor>
    <xdr:from>
      <xdr:col>0</xdr:col>
      <xdr:colOff>220133</xdr:colOff>
      <xdr:row>515</xdr:row>
      <xdr:rowOff>84666</xdr:rowOff>
    </xdr:from>
    <xdr:to>
      <xdr:col>0</xdr:col>
      <xdr:colOff>2402113</xdr:colOff>
      <xdr:row>515</xdr:row>
      <xdr:rowOff>1175657</xdr:rowOff>
    </xdr:to>
    <xdr:pic>
      <xdr:nvPicPr>
        <xdr:cNvPr id="3145" name="Рисунок 3144">
          <a:extLst>
            <a:ext uri="{FF2B5EF4-FFF2-40B4-BE49-F238E27FC236}">
              <a16:creationId xmlns:a16="http://schemas.microsoft.com/office/drawing/2014/main" id="{56E7861F-B5BB-4FA9-8AA0-CB2196519AB1}"/>
            </a:ext>
          </a:extLst>
        </xdr:cNvPr>
        <xdr:cNvPicPr>
          <a:picLocks noChangeAspect="1"/>
        </xdr:cNvPicPr>
      </xdr:nvPicPr>
      <xdr:blipFill>
        <a:blip xmlns:r="http://schemas.openxmlformats.org/officeDocument/2006/relationships" r:embed="rId400"/>
        <a:stretch>
          <a:fillRect/>
        </a:stretch>
      </xdr:blipFill>
      <xdr:spPr>
        <a:xfrm>
          <a:off x="220133" y="648220095"/>
          <a:ext cx="2181980" cy="1090991"/>
        </a:xfrm>
        <a:prstGeom prst="rect">
          <a:avLst/>
        </a:prstGeom>
      </xdr:spPr>
    </xdr:pic>
    <xdr:clientData/>
  </xdr:twoCellAnchor>
  <xdr:twoCellAnchor>
    <xdr:from>
      <xdr:col>0</xdr:col>
      <xdr:colOff>676124</xdr:colOff>
      <xdr:row>472</xdr:row>
      <xdr:rowOff>166914</xdr:rowOff>
    </xdr:from>
    <xdr:to>
      <xdr:col>0</xdr:col>
      <xdr:colOff>2307772</xdr:colOff>
      <xdr:row>472</xdr:row>
      <xdr:rowOff>1089365</xdr:rowOff>
    </xdr:to>
    <xdr:pic>
      <xdr:nvPicPr>
        <xdr:cNvPr id="3146" name="Рисунок 3145">
          <a:extLst>
            <a:ext uri="{FF2B5EF4-FFF2-40B4-BE49-F238E27FC236}">
              <a16:creationId xmlns:a16="http://schemas.microsoft.com/office/drawing/2014/main" id="{B905E002-27AA-40EA-81B2-A90D957C03BC}"/>
            </a:ext>
          </a:extLst>
        </xdr:cNvPr>
        <xdr:cNvPicPr>
          <a:picLocks noChangeAspect="1"/>
        </xdr:cNvPicPr>
      </xdr:nvPicPr>
      <xdr:blipFill>
        <a:blip xmlns:r="http://schemas.openxmlformats.org/officeDocument/2006/relationships" r:embed="rId409"/>
        <a:stretch>
          <a:fillRect/>
        </a:stretch>
      </xdr:blipFill>
      <xdr:spPr>
        <a:xfrm>
          <a:off x="676124" y="593068228"/>
          <a:ext cx="1631648" cy="922451"/>
        </a:xfrm>
        <a:prstGeom prst="rect">
          <a:avLst/>
        </a:prstGeom>
      </xdr:spPr>
    </xdr:pic>
    <xdr:clientData/>
  </xdr:twoCellAnchor>
  <xdr:twoCellAnchor>
    <xdr:from>
      <xdr:col>0</xdr:col>
      <xdr:colOff>1034143</xdr:colOff>
      <xdr:row>483</xdr:row>
      <xdr:rowOff>60109</xdr:rowOff>
    </xdr:from>
    <xdr:to>
      <xdr:col>0</xdr:col>
      <xdr:colOff>1804610</xdr:colOff>
      <xdr:row>484</xdr:row>
      <xdr:rowOff>29065</xdr:rowOff>
    </xdr:to>
    <xdr:pic>
      <xdr:nvPicPr>
        <xdr:cNvPr id="3147" name="Рисунок 3146">
          <a:extLst>
            <a:ext uri="{FF2B5EF4-FFF2-40B4-BE49-F238E27FC236}">
              <a16:creationId xmlns:a16="http://schemas.microsoft.com/office/drawing/2014/main" id="{31808B9D-13CB-4EA9-B139-043EFE673C26}"/>
            </a:ext>
          </a:extLst>
        </xdr:cNvPr>
        <xdr:cNvPicPr>
          <a:picLocks noChangeAspect="1"/>
        </xdr:cNvPicPr>
      </xdr:nvPicPr>
      <xdr:blipFill>
        <a:blip xmlns:r="http://schemas.openxmlformats.org/officeDocument/2006/relationships" r:embed="rId401"/>
        <a:stretch>
          <a:fillRect/>
        </a:stretch>
      </xdr:blipFill>
      <xdr:spPr>
        <a:xfrm>
          <a:off x="1034143" y="607091080"/>
          <a:ext cx="770467" cy="1253471"/>
        </a:xfrm>
        <a:prstGeom prst="rect">
          <a:avLst/>
        </a:prstGeom>
      </xdr:spPr>
    </xdr:pic>
    <xdr:clientData/>
  </xdr:twoCellAnchor>
  <xdr:twoCellAnchor>
    <xdr:from>
      <xdr:col>0</xdr:col>
      <xdr:colOff>665239</xdr:colOff>
      <xdr:row>473</xdr:row>
      <xdr:rowOff>180109</xdr:rowOff>
    </xdr:from>
    <xdr:to>
      <xdr:col>0</xdr:col>
      <xdr:colOff>2318657</xdr:colOff>
      <xdr:row>473</xdr:row>
      <xdr:rowOff>1108814</xdr:rowOff>
    </xdr:to>
    <xdr:pic>
      <xdr:nvPicPr>
        <xdr:cNvPr id="3148" name="Рисунок 3147">
          <a:extLst>
            <a:ext uri="{FF2B5EF4-FFF2-40B4-BE49-F238E27FC236}">
              <a16:creationId xmlns:a16="http://schemas.microsoft.com/office/drawing/2014/main" id="{6A69AEE2-5795-41BD-A405-96000FE33D1F}"/>
            </a:ext>
          </a:extLst>
        </xdr:cNvPr>
        <xdr:cNvPicPr>
          <a:picLocks noChangeAspect="1"/>
        </xdr:cNvPicPr>
      </xdr:nvPicPr>
      <xdr:blipFill>
        <a:blip xmlns:r="http://schemas.openxmlformats.org/officeDocument/2006/relationships" r:embed="rId410"/>
        <a:stretch>
          <a:fillRect/>
        </a:stretch>
      </xdr:blipFill>
      <xdr:spPr>
        <a:xfrm>
          <a:off x="665239" y="594365938"/>
          <a:ext cx="1653418" cy="928705"/>
        </a:xfrm>
        <a:prstGeom prst="rect">
          <a:avLst/>
        </a:prstGeom>
      </xdr:spPr>
    </xdr:pic>
    <xdr:clientData/>
  </xdr:twoCellAnchor>
  <xdr:twoCellAnchor>
    <xdr:from>
      <xdr:col>0</xdr:col>
      <xdr:colOff>518887</xdr:colOff>
      <xdr:row>474</xdr:row>
      <xdr:rowOff>162074</xdr:rowOff>
    </xdr:from>
    <xdr:to>
      <xdr:col>0</xdr:col>
      <xdr:colOff>2253342</xdr:colOff>
      <xdr:row>474</xdr:row>
      <xdr:rowOff>1167983</xdr:rowOff>
    </xdr:to>
    <xdr:pic>
      <xdr:nvPicPr>
        <xdr:cNvPr id="3149" name="Рисунок 3148">
          <a:extLst>
            <a:ext uri="{FF2B5EF4-FFF2-40B4-BE49-F238E27FC236}">
              <a16:creationId xmlns:a16="http://schemas.microsoft.com/office/drawing/2014/main" id="{BAE7824E-1B64-4424-BCC6-8F8BD3FF6791}"/>
            </a:ext>
          </a:extLst>
        </xdr:cNvPr>
        <xdr:cNvPicPr>
          <a:picLocks noChangeAspect="1"/>
        </xdr:cNvPicPr>
      </xdr:nvPicPr>
      <xdr:blipFill>
        <a:blip xmlns:r="http://schemas.openxmlformats.org/officeDocument/2006/relationships" r:embed="rId411"/>
        <a:stretch>
          <a:fillRect/>
        </a:stretch>
      </xdr:blipFill>
      <xdr:spPr>
        <a:xfrm>
          <a:off x="518887" y="595632417"/>
          <a:ext cx="1734455" cy="1005909"/>
        </a:xfrm>
        <a:prstGeom prst="rect">
          <a:avLst/>
        </a:prstGeom>
      </xdr:spPr>
    </xdr:pic>
    <xdr:clientData/>
  </xdr:twoCellAnchor>
  <xdr:twoCellAnchor>
    <xdr:from>
      <xdr:col>0</xdr:col>
      <xdr:colOff>517676</xdr:colOff>
      <xdr:row>475</xdr:row>
      <xdr:rowOff>185509</xdr:rowOff>
    </xdr:from>
    <xdr:to>
      <xdr:col>0</xdr:col>
      <xdr:colOff>2386272</xdr:colOff>
      <xdr:row>475</xdr:row>
      <xdr:rowOff>1186542</xdr:rowOff>
    </xdr:to>
    <xdr:pic>
      <xdr:nvPicPr>
        <xdr:cNvPr id="3151" name="Рисунок 3150">
          <a:extLst>
            <a:ext uri="{FF2B5EF4-FFF2-40B4-BE49-F238E27FC236}">
              <a16:creationId xmlns:a16="http://schemas.microsoft.com/office/drawing/2014/main" id="{1878BA69-19D0-41AC-AC70-268DB45C082C}"/>
            </a:ext>
          </a:extLst>
        </xdr:cNvPr>
        <xdr:cNvPicPr>
          <a:picLocks noChangeAspect="1"/>
        </xdr:cNvPicPr>
      </xdr:nvPicPr>
      <xdr:blipFill>
        <a:blip xmlns:r="http://schemas.openxmlformats.org/officeDocument/2006/relationships" r:embed="rId412"/>
        <a:stretch>
          <a:fillRect/>
        </a:stretch>
      </xdr:blipFill>
      <xdr:spPr>
        <a:xfrm>
          <a:off x="517676" y="596940366"/>
          <a:ext cx="1868596" cy="1001033"/>
        </a:xfrm>
        <a:prstGeom prst="rect">
          <a:avLst/>
        </a:prstGeom>
      </xdr:spPr>
    </xdr:pic>
    <xdr:clientData/>
  </xdr:twoCellAnchor>
  <xdr:twoCellAnchor>
    <xdr:from>
      <xdr:col>0</xdr:col>
      <xdr:colOff>530981</xdr:colOff>
      <xdr:row>476</xdr:row>
      <xdr:rowOff>131688</xdr:rowOff>
    </xdr:from>
    <xdr:to>
      <xdr:col>0</xdr:col>
      <xdr:colOff>2373085</xdr:colOff>
      <xdr:row>476</xdr:row>
      <xdr:rowOff>1118529</xdr:rowOff>
    </xdr:to>
    <xdr:pic>
      <xdr:nvPicPr>
        <xdr:cNvPr id="3152" name="Рисунок 3151">
          <a:extLst>
            <a:ext uri="{FF2B5EF4-FFF2-40B4-BE49-F238E27FC236}">
              <a16:creationId xmlns:a16="http://schemas.microsoft.com/office/drawing/2014/main" id="{D46ADD2F-BAC1-4D01-801C-AE400519D95A}"/>
            </a:ext>
          </a:extLst>
        </xdr:cNvPr>
        <xdr:cNvPicPr>
          <a:picLocks noChangeAspect="1"/>
        </xdr:cNvPicPr>
      </xdr:nvPicPr>
      <xdr:blipFill>
        <a:blip xmlns:r="http://schemas.openxmlformats.org/officeDocument/2006/relationships" r:embed="rId412"/>
        <a:stretch>
          <a:fillRect/>
        </a:stretch>
      </xdr:blipFill>
      <xdr:spPr>
        <a:xfrm>
          <a:off x="530981" y="598171059"/>
          <a:ext cx="1842104" cy="986841"/>
        </a:xfrm>
        <a:prstGeom prst="rect">
          <a:avLst/>
        </a:prstGeom>
      </xdr:spPr>
    </xdr:pic>
    <xdr:clientData/>
  </xdr:twoCellAnchor>
  <xdr:twoCellAnchor>
    <xdr:from>
      <xdr:col>0</xdr:col>
      <xdr:colOff>462038</xdr:colOff>
      <xdr:row>477</xdr:row>
      <xdr:rowOff>133631</xdr:rowOff>
    </xdr:from>
    <xdr:to>
      <xdr:col>0</xdr:col>
      <xdr:colOff>2351314</xdr:colOff>
      <xdr:row>477</xdr:row>
      <xdr:rowOff>1169686</xdr:rowOff>
    </xdr:to>
    <xdr:pic>
      <xdr:nvPicPr>
        <xdr:cNvPr id="3153" name="Рисунок 3152">
          <a:extLst>
            <a:ext uri="{FF2B5EF4-FFF2-40B4-BE49-F238E27FC236}">
              <a16:creationId xmlns:a16="http://schemas.microsoft.com/office/drawing/2014/main" id="{CEAEBA11-2FF0-4094-BCD8-795C3779A885}"/>
            </a:ext>
          </a:extLst>
        </xdr:cNvPr>
        <xdr:cNvPicPr>
          <a:picLocks noChangeAspect="1"/>
        </xdr:cNvPicPr>
      </xdr:nvPicPr>
      <xdr:blipFill>
        <a:blip xmlns:r="http://schemas.openxmlformats.org/officeDocument/2006/relationships" r:embed="rId413"/>
        <a:stretch>
          <a:fillRect/>
        </a:stretch>
      </xdr:blipFill>
      <xdr:spPr>
        <a:xfrm>
          <a:off x="462038" y="599457517"/>
          <a:ext cx="1889276" cy="1036055"/>
        </a:xfrm>
        <a:prstGeom prst="rect">
          <a:avLst/>
        </a:prstGeom>
      </xdr:spPr>
    </xdr:pic>
    <xdr:clientData/>
  </xdr:twoCellAnchor>
  <xdr:twoCellAnchor>
    <xdr:from>
      <xdr:col>0</xdr:col>
      <xdr:colOff>530980</xdr:colOff>
      <xdr:row>478</xdr:row>
      <xdr:rowOff>172100</xdr:rowOff>
    </xdr:from>
    <xdr:to>
      <xdr:col>0</xdr:col>
      <xdr:colOff>2275114</xdr:colOff>
      <xdr:row>478</xdr:row>
      <xdr:rowOff>1128561</xdr:rowOff>
    </xdr:to>
    <xdr:pic>
      <xdr:nvPicPr>
        <xdr:cNvPr id="3154" name="Рисунок 3153">
          <a:extLst>
            <a:ext uri="{FF2B5EF4-FFF2-40B4-BE49-F238E27FC236}">
              <a16:creationId xmlns:a16="http://schemas.microsoft.com/office/drawing/2014/main" id="{06D6EF5F-3F10-48DA-AC0E-05BCAD298A82}"/>
            </a:ext>
          </a:extLst>
        </xdr:cNvPr>
        <xdr:cNvPicPr>
          <a:picLocks noChangeAspect="1"/>
        </xdr:cNvPicPr>
      </xdr:nvPicPr>
      <xdr:blipFill>
        <a:blip xmlns:r="http://schemas.openxmlformats.org/officeDocument/2006/relationships" r:embed="rId413"/>
        <a:stretch>
          <a:fillRect/>
        </a:stretch>
      </xdr:blipFill>
      <xdr:spPr>
        <a:xfrm>
          <a:off x="530980" y="600780500"/>
          <a:ext cx="1744134" cy="956461"/>
        </a:xfrm>
        <a:prstGeom prst="rect">
          <a:avLst/>
        </a:prstGeom>
      </xdr:spPr>
    </xdr:pic>
    <xdr:clientData/>
  </xdr:twoCellAnchor>
  <xdr:twoCellAnchor>
    <xdr:from>
      <xdr:col>0</xdr:col>
      <xdr:colOff>622906</xdr:colOff>
      <xdr:row>485</xdr:row>
      <xdr:rowOff>163284</xdr:rowOff>
    </xdr:from>
    <xdr:to>
      <xdr:col>0</xdr:col>
      <xdr:colOff>2231572</xdr:colOff>
      <xdr:row>485</xdr:row>
      <xdr:rowOff>1171893</xdr:rowOff>
    </xdr:to>
    <xdr:pic>
      <xdr:nvPicPr>
        <xdr:cNvPr id="3155" name="Рисунок 3154">
          <a:extLst>
            <a:ext uri="{FF2B5EF4-FFF2-40B4-BE49-F238E27FC236}">
              <a16:creationId xmlns:a16="http://schemas.microsoft.com/office/drawing/2014/main" id="{4CE5CBFD-CDF4-4A84-9FCA-4D8595706888}"/>
            </a:ext>
          </a:extLst>
        </xdr:cNvPr>
        <xdr:cNvPicPr>
          <a:picLocks noChangeAspect="1"/>
        </xdr:cNvPicPr>
      </xdr:nvPicPr>
      <xdr:blipFill>
        <a:blip xmlns:r="http://schemas.openxmlformats.org/officeDocument/2006/relationships" r:embed="rId414"/>
        <a:stretch>
          <a:fillRect/>
        </a:stretch>
      </xdr:blipFill>
      <xdr:spPr>
        <a:xfrm>
          <a:off x="622906" y="609763284"/>
          <a:ext cx="1608666" cy="1008609"/>
        </a:xfrm>
        <a:prstGeom prst="rect">
          <a:avLst/>
        </a:prstGeom>
      </xdr:spPr>
    </xdr:pic>
    <xdr:clientData/>
  </xdr:twoCellAnchor>
  <xdr:twoCellAnchor>
    <xdr:from>
      <xdr:col>0</xdr:col>
      <xdr:colOff>555173</xdr:colOff>
      <xdr:row>480</xdr:row>
      <xdr:rowOff>161434</xdr:rowOff>
    </xdr:from>
    <xdr:to>
      <xdr:col>0</xdr:col>
      <xdr:colOff>2209801</xdr:colOff>
      <xdr:row>480</xdr:row>
      <xdr:rowOff>1176096</xdr:rowOff>
    </xdr:to>
    <xdr:pic>
      <xdr:nvPicPr>
        <xdr:cNvPr id="3156" name="Рисунок 3155">
          <a:extLst>
            <a:ext uri="{FF2B5EF4-FFF2-40B4-BE49-F238E27FC236}">
              <a16:creationId xmlns:a16="http://schemas.microsoft.com/office/drawing/2014/main" id="{D739DFF7-865B-44F5-8C65-1115321D23C4}"/>
            </a:ext>
          </a:extLst>
        </xdr:cNvPr>
        <xdr:cNvPicPr>
          <a:picLocks noChangeAspect="1"/>
        </xdr:cNvPicPr>
      </xdr:nvPicPr>
      <xdr:blipFill>
        <a:blip xmlns:r="http://schemas.openxmlformats.org/officeDocument/2006/relationships" r:embed="rId415"/>
        <a:stretch>
          <a:fillRect/>
        </a:stretch>
      </xdr:blipFill>
      <xdr:spPr>
        <a:xfrm>
          <a:off x="555173" y="603338863"/>
          <a:ext cx="1654628" cy="1014662"/>
        </a:xfrm>
        <a:prstGeom prst="rect">
          <a:avLst/>
        </a:prstGeom>
      </xdr:spPr>
    </xdr:pic>
    <xdr:clientData/>
  </xdr:twoCellAnchor>
  <xdr:twoCellAnchor>
    <xdr:from>
      <xdr:col>0</xdr:col>
      <xdr:colOff>641049</xdr:colOff>
      <xdr:row>481</xdr:row>
      <xdr:rowOff>164798</xdr:rowOff>
    </xdr:from>
    <xdr:to>
      <xdr:col>0</xdr:col>
      <xdr:colOff>2318656</xdr:colOff>
      <xdr:row>481</xdr:row>
      <xdr:rowOff>1193552</xdr:rowOff>
    </xdr:to>
    <xdr:pic>
      <xdr:nvPicPr>
        <xdr:cNvPr id="3157" name="Рисунок 3156">
          <a:extLst>
            <a:ext uri="{FF2B5EF4-FFF2-40B4-BE49-F238E27FC236}">
              <a16:creationId xmlns:a16="http://schemas.microsoft.com/office/drawing/2014/main" id="{167BE174-1809-4241-A8D9-844181FA2EE2}"/>
            </a:ext>
          </a:extLst>
        </xdr:cNvPr>
        <xdr:cNvPicPr>
          <a:picLocks noChangeAspect="1"/>
        </xdr:cNvPicPr>
      </xdr:nvPicPr>
      <xdr:blipFill>
        <a:blip xmlns:r="http://schemas.openxmlformats.org/officeDocument/2006/relationships" r:embed="rId415"/>
        <a:stretch>
          <a:fillRect/>
        </a:stretch>
      </xdr:blipFill>
      <xdr:spPr>
        <a:xfrm>
          <a:off x="641049" y="604626741"/>
          <a:ext cx="1677607" cy="1028754"/>
        </a:xfrm>
        <a:prstGeom prst="rect">
          <a:avLst/>
        </a:prstGeom>
      </xdr:spPr>
    </xdr:pic>
    <xdr:clientData/>
  </xdr:twoCellAnchor>
  <xdr:twoCellAnchor>
    <xdr:from>
      <xdr:col>0</xdr:col>
      <xdr:colOff>875694</xdr:colOff>
      <xdr:row>481</xdr:row>
      <xdr:rowOff>1217991</xdr:rowOff>
    </xdr:from>
    <xdr:to>
      <xdr:col>0</xdr:col>
      <xdr:colOff>1910797</xdr:colOff>
      <xdr:row>483</xdr:row>
      <xdr:rowOff>235898</xdr:rowOff>
    </xdr:to>
    <xdr:pic>
      <xdr:nvPicPr>
        <xdr:cNvPr id="3158" name="Рисунок 3157">
          <a:extLst>
            <a:ext uri="{FF2B5EF4-FFF2-40B4-BE49-F238E27FC236}">
              <a16:creationId xmlns:a16="http://schemas.microsoft.com/office/drawing/2014/main" id="{89600889-1FD2-4926-BE1D-C531048F62BD}"/>
            </a:ext>
          </a:extLst>
        </xdr:cNvPr>
        <xdr:cNvPicPr>
          <a:picLocks noChangeAspect="1"/>
        </xdr:cNvPicPr>
      </xdr:nvPicPr>
      <xdr:blipFill>
        <a:blip xmlns:r="http://schemas.openxmlformats.org/officeDocument/2006/relationships" r:embed="rId416"/>
        <a:stretch>
          <a:fillRect/>
        </a:stretch>
      </xdr:blipFill>
      <xdr:spPr>
        <a:xfrm>
          <a:off x="875694" y="605679934"/>
          <a:ext cx="1035103" cy="1586935"/>
        </a:xfrm>
        <a:prstGeom prst="rect">
          <a:avLst/>
        </a:prstGeom>
      </xdr:spPr>
    </xdr:pic>
    <xdr:clientData/>
  </xdr:twoCellAnchor>
  <xdr:twoCellAnchor>
    <xdr:from>
      <xdr:col>0</xdr:col>
      <xdr:colOff>613228</xdr:colOff>
      <xdr:row>479</xdr:row>
      <xdr:rowOff>91923</xdr:rowOff>
    </xdr:from>
    <xdr:to>
      <xdr:col>0</xdr:col>
      <xdr:colOff>2374665</xdr:colOff>
      <xdr:row>479</xdr:row>
      <xdr:rowOff>1197428</xdr:rowOff>
    </xdr:to>
    <xdr:pic>
      <xdr:nvPicPr>
        <xdr:cNvPr id="3159" name="Рисунок 3158">
          <a:extLst>
            <a:ext uri="{FF2B5EF4-FFF2-40B4-BE49-F238E27FC236}">
              <a16:creationId xmlns:a16="http://schemas.microsoft.com/office/drawing/2014/main" id="{A6AFBDDB-23AB-4B39-A719-F42A2AFE870C}"/>
            </a:ext>
          </a:extLst>
        </xdr:cNvPr>
        <xdr:cNvPicPr>
          <a:picLocks noChangeAspect="1"/>
        </xdr:cNvPicPr>
      </xdr:nvPicPr>
      <xdr:blipFill>
        <a:blip xmlns:r="http://schemas.openxmlformats.org/officeDocument/2006/relationships" r:embed="rId417"/>
        <a:stretch>
          <a:fillRect/>
        </a:stretch>
      </xdr:blipFill>
      <xdr:spPr>
        <a:xfrm>
          <a:off x="613228" y="601984837"/>
          <a:ext cx="1761437" cy="1105505"/>
        </a:xfrm>
        <a:prstGeom prst="rect">
          <a:avLst/>
        </a:prstGeom>
      </xdr:spPr>
    </xdr:pic>
    <xdr:clientData/>
  </xdr:twoCellAnchor>
  <xdr:twoCellAnchor>
    <xdr:from>
      <xdr:col>0</xdr:col>
      <xdr:colOff>882953</xdr:colOff>
      <xdr:row>471</xdr:row>
      <xdr:rowOff>105962</xdr:rowOff>
    </xdr:from>
    <xdr:to>
      <xdr:col>0</xdr:col>
      <xdr:colOff>1954600</xdr:colOff>
      <xdr:row>471</xdr:row>
      <xdr:rowOff>1230086</xdr:rowOff>
    </xdr:to>
    <xdr:pic>
      <xdr:nvPicPr>
        <xdr:cNvPr id="3160" name="Рисунок 3159">
          <a:extLst>
            <a:ext uri="{FF2B5EF4-FFF2-40B4-BE49-F238E27FC236}">
              <a16:creationId xmlns:a16="http://schemas.microsoft.com/office/drawing/2014/main" id="{58F178E2-8F37-4626-A72F-DA769F4E8058}"/>
            </a:ext>
          </a:extLst>
        </xdr:cNvPr>
        <xdr:cNvPicPr>
          <a:picLocks noChangeAspect="1"/>
        </xdr:cNvPicPr>
      </xdr:nvPicPr>
      <xdr:blipFill>
        <a:blip xmlns:r="http://schemas.openxmlformats.org/officeDocument/2006/relationships" r:embed="rId418"/>
        <a:stretch>
          <a:fillRect/>
        </a:stretch>
      </xdr:blipFill>
      <xdr:spPr>
        <a:xfrm>
          <a:off x="882953" y="591722762"/>
          <a:ext cx="1071647" cy="1124124"/>
        </a:xfrm>
        <a:prstGeom prst="rect">
          <a:avLst/>
        </a:prstGeom>
      </xdr:spPr>
    </xdr:pic>
    <xdr:clientData/>
  </xdr:twoCellAnchor>
  <xdr:twoCellAnchor>
    <xdr:from>
      <xdr:col>0</xdr:col>
      <xdr:colOff>695476</xdr:colOff>
      <xdr:row>486</xdr:row>
      <xdr:rowOff>41196</xdr:rowOff>
    </xdr:from>
    <xdr:to>
      <xdr:col>0</xdr:col>
      <xdr:colOff>2068285</xdr:colOff>
      <xdr:row>486</xdr:row>
      <xdr:rowOff>1213482</xdr:rowOff>
    </xdr:to>
    <xdr:pic>
      <xdr:nvPicPr>
        <xdr:cNvPr id="3161" name="Рисунок 3160">
          <a:extLst>
            <a:ext uri="{FF2B5EF4-FFF2-40B4-BE49-F238E27FC236}">
              <a16:creationId xmlns:a16="http://schemas.microsoft.com/office/drawing/2014/main" id="{04469CD3-2D77-4A38-968C-A153CEA70CE0}"/>
            </a:ext>
          </a:extLst>
        </xdr:cNvPr>
        <xdr:cNvPicPr>
          <a:picLocks noChangeAspect="1"/>
        </xdr:cNvPicPr>
      </xdr:nvPicPr>
      <xdr:blipFill>
        <a:blip xmlns:r="http://schemas.openxmlformats.org/officeDocument/2006/relationships" r:embed="rId419"/>
        <a:stretch>
          <a:fillRect/>
        </a:stretch>
      </xdr:blipFill>
      <xdr:spPr>
        <a:xfrm>
          <a:off x="695476" y="610925710"/>
          <a:ext cx="1372809" cy="1172286"/>
        </a:xfrm>
        <a:prstGeom prst="rect">
          <a:avLst/>
        </a:prstGeom>
      </xdr:spPr>
    </xdr:pic>
    <xdr:clientData/>
  </xdr:twoCellAnchor>
  <xdr:twoCellAnchor>
    <xdr:from>
      <xdr:col>0</xdr:col>
      <xdr:colOff>791029</xdr:colOff>
      <xdr:row>487</xdr:row>
      <xdr:rowOff>68252</xdr:rowOff>
    </xdr:from>
    <xdr:to>
      <xdr:col>0</xdr:col>
      <xdr:colOff>2133600</xdr:colOff>
      <xdr:row>487</xdr:row>
      <xdr:rowOff>1100607</xdr:rowOff>
    </xdr:to>
    <xdr:pic>
      <xdr:nvPicPr>
        <xdr:cNvPr id="3162" name="Рисунок 3161">
          <a:extLst>
            <a:ext uri="{FF2B5EF4-FFF2-40B4-BE49-F238E27FC236}">
              <a16:creationId xmlns:a16="http://schemas.microsoft.com/office/drawing/2014/main" id="{8E85FA32-9FB9-4E35-9D22-4248608205B1}"/>
            </a:ext>
          </a:extLst>
        </xdr:cNvPr>
        <xdr:cNvPicPr>
          <a:picLocks noChangeAspect="1"/>
        </xdr:cNvPicPr>
      </xdr:nvPicPr>
      <xdr:blipFill>
        <a:blip xmlns:r="http://schemas.openxmlformats.org/officeDocument/2006/relationships" r:embed="rId420"/>
        <a:stretch>
          <a:fillRect/>
        </a:stretch>
      </xdr:blipFill>
      <xdr:spPr>
        <a:xfrm>
          <a:off x="791029" y="612237281"/>
          <a:ext cx="1342571" cy="1032355"/>
        </a:xfrm>
        <a:prstGeom prst="rect">
          <a:avLst/>
        </a:prstGeom>
      </xdr:spPr>
    </xdr:pic>
    <xdr:clientData/>
  </xdr:twoCellAnchor>
  <xdr:twoCellAnchor>
    <xdr:from>
      <xdr:col>0</xdr:col>
      <xdr:colOff>789820</xdr:colOff>
      <xdr:row>488</xdr:row>
      <xdr:rowOff>108753</xdr:rowOff>
    </xdr:from>
    <xdr:to>
      <xdr:col>0</xdr:col>
      <xdr:colOff>2035629</xdr:colOff>
      <xdr:row>488</xdr:row>
      <xdr:rowOff>1145987</xdr:rowOff>
    </xdr:to>
    <xdr:pic>
      <xdr:nvPicPr>
        <xdr:cNvPr id="3163" name="Рисунок 3162">
          <a:extLst>
            <a:ext uri="{FF2B5EF4-FFF2-40B4-BE49-F238E27FC236}">
              <a16:creationId xmlns:a16="http://schemas.microsoft.com/office/drawing/2014/main" id="{4B44CB11-47FE-4765-B49A-30A1A5769658}"/>
            </a:ext>
          </a:extLst>
        </xdr:cNvPr>
        <xdr:cNvPicPr>
          <a:picLocks noChangeAspect="1"/>
        </xdr:cNvPicPr>
      </xdr:nvPicPr>
      <xdr:blipFill>
        <a:blip xmlns:r="http://schemas.openxmlformats.org/officeDocument/2006/relationships" r:embed="rId421"/>
        <a:stretch>
          <a:fillRect/>
        </a:stretch>
      </xdr:blipFill>
      <xdr:spPr>
        <a:xfrm>
          <a:off x="789820" y="613562296"/>
          <a:ext cx="1245809" cy="1037234"/>
        </a:xfrm>
        <a:prstGeom prst="rect">
          <a:avLst/>
        </a:prstGeom>
      </xdr:spPr>
    </xdr:pic>
    <xdr:clientData/>
  </xdr:twoCellAnchor>
  <xdr:twoCellAnchor>
    <xdr:from>
      <xdr:col>0</xdr:col>
      <xdr:colOff>740228</xdr:colOff>
      <xdr:row>490</xdr:row>
      <xdr:rowOff>142723</xdr:rowOff>
    </xdr:from>
    <xdr:to>
      <xdr:col>0</xdr:col>
      <xdr:colOff>2301052</xdr:colOff>
      <xdr:row>490</xdr:row>
      <xdr:rowOff>1205804</xdr:rowOff>
    </xdr:to>
    <xdr:pic>
      <xdr:nvPicPr>
        <xdr:cNvPr id="3164" name="Рисунок 3163">
          <a:extLst>
            <a:ext uri="{FF2B5EF4-FFF2-40B4-BE49-F238E27FC236}">
              <a16:creationId xmlns:a16="http://schemas.microsoft.com/office/drawing/2014/main" id="{B46AFEEA-FFDD-483D-B989-60C8CF3AB8AF}"/>
            </a:ext>
          </a:extLst>
        </xdr:cNvPr>
        <xdr:cNvPicPr>
          <a:picLocks noChangeAspect="1"/>
        </xdr:cNvPicPr>
      </xdr:nvPicPr>
      <xdr:blipFill>
        <a:blip xmlns:r="http://schemas.openxmlformats.org/officeDocument/2006/relationships" r:embed="rId422"/>
        <a:stretch>
          <a:fillRect/>
        </a:stretch>
      </xdr:blipFill>
      <xdr:spPr>
        <a:xfrm>
          <a:off x="740228" y="616165294"/>
          <a:ext cx="1560824" cy="1063081"/>
        </a:xfrm>
        <a:prstGeom prst="rect">
          <a:avLst/>
        </a:prstGeom>
      </xdr:spPr>
    </xdr:pic>
    <xdr:clientData/>
  </xdr:twoCellAnchor>
  <xdr:twoCellAnchor>
    <xdr:from>
      <xdr:col>0</xdr:col>
      <xdr:colOff>664028</xdr:colOff>
      <xdr:row>491</xdr:row>
      <xdr:rowOff>141108</xdr:rowOff>
    </xdr:from>
    <xdr:to>
      <xdr:col>0</xdr:col>
      <xdr:colOff>2122259</xdr:colOff>
      <xdr:row>491</xdr:row>
      <xdr:rowOff>1141245</xdr:rowOff>
    </xdr:to>
    <xdr:pic>
      <xdr:nvPicPr>
        <xdr:cNvPr id="3165" name="Рисунок 3164">
          <a:extLst>
            <a:ext uri="{FF2B5EF4-FFF2-40B4-BE49-F238E27FC236}">
              <a16:creationId xmlns:a16="http://schemas.microsoft.com/office/drawing/2014/main" id="{EFAFF27F-A8D5-48FC-BE9E-C4FA36E15D26}"/>
            </a:ext>
          </a:extLst>
        </xdr:cNvPr>
        <xdr:cNvPicPr>
          <a:picLocks noChangeAspect="1"/>
        </xdr:cNvPicPr>
      </xdr:nvPicPr>
      <xdr:blipFill>
        <a:blip xmlns:r="http://schemas.openxmlformats.org/officeDocument/2006/relationships" r:embed="rId423"/>
        <a:stretch>
          <a:fillRect/>
        </a:stretch>
      </xdr:blipFill>
      <xdr:spPr>
        <a:xfrm>
          <a:off x="664028" y="617448194"/>
          <a:ext cx="1458231" cy="1000137"/>
        </a:xfrm>
        <a:prstGeom prst="rect">
          <a:avLst/>
        </a:prstGeom>
      </xdr:spPr>
    </xdr:pic>
    <xdr:clientData/>
  </xdr:twoCellAnchor>
  <xdr:twoCellAnchor>
    <xdr:from>
      <xdr:col>5</xdr:col>
      <xdr:colOff>119743</xdr:colOff>
      <xdr:row>2</xdr:row>
      <xdr:rowOff>217715</xdr:rowOff>
    </xdr:from>
    <xdr:to>
      <xdr:col>7</xdr:col>
      <xdr:colOff>110671</xdr:colOff>
      <xdr:row>2</xdr:row>
      <xdr:rowOff>636815</xdr:rowOff>
    </xdr:to>
    <xdr:sp macro="" textlink="">
      <xdr:nvSpPr>
        <xdr:cNvPr id="10" name="Прямоугольник: скругленные углы 9">
          <a:hlinkClick xmlns:r="http://schemas.openxmlformats.org/officeDocument/2006/relationships" r:id="rId424"/>
          <a:extLst>
            <a:ext uri="{FF2B5EF4-FFF2-40B4-BE49-F238E27FC236}">
              <a16:creationId xmlns:a16="http://schemas.microsoft.com/office/drawing/2014/main" id="{28F4CA1E-5711-48E5-AF46-99F8D6D64542}"/>
            </a:ext>
          </a:extLst>
        </xdr:cNvPr>
        <xdr:cNvSpPr/>
      </xdr:nvSpPr>
      <xdr:spPr>
        <a:xfrm>
          <a:off x="14401800" y="598715"/>
          <a:ext cx="2527300" cy="419100"/>
        </a:xfrm>
        <a:prstGeom prst="roundRect">
          <a:avLst/>
        </a:prstGeom>
        <a:solidFill>
          <a:srgbClr val="C0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2000"/>
            <a:t>Наличие на складе</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0</xdr:col>
      <xdr:colOff>0</xdr:colOff>
      <xdr:row>14</xdr:row>
      <xdr:rowOff>0</xdr:rowOff>
    </xdr:to>
    <xdr:pic>
      <xdr:nvPicPr>
        <xdr:cNvPr id="173" name="图片 420" descr="5寸屏效果图">
          <a:extLst>
            <a:ext uri="{FF2B5EF4-FFF2-40B4-BE49-F238E27FC236}">
              <a16:creationId xmlns:a16="http://schemas.microsoft.com/office/drawing/2014/main" id="{00000000-0008-0000-0000-0000AD000000}"/>
            </a:ext>
          </a:extLst>
        </xdr:cNvPr>
        <xdr:cNvPicPr>
          <a:picLocks noChangeAspect="1" noChangeArrowheads="1"/>
        </xdr:cNvPicPr>
      </xdr:nvPicPr>
      <xdr:blipFill>
        <a:blip xmlns:r="http://schemas.openxmlformats.org/officeDocument/2006/relationships" r:embed="rId1"/>
        <a:srcRect/>
        <a:stretch>
          <a:fillRect/>
        </a:stretch>
      </xdr:blipFill>
      <xdr:spPr>
        <a:xfrm>
          <a:off x="302895" y="5085080"/>
          <a:ext cx="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543465</xdr:colOff>
      <xdr:row>14</xdr:row>
      <xdr:rowOff>365125</xdr:rowOff>
    </xdr:from>
    <xdr:to>
      <xdr:col>0</xdr:col>
      <xdr:colOff>1035590</xdr:colOff>
      <xdr:row>14</xdr:row>
      <xdr:rowOff>904875</xdr:rowOff>
    </xdr:to>
    <xdr:pic>
      <xdr:nvPicPr>
        <xdr:cNvPr id="118" name="图片 117" descr="C:\Users\JTR\AppData\Roaming\Tencent\Users\2853872908\QQEIM\WinTemp\RichOle\8OW9$J9[16[4QQBQ~NR)}1J.png">
          <a:extLst>
            <a:ext uri="{FF2B5EF4-FFF2-40B4-BE49-F238E27FC236}">
              <a16:creationId xmlns:a16="http://schemas.microsoft.com/office/drawing/2014/main" id="{00000000-0008-0000-0000-00007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a:xfrm>
          <a:off x="543465" y="11007725"/>
          <a:ext cx="492125" cy="539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152400</xdr:colOff>
      <xdr:row>212</xdr:row>
      <xdr:rowOff>238548</xdr:rowOff>
    </xdr:from>
    <xdr:to>
      <xdr:col>0</xdr:col>
      <xdr:colOff>1398905</xdr:colOff>
      <xdr:row>212</xdr:row>
      <xdr:rowOff>928578</xdr:rowOff>
    </xdr:to>
    <xdr:pic>
      <xdr:nvPicPr>
        <xdr:cNvPr id="44" name="图片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152400" y="258480348"/>
          <a:ext cx="1246505" cy="690030"/>
        </a:xfrm>
        <a:prstGeom prst="rect">
          <a:avLst/>
        </a:prstGeom>
      </xdr:spPr>
    </xdr:pic>
    <xdr:clientData/>
  </xdr:twoCellAnchor>
  <xdr:twoCellAnchor editAs="oneCell">
    <xdr:from>
      <xdr:col>0</xdr:col>
      <xdr:colOff>143209</xdr:colOff>
      <xdr:row>213</xdr:row>
      <xdr:rowOff>264583</xdr:rowOff>
    </xdr:from>
    <xdr:to>
      <xdr:col>0</xdr:col>
      <xdr:colOff>1402080</xdr:colOff>
      <xdr:row>213</xdr:row>
      <xdr:rowOff>960796</xdr:rowOff>
    </xdr:to>
    <xdr:pic>
      <xdr:nvPicPr>
        <xdr:cNvPr id="49" name="图片 48">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143209" y="259793316"/>
          <a:ext cx="1258871" cy="696213"/>
        </a:xfrm>
        <a:prstGeom prst="rect">
          <a:avLst/>
        </a:prstGeom>
      </xdr:spPr>
    </xdr:pic>
    <xdr:clientData/>
  </xdr:twoCellAnchor>
  <xdr:twoCellAnchor editAs="oneCell">
    <xdr:from>
      <xdr:col>0</xdr:col>
      <xdr:colOff>264631</xdr:colOff>
      <xdr:row>185</xdr:row>
      <xdr:rowOff>79912</xdr:rowOff>
    </xdr:from>
    <xdr:to>
      <xdr:col>0</xdr:col>
      <xdr:colOff>808213</xdr:colOff>
      <xdr:row>185</xdr:row>
      <xdr:rowOff>635714</xdr:rowOff>
    </xdr:to>
    <xdr:pic>
      <xdr:nvPicPr>
        <xdr:cNvPr id="52" name="图片 51">
          <a:extLst>
            <a:ext uri="{FF2B5EF4-FFF2-40B4-BE49-F238E27FC236}">
              <a16:creationId xmlns:a16="http://schemas.microsoft.com/office/drawing/2014/main" id="{00000000-0008-0000-0000-000034000000}"/>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a:fillRect/>
        </a:stretch>
      </xdr:blipFill>
      <xdr:spPr>
        <a:xfrm rot="15660000">
          <a:off x="261696" y="169481797"/>
          <a:ext cx="552627" cy="546757"/>
        </a:xfrm>
        <a:prstGeom prst="rect">
          <a:avLst/>
        </a:prstGeom>
      </xdr:spPr>
    </xdr:pic>
    <xdr:clientData/>
  </xdr:twoCellAnchor>
  <xdr:twoCellAnchor editAs="oneCell">
    <xdr:from>
      <xdr:col>0</xdr:col>
      <xdr:colOff>198755</xdr:colOff>
      <xdr:row>186</xdr:row>
      <xdr:rowOff>111124</xdr:rowOff>
    </xdr:from>
    <xdr:to>
      <xdr:col>0</xdr:col>
      <xdr:colOff>895350</xdr:colOff>
      <xdr:row>186</xdr:row>
      <xdr:rowOff>822131</xdr:rowOff>
    </xdr:to>
    <xdr:pic>
      <xdr:nvPicPr>
        <xdr:cNvPr id="61" name="图片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198755" y="170291124"/>
          <a:ext cx="696595" cy="711007"/>
        </a:xfrm>
        <a:prstGeom prst="rect">
          <a:avLst/>
        </a:prstGeom>
        <a:noFill/>
        <a:ln w="9525">
          <a:noFill/>
        </a:ln>
      </xdr:spPr>
    </xdr:pic>
    <xdr:clientData/>
  </xdr:twoCellAnchor>
  <xdr:twoCellAnchor editAs="oneCell">
    <xdr:from>
      <xdr:col>0</xdr:col>
      <xdr:colOff>344809</xdr:colOff>
      <xdr:row>24</xdr:row>
      <xdr:rowOff>121002</xdr:rowOff>
    </xdr:from>
    <xdr:to>
      <xdr:col>0</xdr:col>
      <xdr:colOff>856422</xdr:colOff>
      <xdr:row>24</xdr:row>
      <xdr:rowOff>645512</xdr:rowOff>
    </xdr:to>
    <xdr:pic>
      <xdr:nvPicPr>
        <xdr:cNvPr id="6" name="图片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668659" y="35830227"/>
          <a:ext cx="511613" cy="524510"/>
        </a:xfrm>
        <a:prstGeom prst="rect">
          <a:avLst/>
        </a:prstGeom>
        <a:noFill/>
        <a:ln w="9525">
          <a:noFill/>
        </a:ln>
      </xdr:spPr>
    </xdr:pic>
    <xdr:clientData/>
  </xdr:twoCellAnchor>
  <xdr:twoCellAnchor editAs="oneCell">
    <xdr:from>
      <xdr:col>0</xdr:col>
      <xdr:colOff>340663</xdr:colOff>
      <xdr:row>21</xdr:row>
      <xdr:rowOff>133349</xdr:rowOff>
    </xdr:from>
    <xdr:to>
      <xdr:col>0</xdr:col>
      <xdr:colOff>863743</xdr:colOff>
      <xdr:row>21</xdr:row>
      <xdr:rowOff>647064</xdr:rowOff>
    </xdr:to>
    <xdr:pic>
      <xdr:nvPicPr>
        <xdr:cNvPr id="8" name="图片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340663" y="15938499"/>
          <a:ext cx="526255" cy="513715"/>
        </a:xfrm>
        <a:prstGeom prst="rect">
          <a:avLst/>
        </a:prstGeom>
        <a:noFill/>
        <a:ln w="9525">
          <a:noFill/>
        </a:ln>
      </xdr:spPr>
    </xdr:pic>
    <xdr:clientData/>
  </xdr:twoCellAnchor>
  <xdr:twoCellAnchor editAs="oneCell">
    <xdr:from>
      <xdr:col>0</xdr:col>
      <xdr:colOff>351060</xdr:colOff>
      <xdr:row>25</xdr:row>
      <xdr:rowOff>112395</xdr:rowOff>
    </xdr:from>
    <xdr:to>
      <xdr:col>0</xdr:col>
      <xdr:colOff>846995</xdr:colOff>
      <xdr:row>25</xdr:row>
      <xdr:rowOff>619760</xdr:rowOff>
    </xdr:to>
    <xdr:pic>
      <xdr:nvPicPr>
        <xdr:cNvPr id="11" name="图片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674910" y="34373820"/>
          <a:ext cx="499110" cy="504190"/>
        </a:xfrm>
        <a:prstGeom prst="rect">
          <a:avLst/>
        </a:prstGeom>
        <a:noFill/>
        <a:ln w="9525">
          <a:noFill/>
        </a:ln>
      </xdr:spPr>
    </xdr:pic>
    <xdr:clientData/>
  </xdr:twoCellAnchor>
  <xdr:twoCellAnchor editAs="oneCell">
    <xdr:from>
      <xdr:col>0</xdr:col>
      <xdr:colOff>343162</xdr:colOff>
      <xdr:row>22</xdr:row>
      <xdr:rowOff>132643</xdr:rowOff>
    </xdr:from>
    <xdr:to>
      <xdr:col>0</xdr:col>
      <xdr:colOff>858068</xdr:colOff>
      <xdr:row>22</xdr:row>
      <xdr:rowOff>637468</xdr:rowOff>
    </xdr:to>
    <xdr:pic>
      <xdr:nvPicPr>
        <xdr:cNvPr id="13" name="图片 12">
          <a:extLst>
            <a:ext uri="{FF2B5EF4-FFF2-40B4-BE49-F238E27FC236}">
              <a16:creationId xmlns:a16="http://schemas.microsoft.com/office/drawing/2014/main" id="{00000000-0008-0000-0000-00000D000000}"/>
            </a:ext>
          </a:extLst>
        </xdr:cNvPr>
        <xdr:cNvPicPr>
          <a:picLocks noChangeAspect="1"/>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667012" y="35117968"/>
          <a:ext cx="514906" cy="508000"/>
        </a:xfrm>
        <a:prstGeom prst="rect">
          <a:avLst/>
        </a:prstGeom>
        <a:noFill/>
        <a:ln w="9525">
          <a:noFill/>
        </a:ln>
      </xdr:spPr>
    </xdr:pic>
    <xdr:clientData/>
  </xdr:twoCellAnchor>
  <xdr:twoCellAnchor editAs="oneCell">
    <xdr:from>
      <xdr:col>0</xdr:col>
      <xdr:colOff>488538</xdr:colOff>
      <xdr:row>69</xdr:row>
      <xdr:rowOff>241934</xdr:rowOff>
    </xdr:from>
    <xdr:to>
      <xdr:col>0</xdr:col>
      <xdr:colOff>1261717</xdr:colOff>
      <xdr:row>69</xdr:row>
      <xdr:rowOff>1015999</xdr:rowOff>
    </xdr:to>
    <xdr:pic>
      <xdr:nvPicPr>
        <xdr:cNvPr id="37" name="图片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488538" y="79883634"/>
          <a:ext cx="773179" cy="774065"/>
        </a:xfrm>
        <a:prstGeom prst="rect">
          <a:avLst/>
        </a:prstGeom>
      </xdr:spPr>
    </xdr:pic>
    <xdr:clientData/>
  </xdr:twoCellAnchor>
  <xdr:twoCellAnchor editAs="oneCell">
    <xdr:from>
      <xdr:col>0</xdr:col>
      <xdr:colOff>473074</xdr:colOff>
      <xdr:row>59</xdr:row>
      <xdr:rowOff>59055</xdr:rowOff>
    </xdr:from>
    <xdr:to>
      <xdr:col>0</xdr:col>
      <xdr:colOff>1142999</xdr:colOff>
      <xdr:row>59</xdr:row>
      <xdr:rowOff>985338</xdr:rowOff>
    </xdr:to>
    <xdr:pic>
      <xdr:nvPicPr>
        <xdr:cNvPr id="38" name="图片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473074" y="66873755"/>
          <a:ext cx="669925" cy="926283"/>
        </a:xfrm>
        <a:prstGeom prst="rect">
          <a:avLst/>
        </a:prstGeom>
      </xdr:spPr>
    </xdr:pic>
    <xdr:clientData/>
  </xdr:twoCellAnchor>
  <xdr:twoCellAnchor editAs="oneCell">
    <xdr:from>
      <xdr:col>0</xdr:col>
      <xdr:colOff>507999</xdr:colOff>
      <xdr:row>58</xdr:row>
      <xdr:rowOff>144781</xdr:rowOff>
    </xdr:from>
    <xdr:to>
      <xdr:col>0</xdr:col>
      <xdr:colOff>1168400</xdr:colOff>
      <xdr:row>58</xdr:row>
      <xdr:rowOff>1079905</xdr:rowOff>
    </xdr:to>
    <xdr:pic>
      <xdr:nvPicPr>
        <xdr:cNvPr id="40" name="图片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507999" y="65676781"/>
          <a:ext cx="660401" cy="935124"/>
        </a:xfrm>
        <a:prstGeom prst="rect">
          <a:avLst/>
        </a:prstGeom>
      </xdr:spPr>
    </xdr:pic>
    <xdr:clientData/>
  </xdr:twoCellAnchor>
  <xdr:twoCellAnchor editAs="oneCell">
    <xdr:from>
      <xdr:col>0</xdr:col>
      <xdr:colOff>460374</xdr:colOff>
      <xdr:row>60</xdr:row>
      <xdr:rowOff>109222</xdr:rowOff>
    </xdr:from>
    <xdr:to>
      <xdr:col>0</xdr:col>
      <xdr:colOff>1142999</xdr:colOff>
      <xdr:row>60</xdr:row>
      <xdr:rowOff>1046097</xdr:rowOff>
    </xdr:to>
    <xdr:pic>
      <xdr:nvPicPr>
        <xdr:cNvPr id="41" name="图片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460374" y="68206622"/>
          <a:ext cx="682625" cy="936875"/>
        </a:xfrm>
        <a:prstGeom prst="rect">
          <a:avLst/>
        </a:prstGeom>
      </xdr:spPr>
    </xdr:pic>
    <xdr:clientData/>
  </xdr:twoCellAnchor>
  <xdr:twoCellAnchor editAs="oneCell">
    <xdr:from>
      <xdr:col>0</xdr:col>
      <xdr:colOff>450438</xdr:colOff>
      <xdr:row>68</xdr:row>
      <xdr:rowOff>132291</xdr:rowOff>
    </xdr:from>
    <xdr:to>
      <xdr:col>0</xdr:col>
      <xdr:colOff>1270000</xdr:colOff>
      <xdr:row>68</xdr:row>
      <xdr:rowOff>972506</xdr:rowOff>
    </xdr:to>
    <xdr:pic>
      <xdr:nvPicPr>
        <xdr:cNvPr id="46" name="图片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450438" y="78491291"/>
          <a:ext cx="819562" cy="840215"/>
        </a:xfrm>
        <a:prstGeom prst="rect">
          <a:avLst/>
        </a:prstGeom>
      </xdr:spPr>
    </xdr:pic>
    <xdr:clientData/>
  </xdr:twoCellAnchor>
  <xdr:twoCellAnchor editAs="oneCell">
    <xdr:from>
      <xdr:col>0</xdr:col>
      <xdr:colOff>444088</xdr:colOff>
      <xdr:row>70</xdr:row>
      <xdr:rowOff>251460</xdr:rowOff>
    </xdr:from>
    <xdr:to>
      <xdr:col>0</xdr:col>
      <xdr:colOff>1212135</xdr:colOff>
      <xdr:row>70</xdr:row>
      <xdr:rowOff>1003300</xdr:rowOff>
    </xdr:to>
    <xdr:pic>
      <xdr:nvPicPr>
        <xdr:cNvPr id="47" name="图片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444088" y="81175860"/>
          <a:ext cx="768047" cy="751840"/>
        </a:xfrm>
        <a:prstGeom prst="rect">
          <a:avLst/>
        </a:prstGeom>
      </xdr:spPr>
    </xdr:pic>
    <xdr:clientData/>
  </xdr:twoCellAnchor>
  <xdr:twoCellAnchor editAs="oneCell">
    <xdr:from>
      <xdr:col>0</xdr:col>
      <xdr:colOff>462820</xdr:colOff>
      <xdr:row>73</xdr:row>
      <xdr:rowOff>232410</xdr:rowOff>
    </xdr:from>
    <xdr:to>
      <xdr:col>0</xdr:col>
      <xdr:colOff>1240184</xdr:colOff>
      <xdr:row>73</xdr:row>
      <xdr:rowOff>1016000</xdr:rowOff>
    </xdr:to>
    <xdr:pic>
      <xdr:nvPicPr>
        <xdr:cNvPr id="51" name="图片 50">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462820" y="85004910"/>
          <a:ext cx="777364" cy="783590"/>
        </a:xfrm>
        <a:prstGeom prst="rect">
          <a:avLst/>
        </a:prstGeom>
      </xdr:spPr>
    </xdr:pic>
    <xdr:clientData/>
  </xdr:twoCellAnchor>
  <xdr:twoCellAnchor editAs="oneCell">
    <xdr:from>
      <xdr:col>0</xdr:col>
      <xdr:colOff>476790</xdr:colOff>
      <xdr:row>74</xdr:row>
      <xdr:rowOff>161925</xdr:rowOff>
    </xdr:from>
    <xdr:to>
      <xdr:col>0</xdr:col>
      <xdr:colOff>1231900</xdr:colOff>
      <xdr:row>74</xdr:row>
      <xdr:rowOff>917035</xdr:rowOff>
    </xdr:to>
    <xdr:pic>
      <xdr:nvPicPr>
        <xdr:cNvPr id="53" name="图片 52">
          <a:extLst>
            <a:ext uri="{FF2B5EF4-FFF2-40B4-BE49-F238E27FC236}">
              <a16:creationId xmlns:a16="http://schemas.microsoft.com/office/drawing/2014/main" id="{00000000-0008-0000-0000-000035000000}"/>
            </a:ext>
          </a:extLst>
        </xdr:cNvPr>
        <xdr:cNvPicPr>
          <a:picLocks noChangeAspect="1"/>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476790" y="86217125"/>
          <a:ext cx="755110" cy="755110"/>
        </a:xfrm>
        <a:prstGeom prst="rect">
          <a:avLst/>
        </a:prstGeom>
      </xdr:spPr>
    </xdr:pic>
    <xdr:clientData/>
  </xdr:twoCellAnchor>
  <xdr:twoCellAnchor editAs="oneCell">
    <xdr:from>
      <xdr:col>0</xdr:col>
      <xdr:colOff>457739</xdr:colOff>
      <xdr:row>75</xdr:row>
      <xdr:rowOff>290194</xdr:rowOff>
    </xdr:from>
    <xdr:to>
      <xdr:col>0</xdr:col>
      <xdr:colOff>1234344</xdr:colOff>
      <xdr:row>75</xdr:row>
      <xdr:rowOff>1066799</xdr:rowOff>
    </xdr:to>
    <xdr:pic>
      <xdr:nvPicPr>
        <xdr:cNvPr id="54" name="图片 53">
          <a:extLst>
            <a:ext uri="{FF2B5EF4-FFF2-40B4-BE49-F238E27FC236}">
              <a16:creationId xmlns:a16="http://schemas.microsoft.com/office/drawing/2014/main" id="{00000000-0008-0000-0000-000036000000}"/>
            </a:ext>
          </a:extLst>
        </xdr:cNvPr>
        <xdr:cNvPicPr>
          <a:picLocks noChangeAspect="1"/>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457739" y="87628094"/>
          <a:ext cx="776605" cy="776605"/>
        </a:xfrm>
        <a:prstGeom prst="rect">
          <a:avLst/>
        </a:prstGeom>
      </xdr:spPr>
    </xdr:pic>
    <xdr:clientData/>
  </xdr:twoCellAnchor>
  <xdr:twoCellAnchor editAs="oneCell">
    <xdr:from>
      <xdr:col>0</xdr:col>
      <xdr:colOff>459328</xdr:colOff>
      <xdr:row>78</xdr:row>
      <xdr:rowOff>229235</xdr:rowOff>
    </xdr:from>
    <xdr:to>
      <xdr:col>0</xdr:col>
      <xdr:colOff>1193800</xdr:colOff>
      <xdr:row>78</xdr:row>
      <xdr:rowOff>968053</xdr:rowOff>
    </xdr:to>
    <xdr:pic>
      <xdr:nvPicPr>
        <xdr:cNvPr id="57" name="图片 56">
          <a:extLst>
            <a:ext uri="{FF2B5EF4-FFF2-40B4-BE49-F238E27FC236}">
              <a16:creationId xmlns:a16="http://schemas.microsoft.com/office/drawing/2014/main" id="{00000000-0008-0000-0000-000039000000}"/>
            </a:ext>
          </a:extLst>
        </xdr:cNvPr>
        <xdr:cNvPicPr>
          <a:picLocks noChangeAspect="1"/>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459328" y="91415235"/>
          <a:ext cx="734472" cy="738818"/>
        </a:xfrm>
        <a:prstGeom prst="rect">
          <a:avLst/>
        </a:prstGeom>
      </xdr:spPr>
    </xdr:pic>
    <xdr:clientData/>
  </xdr:twoCellAnchor>
  <xdr:twoCellAnchor editAs="oneCell">
    <xdr:from>
      <xdr:col>0</xdr:col>
      <xdr:colOff>421863</xdr:colOff>
      <xdr:row>79</xdr:row>
      <xdr:rowOff>222250</xdr:rowOff>
    </xdr:from>
    <xdr:to>
      <xdr:col>0</xdr:col>
      <xdr:colOff>1193800</xdr:colOff>
      <xdr:row>79</xdr:row>
      <xdr:rowOff>983199</xdr:rowOff>
    </xdr:to>
    <xdr:pic>
      <xdr:nvPicPr>
        <xdr:cNvPr id="58" name="图片 57">
          <a:extLst>
            <a:ext uri="{FF2B5EF4-FFF2-40B4-BE49-F238E27FC236}">
              <a16:creationId xmlns:a16="http://schemas.microsoft.com/office/drawing/2014/main" id="{00000000-0008-0000-0000-00003A000000}"/>
            </a:ext>
          </a:extLst>
        </xdr:cNvPr>
        <xdr:cNvPicPr>
          <a:picLocks noChangeAspect="1"/>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421863" y="92690950"/>
          <a:ext cx="771937" cy="760949"/>
        </a:xfrm>
        <a:prstGeom prst="rect">
          <a:avLst/>
        </a:prstGeom>
      </xdr:spPr>
    </xdr:pic>
    <xdr:clientData/>
  </xdr:twoCellAnchor>
  <xdr:twoCellAnchor editAs="oneCell">
    <xdr:from>
      <xdr:col>0</xdr:col>
      <xdr:colOff>434244</xdr:colOff>
      <xdr:row>80</xdr:row>
      <xdr:rowOff>243839</xdr:rowOff>
    </xdr:from>
    <xdr:to>
      <xdr:col>0</xdr:col>
      <xdr:colOff>1219199</xdr:colOff>
      <xdr:row>80</xdr:row>
      <xdr:rowOff>1030654</xdr:rowOff>
    </xdr:to>
    <xdr:pic>
      <xdr:nvPicPr>
        <xdr:cNvPr id="64" name="图片 63">
          <a:extLst>
            <a:ext uri="{FF2B5EF4-FFF2-40B4-BE49-F238E27FC236}">
              <a16:creationId xmlns:a16="http://schemas.microsoft.com/office/drawing/2014/main" id="{00000000-0008-0000-0000-000040000000}"/>
            </a:ext>
          </a:extLst>
        </xdr:cNvPr>
        <xdr:cNvPicPr>
          <a:picLocks noChangeAspect="1"/>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434244" y="93995239"/>
          <a:ext cx="784955" cy="786815"/>
        </a:xfrm>
        <a:prstGeom prst="rect">
          <a:avLst/>
        </a:prstGeom>
      </xdr:spPr>
    </xdr:pic>
    <xdr:clientData/>
  </xdr:twoCellAnchor>
  <xdr:twoCellAnchor editAs="oneCell">
    <xdr:from>
      <xdr:col>0</xdr:col>
      <xdr:colOff>278494</xdr:colOff>
      <xdr:row>11</xdr:row>
      <xdr:rowOff>270510</xdr:rowOff>
    </xdr:from>
    <xdr:to>
      <xdr:col>0</xdr:col>
      <xdr:colOff>1230712</xdr:colOff>
      <xdr:row>11</xdr:row>
      <xdr:rowOff>879180</xdr:rowOff>
    </xdr:to>
    <xdr:pic>
      <xdr:nvPicPr>
        <xdr:cNvPr id="71" name="图片 70">
          <a:extLst>
            <a:ext uri="{FF2B5EF4-FFF2-40B4-BE49-F238E27FC236}">
              <a16:creationId xmlns:a16="http://schemas.microsoft.com/office/drawing/2014/main" id="{00000000-0008-0000-0000-000047000000}"/>
            </a:ext>
          </a:extLst>
        </xdr:cNvPr>
        <xdr:cNvPicPr>
          <a:picLocks noChangeAspect="1"/>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278494" y="7065010"/>
          <a:ext cx="952218" cy="608670"/>
        </a:xfrm>
        <a:prstGeom prst="rect">
          <a:avLst/>
        </a:prstGeom>
        <a:noFill/>
        <a:ln w="9525">
          <a:noFill/>
        </a:ln>
      </xdr:spPr>
    </xdr:pic>
    <xdr:clientData/>
  </xdr:twoCellAnchor>
  <xdr:twoCellAnchor editAs="oneCell">
    <xdr:from>
      <xdr:col>0</xdr:col>
      <xdr:colOff>371263</xdr:colOff>
      <xdr:row>205</xdr:row>
      <xdr:rowOff>132927</xdr:rowOff>
    </xdr:from>
    <xdr:to>
      <xdr:col>0</xdr:col>
      <xdr:colOff>1159933</xdr:colOff>
      <xdr:row>205</xdr:row>
      <xdr:rowOff>1195189</xdr:rowOff>
    </xdr:to>
    <xdr:pic>
      <xdr:nvPicPr>
        <xdr:cNvPr id="214" name="图片 213">
          <a:extLst>
            <a:ext uri="{FF2B5EF4-FFF2-40B4-BE49-F238E27FC236}">
              <a16:creationId xmlns:a16="http://schemas.microsoft.com/office/drawing/2014/main" id="{00000000-0008-0000-0000-0000D6000000}"/>
            </a:ext>
          </a:extLst>
        </xdr:cNvPr>
        <xdr:cNvPicPr>
          <a:picLocks noChangeAspect="1"/>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371263" y="249366194"/>
          <a:ext cx="788670" cy="1062262"/>
        </a:xfrm>
        <a:prstGeom prst="rect">
          <a:avLst/>
        </a:prstGeom>
        <a:noFill/>
        <a:ln w="9525">
          <a:noFill/>
        </a:ln>
      </xdr:spPr>
    </xdr:pic>
    <xdr:clientData/>
  </xdr:twoCellAnchor>
  <xdr:twoCellAnchor editAs="oneCell">
    <xdr:from>
      <xdr:col>0</xdr:col>
      <xdr:colOff>375745</xdr:colOff>
      <xdr:row>2</xdr:row>
      <xdr:rowOff>160866</xdr:rowOff>
    </xdr:from>
    <xdr:to>
      <xdr:col>1</xdr:col>
      <xdr:colOff>187698</xdr:colOff>
      <xdr:row>2</xdr:row>
      <xdr:rowOff>667095</xdr:rowOff>
    </xdr:to>
    <xdr:pic>
      <xdr:nvPicPr>
        <xdr:cNvPr id="29" name="图片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375745" y="522816"/>
          <a:ext cx="1478828" cy="506229"/>
        </a:xfrm>
        <a:prstGeom prst="rect">
          <a:avLst/>
        </a:prstGeom>
        <a:noFill/>
        <a:ln w="9525">
          <a:noFill/>
        </a:ln>
      </xdr:spPr>
    </xdr:pic>
    <xdr:clientData/>
  </xdr:twoCellAnchor>
  <xdr:twoCellAnchor editAs="oneCell">
    <xdr:from>
      <xdr:col>0</xdr:col>
      <xdr:colOff>502285</xdr:colOff>
      <xdr:row>132</xdr:row>
      <xdr:rowOff>336550</xdr:rowOff>
    </xdr:from>
    <xdr:to>
      <xdr:col>0</xdr:col>
      <xdr:colOff>1022350</xdr:colOff>
      <xdr:row>132</xdr:row>
      <xdr:rowOff>885190</xdr:rowOff>
    </xdr:to>
    <xdr:pic>
      <xdr:nvPicPr>
        <xdr:cNvPr id="4" name="图片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6" cstate="screen">
          <a:extLst>
            <a:ext uri="{28A0092B-C50C-407E-A947-70E740481C1C}">
              <a14:useLocalDpi xmlns:a14="http://schemas.microsoft.com/office/drawing/2010/main"/>
            </a:ext>
          </a:extLst>
        </a:blip>
        <a:srcRect/>
        <a:stretch>
          <a:fillRect/>
        </a:stretch>
      </xdr:blipFill>
      <xdr:spPr>
        <a:xfrm>
          <a:off x="502285" y="159613600"/>
          <a:ext cx="520065"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309245</xdr:colOff>
      <xdr:row>133</xdr:row>
      <xdr:rowOff>309245</xdr:rowOff>
    </xdr:from>
    <xdr:to>
      <xdr:col>0</xdr:col>
      <xdr:colOff>1229360</xdr:colOff>
      <xdr:row>133</xdr:row>
      <xdr:rowOff>864870</xdr:rowOff>
    </xdr:to>
    <xdr:pic>
      <xdr:nvPicPr>
        <xdr:cNvPr id="14" name="图片 13">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a:ext>
          </a:extLst>
        </a:blip>
        <a:srcRect/>
        <a:stretch>
          <a:fillRect/>
        </a:stretch>
      </xdr:blipFill>
      <xdr:spPr>
        <a:xfrm>
          <a:off x="309245" y="160872170"/>
          <a:ext cx="920115" cy="55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81704</xdr:colOff>
      <xdr:row>134</xdr:row>
      <xdr:rowOff>133350</xdr:rowOff>
    </xdr:from>
    <xdr:to>
      <xdr:col>0</xdr:col>
      <xdr:colOff>1408219</xdr:colOff>
      <xdr:row>134</xdr:row>
      <xdr:rowOff>672465</xdr:rowOff>
    </xdr:to>
    <xdr:pic>
      <xdr:nvPicPr>
        <xdr:cNvPr id="17" name="图片 16">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a:ext>
          </a:extLst>
        </a:blip>
        <a:srcRect/>
        <a:stretch>
          <a:fillRect/>
        </a:stretch>
      </xdr:blipFill>
      <xdr:spPr>
        <a:xfrm>
          <a:off x="409787" y="73190100"/>
          <a:ext cx="1326515" cy="539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86995</xdr:colOff>
      <xdr:row>140</xdr:row>
      <xdr:rowOff>146050</xdr:rowOff>
    </xdr:from>
    <xdr:to>
      <xdr:col>0</xdr:col>
      <xdr:colOff>1490345</xdr:colOff>
      <xdr:row>140</xdr:row>
      <xdr:rowOff>716280</xdr:rowOff>
    </xdr:to>
    <xdr:pic>
      <xdr:nvPicPr>
        <xdr:cNvPr id="30" name="图片 29">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a:ext>
          </a:extLst>
        </a:blip>
        <a:srcRect/>
        <a:stretch>
          <a:fillRect/>
        </a:stretch>
      </xdr:blipFill>
      <xdr:spPr>
        <a:xfrm>
          <a:off x="86995" y="130549650"/>
          <a:ext cx="1403350" cy="570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471805</xdr:colOff>
      <xdr:row>138</xdr:row>
      <xdr:rowOff>304800</xdr:rowOff>
    </xdr:from>
    <xdr:to>
      <xdr:col>0</xdr:col>
      <xdr:colOff>977900</xdr:colOff>
      <xdr:row>138</xdr:row>
      <xdr:rowOff>856615</xdr:rowOff>
    </xdr:to>
    <xdr:pic>
      <xdr:nvPicPr>
        <xdr:cNvPr id="31" name="图片 30">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a:ext>
          </a:extLst>
        </a:blip>
        <a:srcRect/>
        <a:stretch>
          <a:fillRect/>
        </a:stretch>
      </xdr:blipFill>
      <xdr:spPr>
        <a:xfrm>
          <a:off x="471805" y="167297100"/>
          <a:ext cx="50609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304165</xdr:colOff>
      <xdr:row>139</xdr:row>
      <xdr:rowOff>337185</xdr:rowOff>
    </xdr:from>
    <xdr:to>
      <xdr:col>0</xdr:col>
      <xdr:colOff>1228725</xdr:colOff>
      <xdr:row>139</xdr:row>
      <xdr:rowOff>895985</xdr:rowOff>
    </xdr:to>
    <xdr:pic>
      <xdr:nvPicPr>
        <xdr:cNvPr id="32" name="图片 31">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a:ext>
          </a:extLst>
        </a:blip>
        <a:srcRect/>
        <a:stretch>
          <a:fillRect/>
        </a:stretch>
      </xdr:blipFill>
      <xdr:spPr>
        <a:xfrm>
          <a:off x="304165" y="168615360"/>
          <a:ext cx="924560" cy="55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657860</xdr:colOff>
      <xdr:row>151</xdr:row>
      <xdr:rowOff>234950</xdr:rowOff>
    </xdr:from>
    <xdr:to>
      <xdr:col>0</xdr:col>
      <xdr:colOff>914400</xdr:colOff>
      <xdr:row>151</xdr:row>
      <xdr:rowOff>806450</xdr:rowOff>
    </xdr:to>
    <xdr:pic>
      <xdr:nvPicPr>
        <xdr:cNvPr id="34" name="图片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30"/>
        <a:stretch>
          <a:fillRect/>
        </a:stretch>
      </xdr:blipFill>
      <xdr:spPr>
        <a:xfrm>
          <a:off x="657860" y="183943625"/>
          <a:ext cx="256540" cy="571500"/>
        </a:xfrm>
        <a:prstGeom prst="rect">
          <a:avLst/>
        </a:prstGeom>
      </xdr:spPr>
    </xdr:pic>
    <xdr:clientData/>
  </xdr:twoCellAnchor>
  <xdr:twoCellAnchor editAs="oneCell">
    <xdr:from>
      <xdr:col>0</xdr:col>
      <xdr:colOff>547370</xdr:colOff>
      <xdr:row>152</xdr:row>
      <xdr:rowOff>236220</xdr:rowOff>
    </xdr:from>
    <xdr:to>
      <xdr:col>0</xdr:col>
      <xdr:colOff>1045845</xdr:colOff>
      <xdr:row>152</xdr:row>
      <xdr:rowOff>817245</xdr:rowOff>
    </xdr:to>
    <xdr:pic>
      <xdr:nvPicPr>
        <xdr:cNvPr id="35" name="图片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31"/>
        <a:stretch>
          <a:fillRect/>
        </a:stretch>
      </xdr:blipFill>
      <xdr:spPr>
        <a:xfrm>
          <a:off x="547370" y="185230770"/>
          <a:ext cx="498475" cy="581025"/>
        </a:xfrm>
        <a:prstGeom prst="rect">
          <a:avLst/>
        </a:prstGeom>
      </xdr:spPr>
    </xdr:pic>
    <xdr:clientData/>
  </xdr:twoCellAnchor>
  <xdr:twoCellAnchor editAs="oneCell">
    <xdr:from>
      <xdr:col>0</xdr:col>
      <xdr:colOff>118745</xdr:colOff>
      <xdr:row>153</xdr:row>
      <xdr:rowOff>318770</xdr:rowOff>
    </xdr:from>
    <xdr:to>
      <xdr:col>0</xdr:col>
      <xdr:colOff>1473835</xdr:colOff>
      <xdr:row>153</xdr:row>
      <xdr:rowOff>854710</xdr:rowOff>
    </xdr:to>
    <xdr:pic>
      <xdr:nvPicPr>
        <xdr:cNvPr id="36" name="图片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32"/>
        <a:stretch>
          <a:fillRect/>
        </a:stretch>
      </xdr:blipFill>
      <xdr:spPr>
        <a:xfrm>
          <a:off x="118745" y="186599195"/>
          <a:ext cx="1355090" cy="535940"/>
        </a:xfrm>
        <a:prstGeom prst="rect">
          <a:avLst/>
        </a:prstGeom>
      </xdr:spPr>
    </xdr:pic>
    <xdr:clientData/>
  </xdr:twoCellAnchor>
  <xdr:twoCellAnchor editAs="oneCell">
    <xdr:from>
      <xdr:col>0</xdr:col>
      <xdr:colOff>133350</xdr:colOff>
      <xdr:row>154</xdr:row>
      <xdr:rowOff>283210</xdr:rowOff>
    </xdr:from>
    <xdr:to>
      <xdr:col>0</xdr:col>
      <xdr:colOff>1438275</xdr:colOff>
      <xdr:row>154</xdr:row>
      <xdr:rowOff>846455</xdr:rowOff>
    </xdr:to>
    <xdr:pic>
      <xdr:nvPicPr>
        <xdr:cNvPr id="42" name="图片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33"/>
        <a:stretch>
          <a:fillRect/>
        </a:stretch>
      </xdr:blipFill>
      <xdr:spPr>
        <a:xfrm>
          <a:off x="133350" y="187849510"/>
          <a:ext cx="1304925" cy="563245"/>
        </a:xfrm>
        <a:prstGeom prst="rect">
          <a:avLst/>
        </a:prstGeom>
      </xdr:spPr>
    </xdr:pic>
    <xdr:clientData/>
  </xdr:twoCellAnchor>
  <xdr:twoCellAnchor editAs="oneCell">
    <xdr:from>
      <xdr:col>0</xdr:col>
      <xdr:colOff>112395</xdr:colOff>
      <xdr:row>160</xdr:row>
      <xdr:rowOff>95250</xdr:rowOff>
    </xdr:from>
    <xdr:to>
      <xdr:col>0</xdr:col>
      <xdr:colOff>541020</xdr:colOff>
      <xdr:row>160</xdr:row>
      <xdr:rowOff>638175</xdr:rowOff>
    </xdr:to>
    <xdr:pic>
      <xdr:nvPicPr>
        <xdr:cNvPr id="43" name="图片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34"/>
        <a:stretch>
          <a:fillRect/>
        </a:stretch>
      </xdr:blipFill>
      <xdr:spPr>
        <a:xfrm>
          <a:off x="112395" y="147732750"/>
          <a:ext cx="431800" cy="539750"/>
        </a:xfrm>
        <a:prstGeom prst="rect">
          <a:avLst/>
        </a:prstGeom>
      </xdr:spPr>
    </xdr:pic>
    <xdr:clientData/>
  </xdr:twoCellAnchor>
  <xdr:twoCellAnchor editAs="oneCell">
    <xdr:from>
      <xdr:col>0</xdr:col>
      <xdr:colOff>114300</xdr:colOff>
      <xdr:row>163</xdr:row>
      <xdr:rowOff>77470</xdr:rowOff>
    </xdr:from>
    <xdr:to>
      <xdr:col>0</xdr:col>
      <xdr:colOff>999490</xdr:colOff>
      <xdr:row>163</xdr:row>
      <xdr:rowOff>635635</xdr:rowOff>
    </xdr:to>
    <xdr:pic>
      <xdr:nvPicPr>
        <xdr:cNvPr id="45" name="图片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35"/>
        <a:stretch>
          <a:fillRect/>
        </a:stretch>
      </xdr:blipFill>
      <xdr:spPr>
        <a:xfrm>
          <a:off x="114300" y="149575520"/>
          <a:ext cx="888365" cy="561340"/>
        </a:xfrm>
        <a:prstGeom prst="rect">
          <a:avLst/>
        </a:prstGeom>
      </xdr:spPr>
    </xdr:pic>
    <xdr:clientData/>
  </xdr:twoCellAnchor>
  <xdr:twoCellAnchor editAs="oneCell">
    <xdr:from>
      <xdr:col>0</xdr:col>
      <xdr:colOff>80645</xdr:colOff>
      <xdr:row>164</xdr:row>
      <xdr:rowOff>84455</xdr:rowOff>
    </xdr:from>
    <xdr:to>
      <xdr:col>0</xdr:col>
      <xdr:colOff>1435735</xdr:colOff>
      <xdr:row>164</xdr:row>
      <xdr:rowOff>629920</xdr:rowOff>
    </xdr:to>
    <xdr:pic>
      <xdr:nvPicPr>
        <xdr:cNvPr id="48" name="图片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36"/>
        <a:stretch>
          <a:fillRect/>
        </a:stretch>
      </xdr:blipFill>
      <xdr:spPr>
        <a:xfrm>
          <a:off x="383540" y="41058465"/>
          <a:ext cx="1351915" cy="542290"/>
        </a:xfrm>
        <a:prstGeom prst="rect">
          <a:avLst/>
        </a:prstGeom>
      </xdr:spPr>
    </xdr:pic>
    <xdr:clientData/>
  </xdr:twoCellAnchor>
  <xdr:twoCellAnchor editAs="oneCell">
    <xdr:from>
      <xdr:col>0</xdr:col>
      <xdr:colOff>332529</xdr:colOff>
      <xdr:row>169</xdr:row>
      <xdr:rowOff>129117</xdr:rowOff>
    </xdr:from>
    <xdr:to>
      <xdr:col>0</xdr:col>
      <xdr:colOff>1075267</xdr:colOff>
      <xdr:row>169</xdr:row>
      <xdr:rowOff>1043091</xdr:rowOff>
    </xdr:to>
    <xdr:pic>
      <xdr:nvPicPr>
        <xdr:cNvPr id="50" name="图片 49">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37"/>
        <a:stretch>
          <a:fillRect/>
        </a:stretch>
      </xdr:blipFill>
      <xdr:spPr>
        <a:xfrm>
          <a:off x="332529" y="205394984"/>
          <a:ext cx="742738" cy="913974"/>
        </a:xfrm>
        <a:prstGeom prst="rect">
          <a:avLst/>
        </a:prstGeom>
      </xdr:spPr>
    </xdr:pic>
    <xdr:clientData/>
  </xdr:twoCellAnchor>
  <xdr:twoCellAnchor editAs="oneCell">
    <xdr:from>
      <xdr:col>0</xdr:col>
      <xdr:colOff>277495</xdr:colOff>
      <xdr:row>170</xdr:row>
      <xdr:rowOff>222154</xdr:rowOff>
    </xdr:from>
    <xdr:to>
      <xdr:col>0</xdr:col>
      <xdr:colOff>1261533</xdr:colOff>
      <xdr:row>170</xdr:row>
      <xdr:rowOff>879476</xdr:rowOff>
    </xdr:to>
    <xdr:pic>
      <xdr:nvPicPr>
        <xdr:cNvPr id="55" name="图片 54">
          <a:extLst>
            <a:ext uri="{FF2B5EF4-FFF2-40B4-BE49-F238E27FC236}">
              <a16:creationId xmlns:a16="http://schemas.microsoft.com/office/drawing/2014/main" id="{00000000-0008-0000-0000-000037000000}"/>
            </a:ext>
          </a:extLst>
        </xdr:cNvPr>
        <xdr:cNvPicPr>
          <a:picLocks noChangeAspect="1"/>
        </xdr:cNvPicPr>
      </xdr:nvPicPr>
      <xdr:blipFill>
        <a:blip xmlns:r="http://schemas.openxmlformats.org/officeDocument/2006/relationships" r:embed="rId38"/>
        <a:stretch>
          <a:fillRect/>
        </a:stretch>
      </xdr:blipFill>
      <xdr:spPr>
        <a:xfrm>
          <a:off x="277495" y="206774954"/>
          <a:ext cx="984038" cy="657322"/>
        </a:xfrm>
        <a:prstGeom prst="rect">
          <a:avLst/>
        </a:prstGeom>
      </xdr:spPr>
    </xdr:pic>
    <xdr:clientData/>
  </xdr:twoCellAnchor>
  <xdr:twoCellAnchor editAs="oneCell">
    <xdr:from>
      <xdr:col>0</xdr:col>
      <xdr:colOff>306281</xdr:colOff>
      <xdr:row>196</xdr:row>
      <xdr:rowOff>180763</xdr:rowOff>
    </xdr:from>
    <xdr:to>
      <xdr:col>0</xdr:col>
      <xdr:colOff>1233657</xdr:colOff>
      <xdr:row>196</xdr:row>
      <xdr:rowOff>1095372</xdr:rowOff>
    </xdr:to>
    <xdr:pic>
      <xdr:nvPicPr>
        <xdr:cNvPr id="65" name="图片 64">
          <a:extLst>
            <a:ext uri="{FF2B5EF4-FFF2-40B4-BE49-F238E27FC236}">
              <a16:creationId xmlns:a16="http://schemas.microsoft.com/office/drawing/2014/main" id="{00000000-0008-0000-0000-000041000000}"/>
            </a:ext>
          </a:extLst>
        </xdr:cNvPr>
        <xdr:cNvPicPr>
          <a:picLocks noChangeAspect="1"/>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306281" y="238619030"/>
          <a:ext cx="927376" cy="914609"/>
        </a:xfrm>
        <a:prstGeom prst="rect">
          <a:avLst/>
        </a:prstGeom>
      </xdr:spPr>
    </xdr:pic>
    <xdr:clientData/>
  </xdr:twoCellAnchor>
  <xdr:twoCellAnchor editAs="oneCell">
    <xdr:from>
      <xdr:col>0</xdr:col>
      <xdr:colOff>456141</xdr:colOff>
      <xdr:row>197</xdr:row>
      <xdr:rowOff>115992</xdr:rowOff>
    </xdr:from>
    <xdr:to>
      <xdr:col>0</xdr:col>
      <xdr:colOff>872066</xdr:colOff>
      <xdr:row>197</xdr:row>
      <xdr:rowOff>1158115</xdr:rowOff>
    </xdr:to>
    <xdr:pic>
      <xdr:nvPicPr>
        <xdr:cNvPr id="66" name="图片 65">
          <a:extLst>
            <a:ext uri="{FF2B5EF4-FFF2-40B4-BE49-F238E27FC236}">
              <a16:creationId xmlns:a16="http://schemas.microsoft.com/office/drawing/2014/main" id="{00000000-0008-0000-0000-000042000000}"/>
            </a:ext>
          </a:extLst>
        </xdr:cNvPr>
        <xdr:cNvPicPr>
          <a:picLocks noChangeAspect="1"/>
        </xdr:cNvPicPr>
      </xdr:nvPicPr>
      <xdr:blipFill>
        <a:blip xmlns:r="http://schemas.openxmlformats.org/officeDocument/2006/relationships" r:embed="rId40"/>
        <a:stretch>
          <a:fillRect/>
        </a:stretch>
      </xdr:blipFill>
      <xdr:spPr>
        <a:xfrm>
          <a:off x="456141" y="239841192"/>
          <a:ext cx="415925" cy="1042123"/>
        </a:xfrm>
        <a:prstGeom prst="rect">
          <a:avLst/>
        </a:prstGeom>
      </xdr:spPr>
    </xdr:pic>
    <xdr:clientData/>
  </xdr:twoCellAnchor>
  <xdr:twoCellAnchor editAs="oneCell">
    <xdr:from>
      <xdr:col>0</xdr:col>
      <xdr:colOff>289772</xdr:colOff>
      <xdr:row>195</xdr:row>
      <xdr:rowOff>107950</xdr:rowOff>
    </xdr:from>
    <xdr:to>
      <xdr:col>0</xdr:col>
      <xdr:colOff>1168400</xdr:colOff>
      <xdr:row>195</xdr:row>
      <xdr:rowOff>968007</xdr:rowOff>
    </xdr:to>
    <xdr:pic>
      <xdr:nvPicPr>
        <xdr:cNvPr id="70" name="图片 69">
          <a:extLst>
            <a:ext uri="{FF2B5EF4-FFF2-40B4-BE49-F238E27FC236}">
              <a16:creationId xmlns:a16="http://schemas.microsoft.com/office/drawing/2014/main" id="{00000000-0008-0000-0000-000046000000}"/>
            </a:ext>
          </a:extLst>
        </xdr:cNvPr>
        <xdr:cNvPicPr>
          <a:picLocks noChangeAspect="1"/>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289772" y="237259283"/>
          <a:ext cx="878628" cy="860057"/>
        </a:xfrm>
        <a:prstGeom prst="rect">
          <a:avLst/>
        </a:prstGeom>
      </xdr:spPr>
    </xdr:pic>
    <xdr:clientData/>
  </xdr:twoCellAnchor>
  <xdr:twoCellAnchor editAs="oneCell">
    <xdr:from>
      <xdr:col>0</xdr:col>
      <xdr:colOff>477308</xdr:colOff>
      <xdr:row>194</xdr:row>
      <xdr:rowOff>90382</xdr:rowOff>
    </xdr:from>
    <xdr:to>
      <xdr:col>0</xdr:col>
      <xdr:colOff>897466</xdr:colOff>
      <xdr:row>194</xdr:row>
      <xdr:rowOff>1104597</xdr:rowOff>
    </xdr:to>
    <xdr:pic>
      <xdr:nvPicPr>
        <xdr:cNvPr id="73" name="图片 72">
          <a:extLst>
            <a:ext uri="{FF2B5EF4-FFF2-40B4-BE49-F238E27FC236}">
              <a16:creationId xmlns:a16="http://schemas.microsoft.com/office/drawing/2014/main" id="{00000000-0008-0000-0000-000049000000}"/>
            </a:ext>
          </a:extLst>
        </xdr:cNvPr>
        <xdr:cNvPicPr>
          <a:picLocks noChangeAspect="1"/>
        </xdr:cNvPicPr>
      </xdr:nvPicPr>
      <xdr:blipFill>
        <a:blip xmlns:r="http://schemas.openxmlformats.org/officeDocument/2006/relationships" r:embed="rId42"/>
        <a:stretch>
          <a:fillRect/>
        </a:stretch>
      </xdr:blipFill>
      <xdr:spPr>
        <a:xfrm>
          <a:off x="477308" y="235954782"/>
          <a:ext cx="420158" cy="1014215"/>
        </a:xfrm>
        <a:prstGeom prst="rect">
          <a:avLst/>
        </a:prstGeom>
      </xdr:spPr>
    </xdr:pic>
    <xdr:clientData/>
  </xdr:twoCellAnchor>
  <xdr:twoCellAnchor editAs="oneCell">
    <xdr:from>
      <xdr:col>0</xdr:col>
      <xdr:colOff>180340</xdr:colOff>
      <xdr:row>199</xdr:row>
      <xdr:rowOff>205739</xdr:rowOff>
    </xdr:from>
    <xdr:to>
      <xdr:col>0</xdr:col>
      <xdr:colOff>1346200</xdr:colOff>
      <xdr:row>199</xdr:row>
      <xdr:rowOff>1025160</xdr:rowOff>
    </xdr:to>
    <xdr:pic>
      <xdr:nvPicPr>
        <xdr:cNvPr id="75" name="图片 74">
          <a:extLst>
            <a:ext uri="{FF2B5EF4-FFF2-40B4-BE49-F238E27FC236}">
              <a16:creationId xmlns:a16="http://schemas.microsoft.com/office/drawing/2014/main" id="{00000000-0008-0000-0000-00004B000000}"/>
            </a:ext>
          </a:extLst>
        </xdr:cNvPr>
        <xdr:cNvPicPr>
          <a:picLocks noChangeAspect="1"/>
        </xdr:cNvPicPr>
      </xdr:nvPicPr>
      <xdr:blipFill>
        <a:blip xmlns:r="http://schemas.openxmlformats.org/officeDocument/2006/relationships" r:embed="rId43"/>
        <a:stretch>
          <a:fillRect/>
        </a:stretch>
      </xdr:blipFill>
      <xdr:spPr>
        <a:xfrm>
          <a:off x="180340" y="241717406"/>
          <a:ext cx="1165860" cy="819421"/>
        </a:xfrm>
        <a:prstGeom prst="rect">
          <a:avLst/>
        </a:prstGeom>
      </xdr:spPr>
    </xdr:pic>
    <xdr:clientData/>
  </xdr:twoCellAnchor>
  <xdr:twoCellAnchor editAs="oneCell">
    <xdr:from>
      <xdr:col>0</xdr:col>
      <xdr:colOff>462915</xdr:colOff>
      <xdr:row>203</xdr:row>
      <xdr:rowOff>115570</xdr:rowOff>
    </xdr:from>
    <xdr:to>
      <xdr:col>0</xdr:col>
      <xdr:colOff>1159933</xdr:colOff>
      <xdr:row>203</xdr:row>
      <xdr:rowOff>1131541</xdr:rowOff>
    </xdr:to>
    <xdr:pic>
      <xdr:nvPicPr>
        <xdr:cNvPr id="77" name="图片 76">
          <a:extLst>
            <a:ext uri="{FF2B5EF4-FFF2-40B4-BE49-F238E27FC236}">
              <a16:creationId xmlns:a16="http://schemas.microsoft.com/office/drawing/2014/main" id="{00000000-0008-0000-0000-00004D000000}"/>
            </a:ext>
          </a:extLst>
        </xdr:cNvPr>
        <xdr:cNvPicPr>
          <a:picLocks noChangeAspect="1"/>
        </xdr:cNvPicPr>
      </xdr:nvPicPr>
      <xdr:blipFill>
        <a:blip xmlns:r="http://schemas.openxmlformats.org/officeDocument/2006/relationships" r:embed="rId44" cstate="screen">
          <a:extLst>
            <a:ext uri="{28A0092B-C50C-407E-A947-70E740481C1C}">
              <a14:useLocalDpi xmlns:a14="http://schemas.microsoft.com/office/drawing/2010/main"/>
            </a:ext>
          </a:extLst>
        </a:blip>
        <a:stretch>
          <a:fillRect/>
        </a:stretch>
      </xdr:blipFill>
      <xdr:spPr>
        <a:xfrm>
          <a:off x="462915" y="246774970"/>
          <a:ext cx="697018" cy="1015971"/>
        </a:xfrm>
        <a:prstGeom prst="rect">
          <a:avLst/>
        </a:prstGeom>
        <a:noFill/>
        <a:ln w="9525">
          <a:noFill/>
        </a:ln>
      </xdr:spPr>
    </xdr:pic>
    <xdr:clientData/>
  </xdr:twoCellAnchor>
  <xdr:twoCellAnchor editAs="oneCell">
    <xdr:from>
      <xdr:col>0</xdr:col>
      <xdr:colOff>243417</xdr:colOff>
      <xdr:row>209</xdr:row>
      <xdr:rowOff>252519</xdr:rowOff>
    </xdr:from>
    <xdr:to>
      <xdr:col>0</xdr:col>
      <xdr:colOff>1271547</xdr:colOff>
      <xdr:row>209</xdr:row>
      <xdr:rowOff>1075267</xdr:rowOff>
    </xdr:to>
    <xdr:pic>
      <xdr:nvPicPr>
        <xdr:cNvPr id="80" name="图片 79">
          <a:extLst>
            <a:ext uri="{FF2B5EF4-FFF2-40B4-BE49-F238E27FC236}">
              <a16:creationId xmlns:a16="http://schemas.microsoft.com/office/drawing/2014/main" id="{00000000-0008-0000-0000-000050000000}"/>
            </a:ext>
          </a:extLst>
        </xdr:cNvPr>
        <xdr:cNvPicPr>
          <a:picLocks noChangeAspect="1"/>
        </xdr:cNvPicPr>
      </xdr:nvPicPr>
      <xdr:blipFill>
        <a:blip xmlns:r="http://schemas.openxmlformats.org/officeDocument/2006/relationships" r:embed="rId45" cstate="screen">
          <a:extLst>
            <a:ext uri="{28A0092B-C50C-407E-A947-70E740481C1C}">
              <a14:useLocalDpi xmlns:a14="http://schemas.microsoft.com/office/drawing/2010/main"/>
            </a:ext>
          </a:extLst>
        </a:blip>
        <a:stretch>
          <a:fillRect/>
        </a:stretch>
      </xdr:blipFill>
      <xdr:spPr>
        <a:xfrm>
          <a:off x="243417" y="254633519"/>
          <a:ext cx="1028130" cy="822748"/>
        </a:xfrm>
        <a:prstGeom prst="rect">
          <a:avLst/>
        </a:prstGeom>
        <a:noFill/>
        <a:ln w="9525">
          <a:noFill/>
        </a:ln>
      </xdr:spPr>
    </xdr:pic>
    <xdr:clientData/>
  </xdr:twoCellAnchor>
  <xdr:twoCellAnchor editAs="oneCell">
    <xdr:from>
      <xdr:col>0</xdr:col>
      <xdr:colOff>262465</xdr:colOff>
      <xdr:row>211</xdr:row>
      <xdr:rowOff>169334</xdr:rowOff>
    </xdr:from>
    <xdr:to>
      <xdr:col>0</xdr:col>
      <xdr:colOff>1050252</xdr:colOff>
      <xdr:row>211</xdr:row>
      <xdr:rowOff>1094355</xdr:rowOff>
    </xdr:to>
    <xdr:pic>
      <xdr:nvPicPr>
        <xdr:cNvPr id="81" name="图片 80">
          <a:extLst>
            <a:ext uri="{FF2B5EF4-FFF2-40B4-BE49-F238E27FC236}">
              <a16:creationId xmlns:a16="http://schemas.microsoft.com/office/drawing/2014/main" id="{00000000-0008-0000-0000-000051000000}"/>
            </a:ext>
          </a:extLst>
        </xdr:cNvPr>
        <xdr:cNvPicPr>
          <a:picLocks noChangeAspect="1"/>
        </xdr:cNvPicPr>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xfrm>
          <a:off x="262465" y="257124201"/>
          <a:ext cx="787787" cy="925021"/>
        </a:xfrm>
        <a:prstGeom prst="rect">
          <a:avLst/>
        </a:prstGeom>
        <a:noFill/>
        <a:ln w="9525">
          <a:noFill/>
        </a:ln>
      </xdr:spPr>
    </xdr:pic>
    <xdr:clientData/>
  </xdr:twoCellAnchor>
  <xdr:twoCellAnchor editAs="oneCell">
    <xdr:from>
      <xdr:col>0</xdr:col>
      <xdr:colOff>105410</xdr:colOff>
      <xdr:row>226</xdr:row>
      <xdr:rowOff>160191</xdr:rowOff>
    </xdr:from>
    <xdr:to>
      <xdr:col>0</xdr:col>
      <xdr:colOff>1212850</xdr:colOff>
      <xdr:row>226</xdr:row>
      <xdr:rowOff>670117</xdr:rowOff>
    </xdr:to>
    <xdr:pic>
      <xdr:nvPicPr>
        <xdr:cNvPr id="87" name="图片 86">
          <a:extLst>
            <a:ext uri="{FF2B5EF4-FFF2-40B4-BE49-F238E27FC236}">
              <a16:creationId xmlns:a16="http://schemas.microsoft.com/office/drawing/2014/main" id="{00000000-0008-0000-0000-000057000000}"/>
            </a:ext>
          </a:extLst>
        </xdr:cNvPr>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a:ext>
          </a:extLst>
        </a:blip>
        <a:stretch>
          <a:fillRect/>
        </a:stretch>
      </xdr:blipFill>
      <xdr:spPr>
        <a:xfrm>
          <a:off x="105410" y="201956841"/>
          <a:ext cx="1107440" cy="509926"/>
        </a:xfrm>
        <a:prstGeom prst="rect">
          <a:avLst/>
        </a:prstGeom>
      </xdr:spPr>
    </xdr:pic>
    <xdr:clientData/>
  </xdr:twoCellAnchor>
  <xdr:twoCellAnchor editAs="oneCell">
    <xdr:from>
      <xdr:col>0</xdr:col>
      <xdr:colOff>330423</xdr:colOff>
      <xdr:row>121</xdr:row>
      <xdr:rowOff>115570</xdr:rowOff>
    </xdr:from>
    <xdr:to>
      <xdr:col>0</xdr:col>
      <xdr:colOff>867633</xdr:colOff>
      <xdr:row>121</xdr:row>
      <xdr:rowOff>659130</xdr:rowOff>
    </xdr:to>
    <xdr:pic>
      <xdr:nvPicPr>
        <xdr:cNvPr id="2" name="图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8" cstate="screen">
          <a:extLst>
            <a:ext uri="{28A0092B-C50C-407E-A947-70E740481C1C}">
              <a14:useLocalDpi xmlns:a14="http://schemas.microsoft.com/office/drawing/2010/main"/>
            </a:ext>
          </a:extLst>
        </a:blip>
        <a:srcRect/>
        <a:stretch>
          <a:fillRect/>
        </a:stretch>
      </xdr:blipFill>
      <xdr:spPr>
        <a:xfrm>
          <a:off x="654273" y="82544920"/>
          <a:ext cx="540385" cy="540385"/>
        </a:xfrm>
        <a:prstGeom prst="rect">
          <a:avLst/>
        </a:prstGeom>
      </xdr:spPr>
    </xdr:pic>
    <xdr:clientData/>
  </xdr:twoCellAnchor>
  <xdr:twoCellAnchor editAs="oneCell">
    <xdr:from>
      <xdr:col>0</xdr:col>
      <xdr:colOff>333915</xdr:colOff>
      <xdr:row>122</xdr:row>
      <xdr:rowOff>106680</xdr:rowOff>
    </xdr:from>
    <xdr:to>
      <xdr:col>0</xdr:col>
      <xdr:colOff>864140</xdr:colOff>
      <xdr:row>122</xdr:row>
      <xdr:rowOff>621030</xdr:rowOff>
    </xdr:to>
    <xdr:pic>
      <xdr:nvPicPr>
        <xdr:cNvPr id="3" name="图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49" cstate="screen">
          <a:extLst>
            <a:ext uri="{28A0092B-C50C-407E-A947-70E740481C1C}">
              <a14:useLocalDpi xmlns:a14="http://schemas.microsoft.com/office/drawing/2010/main"/>
            </a:ext>
          </a:extLst>
        </a:blip>
        <a:srcRect/>
        <a:stretch>
          <a:fillRect/>
        </a:stretch>
      </xdr:blipFill>
      <xdr:spPr>
        <a:xfrm>
          <a:off x="657765" y="83555205"/>
          <a:ext cx="533400" cy="511175"/>
        </a:xfrm>
        <a:prstGeom prst="rect">
          <a:avLst/>
        </a:prstGeom>
      </xdr:spPr>
    </xdr:pic>
    <xdr:clientData/>
  </xdr:twoCellAnchor>
  <xdr:twoCellAnchor editAs="oneCell">
    <xdr:from>
      <xdr:col>0</xdr:col>
      <xdr:colOff>336455</xdr:colOff>
      <xdr:row>119</xdr:row>
      <xdr:rowOff>180975</xdr:rowOff>
    </xdr:from>
    <xdr:to>
      <xdr:col>0</xdr:col>
      <xdr:colOff>1253067</xdr:colOff>
      <xdr:row>119</xdr:row>
      <xdr:rowOff>1104158</xdr:rowOff>
    </xdr:to>
    <xdr:pic>
      <xdr:nvPicPr>
        <xdr:cNvPr id="5" name="图片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50" cstate="screen">
          <a:extLst>
            <a:ext uri="{28A0092B-C50C-407E-A947-70E740481C1C}">
              <a14:useLocalDpi xmlns:a14="http://schemas.microsoft.com/office/drawing/2010/main"/>
            </a:ext>
          </a:extLst>
        </a:blip>
        <a:srcRect/>
        <a:stretch>
          <a:fillRect/>
        </a:stretch>
      </xdr:blipFill>
      <xdr:spPr>
        <a:xfrm>
          <a:off x="336455" y="142674975"/>
          <a:ext cx="916612" cy="923183"/>
        </a:xfrm>
        <a:prstGeom prst="rect">
          <a:avLst/>
        </a:prstGeom>
      </xdr:spPr>
    </xdr:pic>
    <xdr:clientData/>
  </xdr:twoCellAnchor>
  <xdr:twoCellAnchor editAs="oneCell">
    <xdr:from>
      <xdr:col>0</xdr:col>
      <xdr:colOff>343123</xdr:colOff>
      <xdr:row>120</xdr:row>
      <xdr:rowOff>130810</xdr:rowOff>
    </xdr:from>
    <xdr:to>
      <xdr:col>0</xdr:col>
      <xdr:colOff>858108</xdr:colOff>
      <xdr:row>120</xdr:row>
      <xdr:rowOff>643890</xdr:rowOff>
    </xdr:to>
    <xdr:pic>
      <xdr:nvPicPr>
        <xdr:cNvPr id="7" name="图片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51" cstate="screen">
          <a:extLst>
            <a:ext uri="{28A0092B-C50C-407E-A947-70E740481C1C}">
              <a14:useLocalDpi xmlns:a14="http://schemas.microsoft.com/office/drawing/2010/main"/>
            </a:ext>
          </a:extLst>
        </a:blip>
        <a:srcRect/>
        <a:stretch>
          <a:fillRect/>
        </a:stretch>
      </xdr:blipFill>
      <xdr:spPr>
        <a:xfrm>
          <a:off x="666973" y="81512410"/>
          <a:ext cx="514985" cy="513080"/>
        </a:xfrm>
        <a:prstGeom prst="rect">
          <a:avLst/>
        </a:prstGeom>
      </xdr:spPr>
    </xdr:pic>
    <xdr:clientData/>
  </xdr:twoCellAnchor>
  <xdr:twoCellAnchor editAs="oneCell">
    <xdr:from>
      <xdr:col>0</xdr:col>
      <xdr:colOff>332010</xdr:colOff>
      <xdr:row>125</xdr:row>
      <xdr:rowOff>163195</xdr:rowOff>
    </xdr:from>
    <xdr:to>
      <xdr:col>0</xdr:col>
      <xdr:colOff>866045</xdr:colOff>
      <xdr:row>125</xdr:row>
      <xdr:rowOff>694055</xdr:rowOff>
    </xdr:to>
    <xdr:pic>
      <xdr:nvPicPr>
        <xdr:cNvPr id="9" name="图片 8">
          <a:extLst>
            <a:ext uri="{FF2B5EF4-FFF2-40B4-BE49-F238E27FC236}">
              <a16:creationId xmlns:a16="http://schemas.microsoft.com/office/drawing/2014/main" id="{00000000-0008-0000-0000-000009000000}"/>
            </a:ext>
          </a:extLst>
        </xdr:cNvPr>
        <xdr:cNvPicPr>
          <a:picLocks noChangeAspect="1"/>
        </xdr:cNvPicPr>
      </xdr:nvPicPr>
      <xdr:blipFill>
        <a:blip xmlns:r="http://schemas.openxmlformats.org/officeDocument/2006/relationships" r:embed="rId48" cstate="screen">
          <a:extLst>
            <a:ext uri="{28A0092B-C50C-407E-A947-70E740481C1C}">
              <a14:useLocalDpi xmlns:a14="http://schemas.microsoft.com/office/drawing/2010/main"/>
            </a:ext>
          </a:extLst>
        </a:blip>
        <a:srcRect/>
        <a:stretch>
          <a:fillRect/>
        </a:stretch>
      </xdr:blipFill>
      <xdr:spPr>
        <a:xfrm>
          <a:off x="655860" y="86793070"/>
          <a:ext cx="537210" cy="534035"/>
        </a:xfrm>
        <a:prstGeom prst="rect">
          <a:avLst/>
        </a:prstGeom>
      </xdr:spPr>
    </xdr:pic>
    <xdr:clientData/>
  </xdr:twoCellAnchor>
  <xdr:twoCellAnchor editAs="oneCell">
    <xdr:from>
      <xdr:col>0</xdr:col>
      <xdr:colOff>335503</xdr:colOff>
      <xdr:row>126</xdr:row>
      <xdr:rowOff>113030</xdr:rowOff>
    </xdr:from>
    <xdr:to>
      <xdr:col>0</xdr:col>
      <xdr:colOff>868903</xdr:colOff>
      <xdr:row>126</xdr:row>
      <xdr:rowOff>637540</xdr:rowOff>
    </xdr:to>
    <xdr:pic>
      <xdr:nvPicPr>
        <xdr:cNvPr id="10" name="图片 9">
          <a:extLst>
            <a:ext uri="{FF2B5EF4-FFF2-40B4-BE49-F238E27FC236}">
              <a16:creationId xmlns:a16="http://schemas.microsoft.com/office/drawing/2014/main" id="{00000000-0008-0000-0000-00000A000000}"/>
            </a:ext>
          </a:extLst>
        </xdr:cNvPr>
        <xdr:cNvPicPr>
          <a:picLocks noChangeAspect="1"/>
        </xdr:cNvPicPr>
      </xdr:nvPicPr>
      <xdr:blipFill>
        <a:blip xmlns:r="http://schemas.openxmlformats.org/officeDocument/2006/relationships" r:embed="rId49" cstate="screen">
          <a:extLst>
            <a:ext uri="{28A0092B-C50C-407E-A947-70E740481C1C}">
              <a14:useLocalDpi xmlns:a14="http://schemas.microsoft.com/office/drawing/2010/main"/>
            </a:ext>
          </a:extLst>
        </a:blip>
        <a:srcRect/>
        <a:stretch>
          <a:fillRect/>
        </a:stretch>
      </xdr:blipFill>
      <xdr:spPr>
        <a:xfrm>
          <a:off x="659353" y="87743030"/>
          <a:ext cx="530225" cy="527685"/>
        </a:xfrm>
        <a:prstGeom prst="rect">
          <a:avLst/>
        </a:prstGeom>
      </xdr:spPr>
    </xdr:pic>
    <xdr:clientData/>
  </xdr:twoCellAnchor>
  <xdr:twoCellAnchor editAs="oneCell">
    <xdr:from>
      <xdr:col>0</xdr:col>
      <xdr:colOff>334868</xdr:colOff>
      <xdr:row>123</xdr:row>
      <xdr:rowOff>104775</xdr:rowOff>
    </xdr:from>
    <xdr:to>
      <xdr:col>0</xdr:col>
      <xdr:colOff>869538</xdr:colOff>
      <xdr:row>123</xdr:row>
      <xdr:rowOff>640080</xdr:rowOff>
    </xdr:to>
    <xdr:pic>
      <xdr:nvPicPr>
        <xdr:cNvPr id="12" name="图片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50" cstate="screen">
          <a:extLst>
            <a:ext uri="{28A0092B-C50C-407E-A947-70E740481C1C}">
              <a14:useLocalDpi xmlns:a14="http://schemas.microsoft.com/office/drawing/2010/main"/>
            </a:ext>
          </a:extLst>
        </a:blip>
        <a:srcRect/>
        <a:stretch>
          <a:fillRect/>
        </a:stretch>
      </xdr:blipFill>
      <xdr:spPr>
        <a:xfrm>
          <a:off x="658718" y="84601050"/>
          <a:ext cx="531495" cy="532130"/>
        </a:xfrm>
        <a:prstGeom prst="rect">
          <a:avLst/>
        </a:prstGeom>
      </xdr:spPr>
    </xdr:pic>
    <xdr:clientData/>
  </xdr:twoCellAnchor>
  <xdr:twoCellAnchor editAs="oneCell">
    <xdr:from>
      <xdr:col>0</xdr:col>
      <xdr:colOff>343123</xdr:colOff>
      <xdr:row>124</xdr:row>
      <xdr:rowOff>83185</xdr:rowOff>
    </xdr:from>
    <xdr:to>
      <xdr:col>0</xdr:col>
      <xdr:colOff>858108</xdr:colOff>
      <xdr:row>124</xdr:row>
      <xdr:rowOff>596265</xdr:rowOff>
    </xdr:to>
    <xdr:pic>
      <xdr:nvPicPr>
        <xdr:cNvPr id="15" name="图片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51" cstate="screen">
          <a:extLst>
            <a:ext uri="{28A0092B-C50C-407E-A947-70E740481C1C}">
              <a14:useLocalDpi xmlns:a14="http://schemas.microsoft.com/office/drawing/2010/main"/>
            </a:ext>
          </a:extLst>
        </a:blip>
        <a:srcRect/>
        <a:stretch>
          <a:fillRect/>
        </a:stretch>
      </xdr:blipFill>
      <xdr:spPr>
        <a:xfrm>
          <a:off x="666973" y="85627210"/>
          <a:ext cx="514985" cy="513080"/>
        </a:xfrm>
        <a:prstGeom prst="rect">
          <a:avLst/>
        </a:prstGeom>
      </xdr:spPr>
    </xdr:pic>
    <xdr:clientData/>
  </xdr:twoCellAnchor>
  <xdr:twoCellAnchor editAs="oneCell">
    <xdr:from>
      <xdr:col>0</xdr:col>
      <xdr:colOff>348838</xdr:colOff>
      <xdr:row>26</xdr:row>
      <xdr:rowOff>139700</xdr:rowOff>
    </xdr:from>
    <xdr:to>
      <xdr:col>0</xdr:col>
      <xdr:colOff>849218</xdr:colOff>
      <xdr:row>26</xdr:row>
      <xdr:rowOff>640080</xdr:rowOff>
    </xdr:to>
    <xdr:pic>
      <xdr:nvPicPr>
        <xdr:cNvPr id="39" name="图片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52" cstate="screen">
          <a:extLst>
            <a:ext uri="{28A0092B-C50C-407E-A947-70E740481C1C}">
              <a14:useLocalDpi xmlns:a14="http://schemas.microsoft.com/office/drawing/2010/main"/>
            </a:ext>
          </a:extLst>
        </a:blip>
        <a:stretch>
          <a:fillRect/>
        </a:stretch>
      </xdr:blipFill>
      <xdr:spPr>
        <a:xfrm>
          <a:off x="672688" y="32934275"/>
          <a:ext cx="503555" cy="497205"/>
        </a:xfrm>
        <a:prstGeom prst="rect">
          <a:avLst/>
        </a:prstGeom>
      </xdr:spPr>
    </xdr:pic>
    <xdr:clientData/>
  </xdr:twoCellAnchor>
  <xdr:twoCellAnchor editAs="oneCell">
    <xdr:from>
      <xdr:col>0</xdr:col>
      <xdr:colOff>322521</xdr:colOff>
      <xdr:row>9</xdr:row>
      <xdr:rowOff>242287</xdr:rowOff>
    </xdr:from>
    <xdr:to>
      <xdr:col>0</xdr:col>
      <xdr:colOff>1205735</xdr:colOff>
      <xdr:row>9</xdr:row>
      <xdr:rowOff>927876</xdr:rowOff>
    </xdr:to>
    <xdr:pic>
      <xdr:nvPicPr>
        <xdr:cNvPr id="19" name="图片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53" cstate="screen">
          <a:extLst>
            <a:ext uri="{28A0092B-C50C-407E-A947-70E740481C1C}">
              <a14:useLocalDpi xmlns:a14="http://schemas.microsoft.com/office/drawing/2010/main"/>
            </a:ext>
          </a:extLst>
        </a:blip>
        <a:stretch>
          <a:fillRect/>
        </a:stretch>
      </xdr:blipFill>
      <xdr:spPr>
        <a:xfrm>
          <a:off x="322521" y="4471387"/>
          <a:ext cx="883214" cy="685589"/>
        </a:xfrm>
        <a:prstGeom prst="rect">
          <a:avLst/>
        </a:prstGeom>
      </xdr:spPr>
    </xdr:pic>
    <xdr:clientData/>
  </xdr:twoCellAnchor>
  <xdr:twoCellAnchor editAs="oneCell">
    <xdr:from>
      <xdr:col>0</xdr:col>
      <xdr:colOff>122555</xdr:colOff>
      <xdr:row>159</xdr:row>
      <xdr:rowOff>120650</xdr:rowOff>
    </xdr:from>
    <xdr:to>
      <xdr:col>0</xdr:col>
      <xdr:colOff>563880</xdr:colOff>
      <xdr:row>159</xdr:row>
      <xdr:rowOff>675005</xdr:rowOff>
    </xdr:to>
    <xdr:pic>
      <xdr:nvPicPr>
        <xdr:cNvPr id="90" name="图片 89">
          <a:extLst>
            <a:ext uri="{FF2B5EF4-FFF2-40B4-BE49-F238E27FC236}">
              <a16:creationId xmlns:a16="http://schemas.microsoft.com/office/drawing/2014/main" id="{00000000-0008-0000-0000-00005A000000}"/>
            </a:ext>
          </a:extLst>
        </xdr:cNvPr>
        <xdr:cNvPicPr>
          <a:picLocks noChangeAspect="1"/>
        </xdr:cNvPicPr>
      </xdr:nvPicPr>
      <xdr:blipFill>
        <a:blip xmlns:r="http://schemas.openxmlformats.org/officeDocument/2006/relationships" r:embed="rId54" cstate="screen">
          <a:extLst>
            <a:ext uri="{28A0092B-C50C-407E-A947-70E740481C1C}">
              <a14:useLocalDpi xmlns:a14="http://schemas.microsoft.com/office/drawing/2010/main"/>
            </a:ext>
          </a:extLst>
        </a:blip>
        <a:stretch>
          <a:fillRect/>
        </a:stretch>
      </xdr:blipFill>
      <xdr:spPr>
        <a:xfrm>
          <a:off x="122555" y="146945350"/>
          <a:ext cx="438150" cy="557530"/>
        </a:xfrm>
        <a:prstGeom prst="rect">
          <a:avLst/>
        </a:prstGeom>
        <a:noFill/>
        <a:ln w="9525">
          <a:noFill/>
        </a:ln>
      </xdr:spPr>
    </xdr:pic>
    <xdr:clientData/>
  </xdr:twoCellAnchor>
  <xdr:twoCellAnchor editAs="oneCell">
    <xdr:from>
      <xdr:col>0</xdr:col>
      <xdr:colOff>257174</xdr:colOff>
      <xdr:row>214</xdr:row>
      <xdr:rowOff>133772</xdr:rowOff>
    </xdr:from>
    <xdr:to>
      <xdr:col>0</xdr:col>
      <xdr:colOff>584199</xdr:colOff>
      <xdr:row>214</xdr:row>
      <xdr:rowOff>1036087</xdr:rowOff>
    </xdr:to>
    <xdr:pic>
      <xdr:nvPicPr>
        <xdr:cNvPr id="25" name="图片 24">
          <a:extLst>
            <a:ext uri="{FF2B5EF4-FFF2-40B4-BE49-F238E27FC236}">
              <a16:creationId xmlns:a16="http://schemas.microsoft.com/office/drawing/2014/main" id="{00000000-0008-0000-0000-000019000000}"/>
            </a:ext>
          </a:extLst>
        </xdr:cNvPr>
        <xdr:cNvPicPr>
          <a:picLocks noChangeAspect="1"/>
        </xdr:cNvPicPr>
      </xdr:nvPicPr>
      <xdr:blipFill>
        <a:blip xmlns:r="http://schemas.openxmlformats.org/officeDocument/2006/relationships" r:embed="rId55" cstate="screen">
          <a:extLst>
            <a:ext uri="{28A0092B-C50C-407E-A947-70E740481C1C}">
              <a14:useLocalDpi xmlns:a14="http://schemas.microsoft.com/office/drawing/2010/main"/>
            </a:ext>
          </a:extLst>
        </a:blip>
        <a:stretch>
          <a:fillRect/>
        </a:stretch>
      </xdr:blipFill>
      <xdr:spPr>
        <a:xfrm>
          <a:off x="257174" y="260949439"/>
          <a:ext cx="327025" cy="902315"/>
        </a:xfrm>
        <a:prstGeom prst="rect">
          <a:avLst/>
        </a:prstGeom>
        <a:noFill/>
        <a:ln w="9525">
          <a:noFill/>
        </a:ln>
      </xdr:spPr>
    </xdr:pic>
    <xdr:clientData/>
  </xdr:twoCellAnchor>
  <xdr:twoCellAnchor editAs="oneCell">
    <xdr:from>
      <xdr:col>0</xdr:col>
      <xdr:colOff>230716</xdr:colOff>
      <xdr:row>214</xdr:row>
      <xdr:rowOff>273115</xdr:rowOff>
    </xdr:from>
    <xdr:to>
      <xdr:col>1</xdr:col>
      <xdr:colOff>8466</xdr:colOff>
      <xdr:row>215</xdr:row>
      <xdr:rowOff>1194781</xdr:rowOff>
    </xdr:to>
    <xdr:pic>
      <xdr:nvPicPr>
        <xdr:cNvPr id="26" name="图片 6" descr="涂鸦网关-有线">
          <a:extLst>
            <a:ext uri="{FF2B5EF4-FFF2-40B4-BE49-F238E27FC236}">
              <a16:creationId xmlns:a16="http://schemas.microsoft.com/office/drawing/2014/main" id="{00000000-0008-0000-0000-00001A000000}"/>
            </a:ext>
          </a:extLst>
        </xdr:cNvPr>
        <xdr:cNvPicPr>
          <a:picLocks noChangeAspect="1"/>
        </xdr:cNvPicPr>
      </xdr:nvPicPr>
      <xdr:blipFill>
        <a:blip xmlns:r="http://schemas.openxmlformats.org/officeDocument/2006/relationships" r:embed="rId56" cstate="screen">
          <a:extLst>
            <a:ext uri="{28A0092B-C50C-407E-A947-70E740481C1C}">
              <a14:useLocalDpi xmlns:a14="http://schemas.microsoft.com/office/drawing/2010/main"/>
            </a:ext>
          </a:extLst>
        </a:blip>
        <a:srcRect/>
        <a:stretch>
          <a:fillRect/>
        </a:stretch>
      </xdr:blipFill>
      <xdr:spPr>
        <a:xfrm>
          <a:off x="230716" y="261088782"/>
          <a:ext cx="1445683" cy="2208598"/>
        </a:xfrm>
        <a:prstGeom prst="rect">
          <a:avLst/>
        </a:prstGeom>
        <a:noFill/>
        <a:ln w="9525">
          <a:noFill/>
        </a:ln>
      </xdr:spPr>
    </xdr:pic>
    <xdr:clientData/>
  </xdr:twoCellAnchor>
  <xdr:twoCellAnchor editAs="oneCell">
    <xdr:from>
      <xdr:col>0</xdr:col>
      <xdr:colOff>184149</xdr:colOff>
      <xdr:row>12</xdr:row>
      <xdr:rowOff>152400</xdr:rowOff>
    </xdr:from>
    <xdr:to>
      <xdr:col>0</xdr:col>
      <xdr:colOff>558800</xdr:colOff>
      <xdr:row>12</xdr:row>
      <xdr:rowOff>811530</xdr:rowOff>
    </xdr:to>
    <xdr:pic>
      <xdr:nvPicPr>
        <xdr:cNvPr id="95" name="图片 420" descr="5寸屏效果图">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57" cstate="screen">
          <a:extLst>
            <a:ext uri="{28A0092B-C50C-407E-A947-70E740481C1C}">
              <a14:useLocalDpi xmlns:a14="http://schemas.microsoft.com/office/drawing/2010/main"/>
            </a:ext>
          </a:extLst>
        </a:blip>
        <a:srcRect/>
        <a:stretch>
          <a:fillRect/>
        </a:stretch>
      </xdr:blipFill>
      <xdr:spPr>
        <a:xfrm>
          <a:off x="184149" y="6781800"/>
          <a:ext cx="377826" cy="6559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353283</xdr:colOff>
      <xdr:row>97</xdr:row>
      <xdr:rowOff>201930</xdr:rowOff>
    </xdr:from>
    <xdr:to>
      <xdr:col>0</xdr:col>
      <xdr:colOff>1182319</xdr:colOff>
      <xdr:row>97</xdr:row>
      <xdr:rowOff>1030966</xdr:rowOff>
    </xdr:to>
    <xdr:pic>
      <xdr:nvPicPr>
        <xdr:cNvPr id="112" name="图片 111">
          <a:extLst>
            <a:ext uri="{FF2B5EF4-FFF2-40B4-BE49-F238E27FC236}">
              <a16:creationId xmlns:a16="http://schemas.microsoft.com/office/drawing/2014/main" id="{00000000-0008-0000-0000-000070000000}"/>
            </a:ext>
          </a:extLst>
        </xdr:cNvPr>
        <xdr:cNvPicPr>
          <a:picLocks noChangeAspect="1"/>
        </xdr:cNvPicPr>
      </xdr:nvPicPr>
      <xdr:blipFill>
        <a:blip xmlns:r="http://schemas.openxmlformats.org/officeDocument/2006/relationships" r:embed="rId58" cstate="screen">
          <a:extLst>
            <a:ext uri="{28A0092B-C50C-407E-A947-70E740481C1C}">
              <a14:useLocalDpi xmlns:a14="http://schemas.microsoft.com/office/drawing/2010/main"/>
            </a:ext>
          </a:extLst>
        </a:blip>
        <a:stretch>
          <a:fillRect/>
        </a:stretch>
      </xdr:blipFill>
      <xdr:spPr>
        <a:xfrm>
          <a:off x="353283" y="114383397"/>
          <a:ext cx="829036" cy="829036"/>
        </a:xfrm>
        <a:prstGeom prst="rect">
          <a:avLst/>
        </a:prstGeom>
        <a:noFill/>
        <a:ln w="9525">
          <a:noFill/>
        </a:ln>
      </xdr:spPr>
    </xdr:pic>
    <xdr:clientData/>
  </xdr:twoCellAnchor>
  <xdr:twoCellAnchor editAs="oneCell">
    <xdr:from>
      <xdr:col>0</xdr:col>
      <xdr:colOff>394346</xdr:colOff>
      <xdr:row>99</xdr:row>
      <xdr:rowOff>229235</xdr:rowOff>
    </xdr:from>
    <xdr:to>
      <xdr:col>0</xdr:col>
      <xdr:colOff>1227666</xdr:colOff>
      <xdr:row>99</xdr:row>
      <xdr:rowOff>1083977</xdr:rowOff>
    </xdr:to>
    <xdr:pic>
      <xdr:nvPicPr>
        <xdr:cNvPr id="113" name="图片 112">
          <a:extLst>
            <a:ext uri="{FF2B5EF4-FFF2-40B4-BE49-F238E27FC236}">
              <a16:creationId xmlns:a16="http://schemas.microsoft.com/office/drawing/2014/main" id="{00000000-0008-0000-0000-000071000000}"/>
            </a:ext>
          </a:extLst>
        </xdr:cNvPr>
        <xdr:cNvPicPr>
          <a:picLocks noChangeAspect="1"/>
        </xdr:cNvPicPr>
      </xdr:nvPicPr>
      <xdr:blipFill>
        <a:blip xmlns:r="http://schemas.openxmlformats.org/officeDocument/2006/relationships" r:embed="rId59" cstate="screen">
          <a:extLst>
            <a:ext uri="{28A0092B-C50C-407E-A947-70E740481C1C}">
              <a14:useLocalDpi xmlns:a14="http://schemas.microsoft.com/office/drawing/2010/main"/>
            </a:ext>
          </a:extLst>
        </a:blip>
        <a:stretch>
          <a:fillRect/>
        </a:stretch>
      </xdr:blipFill>
      <xdr:spPr>
        <a:xfrm>
          <a:off x="394346" y="116984568"/>
          <a:ext cx="833320" cy="854742"/>
        </a:xfrm>
        <a:prstGeom prst="rect">
          <a:avLst/>
        </a:prstGeom>
        <a:noFill/>
        <a:ln w="9525">
          <a:noFill/>
        </a:ln>
      </xdr:spPr>
    </xdr:pic>
    <xdr:clientData/>
  </xdr:twoCellAnchor>
  <xdr:twoCellAnchor editAs="oneCell">
    <xdr:from>
      <xdr:col>0</xdr:col>
      <xdr:colOff>499110</xdr:colOff>
      <xdr:row>144</xdr:row>
      <xdr:rowOff>288925</xdr:rowOff>
    </xdr:from>
    <xdr:to>
      <xdr:col>0</xdr:col>
      <xdr:colOff>1019175</xdr:colOff>
      <xdr:row>144</xdr:row>
      <xdr:rowOff>837565</xdr:rowOff>
    </xdr:to>
    <xdr:pic>
      <xdr:nvPicPr>
        <xdr:cNvPr id="98" name="图片 97">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26" cstate="screen">
          <a:extLst>
            <a:ext uri="{28A0092B-C50C-407E-A947-70E740481C1C}">
              <a14:useLocalDpi xmlns:a14="http://schemas.microsoft.com/office/drawing/2010/main"/>
            </a:ext>
          </a:extLst>
        </a:blip>
        <a:srcRect/>
        <a:stretch>
          <a:fillRect/>
        </a:stretch>
      </xdr:blipFill>
      <xdr:spPr>
        <a:xfrm>
          <a:off x="499110" y="174996475"/>
          <a:ext cx="520065"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318770</xdr:colOff>
      <xdr:row>145</xdr:row>
      <xdr:rowOff>337820</xdr:rowOff>
    </xdr:from>
    <xdr:to>
      <xdr:col>0</xdr:col>
      <xdr:colOff>1238885</xdr:colOff>
      <xdr:row>145</xdr:row>
      <xdr:rowOff>893445</xdr:rowOff>
    </xdr:to>
    <xdr:pic>
      <xdr:nvPicPr>
        <xdr:cNvPr id="100" name="图片 99">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a:ext>
          </a:extLst>
        </a:blip>
        <a:srcRect/>
        <a:stretch>
          <a:fillRect/>
        </a:stretch>
      </xdr:blipFill>
      <xdr:spPr>
        <a:xfrm>
          <a:off x="318770" y="176331245"/>
          <a:ext cx="920115" cy="55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112395</xdr:colOff>
      <xdr:row>146</xdr:row>
      <xdr:rowOff>209550</xdr:rowOff>
    </xdr:from>
    <xdr:to>
      <xdr:col>0</xdr:col>
      <xdr:colOff>1438910</xdr:colOff>
      <xdr:row>146</xdr:row>
      <xdr:rowOff>748665</xdr:rowOff>
    </xdr:to>
    <xdr:pic>
      <xdr:nvPicPr>
        <xdr:cNvPr id="109" name="图片 108">
          <a:extLst>
            <a:ext uri="{FF2B5EF4-FFF2-40B4-BE49-F238E27FC236}">
              <a16:creationId xmlns:a16="http://schemas.microsoft.com/office/drawing/2014/main" id="{00000000-0008-0000-0000-00006D000000}"/>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a:ext>
          </a:extLst>
        </a:blip>
        <a:srcRect/>
        <a:stretch>
          <a:fillRect/>
        </a:stretch>
      </xdr:blipFill>
      <xdr:spPr>
        <a:xfrm>
          <a:off x="112395" y="177488850"/>
          <a:ext cx="1326515" cy="539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121285</xdr:colOff>
      <xdr:row>161</xdr:row>
      <xdr:rowOff>130175</xdr:rowOff>
    </xdr:from>
    <xdr:to>
      <xdr:col>0</xdr:col>
      <xdr:colOff>563880</xdr:colOff>
      <xdr:row>161</xdr:row>
      <xdr:rowOff>675005</xdr:rowOff>
    </xdr:to>
    <xdr:pic>
      <xdr:nvPicPr>
        <xdr:cNvPr id="120" name="图片 119">
          <a:extLst>
            <a:ext uri="{FF2B5EF4-FFF2-40B4-BE49-F238E27FC236}">
              <a16:creationId xmlns:a16="http://schemas.microsoft.com/office/drawing/2014/main" id="{00000000-0008-0000-0000-000078000000}"/>
            </a:ext>
          </a:extLst>
        </xdr:cNvPr>
        <xdr:cNvPicPr>
          <a:picLocks noChangeAspect="1"/>
        </xdr:cNvPicPr>
      </xdr:nvPicPr>
      <xdr:blipFill>
        <a:blip xmlns:r="http://schemas.openxmlformats.org/officeDocument/2006/relationships" r:embed="rId60" cstate="screen">
          <a:extLst>
            <a:ext uri="{28A0092B-C50C-407E-A947-70E740481C1C}">
              <a14:useLocalDpi xmlns:a14="http://schemas.microsoft.com/office/drawing/2010/main"/>
            </a:ext>
          </a:extLst>
        </a:blip>
        <a:stretch>
          <a:fillRect/>
        </a:stretch>
      </xdr:blipFill>
      <xdr:spPr>
        <a:xfrm>
          <a:off x="121285" y="148580475"/>
          <a:ext cx="439420" cy="548005"/>
        </a:xfrm>
        <a:prstGeom prst="rect">
          <a:avLst/>
        </a:prstGeom>
        <a:noFill/>
        <a:ln w="9525">
          <a:noFill/>
        </a:ln>
      </xdr:spPr>
    </xdr:pic>
    <xdr:clientData/>
  </xdr:twoCellAnchor>
  <xdr:twoCellAnchor editAs="oneCell">
    <xdr:from>
      <xdr:col>0</xdr:col>
      <xdr:colOff>351790</xdr:colOff>
      <xdr:row>200</xdr:row>
      <xdr:rowOff>164887</xdr:rowOff>
    </xdr:from>
    <xdr:to>
      <xdr:col>0</xdr:col>
      <xdr:colOff>1117600</xdr:colOff>
      <xdr:row>200</xdr:row>
      <xdr:rowOff>1107330</xdr:rowOff>
    </xdr:to>
    <xdr:pic>
      <xdr:nvPicPr>
        <xdr:cNvPr id="23" name="图片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61" cstate="screen">
          <a:extLst>
            <a:ext uri="{28A0092B-C50C-407E-A947-70E740481C1C}">
              <a14:useLocalDpi xmlns:a14="http://schemas.microsoft.com/office/drawing/2010/main"/>
            </a:ext>
          </a:extLst>
        </a:blip>
        <a:stretch>
          <a:fillRect/>
        </a:stretch>
      </xdr:blipFill>
      <xdr:spPr>
        <a:xfrm>
          <a:off x="351790" y="242963487"/>
          <a:ext cx="765810" cy="942443"/>
        </a:xfrm>
        <a:prstGeom prst="rect">
          <a:avLst/>
        </a:prstGeom>
      </xdr:spPr>
    </xdr:pic>
    <xdr:clientData/>
  </xdr:twoCellAnchor>
  <xdr:twoCellAnchor editAs="oneCell">
    <xdr:from>
      <xdr:col>0</xdr:col>
      <xdr:colOff>300578</xdr:colOff>
      <xdr:row>127</xdr:row>
      <xdr:rowOff>111125</xdr:rowOff>
    </xdr:from>
    <xdr:to>
      <xdr:col>0</xdr:col>
      <xdr:colOff>903828</xdr:colOff>
      <xdr:row>127</xdr:row>
      <xdr:rowOff>704850</xdr:rowOff>
    </xdr:to>
    <xdr:pic>
      <xdr:nvPicPr>
        <xdr:cNvPr id="127" name="图片 126">
          <a:extLst>
            <a:ext uri="{FF2B5EF4-FFF2-40B4-BE49-F238E27FC236}">
              <a16:creationId xmlns:a16="http://schemas.microsoft.com/office/drawing/2014/main" id="{00000000-0008-0000-0000-00007F000000}"/>
            </a:ext>
          </a:extLst>
        </xdr:cNvPr>
        <xdr:cNvPicPr>
          <a:picLocks noChangeAspect="1"/>
        </xdr:cNvPicPr>
      </xdr:nvPicPr>
      <xdr:blipFill>
        <a:blip xmlns:r="http://schemas.openxmlformats.org/officeDocument/2006/relationships" r:embed="rId62" cstate="screen">
          <a:extLst>
            <a:ext uri="{28A0092B-C50C-407E-A947-70E740481C1C}">
              <a14:useLocalDpi xmlns:a14="http://schemas.microsoft.com/office/drawing/2010/main"/>
            </a:ext>
          </a:extLst>
        </a:blip>
        <a:stretch>
          <a:fillRect/>
        </a:stretch>
      </xdr:blipFill>
      <xdr:spPr>
        <a:xfrm>
          <a:off x="624428" y="88788875"/>
          <a:ext cx="600075" cy="593725"/>
        </a:xfrm>
        <a:prstGeom prst="rect">
          <a:avLst/>
        </a:prstGeom>
        <a:noFill/>
        <a:ln w="9525">
          <a:noFill/>
        </a:ln>
      </xdr:spPr>
    </xdr:pic>
    <xdr:clientData/>
  </xdr:twoCellAnchor>
  <xdr:twoCellAnchor editAs="oneCell">
    <xdr:from>
      <xdr:col>0</xdr:col>
      <xdr:colOff>314865</xdr:colOff>
      <xdr:row>128</xdr:row>
      <xdr:rowOff>111125</xdr:rowOff>
    </xdr:from>
    <xdr:to>
      <xdr:col>0</xdr:col>
      <xdr:colOff>883190</xdr:colOff>
      <xdr:row>128</xdr:row>
      <xdr:rowOff>694690</xdr:rowOff>
    </xdr:to>
    <xdr:pic>
      <xdr:nvPicPr>
        <xdr:cNvPr id="128" name="图片 127">
          <a:extLst>
            <a:ext uri="{FF2B5EF4-FFF2-40B4-BE49-F238E27FC236}">
              <a16:creationId xmlns:a16="http://schemas.microsoft.com/office/drawing/2014/main" id="{00000000-0008-0000-0000-000080000000}"/>
            </a:ext>
          </a:extLst>
        </xdr:cNvPr>
        <xdr:cNvPicPr>
          <a:picLocks noChangeAspect="1"/>
        </xdr:cNvPicPr>
      </xdr:nvPicPr>
      <xdr:blipFill>
        <a:blip xmlns:r="http://schemas.openxmlformats.org/officeDocument/2006/relationships" r:embed="rId63" cstate="screen">
          <a:extLst>
            <a:ext uri="{28A0092B-C50C-407E-A947-70E740481C1C}">
              <a14:useLocalDpi xmlns:a14="http://schemas.microsoft.com/office/drawing/2010/main"/>
            </a:ext>
          </a:extLst>
        </a:blip>
        <a:stretch>
          <a:fillRect/>
        </a:stretch>
      </xdr:blipFill>
      <xdr:spPr>
        <a:xfrm>
          <a:off x="638715" y="89808050"/>
          <a:ext cx="571500" cy="586740"/>
        </a:xfrm>
        <a:prstGeom prst="rect">
          <a:avLst/>
        </a:prstGeom>
        <a:noFill/>
        <a:ln w="9525">
          <a:noFill/>
        </a:ln>
      </xdr:spPr>
    </xdr:pic>
    <xdr:clientData/>
  </xdr:twoCellAnchor>
  <xdr:twoCellAnchor editAs="oneCell">
    <xdr:from>
      <xdr:col>0</xdr:col>
      <xdr:colOff>321533</xdr:colOff>
      <xdr:row>129</xdr:row>
      <xdr:rowOff>151765</xdr:rowOff>
    </xdr:from>
    <xdr:to>
      <xdr:col>0</xdr:col>
      <xdr:colOff>882873</xdr:colOff>
      <xdr:row>129</xdr:row>
      <xdr:rowOff>692150</xdr:rowOff>
    </xdr:to>
    <xdr:pic>
      <xdr:nvPicPr>
        <xdr:cNvPr id="129" name="图片 128">
          <a:extLst>
            <a:ext uri="{FF2B5EF4-FFF2-40B4-BE49-F238E27FC236}">
              <a16:creationId xmlns:a16="http://schemas.microsoft.com/office/drawing/2014/main" id="{00000000-0008-0000-0000-000081000000}"/>
            </a:ext>
          </a:extLst>
        </xdr:cNvPr>
        <xdr:cNvPicPr>
          <a:picLocks noChangeAspect="1"/>
        </xdr:cNvPicPr>
      </xdr:nvPicPr>
      <xdr:blipFill>
        <a:blip xmlns:r="http://schemas.openxmlformats.org/officeDocument/2006/relationships" r:embed="rId64" cstate="screen">
          <a:extLst>
            <a:ext uri="{28A0092B-C50C-407E-A947-70E740481C1C}">
              <a14:useLocalDpi xmlns:a14="http://schemas.microsoft.com/office/drawing/2010/main"/>
            </a:ext>
          </a:extLst>
        </a:blip>
        <a:stretch>
          <a:fillRect/>
        </a:stretch>
      </xdr:blipFill>
      <xdr:spPr>
        <a:xfrm>
          <a:off x="645383" y="90886915"/>
          <a:ext cx="558165" cy="543560"/>
        </a:xfrm>
        <a:prstGeom prst="rect">
          <a:avLst/>
        </a:prstGeom>
        <a:noFill/>
        <a:ln w="9525">
          <a:noFill/>
        </a:ln>
      </xdr:spPr>
    </xdr:pic>
    <xdr:clientData/>
  </xdr:twoCellAnchor>
  <xdr:twoCellAnchor editAs="oneCell">
    <xdr:from>
      <xdr:col>0</xdr:col>
      <xdr:colOff>320898</xdr:colOff>
      <xdr:row>130</xdr:row>
      <xdr:rowOff>122555</xdr:rowOff>
    </xdr:from>
    <xdr:to>
      <xdr:col>0</xdr:col>
      <xdr:colOff>883508</xdr:colOff>
      <xdr:row>130</xdr:row>
      <xdr:rowOff>683895</xdr:rowOff>
    </xdr:to>
    <xdr:pic>
      <xdr:nvPicPr>
        <xdr:cNvPr id="130" name="图片 129">
          <a:extLst>
            <a:ext uri="{FF2B5EF4-FFF2-40B4-BE49-F238E27FC236}">
              <a16:creationId xmlns:a16="http://schemas.microsoft.com/office/drawing/2014/main" id="{00000000-0008-0000-0000-000082000000}"/>
            </a:ext>
          </a:extLst>
        </xdr:cNvPr>
        <xdr:cNvPicPr>
          <a:picLocks noChangeAspect="1"/>
        </xdr:cNvPicPr>
      </xdr:nvPicPr>
      <xdr:blipFill>
        <a:blip xmlns:r="http://schemas.openxmlformats.org/officeDocument/2006/relationships" r:embed="rId65" cstate="screen">
          <a:extLst>
            <a:ext uri="{28A0092B-C50C-407E-A947-70E740481C1C}">
              <a14:useLocalDpi xmlns:a14="http://schemas.microsoft.com/office/drawing/2010/main"/>
            </a:ext>
          </a:extLst>
        </a:blip>
        <a:stretch>
          <a:fillRect/>
        </a:stretch>
      </xdr:blipFill>
      <xdr:spPr>
        <a:xfrm>
          <a:off x="320898" y="122588655"/>
          <a:ext cx="565785" cy="561340"/>
        </a:xfrm>
        <a:prstGeom prst="rect">
          <a:avLst/>
        </a:prstGeom>
        <a:noFill/>
        <a:ln w="9525">
          <a:noFill/>
        </a:ln>
      </xdr:spPr>
    </xdr:pic>
    <xdr:clientData/>
  </xdr:twoCellAnchor>
  <xdr:twoCellAnchor editAs="oneCell">
    <xdr:from>
      <xdr:col>0</xdr:col>
      <xdr:colOff>428212</xdr:colOff>
      <xdr:row>62</xdr:row>
      <xdr:rowOff>142241</xdr:rowOff>
    </xdr:from>
    <xdr:to>
      <xdr:col>0</xdr:col>
      <xdr:colOff>1117599</xdr:colOff>
      <xdr:row>62</xdr:row>
      <xdr:rowOff>1011507</xdr:rowOff>
    </xdr:to>
    <xdr:pic>
      <xdr:nvPicPr>
        <xdr:cNvPr id="82" name="图片 81">
          <a:extLst>
            <a:ext uri="{FF2B5EF4-FFF2-40B4-BE49-F238E27FC236}">
              <a16:creationId xmlns:a16="http://schemas.microsoft.com/office/drawing/2014/main" id="{00000000-0008-0000-0000-000052000000}"/>
            </a:ext>
          </a:extLst>
        </xdr:cNvPr>
        <xdr:cNvPicPr>
          <a:picLocks noChangeAspect="1"/>
        </xdr:cNvPicPr>
      </xdr:nvPicPr>
      <xdr:blipFill>
        <a:blip xmlns:r="http://schemas.openxmlformats.org/officeDocument/2006/relationships" r:embed="rId66" cstate="screen">
          <a:extLst>
            <a:ext uri="{28A0092B-C50C-407E-A947-70E740481C1C}">
              <a14:useLocalDpi xmlns:a14="http://schemas.microsoft.com/office/drawing/2010/main"/>
            </a:ext>
          </a:extLst>
        </a:blip>
        <a:stretch>
          <a:fillRect/>
        </a:stretch>
      </xdr:blipFill>
      <xdr:spPr>
        <a:xfrm>
          <a:off x="428212" y="70805041"/>
          <a:ext cx="689387" cy="869266"/>
        </a:xfrm>
        <a:prstGeom prst="rect">
          <a:avLst/>
        </a:prstGeom>
        <a:noFill/>
        <a:ln w="9525">
          <a:noFill/>
        </a:ln>
      </xdr:spPr>
    </xdr:pic>
    <xdr:clientData/>
  </xdr:twoCellAnchor>
  <xdr:twoCellAnchor editAs="oneCell">
    <xdr:from>
      <xdr:col>0</xdr:col>
      <xdr:colOff>473074</xdr:colOff>
      <xdr:row>61</xdr:row>
      <xdr:rowOff>206374</xdr:rowOff>
    </xdr:from>
    <xdr:to>
      <xdr:col>0</xdr:col>
      <xdr:colOff>1130300</xdr:colOff>
      <xdr:row>61</xdr:row>
      <xdr:rowOff>1065825</xdr:rowOff>
    </xdr:to>
    <xdr:pic>
      <xdr:nvPicPr>
        <xdr:cNvPr id="84" name="图片 83">
          <a:extLst>
            <a:ext uri="{FF2B5EF4-FFF2-40B4-BE49-F238E27FC236}">
              <a16:creationId xmlns:a16="http://schemas.microsoft.com/office/drawing/2014/main" id="{00000000-0008-0000-0000-000054000000}"/>
            </a:ext>
          </a:extLst>
        </xdr:cNvPr>
        <xdr:cNvPicPr>
          <a:picLocks noChangeAspect="1"/>
        </xdr:cNvPicPr>
      </xdr:nvPicPr>
      <xdr:blipFill>
        <a:blip xmlns:r="http://schemas.openxmlformats.org/officeDocument/2006/relationships" r:embed="rId67" cstate="screen">
          <a:extLst>
            <a:ext uri="{28A0092B-C50C-407E-A947-70E740481C1C}">
              <a14:useLocalDpi xmlns:a14="http://schemas.microsoft.com/office/drawing/2010/main"/>
            </a:ext>
          </a:extLst>
        </a:blip>
        <a:stretch>
          <a:fillRect/>
        </a:stretch>
      </xdr:blipFill>
      <xdr:spPr>
        <a:xfrm>
          <a:off x="473074" y="69586474"/>
          <a:ext cx="657226" cy="859451"/>
        </a:xfrm>
        <a:prstGeom prst="rect">
          <a:avLst/>
        </a:prstGeom>
        <a:noFill/>
        <a:ln w="9525">
          <a:noFill/>
        </a:ln>
      </xdr:spPr>
    </xdr:pic>
    <xdr:clientData/>
  </xdr:twoCellAnchor>
  <xdr:twoCellAnchor editAs="oneCell">
    <xdr:from>
      <xdr:col>0</xdr:col>
      <xdr:colOff>507905</xdr:colOff>
      <xdr:row>15</xdr:row>
      <xdr:rowOff>342900</xdr:rowOff>
    </xdr:from>
    <xdr:to>
      <xdr:col>0</xdr:col>
      <xdr:colOff>1007650</xdr:colOff>
      <xdr:row>15</xdr:row>
      <xdr:rowOff>910167</xdr:rowOff>
    </xdr:to>
    <xdr:pic>
      <xdr:nvPicPr>
        <xdr:cNvPr id="93" name="图片 92" descr="781a545f5e2d72f14c45799a4b31fc1">
          <a:extLst>
            <a:ext uri="{FF2B5EF4-FFF2-40B4-BE49-F238E27FC236}">
              <a16:creationId xmlns:a16="http://schemas.microsoft.com/office/drawing/2014/main" id="{00000000-0008-0000-0000-00005D000000}"/>
            </a:ext>
          </a:extLst>
        </xdr:cNvPr>
        <xdr:cNvPicPr>
          <a:picLocks noChangeAspect="1"/>
        </xdr:cNvPicPr>
      </xdr:nvPicPr>
      <xdr:blipFill>
        <a:blip xmlns:r="http://schemas.openxmlformats.org/officeDocument/2006/relationships" r:embed="rId68" cstate="screen">
          <a:extLst>
            <a:ext uri="{28A0092B-C50C-407E-A947-70E740481C1C}">
              <a14:useLocalDpi xmlns:a14="http://schemas.microsoft.com/office/drawing/2010/main"/>
            </a:ext>
          </a:extLst>
        </a:blip>
        <a:stretch>
          <a:fillRect/>
        </a:stretch>
      </xdr:blipFill>
      <xdr:spPr>
        <a:xfrm>
          <a:off x="507905" y="12268200"/>
          <a:ext cx="499745" cy="567267"/>
        </a:xfrm>
        <a:prstGeom prst="rect">
          <a:avLst/>
        </a:prstGeom>
        <a:ln w="2540" cmpd="sng">
          <a:solidFill>
            <a:schemeClr val="accent1">
              <a:shade val="50000"/>
            </a:schemeClr>
          </a:solidFill>
          <a:prstDash val="solid"/>
        </a:ln>
      </xdr:spPr>
    </xdr:pic>
    <xdr:clientData/>
  </xdr:twoCellAnchor>
  <xdr:twoCellAnchor editAs="oneCell">
    <xdr:from>
      <xdr:col>0</xdr:col>
      <xdr:colOff>495840</xdr:colOff>
      <xdr:row>16</xdr:row>
      <xdr:rowOff>344805</xdr:rowOff>
    </xdr:from>
    <xdr:to>
      <xdr:col>0</xdr:col>
      <xdr:colOff>1000665</xdr:colOff>
      <xdr:row>16</xdr:row>
      <xdr:rowOff>897255</xdr:rowOff>
    </xdr:to>
    <xdr:pic>
      <xdr:nvPicPr>
        <xdr:cNvPr id="94" name="图片 93" descr="C:\Users\JTR\AppData\Roaming\Tencent\Users\2853872908\QQEIM\WinTemp\RichOle\8OW9$J9[16[4QQBQ~NR)}1J.png">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a:ext>
          </a:extLst>
        </a:blip>
        <a:srcRect/>
        <a:stretch>
          <a:fillRect/>
        </a:stretch>
      </xdr:blipFill>
      <xdr:spPr>
        <a:xfrm>
          <a:off x="495840" y="13552805"/>
          <a:ext cx="504825"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484505</xdr:colOff>
      <xdr:row>17</xdr:row>
      <xdr:rowOff>336551</xdr:rowOff>
    </xdr:from>
    <xdr:to>
      <xdr:col>0</xdr:col>
      <xdr:colOff>1006476</xdr:colOff>
      <xdr:row>17</xdr:row>
      <xdr:rowOff>892811</xdr:rowOff>
    </xdr:to>
    <xdr:pic>
      <xdr:nvPicPr>
        <xdr:cNvPr id="96" name="图片 95" descr="781a545f5e2d72f14c45799a4b31fc1">
          <a:extLst>
            <a:ext uri="{FF2B5EF4-FFF2-40B4-BE49-F238E27FC236}">
              <a16:creationId xmlns:a16="http://schemas.microsoft.com/office/drawing/2014/main" id="{00000000-0008-0000-0000-000060000000}"/>
            </a:ext>
          </a:extLst>
        </xdr:cNvPr>
        <xdr:cNvPicPr>
          <a:picLocks noChangeAspect="1"/>
        </xdr:cNvPicPr>
      </xdr:nvPicPr>
      <xdr:blipFill>
        <a:blip xmlns:r="http://schemas.openxmlformats.org/officeDocument/2006/relationships" r:embed="rId69" cstate="screen">
          <a:extLst>
            <a:ext uri="{28A0092B-C50C-407E-A947-70E740481C1C}">
              <a14:useLocalDpi xmlns:a14="http://schemas.microsoft.com/office/drawing/2010/main"/>
            </a:ext>
          </a:extLst>
        </a:blip>
        <a:stretch>
          <a:fillRect/>
        </a:stretch>
      </xdr:blipFill>
      <xdr:spPr>
        <a:xfrm>
          <a:off x="484505" y="14827251"/>
          <a:ext cx="521971" cy="556260"/>
        </a:xfrm>
        <a:prstGeom prst="rect">
          <a:avLst/>
        </a:prstGeom>
        <a:ln w="2540" cmpd="sng">
          <a:solidFill>
            <a:schemeClr val="accent1">
              <a:shade val="50000"/>
            </a:schemeClr>
          </a:solidFill>
          <a:prstDash val="solid"/>
        </a:ln>
      </xdr:spPr>
    </xdr:pic>
    <xdr:clientData/>
  </xdr:twoCellAnchor>
  <xdr:twoCellAnchor editAs="oneCell">
    <xdr:from>
      <xdr:col>0</xdr:col>
      <xdr:colOff>462184</xdr:colOff>
      <xdr:row>71</xdr:row>
      <xdr:rowOff>203835</xdr:rowOff>
    </xdr:from>
    <xdr:to>
      <xdr:col>0</xdr:col>
      <xdr:colOff>1231899</xdr:colOff>
      <xdr:row>71</xdr:row>
      <xdr:rowOff>977943</xdr:rowOff>
    </xdr:to>
    <xdr:pic>
      <xdr:nvPicPr>
        <xdr:cNvPr id="97" name="图片 96">
          <a:extLst>
            <a:ext uri="{FF2B5EF4-FFF2-40B4-BE49-F238E27FC236}">
              <a16:creationId xmlns:a16="http://schemas.microsoft.com/office/drawing/2014/main" id="{00000000-0008-0000-0000-000061000000}"/>
            </a:ext>
          </a:extLst>
        </xdr:cNvPr>
        <xdr:cNvPicPr>
          <a:picLocks noChangeAspect="1"/>
        </xdr:cNvPicPr>
      </xdr:nvPicPr>
      <xdr:blipFill>
        <a:blip xmlns:r="http://schemas.openxmlformats.org/officeDocument/2006/relationships" r:embed="rId70" cstate="screen">
          <a:extLst>
            <a:ext uri="{28A0092B-C50C-407E-A947-70E740481C1C}">
              <a14:useLocalDpi xmlns:a14="http://schemas.microsoft.com/office/drawing/2010/main"/>
            </a:ext>
          </a:extLst>
        </a:blip>
        <a:stretch>
          <a:fillRect/>
        </a:stretch>
      </xdr:blipFill>
      <xdr:spPr>
        <a:xfrm>
          <a:off x="462184" y="82410935"/>
          <a:ext cx="769715" cy="774108"/>
        </a:xfrm>
        <a:prstGeom prst="rect">
          <a:avLst/>
        </a:prstGeom>
        <a:noFill/>
        <a:ln w="9525">
          <a:noFill/>
        </a:ln>
      </xdr:spPr>
    </xdr:pic>
    <xdr:clientData/>
  </xdr:twoCellAnchor>
  <xdr:twoCellAnchor editAs="oneCell">
    <xdr:from>
      <xdr:col>0</xdr:col>
      <xdr:colOff>432392</xdr:colOff>
      <xdr:row>76</xdr:row>
      <xdr:rowOff>219074</xdr:rowOff>
    </xdr:from>
    <xdr:to>
      <xdr:col>0</xdr:col>
      <xdr:colOff>1244600</xdr:colOff>
      <xdr:row>76</xdr:row>
      <xdr:rowOff>1037637</xdr:rowOff>
    </xdr:to>
    <xdr:pic>
      <xdr:nvPicPr>
        <xdr:cNvPr id="114" name="图片 113">
          <a:extLst>
            <a:ext uri="{FF2B5EF4-FFF2-40B4-BE49-F238E27FC236}">
              <a16:creationId xmlns:a16="http://schemas.microsoft.com/office/drawing/2014/main" id="{00000000-0008-0000-0000-000072000000}"/>
            </a:ext>
          </a:extLst>
        </xdr:cNvPr>
        <xdr:cNvPicPr>
          <a:picLocks noChangeAspect="1"/>
        </xdr:cNvPicPr>
      </xdr:nvPicPr>
      <xdr:blipFill>
        <a:blip xmlns:r="http://schemas.openxmlformats.org/officeDocument/2006/relationships" r:embed="rId71" cstate="screen">
          <a:extLst>
            <a:ext uri="{28A0092B-C50C-407E-A947-70E740481C1C}">
              <a14:useLocalDpi xmlns:a14="http://schemas.microsoft.com/office/drawing/2010/main"/>
            </a:ext>
          </a:extLst>
        </a:blip>
        <a:stretch>
          <a:fillRect/>
        </a:stretch>
      </xdr:blipFill>
      <xdr:spPr>
        <a:xfrm>
          <a:off x="432392" y="88839674"/>
          <a:ext cx="812208" cy="818563"/>
        </a:xfrm>
        <a:prstGeom prst="rect">
          <a:avLst/>
        </a:prstGeom>
        <a:noFill/>
        <a:ln w="9525">
          <a:noFill/>
        </a:ln>
      </xdr:spPr>
    </xdr:pic>
    <xdr:clientData/>
  </xdr:twoCellAnchor>
  <xdr:twoCellAnchor editAs="oneCell">
    <xdr:from>
      <xdr:col>0</xdr:col>
      <xdr:colOff>379786</xdr:colOff>
      <xdr:row>81</xdr:row>
      <xdr:rowOff>108585</xdr:rowOff>
    </xdr:from>
    <xdr:to>
      <xdr:col>0</xdr:col>
      <xdr:colOff>1270000</xdr:colOff>
      <xdr:row>81</xdr:row>
      <xdr:rowOff>1004182</xdr:rowOff>
    </xdr:to>
    <xdr:pic>
      <xdr:nvPicPr>
        <xdr:cNvPr id="115" name="图片 114">
          <a:extLst>
            <a:ext uri="{FF2B5EF4-FFF2-40B4-BE49-F238E27FC236}">
              <a16:creationId xmlns:a16="http://schemas.microsoft.com/office/drawing/2014/main" id="{00000000-0008-0000-0000-000073000000}"/>
            </a:ext>
          </a:extLst>
        </xdr:cNvPr>
        <xdr:cNvPicPr>
          <a:picLocks noChangeAspect="1"/>
        </xdr:cNvPicPr>
      </xdr:nvPicPr>
      <xdr:blipFill>
        <a:blip xmlns:r="http://schemas.openxmlformats.org/officeDocument/2006/relationships" r:embed="rId72" cstate="screen">
          <a:extLst>
            <a:ext uri="{28A0092B-C50C-407E-A947-70E740481C1C}">
              <a14:useLocalDpi xmlns:a14="http://schemas.microsoft.com/office/drawing/2010/main"/>
            </a:ext>
          </a:extLst>
        </a:blip>
        <a:stretch>
          <a:fillRect/>
        </a:stretch>
      </xdr:blipFill>
      <xdr:spPr>
        <a:xfrm>
          <a:off x="379786" y="94486518"/>
          <a:ext cx="890214" cy="895597"/>
        </a:xfrm>
        <a:prstGeom prst="rect">
          <a:avLst/>
        </a:prstGeom>
        <a:noFill/>
        <a:ln w="9525">
          <a:noFill/>
        </a:ln>
      </xdr:spPr>
    </xdr:pic>
    <xdr:clientData/>
  </xdr:twoCellAnchor>
  <xdr:twoCellAnchor editAs="oneCell">
    <xdr:from>
      <xdr:col>0</xdr:col>
      <xdr:colOff>545888</xdr:colOff>
      <xdr:row>208</xdr:row>
      <xdr:rowOff>87030</xdr:rowOff>
    </xdr:from>
    <xdr:to>
      <xdr:col>0</xdr:col>
      <xdr:colOff>999066</xdr:colOff>
      <xdr:row>208</xdr:row>
      <xdr:rowOff>1203740</xdr:rowOff>
    </xdr:to>
    <xdr:pic>
      <xdr:nvPicPr>
        <xdr:cNvPr id="116" name="图片 115">
          <a:extLst>
            <a:ext uri="{FF2B5EF4-FFF2-40B4-BE49-F238E27FC236}">
              <a16:creationId xmlns:a16="http://schemas.microsoft.com/office/drawing/2014/main" id="{00000000-0008-0000-0000-000074000000}"/>
            </a:ext>
          </a:extLst>
        </xdr:cNvPr>
        <xdr:cNvPicPr>
          <a:picLocks noChangeAspect="1"/>
        </xdr:cNvPicPr>
      </xdr:nvPicPr>
      <xdr:blipFill>
        <a:blip xmlns:r="http://schemas.openxmlformats.org/officeDocument/2006/relationships" r:embed="rId73" cstate="screen">
          <a:extLst>
            <a:ext uri="{28A0092B-C50C-407E-A947-70E740481C1C}">
              <a14:useLocalDpi xmlns:a14="http://schemas.microsoft.com/office/drawing/2010/main"/>
            </a:ext>
          </a:extLst>
        </a:blip>
        <a:stretch>
          <a:fillRect/>
        </a:stretch>
      </xdr:blipFill>
      <xdr:spPr>
        <a:xfrm>
          <a:off x="545888" y="253181097"/>
          <a:ext cx="453178" cy="1116710"/>
        </a:xfrm>
        <a:prstGeom prst="rect">
          <a:avLst/>
        </a:prstGeom>
        <a:noFill/>
        <a:ln w="9525">
          <a:noFill/>
        </a:ln>
      </xdr:spPr>
    </xdr:pic>
    <xdr:clientData/>
  </xdr:twoCellAnchor>
  <xdr:twoCellAnchor editAs="oneCell">
    <xdr:from>
      <xdr:col>0</xdr:col>
      <xdr:colOff>702735</xdr:colOff>
      <xdr:row>13</xdr:row>
      <xdr:rowOff>469900</xdr:rowOff>
    </xdr:from>
    <xdr:to>
      <xdr:col>0</xdr:col>
      <xdr:colOff>1282701</xdr:colOff>
      <xdr:row>13</xdr:row>
      <xdr:rowOff>813646</xdr:rowOff>
    </xdr:to>
    <xdr:pic>
      <xdr:nvPicPr>
        <xdr:cNvPr id="16" name="图片 27">
          <a:extLst>
            <a:ext uri="{FF2B5EF4-FFF2-40B4-BE49-F238E27FC236}">
              <a16:creationId xmlns:a16="http://schemas.microsoft.com/office/drawing/2014/main" id="{6C30284B-B189-4D2C-8421-C31A7D2BA569}"/>
            </a:ext>
          </a:extLst>
        </xdr:cNvPr>
        <xdr:cNvPicPr>
          <a:picLocks noChangeAspect="1"/>
        </xdr:cNvPicPr>
      </xdr:nvPicPr>
      <xdr:blipFill>
        <a:blip xmlns:r="http://schemas.openxmlformats.org/officeDocument/2006/relationships" r:embed="rId74" cstate="screen">
          <a:extLst>
            <a:ext uri="{28A0092B-C50C-407E-A947-70E740481C1C}">
              <a14:useLocalDpi xmlns:a14="http://schemas.microsoft.com/office/drawing/2010/main"/>
            </a:ext>
          </a:extLst>
        </a:blip>
        <a:stretch>
          <a:fillRect/>
        </a:stretch>
      </xdr:blipFill>
      <xdr:spPr>
        <a:xfrm>
          <a:off x="702735" y="8191500"/>
          <a:ext cx="579966" cy="343746"/>
        </a:xfrm>
        <a:prstGeom prst="rect">
          <a:avLst/>
        </a:prstGeom>
        <a:ln>
          <a:gradFill flip="none" rotWithShape="1">
            <a:gsLst>
              <a:gs pos="0">
                <a:schemeClr val="accent3">
                  <a:lumMod val="0"/>
                  <a:lumOff val="100000"/>
                </a:schemeClr>
              </a:gs>
              <a:gs pos="19000">
                <a:schemeClr val="accent3">
                  <a:lumMod val="0"/>
                  <a:lumOff val="100000"/>
                </a:schemeClr>
              </a:gs>
              <a:gs pos="100000">
                <a:schemeClr val="accent3">
                  <a:lumMod val="100000"/>
                </a:schemeClr>
              </a:gs>
            </a:gsLst>
            <a:path path="circle">
              <a:fillToRect l="50000" t="-80000" r="50000" b="180000"/>
            </a:path>
            <a:tileRect/>
          </a:gradFill>
        </a:ln>
      </xdr:spPr>
    </xdr:pic>
    <xdr:clientData/>
  </xdr:twoCellAnchor>
  <xdr:twoCellAnchor editAs="oneCell">
    <xdr:from>
      <xdr:col>0</xdr:col>
      <xdr:colOff>643467</xdr:colOff>
      <xdr:row>12</xdr:row>
      <xdr:rowOff>400049</xdr:rowOff>
    </xdr:from>
    <xdr:to>
      <xdr:col>0</xdr:col>
      <xdr:colOff>1282703</xdr:colOff>
      <xdr:row>12</xdr:row>
      <xdr:rowOff>787612</xdr:rowOff>
    </xdr:to>
    <xdr:pic>
      <xdr:nvPicPr>
        <xdr:cNvPr id="79" name="图片 420" descr="5寸屏效果图">
          <a:extLst>
            <a:ext uri="{FF2B5EF4-FFF2-40B4-BE49-F238E27FC236}">
              <a16:creationId xmlns:a16="http://schemas.microsoft.com/office/drawing/2014/main" id="{20CB12B6-4782-41C6-BF9B-8F041E363DC5}"/>
            </a:ext>
          </a:extLst>
        </xdr:cNvPr>
        <xdr:cNvPicPr>
          <a:picLocks noChangeAspect="1" noChangeArrowheads="1"/>
        </xdr:cNvPicPr>
      </xdr:nvPicPr>
      <xdr:blipFill>
        <a:blip xmlns:r="http://schemas.openxmlformats.org/officeDocument/2006/relationships" r:embed="rId75" cstate="screen">
          <a:extLst>
            <a:ext uri="{28A0092B-C50C-407E-A947-70E740481C1C}">
              <a14:useLocalDpi xmlns:a14="http://schemas.microsoft.com/office/drawing/2010/main"/>
            </a:ext>
          </a:extLst>
        </a:blip>
        <a:srcRect/>
        <a:stretch>
          <a:fillRect/>
        </a:stretch>
      </xdr:blipFill>
      <xdr:spPr>
        <a:xfrm rot="16200000">
          <a:off x="769304" y="6903612"/>
          <a:ext cx="390738" cy="6424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107314</xdr:colOff>
      <xdr:row>13</xdr:row>
      <xdr:rowOff>279403</xdr:rowOff>
    </xdr:from>
    <xdr:to>
      <xdr:col>0</xdr:col>
      <xdr:colOff>450849</xdr:colOff>
      <xdr:row>13</xdr:row>
      <xdr:rowOff>819153</xdr:rowOff>
    </xdr:to>
    <xdr:pic>
      <xdr:nvPicPr>
        <xdr:cNvPr id="102" name="图片 27">
          <a:extLst>
            <a:ext uri="{FF2B5EF4-FFF2-40B4-BE49-F238E27FC236}">
              <a16:creationId xmlns:a16="http://schemas.microsoft.com/office/drawing/2014/main" id="{D05B243E-47E3-407B-8A5C-A9E4FB458E17}"/>
            </a:ext>
          </a:extLst>
        </xdr:cNvPr>
        <xdr:cNvPicPr>
          <a:picLocks noChangeAspect="1"/>
        </xdr:cNvPicPr>
      </xdr:nvPicPr>
      <xdr:blipFill>
        <a:blip xmlns:r="http://schemas.openxmlformats.org/officeDocument/2006/relationships" r:embed="rId76" cstate="screen">
          <a:extLst>
            <a:ext uri="{28A0092B-C50C-407E-A947-70E740481C1C}">
              <a14:useLocalDpi xmlns:a14="http://schemas.microsoft.com/office/drawing/2010/main"/>
            </a:ext>
          </a:extLst>
        </a:blip>
        <a:stretch>
          <a:fillRect/>
        </a:stretch>
      </xdr:blipFill>
      <xdr:spPr>
        <a:xfrm rot="5400000">
          <a:off x="9207" y="8099110"/>
          <a:ext cx="539750" cy="343535"/>
        </a:xfrm>
        <a:prstGeom prst="rect">
          <a:avLst/>
        </a:prstGeom>
        <a:ln>
          <a:gradFill flip="none" rotWithShape="1">
            <a:gsLst>
              <a:gs pos="0">
                <a:schemeClr val="accent3">
                  <a:lumMod val="0"/>
                  <a:lumOff val="100000"/>
                </a:schemeClr>
              </a:gs>
              <a:gs pos="19000">
                <a:schemeClr val="accent3">
                  <a:lumMod val="0"/>
                  <a:lumOff val="100000"/>
                </a:schemeClr>
              </a:gs>
              <a:gs pos="100000">
                <a:schemeClr val="accent3">
                  <a:lumMod val="100000"/>
                </a:schemeClr>
              </a:gs>
            </a:gsLst>
            <a:path path="circle">
              <a:fillToRect l="50000" t="-80000" r="50000" b="180000"/>
            </a:path>
            <a:tileRect/>
          </a:gradFill>
        </a:ln>
      </xdr:spPr>
    </xdr:pic>
    <xdr:clientData/>
  </xdr:twoCellAnchor>
  <xdr:twoCellAnchor editAs="oneCell">
    <xdr:from>
      <xdr:col>0</xdr:col>
      <xdr:colOff>357728</xdr:colOff>
      <xdr:row>42</xdr:row>
      <xdr:rowOff>126999</xdr:rowOff>
    </xdr:from>
    <xdr:to>
      <xdr:col>0</xdr:col>
      <xdr:colOff>894303</xdr:colOff>
      <xdr:row>42</xdr:row>
      <xdr:rowOff>649801</xdr:rowOff>
    </xdr:to>
    <xdr:pic>
      <xdr:nvPicPr>
        <xdr:cNvPr id="124" name="Рисунок 123">
          <a:extLst>
            <a:ext uri="{FF2B5EF4-FFF2-40B4-BE49-F238E27FC236}">
              <a16:creationId xmlns:a16="http://schemas.microsoft.com/office/drawing/2014/main" id="{D977905A-6427-15FF-A25A-3486C0AC0672}"/>
            </a:ext>
          </a:extLst>
        </xdr:cNvPr>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a:ext>
          </a:extLst>
        </a:blip>
        <a:srcRect/>
        <a:stretch>
          <a:fillRect/>
        </a:stretch>
      </xdr:blipFill>
      <xdr:spPr bwMode="auto">
        <a:xfrm>
          <a:off x="357728" y="38404799"/>
          <a:ext cx="536575" cy="5228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436468</xdr:colOff>
      <xdr:row>63</xdr:row>
      <xdr:rowOff>158749</xdr:rowOff>
    </xdr:from>
    <xdr:to>
      <xdr:col>0</xdr:col>
      <xdr:colOff>1142999</xdr:colOff>
      <xdr:row>63</xdr:row>
      <xdr:rowOff>1087540</xdr:rowOff>
    </xdr:to>
    <xdr:pic>
      <xdr:nvPicPr>
        <xdr:cNvPr id="1026" name="图片 39">
          <a:extLst>
            <a:ext uri="{FF2B5EF4-FFF2-40B4-BE49-F238E27FC236}">
              <a16:creationId xmlns:a16="http://schemas.microsoft.com/office/drawing/2014/main" id="{8DAEF8E8-1820-4C9C-92F2-0ABF4373CEC5}"/>
            </a:ext>
          </a:extLst>
        </xdr:cNvPr>
        <xdr:cNvPicPr>
          <a:picLocks noChangeAspect="1"/>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436468" y="72104249"/>
          <a:ext cx="706531" cy="928791"/>
        </a:xfrm>
        <a:prstGeom prst="rect">
          <a:avLst/>
        </a:prstGeom>
      </xdr:spPr>
    </xdr:pic>
    <xdr:clientData/>
  </xdr:twoCellAnchor>
  <xdr:twoCellAnchor editAs="oneCell">
    <xdr:from>
      <xdr:col>0</xdr:col>
      <xdr:colOff>445040</xdr:colOff>
      <xdr:row>64</xdr:row>
      <xdr:rowOff>158750</xdr:rowOff>
    </xdr:from>
    <xdr:to>
      <xdr:col>0</xdr:col>
      <xdr:colOff>1193800</xdr:colOff>
      <xdr:row>64</xdr:row>
      <xdr:rowOff>1145470</xdr:rowOff>
    </xdr:to>
    <xdr:pic>
      <xdr:nvPicPr>
        <xdr:cNvPr id="1027" name="图片 37">
          <a:extLst>
            <a:ext uri="{FF2B5EF4-FFF2-40B4-BE49-F238E27FC236}">
              <a16:creationId xmlns:a16="http://schemas.microsoft.com/office/drawing/2014/main" id="{2F72E1BF-A254-4DC4-A0DA-B91A589F6D70}"/>
            </a:ext>
          </a:extLst>
        </xdr:cNvPr>
        <xdr:cNvPicPr>
          <a:picLocks noChangeAspect="1"/>
        </xdr:cNvPicPr>
      </xdr:nvPicPr>
      <xdr:blipFill>
        <a:blip xmlns:r="http://schemas.openxmlformats.org/officeDocument/2006/relationships" r:embed="rId78" cstate="screen">
          <a:extLst>
            <a:ext uri="{28A0092B-C50C-407E-A947-70E740481C1C}">
              <a14:useLocalDpi xmlns:a14="http://schemas.microsoft.com/office/drawing/2010/main"/>
            </a:ext>
          </a:extLst>
        </a:blip>
        <a:stretch>
          <a:fillRect/>
        </a:stretch>
      </xdr:blipFill>
      <xdr:spPr>
        <a:xfrm>
          <a:off x="445040" y="73386950"/>
          <a:ext cx="748760" cy="986720"/>
        </a:xfrm>
        <a:prstGeom prst="rect">
          <a:avLst/>
        </a:prstGeom>
      </xdr:spPr>
    </xdr:pic>
    <xdr:clientData/>
  </xdr:twoCellAnchor>
  <xdr:twoCellAnchor editAs="oneCell">
    <xdr:from>
      <xdr:col>0</xdr:col>
      <xdr:colOff>445158</xdr:colOff>
      <xdr:row>65</xdr:row>
      <xdr:rowOff>146050</xdr:rowOff>
    </xdr:from>
    <xdr:to>
      <xdr:col>0</xdr:col>
      <xdr:colOff>1206499</xdr:colOff>
      <xdr:row>65</xdr:row>
      <xdr:rowOff>1129411</xdr:rowOff>
    </xdr:to>
    <xdr:pic>
      <xdr:nvPicPr>
        <xdr:cNvPr id="1028" name="图片 40">
          <a:extLst>
            <a:ext uri="{FF2B5EF4-FFF2-40B4-BE49-F238E27FC236}">
              <a16:creationId xmlns:a16="http://schemas.microsoft.com/office/drawing/2014/main" id="{C526A64D-E141-4D0F-93D9-EA97F5EE663D}"/>
            </a:ext>
          </a:extLst>
        </xdr:cNvPr>
        <xdr:cNvPicPr>
          <a:picLocks noChangeAspect="1"/>
        </xdr:cNvPicPr>
      </xdr:nvPicPr>
      <xdr:blipFill>
        <a:blip xmlns:r="http://schemas.openxmlformats.org/officeDocument/2006/relationships" r:embed="rId79" cstate="screen">
          <a:extLst>
            <a:ext uri="{28A0092B-C50C-407E-A947-70E740481C1C}">
              <a14:useLocalDpi xmlns:a14="http://schemas.microsoft.com/office/drawing/2010/main"/>
            </a:ext>
          </a:extLst>
        </a:blip>
        <a:stretch>
          <a:fillRect/>
        </a:stretch>
      </xdr:blipFill>
      <xdr:spPr>
        <a:xfrm>
          <a:off x="445158" y="74656950"/>
          <a:ext cx="761341" cy="983361"/>
        </a:xfrm>
        <a:prstGeom prst="rect">
          <a:avLst/>
        </a:prstGeom>
      </xdr:spPr>
    </xdr:pic>
    <xdr:clientData/>
  </xdr:twoCellAnchor>
  <xdr:twoCellAnchor editAs="oneCell">
    <xdr:from>
      <xdr:col>0</xdr:col>
      <xdr:colOff>477425</xdr:colOff>
      <xdr:row>66</xdr:row>
      <xdr:rowOff>184150</xdr:rowOff>
    </xdr:from>
    <xdr:to>
      <xdr:col>0</xdr:col>
      <xdr:colOff>1219200</xdr:colOff>
      <xdr:row>66</xdr:row>
      <xdr:rowOff>1120376</xdr:rowOff>
    </xdr:to>
    <xdr:pic>
      <xdr:nvPicPr>
        <xdr:cNvPr id="1029" name="图片 83">
          <a:extLst>
            <a:ext uri="{FF2B5EF4-FFF2-40B4-BE49-F238E27FC236}">
              <a16:creationId xmlns:a16="http://schemas.microsoft.com/office/drawing/2014/main" id="{87A11ACB-B729-4A3A-A883-87ED78DFA39E}"/>
            </a:ext>
          </a:extLst>
        </xdr:cNvPr>
        <xdr:cNvPicPr>
          <a:picLocks noChangeAspect="1"/>
        </xdr:cNvPicPr>
      </xdr:nvPicPr>
      <xdr:blipFill>
        <a:blip xmlns:r="http://schemas.openxmlformats.org/officeDocument/2006/relationships" r:embed="rId80" cstate="screen">
          <a:extLst>
            <a:ext uri="{28A0092B-C50C-407E-A947-70E740481C1C}">
              <a14:useLocalDpi xmlns:a14="http://schemas.microsoft.com/office/drawing/2010/main"/>
            </a:ext>
          </a:extLst>
        </a:blip>
        <a:stretch>
          <a:fillRect/>
        </a:stretch>
      </xdr:blipFill>
      <xdr:spPr>
        <a:xfrm>
          <a:off x="477425" y="75977750"/>
          <a:ext cx="741775" cy="936226"/>
        </a:xfrm>
        <a:prstGeom prst="rect">
          <a:avLst/>
        </a:prstGeom>
        <a:noFill/>
        <a:ln w="9525">
          <a:noFill/>
        </a:ln>
      </xdr:spPr>
    </xdr:pic>
    <xdr:clientData/>
  </xdr:twoCellAnchor>
  <xdr:twoCellAnchor editAs="oneCell">
    <xdr:from>
      <xdr:col>0</xdr:col>
      <xdr:colOff>531400</xdr:colOff>
      <xdr:row>67</xdr:row>
      <xdr:rowOff>215900</xdr:rowOff>
    </xdr:from>
    <xdr:to>
      <xdr:col>0</xdr:col>
      <xdr:colOff>1168400</xdr:colOff>
      <xdr:row>67</xdr:row>
      <xdr:rowOff>1030566</xdr:rowOff>
    </xdr:to>
    <xdr:pic>
      <xdr:nvPicPr>
        <xdr:cNvPr id="1030" name="图片 81">
          <a:extLst>
            <a:ext uri="{FF2B5EF4-FFF2-40B4-BE49-F238E27FC236}">
              <a16:creationId xmlns:a16="http://schemas.microsoft.com/office/drawing/2014/main" id="{22123971-A37A-4AA5-B52F-F850E5613BF8}"/>
            </a:ext>
          </a:extLst>
        </xdr:cNvPr>
        <xdr:cNvPicPr>
          <a:picLocks noChangeAspect="1"/>
        </xdr:cNvPicPr>
      </xdr:nvPicPr>
      <xdr:blipFill>
        <a:blip xmlns:r="http://schemas.openxmlformats.org/officeDocument/2006/relationships" r:embed="rId81" cstate="screen">
          <a:extLst>
            <a:ext uri="{28A0092B-C50C-407E-A947-70E740481C1C}">
              <a14:useLocalDpi xmlns:a14="http://schemas.microsoft.com/office/drawing/2010/main"/>
            </a:ext>
          </a:extLst>
        </a:blip>
        <a:stretch>
          <a:fillRect/>
        </a:stretch>
      </xdr:blipFill>
      <xdr:spPr>
        <a:xfrm>
          <a:off x="531400" y="77292200"/>
          <a:ext cx="637000" cy="814666"/>
        </a:xfrm>
        <a:prstGeom prst="rect">
          <a:avLst/>
        </a:prstGeom>
        <a:noFill/>
        <a:ln w="9525">
          <a:noFill/>
        </a:ln>
      </xdr:spPr>
    </xdr:pic>
    <xdr:clientData/>
  </xdr:twoCellAnchor>
  <xdr:twoCellAnchor editAs="oneCell">
    <xdr:from>
      <xdr:col>0</xdr:col>
      <xdr:colOff>474544</xdr:colOff>
      <xdr:row>72</xdr:row>
      <xdr:rowOff>304800</xdr:rowOff>
    </xdr:from>
    <xdr:to>
      <xdr:col>0</xdr:col>
      <xdr:colOff>1237211</xdr:colOff>
      <xdr:row>72</xdr:row>
      <xdr:rowOff>1041400</xdr:rowOff>
    </xdr:to>
    <xdr:pic>
      <xdr:nvPicPr>
        <xdr:cNvPr id="1031" name="Рисунок 1030">
          <a:extLst>
            <a:ext uri="{FF2B5EF4-FFF2-40B4-BE49-F238E27FC236}">
              <a16:creationId xmlns:a16="http://schemas.microsoft.com/office/drawing/2014/main" id="{DB3862FF-8BA2-BC27-7DFB-71B26CE14E4F}"/>
            </a:ext>
          </a:extLst>
        </xdr:cNvPr>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a:ext>
          </a:extLst>
        </a:blip>
        <a:srcRect/>
        <a:stretch>
          <a:fillRect/>
        </a:stretch>
      </xdr:blipFill>
      <xdr:spPr bwMode="auto">
        <a:xfrm>
          <a:off x="474544" y="83794600"/>
          <a:ext cx="762667" cy="736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460915</xdr:colOff>
      <xdr:row>77</xdr:row>
      <xdr:rowOff>247648</xdr:rowOff>
    </xdr:from>
    <xdr:to>
      <xdr:col>0</xdr:col>
      <xdr:colOff>1199835</xdr:colOff>
      <xdr:row>77</xdr:row>
      <xdr:rowOff>952499</xdr:rowOff>
    </xdr:to>
    <xdr:pic>
      <xdr:nvPicPr>
        <xdr:cNvPr id="1032" name="Рисунок 1031">
          <a:extLst>
            <a:ext uri="{FF2B5EF4-FFF2-40B4-BE49-F238E27FC236}">
              <a16:creationId xmlns:a16="http://schemas.microsoft.com/office/drawing/2014/main" id="{AC7260A7-401E-1AFA-5061-5D61BFC1D481}"/>
            </a:ext>
          </a:extLst>
        </xdr:cNvPr>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a:ext>
          </a:extLst>
        </a:blip>
        <a:srcRect/>
        <a:stretch>
          <a:fillRect/>
        </a:stretch>
      </xdr:blipFill>
      <xdr:spPr bwMode="auto">
        <a:xfrm>
          <a:off x="460915" y="90150948"/>
          <a:ext cx="738920" cy="7048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404336</xdr:colOff>
      <xdr:row>82</xdr:row>
      <xdr:rowOff>147107</xdr:rowOff>
    </xdr:from>
    <xdr:to>
      <xdr:col>0</xdr:col>
      <xdr:colOff>1259817</xdr:colOff>
      <xdr:row>82</xdr:row>
      <xdr:rowOff>939800</xdr:rowOff>
    </xdr:to>
    <xdr:pic>
      <xdr:nvPicPr>
        <xdr:cNvPr id="1034" name="Рисунок 1033">
          <a:extLst>
            <a:ext uri="{FF2B5EF4-FFF2-40B4-BE49-F238E27FC236}">
              <a16:creationId xmlns:a16="http://schemas.microsoft.com/office/drawing/2014/main" id="{80766485-7806-BB23-E051-BF5602FD8F11}"/>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a:ext>
          </a:extLst>
        </a:blip>
        <a:srcRect/>
        <a:stretch>
          <a:fillRect/>
        </a:stretch>
      </xdr:blipFill>
      <xdr:spPr bwMode="auto">
        <a:xfrm>
          <a:off x="404336" y="96463907"/>
          <a:ext cx="855481" cy="7926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351695</xdr:colOff>
      <xdr:row>98</xdr:row>
      <xdr:rowOff>209550</xdr:rowOff>
    </xdr:from>
    <xdr:to>
      <xdr:col>0</xdr:col>
      <xdr:colOff>1186086</xdr:colOff>
      <xdr:row>98</xdr:row>
      <xdr:rowOff>1065363</xdr:rowOff>
    </xdr:to>
    <xdr:pic>
      <xdr:nvPicPr>
        <xdr:cNvPr id="1035" name="图片 111">
          <a:extLst>
            <a:ext uri="{FF2B5EF4-FFF2-40B4-BE49-F238E27FC236}">
              <a16:creationId xmlns:a16="http://schemas.microsoft.com/office/drawing/2014/main" id="{6C42601C-3193-491F-BFBB-2C843B961F84}"/>
            </a:ext>
          </a:extLst>
        </xdr:cNvPr>
        <xdr:cNvPicPr>
          <a:picLocks noChangeAspect="1"/>
        </xdr:cNvPicPr>
      </xdr:nvPicPr>
      <xdr:blipFill>
        <a:blip xmlns:r="http://schemas.openxmlformats.org/officeDocument/2006/relationships" r:embed="rId85" cstate="screen">
          <a:extLst>
            <a:ext uri="{28A0092B-C50C-407E-A947-70E740481C1C}">
              <a14:useLocalDpi xmlns:a14="http://schemas.microsoft.com/office/drawing/2010/main"/>
            </a:ext>
          </a:extLst>
        </a:blip>
        <a:stretch>
          <a:fillRect/>
        </a:stretch>
      </xdr:blipFill>
      <xdr:spPr>
        <a:xfrm>
          <a:off x="351695" y="115677950"/>
          <a:ext cx="834391" cy="855813"/>
        </a:xfrm>
        <a:prstGeom prst="rect">
          <a:avLst/>
        </a:prstGeom>
        <a:noFill/>
        <a:ln w="9525">
          <a:noFill/>
        </a:ln>
      </xdr:spPr>
    </xdr:pic>
    <xdr:clientData/>
  </xdr:twoCellAnchor>
  <xdr:twoCellAnchor editAs="oneCell">
    <xdr:from>
      <xdr:col>0</xdr:col>
      <xdr:colOff>115682</xdr:colOff>
      <xdr:row>31</xdr:row>
      <xdr:rowOff>239184</xdr:rowOff>
    </xdr:from>
    <xdr:to>
      <xdr:col>0</xdr:col>
      <xdr:colOff>1066498</xdr:colOff>
      <xdr:row>31</xdr:row>
      <xdr:rowOff>696384</xdr:rowOff>
    </xdr:to>
    <xdr:pic>
      <xdr:nvPicPr>
        <xdr:cNvPr id="28" name="Рисунок 27">
          <a:extLst>
            <a:ext uri="{FF2B5EF4-FFF2-40B4-BE49-F238E27FC236}">
              <a16:creationId xmlns:a16="http://schemas.microsoft.com/office/drawing/2014/main" id="{8183DC84-DB93-BC72-9259-9EBC27034732}"/>
            </a:ext>
          </a:extLst>
        </xdr:cNvPr>
        <xdr:cNvPicPr>
          <a:picLocks noChangeAspect="1" noChangeArrowheads="1"/>
        </xdr:cNvPicPr>
      </xdr:nvPicPr>
      <xdr:blipFill>
        <a:blip xmlns:r="http://schemas.openxmlformats.org/officeDocument/2006/relationships" r:embed="rId86" cstate="screen">
          <a:extLst>
            <a:ext uri="{28A0092B-C50C-407E-A947-70E740481C1C}">
              <a14:useLocalDpi xmlns:a14="http://schemas.microsoft.com/office/drawing/2010/main"/>
            </a:ext>
          </a:extLst>
        </a:blip>
        <a:srcRect/>
        <a:stretch>
          <a:fillRect/>
        </a:stretch>
      </xdr:blipFill>
      <xdr:spPr bwMode="auto">
        <a:xfrm>
          <a:off x="115682" y="26363084"/>
          <a:ext cx="950816" cy="460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188382</xdr:colOff>
      <xdr:row>202</xdr:row>
      <xdr:rowOff>490008</xdr:rowOff>
    </xdr:from>
    <xdr:to>
      <xdr:col>0</xdr:col>
      <xdr:colOff>1386393</xdr:colOff>
      <xdr:row>202</xdr:row>
      <xdr:rowOff>1032933</xdr:rowOff>
    </xdr:to>
    <xdr:pic>
      <xdr:nvPicPr>
        <xdr:cNvPr id="1051" name="图片 51" descr="USB interface.jpg">
          <a:extLst>
            <a:ext uri="{FF2B5EF4-FFF2-40B4-BE49-F238E27FC236}">
              <a16:creationId xmlns:a16="http://schemas.microsoft.com/office/drawing/2014/main" id="{63737689-EA26-41DB-A21C-40374BDD1D56}"/>
            </a:ext>
          </a:extLst>
        </xdr:cNvPr>
        <xdr:cNvPicPr>
          <a:picLocks noChangeAspect="1"/>
        </xdr:cNvPicPr>
      </xdr:nvPicPr>
      <xdr:blipFill>
        <a:blip xmlns:r="http://schemas.openxmlformats.org/officeDocument/2006/relationships" r:embed="rId87" cstate="screen">
          <a:extLst>
            <a:ext uri="{28A0092B-C50C-407E-A947-70E740481C1C}">
              <a14:useLocalDpi xmlns:a14="http://schemas.microsoft.com/office/drawing/2010/main"/>
            </a:ext>
          </a:extLst>
        </a:blip>
        <a:srcRect/>
        <a:stretch>
          <a:fillRect/>
        </a:stretch>
      </xdr:blipFill>
      <xdr:spPr>
        <a:xfrm>
          <a:off x="188382" y="245862475"/>
          <a:ext cx="1198011" cy="542925"/>
        </a:xfrm>
        <a:prstGeom prst="rect">
          <a:avLst/>
        </a:prstGeom>
        <a:noFill/>
        <a:ln w="9525">
          <a:noFill/>
          <a:miter/>
        </a:ln>
      </xdr:spPr>
    </xdr:pic>
    <xdr:clientData/>
  </xdr:twoCellAnchor>
  <xdr:twoCellAnchor editAs="oneCell">
    <xdr:from>
      <xdr:col>0</xdr:col>
      <xdr:colOff>190500</xdr:colOff>
      <xdr:row>188</xdr:row>
      <xdr:rowOff>123825</xdr:rowOff>
    </xdr:from>
    <xdr:to>
      <xdr:col>0</xdr:col>
      <xdr:colOff>761365</xdr:colOff>
      <xdr:row>188</xdr:row>
      <xdr:rowOff>712470</xdr:rowOff>
    </xdr:to>
    <xdr:pic>
      <xdr:nvPicPr>
        <xdr:cNvPr id="76" name="图片 124">
          <a:extLst>
            <a:ext uri="{FF2B5EF4-FFF2-40B4-BE49-F238E27FC236}">
              <a16:creationId xmlns:a16="http://schemas.microsoft.com/office/drawing/2014/main" id="{582A3009-B7B5-42C7-AC18-F72FE3C81F75}"/>
            </a:ext>
          </a:extLst>
        </xdr:cNvPr>
        <xdr:cNvPicPr>
          <a:picLocks noChangeAspect="1"/>
        </xdr:cNvPicPr>
      </xdr:nvPicPr>
      <xdr:blipFill>
        <a:blip xmlns:r="http://schemas.openxmlformats.org/officeDocument/2006/relationships" r:embed="rId88" cstate="screen">
          <a:extLst>
            <a:ext uri="{28A0092B-C50C-407E-A947-70E740481C1C}">
              <a14:useLocalDpi xmlns:a14="http://schemas.microsoft.com/office/drawing/2010/main"/>
            </a:ext>
          </a:extLst>
        </a:blip>
        <a:stretch>
          <a:fillRect/>
        </a:stretch>
      </xdr:blipFill>
      <xdr:spPr>
        <a:xfrm>
          <a:off x="190500" y="171923075"/>
          <a:ext cx="570865" cy="591820"/>
        </a:xfrm>
        <a:prstGeom prst="rect">
          <a:avLst/>
        </a:prstGeom>
        <a:noFill/>
        <a:ln w="9525">
          <a:noFill/>
        </a:ln>
      </xdr:spPr>
    </xdr:pic>
    <xdr:clientData/>
  </xdr:twoCellAnchor>
  <xdr:twoCellAnchor editAs="oneCell">
    <xdr:from>
      <xdr:col>0</xdr:col>
      <xdr:colOff>343228</xdr:colOff>
      <xdr:row>118</xdr:row>
      <xdr:rowOff>148168</xdr:rowOff>
    </xdr:from>
    <xdr:to>
      <xdr:col>0</xdr:col>
      <xdr:colOff>1253066</xdr:colOff>
      <xdr:row>118</xdr:row>
      <xdr:rowOff>1086344</xdr:rowOff>
    </xdr:to>
    <xdr:pic>
      <xdr:nvPicPr>
        <xdr:cNvPr id="119" name="图片 124">
          <a:extLst>
            <a:ext uri="{FF2B5EF4-FFF2-40B4-BE49-F238E27FC236}">
              <a16:creationId xmlns:a16="http://schemas.microsoft.com/office/drawing/2014/main" id="{9E192AB3-56B8-44D1-9D9C-6587332C8EDD}"/>
            </a:ext>
          </a:extLst>
        </xdr:cNvPr>
        <xdr:cNvPicPr>
          <a:picLocks noChangeAspect="1"/>
        </xdr:cNvPicPr>
      </xdr:nvPicPr>
      <xdr:blipFill>
        <a:blip xmlns:r="http://schemas.openxmlformats.org/officeDocument/2006/relationships" r:embed="rId88" cstate="screen">
          <a:extLst>
            <a:ext uri="{28A0092B-C50C-407E-A947-70E740481C1C}">
              <a14:useLocalDpi xmlns:a14="http://schemas.microsoft.com/office/drawing/2010/main"/>
            </a:ext>
          </a:extLst>
        </a:blip>
        <a:stretch>
          <a:fillRect/>
        </a:stretch>
      </xdr:blipFill>
      <xdr:spPr>
        <a:xfrm>
          <a:off x="343228" y="141355235"/>
          <a:ext cx="909838" cy="938176"/>
        </a:xfrm>
        <a:prstGeom prst="rect">
          <a:avLst/>
        </a:prstGeom>
        <a:noFill/>
        <a:ln w="9525">
          <a:noFill/>
        </a:ln>
      </xdr:spPr>
    </xdr:pic>
    <xdr:clientData/>
  </xdr:twoCellAnchor>
  <xdr:twoCellAnchor editAs="oneCell">
    <xdr:from>
      <xdr:col>0</xdr:col>
      <xdr:colOff>104257</xdr:colOff>
      <xdr:row>30</xdr:row>
      <xdr:rowOff>301625</xdr:rowOff>
    </xdr:from>
    <xdr:to>
      <xdr:col>0</xdr:col>
      <xdr:colOff>1036648</xdr:colOff>
      <xdr:row>30</xdr:row>
      <xdr:rowOff>734125</xdr:rowOff>
    </xdr:to>
    <xdr:pic>
      <xdr:nvPicPr>
        <xdr:cNvPr id="125" name="Рисунок 124">
          <a:extLst>
            <a:ext uri="{FF2B5EF4-FFF2-40B4-BE49-F238E27FC236}">
              <a16:creationId xmlns:a16="http://schemas.microsoft.com/office/drawing/2014/main" id="{1C3680A3-327F-26C5-8C7E-56C33D525C3A}"/>
            </a:ext>
          </a:extLst>
        </xdr:cNvPr>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a:ext>
          </a:extLst>
        </a:blip>
        <a:srcRect/>
        <a:stretch>
          <a:fillRect/>
        </a:stretch>
      </xdr:blipFill>
      <xdr:spPr bwMode="auto">
        <a:xfrm>
          <a:off x="104257" y="25320625"/>
          <a:ext cx="929216" cy="435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505883</xdr:colOff>
      <xdr:row>166</xdr:row>
      <xdr:rowOff>196849</xdr:rowOff>
    </xdr:from>
    <xdr:to>
      <xdr:col>0</xdr:col>
      <xdr:colOff>905933</xdr:colOff>
      <xdr:row>166</xdr:row>
      <xdr:rowOff>1130710</xdr:rowOff>
    </xdr:to>
    <xdr:pic>
      <xdr:nvPicPr>
        <xdr:cNvPr id="1025" name="Рисунок 1024">
          <a:extLst>
            <a:ext uri="{FF2B5EF4-FFF2-40B4-BE49-F238E27FC236}">
              <a16:creationId xmlns:a16="http://schemas.microsoft.com/office/drawing/2014/main" id="{BE63CEF1-87E7-828B-C4DF-4467A7D1A31A}"/>
            </a:ext>
          </a:extLst>
        </xdr:cNvPr>
        <xdr:cNvPicPr>
          <a:picLocks noChangeAspect="1" noChangeArrowheads="1"/>
        </xdr:cNvPicPr>
      </xdr:nvPicPr>
      <xdr:blipFill>
        <a:blip xmlns:r="http://schemas.openxmlformats.org/officeDocument/2006/relationships" r:embed="rId90" cstate="screen">
          <a:extLst>
            <a:ext uri="{28A0092B-C50C-407E-A947-70E740481C1C}">
              <a14:useLocalDpi xmlns:a14="http://schemas.microsoft.com/office/drawing/2010/main"/>
            </a:ext>
          </a:extLst>
        </a:blip>
        <a:srcRect/>
        <a:stretch>
          <a:fillRect/>
        </a:stretch>
      </xdr:blipFill>
      <xdr:spPr bwMode="auto">
        <a:xfrm>
          <a:off x="505883" y="201601916"/>
          <a:ext cx="400050" cy="933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469900</xdr:colOff>
      <xdr:row>135</xdr:row>
      <xdr:rowOff>320675</xdr:rowOff>
    </xdr:from>
    <xdr:to>
      <xdr:col>0</xdr:col>
      <xdr:colOff>989965</xdr:colOff>
      <xdr:row>135</xdr:row>
      <xdr:rowOff>869315</xdr:rowOff>
    </xdr:to>
    <xdr:pic>
      <xdr:nvPicPr>
        <xdr:cNvPr id="1036" name="图片 3">
          <a:extLst>
            <a:ext uri="{FF2B5EF4-FFF2-40B4-BE49-F238E27FC236}">
              <a16:creationId xmlns:a16="http://schemas.microsoft.com/office/drawing/2014/main" id="{676E4DA8-0CF9-4F5D-BEE9-AE01DD067CF6}"/>
            </a:ext>
          </a:extLst>
        </xdr:cNvPr>
        <xdr:cNvPicPr>
          <a:picLocks noChangeAspect="1" noChangeArrowheads="1"/>
        </xdr:cNvPicPr>
      </xdr:nvPicPr>
      <xdr:blipFill>
        <a:blip xmlns:r="http://schemas.openxmlformats.org/officeDocument/2006/relationships" r:embed="rId26" cstate="screen">
          <a:extLst>
            <a:ext uri="{28A0092B-C50C-407E-A947-70E740481C1C}">
              <a14:useLocalDpi xmlns:a14="http://schemas.microsoft.com/office/drawing/2010/main"/>
            </a:ext>
          </a:extLst>
        </a:blip>
        <a:srcRect/>
        <a:stretch>
          <a:fillRect/>
        </a:stretch>
      </xdr:blipFill>
      <xdr:spPr>
        <a:xfrm>
          <a:off x="469900" y="163455350"/>
          <a:ext cx="520065"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273050</xdr:colOff>
      <xdr:row>136</xdr:row>
      <xdr:rowOff>298450</xdr:rowOff>
    </xdr:from>
    <xdr:to>
      <xdr:col>0</xdr:col>
      <xdr:colOff>1193165</xdr:colOff>
      <xdr:row>136</xdr:row>
      <xdr:rowOff>854075</xdr:rowOff>
    </xdr:to>
    <xdr:pic>
      <xdr:nvPicPr>
        <xdr:cNvPr id="1039" name="图片 13">
          <a:extLst>
            <a:ext uri="{FF2B5EF4-FFF2-40B4-BE49-F238E27FC236}">
              <a16:creationId xmlns:a16="http://schemas.microsoft.com/office/drawing/2014/main" id="{47BDEF89-927A-405C-8C6F-89BA5FAD9F42}"/>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a:ext>
          </a:extLst>
        </a:blip>
        <a:srcRect/>
        <a:stretch>
          <a:fillRect/>
        </a:stretch>
      </xdr:blipFill>
      <xdr:spPr>
        <a:xfrm>
          <a:off x="273050" y="164719000"/>
          <a:ext cx="920115" cy="55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86995</xdr:colOff>
      <xdr:row>143</xdr:row>
      <xdr:rowOff>146050</xdr:rowOff>
    </xdr:from>
    <xdr:to>
      <xdr:col>0</xdr:col>
      <xdr:colOff>1490345</xdr:colOff>
      <xdr:row>143</xdr:row>
      <xdr:rowOff>716280</xdr:rowOff>
    </xdr:to>
    <xdr:pic>
      <xdr:nvPicPr>
        <xdr:cNvPr id="137" name="图片 29">
          <a:extLst>
            <a:ext uri="{FF2B5EF4-FFF2-40B4-BE49-F238E27FC236}">
              <a16:creationId xmlns:a16="http://schemas.microsoft.com/office/drawing/2014/main" id="{453CEB1E-DAA7-47DD-8F35-C924CB19F65D}"/>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a:ext>
          </a:extLst>
        </a:blip>
        <a:srcRect/>
        <a:stretch>
          <a:fillRect/>
        </a:stretch>
      </xdr:blipFill>
      <xdr:spPr>
        <a:xfrm>
          <a:off x="410845" y="88322150"/>
          <a:ext cx="1403350" cy="570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468630</xdr:colOff>
      <xdr:row>141</xdr:row>
      <xdr:rowOff>317500</xdr:rowOff>
    </xdr:from>
    <xdr:to>
      <xdr:col>0</xdr:col>
      <xdr:colOff>974725</xdr:colOff>
      <xdr:row>141</xdr:row>
      <xdr:rowOff>869315</xdr:rowOff>
    </xdr:to>
    <xdr:pic>
      <xdr:nvPicPr>
        <xdr:cNvPr id="138" name="图片 30">
          <a:extLst>
            <a:ext uri="{FF2B5EF4-FFF2-40B4-BE49-F238E27FC236}">
              <a16:creationId xmlns:a16="http://schemas.microsoft.com/office/drawing/2014/main" id="{DFF21BBA-3CD9-457A-A5D9-E009652BE1F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a:ext>
          </a:extLst>
        </a:blip>
        <a:srcRect/>
        <a:stretch>
          <a:fillRect/>
        </a:stretch>
      </xdr:blipFill>
      <xdr:spPr>
        <a:xfrm>
          <a:off x="468630" y="171167425"/>
          <a:ext cx="506095" cy="551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380365</xdr:colOff>
      <xdr:row>142</xdr:row>
      <xdr:rowOff>308610</xdr:rowOff>
    </xdr:from>
    <xdr:to>
      <xdr:col>0</xdr:col>
      <xdr:colOff>1304925</xdr:colOff>
      <xdr:row>142</xdr:row>
      <xdr:rowOff>867410</xdr:rowOff>
    </xdr:to>
    <xdr:pic>
      <xdr:nvPicPr>
        <xdr:cNvPr id="139" name="图片 31">
          <a:extLst>
            <a:ext uri="{FF2B5EF4-FFF2-40B4-BE49-F238E27FC236}">
              <a16:creationId xmlns:a16="http://schemas.microsoft.com/office/drawing/2014/main" id="{89B2B1E4-C6C9-4DDC-AF78-48E29ECA8D4B}"/>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a:ext>
          </a:extLst>
        </a:blip>
        <a:srcRect/>
        <a:stretch>
          <a:fillRect/>
        </a:stretch>
      </xdr:blipFill>
      <xdr:spPr>
        <a:xfrm>
          <a:off x="380365" y="172444410"/>
          <a:ext cx="924560" cy="558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499110</xdr:colOff>
      <xdr:row>147</xdr:row>
      <xdr:rowOff>317500</xdr:rowOff>
    </xdr:from>
    <xdr:to>
      <xdr:col>0</xdr:col>
      <xdr:colOff>1019175</xdr:colOff>
      <xdr:row>147</xdr:row>
      <xdr:rowOff>866140</xdr:rowOff>
    </xdr:to>
    <xdr:pic>
      <xdr:nvPicPr>
        <xdr:cNvPr id="143" name="图片 97">
          <a:extLst>
            <a:ext uri="{FF2B5EF4-FFF2-40B4-BE49-F238E27FC236}">
              <a16:creationId xmlns:a16="http://schemas.microsoft.com/office/drawing/2014/main" id="{D2AF29E5-212B-464E-8942-D3DCAB95498F}"/>
            </a:ext>
          </a:extLst>
        </xdr:cNvPr>
        <xdr:cNvPicPr>
          <a:picLocks noChangeAspect="1" noChangeArrowheads="1"/>
        </xdr:cNvPicPr>
      </xdr:nvPicPr>
      <xdr:blipFill>
        <a:blip xmlns:r="http://schemas.openxmlformats.org/officeDocument/2006/relationships" r:embed="rId26" cstate="screen">
          <a:extLst>
            <a:ext uri="{28A0092B-C50C-407E-A947-70E740481C1C}">
              <a14:useLocalDpi xmlns:a14="http://schemas.microsoft.com/office/drawing/2010/main"/>
            </a:ext>
          </a:extLst>
        </a:blip>
        <a:srcRect/>
        <a:stretch>
          <a:fillRect/>
        </a:stretch>
      </xdr:blipFill>
      <xdr:spPr>
        <a:xfrm>
          <a:off x="499110" y="178882675"/>
          <a:ext cx="520065" cy="548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347345</xdr:colOff>
      <xdr:row>148</xdr:row>
      <xdr:rowOff>280670</xdr:rowOff>
    </xdr:from>
    <xdr:to>
      <xdr:col>0</xdr:col>
      <xdr:colOff>1267460</xdr:colOff>
      <xdr:row>148</xdr:row>
      <xdr:rowOff>836295</xdr:rowOff>
    </xdr:to>
    <xdr:pic>
      <xdr:nvPicPr>
        <xdr:cNvPr id="144" name="图片 99">
          <a:extLst>
            <a:ext uri="{FF2B5EF4-FFF2-40B4-BE49-F238E27FC236}">
              <a16:creationId xmlns:a16="http://schemas.microsoft.com/office/drawing/2014/main" id="{5D0F224B-12A9-410C-85B2-F65151B056C4}"/>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a:ext>
          </a:extLst>
        </a:blip>
        <a:srcRect/>
        <a:stretch>
          <a:fillRect/>
        </a:stretch>
      </xdr:blipFill>
      <xdr:spPr>
        <a:xfrm>
          <a:off x="347345" y="180131720"/>
          <a:ext cx="920115" cy="555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93345</xdr:colOff>
      <xdr:row>149</xdr:row>
      <xdr:rowOff>266700</xdr:rowOff>
    </xdr:from>
    <xdr:to>
      <xdr:col>0</xdr:col>
      <xdr:colOff>1419860</xdr:colOff>
      <xdr:row>149</xdr:row>
      <xdr:rowOff>805815</xdr:rowOff>
    </xdr:to>
    <xdr:pic>
      <xdr:nvPicPr>
        <xdr:cNvPr id="145" name="图片 108">
          <a:extLst>
            <a:ext uri="{FF2B5EF4-FFF2-40B4-BE49-F238E27FC236}">
              <a16:creationId xmlns:a16="http://schemas.microsoft.com/office/drawing/2014/main" id="{D5419D93-6350-41D1-A72F-6FC3FDC894B9}"/>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a:ext>
          </a:extLst>
        </a:blip>
        <a:srcRect/>
        <a:stretch>
          <a:fillRect/>
        </a:stretch>
      </xdr:blipFill>
      <xdr:spPr>
        <a:xfrm>
          <a:off x="93345" y="181403625"/>
          <a:ext cx="1326515" cy="539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563245</xdr:colOff>
      <xdr:row>150</xdr:row>
      <xdr:rowOff>342900</xdr:rowOff>
    </xdr:from>
    <xdr:to>
      <xdr:col>0</xdr:col>
      <xdr:colOff>1069340</xdr:colOff>
      <xdr:row>150</xdr:row>
      <xdr:rowOff>800100</xdr:rowOff>
    </xdr:to>
    <xdr:pic>
      <xdr:nvPicPr>
        <xdr:cNvPr id="146" name="图片 32">
          <a:extLst>
            <a:ext uri="{FF2B5EF4-FFF2-40B4-BE49-F238E27FC236}">
              <a16:creationId xmlns:a16="http://schemas.microsoft.com/office/drawing/2014/main" id="{13938601-ABAA-4E66-98FF-A5AD64BC704F}"/>
            </a:ext>
          </a:extLst>
        </xdr:cNvPr>
        <xdr:cNvPicPr>
          <a:picLocks noChangeAspect="1"/>
        </xdr:cNvPicPr>
      </xdr:nvPicPr>
      <xdr:blipFill>
        <a:blip xmlns:r="http://schemas.openxmlformats.org/officeDocument/2006/relationships" r:embed="rId91" cstate="screen">
          <a:extLst>
            <a:ext uri="{28A0092B-C50C-407E-A947-70E740481C1C}">
              <a14:useLocalDpi xmlns:a14="http://schemas.microsoft.com/office/drawing/2010/main"/>
            </a:ext>
          </a:extLst>
        </a:blip>
        <a:stretch>
          <a:fillRect/>
        </a:stretch>
      </xdr:blipFill>
      <xdr:spPr>
        <a:xfrm>
          <a:off x="563245" y="182765700"/>
          <a:ext cx="506095" cy="457200"/>
        </a:xfrm>
        <a:prstGeom prst="rect">
          <a:avLst/>
        </a:prstGeom>
      </xdr:spPr>
    </xdr:pic>
    <xdr:clientData/>
  </xdr:twoCellAnchor>
  <xdr:twoCellAnchor editAs="oneCell">
    <xdr:from>
      <xdr:col>0</xdr:col>
      <xdr:colOff>724535</xdr:colOff>
      <xdr:row>155</xdr:row>
      <xdr:rowOff>263525</xdr:rowOff>
    </xdr:from>
    <xdr:to>
      <xdr:col>0</xdr:col>
      <xdr:colOff>962660</xdr:colOff>
      <xdr:row>155</xdr:row>
      <xdr:rowOff>835025</xdr:rowOff>
    </xdr:to>
    <xdr:pic>
      <xdr:nvPicPr>
        <xdr:cNvPr id="147" name="图片 33">
          <a:extLst>
            <a:ext uri="{FF2B5EF4-FFF2-40B4-BE49-F238E27FC236}">
              <a16:creationId xmlns:a16="http://schemas.microsoft.com/office/drawing/2014/main" id="{4BAF18E3-57FF-4635-839A-F433B22E2491}"/>
            </a:ext>
          </a:extLst>
        </xdr:cNvPr>
        <xdr:cNvPicPr>
          <a:picLocks noChangeAspect="1"/>
        </xdr:cNvPicPr>
      </xdr:nvPicPr>
      <xdr:blipFill>
        <a:blip xmlns:r="http://schemas.openxmlformats.org/officeDocument/2006/relationships" r:embed="rId30"/>
        <a:stretch>
          <a:fillRect/>
        </a:stretch>
      </xdr:blipFill>
      <xdr:spPr>
        <a:xfrm>
          <a:off x="724535" y="189115700"/>
          <a:ext cx="238125" cy="571500"/>
        </a:xfrm>
        <a:prstGeom prst="rect">
          <a:avLst/>
        </a:prstGeom>
      </xdr:spPr>
    </xdr:pic>
    <xdr:clientData/>
  </xdr:twoCellAnchor>
  <xdr:twoCellAnchor editAs="oneCell">
    <xdr:from>
      <xdr:col>0</xdr:col>
      <xdr:colOff>556895</xdr:colOff>
      <xdr:row>156</xdr:row>
      <xdr:rowOff>245745</xdr:rowOff>
    </xdr:from>
    <xdr:to>
      <xdr:col>0</xdr:col>
      <xdr:colOff>1055370</xdr:colOff>
      <xdr:row>156</xdr:row>
      <xdr:rowOff>826770</xdr:rowOff>
    </xdr:to>
    <xdr:pic>
      <xdr:nvPicPr>
        <xdr:cNvPr id="148" name="图片 34">
          <a:extLst>
            <a:ext uri="{FF2B5EF4-FFF2-40B4-BE49-F238E27FC236}">
              <a16:creationId xmlns:a16="http://schemas.microsoft.com/office/drawing/2014/main" id="{C43F4197-E2F2-4D93-8CA2-EBEFCBD3DAE6}"/>
            </a:ext>
          </a:extLst>
        </xdr:cNvPr>
        <xdr:cNvPicPr>
          <a:picLocks noChangeAspect="1"/>
        </xdr:cNvPicPr>
      </xdr:nvPicPr>
      <xdr:blipFill>
        <a:blip xmlns:r="http://schemas.openxmlformats.org/officeDocument/2006/relationships" r:embed="rId31"/>
        <a:stretch>
          <a:fillRect/>
        </a:stretch>
      </xdr:blipFill>
      <xdr:spPr>
        <a:xfrm>
          <a:off x="556895" y="190383795"/>
          <a:ext cx="498475" cy="581025"/>
        </a:xfrm>
        <a:prstGeom prst="rect">
          <a:avLst/>
        </a:prstGeom>
      </xdr:spPr>
    </xdr:pic>
    <xdr:clientData/>
  </xdr:twoCellAnchor>
  <xdr:twoCellAnchor editAs="oneCell">
    <xdr:from>
      <xdr:col>0</xdr:col>
      <xdr:colOff>118745</xdr:colOff>
      <xdr:row>157</xdr:row>
      <xdr:rowOff>299720</xdr:rowOff>
    </xdr:from>
    <xdr:to>
      <xdr:col>0</xdr:col>
      <xdr:colOff>1477010</xdr:colOff>
      <xdr:row>157</xdr:row>
      <xdr:rowOff>835660</xdr:rowOff>
    </xdr:to>
    <xdr:pic>
      <xdr:nvPicPr>
        <xdr:cNvPr id="149" name="图片 35">
          <a:extLst>
            <a:ext uri="{FF2B5EF4-FFF2-40B4-BE49-F238E27FC236}">
              <a16:creationId xmlns:a16="http://schemas.microsoft.com/office/drawing/2014/main" id="{C1CF788E-690B-4BD1-A862-0A72A22E7EA4}"/>
            </a:ext>
          </a:extLst>
        </xdr:cNvPr>
        <xdr:cNvPicPr>
          <a:picLocks noChangeAspect="1"/>
        </xdr:cNvPicPr>
      </xdr:nvPicPr>
      <xdr:blipFill>
        <a:blip xmlns:r="http://schemas.openxmlformats.org/officeDocument/2006/relationships" r:embed="rId32"/>
        <a:stretch>
          <a:fillRect/>
        </a:stretch>
      </xdr:blipFill>
      <xdr:spPr>
        <a:xfrm>
          <a:off x="118745" y="191723645"/>
          <a:ext cx="1358265" cy="535940"/>
        </a:xfrm>
        <a:prstGeom prst="rect">
          <a:avLst/>
        </a:prstGeom>
      </xdr:spPr>
    </xdr:pic>
    <xdr:clientData/>
  </xdr:twoCellAnchor>
  <xdr:twoCellAnchor editAs="oneCell">
    <xdr:from>
      <xdr:col>0</xdr:col>
      <xdr:colOff>127000</xdr:colOff>
      <xdr:row>158</xdr:row>
      <xdr:rowOff>124460</xdr:rowOff>
    </xdr:from>
    <xdr:to>
      <xdr:col>0</xdr:col>
      <xdr:colOff>1431925</xdr:colOff>
      <xdr:row>158</xdr:row>
      <xdr:rowOff>687705</xdr:rowOff>
    </xdr:to>
    <xdr:pic>
      <xdr:nvPicPr>
        <xdr:cNvPr id="150" name="图片 41">
          <a:extLst>
            <a:ext uri="{FF2B5EF4-FFF2-40B4-BE49-F238E27FC236}">
              <a16:creationId xmlns:a16="http://schemas.microsoft.com/office/drawing/2014/main" id="{1BB34EEA-6AF1-4925-86EF-D1D4E38C0C97}"/>
            </a:ext>
          </a:extLst>
        </xdr:cNvPr>
        <xdr:cNvPicPr>
          <a:picLocks noChangeAspect="1"/>
        </xdr:cNvPicPr>
      </xdr:nvPicPr>
      <xdr:blipFill>
        <a:blip xmlns:r="http://schemas.openxmlformats.org/officeDocument/2006/relationships" r:embed="rId33"/>
        <a:stretch>
          <a:fillRect/>
        </a:stretch>
      </xdr:blipFill>
      <xdr:spPr>
        <a:xfrm>
          <a:off x="127000" y="146136360"/>
          <a:ext cx="1304925" cy="563245"/>
        </a:xfrm>
        <a:prstGeom prst="rect">
          <a:avLst/>
        </a:prstGeom>
      </xdr:spPr>
    </xdr:pic>
    <xdr:clientData/>
  </xdr:twoCellAnchor>
  <xdr:twoCellAnchor editAs="oneCell">
    <xdr:from>
      <xdr:col>0</xdr:col>
      <xdr:colOff>325967</xdr:colOff>
      <xdr:row>165</xdr:row>
      <xdr:rowOff>275166</xdr:rowOff>
    </xdr:from>
    <xdr:to>
      <xdr:col>0</xdr:col>
      <xdr:colOff>1143000</xdr:colOff>
      <xdr:row>165</xdr:row>
      <xdr:rowOff>1064520</xdr:rowOff>
    </xdr:to>
    <xdr:pic>
      <xdr:nvPicPr>
        <xdr:cNvPr id="154" name="图片 130">
          <a:extLst>
            <a:ext uri="{FF2B5EF4-FFF2-40B4-BE49-F238E27FC236}">
              <a16:creationId xmlns:a16="http://schemas.microsoft.com/office/drawing/2014/main" id="{A3DFA012-A6D6-472D-9900-3C2B236D9824}"/>
            </a:ext>
          </a:extLst>
        </xdr:cNvPr>
        <xdr:cNvPicPr>
          <a:picLocks noChangeAspect="1" noChangeArrowheads="1"/>
        </xdr:cNvPicPr>
      </xdr:nvPicPr>
      <xdr:blipFill>
        <a:blip xmlns:r="http://schemas.openxmlformats.org/officeDocument/2006/relationships" r:embed="rId92" cstate="screen">
          <a:extLst>
            <a:ext uri="{28A0092B-C50C-407E-A947-70E740481C1C}">
              <a14:useLocalDpi xmlns:a14="http://schemas.microsoft.com/office/drawing/2010/main"/>
            </a:ext>
          </a:extLst>
        </a:blip>
        <a:srcRect/>
        <a:stretch>
          <a:fillRect/>
        </a:stretch>
      </xdr:blipFill>
      <xdr:spPr>
        <a:xfrm>
          <a:off x="325967" y="200393299"/>
          <a:ext cx="817033" cy="7893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147321</xdr:colOff>
      <xdr:row>171</xdr:row>
      <xdr:rowOff>234949</xdr:rowOff>
    </xdr:from>
    <xdr:to>
      <xdr:col>0</xdr:col>
      <xdr:colOff>1384249</xdr:colOff>
      <xdr:row>171</xdr:row>
      <xdr:rowOff>1049866</xdr:rowOff>
    </xdr:to>
    <xdr:pic>
      <xdr:nvPicPr>
        <xdr:cNvPr id="156" name="图片 54">
          <a:extLst>
            <a:ext uri="{FF2B5EF4-FFF2-40B4-BE49-F238E27FC236}">
              <a16:creationId xmlns:a16="http://schemas.microsoft.com/office/drawing/2014/main" id="{73FF103F-5AF7-4D80-92ED-B99BD6B67566}"/>
            </a:ext>
          </a:extLst>
        </xdr:cNvPr>
        <xdr:cNvPicPr>
          <a:picLocks noChangeAspect="1"/>
        </xdr:cNvPicPr>
      </xdr:nvPicPr>
      <xdr:blipFill>
        <a:blip xmlns:r="http://schemas.openxmlformats.org/officeDocument/2006/relationships" r:embed="rId38"/>
        <a:stretch>
          <a:fillRect/>
        </a:stretch>
      </xdr:blipFill>
      <xdr:spPr>
        <a:xfrm>
          <a:off x="147321" y="208074682"/>
          <a:ext cx="1236928" cy="814917"/>
        </a:xfrm>
        <a:prstGeom prst="rect">
          <a:avLst/>
        </a:prstGeom>
      </xdr:spPr>
    </xdr:pic>
    <xdr:clientData/>
  </xdr:twoCellAnchor>
  <xdr:twoCellAnchor editAs="oneCell">
    <xdr:from>
      <xdr:col>0</xdr:col>
      <xdr:colOff>529167</xdr:colOff>
      <xdr:row>206</xdr:row>
      <xdr:rowOff>16933</xdr:rowOff>
    </xdr:from>
    <xdr:to>
      <xdr:col>0</xdr:col>
      <xdr:colOff>1019120</xdr:colOff>
      <xdr:row>206</xdr:row>
      <xdr:rowOff>1253680</xdr:rowOff>
    </xdr:to>
    <xdr:pic>
      <xdr:nvPicPr>
        <xdr:cNvPr id="158" name="图片 171">
          <a:extLst>
            <a:ext uri="{FF2B5EF4-FFF2-40B4-BE49-F238E27FC236}">
              <a16:creationId xmlns:a16="http://schemas.microsoft.com/office/drawing/2014/main" id="{847A2ED1-D0ED-42D3-A4B2-97C6FF7AA742}"/>
            </a:ext>
          </a:extLst>
        </xdr:cNvPr>
        <xdr:cNvPicPr>
          <a:picLocks noChangeAspect="1"/>
        </xdr:cNvPicPr>
      </xdr:nvPicPr>
      <xdr:blipFill>
        <a:blip xmlns:r="http://schemas.openxmlformats.org/officeDocument/2006/relationships" r:embed="rId93" cstate="screen">
          <a:extLst>
            <a:ext uri="{28A0092B-C50C-407E-A947-70E740481C1C}">
              <a14:useLocalDpi xmlns:a14="http://schemas.microsoft.com/office/drawing/2010/main"/>
            </a:ext>
          </a:extLst>
        </a:blip>
        <a:stretch>
          <a:fillRect/>
        </a:stretch>
      </xdr:blipFill>
      <xdr:spPr>
        <a:xfrm>
          <a:off x="529167" y="250537133"/>
          <a:ext cx="489953" cy="1236747"/>
        </a:xfrm>
        <a:prstGeom prst="rect">
          <a:avLst/>
        </a:prstGeom>
        <a:noFill/>
        <a:ln w="9525">
          <a:noFill/>
        </a:ln>
      </xdr:spPr>
    </xdr:pic>
    <xdr:clientData/>
  </xdr:twoCellAnchor>
  <xdr:twoCellAnchor editAs="oneCell">
    <xdr:from>
      <xdr:col>0</xdr:col>
      <xdr:colOff>526838</xdr:colOff>
      <xdr:row>207</xdr:row>
      <xdr:rowOff>122131</xdr:rowOff>
    </xdr:from>
    <xdr:to>
      <xdr:col>0</xdr:col>
      <xdr:colOff>988873</xdr:colOff>
      <xdr:row>207</xdr:row>
      <xdr:rowOff>1243020</xdr:rowOff>
    </xdr:to>
    <xdr:pic>
      <xdr:nvPicPr>
        <xdr:cNvPr id="123" name="图片 110">
          <a:extLst>
            <a:ext uri="{FF2B5EF4-FFF2-40B4-BE49-F238E27FC236}">
              <a16:creationId xmlns:a16="http://schemas.microsoft.com/office/drawing/2014/main" id="{81A45CAE-F58C-4C82-BF8C-9A254D2AD6E1}"/>
            </a:ext>
          </a:extLst>
        </xdr:cNvPr>
        <xdr:cNvPicPr>
          <a:picLocks noChangeAspect="1"/>
        </xdr:cNvPicPr>
      </xdr:nvPicPr>
      <xdr:blipFill>
        <a:blip xmlns:r="http://schemas.openxmlformats.org/officeDocument/2006/relationships" r:embed="rId94" cstate="screen">
          <a:extLst>
            <a:ext uri="{28A0092B-C50C-407E-A947-70E740481C1C}">
              <a14:useLocalDpi xmlns:a14="http://schemas.microsoft.com/office/drawing/2010/main"/>
            </a:ext>
          </a:extLst>
        </a:blip>
        <a:stretch>
          <a:fillRect/>
        </a:stretch>
      </xdr:blipFill>
      <xdr:spPr>
        <a:xfrm>
          <a:off x="526838" y="251929264"/>
          <a:ext cx="462035" cy="1120889"/>
        </a:xfrm>
        <a:prstGeom prst="rect">
          <a:avLst/>
        </a:prstGeom>
      </xdr:spPr>
    </xdr:pic>
    <xdr:clientData/>
  </xdr:twoCellAnchor>
  <xdr:twoCellAnchor editAs="oneCell">
    <xdr:from>
      <xdr:col>0</xdr:col>
      <xdr:colOff>197630</xdr:colOff>
      <xdr:row>32</xdr:row>
      <xdr:rowOff>208827</xdr:rowOff>
    </xdr:from>
    <xdr:to>
      <xdr:col>0</xdr:col>
      <xdr:colOff>513110</xdr:colOff>
      <xdr:row>32</xdr:row>
      <xdr:rowOff>802874</xdr:rowOff>
    </xdr:to>
    <xdr:pic>
      <xdr:nvPicPr>
        <xdr:cNvPr id="24" name="Рисунок 23">
          <a:extLst>
            <a:ext uri="{FF2B5EF4-FFF2-40B4-BE49-F238E27FC236}">
              <a16:creationId xmlns:a16="http://schemas.microsoft.com/office/drawing/2014/main" id="{2002C43F-2830-4267-89AB-1A1405B09276}"/>
            </a:ext>
          </a:extLst>
        </xdr:cNvPr>
        <xdr:cNvPicPr>
          <a:picLocks noChangeAspect="1" noChangeArrowheads="1"/>
        </xdr:cNvPicPr>
      </xdr:nvPicPr>
      <xdr:blipFill>
        <a:blip xmlns:r="http://schemas.openxmlformats.org/officeDocument/2006/relationships" r:embed="rId95" cstate="screen">
          <a:extLst>
            <a:ext uri="{28A0092B-C50C-407E-A947-70E740481C1C}">
              <a14:useLocalDpi xmlns:a14="http://schemas.microsoft.com/office/drawing/2010/main"/>
            </a:ext>
          </a:extLst>
        </a:blip>
        <a:srcRect/>
        <a:stretch>
          <a:fillRect/>
        </a:stretch>
      </xdr:blipFill>
      <xdr:spPr bwMode="auto">
        <a:xfrm>
          <a:off x="521480" y="21859152"/>
          <a:ext cx="315480" cy="5940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256337</xdr:colOff>
      <xdr:row>35</xdr:row>
      <xdr:rowOff>106827</xdr:rowOff>
    </xdr:from>
    <xdr:to>
      <xdr:col>0</xdr:col>
      <xdr:colOff>564034</xdr:colOff>
      <xdr:row>35</xdr:row>
      <xdr:rowOff>704598</xdr:rowOff>
    </xdr:to>
    <xdr:pic>
      <xdr:nvPicPr>
        <xdr:cNvPr id="72" name="Рисунок 71">
          <a:extLst>
            <a:ext uri="{FF2B5EF4-FFF2-40B4-BE49-F238E27FC236}">
              <a16:creationId xmlns:a16="http://schemas.microsoft.com/office/drawing/2014/main" id="{50524DC2-F6EE-4274-A2AD-01A54D916CE4}"/>
            </a:ext>
          </a:extLst>
        </xdr:cNvPr>
        <xdr:cNvPicPr>
          <a:picLocks noChangeAspect="1" noChangeArrowheads="1"/>
        </xdr:cNvPicPr>
      </xdr:nvPicPr>
      <xdr:blipFill>
        <a:blip xmlns:r="http://schemas.openxmlformats.org/officeDocument/2006/relationships" r:embed="rId96" cstate="screen">
          <a:extLst>
            <a:ext uri="{28A0092B-C50C-407E-A947-70E740481C1C}">
              <a14:useLocalDpi xmlns:a14="http://schemas.microsoft.com/office/drawing/2010/main"/>
            </a:ext>
          </a:extLst>
        </a:blip>
        <a:srcRect/>
        <a:stretch>
          <a:fillRect/>
        </a:stretch>
      </xdr:blipFill>
      <xdr:spPr bwMode="auto">
        <a:xfrm>
          <a:off x="256337" y="30650327"/>
          <a:ext cx="307697" cy="5977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149274</xdr:colOff>
      <xdr:row>33</xdr:row>
      <xdr:rowOff>95685</xdr:rowOff>
    </xdr:from>
    <xdr:to>
      <xdr:col>0</xdr:col>
      <xdr:colOff>497061</xdr:colOff>
      <xdr:row>33</xdr:row>
      <xdr:rowOff>735536</xdr:rowOff>
    </xdr:to>
    <xdr:pic>
      <xdr:nvPicPr>
        <xdr:cNvPr id="85" name="Рисунок 84">
          <a:extLst>
            <a:ext uri="{FF2B5EF4-FFF2-40B4-BE49-F238E27FC236}">
              <a16:creationId xmlns:a16="http://schemas.microsoft.com/office/drawing/2014/main" id="{4232F2EF-BAD0-4FCD-8E32-F38C00B362BC}"/>
            </a:ext>
          </a:extLst>
        </xdr:cNvPr>
        <xdr:cNvPicPr>
          <a:picLocks noChangeAspect="1" noChangeArrowheads="1"/>
        </xdr:cNvPicPr>
      </xdr:nvPicPr>
      <xdr:blipFill>
        <a:blip xmlns:r="http://schemas.openxmlformats.org/officeDocument/2006/relationships" r:embed="rId97" cstate="screen">
          <a:extLst>
            <a:ext uri="{28A0092B-C50C-407E-A947-70E740481C1C}">
              <a14:useLocalDpi xmlns:a14="http://schemas.microsoft.com/office/drawing/2010/main"/>
            </a:ext>
          </a:extLst>
        </a:blip>
        <a:srcRect/>
        <a:stretch>
          <a:fillRect/>
        </a:stretch>
      </xdr:blipFill>
      <xdr:spPr bwMode="auto">
        <a:xfrm>
          <a:off x="473124" y="22850910"/>
          <a:ext cx="347787" cy="6398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215287</xdr:colOff>
      <xdr:row>36</xdr:row>
      <xdr:rowOff>105964</xdr:rowOff>
    </xdr:from>
    <xdr:to>
      <xdr:col>0</xdr:col>
      <xdr:colOff>568361</xdr:colOff>
      <xdr:row>36</xdr:row>
      <xdr:rowOff>790843</xdr:rowOff>
    </xdr:to>
    <xdr:pic>
      <xdr:nvPicPr>
        <xdr:cNvPr id="104" name="Рисунок 103">
          <a:extLst>
            <a:ext uri="{FF2B5EF4-FFF2-40B4-BE49-F238E27FC236}">
              <a16:creationId xmlns:a16="http://schemas.microsoft.com/office/drawing/2014/main" id="{53543060-8511-4FC5-9C50-E9D1F87D2272}"/>
            </a:ext>
          </a:extLst>
        </xdr:cNvPr>
        <xdr:cNvPicPr>
          <a:picLocks noChangeAspect="1" noChangeArrowheads="1"/>
        </xdr:cNvPicPr>
      </xdr:nvPicPr>
      <xdr:blipFill>
        <a:blip xmlns:r="http://schemas.openxmlformats.org/officeDocument/2006/relationships" r:embed="rId98" cstate="screen">
          <a:extLst>
            <a:ext uri="{28A0092B-C50C-407E-A947-70E740481C1C}">
              <a14:useLocalDpi xmlns:a14="http://schemas.microsoft.com/office/drawing/2010/main"/>
            </a:ext>
          </a:extLst>
        </a:blip>
        <a:srcRect/>
        <a:stretch>
          <a:fillRect/>
        </a:stretch>
      </xdr:blipFill>
      <xdr:spPr bwMode="auto">
        <a:xfrm>
          <a:off x="215287" y="31754364"/>
          <a:ext cx="353074" cy="6848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152683</xdr:colOff>
      <xdr:row>34</xdr:row>
      <xdr:rowOff>145833</xdr:rowOff>
    </xdr:from>
    <xdr:to>
      <xdr:col>0</xdr:col>
      <xdr:colOff>479151</xdr:colOff>
      <xdr:row>34</xdr:row>
      <xdr:rowOff>790971</xdr:rowOff>
    </xdr:to>
    <xdr:pic>
      <xdr:nvPicPr>
        <xdr:cNvPr id="105" name="Рисунок 104">
          <a:extLst>
            <a:ext uri="{FF2B5EF4-FFF2-40B4-BE49-F238E27FC236}">
              <a16:creationId xmlns:a16="http://schemas.microsoft.com/office/drawing/2014/main" id="{55CDAF45-1115-48E9-820B-6B2FB97C3BC5}"/>
            </a:ext>
          </a:extLst>
        </xdr:cNvPr>
        <xdr:cNvPicPr>
          <a:picLocks noChangeAspect="1" noChangeArrowheads="1"/>
        </xdr:cNvPicPr>
      </xdr:nvPicPr>
      <xdr:blipFill>
        <a:blip xmlns:r="http://schemas.openxmlformats.org/officeDocument/2006/relationships" r:embed="rId99" cstate="screen">
          <a:extLst>
            <a:ext uri="{28A0092B-C50C-407E-A947-70E740481C1C}">
              <a14:useLocalDpi xmlns:a14="http://schemas.microsoft.com/office/drawing/2010/main"/>
            </a:ext>
          </a:extLst>
        </a:blip>
        <a:srcRect/>
        <a:stretch>
          <a:fillRect/>
        </a:stretch>
      </xdr:blipFill>
      <xdr:spPr bwMode="auto">
        <a:xfrm>
          <a:off x="152683" y="29584433"/>
          <a:ext cx="326468" cy="645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232599</xdr:colOff>
      <xdr:row>37</xdr:row>
      <xdr:rowOff>115831</xdr:rowOff>
    </xdr:from>
    <xdr:to>
      <xdr:col>0</xdr:col>
      <xdr:colOff>577550</xdr:colOff>
      <xdr:row>37</xdr:row>
      <xdr:rowOff>767138</xdr:rowOff>
    </xdr:to>
    <xdr:pic>
      <xdr:nvPicPr>
        <xdr:cNvPr id="107" name="Рисунок 106">
          <a:extLst>
            <a:ext uri="{FF2B5EF4-FFF2-40B4-BE49-F238E27FC236}">
              <a16:creationId xmlns:a16="http://schemas.microsoft.com/office/drawing/2014/main" id="{1D0AC1FF-AC57-43A2-9BF0-0274BB21603C}"/>
            </a:ext>
          </a:extLst>
        </xdr:cNvPr>
        <xdr:cNvPicPr>
          <a:picLocks noChangeAspect="1" noChangeArrowheads="1"/>
        </xdr:cNvPicPr>
      </xdr:nvPicPr>
      <xdr:blipFill>
        <a:blip xmlns:r="http://schemas.openxmlformats.org/officeDocument/2006/relationships" r:embed="rId100" cstate="screen">
          <a:extLst>
            <a:ext uri="{28A0092B-C50C-407E-A947-70E740481C1C}">
              <a14:useLocalDpi xmlns:a14="http://schemas.microsoft.com/office/drawing/2010/main"/>
            </a:ext>
          </a:extLst>
        </a:blip>
        <a:srcRect/>
        <a:stretch>
          <a:fillRect/>
        </a:stretch>
      </xdr:blipFill>
      <xdr:spPr bwMode="auto">
        <a:xfrm>
          <a:off x="232599" y="32869131"/>
          <a:ext cx="344951" cy="6513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115854</xdr:colOff>
      <xdr:row>38</xdr:row>
      <xdr:rowOff>173134</xdr:rowOff>
    </xdr:from>
    <xdr:to>
      <xdr:col>0</xdr:col>
      <xdr:colOff>570967</xdr:colOff>
      <xdr:row>38</xdr:row>
      <xdr:rowOff>827442</xdr:rowOff>
    </xdr:to>
    <xdr:pic>
      <xdr:nvPicPr>
        <xdr:cNvPr id="108" name="Рисунок 107">
          <a:extLst>
            <a:ext uri="{FF2B5EF4-FFF2-40B4-BE49-F238E27FC236}">
              <a16:creationId xmlns:a16="http://schemas.microsoft.com/office/drawing/2014/main" id="{DBB4900C-27EE-4D8E-949D-9C2D16BFA34F}"/>
            </a:ext>
          </a:extLst>
        </xdr:cNvPr>
        <xdr:cNvPicPr>
          <a:picLocks noChangeAspect="1" noChangeArrowheads="1"/>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bwMode="auto">
        <a:xfrm>
          <a:off x="115854" y="34031334"/>
          <a:ext cx="455113" cy="6543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119112</xdr:colOff>
      <xdr:row>39</xdr:row>
      <xdr:rowOff>206699</xdr:rowOff>
    </xdr:from>
    <xdr:to>
      <xdr:col>0</xdr:col>
      <xdr:colOff>575506</xdr:colOff>
      <xdr:row>39</xdr:row>
      <xdr:rowOff>855713</xdr:rowOff>
    </xdr:to>
    <xdr:pic>
      <xdr:nvPicPr>
        <xdr:cNvPr id="111" name="Рисунок 110">
          <a:extLst>
            <a:ext uri="{FF2B5EF4-FFF2-40B4-BE49-F238E27FC236}">
              <a16:creationId xmlns:a16="http://schemas.microsoft.com/office/drawing/2014/main" id="{CA78ADA8-1784-45A8-B67C-5F821CA95450}"/>
            </a:ext>
          </a:extLst>
        </xdr:cNvPr>
        <xdr:cNvPicPr>
          <a:picLocks noChangeAspect="1" noChangeArrowheads="1"/>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119112" y="35169799"/>
          <a:ext cx="456394" cy="6490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106372</xdr:colOff>
      <xdr:row>40</xdr:row>
      <xdr:rowOff>202536</xdr:rowOff>
    </xdr:from>
    <xdr:to>
      <xdr:col>0</xdr:col>
      <xdr:colOff>572700</xdr:colOff>
      <xdr:row>40</xdr:row>
      <xdr:rowOff>849088</xdr:rowOff>
    </xdr:to>
    <xdr:pic>
      <xdr:nvPicPr>
        <xdr:cNvPr id="122" name="Рисунок 121">
          <a:extLst>
            <a:ext uri="{FF2B5EF4-FFF2-40B4-BE49-F238E27FC236}">
              <a16:creationId xmlns:a16="http://schemas.microsoft.com/office/drawing/2014/main" id="{1D5A1BDD-CD0B-498E-A51B-F304768DA0E1}"/>
            </a:ext>
          </a:extLst>
        </xdr:cNvPr>
        <xdr:cNvPicPr>
          <a:picLocks noChangeAspect="1" noChangeArrowheads="1"/>
        </xdr:cNvPicPr>
      </xdr:nvPicPr>
      <xdr:blipFill>
        <a:blip xmlns:r="http://schemas.openxmlformats.org/officeDocument/2006/relationships" r:embed="rId103" cstate="print">
          <a:extLst>
            <a:ext uri="{28A0092B-C50C-407E-A947-70E740481C1C}">
              <a14:useLocalDpi xmlns:a14="http://schemas.microsoft.com/office/drawing/2010/main" val="0"/>
            </a:ext>
          </a:extLst>
        </a:blip>
        <a:srcRect/>
        <a:stretch>
          <a:fillRect/>
        </a:stretch>
      </xdr:blipFill>
      <xdr:spPr bwMode="auto">
        <a:xfrm>
          <a:off x="430222" y="30692061"/>
          <a:ext cx="466328" cy="646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93557</xdr:colOff>
      <xdr:row>41</xdr:row>
      <xdr:rowOff>143911</xdr:rowOff>
    </xdr:from>
    <xdr:to>
      <xdr:col>0</xdr:col>
      <xdr:colOff>549988</xdr:colOff>
      <xdr:row>41</xdr:row>
      <xdr:rowOff>773289</xdr:rowOff>
    </xdr:to>
    <xdr:pic>
      <xdr:nvPicPr>
        <xdr:cNvPr id="126" name="Рисунок 125">
          <a:extLst>
            <a:ext uri="{FF2B5EF4-FFF2-40B4-BE49-F238E27FC236}">
              <a16:creationId xmlns:a16="http://schemas.microsoft.com/office/drawing/2014/main" id="{EBD99A1C-E429-4B28-A957-21BC99534D7B}"/>
            </a:ext>
          </a:extLst>
        </xdr:cNvPr>
        <xdr:cNvPicPr>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417407" y="31738336"/>
          <a:ext cx="456431" cy="6293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220663</xdr:colOff>
      <xdr:row>8</xdr:row>
      <xdr:rowOff>234950</xdr:rowOff>
    </xdr:from>
    <xdr:to>
      <xdr:col>0</xdr:col>
      <xdr:colOff>1401945</xdr:colOff>
      <xdr:row>8</xdr:row>
      <xdr:rowOff>1028700</xdr:rowOff>
    </xdr:to>
    <xdr:pic>
      <xdr:nvPicPr>
        <xdr:cNvPr id="89" name="Рисунок 88">
          <a:extLst>
            <a:ext uri="{FF2B5EF4-FFF2-40B4-BE49-F238E27FC236}">
              <a16:creationId xmlns:a16="http://schemas.microsoft.com/office/drawing/2014/main" id="{67DFA831-C71B-E5D9-7F33-434E1CBA02F7}"/>
            </a:ext>
          </a:extLst>
        </xdr:cNvPr>
        <xdr:cNvPicPr>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val="0"/>
            </a:ext>
          </a:extLst>
        </a:blip>
        <a:srcRect/>
        <a:stretch>
          <a:fillRect/>
        </a:stretch>
      </xdr:blipFill>
      <xdr:spPr bwMode="auto">
        <a:xfrm>
          <a:off x="220663" y="3181350"/>
          <a:ext cx="1181282" cy="793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546100</xdr:colOff>
      <xdr:row>204</xdr:row>
      <xdr:rowOff>104774</xdr:rowOff>
    </xdr:from>
    <xdr:to>
      <xdr:col>0</xdr:col>
      <xdr:colOff>1001748</xdr:colOff>
      <xdr:row>204</xdr:row>
      <xdr:rowOff>1271165</xdr:rowOff>
    </xdr:to>
    <xdr:pic>
      <xdr:nvPicPr>
        <xdr:cNvPr id="101" name="Рисунок 100">
          <a:extLst>
            <a:ext uri="{FF2B5EF4-FFF2-40B4-BE49-F238E27FC236}">
              <a16:creationId xmlns:a16="http://schemas.microsoft.com/office/drawing/2014/main" id="{75A6C0CD-B497-0C11-4182-F1F36759381A}"/>
            </a:ext>
          </a:extLst>
        </xdr:cNvPr>
        <xdr:cNvPicPr>
          <a:picLocks noChangeAspect="1" noChangeArrowheads="1"/>
        </xdr:cNvPicPr>
      </xdr:nvPicPr>
      <xdr:blipFill>
        <a:blip xmlns:r="http://schemas.openxmlformats.org/officeDocument/2006/relationships" r:embed="rId106" cstate="print">
          <a:extLst>
            <a:ext uri="{28A0092B-C50C-407E-A947-70E740481C1C}">
              <a14:useLocalDpi xmlns:a14="http://schemas.microsoft.com/office/drawing/2010/main" val="0"/>
            </a:ext>
          </a:extLst>
        </a:blip>
        <a:srcRect/>
        <a:stretch>
          <a:fillRect/>
        </a:stretch>
      </xdr:blipFill>
      <xdr:spPr bwMode="auto">
        <a:xfrm>
          <a:off x="546100" y="248051107"/>
          <a:ext cx="455648" cy="11663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193039</xdr:colOff>
      <xdr:row>184</xdr:row>
      <xdr:rowOff>172720</xdr:rowOff>
    </xdr:from>
    <xdr:to>
      <xdr:col>0</xdr:col>
      <xdr:colOff>866901</xdr:colOff>
      <xdr:row>184</xdr:row>
      <xdr:rowOff>679450</xdr:rowOff>
    </xdr:to>
    <xdr:pic>
      <xdr:nvPicPr>
        <xdr:cNvPr id="110" name="图片 55">
          <a:extLst>
            <a:ext uri="{FF2B5EF4-FFF2-40B4-BE49-F238E27FC236}">
              <a16:creationId xmlns:a16="http://schemas.microsoft.com/office/drawing/2014/main" id="{6ECCBFED-A006-467A-B3BB-F7B48913F1EC}"/>
            </a:ext>
          </a:extLst>
        </xdr:cNvPr>
        <xdr:cNvPicPr>
          <a:picLocks noChangeAspect="1"/>
        </xdr:cNvPicPr>
      </xdr:nvPicPr>
      <xdr:blipFill>
        <a:blip xmlns:r="http://schemas.openxmlformats.org/officeDocument/2006/relationships" r:embed="rId107" cstate="screen">
          <a:extLst>
            <a:ext uri="{28A0092B-C50C-407E-A947-70E740481C1C}">
              <a14:useLocalDpi xmlns:a14="http://schemas.microsoft.com/office/drawing/2010/main"/>
            </a:ext>
          </a:extLst>
        </a:blip>
        <a:stretch>
          <a:fillRect/>
        </a:stretch>
      </xdr:blipFill>
      <xdr:spPr>
        <a:xfrm>
          <a:off x="193039" y="168701720"/>
          <a:ext cx="673862" cy="506730"/>
        </a:xfrm>
        <a:prstGeom prst="rect">
          <a:avLst/>
        </a:prstGeom>
      </xdr:spPr>
    </xdr:pic>
    <xdr:clientData/>
  </xdr:twoCellAnchor>
  <xdr:twoCellAnchor editAs="oneCell">
    <xdr:from>
      <xdr:col>0</xdr:col>
      <xdr:colOff>374862</xdr:colOff>
      <xdr:row>216</xdr:row>
      <xdr:rowOff>117899</xdr:rowOff>
    </xdr:from>
    <xdr:to>
      <xdr:col>0</xdr:col>
      <xdr:colOff>1236134</xdr:colOff>
      <xdr:row>216</xdr:row>
      <xdr:rowOff>1118673</xdr:rowOff>
    </xdr:to>
    <xdr:pic>
      <xdr:nvPicPr>
        <xdr:cNvPr id="134" name="图片 58">
          <a:extLst>
            <a:ext uri="{FF2B5EF4-FFF2-40B4-BE49-F238E27FC236}">
              <a16:creationId xmlns:a16="http://schemas.microsoft.com/office/drawing/2014/main" id="{DCD0632C-3F54-4B56-B926-137815F1673C}"/>
            </a:ext>
          </a:extLst>
        </xdr:cNvPr>
        <xdr:cNvPicPr>
          <a:picLocks noChangeAspect="1"/>
        </xdr:cNvPicPr>
      </xdr:nvPicPr>
      <xdr:blipFill>
        <a:blip xmlns:r="http://schemas.openxmlformats.org/officeDocument/2006/relationships" r:embed="rId108" cstate="screen">
          <a:extLst>
            <a:ext uri="{28A0092B-C50C-407E-A947-70E740481C1C}">
              <a14:useLocalDpi xmlns:a14="http://schemas.microsoft.com/office/drawing/2010/main"/>
            </a:ext>
          </a:extLst>
        </a:blip>
        <a:stretch>
          <a:fillRect/>
        </a:stretch>
      </xdr:blipFill>
      <xdr:spPr>
        <a:xfrm>
          <a:off x="374862" y="263507432"/>
          <a:ext cx="861272" cy="1000774"/>
        </a:xfrm>
        <a:prstGeom prst="rect">
          <a:avLst/>
        </a:prstGeom>
        <a:noFill/>
        <a:ln w="9525">
          <a:noFill/>
        </a:ln>
      </xdr:spPr>
    </xdr:pic>
    <xdr:clientData/>
  </xdr:twoCellAnchor>
  <xdr:twoCellAnchor editAs="oneCell">
    <xdr:from>
      <xdr:col>0</xdr:col>
      <xdr:colOff>389677</xdr:colOff>
      <xdr:row>217</xdr:row>
      <xdr:rowOff>158115</xdr:rowOff>
    </xdr:from>
    <xdr:to>
      <xdr:col>0</xdr:col>
      <xdr:colOff>1286932</xdr:colOff>
      <xdr:row>217</xdr:row>
      <xdr:rowOff>1216979</xdr:rowOff>
    </xdr:to>
    <xdr:pic>
      <xdr:nvPicPr>
        <xdr:cNvPr id="135" name="图片 59">
          <a:extLst>
            <a:ext uri="{FF2B5EF4-FFF2-40B4-BE49-F238E27FC236}">
              <a16:creationId xmlns:a16="http://schemas.microsoft.com/office/drawing/2014/main" id="{563764FD-522C-4DBD-A02C-6E1A506C2D9C}"/>
            </a:ext>
          </a:extLst>
        </xdr:cNvPr>
        <xdr:cNvPicPr>
          <a:picLocks noChangeAspect="1"/>
        </xdr:cNvPicPr>
      </xdr:nvPicPr>
      <xdr:blipFill>
        <a:blip xmlns:r="http://schemas.openxmlformats.org/officeDocument/2006/relationships" r:embed="rId109" cstate="screen">
          <a:extLst>
            <a:ext uri="{28A0092B-C50C-407E-A947-70E740481C1C}">
              <a14:useLocalDpi xmlns:a14="http://schemas.microsoft.com/office/drawing/2010/main"/>
            </a:ext>
          </a:extLst>
        </a:blip>
        <a:stretch>
          <a:fillRect/>
        </a:stretch>
      </xdr:blipFill>
      <xdr:spPr>
        <a:xfrm>
          <a:off x="389677" y="264834582"/>
          <a:ext cx="897255" cy="1058864"/>
        </a:xfrm>
        <a:prstGeom prst="rect">
          <a:avLst/>
        </a:prstGeom>
        <a:noFill/>
        <a:ln w="9525">
          <a:noFill/>
        </a:ln>
      </xdr:spPr>
    </xdr:pic>
    <xdr:clientData/>
  </xdr:twoCellAnchor>
  <xdr:twoCellAnchor editAs="oneCell">
    <xdr:from>
      <xdr:col>0</xdr:col>
      <xdr:colOff>402167</xdr:colOff>
      <xdr:row>218</xdr:row>
      <xdr:rowOff>139700</xdr:rowOff>
    </xdr:from>
    <xdr:to>
      <xdr:col>0</xdr:col>
      <xdr:colOff>1210734</xdr:colOff>
      <xdr:row>218</xdr:row>
      <xdr:rowOff>1148066</xdr:rowOff>
    </xdr:to>
    <xdr:pic>
      <xdr:nvPicPr>
        <xdr:cNvPr id="140" name="Рисунок 139">
          <a:extLst>
            <a:ext uri="{FF2B5EF4-FFF2-40B4-BE49-F238E27FC236}">
              <a16:creationId xmlns:a16="http://schemas.microsoft.com/office/drawing/2014/main" id="{E0B05325-DCAD-43B2-AEFE-3F6BEA1F6B21}"/>
            </a:ext>
          </a:extLst>
        </xdr:cNvPr>
        <xdr:cNvPicPr>
          <a:picLocks noChangeAspect="1" noChangeArrowheads="1"/>
        </xdr:cNvPicPr>
      </xdr:nvPicPr>
      <xdr:blipFill>
        <a:blip xmlns:r="http://schemas.openxmlformats.org/officeDocument/2006/relationships" r:embed="rId110" cstate="print">
          <a:extLst>
            <a:ext uri="{28A0092B-C50C-407E-A947-70E740481C1C}">
              <a14:useLocalDpi xmlns:a14="http://schemas.microsoft.com/office/drawing/2010/main" val="0"/>
            </a:ext>
          </a:extLst>
        </a:blip>
        <a:srcRect/>
        <a:stretch>
          <a:fillRect/>
        </a:stretch>
      </xdr:blipFill>
      <xdr:spPr bwMode="auto">
        <a:xfrm>
          <a:off x="402167" y="266103100"/>
          <a:ext cx="808567" cy="10083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389667</xdr:colOff>
      <xdr:row>219</xdr:row>
      <xdr:rowOff>151442</xdr:rowOff>
    </xdr:from>
    <xdr:to>
      <xdr:col>0</xdr:col>
      <xdr:colOff>1221225</xdr:colOff>
      <xdr:row>219</xdr:row>
      <xdr:rowOff>1190625</xdr:rowOff>
    </xdr:to>
    <xdr:pic>
      <xdr:nvPicPr>
        <xdr:cNvPr id="141" name="Рисунок 140">
          <a:extLst>
            <a:ext uri="{FF2B5EF4-FFF2-40B4-BE49-F238E27FC236}">
              <a16:creationId xmlns:a16="http://schemas.microsoft.com/office/drawing/2014/main" id="{8F1575C4-47CD-4F45-B473-0C885FED9B78}"/>
            </a:ext>
          </a:extLst>
        </xdr:cNvPr>
        <xdr:cNvPicPr>
          <a:picLocks noChangeAspect="1" noChangeArrowheads="1"/>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bwMode="auto">
        <a:xfrm>
          <a:off x="389667" y="268175417"/>
          <a:ext cx="831558" cy="10391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255058</xdr:colOff>
      <xdr:row>210</xdr:row>
      <xdr:rowOff>193315</xdr:rowOff>
    </xdr:from>
    <xdr:to>
      <xdr:col>0</xdr:col>
      <xdr:colOff>1380066</xdr:colOff>
      <xdr:row>210</xdr:row>
      <xdr:rowOff>1118116</xdr:rowOff>
    </xdr:to>
    <xdr:pic>
      <xdr:nvPicPr>
        <xdr:cNvPr id="152" name="Рисунок 151">
          <a:extLst>
            <a:ext uri="{FF2B5EF4-FFF2-40B4-BE49-F238E27FC236}">
              <a16:creationId xmlns:a16="http://schemas.microsoft.com/office/drawing/2014/main" id="{C29556DE-81C8-21F7-8502-FA48266AFAB2}"/>
            </a:ext>
          </a:extLst>
        </xdr:cNvPr>
        <xdr:cNvPicPr>
          <a:picLocks noChangeAspect="1" noChangeArrowheads="1"/>
        </xdr:cNvPicPr>
      </xdr:nvPicPr>
      <xdr:blipFill>
        <a:blip xmlns:r="http://schemas.openxmlformats.org/officeDocument/2006/relationships" r:embed="rId112" cstate="print">
          <a:extLst>
            <a:ext uri="{28A0092B-C50C-407E-A947-70E740481C1C}">
              <a14:useLocalDpi xmlns:a14="http://schemas.microsoft.com/office/drawing/2010/main" val="0"/>
            </a:ext>
          </a:extLst>
        </a:blip>
        <a:srcRect/>
        <a:stretch>
          <a:fillRect/>
        </a:stretch>
      </xdr:blipFill>
      <xdr:spPr bwMode="auto">
        <a:xfrm>
          <a:off x="255058" y="255861248"/>
          <a:ext cx="1125008" cy="9248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144990</xdr:colOff>
      <xdr:row>222</xdr:row>
      <xdr:rowOff>315806</xdr:rowOff>
    </xdr:from>
    <xdr:to>
      <xdr:col>0</xdr:col>
      <xdr:colOff>1485771</xdr:colOff>
      <xdr:row>222</xdr:row>
      <xdr:rowOff>778933</xdr:rowOff>
    </xdr:to>
    <xdr:pic>
      <xdr:nvPicPr>
        <xdr:cNvPr id="56" name="图片 61">
          <a:extLst>
            <a:ext uri="{FF2B5EF4-FFF2-40B4-BE49-F238E27FC236}">
              <a16:creationId xmlns:a16="http://schemas.microsoft.com/office/drawing/2014/main" id="{22CFFD6B-2074-424E-8399-5B52C8269BB6}"/>
            </a:ext>
          </a:extLst>
        </xdr:cNvPr>
        <xdr:cNvPicPr>
          <a:picLocks noChangeAspect="1"/>
        </xdr:cNvPicPr>
      </xdr:nvPicPr>
      <xdr:blipFill>
        <a:blip xmlns:r="http://schemas.openxmlformats.org/officeDocument/2006/relationships" r:embed="rId113" cstate="screen">
          <a:extLst>
            <a:ext uri="{28A0092B-C50C-407E-A947-70E740481C1C}">
              <a14:useLocalDpi xmlns:a14="http://schemas.microsoft.com/office/drawing/2010/main"/>
            </a:ext>
          </a:extLst>
        </a:blip>
        <a:srcRect/>
        <a:stretch>
          <a:fillRect/>
        </a:stretch>
      </xdr:blipFill>
      <xdr:spPr>
        <a:xfrm>
          <a:off x="144990" y="271426939"/>
          <a:ext cx="1340781" cy="463127"/>
        </a:xfrm>
        <a:prstGeom prst="rect">
          <a:avLst/>
        </a:prstGeom>
      </xdr:spPr>
    </xdr:pic>
    <xdr:clientData/>
  </xdr:twoCellAnchor>
  <xdr:twoCellAnchor editAs="oneCell">
    <xdr:from>
      <xdr:col>0</xdr:col>
      <xdr:colOff>241568</xdr:colOff>
      <xdr:row>221</xdr:row>
      <xdr:rowOff>34738</xdr:rowOff>
    </xdr:from>
    <xdr:to>
      <xdr:col>0</xdr:col>
      <xdr:colOff>1069193</xdr:colOff>
      <xdr:row>221</xdr:row>
      <xdr:rowOff>1002445</xdr:rowOff>
    </xdr:to>
    <xdr:pic>
      <xdr:nvPicPr>
        <xdr:cNvPr id="92" name="图片 62">
          <a:extLst>
            <a:ext uri="{FF2B5EF4-FFF2-40B4-BE49-F238E27FC236}">
              <a16:creationId xmlns:a16="http://schemas.microsoft.com/office/drawing/2014/main" id="{D3773EFC-C656-4119-B3B9-23E6A9A66194}"/>
            </a:ext>
          </a:extLst>
        </xdr:cNvPr>
        <xdr:cNvPicPr>
          <a:picLocks noChangeAspect="1"/>
        </xdr:cNvPicPr>
      </xdr:nvPicPr>
      <xdr:blipFill>
        <a:blip xmlns:r="http://schemas.openxmlformats.org/officeDocument/2006/relationships" r:embed="rId114" cstate="screen">
          <a:extLst>
            <a:ext uri="{28A0092B-C50C-407E-A947-70E740481C1C}">
              <a14:useLocalDpi xmlns:a14="http://schemas.microsoft.com/office/drawing/2010/main"/>
            </a:ext>
          </a:extLst>
        </a:blip>
        <a:srcRect/>
        <a:stretch>
          <a:fillRect/>
        </a:stretch>
      </xdr:blipFill>
      <xdr:spPr>
        <a:xfrm rot="15376977">
          <a:off x="171527" y="269928979"/>
          <a:ext cx="967707" cy="827625"/>
        </a:xfrm>
        <a:prstGeom prst="rect">
          <a:avLst/>
        </a:prstGeom>
      </xdr:spPr>
    </xdr:pic>
    <xdr:clientData/>
  </xdr:twoCellAnchor>
  <xdr:twoCellAnchor editAs="oneCell">
    <xdr:from>
      <xdr:col>0</xdr:col>
      <xdr:colOff>152612</xdr:colOff>
      <xdr:row>220</xdr:row>
      <xdr:rowOff>211667</xdr:rowOff>
    </xdr:from>
    <xdr:to>
      <xdr:col>0</xdr:col>
      <xdr:colOff>1178924</xdr:colOff>
      <xdr:row>220</xdr:row>
      <xdr:rowOff>1180803</xdr:rowOff>
    </xdr:to>
    <xdr:pic>
      <xdr:nvPicPr>
        <xdr:cNvPr id="106" name="图片 66">
          <a:extLst>
            <a:ext uri="{FF2B5EF4-FFF2-40B4-BE49-F238E27FC236}">
              <a16:creationId xmlns:a16="http://schemas.microsoft.com/office/drawing/2014/main" id="{3CEDB87D-2AA3-4050-A623-A365A43F1C54}"/>
            </a:ext>
          </a:extLst>
        </xdr:cNvPr>
        <xdr:cNvPicPr>
          <a:picLocks noChangeAspect="1"/>
        </xdr:cNvPicPr>
      </xdr:nvPicPr>
      <xdr:blipFill>
        <a:blip xmlns:r="http://schemas.openxmlformats.org/officeDocument/2006/relationships" r:embed="rId115" cstate="screen">
          <a:extLst>
            <a:ext uri="{28A0092B-C50C-407E-A947-70E740481C1C}">
              <a14:useLocalDpi xmlns:a14="http://schemas.microsoft.com/office/drawing/2010/main"/>
            </a:ext>
          </a:extLst>
        </a:blip>
        <a:stretch>
          <a:fillRect/>
        </a:stretch>
      </xdr:blipFill>
      <xdr:spPr>
        <a:xfrm>
          <a:off x="152612" y="268748934"/>
          <a:ext cx="1026312" cy="969136"/>
        </a:xfrm>
        <a:prstGeom prst="rect">
          <a:avLst/>
        </a:prstGeom>
        <a:noFill/>
        <a:ln w="9525">
          <a:noFill/>
        </a:ln>
      </xdr:spPr>
    </xdr:pic>
    <xdr:clientData/>
  </xdr:twoCellAnchor>
  <xdr:twoCellAnchor editAs="oneCell">
    <xdr:from>
      <xdr:col>0</xdr:col>
      <xdr:colOff>336470</xdr:colOff>
      <xdr:row>48</xdr:row>
      <xdr:rowOff>285750</xdr:rowOff>
    </xdr:from>
    <xdr:to>
      <xdr:col>0</xdr:col>
      <xdr:colOff>867936</xdr:colOff>
      <xdr:row>48</xdr:row>
      <xdr:rowOff>811377</xdr:rowOff>
    </xdr:to>
    <xdr:pic>
      <xdr:nvPicPr>
        <xdr:cNvPr id="1055" name="Рисунок 1054">
          <a:extLst>
            <a:ext uri="{FF2B5EF4-FFF2-40B4-BE49-F238E27FC236}">
              <a16:creationId xmlns:a16="http://schemas.microsoft.com/office/drawing/2014/main" id="{5762ACAD-9904-44FA-962D-1535AC269311}"/>
            </a:ext>
          </a:extLst>
        </xdr:cNvPr>
        <xdr:cNvPicPr>
          <a:picLocks noChangeAspect="1" noChangeArrowheads="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bwMode="auto">
        <a:xfrm>
          <a:off x="660320" y="23136225"/>
          <a:ext cx="528291" cy="522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340761</xdr:colOff>
      <xdr:row>49</xdr:row>
      <xdr:rowOff>200308</xdr:rowOff>
    </xdr:from>
    <xdr:to>
      <xdr:col>0</xdr:col>
      <xdr:colOff>863645</xdr:colOff>
      <xdr:row>49</xdr:row>
      <xdr:rowOff>716663</xdr:rowOff>
    </xdr:to>
    <xdr:pic>
      <xdr:nvPicPr>
        <xdr:cNvPr id="160" name="Рисунок 159">
          <a:extLst>
            <a:ext uri="{FF2B5EF4-FFF2-40B4-BE49-F238E27FC236}">
              <a16:creationId xmlns:a16="http://schemas.microsoft.com/office/drawing/2014/main" id="{2ECC8A6E-8BEF-47D8-A1B4-F3B7E2509D14}"/>
            </a:ext>
          </a:extLst>
        </xdr:cNvPr>
        <xdr:cNvPicPr>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rcRect/>
        <a:stretch>
          <a:fillRect/>
        </a:stretch>
      </xdr:blipFill>
      <xdr:spPr bwMode="auto">
        <a:xfrm>
          <a:off x="664611" y="24155683"/>
          <a:ext cx="519709" cy="513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399003</xdr:colOff>
      <xdr:row>50</xdr:row>
      <xdr:rowOff>106915</xdr:rowOff>
    </xdr:from>
    <xdr:to>
      <xdr:col>0</xdr:col>
      <xdr:colOff>897478</xdr:colOff>
      <xdr:row>50</xdr:row>
      <xdr:rowOff>601383</xdr:rowOff>
    </xdr:to>
    <xdr:pic>
      <xdr:nvPicPr>
        <xdr:cNvPr id="161" name="Рисунок 160">
          <a:extLst>
            <a:ext uri="{FF2B5EF4-FFF2-40B4-BE49-F238E27FC236}">
              <a16:creationId xmlns:a16="http://schemas.microsoft.com/office/drawing/2014/main" id="{8ABF86FF-483A-4C34-B1F6-492BAE1D7E85}"/>
            </a:ext>
          </a:extLst>
        </xdr:cNvPr>
        <xdr:cNvPicPr>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bwMode="auto">
        <a:xfrm>
          <a:off x="399003" y="47039765"/>
          <a:ext cx="498475" cy="4912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433824</xdr:colOff>
      <xdr:row>54</xdr:row>
      <xdr:rowOff>203200</xdr:rowOff>
    </xdr:from>
    <xdr:to>
      <xdr:col>0</xdr:col>
      <xdr:colOff>914400</xdr:colOff>
      <xdr:row>54</xdr:row>
      <xdr:rowOff>674463</xdr:rowOff>
    </xdr:to>
    <xdr:pic>
      <xdr:nvPicPr>
        <xdr:cNvPr id="162" name="Рисунок 161">
          <a:extLst>
            <a:ext uri="{FF2B5EF4-FFF2-40B4-BE49-F238E27FC236}">
              <a16:creationId xmlns:a16="http://schemas.microsoft.com/office/drawing/2014/main" id="{33CD7A0A-8D9D-4E4E-9BF7-9AE7F100C6C1}"/>
            </a:ext>
          </a:extLst>
        </xdr:cNvPr>
        <xdr:cNvPicPr>
          <a:picLocks noChangeAspect="1" noChangeArrowheads="1"/>
        </xdr:cNvPicPr>
      </xdr:nvPicPr>
      <xdr:blipFill>
        <a:blip xmlns:r="http://schemas.openxmlformats.org/officeDocument/2006/relationships" r:embed="rId119" cstate="print">
          <a:extLst>
            <a:ext uri="{28A0092B-C50C-407E-A947-70E740481C1C}">
              <a14:useLocalDpi xmlns:a14="http://schemas.microsoft.com/office/drawing/2010/main" val="0"/>
            </a:ext>
          </a:extLst>
        </a:blip>
        <a:srcRect/>
        <a:stretch>
          <a:fillRect/>
        </a:stretch>
      </xdr:blipFill>
      <xdr:spPr bwMode="auto">
        <a:xfrm>
          <a:off x="433824" y="51777900"/>
          <a:ext cx="480576" cy="4680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411703</xdr:colOff>
      <xdr:row>55</xdr:row>
      <xdr:rowOff>247650</xdr:rowOff>
    </xdr:from>
    <xdr:to>
      <xdr:col>0</xdr:col>
      <xdr:colOff>876300</xdr:colOff>
      <xdr:row>55</xdr:row>
      <xdr:rowOff>717187</xdr:rowOff>
    </xdr:to>
    <xdr:pic>
      <xdr:nvPicPr>
        <xdr:cNvPr id="163" name="Рисунок 162">
          <a:extLst>
            <a:ext uri="{FF2B5EF4-FFF2-40B4-BE49-F238E27FC236}">
              <a16:creationId xmlns:a16="http://schemas.microsoft.com/office/drawing/2014/main" id="{6E5F0463-3E7A-462B-ABB4-626A71AFA045}"/>
            </a:ext>
          </a:extLst>
        </xdr:cNvPr>
        <xdr:cNvPicPr>
          <a:picLocks noChangeAspect="1" noChangeArrowheads="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bwMode="auto">
        <a:xfrm>
          <a:off x="411703" y="52927250"/>
          <a:ext cx="464597" cy="472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373602</xdr:colOff>
      <xdr:row>56</xdr:row>
      <xdr:rowOff>279902</xdr:rowOff>
    </xdr:from>
    <xdr:to>
      <xdr:col>0</xdr:col>
      <xdr:colOff>847725</xdr:colOff>
      <xdr:row>56</xdr:row>
      <xdr:rowOff>744616</xdr:rowOff>
    </xdr:to>
    <xdr:pic>
      <xdr:nvPicPr>
        <xdr:cNvPr id="164" name="Рисунок 163">
          <a:extLst>
            <a:ext uri="{FF2B5EF4-FFF2-40B4-BE49-F238E27FC236}">
              <a16:creationId xmlns:a16="http://schemas.microsoft.com/office/drawing/2014/main" id="{32951658-F755-43FF-80AD-4FF92B2C2C2C}"/>
            </a:ext>
          </a:extLst>
        </xdr:cNvPr>
        <xdr:cNvPicPr>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373602" y="54064402"/>
          <a:ext cx="470948" cy="4647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257174</xdr:colOff>
      <xdr:row>228</xdr:row>
      <xdr:rowOff>171450</xdr:rowOff>
    </xdr:from>
    <xdr:to>
      <xdr:col>0</xdr:col>
      <xdr:colOff>969192</xdr:colOff>
      <xdr:row>228</xdr:row>
      <xdr:rowOff>781050</xdr:rowOff>
    </xdr:to>
    <xdr:pic>
      <xdr:nvPicPr>
        <xdr:cNvPr id="166" name="图片 107">
          <a:extLst>
            <a:ext uri="{FF2B5EF4-FFF2-40B4-BE49-F238E27FC236}">
              <a16:creationId xmlns:a16="http://schemas.microsoft.com/office/drawing/2014/main" id="{3B5FFDA0-4638-4735-A013-B0FCFD354FD3}"/>
            </a:ext>
          </a:extLst>
        </xdr:cNvPr>
        <xdr:cNvPicPr>
          <a:picLocks noChangeAspect="1"/>
        </xdr:cNvPicPr>
      </xdr:nvPicPr>
      <xdr:blipFill>
        <a:blip xmlns:r="http://schemas.openxmlformats.org/officeDocument/2006/relationships" r:embed="rId122"/>
        <a:stretch>
          <a:fillRect/>
        </a:stretch>
      </xdr:blipFill>
      <xdr:spPr>
        <a:xfrm>
          <a:off x="257174" y="205054200"/>
          <a:ext cx="712018" cy="609600"/>
        </a:xfrm>
        <a:prstGeom prst="rect">
          <a:avLst/>
        </a:prstGeom>
      </xdr:spPr>
    </xdr:pic>
    <xdr:clientData/>
  </xdr:twoCellAnchor>
  <xdr:twoCellAnchor editAs="oneCell">
    <xdr:from>
      <xdr:col>0</xdr:col>
      <xdr:colOff>344075</xdr:colOff>
      <xdr:row>23</xdr:row>
      <xdr:rowOff>113665</xdr:rowOff>
    </xdr:from>
    <xdr:to>
      <xdr:col>0</xdr:col>
      <xdr:colOff>857155</xdr:colOff>
      <xdr:row>23</xdr:row>
      <xdr:rowOff>626745</xdr:rowOff>
    </xdr:to>
    <xdr:pic>
      <xdr:nvPicPr>
        <xdr:cNvPr id="168" name="图片 21">
          <a:extLst>
            <a:ext uri="{FF2B5EF4-FFF2-40B4-BE49-F238E27FC236}">
              <a16:creationId xmlns:a16="http://schemas.microsoft.com/office/drawing/2014/main" id="{B8BBE6D5-6AFB-4863-B501-7F23540AE01E}"/>
            </a:ext>
          </a:extLst>
        </xdr:cNvPr>
        <xdr:cNvPicPr>
          <a:picLocks noChangeAspect="1"/>
        </xdr:cNvPicPr>
      </xdr:nvPicPr>
      <xdr:blipFill>
        <a:blip xmlns:r="http://schemas.openxmlformats.org/officeDocument/2006/relationships" r:embed="rId123" cstate="screen">
          <a:extLst>
            <a:ext uri="{28A0092B-C50C-407E-A947-70E740481C1C}">
              <a14:useLocalDpi xmlns:a14="http://schemas.microsoft.com/office/drawing/2010/main"/>
            </a:ext>
          </a:extLst>
        </a:blip>
        <a:stretch>
          <a:fillRect/>
        </a:stretch>
      </xdr:blipFill>
      <xdr:spPr>
        <a:xfrm>
          <a:off x="667925" y="30803215"/>
          <a:ext cx="513080" cy="513080"/>
        </a:xfrm>
        <a:prstGeom prst="rect">
          <a:avLst/>
        </a:prstGeom>
      </xdr:spPr>
    </xdr:pic>
    <xdr:clientData/>
  </xdr:twoCellAnchor>
  <xdr:twoCellAnchor editAs="oneCell">
    <xdr:from>
      <xdr:col>0</xdr:col>
      <xdr:colOff>276224</xdr:colOff>
      <xdr:row>229</xdr:row>
      <xdr:rowOff>152400</xdr:rowOff>
    </xdr:from>
    <xdr:to>
      <xdr:col>0</xdr:col>
      <xdr:colOff>985067</xdr:colOff>
      <xdr:row>229</xdr:row>
      <xdr:rowOff>758825</xdr:rowOff>
    </xdr:to>
    <xdr:pic>
      <xdr:nvPicPr>
        <xdr:cNvPr id="60" name="图片 107">
          <a:extLst>
            <a:ext uri="{FF2B5EF4-FFF2-40B4-BE49-F238E27FC236}">
              <a16:creationId xmlns:a16="http://schemas.microsoft.com/office/drawing/2014/main" id="{C12B44B5-C4CB-45BA-91D7-1F1FFA1BAEAC}"/>
            </a:ext>
          </a:extLst>
        </xdr:cNvPr>
        <xdr:cNvPicPr>
          <a:picLocks noChangeAspect="1"/>
        </xdr:cNvPicPr>
      </xdr:nvPicPr>
      <xdr:blipFill>
        <a:blip xmlns:r="http://schemas.openxmlformats.org/officeDocument/2006/relationships" r:embed="rId122"/>
        <a:stretch>
          <a:fillRect/>
        </a:stretch>
      </xdr:blipFill>
      <xdr:spPr>
        <a:xfrm>
          <a:off x="276224" y="206000350"/>
          <a:ext cx="708843" cy="606425"/>
        </a:xfrm>
        <a:prstGeom prst="rect">
          <a:avLst/>
        </a:prstGeom>
      </xdr:spPr>
    </xdr:pic>
    <xdr:clientData/>
  </xdr:twoCellAnchor>
  <xdr:twoCellAnchor editAs="oneCell">
    <xdr:from>
      <xdr:col>0</xdr:col>
      <xdr:colOff>146049</xdr:colOff>
      <xdr:row>29</xdr:row>
      <xdr:rowOff>183967</xdr:rowOff>
    </xdr:from>
    <xdr:to>
      <xdr:col>0</xdr:col>
      <xdr:colOff>1140748</xdr:colOff>
      <xdr:row>29</xdr:row>
      <xdr:rowOff>806450</xdr:rowOff>
    </xdr:to>
    <xdr:pic>
      <xdr:nvPicPr>
        <xdr:cNvPr id="69" name="Рисунок 68">
          <a:extLst>
            <a:ext uri="{FF2B5EF4-FFF2-40B4-BE49-F238E27FC236}">
              <a16:creationId xmlns:a16="http://schemas.microsoft.com/office/drawing/2014/main" id="{5D51F989-915B-4140-A908-31AA85304B5F}"/>
            </a:ext>
          </a:extLst>
        </xdr:cNvPr>
        <xdr:cNvPicPr>
          <a:picLocks noChangeAspect="1" noChangeArrowheads="1"/>
        </xdr:cNvPicPr>
      </xdr:nvPicPr>
      <xdr:blipFill>
        <a:blip xmlns:r="http://schemas.openxmlformats.org/officeDocument/2006/relationships" r:embed="rId124" cstate="print">
          <a:extLst>
            <a:ext uri="{28A0092B-C50C-407E-A947-70E740481C1C}">
              <a14:useLocalDpi xmlns:a14="http://schemas.microsoft.com/office/drawing/2010/main" val="0"/>
            </a:ext>
          </a:extLst>
        </a:blip>
        <a:srcRect/>
        <a:stretch>
          <a:fillRect/>
        </a:stretch>
      </xdr:blipFill>
      <xdr:spPr bwMode="auto">
        <a:xfrm>
          <a:off x="146049" y="23634517"/>
          <a:ext cx="994699" cy="6256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139701</xdr:colOff>
      <xdr:row>28</xdr:row>
      <xdr:rowOff>209684</xdr:rowOff>
    </xdr:from>
    <xdr:to>
      <xdr:col>0</xdr:col>
      <xdr:colOff>1117053</xdr:colOff>
      <xdr:row>28</xdr:row>
      <xdr:rowOff>815975</xdr:rowOff>
    </xdr:to>
    <xdr:pic>
      <xdr:nvPicPr>
        <xdr:cNvPr id="167" name="Рисунок 166">
          <a:extLst>
            <a:ext uri="{FF2B5EF4-FFF2-40B4-BE49-F238E27FC236}">
              <a16:creationId xmlns:a16="http://schemas.microsoft.com/office/drawing/2014/main" id="{1DDC0143-99A2-43D3-8B18-22E0ED30C778}"/>
            </a:ext>
          </a:extLst>
        </xdr:cNvPr>
        <xdr:cNvPicPr>
          <a:picLocks noChangeAspect="1" noChangeArrowheads="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bwMode="auto">
        <a:xfrm>
          <a:off x="139701" y="21863184"/>
          <a:ext cx="974177" cy="606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238548</xdr:colOff>
      <xdr:row>192</xdr:row>
      <xdr:rowOff>219287</xdr:rowOff>
    </xdr:from>
    <xdr:to>
      <xdr:col>0</xdr:col>
      <xdr:colOff>1278466</xdr:colOff>
      <xdr:row>192</xdr:row>
      <xdr:rowOff>1208061</xdr:rowOff>
    </xdr:to>
    <xdr:pic>
      <xdr:nvPicPr>
        <xdr:cNvPr id="172" name="图片框32" descr="rId46">
          <a:extLst>
            <a:ext uri="{FF2B5EF4-FFF2-40B4-BE49-F238E27FC236}">
              <a16:creationId xmlns:a16="http://schemas.microsoft.com/office/drawing/2014/main" id="{86C436A1-6D3F-482A-BA49-CD3B184E9C41}"/>
            </a:ext>
          </a:extLst>
        </xdr:cNvPr>
        <xdr:cNvPicPr>
          <a:picLocks noChangeAspect="1"/>
        </xdr:cNvPicPr>
      </xdr:nvPicPr>
      <xdr:blipFill>
        <a:blip xmlns:r="http://schemas.openxmlformats.org/officeDocument/2006/relationships" r:embed="rId126" cstate="screen">
          <a:extLst>
            <a:ext uri="{28A0092B-C50C-407E-A947-70E740481C1C}">
              <a14:useLocalDpi xmlns:a14="http://schemas.microsoft.com/office/drawing/2010/main"/>
            </a:ext>
          </a:extLst>
        </a:blip>
        <a:stretch>
          <a:fillRect/>
        </a:stretch>
      </xdr:blipFill>
      <xdr:spPr>
        <a:xfrm>
          <a:off x="238548" y="233509820"/>
          <a:ext cx="1039918" cy="988774"/>
        </a:xfrm>
        <a:prstGeom prst="rect">
          <a:avLst/>
        </a:prstGeom>
        <a:noFill/>
        <a:ln w="9525">
          <a:noFill/>
          <a:miter/>
        </a:ln>
      </xdr:spPr>
    </xdr:pic>
    <xdr:clientData/>
  </xdr:twoCellAnchor>
  <xdr:twoCellAnchor editAs="oneCell">
    <xdr:from>
      <xdr:col>0</xdr:col>
      <xdr:colOff>372297</xdr:colOff>
      <xdr:row>45</xdr:row>
      <xdr:rowOff>273050</xdr:rowOff>
    </xdr:from>
    <xdr:to>
      <xdr:col>0</xdr:col>
      <xdr:colOff>911225</xdr:colOff>
      <xdr:row>45</xdr:row>
      <xdr:rowOff>822324</xdr:rowOff>
    </xdr:to>
    <xdr:pic>
      <xdr:nvPicPr>
        <xdr:cNvPr id="22" name="Рисунок 21">
          <a:extLst>
            <a:ext uri="{FF2B5EF4-FFF2-40B4-BE49-F238E27FC236}">
              <a16:creationId xmlns:a16="http://schemas.microsoft.com/office/drawing/2014/main" id="{39726D19-B965-3553-4591-366AA65BAD34}"/>
            </a:ext>
          </a:extLst>
        </xdr:cNvPr>
        <xdr:cNvPicPr>
          <a:picLocks noChangeAspect="1" noChangeArrowheads="1"/>
        </xdr:cNvPicPr>
      </xdr:nvPicPr>
      <xdr:blipFill>
        <a:blip xmlns:r="http://schemas.openxmlformats.org/officeDocument/2006/relationships" r:embed="rId127" cstate="print">
          <a:extLst>
            <a:ext uri="{28A0092B-C50C-407E-A947-70E740481C1C}">
              <a14:useLocalDpi xmlns:a14="http://schemas.microsoft.com/office/drawing/2010/main" val="0"/>
            </a:ext>
          </a:extLst>
        </a:blip>
        <a:srcRect/>
        <a:stretch>
          <a:fillRect/>
        </a:stretch>
      </xdr:blipFill>
      <xdr:spPr bwMode="auto">
        <a:xfrm>
          <a:off x="372297" y="41382950"/>
          <a:ext cx="538928" cy="549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396875</xdr:colOff>
      <xdr:row>51</xdr:row>
      <xdr:rowOff>294367</xdr:rowOff>
    </xdr:from>
    <xdr:to>
      <xdr:col>0</xdr:col>
      <xdr:colOff>911780</xdr:colOff>
      <xdr:row>51</xdr:row>
      <xdr:rowOff>800100</xdr:rowOff>
    </xdr:to>
    <xdr:pic>
      <xdr:nvPicPr>
        <xdr:cNvPr id="59" name="Рисунок 58">
          <a:extLst>
            <a:ext uri="{FF2B5EF4-FFF2-40B4-BE49-F238E27FC236}">
              <a16:creationId xmlns:a16="http://schemas.microsoft.com/office/drawing/2014/main" id="{A465F487-0155-6545-0FE3-C3D7F19D5206}"/>
            </a:ext>
          </a:extLst>
        </xdr:cNvPr>
        <xdr:cNvPicPr>
          <a:picLocks noChangeAspect="1" noChangeArrowheads="1"/>
        </xdr:cNvPicPr>
      </xdr:nvPicPr>
      <xdr:blipFill>
        <a:blip xmlns:r="http://schemas.openxmlformats.org/officeDocument/2006/relationships" r:embed="rId128" cstate="print">
          <a:extLst>
            <a:ext uri="{28A0092B-C50C-407E-A947-70E740481C1C}">
              <a14:useLocalDpi xmlns:a14="http://schemas.microsoft.com/office/drawing/2010/main" val="0"/>
            </a:ext>
          </a:extLst>
        </a:blip>
        <a:srcRect/>
        <a:stretch>
          <a:fillRect/>
        </a:stretch>
      </xdr:blipFill>
      <xdr:spPr bwMode="auto">
        <a:xfrm>
          <a:off x="396875" y="48332117"/>
          <a:ext cx="514905" cy="5057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432279</xdr:colOff>
      <xdr:row>52</xdr:row>
      <xdr:rowOff>250826</xdr:rowOff>
    </xdr:from>
    <xdr:to>
      <xdr:col>0</xdr:col>
      <xdr:colOff>923925</xdr:colOff>
      <xdr:row>52</xdr:row>
      <xdr:rowOff>749427</xdr:rowOff>
    </xdr:to>
    <xdr:pic>
      <xdr:nvPicPr>
        <xdr:cNvPr id="68" name="Рисунок 67">
          <a:extLst>
            <a:ext uri="{FF2B5EF4-FFF2-40B4-BE49-F238E27FC236}">
              <a16:creationId xmlns:a16="http://schemas.microsoft.com/office/drawing/2014/main" id="{B5CFFD91-79E2-D579-F643-8A689F1899B1}"/>
            </a:ext>
          </a:extLst>
        </xdr:cNvPr>
        <xdr:cNvPicPr>
          <a:picLocks noChangeAspect="1"/>
        </xdr:cNvPicPr>
      </xdr:nvPicPr>
      <xdr:blipFill>
        <a:blip xmlns:r="http://schemas.openxmlformats.org/officeDocument/2006/relationships" r:embed="rId129"/>
        <a:stretch>
          <a:fillRect/>
        </a:stretch>
      </xdr:blipFill>
      <xdr:spPr>
        <a:xfrm>
          <a:off x="432279" y="49526826"/>
          <a:ext cx="494821" cy="495426"/>
        </a:xfrm>
        <a:prstGeom prst="rect">
          <a:avLst/>
        </a:prstGeom>
      </xdr:spPr>
    </xdr:pic>
    <xdr:clientData/>
  </xdr:twoCellAnchor>
  <xdr:twoCellAnchor editAs="oneCell">
    <xdr:from>
      <xdr:col>0</xdr:col>
      <xdr:colOff>406400</xdr:colOff>
      <xdr:row>53</xdr:row>
      <xdr:rowOff>305873</xdr:rowOff>
    </xdr:from>
    <xdr:to>
      <xdr:col>0</xdr:col>
      <xdr:colOff>904875</xdr:colOff>
      <xdr:row>53</xdr:row>
      <xdr:rowOff>808291</xdr:rowOff>
    </xdr:to>
    <xdr:pic>
      <xdr:nvPicPr>
        <xdr:cNvPr id="74" name="Рисунок 73">
          <a:extLst>
            <a:ext uri="{FF2B5EF4-FFF2-40B4-BE49-F238E27FC236}">
              <a16:creationId xmlns:a16="http://schemas.microsoft.com/office/drawing/2014/main" id="{B09CCAD3-64BE-F703-1D64-DA60AC815CB6}"/>
            </a:ext>
          </a:extLst>
        </xdr:cNvPr>
        <xdr:cNvPicPr>
          <a:picLocks noChangeAspect="1" noChangeArrowheads="1"/>
        </xdr:cNvPicPr>
      </xdr:nvPicPr>
      <xdr:blipFill>
        <a:blip xmlns:r="http://schemas.openxmlformats.org/officeDocument/2006/relationships" r:embed="rId130" cstate="print">
          <a:extLst>
            <a:ext uri="{28A0092B-C50C-407E-A947-70E740481C1C}">
              <a14:useLocalDpi xmlns:a14="http://schemas.microsoft.com/office/drawing/2010/main" val="0"/>
            </a:ext>
          </a:extLst>
        </a:blip>
        <a:srcRect/>
        <a:stretch>
          <a:fillRect/>
        </a:stretch>
      </xdr:blipFill>
      <xdr:spPr bwMode="auto">
        <a:xfrm>
          <a:off x="406400" y="50775673"/>
          <a:ext cx="501650" cy="4992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352425</xdr:colOff>
      <xdr:row>46</xdr:row>
      <xdr:rowOff>268859</xdr:rowOff>
    </xdr:from>
    <xdr:to>
      <xdr:col>0</xdr:col>
      <xdr:colOff>892175</xdr:colOff>
      <xdr:row>46</xdr:row>
      <xdr:rowOff>806450</xdr:rowOff>
    </xdr:to>
    <xdr:pic>
      <xdr:nvPicPr>
        <xdr:cNvPr id="180" name="Рисунок 179">
          <a:extLst>
            <a:ext uri="{FF2B5EF4-FFF2-40B4-BE49-F238E27FC236}">
              <a16:creationId xmlns:a16="http://schemas.microsoft.com/office/drawing/2014/main" id="{D91B0734-F817-02C8-422D-1E5ED9EA9E27}"/>
            </a:ext>
          </a:extLst>
        </xdr:cNvPr>
        <xdr:cNvPicPr>
          <a:picLocks noChangeAspect="1" noChangeArrowheads="1"/>
        </xdr:cNvPicPr>
      </xdr:nvPicPr>
      <xdr:blipFill>
        <a:blip xmlns:r="http://schemas.openxmlformats.org/officeDocument/2006/relationships" r:embed="rId131" cstate="print">
          <a:extLst>
            <a:ext uri="{28A0092B-C50C-407E-A947-70E740481C1C}">
              <a14:useLocalDpi xmlns:a14="http://schemas.microsoft.com/office/drawing/2010/main" val="0"/>
            </a:ext>
          </a:extLst>
        </a:blip>
        <a:srcRect/>
        <a:stretch>
          <a:fillRect/>
        </a:stretch>
      </xdr:blipFill>
      <xdr:spPr bwMode="auto">
        <a:xfrm>
          <a:off x="352425" y="42585259"/>
          <a:ext cx="539750" cy="5407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352425</xdr:colOff>
      <xdr:row>47</xdr:row>
      <xdr:rowOff>244657</xdr:rowOff>
    </xdr:from>
    <xdr:to>
      <xdr:col>0</xdr:col>
      <xdr:colOff>927099</xdr:colOff>
      <xdr:row>47</xdr:row>
      <xdr:rowOff>806450</xdr:rowOff>
    </xdr:to>
    <xdr:pic>
      <xdr:nvPicPr>
        <xdr:cNvPr id="181" name="Рисунок 180">
          <a:extLst>
            <a:ext uri="{FF2B5EF4-FFF2-40B4-BE49-F238E27FC236}">
              <a16:creationId xmlns:a16="http://schemas.microsoft.com/office/drawing/2014/main" id="{64BD716D-919D-967C-3595-CC8EF156CAB0}"/>
            </a:ext>
          </a:extLst>
        </xdr:cNvPr>
        <xdr:cNvPicPr>
          <a:picLocks noChangeAspect="1" noChangeArrowheads="1"/>
        </xdr:cNvPicPr>
      </xdr:nvPicPr>
      <xdr:blipFill>
        <a:blip xmlns:r="http://schemas.openxmlformats.org/officeDocument/2006/relationships" r:embed="rId132" cstate="print">
          <a:extLst>
            <a:ext uri="{28A0092B-C50C-407E-A947-70E740481C1C}">
              <a14:useLocalDpi xmlns:a14="http://schemas.microsoft.com/office/drawing/2010/main" val="0"/>
            </a:ext>
          </a:extLst>
        </a:blip>
        <a:srcRect/>
        <a:stretch>
          <a:fillRect/>
        </a:stretch>
      </xdr:blipFill>
      <xdr:spPr bwMode="auto">
        <a:xfrm>
          <a:off x="676275" y="41097382"/>
          <a:ext cx="571499" cy="5649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420892</xdr:colOff>
      <xdr:row>275</xdr:row>
      <xdr:rowOff>77931</xdr:rowOff>
    </xdr:from>
    <xdr:to>
      <xdr:col>0</xdr:col>
      <xdr:colOff>1030941</xdr:colOff>
      <xdr:row>275</xdr:row>
      <xdr:rowOff>598848</xdr:rowOff>
    </xdr:to>
    <xdr:pic>
      <xdr:nvPicPr>
        <xdr:cNvPr id="151" name="图片 2" descr="无标题">
          <a:extLst>
            <a:ext uri="{FF2B5EF4-FFF2-40B4-BE49-F238E27FC236}">
              <a16:creationId xmlns:a16="http://schemas.microsoft.com/office/drawing/2014/main" id="{06186141-A2C1-43D7-80A8-F3AE0F04BD47}"/>
            </a:ext>
          </a:extLst>
        </xdr:cNvPr>
        <xdr:cNvPicPr>
          <a:picLocks noChangeAspect="1"/>
        </xdr:cNvPicPr>
      </xdr:nvPicPr>
      <xdr:blipFill>
        <a:blip xmlns:r="http://schemas.openxmlformats.org/officeDocument/2006/relationships" r:embed="rId133"/>
        <a:stretch>
          <a:fillRect/>
        </a:stretch>
      </xdr:blipFill>
      <xdr:spPr>
        <a:xfrm>
          <a:off x="420892" y="68124531"/>
          <a:ext cx="610049" cy="524092"/>
        </a:xfrm>
        <a:prstGeom prst="rect">
          <a:avLst/>
        </a:prstGeom>
        <a:noFill/>
        <a:ln w="9525">
          <a:noFill/>
        </a:ln>
      </xdr:spPr>
    </xdr:pic>
    <xdr:clientData/>
  </xdr:twoCellAnchor>
  <xdr:twoCellAnchor editAs="oneCell">
    <xdr:from>
      <xdr:col>0</xdr:col>
      <xdr:colOff>368524</xdr:colOff>
      <xdr:row>254</xdr:row>
      <xdr:rowOff>49827</xdr:rowOff>
    </xdr:from>
    <xdr:to>
      <xdr:col>0</xdr:col>
      <xdr:colOff>1283335</xdr:colOff>
      <xdr:row>254</xdr:row>
      <xdr:rowOff>669859</xdr:rowOff>
    </xdr:to>
    <xdr:pic>
      <xdr:nvPicPr>
        <xdr:cNvPr id="159" name="图片 60">
          <a:extLst>
            <a:ext uri="{FF2B5EF4-FFF2-40B4-BE49-F238E27FC236}">
              <a16:creationId xmlns:a16="http://schemas.microsoft.com/office/drawing/2014/main" id="{9328B1FD-EC07-4B46-AE53-23977B824D08}"/>
            </a:ext>
          </a:extLst>
        </xdr:cNvPr>
        <xdr:cNvPicPr>
          <a:picLocks noChangeAspect="1"/>
        </xdr:cNvPicPr>
      </xdr:nvPicPr>
      <xdr:blipFill>
        <a:blip xmlns:r="http://schemas.openxmlformats.org/officeDocument/2006/relationships" r:embed="rId134"/>
        <a:stretch>
          <a:fillRect/>
        </a:stretch>
      </xdr:blipFill>
      <xdr:spPr>
        <a:xfrm>
          <a:off x="368524" y="229837277"/>
          <a:ext cx="917986" cy="620032"/>
        </a:xfrm>
        <a:prstGeom prst="rect">
          <a:avLst/>
        </a:prstGeom>
      </xdr:spPr>
    </xdr:pic>
    <xdr:clientData/>
  </xdr:twoCellAnchor>
  <xdr:twoCellAnchor editAs="oneCell">
    <xdr:from>
      <xdr:col>0</xdr:col>
      <xdr:colOff>668693</xdr:colOff>
      <xdr:row>257</xdr:row>
      <xdr:rowOff>280446</xdr:rowOff>
    </xdr:from>
    <xdr:to>
      <xdr:col>0</xdr:col>
      <xdr:colOff>962959</xdr:colOff>
      <xdr:row>257</xdr:row>
      <xdr:rowOff>948869</xdr:rowOff>
    </xdr:to>
    <xdr:pic>
      <xdr:nvPicPr>
        <xdr:cNvPr id="171" name="图片 101" descr="handset">
          <a:extLst>
            <a:ext uri="{FF2B5EF4-FFF2-40B4-BE49-F238E27FC236}">
              <a16:creationId xmlns:a16="http://schemas.microsoft.com/office/drawing/2014/main" id="{0DFA7A4F-FDA0-45D1-81B4-527CBE1C8D28}"/>
            </a:ext>
          </a:extLst>
        </xdr:cNvPr>
        <xdr:cNvPicPr>
          <a:picLocks noChangeAspect="1"/>
        </xdr:cNvPicPr>
      </xdr:nvPicPr>
      <xdr:blipFill>
        <a:blip xmlns:r="http://schemas.openxmlformats.org/officeDocument/2006/relationships" r:embed="rId135" cstate="hqprint">
          <a:extLst>
            <a:ext uri="{28A0092B-C50C-407E-A947-70E740481C1C}">
              <a14:useLocalDpi xmlns:a14="http://schemas.microsoft.com/office/drawing/2010/main"/>
            </a:ext>
          </a:extLst>
        </a:blip>
        <a:stretch>
          <a:fillRect/>
        </a:stretch>
      </xdr:blipFill>
      <xdr:spPr>
        <a:xfrm>
          <a:off x="668693" y="312548046"/>
          <a:ext cx="294266" cy="668423"/>
        </a:xfrm>
        <a:prstGeom prst="rect">
          <a:avLst/>
        </a:prstGeom>
      </xdr:spPr>
    </xdr:pic>
    <xdr:clientData/>
  </xdr:twoCellAnchor>
  <xdr:twoCellAnchor editAs="oneCell">
    <xdr:from>
      <xdr:col>0</xdr:col>
      <xdr:colOff>607658</xdr:colOff>
      <xdr:row>261</xdr:row>
      <xdr:rowOff>95473</xdr:rowOff>
    </xdr:from>
    <xdr:to>
      <xdr:col>0</xdr:col>
      <xdr:colOff>1029441</xdr:colOff>
      <xdr:row>261</xdr:row>
      <xdr:rowOff>774699</xdr:rowOff>
    </xdr:to>
    <xdr:pic>
      <xdr:nvPicPr>
        <xdr:cNvPr id="182" name="图片 100">
          <a:extLst>
            <a:ext uri="{FF2B5EF4-FFF2-40B4-BE49-F238E27FC236}">
              <a16:creationId xmlns:a16="http://schemas.microsoft.com/office/drawing/2014/main" id="{C827C405-E232-4054-971A-CDC18DDC8F97}"/>
            </a:ext>
          </a:extLst>
        </xdr:cNvPr>
        <xdr:cNvPicPr>
          <a:picLocks noChangeAspect="1"/>
        </xdr:cNvPicPr>
      </xdr:nvPicPr>
      <xdr:blipFill>
        <a:blip xmlns:r="http://schemas.openxmlformats.org/officeDocument/2006/relationships" r:embed="rId136"/>
        <a:stretch>
          <a:fillRect/>
        </a:stretch>
      </xdr:blipFill>
      <xdr:spPr>
        <a:xfrm>
          <a:off x="607658" y="236626623"/>
          <a:ext cx="421783" cy="676051"/>
        </a:xfrm>
        <a:prstGeom prst="rect">
          <a:avLst/>
        </a:prstGeom>
      </xdr:spPr>
    </xdr:pic>
    <xdr:clientData/>
  </xdr:twoCellAnchor>
  <xdr:twoCellAnchor editAs="oneCell">
    <xdr:from>
      <xdr:col>0</xdr:col>
      <xdr:colOff>602017</xdr:colOff>
      <xdr:row>262</xdr:row>
      <xdr:rowOff>91028</xdr:rowOff>
    </xdr:from>
    <xdr:to>
      <xdr:col>0</xdr:col>
      <xdr:colOff>973446</xdr:colOff>
      <xdr:row>262</xdr:row>
      <xdr:rowOff>668805</xdr:rowOff>
    </xdr:to>
    <xdr:pic>
      <xdr:nvPicPr>
        <xdr:cNvPr id="184" name="图片 103">
          <a:extLst>
            <a:ext uri="{FF2B5EF4-FFF2-40B4-BE49-F238E27FC236}">
              <a16:creationId xmlns:a16="http://schemas.microsoft.com/office/drawing/2014/main" id="{7BF22E1B-F94A-47FF-801B-0182975ECE6C}"/>
            </a:ext>
          </a:extLst>
        </xdr:cNvPr>
        <xdr:cNvPicPr>
          <a:picLocks noChangeAspect="1"/>
        </xdr:cNvPicPr>
      </xdr:nvPicPr>
      <xdr:blipFill>
        <a:blip xmlns:r="http://schemas.openxmlformats.org/officeDocument/2006/relationships" r:embed="rId137"/>
        <a:stretch>
          <a:fillRect/>
        </a:stretch>
      </xdr:blipFill>
      <xdr:spPr>
        <a:xfrm>
          <a:off x="602017" y="237530228"/>
          <a:ext cx="371429" cy="577777"/>
        </a:xfrm>
        <a:prstGeom prst="rect">
          <a:avLst/>
        </a:prstGeom>
      </xdr:spPr>
    </xdr:pic>
    <xdr:clientData/>
  </xdr:twoCellAnchor>
  <xdr:twoCellAnchor editAs="oneCell">
    <xdr:from>
      <xdr:col>0</xdr:col>
      <xdr:colOff>600634</xdr:colOff>
      <xdr:row>263</xdr:row>
      <xdr:rowOff>62753</xdr:rowOff>
    </xdr:from>
    <xdr:to>
      <xdr:col>0</xdr:col>
      <xdr:colOff>971549</xdr:colOff>
      <xdr:row>263</xdr:row>
      <xdr:rowOff>942304</xdr:rowOff>
    </xdr:to>
    <xdr:pic>
      <xdr:nvPicPr>
        <xdr:cNvPr id="185" name="图片 113">
          <a:extLst>
            <a:ext uri="{FF2B5EF4-FFF2-40B4-BE49-F238E27FC236}">
              <a16:creationId xmlns:a16="http://schemas.microsoft.com/office/drawing/2014/main" id="{9ECB77C0-5C44-42F8-BC37-7D3BAF574EE6}"/>
            </a:ext>
          </a:extLst>
        </xdr:cNvPr>
        <xdr:cNvPicPr>
          <a:picLocks noChangeAspect="1"/>
        </xdr:cNvPicPr>
      </xdr:nvPicPr>
      <xdr:blipFill>
        <a:blip xmlns:r="http://schemas.openxmlformats.org/officeDocument/2006/relationships" r:embed="rId138"/>
        <a:stretch>
          <a:fillRect/>
        </a:stretch>
      </xdr:blipFill>
      <xdr:spPr>
        <a:xfrm>
          <a:off x="600634" y="238638603"/>
          <a:ext cx="370915" cy="882726"/>
        </a:xfrm>
        <a:prstGeom prst="rect">
          <a:avLst/>
        </a:prstGeom>
      </xdr:spPr>
    </xdr:pic>
    <xdr:clientData/>
  </xdr:twoCellAnchor>
  <xdr:twoCellAnchor editAs="oneCell">
    <xdr:from>
      <xdr:col>0</xdr:col>
      <xdr:colOff>600635</xdr:colOff>
      <xdr:row>264</xdr:row>
      <xdr:rowOff>62752</xdr:rowOff>
    </xdr:from>
    <xdr:to>
      <xdr:col>0</xdr:col>
      <xdr:colOff>958850</xdr:colOff>
      <xdr:row>264</xdr:row>
      <xdr:rowOff>936264</xdr:rowOff>
    </xdr:to>
    <xdr:pic>
      <xdr:nvPicPr>
        <xdr:cNvPr id="186" name="图片 115">
          <a:extLst>
            <a:ext uri="{FF2B5EF4-FFF2-40B4-BE49-F238E27FC236}">
              <a16:creationId xmlns:a16="http://schemas.microsoft.com/office/drawing/2014/main" id="{9CF403D1-16C6-486B-844F-CBC1BBE96BCA}"/>
            </a:ext>
          </a:extLst>
        </xdr:cNvPr>
        <xdr:cNvPicPr>
          <a:picLocks noChangeAspect="1"/>
        </xdr:cNvPicPr>
      </xdr:nvPicPr>
      <xdr:blipFill>
        <a:blip xmlns:r="http://schemas.openxmlformats.org/officeDocument/2006/relationships" r:embed="rId138"/>
        <a:stretch>
          <a:fillRect/>
        </a:stretch>
      </xdr:blipFill>
      <xdr:spPr>
        <a:xfrm>
          <a:off x="600635" y="239718102"/>
          <a:ext cx="361390" cy="873512"/>
        </a:xfrm>
        <a:prstGeom prst="rect">
          <a:avLst/>
        </a:prstGeom>
      </xdr:spPr>
    </xdr:pic>
    <xdr:clientData/>
  </xdr:twoCellAnchor>
  <xdr:twoCellAnchor editAs="oneCell">
    <xdr:from>
      <xdr:col>0</xdr:col>
      <xdr:colOff>383651</xdr:colOff>
      <xdr:row>274</xdr:row>
      <xdr:rowOff>85501</xdr:rowOff>
    </xdr:from>
    <xdr:to>
      <xdr:col>0</xdr:col>
      <xdr:colOff>1078888</xdr:colOff>
      <xdr:row>274</xdr:row>
      <xdr:rowOff>688676</xdr:rowOff>
    </xdr:to>
    <xdr:pic>
      <xdr:nvPicPr>
        <xdr:cNvPr id="189" name="图片 131">
          <a:extLst>
            <a:ext uri="{FF2B5EF4-FFF2-40B4-BE49-F238E27FC236}">
              <a16:creationId xmlns:a16="http://schemas.microsoft.com/office/drawing/2014/main" id="{E42F80F3-D4EA-4E56-B48F-85DB04CF7F52}"/>
            </a:ext>
          </a:extLst>
        </xdr:cNvPr>
        <xdr:cNvPicPr>
          <a:picLocks noChangeAspect="1"/>
        </xdr:cNvPicPr>
      </xdr:nvPicPr>
      <xdr:blipFill>
        <a:blip xmlns:r="http://schemas.openxmlformats.org/officeDocument/2006/relationships" r:embed="rId139"/>
        <a:stretch>
          <a:fillRect/>
        </a:stretch>
      </xdr:blipFill>
      <xdr:spPr>
        <a:xfrm>
          <a:off x="707501" y="241734751"/>
          <a:ext cx="698412" cy="603175"/>
        </a:xfrm>
        <a:prstGeom prst="rect">
          <a:avLst/>
        </a:prstGeom>
      </xdr:spPr>
    </xdr:pic>
    <xdr:clientData/>
  </xdr:twoCellAnchor>
  <xdr:twoCellAnchor editAs="oneCell">
    <xdr:from>
      <xdr:col>0</xdr:col>
      <xdr:colOff>562162</xdr:colOff>
      <xdr:row>291</xdr:row>
      <xdr:rowOff>80755</xdr:rowOff>
    </xdr:from>
    <xdr:to>
      <xdr:col>0</xdr:col>
      <xdr:colOff>997082</xdr:colOff>
      <xdr:row>291</xdr:row>
      <xdr:rowOff>655359</xdr:rowOff>
    </xdr:to>
    <xdr:pic>
      <xdr:nvPicPr>
        <xdr:cNvPr id="191" name="图片 137">
          <a:extLst>
            <a:ext uri="{FF2B5EF4-FFF2-40B4-BE49-F238E27FC236}">
              <a16:creationId xmlns:a16="http://schemas.microsoft.com/office/drawing/2014/main" id="{AD612E57-FD7D-4B7C-BD77-56858F1B79AC}"/>
            </a:ext>
          </a:extLst>
        </xdr:cNvPr>
        <xdr:cNvPicPr>
          <a:picLocks noChangeAspect="1"/>
        </xdr:cNvPicPr>
      </xdr:nvPicPr>
      <xdr:blipFill>
        <a:blip xmlns:r="http://schemas.openxmlformats.org/officeDocument/2006/relationships" r:embed="rId140"/>
        <a:stretch>
          <a:fillRect/>
        </a:stretch>
      </xdr:blipFill>
      <xdr:spPr>
        <a:xfrm>
          <a:off x="562162" y="263624805"/>
          <a:ext cx="438095" cy="577779"/>
        </a:xfrm>
        <a:prstGeom prst="rect">
          <a:avLst/>
        </a:prstGeom>
      </xdr:spPr>
    </xdr:pic>
    <xdr:clientData/>
  </xdr:twoCellAnchor>
  <xdr:twoCellAnchor editAs="oneCell">
    <xdr:from>
      <xdr:col>0</xdr:col>
      <xdr:colOff>610944</xdr:colOff>
      <xdr:row>295</xdr:row>
      <xdr:rowOff>60587</xdr:rowOff>
    </xdr:from>
    <xdr:to>
      <xdr:col>0</xdr:col>
      <xdr:colOff>979951</xdr:colOff>
      <xdr:row>295</xdr:row>
      <xdr:rowOff>683418</xdr:rowOff>
    </xdr:to>
    <xdr:pic>
      <xdr:nvPicPr>
        <xdr:cNvPr id="192" name="图片 141">
          <a:extLst>
            <a:ext uri="{FF2B5EF4-FFF2-40B4-BE49-F238E27FC236}">
              <a16:creationId xmlns:a16="http://schemas.microsoft.com/office/drawing/2014/main" id="{0AB648E7-1B64-4DF7-ACED-9A935C1F4292}"/>
            </a:ext>
          </a:extLst>
        </xdr:cNvPr>
        <xdr:cNvPicPr>
          <a:picLocks noChangeAspect="1"/>
        </xdr:cNvPicPr>
      </xdr:nvPicPr>
      <xdr:blipFill>
        <a:blip xmlns:r="http://schemas.openxmlformats.org/officeDocument/2006/relationships" r:embed="rId141"/>
        <a:stretch>
          <a:fillRect/>
        </a:stretch>
      </xdr:blipFill>
      <xdr:spPr>
        <a:xfrm>
          <a:off x="610944" y="267186037"/>
          <a:ext cx="372182" cy="622831"/>
        </a:xfrm>
        <a:prstGeom prst="rect">
          <a:avLst/>
        </a:prstGeom>
      </xdr:spPr>
    </xdr:pic>
    <xdr:clientData/>
  </xdr:twoCellAnchor>
  <xdr:twoCellAnchor editAs="oneCell">
    <xdr:from>
      <xdr:col>0</xdr:col>
      <xdr:colOff>614306</xdr:colOff>
      <xdr:row>296</xdr:row>
      <xdr:rowOff>51323</xdr:rowOff>
    </xdr:from>
    <xdr:to>
      <xdr:col>0</xdr:col>
      <xdr:colOff>990897</xdr:colOff>
      <xdr:row>296</xdr:row>
      <xdr:rowOff>678564</xdr:rowOff>
    </xdr:to>
    <xdr:pic>
      <xdr:nvPicPr>
        <xdr:cNvPr id="193" name="图片 142">
          <a:extLst>
            <a:ext uri="{FF2B5EF4-FFF2-40B4-BE49-F238E27FC236}">
              <a16:creationId xmlns:a16="http://schemas.microsoft.com/office/drawing/2014/main" id="{87BA3B02-943A-4780-B116-0492D40A88F5}"/>
            </a:ext>
          </a:extLst>
        </xdr:cNvPr>
        <xdr:cNvPicPr>
          <a:picLocks noChangeAspect="1"/>
        </xdr:cNvPicPr>
      </xdr:nvPicPr>
      <xdr:blipFill>
        <a:blip xmlns:r="http://schemas.openxmlformats.org/officeDocument/2006/relationships" r:embed="rId142"/>
        <a:stretch>
          <a:fillRect/>
        </a:stretch>
      </xdr:blipFill>
      <xdr:spPr>
        <a:xfrm>
          <a:off x="614306" y="267964173"/>
          <a:ext cx="376591" cy="624066"/>
        </a:xfrm>
        <a:prstGeom prst="rect">
          <a:avLst/>
        </a:prstGeom>
      </xdr:spPr>
    </xdr:pic>
    <xdr:clientData/>
  </xdr:twoCellAnchor>
  <xdr:twoCellAnchor editAs="oneCell">
    <xdr:from>
      <xdr:col>0</xdr:col>
      <xdr:colOff>625661</xdr:colOff>
      <xdr:row>297</xdr:row>
      <xdr:rowOff>90169</xdr:rowOff>
    </xdr:from>
    <xdr:to>
      <xdr:col>0</xdr:col>
      <xdr:colOff>1016187</xdr:colOff>
      <xdr:row>297</xdr:row>
      <xdr:rowOff>703475</xdr:rowOff>
    </xdr:to>
    <xdr:pic>
      <xdr:nvPicPr>
        <xdr:cNvPr id="194" name="图片 143">
          <a:extLst>
            <a:ext uri="{FF2B5EF4-FFF2-40B4-BE49-F238E27FC236}">
              <a16:creationId xmlns:a16="http://schemas.microsoft.com/office/drawing/2014/main" id="{0C111DA9-0F04-492E-81B3-B699F3E18280}"/>
            </a:ext>
          </a:extLst>
        </xdr:cNvPr>
        <xdr:cNvPicPr>
          <a:picLocks noChangeAspect="1"/>
        </xdr:cNvPicPr>
      </xdr:nvPicPr>
      <xdr:blipFill>
        <a:blip xmlns:r="http://schemas.openxmlformats.org/officeDocument/2006/relationships" r:embed="rId143"/>
        <a:stretch>
          <a:fillRect/>
        </a:stretch>
      </xdr:blipFill>
      <xdr:spPr>
        <a:xfrm>
          <a:off x="625661" y="268803119"/>
          <a:ext cx="393701" cy="613306"/>
        </a:xfrm>
        <a:prstGeom prst="rect">
          <a:avLst/>
        </a:prstGeom>
      </xdr:spPr>
    </xdr:pic>
    <xdr:clientData/>
  </xdr:twoCellAnchor>
  <xdr:twoCellAnchor editAs="oneCell">
    <xdr:from>
      <xdr:col>0</xdr:col>
      <xdr:colOff>628650</xdr:colOff>
      <xdr:row>298</xdr:row>
      <xdr:rowOff>65031</xdr:rowOff>
    </xdr:from>
    <xdr:to>
      <xdr:col>0</xdr:col>
      <xdr:colOff>1104899</xdr:colOff>
      <xdr:row>298</xdr:row>
      <xdr:rowOff>1183006</xdr:rowOff>
    </xdr:to>
    <xdr:pic>
      <xdr:nvPicPr>
        <xdr:cNvPr id="195" name="图片 149">
          <a:extLst>
            <a:ext uri="{FF2B5EF4-FFF2-40B4-BE49-F238E27FC236}">
              <a16:creationId xmlns:a16="http://schemas.microsoft.com/office/drawing/2014/main" id="{BB7CCE41-DBBA-431C-9D29-BFC8D245055F}"/>
            </a:ext>
          </a:extLst>
        </xdr:cNvPr>
        <xdr:cNvPicPr>
          <a:picLocks noChangeAspect="1"/>
        </xdr:cNvPicPr>
      </xdr:nvPicPr>
      <xdr:blipFill>
        <a:blip xmlns:r="http://schemas.openxmlformats.org/officeDocument/2006/relationships" r:embed="rId144"/>
        <a:stretch>
          <a:fillRect/>
        </a:stretch>
      </xdr:blipFill>
      <xdr:spPr>
        <a:xfrm>
          <a:off x="628650" y="269584431"/>
          <a:ext cx="476249" cy="1117975"/>
        </a:xfrm>
        <a:prstGeom prst="rect">
          <a:avLst/>
        </a:prstGeom>
      </xdr:spPr>
    </xdr:pic>
    <xdr:clientData/>
  </xdr:twoCellAnchor>
  <xdr:twoCellAnchor editAs="oneCell">
    <xdr:from>
      <xdr:col>0</xdr:col>
      <xdr:colOff>686732</xdr:colOff>
      <xdr:row>301</xdr:row>
      <xdr:rowOff>45912</xdr:rowOff>
    </xdr:from>
    <xdr:to>
      <xdr:col>0</xdr:col>
      <xdr:colOff>1083795</xdr:colOff>
      <xdr:row>301</xdr:row>
      <xdr:rowOff>1009650</xdr:rowOff>
    </xdr:to>
    <xdr:pic>
      <xdr:nvPicPr>
        <xdr:cNvPr id="196" name="图片 151">
          <a:extLst>
            <a:ext uri="{FF2B5EF4-FFF2-40B4-BE49-F238E27FC236}">
              <a16:creationId xmlns:a16="http://schemas.microsoft.com/office/drawing/2014/main" id="{6982DCEE-E666-4295-983F-8B5EC313DD48}"/>
            </a:ext>
          </a:extLst>
        </xdr:cNvPr>
        <xdr:cNvPicPr>
          <a:picLocks noChangeAspect="1"/>
        </xdr:cNvPicPr>
      </xdr:nvPicPr>
      <xdr:blipFill>
        <a:blip xmlns:r="http://schemas.openxmlformats.org/officeDocument/2006/relationships" r:embed="rId145" cstate="hqprint">
          <a:extLst>
            <a:ext uri="{28A0092B-C50C-407E-A947-70E740481C1C}">
              <a14:useLocalDpi xmlns:a14="http://schemas.microsoft.com/office/drawing/2010/main"/>
            </a:ext>
          </a:extLst>
        </a:blip>
        <a:srcRect/>
        <a:stretch>
          <a:fillRect/>
        </a:stretch>
      </xdr:blipFill>
      <xdr:spPr>
        <a:xfrm>
          <a:off x="686732" y="97346962"/>
          <a:ext cx="397063" cy="963738"/>
        </a:xfrm>
        <a:prstGeom prst="rect">
          <a:avLst/>
        </a:prstGeom>
      </xdr:spPr>
    </xdr:pic>
    <xdr:clientData/>
  </xdr:twoCellAnchor>
  <xdr:twoCellAnchor editAs="oneCell">
    <xdr:from>
      <xdr:col>0</xdr:col>
      <xdr:colOff>195766</xdr:colOff>
      <xdr:row>321</xdr:row>
      <xdr:rowOff>96745</xdr:rowOff>
    </xdr:from>
    <xdr:to>
      <xdr:col>0</xdr:col>
      <xdr:colOff>1019175</xdr:colOff>
      <xdr:row>321</xdr:row>
      <xdr:rowOff>621552</xdr:rowOff>
    </xdr:to>
    <xdr:pic>
      <xdr:nvPicPr>
        <xdr:cNvPr id="197" name="图片 152">
          <a:extLst>
            <a:ext uri="{FF2B5EF4-FFF2-40B4-BE49-F238E27FC236}">
              <a16:creationId xmlns:a16="http://schemas.microsoft.com/office/drawing/2014/main" id="{C27F35EE-C495-48FA-A673-2569CA37653C}"/>
            </a:ext>
          </a:extLst>
        </xdr:cNvPr>
        <xdr:cNvPicPr>
          <a:picLocks noChangeAspect="1"/>
        </xdr:cNvPicPr>
      </xdr:nvPicPr>
      <xdr:blipFill>
        <a:blip xmlns:r="http://schemas.openxmlformats.org/officeDocument/2006/relationships" r:embed="rId146"/>
        <a:stretch>
          <a:fillRect/>
        </a:stretch>
      </xdr:blipFill>
      <xdr:spPr>
        <a:xfrm>
          <a:off x="195766" y="292990495"/>
          <a:ext cx="820234" cy="521632"/>
        </a:xfrm>
        <a:prstGeom prst="rect">
          <a:avLst/>
        </a:prstGeom>
      </xdr:spPr>
    </xdr:pic>
    <xdr:clientData/>
  </xdr:twoCellAnchor>
  <xdr:twoCellAnchor editAs="oneCell">
    <xdr:from>
      <xdr:col>0</xdr:col>
      <xdr:colOff>192702</xdr:colOff>
      <xdr:row>322</xdr:row>
      <xdr:rowOff>44639</xdr:rowOff>
    </xdr:from>
    <xdr:to>
      <xdr:col>0</xdr:col>
      <xdr:colOff>1133474</xdr:colOff>
      <xdr:row>322</xdr:row>
      <xdr:rowOff>565042</xdr:rowOff>
    </xdr:to>
    <xdr:pic>
      <xdr:nvPicPr>
        <xdr:cNvPr id="198" name="图片 155">
          <a:extLst>
            <a:ext uri="{FF2B5EF4-FFF2-40B4-BE49-F238E27FC236}">
              <a16:creationId xmlns:a16="http://schemas.microsoft.com/office/drawing/2014/main" id="{2E46E72A-BC02-4180-BA65-3F141FDD3C4E}"/>
            </a:ext>
          </a:extLst>
        </xdr:cNvPr>
        <xdr:cNvPicPr>
          <a:picLocks noChangeAspect="1"/>
        </xdr:cNvPicPr>
      </xdr:nvPicPr>
      <xdr:blipFill>
        <a:blip xmlns:r="http://schemas.openxmlformats.org/officeDocument/2006/relationships" r:embed="rId147"/>
        <a:stretch>
          <a:fillRect/>
        </a:stretch>
      </xdr:blipFill>
      <xdr:spPr>
        <a:xfrm>
          <a:off x="192702" y="293713089"/>
          <a:ext cx="943947" cy="517228"/>
        </a:xfrm>
        <a:prstGeom prst="rect">
          <a:avLst/>
        </a:prstGeom>
      </xdr:spPr>
    </xdr:pic>
    <xdr:clientData/>
  </xdr:twoCellAnchor>
  <xdr:twoCellAnchor editAs="oneCell">
    <xdr:from>
      <xdr:col>0</xdr:col>
      <xdr:colOff>368747</xdr:colOff>
      <xdr:row>323</xdr:row>
      <xdr:rowOff>70374</xdr:rowOff>
    </xdr:from>
    <xdr:to>
      <xdr:col>0</xdr:col>
      <xdr:colOff>904875</xdr:colOff>
      <xdr:row>323</xdr:row>
      <xdr:rowOff>675553</xdr:rowOff>
    </xdr:to>
    <xdr:pic>
      <xdr:nvPicPr>
        <xdr:cNvPr id="199" name="图片 156">
          <a:extLst>
            <a:ext uri="{FF2B5EF4-FFF2-40B4-BE49-F238E27FC236}">
              <a16:creationId xmlns:a16="http://schemas.microsoft.com/office/drawing/2014/main" id="{1CFBF287-93E9-41E5-BF8E-09D987E723CE}"/>
            </a:ext>
          </a:extLst>
        </xdr:cNvPr>
        <xdr:cNvPicPr>
          <a:picLocks noChangeAspect="1"/>
        </xdr:cNvPicPr>
      </xdr:nvPicPr>
      <xdr:blipFill>
        <a:blip xmlns:r="http://schemas.openxmlformats.org/officeDocument/2006/relationships" r:embed="rId148"/>
        <a:stretch>
          <a:fillRect/>
        </a:stretch>
      </xdr:blipFill>
      <xdr:spPr>
        <a:xfrm>
          <a:off x="368747" y="294418274"/>
          <a:ext cx="532953" cy="608354"/>
        </a:xfrm>
        <a:prstGeom prst="rect">
          <a:avLst/>
        </a:prstGeom>
      </xdr:spPr>
    </xdr:pic>
    <xdr:clientData/>
  </xdr:twoCellAnchor>
  <xdr:twoCellAnchor editAs="oneCell">
    <xdr:from>
      <xdr:col>0</xdr:col>
      <xdr:colOff>637296</xdr:colOff>
      <xdr:row>329</xdr:row>
      <xdr:rowOff>361260</xdr:rowOff>
    </xdr:from>
    <xdr:to>
      <xdr:col>0</xdr:col>
      <xdr:colOff>1054366</xdr:colOff>
      <xdr:row>329</xdr:row>
      <xdr:rowOff>747562</xdr:rowOff>
    </xdr:to>
    <xdr:pic>
      <xdr:nvPicPr>
        <xdr:cNvPr id="200" name="图片 157">
          <a:extLst>
            <a:ext uri="{FF2B5EF4-FFF2-40B4-BE49-F238E27FC236}">
              <a16:creationId xmlns:a16="http://schemas.microsoft.com/office/drawing/2014/main" id="{FC78840B-C171-48D8-A0C7-9F8158F8CC1F}"/>
            </a:ext>
          </a:extLst>
        </xdr:cNvPr>
        <xdr:cNvPicPr>
          <a:picLocks noChangeAspect="1"/>
        </xdr:cNvPicPr>
      </xdr:nvPicPr>
      <xdr:blipFill>
        <a:blip xmlns:r="http://schemas.openxmlformats.org/officeDocument/2006/relationships" r:embed="rId149"/>
        <a:stretch>
          <a:fillRect/>
        </a:stretch>
      </xdr:blipFill>
      <xdr:spPr>
        <a:xfrm>
          <a:off x="637296" y="404208560"/>
          <a:ext cx="417070" cy="386302"/>
        </a:xfrm>
        <a:prstGeom prst="rect">
          <a:avLst/>
        </a:prstGeom>
      </xdr:spPr>
    </xdr:pic>
    <xdr:clientData/>
  </xdr:twoCellAnchor>
  <xdr:twoCellAnchor editAs="oneCell">
    <xdr:from>
      <xdr:col>0</xdr:col>
      <xdr:colOff>553162</xdr:colOff>
      <xdr:row>327</xdr:row>
      <xdr:rowOff>439943</xdr:rowOff>
    </xdr:from>
    <xdr:to>
      <xdr:col>0</xdr:col>
      <xdr:colOff>981733</xdr:colOff>
      <xdr:row>327</xdr:row>
      <xdr:rowOff>833593</xdr:rowOff>
    </xdr:to>
    <xdr:pic>
      <xdr:nvPicPr>
        <xdr:cNvPr id="201" name="图片 160">
          <a:extLst>
            <a:ext uri="{FF2B5EF4-FFF2-40B4-BE49-F238E27FC236}">
              <a16:creationId xmlns:a16="http://schemas.microsoft.com/office/drawing/2014/main" id="{A63D5139-9444-4DCB-81BE-C96A90DD3509}"/>
            </a:ext>
          </a:extLst>
        </xdr:cNvPr>
        <xdr:cNvPicPr>
          <a:picLocks noChangeAspect="1"/>
        </xdr:cNvPicPr>
      </xdr:nvPicPr>
      <xdr:blipFill>
        <a:blip xmlns:r="http://schemas.openxmlformats.org/officeDocument/2006/relationships" r:embed="rId149"/>
        <a:stretch>
          <a:fillRect/>
        </a:stretch>
      </xdr:blipFill>
      <xdr:spPr>
        <a:xfrm>
          <a:off x="553162" y="401721843"/>
          <a:ext cx="428571" cy="393650"/>
        </a:xfrm>
        <a:prstGeom prst="rect">
          <a:avLst/>
        </a:prstGeom>
      </xdr:spPr>
    </xdr:pic>
    <xdr:clientData/>
  </xdr:twoCellAnchor>
  <xdr:twoCellAnchor editAs="oneCell">
    <xdr:from>
      <xdr:col>0</xdr:col>
      <xdr:colOff>549427</xdr:colOff>
      <xdr:row>326</xdr:row>
      <xdr:rowOff>367479</xdr:rowOff>
    </xdr:from>
    <xdr:to>
      <xdr:col>0</xdr:col>
      <xdr:colOff>977998</xdr:colOff>
      <xdr:row>326</xdr:row>
      <xdr:rowOff>770654</xdr:rowOff>
    </xdr:to>
    <xdr:pic>
      <xdr:nvPicPr>
        <xdr:cNvPr id="202" name="图片 163">
          <a:extLst>
            <a:ext uri="{FF2B5EF4-FFF2-40B4-BE49-F238E27FC236}">
              <a16:creationId xmlns:a16="http://schemas.microsoft.com/office/drawing/2014/main" id="{AAD1C8AC-9792-4C0E-9421-F678314DF8DD}"/>
            </a:ext>
          </a:extLst>
        </xdr:cNvPr>
        <xdr:cNvPicPr>
          <a:picLocks noChangeAspect="1"/>
        </xdr:cNvPicPr>
      </xdr:nvPicPr>
      <xdr:blipFill>
        <a:blip xmlns:r="http://schemas.openxmlformats.org/officeDocument/2006/relationships" r:embed="rId149"/>
        <a:stretch>
          <a:fillRect/>
        </a:stretch>
      </xdr:blipFill>
      <xdr:spPr>
        <a:xfrm>
          <a:off x="549427" y="400366679"/>
          <a:ext cx="428571" cy="403175"/>
        </a:xfrm>
        <a:prstGeom prst="rect">
          <a:avLst/>
        </a:prstGeom>
      </xdr:spPr>
    </xdr:pic>
    <xdr:clientData/>
  </xdr:twoCellAnchor>
  <xdr:twoCellAnchor editAs="oneCell">
    <xdr:from>
      <xdr:col>0</xdr:col>
      <xdr:colOff>368273</xdr:colOff>
      <xdr:row>251</xdr:row>
      <xdr:rowOff>78072</xdr:rowOff>
    </xdr:from>
    <xdr:to>
      <xdr:col>0</xdr:col>
      <xdr:colOff>1249680</xdr:colOff>
      <xdr:row>251</xdr:row>
      <xdr:rowOff>657593</xdr:rowOff>
    </xdr:to>
    <xdr:pic>
      <xdr:nvPicPr>
        <xdr:cNvPr id="203" name="图片 172">
          <a:extLst>
            <a:ext uri="{FF2B5EF4-FFF2-40B4-BE49-F238E27FC236}">
              <a16:creationId xmlns:a16="http://schemas.microsoft.com/office/drawing/2014/main" id="{B1BA4BC8-8A4F-46CF-A8A4-0B0552D85BB5}"/>
            </a:ext>
          </a:extLst>
        </xdr:cNvPr>
        <xdr:cNvPicPr>
          <a:picLocks noChangeAspect="1"/>
        </xdr:cNvPicPr>
      </xdr:nvPicPr>
      <xdr:blipFill>
        <a:blip xmlns:r="http://schemas.openxmlformats.org/officeDocument/2006/relationships" r:embed="rId150"/>
        <a:stretch>
          <a:fillRect/>
        </a:stretch>
      </xdr:blipFill>
      <xdr:spPr>
        <a:xfrm>
          <a:off x="368273" y="227204872"/>
          <a:ext cx="878232" cy="576346"/>
        </a:xfrm>
        <a:prstGeom prst="rect">
          <a:avLst/>
        </a:prstGeom>
      </xdr:spPr>
    </xdr:pic>
    <xdr:clientData/>
  </xdr:twoCellAnchor>
  <xdr:twoCellAnchor editAs="oneCell">
    <xdr:from>
      <xdr:col>0</xdr:col>
      <xdr:colOff>422428</xdr:colOff>
      <xdr:row>325</xdr:row>
      <xdr:rowOff>94429</xdr:rowOff>
    </xdr:from>
    <xdr:to>
      <xdr:col>0</xdr:col>
      <xdr:colOff>847824</xdr:colOff>
      <xdr:row>325</xdr:row>
      <xdr:rowOff>494429</xdr:rowOff>
    </xdr:to>
    <xdr:pic>
      <xdr:nvPicPr>
        <xdr:cNvPr id="204" name="图片 184">
          <a:extLst>
            <a:ext uri="{FF2B5EF4-FFF2-40B4-BE49-F238E27FC236}">
              <a16:creationId xmlns:a16="http://schemas.microsoft.com/office/drawing/2014/main" id="{33BC16F7-10F8-4C97-8364-BE3D4AE6609D}"/>
            </a:ext>
          </a:extLst>
        </xdr:cNvPr>
        <xdr:cNvPicPr>
          <a:picLocks noChangeAspect="1"/>
        </xdr:cNvPicPr>
      </xdr:nvPicPr>
      <xdr:blipFill>
        <a:blip xmlns:r="http://schemas.openxmlformats.org/officeDocument/2006/relationships" r:embed="rId149"/>
        <a:stretch>
          <a:fillRect/>
        </a:stretch>
      </xdr:blipFill>
      <xdr:spPr>
        <a:xfrm>
          <a:off x="746278" y="288790829"/>
          <a:ext cx="428571" cy="400000"/>
        </a:xfrm>
        <a:prstGeom prst="rect">
          <a:avLst/>
        </a:prstGeom>
      </xdr:spPr>
    </xdr:pic>
    <xdr:clientData/>
  </xdr:twoCellAnchor>
  <xdr:twoCellAnchor editAs="oneCell">
    <xdr:from>
      <xdr:col>0</xdr:col>
      <xdr:colOff>374240</xdr:colOff>
      <xdr:row>324</xdr:row>
      <xdr:rowOff>82849</xdr:rowOff>
    </xdr:from>
    <xdr:to>
      <xdr:col>0</xdr:col>
      <xdr:colOff>802811</xdr:colOff>
      <xdr:row>324</xdr:row>
      <xdr:rowOff>486024</xdr:rowOff>
    </xdr:to>
    <xdr:pic>
      <xdr:nvPicPr>
        <xdr:cNvPr id="206" name="图片 185">
          <a:extLst>
            <a:ext uri="{FF2B5EF4-FFF2-40B4-BE49-F238E27FC236}">
              <a16:creationId xmlns:a16="http://schemas.microsoft.com/office/drawing/2014/main" id="{9B288EAC-2FFE-4355-81FB-E937752F5935}"/>
            </a:ext>
          </a:extLst>
        </xdr:cNvPr>
        <xdr:cNvPicPr>
          <a:picLocks noChangeAspect="1"/>
        </xdr:cNvPicPr>
      </xdr:nvPicPr>
      <xdr:blipFill>
        <a:blip xmlns:r="http://schemas.openxmlformats.org/officeDocument/2006/relationships" r:embed="rId149"/>
        <a:stretch>
          <a:fillRect/>
        </a:stretch>
      </xdr:blipFill>
      <xdr:spPr>
        <a:xfrm>
          <a:off x="374240" y="295224499"/>
          <a:ext cx="428571" cy="400000"/>
        </a:xfrm>
        <a:prstGeom prst="rect">
          <a:avLst/>
        </a:prstGeom>
      </xdr:spPr>
    </xdr:pic>
    <xdr:clientData/>
  </xdr:twoCellAnchor>
  <xdr:twoCellAnchor editAs="oneCell">
    <xdr:from>
      <xdr:col>0</xdr:col>
      <xdr:colOff>661670</xdr:colOff>
      <xdr:row>292</xdr:row>
      <xdr:rowOff>48260</xdr:rowOff>
    </xdr:from>
    <xdr:to>
      <xdr:col>0</xdr:col>
      <xdr:colOff>921385</xdr:colOff>
      <xdr:row>292</xdr:row>
      <xdr:rowOff>655320</xdr:rowOff>
    </xdr:to>
    <xdr:pic>
      <xdr:nvPicPr>
        <xdr:cNvPr id="208" name="图片 5" descr="handset">
          <a:extLst>
            <a:ext uri="{FF2B5EF4-FFF2-40B4-BE49-F238E27FC236}">
              <a16:creationId xmlns:a16="http://schemas.microsoft.com/office/drawing/2014/main" id="{92A34AE1-6B02-4242-8835-CD5D7E7A9B0B}"/>
            </a:ext>
          </a:extLst>
        </xdr:cNvPr>
        <xdr:cNvPicPr>
          <a:picLocks noChangeAspect="1"/>
        </xdr:cNvPicPr>
      </xdr:nvPicPr>
      <xdr:blipFill>
        <a:blip xmlns:r="http://schemas.openxmlformats.org/officeDocument/2006/relationships" r:embed="rId151" cstate="hqprint">
          <a:extLst>
            <a:ext uri="{28A0092B-C50C-407E-A947-70E740481C1C}">
              <a14:useLocalDpi xmlns:a14="http://schemas.microsoft.com/office/drawing/2010/main"/>
            </a:ext>
          </a:extLst>
        </a:blip>
        <a:stretch>
          <a:fillRect/>
        </a:stretch>
      </xdr:blipFill>
      <xdr:spPr>
        <a:xfrm>
          <a:off x="985520" y="257128010"/>
          <a:ext cx="262890" cy="603885"/>
        </a:xfrm>
        <a:prstGeom prst="rect">
          <a:avLst/>
        </a:prstGeom>
      </xdr:spPr>
    </xdr:pic>
    <xdr:clientData/>
  </xdr:twoCellAnchor>
  <xdr:twoCellAnchor editAs="oneCell">
    <xdr:from>
      <xdr:col>0</xdr:col>
      <xdr:colOff>563245</xdr:colOff>
      <xdr:row>256</xdr:row>
      <xdr:rowOff>196850</xdr:rowOff>
    </xdr:from>
    <xdr:to>
      <xdr:col>0</xdr:col>
      <xdr:colOff>1103630</xdr:colOff>
      <xdr:row>256</xdr:row>
      <xdr:rowOff>999490</xdr:rowOff>
    </xdr:to>
    <xdr:pic>
      <xdr:nvPicPr>
        <xdr:cNvPr id="219" name="图片 6" descr="H-IS02-W(黑底）">
          <a:extLst>
            <a:ext uri="{FF2B5EF4-FFF2-40B4-BE49-F238E27FC236}">
              <a16:creationId xmlns:a16="http://schemas.microsoft.com/office/drawing/2014/main" id="{7CC5C417-ADDD-4D44-BC7D-78DE6D9CD4FE}"/>
            </a:ext>
          </a:extLst>
        </xdr:cNvPr>
        <xdr:cNvPicPr>
          <a:picLocks noChangeAspect="1"/>
        </xdr:cNvPicPr>
      </xdr:nvPicPr>
      <xdr:blipFill>
        <a:blip xmlns:r="http://schemas.openxmlformats.org/officeDocument/2006/relationships" r:embed="rId152" cstate="hqprint">
          <a:extLst>
            <a:ext uri="{28A0092B-C50C-407E-A947-70E740481C1C}">
              <a14:useLocalDpi xmlns:a14="http://schemas.microsoft.com/office/drawing/2010/main"/>
            </a:ext>
          </a:extLst>
        </a:blip>
        <a:srcRect/>
        <a:stretch>
          <a:fillRect/>
        </a:stretch>
      </xdr:blipFill>
      <xdr:spPr>
        <a:xfrm>
          <a:off x="563245" y="311181750"/>
          <a:ext cx="540385" cy="802640"/>
        </a:xfrm>
        <a:prstGeom prst="rect">
          <a:avLst/>
        </a:prstGeom>
        <a:noFill/>
        <a:ln w="9525">
          <a:noFill/>
        </a:ln>
      </xdr:spPr>
    </xdr:pic>
    <xdr:clientData/>
  </xdr:twoCellAnchor>
  <xdr:twoCellAnchor editAs="oneCell">
    <xdr:from>
      <xdr:col>0</xdr:col>
      <xdr:colOff>564092</xdr:colOff>
      <xdr:row>260</xdr:row>
      <xdr:rowOff>167428</xdr:rowOff>
    </xdr:from>
    <xdr:to>
      <xdr:col>0</xdr:col>
      <xdr:colOff>1152477</xdr:colOff>
      <xdr:row>260</xdr:row>
      <xdr:rowOff>1089025</xdr:rowOff>
    </xdr:to>
    <xdr:pic>
      <xdr:nvPicPr>
        <xdr:cNvPr id="221" name="图片 43" descr="两线挂墙式小门口机-2键 灰色">
          <a:extLst>
            <a:ext uri="{FF2B5EF4-FFF2-40B4-BE49-F238E27FC236}">
              <a16:creationId xmlns:a16="http://schemas.microsoft.com/office/drawing/2014/main" id="{66B62647-6C0F-4A37-AF27-640BE47FB3E3}"/>
            </a:ext>
          </a:extLst>
        </xdr:cNvPr>
        <xdr:cNvPicPr>
          <a:picLocks noChangeAspect="1"/>
        </xdr:cNvPicPr>
      </xdr:nvPicPr>
      <xdr:blipFill>
        <a:blip xmlns:r="http://schemas.openxmlformats.org/officeDocument/2006/relationships" r:embed="rId153" cstate="hqprint">
          <a:extLst>
            <a:ext uri="{28A0092B-C50C-407E-A947-70E740481C1C}">
              <a14:useLocalDpi xmlns:a14="http://schemas.microsoft.com/office/drawing/2010/main"/>
            </a:ext>
          </a:extLst>
        </a:blip>
        <a:srcRect/>
        <a:stretch>
          <a:fillRect/>
        </a:stretch>
      </xdr:blipFill>
      <xdr:spPr>
        <a:xfrm>
          <a:off x="564092" y="316245028"/>
          <a:ext cx="588385" cy="921597"/>
        </a:xfrm>
        <a:prstGeom prst="rect">
          <a:avLst/>
        </a:prstGeom>
      </xdr:spPr>
    </xdr:pic>
    <xdr:clientData/>
  </xdr:twoCellAnchor>
  <xdr:twoCellAnchor editAs="oneCell">
    <xdr:from>
      <xdr:col>0</xdr:col>
      <xdr:colOff>1160780</xdr:colOff>
      <xdr:row>287</xdr:row>
      <xdr:rowOff>635635</xdr:rowOff>
    </xdr:from>
    <xdr:to>
      <xdr:col>0</xdr:col>
      <xdr:colOff>1609090</xdr:colOff>
      <xdr:row>287</xdr:row>
      <xdr:rowOff>892810</xdr:rowOff>
    </xdr:to>
    <xdr:pic>
      <xdr:nvPicPr>
        <xdr:cNvPr id="1057" name="图片 31" descr="Tuya">
          <a:extLst>
            <a:ext uri="{FF2B5EF4-FFF2-40B4-BE49-F238E27FC236}">
              <a16:creationId xmlns:a16="http://schemas.microsoft.com/office/drawing/2014/main" id="{5B455160-78CC-4DEE-B6C9-C73DB1AE6C9D}"/>
            </a:ext>
          </a:extLst>
        </xdr:cNvPr>
        <xdr:cNvPicPr>
          <a:picLocks noChangeAspect="1"/>
        </xdr:cNvPicPr>
      </xdr:nvPicPr>
      <xdr:blipFill>
        <a:blip xmlns:r="http://schemas.openxmlformats.org/officeDocument/2006/relationships" r:embed="rId154"/>
        <a:stretch>
          <a:fillRect/>
        </a:stretch>
      </xdr:blipFill>
      <xdr:spPr>
        <a:xfrm>
          <a:off x="1160780" y="81007585"/>
          <a:ext cx="451485" cy="257175"/>
        </a:xfrm>
        <a:prstGeom prst="rect">
          <a:avLst/>
        </a:prstGeom>
      </xdr:spPr>
    </xdr:pic>
    <xdr:clientData/>
  </xdr:twoCellAnchor>
  <xdr:twoCellAnchor editAs="oneCell">
    <xdr:from>
      <xdr:col>0</xdr:col>
      <xdr:colOff>332378</xdr:colOff>
      <xdr:row>249</xdr:row>
      <xdr:rowOff>746125</xdr:rowOff>
    </xdr:from>
    <xdr:to>
      <xdr:col>0</xdr:col>
      <xdr:colOff>807720</xdr:colOff>
      <xdr:row>249</xdr:row>
      <xdr:rowOff>970280</xdr:rowOff>
    </xdr:to>
    <xdr:pic>
      <xdr:nvPicPr>
        <xdr:cNvPr id="1059" name="图片 49" descr="WIFI">
          <a:extLst>
            <a:ext uri="{FF2B5EF4-FFF2-40B4-BE49-F238E27FC236}">
              <a16:creationId xmlns:a16="http://schemas.microsoft.com/office/drawing/2014/main" id="{48394A35-41AA-4179-B7C3-FA2AC07ACA74}"/>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tretch>
          <a:fillRect/>
        </a:stretch>
      </xdr:blipFill>
      <xdr:spPr>
        <a:xfrm>
          <a:off x="332378" y="226031425"/>
          <a:ext cx="478517" cy="224155"/>
        </a:xfrm>
        <a:prstGeom prst="rect">
          <a:avLst/>
        </a:prstGeom>
      </xdr:spPr>
    </xdr:pic>
    <xdr:clientData/>
  </xdr:twoCellAnchor>
  <xdr:twoCellAnchor editAs="oneCell">
    <xdr:from>
      <xdr:col>0</xdr:col>
      <xdr:colOff>1189228</xdr:colOff>
      <xdr:row>286</xdr:row>
      <xdr:rowOff>692150</xdr:rowOff>
    </xdr:from>
    <xdr:to>
      <xdr:col>0</xdr:col>
      <xdr:colOff>1646554</xdr:colOff>
      <xdr:row>286</xdr:row>
      <xdr:rowOff>902969</xdr:rowOff>
    </xdr:to>
    <xdr:pic>
      <xdr:nvPicPr>
        <xdr:cNvPr id="1060" name="图片 56" descr="WIFI">
          <a:extLst>
            <a:ext uri="{FF2B5EF4-FFF2-40B4-BE49-F238E27FC236}">
              <a16:creationId xmlns:a16="http://schemas.microsoft.com/office/drawing/2014/main" id="{4FB51512-1073-40EC-90BE-3F210B440B66}"/>
            </a:ext>
          </a:extLst>
        </xdr:cNvPr>
        <xdr:cNvPicPr>
          <a:picLocks noChangeAspect="1"/>
        </xdr:cNvPicPr>
      </xdr:nvPicPr>
      <xdr:blipFill>
        <a:blip xmlns:r="http://schemas.openxmlformats.org/officeDocument/2006/relationships" r:embed="rId156" cstate="hqprint">
          <a:extLst>
            <a:ext uri="{28A0092B-C50C-407E-A947-70E740481C1C}">
              <a14:useLocalDpi xmlns:a14="http://schemas.microsoft.com/office/drawing/2010/main"/>
            </a:ext>
          </a:extLst>
        </a:blip>
        <a:stretch>
          <a:fillRect/>
        </a:stretch>
      </xdr:blipFill>
      <xdr:spPr>
        <a:xfrm>
          <a:off x="1189228" y="242957350"/>
          <a:ext cx="460501" cy="207644"/>
        </a:xfrm>
        <a:prstGeom prst="rect">
          <a:avLst/>
        </a:prstGeom>
      </xdr:spPr>
    </xdr:pic>
    <xdr:clientData/>
  </xdr:twoCellAnchor>
  <xdr:twoCellAnchor editAs="oneCell">
    <xdr:from>
      <xdr:col>0</xdr:col>
      <xdr:colOff>97790</xdr:colOff>
      <xdr:row>339</xdr:row>
      <xdr:rowOff>57150</xdr:rowOff>
    </xdr:from>
    <xdr:to>
      <xdr:col>0</xdr:col>
      <xdr:colOff>883228</xdr:colOff>
      <xdr:row>339</xdr:row>
      <xdr:rowOff>803911</xdr:rowOff>
    </xdr:to>
    <xdr:pic>
      <xdr:nvPicPr>
        <xdr:cNvPr id="1062" name="图片 28" descr="GIFT BOX">
          <a:extLst>
            <a:ext uri="{FF2B5EF4-FFF2-40B4-BE49-F238E27FC236}">
              <a16:creationId xmlns:a16="http://schemas.microsoft.com/office/drawing/2014/main" id="{77815FB1-C6F4-475A-BA41-212B11D402D9}"/>
            </a:ext>
          </a:extLst>
        </xdr:cNvPr>
        <xdr:cNvPicPr>
          <a:picLocks noChangeAspect="1"/>
        </xdr:cNvPicPr>
      </xdr:nvPicPr>
      <xdr:blipFill>
        <a:blip xmlns:r="http://schemas.openxmlformats.org/officeDocument/2006/relationships" r:embed="rId157" cstate="hqprint">
          <a:extLst>
            <a:ext uri="{28A0092B-C50C-407E-A947-70E740481C1C}">
              <a14:useLocalDpi xmlns:a14="http://schemas.microsoft.com/office/drawing/2010/main"/>
            </a:ext>
          </a:extLst>
        </a:blip>
        <a:srcRect/>
        <a:stretch>
          <a:fillRect/>
        </a:stretch>
      </xdr:blipFill>
      <xdr:spPr>
        <a:xfrm>
          <a:off x="97790" y="145129250"/>
          <a:ext cx="785438" cy="746761"/>
        </a:xfrm>
        <a:prstGeom prst="rect">
          <a:avLst/>
        </a:prstGeom>
      </xdr:spPr>
    </xdr:pic>
    <xdr:clientData/>
  </xdr:twoCellAnchor>
  <xdr:twoCellAnchor editAs="oneCell">
    <xdr:from>
      <xdr:col>0</xdr:col>
      <xdr:colOff>35915</xdr:colOff>
      <xdr:row>337</xdr:row>
      <xdr:rowOff>97195</xdr:rowOff>
    </xdr:from>
    <xdr:to>
      <xdr:col>0</xdr:col>
      <xdr:colOff>1086562</xdr:colOff>
      <xdr:row>337</xdr:row>
      <xdr:rowOff>1001253</xdr:rowOff>
    </xdr:to>
    <xdr:pic>
      <xdr:nvPicPr>
        <xdr:cNvPr id="1063" name="图片 4">
          <a:extLst>
            <a:ext uri="{FF2B5EF4-FFF2-40B4-BE49-F238E27FC236}">
              <a16:creationId xmlns:a16="http://schemas.microsoft.com/office/drawing/2014/main" id="{6080C196-7F1F-41C4-96B5-0F46A8B543FA}"/>
            </a:ext>
          </a:extLst>
        </xdr:cNvPr>
        <xdr:cNvPicPr>
          <a:picLocks noChangeAspect="1"/>
        </xdr:cNvPicPr>
      </xdr:nvPicPr>
      <xdr:blipFill>
        <a:blip xmlns:r="http://schemas.openxmlformats.org/officeDocument/2006/relationships" r:embed="rId158" cstate="hqprint">
          <a:extLst>
            <a:ext uri="{28A0092B-C50C-407E-A947-70E740481C1C}">
              <a14:useLocalDpi xmlns:a14="http://schemas.microsoft.com/office/drawing/2010/main"/>
            </a:ext>
          </a:extLst>
        </a:blip>
        <a:stretch>
          <a:fillRect/>
        </a:stretch>
      </xdr:blipFill>
      <xdr:spPr>
        <a:xfrm>
          <a:off x="35915" y="141289445"/>
          <a:ext cx="1050647" cy="904058"/>
        </a:xfrm>
        <a:prstGeom prst="rect">
          <a:avLst/>
        </a:prstGeom>
        <a:noFill/>
        <a:ln w="9525">
          <a:noFill/>
        </a:ln>
      </xdr:spPr>
    </xdr:pic>
    <xdr:clientData/>
  </xdr:twoCellAnchor>
  <xdr:twoCellAnchor editAs="oneCell">
    <xdr:from>
      <xdr:col>0</xdr:col>
      <xdr:colOff>261996</xdr:colOff>
      <xdr:row>338</xdr:row>
      <xdr:rowOff>161406</xdr:rowOff>
    </xdr:from>
    <xdr:to>
      <xdr:col>0</xdr:col>
      <xdr:colOff>1282441</xdr:colOff>
      <xdr:row>338</xdr:row>
      <xdr:rowOff>1049771</xdr:rowOff>
    </xdr:to>
    <xdr:pic>
      <xdr:nvPicPr>
        <xdr:cNvPr id="1064" name="图片 33">
          <a:extLst>
            <a:ext uri="{FF2B5EF4-FFF2-40B4-BE49-F238E27FC236}">
              <a16:creationId xmlns:a16="http://schemas.microsoft.com/office/drawing/2014/main" id="{1F2734C3-DB7F-4A12-AB77-1D38AE531019}"/>
            </a:ext>
          </a:extLst>
        </xdr:cNvPr>
        <xdr:cNvPicPr>
          <a:picLocks noChangeAspect="1"/>
        </xdr:cNvPicPr>
      </xdr:nvPicPr>
      <xdr:blipFill>
        <a:blip xmlns:r="http://schemas.openxmlformats.org/officeDocument/2006/relationships" r:embed="rId159" cstate="hqprint">
          <a:extLst>
            <a:ext uri="{28A0092B-C50C-407E-A947-70E740481C1C}">
              <a14:useLocalDpi xmlns:a14="http://schemas.microsoft.com/office/drawing/2010/main"/>
            </a:ext>
          </a:extLst>
        </a:blip>
        <a:stretch>
          <a:fillRect/>
        </a:stretch>
      </xdr:blipFill>
      <xdr:spPr>
        <a:xfrm>
          <a:off x="261996" y="415737156"/>
          <a:ext cx="1020445" cy="888365"/>
        </a:xfrm>
        <a:prstGeom prst="rect">
          <a:avLst/>
        </a:prstGeom>
        <a:noFill/>
        <a:ln w="9525">
          <a:noFill/>
        </a:ln>
      </xdr:spPr>
    </xdr:pic>
    <xdr:clientData/>
  </xdr:twoCellAnchor>
  <xdr:twoCellAnchor editAs="oneCell">
    <xdr:from>
      <xdr:col>0</xdr:col>
      <xdr:colOff>897255</xdr:colOff>
      <xdr:row>339</xdr:row>
      <xdr:rowOff>47625</xdr:rowOff>
    </xdr:from>
    <xdr:to>
      <xdr:col>0</xdr:col>
      <xdr:colOff>1628775</xdr:colOff>
      <xdr:row>339</xdr:row>
      <xdr:rowOff>527685</xdr:rowOff>
    </xdr:to>
    <xdr:pic>
      <xdr:nvPicPr>
        <xdr:cNvPr id="1065" name="图片 14" descr="T-IS13 (2)">
          <a:extLst>
            <a:ext uri="{FF2B5EF4-FFF2-40B4-BE49-F238E27FC236}">
              <a16:creationId xmlns:a16="http://schemas.microsoft.com/office/drawing/2014/main" id="{7C3C124E-32AB-417E-AD20-23F32B34EAEE}"/>
            </a:ext>
          </a:extLst>
        </xdr:cNvPr>
        <xdr:cNvPicPr>
          <a:picLocks noChangeAspect="1"/>
        </xdr:cNvPicPr>
      </xdr:nvPicPr>
      <xdr:blipFill>
        <a:blip xmlns:r="http://schemas.openxmlformats.org/officeDocument/2006/relationships" r:embed="rId160" cstate="hqprint">
          <a:extLst>
            <a:ext uri="{28A0092B-C50C-407E-A947-70E740481C1C}">
              <a14:useLocalDpi xmlns:a14="http://schemas.microsoft.com/office/drawing/2010/main"/>
            </a:ext>
          </a:extLst>
        </a:blip>
        <a:stretch>
          <a:fillRect/>
        </a:stretch>
      </xdr:blipFill>
      <xdr:spPr>
        <a:xfrm>
          <a:off x="1221105" y="301024925"/>
          <a:ext cx="731520" cy="480060"/>
        </a:xfrm>
        <a:prstGeom prst="rect">
          <a:avLst/>
        </a:prstGeom>
      </xdr:spPr>
    </xdr:pic>
    <xdr:clientData/>
  </xdr:twoCellAnchor>
  <xdr:twoCellAnchor editAs="oneCell">
    <xdr:from>
      <xdr:col>0</xdr:col>
      <xdr:colOff>215900</xdr:colOff>
      <xdr:row>339</xdr:row>
      <xdr:rowOff>888365</xdr:rowOff>
    </xdr:from>
    <xdr:to>
      <xdr:col>0</xdr:col>
      <xdr:colOff>728345</xdr:colOff>
      <xdr:row>339</xdr:row>
      <xdr:rowOff>1181735</xdr:rowOff>
    </xdr:to>
    <xdr:pic>
      <xdr:nvPicPr>
        <xdr:cNvPr id="1066" name="图片 36" descr="Tuya">
          <a:extLst>
            <a:ext uri="{FF2B5EF4-FFF2-40B4-BE49-F238E27FC236}">
              <a16:creationId xmlns:a16="http://schemas.microsoft.com/office/drawing/2014/main" id="{6E28F688-8BF6-4223-BD5D-97BBD675C21F}"/>
            </a:ext>
          </a:extLst>
        </xdr:cNvPr>
        <xdr:cNvPicPr>
          <a:picLocks noChangeAspect="1"/>
        </xdr:cNvPicPr>
      </xdr:nvPicPr>
      <xdr:blipFill>
        <a:blip xmlns:r="http://schemas.openxmlformats.org/officeDocument/2006/relationships" r:embed="rId154"/>
        <a:stretch>
          <a:fillRect/>
        </a:stretch>
      </xdr:blipFill>
      <xdr:spPr>
        <a:xfrm>
          <a:off x="539750" y="301865665"/>
          <a:ext cx="512445" cy="293370"/>
        </a:xfrm>
        <a:prstGeom prst="rect">
          <a:avLst/>
        </a:prstGeom>
      </xdr:spPr>
    </xdr:pic>
    <xdr:clientData/>
  </xdr:twoCellAnchor>
  <xdr:twoCellAnchor editAs="oneCell">
    <xdr:from>
      <xdr:col>0</xdr:col>
      <xdr:colOff>1163820</xdr:colOff>
      <xdr:row>337</xdr:row>
      <xdr:rowOff>819062</xdr:rowOff>
    </xdr:from>
    <xdr:to>
      <xdr:col>0</xdr:col>
      <xdr:colOff>1517424</xdr:colOff>
      <xdr:row>337</xdr:row>
      <xdr:rowOff>1212229</xdr:rowOff>
    </xdr:to>
    <xdr:pic>
      <xdr:nvPicPr>
        <xdr:cNvPr id="1070" name="图片 156">
          <a:extLst>
            <a:ext uri="{FF2B5EF4-FFF2-40B4-BE49-F238E27FC236}">
              <a16:creationId xmlns:a16="http://schemas.microsoft.com/office/drawing/2014/main" id="{651B9301-3686-4785-BE81-A67131F64DFC}"/>
            </a:ext>
          </a:extLst>
        </xdr:cNvPr>
        <xdr:cNvPicPr>
          <a:picLocks noChangeAspect="1"/>
        </xdr:cNvPicPr>
      </xdr:nvPicPr>
      <xdr:blipFill>
        <a:blip xmlns:r="http://schemas.openxmlformats.org/officeDocument/2006/relationships" r:embed="rId148"/>
        <a:stretch>
          <a:fillRect/>
        </a:stretch>
      </xdr:blipFill>
      <xdr:spPr>
        <a:xfrm>
          <a:off x="1163820" y="414415729"/>
          <a:ext cx="353604" cy="393167"/>
        </a:xfrm>
        <a:prstGeom prst="rect">
          <a:avLst/>
        </a:prstGeom>
      </xdr:spPr>
    </xdr:pic>
    <xdr:clientData/>
  </xdr:twoCellAnchor>
  <xdr:twoCellAnchor editAs="oneCell">
    <xdr:from>
      <xdr:col>0</xdr:col>
      <xdr:colOff>574675</xdr:colOff>
      <xdr:row>334</xdr:row>
      <xdr:rowOff>184150</xdr:rowOff>
    </xdr:from>
    <xdr:to>
      <xdr:col>0</xdr:col>
      <xdr:colOff>965835</xdr:colOff>
      <xdr:row>334</xdr:row>
      <xdr:rowOff>1007110</xdr:rowOff>
    </xdr:to>
    <xdr:pic>
      <xdr:nvPicPr>
        <xdr:cNvPr id="1073" name="图片 11">
          <a:extLst>
            <a:ext uri="{FF2B5EF4-FFF2-40B4-BE49-F238E27FC236}">
              <a16:creationId xmlns:a16="http://schemas.microsoft.com/office/drawing/2014/main" id="{FA1E06F9-518B-425A-9E06-271ED012CCBC}"/>
            </a:ext>
          </a:extLst>
        </xdr:cNvPr>
        <xdr:cNvPicPr>
          <a:picLocks noChangeAspect="1"/>
        </xdr:cNvPicPr>
      </xdr:nvPicPr>
      <xdr:blipFill>
        <a:blip xmlns:r="http://schemas.openxmlformats.org/officeDocument/2006/relationships" r:embed="rId161"/>
        <a:stretch>
          <a:fillRect/>
        </a:stretch>
      </xdr:blipFill>
      <xdr:spPr>
        <a:xfrm>
          <a:off x="574675" y="410444950"/>
          <a:ext cx="391160" cy="822960"/>
        </a:xfrm>
        <a:prstGeom prst="rect">
          <a:avLst/>
        </a:prstGeom>
        <a:noFill/>
        <a:ln w="9525">
          <a:noFill/>
        </a:ln>
      </xdr:spPr>
    </xdr:pic>
    <xdr:clientData/>
  </xdr:twoCellAnchor>
  <xdr:twoCellAnchor editAs="oneCell">
    <xdr:from>
      <xdr:col>0</xdr:col>
      <xdr:colOff>368273</xdr:colOff>
      <xdr:row>252</xdr:row>
      <xdr:rowOff>78072</xdr:rowOff>
    </xdr:from>
    <xdr:to>
      <xdr:col>0</xdr:col>
      <xdr:colOff>1246505</xdr:colOff>
      <xdr:row>252</xdr:row>
      <xdr:rowOff>657593</xdr:rowOff>
    </xdr:to>
    <xdr:pic>
      <xdr:nvPicPr>
        <xdr:cNvPr id="1099" name="图片 172">
          <a:extLst>
            <a:ext uri="{FF2B5EF4-FFF2-40B4-BE49-F238E27FC236}">
              <a16:creationId xmlns:a16="http://schemas.microsoft.com/office/drawing/2014/main" id="{B4129122-5515-4698-AF6C-AA9B0A0C60F0}"/>
            </a:ext>
          </a:extLst>
        </xdr:cNvPr>
        <xdr:cNvPicPr>
          <a:picLocks noChangeAspect="1"/>
        </xdr:cNvPicPr>
      </xdr:nvPicPr>
      <xdr:blipFill>
        <a:blip xmlns:r="http://schemas.openxmlformats.org/officeDocument/2006/relationships" r:embed="rId150"/>
        <a:stretch>
          <a:fillRect/>
        </a:stretch>
      </xdr:blipFill>
      <xdr:spPr>
        <a:xfrm>
          <a:off x="368273" y="228024022"/>
          <a:ext cx="878232" cy="579521"/>
        </a:xfrm>
        <a:prstGeom prst="rect">
          <a:avLst/>
        </a:prstGeom>
      </xdr:spPr>
    </xdr:pic>
    <xdr:clientData/>
  </xdr:twoCellAnchor>
  <xdr:twoCellAnchor editAs="oneCell">
    <xdr:from>
      <xdr:col>0</xdr:col>
      <xdr:colOff>955675</xdr:colOff>
      <xdr:row>249</xdr:row>
      <xdr:rowOff>717550</xdr:rowOff>
    </xdr:from>
    <xdr:to>
      <xdr:col>0</xdr:col>
      <xdr:colOff>1421765</xdr:colOff>
      <xdr:row>249</xdr:row>
      <xdr:rowOff>981075</xdr:rowOff>
    </xdr:to>
    <xdr:pic>
      <xdr:nvPicPr>
        <xdr:cNvPr id="1103" name="图片 29" descr="Tuya">
          <a:extLst>
            <a:ext uri="{FF2B5EF4-FFF2-40B4-BE49-F238E27FC236}">
              <a16:creationId xmlns:a16="http://schemas.microsoft.com/office/drawing/2014/main" id="{42D6ED0C-95B3-4B00-84EB-ED4DC67EBEC1}"/>
            </a:ext>
          </a:extLst>
        </xdr:cNvPr>
        <xdr:cNvPicPr>
          <a:picLocks noChangeAspect="1"/>
        </xdr:cNvPicPr>
      </xdr:nvPicPr>
      <xdr:blipFill>
        <a:blip xmlns:r="http://schemas.openxmlformats.org/officeDocument/2006/relationships" r:embed="rId154"/>
        <a:stretch>
          <a:fillRect/>
        </a:stretch>
      </xdr:blipFill>
      <xdr:spPr>
        <a:xfrm>
          <a:off x="955675" y="226002850"/>
          <a:ext cx="469265" cy="260350"/>
        </a:xfrm>
        <a:prstGeom prst="rect">
          <a:avLst/>
        </a:prstGeom>
      </xdr:spPr>
    </xdr:pic>
    <xdr:clientData/>
  </xdr:twoCellAnchor>
  <xdr:twoCellAnchor editAs="oneCell">
    <xdr:from>
      <xdr:col>0</xdr:col>
      <xdr:colOff>1123950</xdr:colOff>
      <xdr:row>290</xdr:row>
      <xdr:rowOff>628650</xdr:rowOff>
    </xdr:from>
    <xdr:to>
      <xdr:col>0</xdr:col>
      <xdr:colOff>1572260</xdr:colOff>
      <xdr:row>290</xdr:row>
      <xdr:rowOff>885825</xdr:rowOff>
    </xdr:to>
    <xdr:pic>
      <xdr:nvPicPr>
        <xdr:cNvPr id="1107" name="图片 31" descr="Tuya">
          <a:extLst>
            <a:ext uri="{FF2B5EF4-FFF2-40B4-BE49-F238E27FC236}">
              <a16:creationId xmlns:a16="http://schemas.microsoft.com/office/drawing/2014/main" id="{BC25E956-3EC4-4B1F-8644-1631FD3EDA9F}"/>
            </a:ext>
          </a:extLst>
        </xdr:cNvPr>
        <xdr:cNvPicPr>
          <a:picLocks noChangeAspect="1"/>
        </xdr:cNvPicPr>
      </xdr:nvPicPr>
      <xdr:blipFill>
        <a:blip xmlns:r="http://schemas.openxmlformats.org/officeDocument/2006/relationships" r:embed="rId154"/>
        <a:stretch>
          <a:fillRect/>
        </a:stretch>
      </xdr:blipFill>
      <xdr:spPr>
        <a:xfrm>
          <a:off x="1123950" y="84442300"/>
          <a:ext cx="445135" cy="254000"/>
        </a:xfrm>
        <a:prstGeom prst="rect">
          <a:avLst/>
        </a:prstGeom>
      </xdr:spPr>
    </xdr:pic>
    <xdr:clientData/>
  </xdr:twoCellAnchor>
  <xdr:twoCellAnchor editAs="oneCell">
    <xdr:from>
      <xdr:col>0</xdr:col>
      <xdr:colOff>584200</xdr:colOff>
      <xdr:row>258</xdr:row>
      <xdr:rowOff>234950</xdr:rowOff>
    </xdr:from>
    <xdr:to>
      <xdr:col>0</xdr:col>
      <xdr:colOff>971550</xdr:colOff>
      <xdr:row>258</xdr:row>
      <xdr:rowOff>996315</xdr:rowOff>
    </xdr:to>
    <xdr:pic>
      <xdr:nvPicPr>
        <xdr:cNvPr id="1109" name="图片 4">
          <a:extLst>
            <a:ext uri="{FF2B5EF4-FFF2-40B4-BE49-F238E27FC236}">
              <a16:creationId xmlns:a16="http://schemas.microsoft.com/office/drawing/2014/main" id="{D03DAD31-B569-4F0B-B4DB-4B3BC7596B9A}"/>
            </a:ext>
          </a:extLst>
        </xdr:cNvPr>
        <xdr:cNvPicPr>
          <a:picLocks noChangeAspect="1"/>
        </xdr:cNvPicPr>
      </xdr:nvPicPr>
      <xdr:blipFill>
        <a:blip xmlns:r="http://schemas.openxmlformats.org/officeDocument/2006/relationships" r:embed="rId162"/>
        <a:stretch>
          <a:fillRect/>
        </a:stretch>
      </xdr:blipFill>
      <xdr:spPr>
        <a:xfrm>
          <a:off x="584200" y="313738683"/>
          <a:ext cx="387350" cy="761365"/>
        </a:xfrm>
        <a:prstGeom prst="rect">
          <a:avLst/>
        </a:prstGeom>
        <a:noFill/>
        <a:ln w="9525">
          <a:noFill/>
        </a:ln>
      </xdr:spPr>
    </xdr:pic>
    <xdr:clientData/>
  </xdr:twoCellAnchor>
  <xdr:twoCellAnchor editAs="oneCell">
    <xdr:from>
      <xdr:col>0</xdr:col>
      <xdr:colOff>589492</xdr:colOff>
      <xdr:row>259</xdr:row>
      <xdr:rowOff>246005</xdr:rowOff>
    </xdr:from>
    <xdr:to>
      <xdr:col>0</xdr:col>
      <xdr:colOff>970707</xdr:colOff>
      <xdr:row>259</xdr:row>
      <xdr:rowOff>979375</xdr:rowOff>
    </xdr:to>
    <xdr:pic>
      <xdr:nvPicPr>
        <xdr:cNvPr id="1110" name="Рисунок 1109">
          <a:extLst>
            <a:ext uri="{FF2B5EF4-FFF2-40B4-BE49-F238E27FC236}">
              <a16:creationId xmlns:a16="http://schemas.microsoft.com/office/drawing/2014/main" id="{86EA0D3D-02D1-4965-BE2C-2215FBB650E2}"/>
            </a:ext>
          </a:extLst>
        </xdr:cNvPr>
        <xdr:cNvPicPr>
          <a:picLocks noChangeAspect="1"/>
        </xdr:cNvPicPr>
      </xdr:nvPicPr>
      <xdr:blipFill>
        <a:blip xmlns:r="http://schemas.openxmlformats.org/officeDocument/2006/relationships" r:embed="rId163"/>
        <a:stretch>
          <a:fillRect/>
        </a:stretch>
      </xdr:blipFill>
      <xdr:spPr>
        <a:xfrm>
          <a:off x="589492" y="315036672"/>
          <a:ext cx="381215" cy="733370"/>
        </a:xfrm>
        <a:prstGeom prst="rect">
          <a:avLst/>
        </a:prstGeom>
      </xdr:spPr>
    </xdr:pic>
    <xdr:clientData/>
  </xdr:twoCellAnchor>
  <xdr:twoCellAnchor editAs="oneCell">
    <xdr:from>
      <xdr:col>0</xdr:col>
      <xdr:colOff>330835</xdr:colOff>
      <xdr:row>232</xdr:row>
      <xdr:rowOff>790575</xdr:rowOff>
    </xdr:from>
    <xdr:to>
      <xdr:col>0</xdr:col>
      <xdr:colOff>854710</xdr:colOff>
      <xdr:row>232</xdr:row>
      <xdr:rowOff>1020445</xdr:rowOff>
    </xdr:to>
    <xdr:pic>
      <xdr:nvPicPr>
        <xdr:cNvPr id="1117" name="图片 4" descr="WIFI">
          <a:extLst>
            <a:ext uri="{FF2B5EF4-FFF2-40B4-BE49-F238E27FC236}">
              <a16:creationId xmlns:a16="http://schemas.microsoft.com/office/drawing/2014/main" id="{B24CE16F-0973-4DD8-BFD9-FEF3AFB0C2EA}"/>
            </a:ext>
          </a:extLst>
        </xdr:cNvPr>
        <xdr:cNvPicPr>
          <a:picLocks noChangeAspect="1"/>
        </xdr:cNvPicPr>
      </xdr:nvPicPr>
      <xdr:blipFill>
        <a:blip xmlns:r="http://schemas.openxmlformats.org/officeDocument/2006/relationships" r:embed="rId164" cstate="hqprint">
          <a:extLst>
            <a:ext uri="{28A0092B-C50C-407E-A947-70E740481C1C}">
              <a14:useLocalDpi xmlns:a14="http://schemas.microsoft.com/office/drawing/2010/main"/>
            </a:ext>
          </a:extLst>
        </a:blip>
        <a:stretch>
          <a:fillRect/>
        </a:stretch>
      </xdr:blipFill>
      <xdr:spPr>
        <a:xfrm>
          <a:off x="330835" y="191633475"/>
          <a:ext cx="523875" cy="229870"/>
        </a:xfrm>
        <a:prstGeom prst="rect">
          <a:avLst/>
        </a:prstGeom>
      </xdr:spPr>
    </xdr:pic>
    <xdr:clientData/>
  </xdr:twoCellAnchor>
  <xdr:twoCellAnchor editAs="oneCell">
    <xdr:from>
      <xdr:col>0</xdr:col>
      <xdr:colOff>981075</xdr:colOff>
      <xdr:row>232</xdr:row>
      <xdr:rowOff>754988</xdr:rowOff>
    </xdr:from>
    <xdr:to>
      <xdr:col>0</xdr:col>
      <xdr:colOff>1555115</xdr:colOff>
      <xdr:row>232</xdr:row>
      <xdr:rowOff>1073150</xdr:rowOff>
    </xdr:to>
    <xdr:pic>
      <xdr:nvPicPr>
        <xdr:cNvPr id="1137" name="图片 29" descr="Tuya">
          <a:extLst>
            <a:ext uri="{FF2B5EF4-FFF2-40B4-BE49-F238E27FC236}">
              <a16:creationId xmlns:a16="http://schemas.microsoft.com/office/drawing/2014/main" id="{5740ECB6-BC79-4C85-9586-D31113BD081B}"/>
            </a:ext>
          </a:extLst>
        </xdr:cNvPr>
        <xdr:cNvPicPr>
          <a:picLocks noChangeAspect="1"/>
        </xdr:cNvPicPr>
      </xdr:nvPicPr>
      <xdr:blipFill>
        <a:blip xmlns:r="http://schemas.openxmlformats.org/officeDocument/2006/relationships" r:embed="rId154"/>
        <a:stretch>
          <a:fillRect/>
        </a:stretch>
      </xdr:blipFill>
      <xdr:spPr>
        <a:xfrm>
          <a:off x="981075" y="191597888"/>
          <a:ext cx="570865" cy="314987"/>
        </a:xfrm>
        <a:prstGeom prst="rect">
          <a:avLst/>
        </a:prstGeom>
      </xdr:spPr>
    </xdr:pic>
    <xdr:clientData/>
  </xdr:twoCellAnchor>
  <xdr:twoCellAnchor editAs="oneCell">
    <xdr:from>
      <xdr:col>0</xdr:col>
      <xdr:colOff>930275</xdr:colOff>
      <xdr:row>234</xdr:row>
      <xdr:rowOff>908050</xdr:rowOff>
    </xdr:from>
    <xdr:to>
      <xdr:col>0</xdr:col>
      <xdr:colOff>1517015</xdr:colOff>
      <xdr:row>234</xdr:row>
      <xdr:rowOff>1219862</xdr:rowOff>
    </xdr:to>
    <xdr:pic>
      <xdr:nvPicPr>
        <xdr:cNvPr id="1138" name="图片 29" descr="Tuya">
          <a:extLst>
            <a:ext uri="{FF2B5EF4-FFF2-40B4-BE49-F238E27FC236}">
              <a16:creationId xmlns:a16="http://schemas.microsoft.com/office/drawing/2014/main" id="{AD0B740B-18C8-4017-9EEE-F36B17156A2C}"/>
            </a:ext>
          </a:extLst>
        </xdr:cNvPr>
        <xdr:cNvPicPr>
          <a:picLocks noChangeAspect="1"/>
        </xdr:cNvPicPr>
      </xdr:nvPicPr>
      <xdr:blipFill>
        <a:blip xmlns:r="http://schemas.openxmlformats.org/officeDocument/2006/relationships" r:embed="rId154"/>
        <a:stretch>
          <a:fillRect/>
        </a:stretch>
      </xdr:blipFill>
      <xdr:spPr>
        <a:xfrm>
          <a:off x="930275" y="193001900"/>
          <a:ext cx="583565" cy="311812"/>
        </a:xfrm>
        <a:prstGeom prst="rect">
          <a:avLst/>
        </a:prstGeom>
      </xdr:spPr>
    </xdr:pic>
    <xdr:clientData/>
  </xdr:twoCellAnchor>
  <xdr:twoCellAnchor editAs="oneCell">
    <xdr:from>
      <xdr:col>0</xdr:col>
      <xdr:colOff>307975</xdr:colOff>
      <xdr:row>234</xdr:row>
      <xdr:rowOff>946150</xdr:rowOff>
    </xdr:from>
    <xdr:to>
      <xdr:col>0</xdr:col>
      <xdr:colOff>831850</xdr:colOff>
      <xdr:row>234</xdr:row>
      <xdr:rowOff>1176020</xdr:rowOff>
    </xdr:to>
    <xdr:pic>
      <xdr:nvPicPr>
        <xdr:cNvPr id="1139" name="图片 4" descr="WIFI">
          <a:extLst>
            <a:ext uri="{FF2B5EF4-FFF2-40B4-BE49-F238E27FC236}">
              <a16:creationId xmlns:a16="http://schemas.microsoft.com/office/drawing/2014/main" id="{2E750CDB-549C-4D2F-9773-AC579CA0F906}"/>
            </a:ext>
          </a:extLst>
        </xdr:cNvPr>
        <xdr:cNvPicPr>
          <a:picLocks noChangeAspect="1"/>
        </xdr:cNvPicPr>
      </xdr:nvPicPr>
      <xdr:blipFill>
        <a:blip xmlns:r="http://schemas.openxmlformats.org/officeDocument/2006/relationships" r:embed="rId164" cstate="hqprint">
          <a:extLst>
            <a:ext uri="{28A0092B-C50C-407E-A947-70E740481C1C}">
              <a14:useLocalDpi xmlns:a14="http://schemas.microsoft.com/office/drawing/2010/main"/>
            </a:ext>
          </a:extLst>
        </a:blip>
        <a:stretch>
          <a:fillRect/>
        </a:stretch>
      </xdr:blipFill>
      <xdr:spPr>
        <a:xfrm>
          <a:off x="307975" y="193040000"/>
          <a:ext cx="523875" cy="229870"/>
        </a:xfrm>
        <a:prstGeom prst="rect">
          <a:avLst/>
        </a:prstGeom>
      </xdr:spPr>
    </xdr:pic>
    <xdr:clientData/>
  </xdr:twoCellAnchor>
  <xdr:twoCellAnchor editAs="oneCell">
    <xdr:from>
      <xdr:col>0</xdr:col>
      <xdr:colOff>418864</xdr:colOff>
      <xdr:row>19</xdr:row>
      <xdr:rowOff>90294</xdr:rowOff>
    </xdr:from>
    <xdr:to>
      <xdr:col>0</xdr:col>
      <xdr:colOff>1095375</xdr:colOff>
      <xdr:row>19</xdr:row>
      <xdr:rowOff>769975</xdr:rowOff>
    </xdr:to>
    <xdr:pic>
      <xdr:nvPicPr>
        <xdr:cNvPr id="1122" name="Рисунок 1121">
          <a:extLst>
            <a:ext uri="{FF2B5EF4-FFF2-40B4-BE49-F238E27FC236}">
              <a16:creationId xmlns:a16="http://schemas.microsoft.com/office/drawing/2014/main" id="{9A91E387-AC97-4DA4-94B6-E837CFA7DE2B}"/>
            </a:ext>
          </a:extLst>
        </xdr:cNvPr>
        <xdr:cNvPicPr>
          <a:picLocks noChangeAspect="1" noChangeArrowheads="1"/>
        </xdr:cNvPicPr>
      </xdr:nvPicPr>
      <xdr:blipFill>
        <a:blip xmlns:r="http://schemas.openxmlformats.org/officeDocument/2006/relationships" r:embed="rId165" cstate="print">
          <a:extLst>
            <a:ext uri="{28A0092B-C50C-407E-A947-70E740481C1C}">
              <a14:useLocalDpi xmlns:a14="http://schemas.microsoft.com/office/drawing/2010/main" val="0"/>
            </a:ext>
          </a:extLst>
        </a:blip>
        <a:srcRect/>
        <a:stretch>
          <a:fillRect/>
        </a:stretch>
      </xdr:blipFill>
      <xdr:spPr bwMode="auto">
        <a:xfrm>
          <a:off x="418864" y="14041244"/>
          <a:ext cx="673336" cy="6828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429895</xdr:colOff>
      <xdr:row>18</xdr:row>
      <xdr:rowOff>101600</xdr:rowOff>
    </xdr:from>
    <xdr:to>
      <xdr:col>0</xdr:col>
      <xdr:colOff>1074228</xdr:colOff>
      <xdr:row>18</xdr:row>
      <xdr:rowOff>752475</xdr:rowOff>
    </xdr:to>
    <xdr:pic>
      <xdr:nvPicPr>
        <xdr:cNvPr id="1134" name="Рисунок 1133">
          <a:extLst>
            <a:ext uri="{FF2B5EF4-FFF2-40B4-BE49-F238E27FC236}">
              <a16:creationId xmlns:a16="http://schemas.microsoft.com/office/drawing/2014/main" id="{78B8E55A-D78C-4F4E-9A83-A7FDB4548196}"/>
            </a:ext>
          </a:extLst>
        </xdr:cNvPr>
        <xdr:cNvPicPr>
          <a:picLocks noChangeAspect="1" noChangeArrowheads="1"/>
        </xdr:cNvPicPr>
      </xdr:nvPicPr>
      <xdr:blipFill>
        <a:blip xmlns:r="http://schemas.openxmlformats.org/officeDocument/2006/relationships" r:embed="rId166" cstate="print">
          <a:extLst>
            <a:ext uri="{28A0092B-C50C-407E-A947-70E740481C1C}">
              <a14:useLocalDpi xmlns:a14="http://schemas.microsoft.com/office/drawing/2010/main" val="0"/>
            </a:ext>
          </a:extLst>
        </a:blip>
        <a:srcRect/>
        <a:stretch>
          <a:fillRect/>
        </a:stretch>
      </xdr:blipFill>
      <xdr:spPr bwMode="auto">
        <a:xfrm>
          <a:off x="429895" y="13125450"/>
          <a:ext cx="647508"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323850</xdr:colOff>
      <xdr:row>233</xdr:row>
      <xdr:rowOff>918237</xdr:rowOff>
    </xdr:from>
    <xdr:to>
      <xdr:col>0</xdr:col>
      <xdr:colOff>847725</xdr:colOff>
      <xdr:row>233</xdr:row>
      <xdr:rowOff>1148107</xdr:rowOff>
    </xdr:to>
    <xdr:pic>
      <xdr:nvPicPr>
        <xdr:cNvPr id="1136" name="图片 4" descr="WIFI">
          <a:extLst>
            <a:ext uri="{FF2B5EF4-FFF2-40B4-BE49-F238E27FC236}">
              <a16:creationId xmlns:a16="http://schemas.microsoft.com/office/drawing/2014/main" id="{77035BA4-2389-4A8D-B50B-A7E0E7BCC130}"/>
            </a:ext>
          </a:extLst>
        </xdr:cNvPr>
        <xdr:cNvPicPr>
          <a:picLocks noChangeAspect="1"/>
        </xdr:cNvPicPr>
      </xdr:nvPicPr>
      <xdr:blipFill>
        <a:blip xmlns:r="http://schemas.openxmlformats.org/officeDocument/2006/relationships" r:embed="rId164" cstate="hqprint">
          <a:extLst>
            <a:ext uri="{28A0092B-C50C-407E-A947-70E740481C1C}">
              <a14:useLocalDpi xmlns:a14="http://schemas.microsoft.com/office/drawing/2010/main"/>
            </a:ext>
          </a:extLst>
        </a:blip>
        <a:stretch>
          <a:fillRect/>
        </a:stretch>
      </xdr:blipFill>
      <xdr:spPr>
        <a:xfrm>
          <a:off x="323850" y="193062887"/>
          <a:ext cx="523875" cy="229870"/>
        </a:xfrm>
        <a:prstGeom prst="rect">
          <a:avLst/>
        </a:prstGeom>
      </xdr:spPr>
    </xdr:pic>
    <xdr:clientData/>
  </xdr:twoCellAnchor>
  <xdr:twoCellAnchor editAs="oneCell">
    <xdr:from>
      <xdr:col>0</xdr:col>
      <xdr:colOff>974090</xdr:colOff>
      <xdr:row>233</xdr:row>
      <xdr:rowOff>882650</xdr:rowOff>
    </xdr:from>
    <xdr:to>
      <xdr:col>0</xdr:col>
      <xdr:colOff>1544955</xdr:colOff>
      <xdr:row>233</xdr:row>
      <xdr:rowOff>1197637</xdr:rowOff>
    </xdr:to>
    <xdr:pic>
      <xdr:nvPicPr>
        <xdr:cNvPr id="1140" name="图片 29" descr="Tuya">
          <a:extLst>
            <a:ext uri="{FF2B5EF4-FFF2-40B4-BE49-F238E27FC236}">
              <a16:creationId xmlns:a16="http://schemas.microsoft.com/office/drawing/2014/main" id="{735AD121-0EDB-4DB2-90E0-A799A118C688}"/>
            </a:ext>
          </a:extLst>
        </xdr:cNvPr>
        <xdr:cNvPicPr>
          <a:picLocks noChangeAspect="1"/>
        </xdr:cNvPicPr>
      </xdr:nvPicPr>
      <xdr:blipFill>
        <a:blip xmlns:r="http://schemas.openxmlformats.org/officeDocument/2006/relationships" r:embed="rId154"/>
        <a:stretch>
          <a:fillRect/>
        </a:stretch>
      </xdr:blipFill>
      <xdr:spPr>
        <a:xfrm>
          <a:off x="974090" y="193027300"/>
          <a:ext cx="570865" cy="314987"/>
        </a:xfrm>
        <a:prstGeom prst="rect">
          <a:avLst/>
        </a:prstGeom>
      </xdr:spPr>
    </xdr:pic>
    <xdr:clientData/>
  </xdr:twoCellAnchor>
  <xdr:twoCellAnchor editAs="oneCell">
    <xdr:from>
      <xdr:col>0</xdr:col>
      <xdr:colOff>279400</xdr:colOff>
      <xdr:row>248</xdr:row>
      <xdr:rowOff>793750</xdr:rowOff>
    </xdr:from>
    <xdr:to>
      <xdr:col>0</xdr:col>
      <xdr:colOff>754742</xdr:colOff>
      <xdr:row>248</xdr:row>
      <xdr:rowOff>1011555</xdr:rowOff>
    </xdr:to>
    <xdr:pic>
      <xdr:nvPicPr>
        <xdr:cNvPr id="1141" name="图片 49" descr="WIFI">
          <a:extLst>
            <a:ext uri="{FF2B5EF4-FFF2-40B4-BE49-F238E27FC236}">
              <a16:creationId xmlns:a16="http://schemas.microsoft.com/office/drawing/2014/main" id="{8B5427CD-2D40-4D34-A501-91D0E9349DE1}"/>
            </a:ext>
          </a:extLst>
        </xdr:cNvPr>
        <xdr:cNvPicPr>
          <a:picLocks noChangeAspect="1"/>
        </xdr:cNvPicPr>
      </xdr:nvPicPr>
      <xdr:blipFill>
        <a:blip xmlns:r="http://schemas.openxmlformats.org/officeDocument/2006/relationships" r:embed="rId155" cstate="hqprint">
          <a:extLst>
            <a:ext uri="{28A0092B-C50C-407E-A947-70E740481C1C}">
              <a14:useLocalDpi xmlns:a14="http://schemas.microsoft.com/office/drawing/2010/main"/>
            </a:ext>
          </a:extLst>
        </a:blip>
        <a:stretch>
          <a:fillRect/>
        </a:stretch>
      </xdr:blipFill>
      <xdr:spPr>
        <a:xfrm>
          <a:off x="279400" y="208705450"/>
          <a:ext cx="478517" cy="217805"/>
        </a:xfrm>
        <a:prstGeom prst="rect">
          <a:avLst/>
        </a:prstGeom>
      </xdr:spPr>
    </xdr:pic>
    <xdr:clientData/>
  </xdr:twoCellAnchor>
  <xdr:twoCellAnchor editAs="oneCell">
    <xdr:from>
      <xdr:col>0</xdr:col>
      <xdr:colOff>966197</xdr:colOff>
      <xdr:row>248</xdr:row>
      <xdr:rowOff>758825</xdr:rowOff>
    </xdr:from>
    <xdr:to>
      <xdr:col>0</xdr:col>
      <xdr:colOff>1438637</xdr:colOff>
      <xdr:row>248</xdr:row>
      <xdr:rowOff>1016000</xdr:rowOff>
    </xdr:to>
    <xdr:pic>
      <xdr:nvPicPr>
        <xdr:cNvPr id="1142" name="图片 29" descr="Tuya">
          <a:extLst>
            <a:ext uri="{FF2B5EF4-FFF2-40B4-BE49-F238E27FC236}">
              <a16:creationId xmlns:a16="http://schemas.microsoft.com/office/drawing/2014/main" id="{32F6DAFF-9EF7-4E0A-8F11-9B5311204824}"/>
            </a:ext>
          </a:extLst>
        </xdr:cNvPr>
        <xdr:cNvPicPr>
          <a:picLocks noChangeAspect="1"/>
        </xdr:cNvPicPr>
      </xdr:nvPicPr>
      <xdr:blipFill>
        <a:blip xmlns:r="http://schemas.openxmlformats.org/officeDocument/2006/relationships" r:embed="rId154"/>
        <a:stretch>
          <a:fillRect/>
        </a:stretch>
      </xdr:blipFill>
      <xdr:spPr>
        <a:xfrm>
          <a:off x="966197" y="208670525"/>
          <a:ext cx="469265" cy="260350"/>
        </a:xfrm>
        <a:prstGeom prst="rect">
          <a:avLst/>
        </a:prstGeom>
      </xdr:spPr>
    </xdr:pic>
    <xdr:clientData/>
  </xdr:twoCellAnchor>
  <xdr:twoCellAnchor editAs="oneCell">
    <xdr:from>
      <xdr:col>0</xdr:col>
      <xdr:colOff>603250</xdr:colOff>
      <xdr:row>293</xdr:row>
      <xdr:rowOff>101600</xdr:rowOff>
    </xdr:from>
    <xdr:to>
      <xdr:col>0</xdr:col>
      <xdr:colOff>972836</xdr:colOff>
      <xdr:row>293</xdr:row>
      <xdr:rowOff>828675</xdr:rowOff>
    </xdr:to>
    <xdr:pic>
      <xdr:nvPicPr>
        <xdr:cNvPr id="1147" name="Рисунок 1146">
          <a:extLst>
            <a:ext uri="{FF2B5EF4-FFF2-40B4-BE49-F238E27FC236}">
              <a16:creationId xmlns:a16="http://schemas.microsoft.com/office/drawing/2014/main" id="{422D4648-0F05-4D93-99BB-7AE30393BC01}"/>
            </a:ext>
          </a:extLst>
        </xdr:cNvPr>
        <xdr:cNvPicPr>
          <a:picLocks noChangeAspect="1"/>
        </xdr:cNvPicPr>
      </xdr:nvPicPr>
      <xdr:blipFill>
        <a:blip xmlns:r="http://schemas.openxmlformats.org/officeDocument/2006/relationships" r:embed="rId167"/>
        <a:stretch>
          <a:fillRect/>
        </a:stretch>
      </xdr:blipFill>
      <xdr:spPr>
        <a:xfrm>
          <a:off x="603250" y="248589800"/>
          <a:ext cx="369586" cy="723900"/>
        </a:xfrm>
        <a:prstGeom prst="rect">
          <a:avLst/>
        </a:prstGeom>
      </xdr:spPr>
    </xdr:pic>
    <xdr:clientData/>
  </xdr:twoCellAnchor>
  <xdr:twoCellAnchor editAs="oneCell">
    <xdr:from>
      <xdr:col>0</xdr:col>
      <xdr:colOff>603250</xdr:colOff>
      <xdr:row>294</xdr:row>
      <xdr:rowOff>120650</xdr:rowOff>
    </xdr:from>
    <xdr:to>
      <xdr:col>0</xdr:col>
      <xdr:colOff>981530</xdr:colOff>
      <xdr:row>294</xdr:row>
      <xdr:rowOff>874076</xdr:rowOff>
    </xdr:to>
    <xdr:pic>
      <xdr:nvPicPr>
        <xdr:cNvPr id="1148" name="Рисунок 1147">
          <a:extLst>
            <a:ext uri="{FF2B5EF4-FFF2-40B4-BE49-F238E27FC236}">
              <a16:creationId xmlns:a16="http://schemas.microsoft.com/office/drawing/2014/main" id="{88672D89-9372-4564-A05B-D701DC5EAA46}"/>
            </a:ext>
          </a:extLst>
        </xdr:cNvPr>
        <xdr:cNvPicPr>
          <a:picLocks noChangeAspect="1"/>
        </xdr:cNvPicPr>
      </xdr:nvPicPr>
      <xdr:blipFill>
        <a:blip xmlns:r="http://schemas.openxmlformats.org/officeDocument/2006/relationships" r:embed="rId168"/>
        <a:stretch>
          <a:fillRect/>
        </a:stretch>
      </xdr:blipFill>
      <xdr:spPr>
        <a:xfrm>
          <a:off x="603250" y="249624850"/>
          <a:ext cx="381455" cy="753426"/>
        </a:xfrm>
        <a:prstGeom prst="rect">
          <a:avLst/>
        </a:prstGeom>
      </xdr:spPr>
    </xdr:pic>
    <xdr:clientData/>
  </xdr:twoCellAnchor>
  <xdr:twoCellAnchor editAs="oneCell">
    <xdr:from>
      <xdr:col>0</xdr:col>
      <xdr:colOff>993098</xdr:colOff>
      <xdr:row>304</xdr:row>
      <xdr:rowOff>127000</xdr:rowOff>
    </xdr:from>
    <xdr:to>
      <xdr:col>0</xdr:col>
      <xdr:colOff>1381125</xdr:colOff>
      <xdr:row>304</xdr:row>
      <xdr:rowOff>1197496</xdr:rowOff>
    </xdr:to>
    <xdr:pic>
      <xdr:nvPicPr>
        <xdr:cNvPr id="210" name="Рисунок 209">
          <a:extLst>
            <a:ext uri="{FF2B5EF4-FFF2-40B4-BE49-F238E27FC236}">
              <a16:creationId xmlns:a16="http://schemas.microsoft.com/office/drawing/2014/main" id="{685ECDD1-1F2B-D452-34E0-51FA1DAA524A}"/>
            </a:ext>
          </a:extLst>
        </xdr:cNvPr>
        <xdr:cNvPicPr>
          <a:picLocks noChangeAspect="1" noChangeArrowheads="1"/>
        </xdr:cNvPicPr>
      </xdr:nvPicPr>
      <xdr:blipFill>
        <a:blip xmlns:r="http://schemas.openxmlformats.org/officeDocument/2006/relationships" r:embed="rId169" cstate="print">
          <a:extLst>
            <a:ext uri="{28A0092B-C50C-407E-A947-70E740481C1C}">
              <a14:useLocalDpi xmlns:a14="http://schemas.microsoft.com/office/drawing/2010/main" val="0"/>
            </a:ext>
          </a:extLst>
        </a:blip>
        <a:srcRect/>
        <a:stretch>
          <a:fillRect/>
        </a:stretch>
      </xdr:blipFill>
      <xdr:spPr bwMode="auto">
        <a:xfrm>
          <a:off x="993098" y="263017000"/>
          <a:ext cx="391202" cy="10704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910758</xdr:colOff>
      <xdr:row>307</xdr:row>
      <xdr:rowOff>50800</xdr:rowOff>
    </xdr:from>
    <xdr:to>
      <xdr:col>0</xdr:col>
      <xdr:colOff>1333500</xdr:colOff>
      <xdr:row>307</xdr:row>
      <xdr:rowOff>1178329</xdr:rowOff>
    </xdr:to>
    <xdr:pic>
      <xdr:nvPicPr>
        <xdr:cNvPr id="220" name="Рисунок 219">
          <a:extLst>
            <a:ext uri="{FF2B5EF4-FFF2-40B4-BE49-F238E27FC236}">
              <a16:creationId xmlns:a16="http://schemas.microsoft.com/office/drawing/2014/main" id="{15E3BFE6-EE98-9FE7-46AE-B706B5522F3C}"/>
            </a:ext>
          </a:extLst>
        </xdr:cNvPr>
        <xdr:cNvPicPr>
          <a:picLocks noChangeAspect="1" noChangeArrowheads="1"/>
        </xdr:cNvPicPr>
      </xdr:nvPicPr>
      <xdr:blipFill>
        <a:blip xmlns:r="http://schemas.openxmlformats.org/officeDocument/2006/relationships" r:embed="rId170" cstate="print">
          <a:extLst>
            <a:ext uri="{28A0092B-C50C-407E-A947-70E740481C1C}">
              <a14:useLocalDpi xmlns:a14="http://schemas.microsoft.com/office/drawing/2010/main" val="0"/>
            </a:ext>
          </a:extLst>
        </a:blip>
        <a:srcRect/>
        <a:stretch>
          <a:fillRect/>
        </a:stretch>
      </xdr:blipFill>
      <xdr:spPr bwMode="auto">
        <a:xfrm>
          <a:off x="910758" y="280212800"/>
          <a:ext cx="422742" cy="11275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355852</xdr:colOff>
      <xdr:row>10</xdr:row>
      <xdr:rowOff>222250</xdr:rowOff>
    </xdr:from>
    <xdr:to>
      <xdr:col>0</xdr:col>
      <xdr:colOff>1216912</xdr:colOff>
      <xdr:row>10</xdr:row>
      <xdr:rowOff>892175</xdr:rowOff>
    </xdr:to>
    <xdr:pic>
      <xdr:nvPicPr>
        <xdr:cNvPr id="1077" name="Рисунок 1076">
          <a:extLst>
            <a:ext uri="{FF2B5EF4-FFF2-40B4-BE49-F238E27FC236}">
              <a16:creationId xmlns:a16="http://schemas.microsoft.com/office/drawing/2014/main" id="{E15B2EE7-182E-21E9-F742-8B21203FE40F}"/>
            </a:ext>
          </a:extLst>
        </xdr:cNvPr>
        <xdr:cNvPicPr>
          <a:picLocks noChangeAspect="1" noChangeArrowheads="1"/>
        </xdr:cNvPicPr>
      </xdr:nvPicPr>
      <xdr:blipFill>
        <a:blip xmlns:r="http://schemas.openxmlformats.org/officeDocument/2006/relationships" r:embed="rId171" cstate="print">
          <a:extLst>
            <a:ext uri="{28A0092B-C50C-407E-A947-70E740481C1C}">
              <a14:useLocalDpi xmlns:a14="http://schemas.microsoft.com/office/drawing/2010/main" val="0"/>
            </a:ext>
          </a:extLst>
        </a:blip>
        <a:srcRect/>
        <a:stretch>
          <a:fillRect/>
        </a:stretch>
      </xdr:blipFill>
      <xdr:spPr bwMode="auto">
        <a:xfrm>
          <a:off x="355852" y="5734050"/>
          <a:ext cx="861060" cy="669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93345</xdr:colOff>
      <xdr:row>225</xdr:row>
      <xdr:rowOff>115570</xdr:rowOff>
    </xdr:from>
    <xdr:to>
      <xdr:col>0</xdr:col>
      <xdr:colOff>1208405</xdr:colOff>
      <xdr:row>225</xdr:row>
      <xdr:rowOff>656590</xdr:rowOff>
    </xdr:to>
    <xdr:pic>
      <xdr:nvPicPr>
        <xdr:cNvPr id="1151" name="图片 85">
          <a:extLst>
            <a:ext uri="{FF2B5EF4-FFF2-40B4-BE49-F238E27FC236}">
              <a16:creationId xmlns:a16="http://schemas.microsoft.com/office/drawing/2014/main" id="{78DEE8C6-FBCD-4F23-8B70-D8E286C3C3CD}"/>
            </a:ext>
          </a:extLst>
        </xdr:cNvPr>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a:ext>
          </a:extLst>
        </a:blip>
        <a:stretch>
          <a:fillRect/>
        </a:stretch>
      </xdr:blipFill>
      <xdr:spPr>
        <a:xfrm>
          <a:off x="93345" y="199886570"/>
          <a:ext cx="1115060" cy="541020"/>
        </a:xfrm>
        <a:prstGeom prst="rect">
          <a:avLst/>
        </a:prstGeom>
      </xdr:spPr>
    </xdr:pic>
    <xdr:clientData/>
  </xdr:twoCellAnchor>
  <xdr:twoCellAnchor editAs="oneCell">
    <xdr:from>
      <xdr:col>0</xdr:col>
      <xdr:colOff>88900</xdr:colOff>
      <xdr:row>224</xdr:row>
      <xdr:rowOff>88900</xdr:rowOff>
    </xdr:from>
    <xdr:to>
      <xdr:col>0</xdr:col>
      <xdr:colOff>1246646</xdr:colOff>
      <xdr:row>224</xdr:row>
      <xdr:rowOff>558800</xdr:rowOff>
    </xdr:to>
    <xdr:pic>
      <xdr:nvPicPr>
        <xdr:cNvPr id="83" name="Рисунок 82">
          <a:extLst>
            <a:ext uri="{FF2B5EF4-FFF2-40B4-BE49-F238E27FC236}">
              <a16:creationId xmlns:a16="http://schemas.microsoft.com/office/drawing/2014/main" id="{CC502A81-CE90-40BF-9028-03D370358520}"/>
            </a:ext>
          </a:extLst>
        </xdr:cNvPr>
        <xdr:cNvPicPr>
          <a:picLocks noChangeAspect="1" noChangeArrowheads="1"/>
        </xdr:cNvPicPr>
      </xdr:nvPicPr>
      <xdr:blipFill>
        <a:blip xmlns:r="http://schemas.openxmlformats.org/officeDocument/2006/relationships" r:embed="rId172" cstate="print">
          <a:extLst>
            <a:ext uri="{28A0092B-C50C-407E-A947-70E740481C1C}">
              <a14:useLocalDpi xmlns:a14="http://schemas.microsoft.com/office/drawing/2010/main" val="0"/>
            </a:ext>
          </a:extLst>
        </a:blip>
        <a:srcRect/>
        <a:stretch>
          <a:fillRect/>
        </a:stretch>
      </xdr:blipFill>
      <xdr:spPr bwMode="auto">
        <a:xfrm>
          <a:off x="88900" y="198983600"/>
          <a:ext cx="1157746" cy="469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363010</xdr:colOff>
      <xdr:row>83</xdr:row>
      <xdr:rowOff>205897</xdr:rowOff>
    </xdr:from>
    <xdr:to>
      <xdr:col>0</xdr:col>
      <xdr:colOff>1257300</xdr:colOff>
      <xdr:row>83</xdr:row>
      <xdr:rowOff>1091517</xdr:rowOff>
    </xdr:to>
    <xdr:pic>
      <xdr:nvPicPr>
        <xdr:cNvPr id="86" name="图片 278" descr="2联-黑色下巴">
          <a:extLst>
            <a:ext uri="{FF2B5EF4-FFF2-40B4-BE49-F238E27FC236}">
              <a16:creationId xmlns:a16="http://schemas.microsoft.com/office/drawing/2014/main" id="{759B8797-3611-4254-B652-0445F1622E17}"/>
            </a:ext>
          </a:extLst>
        </xdr:cNvPr>
        <xdr:cNvPicPr>
          <a:picLocks noChangeAspect="1"/>
        </xdr:cNvPicPr>
      </xdr:nvPicPr>
      <xdr:blipFill>
        <a:blip xmlns:r="http://schemas.openxmlformats.org/officeDocument/2006/relationships" r:embed="rId173"/>
        <a:srcRect l="34697" t="23300" r="34464" b="22828"/>
        <a:stretch>
          <a:fillRect/>
        </a:stretch>
      </xdr:blipFill>
      <xdr:spPr>
        <a:xfrm>
          <a:off x="363010" y="97805397"/>
          <a:ext cx="894290" cy="885620"/>
        </a:xfrm>
        <a:prstGeom prst="rect">
          <a:avLst/>
        </a:prstGeom>
      </xdr:spPr>
    </xdr:pic>
    <xdr:clientData/>
  </xdr:twoCellAnchor>
  <xdr:twoCellAnchor editAs="oneCell">
    <xdr:from>
      <xdr:col>0</xdr:col>
      <xdr:colOff>334963</xdr:colOff>
      <xdr:row>84</xdr:row>
      <xdr:rowOff>259821</xdr:rowOff>
    </xdr:from>
    <xdr:to>
      <xdr:col>0</xdr:col>
      <xdr:colOff>1176867</xdr:colOff>
      <xdr:row>84</xdr:row>
      <xdr:rowOff>1196997</xdr:rowOff>
    </xdr:to>
    <xdr:pic>
      <xdr:nvPicPr>
        <xdr:cNvPr id="1078" name="图片 279" descr="2联-银色下巴">
          <a:extLst>
            <a:ext uri="{FF2B5EF4-FFF2-40B4-BE49-F238E27FC236}">
              <a16:creationId xmlns:a16="http://schemas.microsoft.com/office/drawing/2014/main" id="{21A979A5-A7D0-4886-A8F5-8F45A6B42C99}"/>
            </a:ext>
          </a:extLst>
        </xdr:cNvPr>
        <xdr:cNvPicPr>
          <a:picLocks noChangeAspect="1"/>
        </xdr:cNvPicPr>
      </xdr:nvPicPr>
      <xdr:blipFill>
        <a:blip xmlns:r="http://schemas.openxmlformats.org/officeDocument/2006/relationships" r:embed="rId174"/>
        <a:srcRect l="34622" t="22626" r="34609" b="22559"/>
        <a:stretch>
          <a:fillRect/>
        </a:stretch>
      </xdr:blipFill>
      <xdr:spPr>
        <a:xfrm>
          <a:off x="334963" y="98498554"/>
          <a:ext cx="841904" cy="937176"/>
        </a:xfrm>
        <a:prstGeom prst="rect">
          <a:avLst/>
        </a:prstGeom>
      </xdr:spPr>
    </xdr:pic>
    <xdr:clientData/>
  </xdr:twoCellAnchor>
  <xdr:twoCellAnchor editAs="oneCell">
    <xdr:from>
      <xdr:col>0</xdr:col>
      <xdr:colOff>1132077</xdr:colOff>
      <xdr:row>30</xdr:row>
      <xdr:rowOff>92957</xdr:rowOff>
    </xdr:from>
    <xdr:to>
      <xdr:col>0</xdr:col>
      <xdr:colOff>1570927</xdr:colOff>
      <xdr:row>30</xdr:row>
      <xdr:rowOff>1018998</xdr:rowOff>
    </xdr:to>
    <xdr:pic>
      <xdr:nvPicPr>
        <xdr:cNvPr id="1082" name="Рисунок 1081">
          <a:extLst>
            <a:ext uri="{FF2B5EF4-FFF2-40B4-BE49-F238E27FC236}">
              <a16:creationId xmlns:a16="http://schemas.microsoft.com/office/drawing/2014/main" id="{BF1BE3F5-7E62-4E84-9E94-E5DE75DD9D85}"/>
            </a:ext>
          </a:extLst>
        </xdr:cNvPr>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a:ext>
          </a:extLst>
        </a:blip>
        <a:srcRect/>
        <a:stretch>
          <a:fillRect/>
        </a:stretch>
      </xdr:blipFill>
      <xdr:spPr bwMode="auto">
        <a:xfrm rot="5400000">
          <a:off x="885307" y="25358727"/>
          <a:ext cx="929216" cy="435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1141952</xdr:colOff>
      <xdr:row>31</xdr:row>
      <xdr:rowOff>82865</xdr:rowOff>
    </xdr:from>
    <xdr:to>
      <xdr:col>0</xdr:col>
      <xdr:colOff>1602327</xdr:colOff>
      <xdr:row>31</xdr:row>
      <xdr:rowOff>1036856</xdr:rowOff>
    </xdr:to>
    <xdr:pic>
      <xdr:nvPicPr>
        <xdr:cNvPr id="1083" name="Рисунок 1082">
          <a:extLst>
            <a:ext uri="{FF2B5EF4-FFF2-40B4-BE49-F238E27FC236}">
              <a16:creationId xmlns:a16="http://schemas.microsoft.com/office/drawing/2014/main" id="{F7C81B19-7204-4916-B05E-A1881B067038}"/>
            </a:ext>
          </a:extLst>
        </xdr:cNvPr>
        <xdr:cNvPicPr>
          <a:picLocks noChangeAspect="1" noChangeArrowheads="1"/>
        </xdr:cNvPicPr>
      </xdr:nvPicPr>
      <xdr:blipFill>
        <a:blip xmlns:r="http://schemas.openxmlformats.org/officeDocument/2006/relationships" r:embed="rId86" cstate="screen">
          <a:extLst>
            <a:ext uri="{28A0092B-C50C-407E-A947-70E740481C1C}">
              <a14:useLocalDpi xmlns:a14="http://schemas.microsoft.com/office/drawing/2010/main"/>
            </a:ext>
          </a:extLst>
        </a:blip>
        <a:srcRect/>
        <a:stretch>
          <a:fillRect/>
        </a:stretch>
      </xdr:blipFill>
      <xdr:spPr bwMode="auto">
        <a:xfrm rot="5400000">
          <a:off x="896732" y="26451985"/>
          <a:ext cx="950816" cy="460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685800</xdr:colOff>
      <xdr:row>33</xdr:row>
      <xdr:rowOff>272076</xdr:rowOff>
    </xdr:from>
    <xdr:to>
      <xdr:col>0</xdr:col>
      <xdr:colOff>1581150</xdr:colOff>
      <xdr:row>33</xdr:row>
      <xdr:rowOff>627232</xdr:rowOff>
    </xdr:to>
    <xdr:pic>
      <xdr:nvPicPr>
        <xdr:cNvPr id="1084" name="Рисунок 1083">
          <a:extLst>
            <a:ext uri="{FF2B5EF4-FFF2-40B4-BE49-F238E27FC236}">
              <a16:creationId xmlns:a16="http://schemas.microsoft.com/office/drawing/2014/main" id="{FE7F3361-8AE6-EF3C-A9AB-942E83BD1423}"/>
            </a:ext>
          </a:extLst>
        </xdr:cNvPr>
        <xdr:cNvPicPr>
          <a:picLocks noChangeAspect="1" noChangeArrowheads="1"/>
        </xdr:cNvPicPr>
      </xdr:nvPicPr>
      <xdr:blipFill>
        <a:blip xmlns:r="http://schemas.openxmlformats.org/officeDocument/2006/relationships" r:embed="rId175">
          <a:extLst>
            <a:ext uri="{28A0092B-C50C-407E-A947-70E740481C1C}">
              <a14:useLocalDpi xmlns:a14="http://schemas.microsoft.com/office/drawing/2010/main" val="0"/>
            </a:ext>
          </a:extLst>
        </a:blip>
        <a:srcRect/>
        <a:stretch>
          <a:fillRect/>
        </a:stretch>
      </xdr:blipFill>
      <xdr:spPr bwMode="auto">
        <a:xfrm>
          <a:off x="685800" y="28605776"/>
          <a:ext cx="895350" cy="3551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660400</xdr:colOff>
      <xdr:row>34</xdr:row>
      <xdr:rowOff>323850</xdr:rowOff>
    </xdr:from>
    <xdr:to>
      <xdr:col>0</xdr:col>
      <xdr:colOff>1543050</xdr:colOff>
      <xdr:row>34</xdr:row>
      <xdr:rowOff>677143</xdr:rowOff>
    </xdr:to>
    <xdr:pic>
      <xdr:nvPicPr>
        <xdr:cNvPr id="1085" name="Рисунок 1084">
          <a:extLst>
            <a:ext uri="{FF2B5EF4-FFF2-40B4-BE49-F238E27FC236}">
              <a16:creationId xmlns:a16="http://schemas.microsoft.com/office/drawing/2014/main" id="{3D3BAD63-39D1-E81D-0AE4-566D322A092C}"/>
            </a:ext>
          </a:extLst>
        </xdr:cNvPr>
        <xdr:cNvPicPr>
          <a:picLocks noChangeAspect="1" noChangeArrowheads="1"/>
        </xdr:cNvPicPr>
      </xdr:nvPicPr>
      <xdr:blipFill>
        <a:blip xmlns:r="http://schemas.openxmlformats.org/officeDocument/2006/relationships" r:embed="rId176">
          <a:extLst>
            <a:ext uri="{28A0092B-C50C-407E-A947-70E740481C1C}">
              <a14:useLocalDpi xmlns:a14="http://schemas.microsoft.com/office/drawing/2010/main" val="0"/>
            </a:ext>
          </a:extLst>
        </a:blip>
        <a:srcRect/>
        <a:stretch>
          <a:fillRect/>
        </a:stretch>
      </xdr:blipFill>
      <xdr:spPr bwMode="auto">
        <a:xfrm>
          <a:off x="660400" y="29762450"/>
          <a:ext cx="882650" cy="350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698500</xdr:colOff>
      <xdr:row>37</xdr:row>
      <xdr:rowOff>292100</xdr:rowOff>
    </xdr:from>
    <xdr:to>
      <xdr:col>0</xdr:col>
      <xdr:colOff>1561449</xdr:colOff>
      <xdr:row>37</xdr:row>
      <xdr:rowOff>628650</xdr:rowOff>
    </xdr:to>
    <xdr:pic>
      <xdr:nvPicPr>
        <xdr:cNvPr id="1086" name="Рисунок 1085">
          <a:extLst>
            <a:ext uri="{FF2B5EF4-FFF2-40B4-BE49-F238E27FC236}">
              <a16:creationId xmlns:a16="http://schemas.microsoft.com/office/drawing/2014/main" id="{2F87CAD3-48ED-BE0A-23B0-495BECE85130}"/>
            </a:ext>
          </a:extLst>
        </xdr:cNvPr>
        <xdr:cNvPicPr>
          <a:picLocks noChangeAspect="1" noChangeArrowheads="1"/>
        </xdr:cNvPicPr>
      </xdr:nvPicPr>
      <xdr:blipFill>
        <a:blip xmlns:r="http://schemas.openxmlformats.org/officeDocument/2006/relationships" r:embed="rId177">
          <a:extLst>
            <a:ext uri="{28A0092B-C50C-407E-A947-70E740481C1C}">
              <a14:useLocalDpi xmlns:a14="http://schemas.microsoft.com/office/drawing/2010/main" val="0"/>
            </a:ext>
          </a:extLst>
        </a:blip>
        <a:srcRect/>
        <a:stretch>
          <a:fillRect/>
        </a:stretch>
      </xdr:blipFill>
      <xdr:spPr bwMode="auto">
        <a:xfrm>
          <a:off x="698500" y="33045400"/>
          <a:ext cx="862949" cy="33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660400</xdr:colOff>
      <xdr:row>38</xdr:row>
      <xdr:rowOff>317500</xdr:rowOff>
    </xdr:from>
    <xdr:to>
      <xdr:col>0</xdr:col>
      <xdr:colOff>1578264</xdr:colOff>
      <xdr:row>38</xdr:row>
      <xdr:rowOff>657225</xdr:rowOff>
    </xdr:to>
    <xdr:pic>
      <xdr:nvPicPr>
        <xdr:cNvPr id="223" name="Рисунок 222">
          <a:extLst>
            <a:ext uri="{FF2B5EF4-FFF2-40B4-BE49-F238E27FC236}">
              <a16:creationId xmlns:a16="http://schemas.microsoft.com/office/drawing/2014/main" id="{D0E30318-3FEE-1753-54AC-E501F9408B79}"/>
            </a:ext>
          </a:extLst>
        </xdr:cNvPr>
        <xdr:cNvPicPr>
          <a:picLocks noChangeAspect="1" noChangeArrowheads="1"/>
        </xdr:cNvPicPr>
      </xdr:nvPicPr>
      <xdr:blipFill>
        <a:blip xmlns:r="http://schemas.openxmlformats.org/officeDocument/2006/relationships" r:embed="rId178">
          <a:extLst>
            <a:ext uri="{28A0092B-C50C-407E-A947-70E740481C1C}">
              <a14:useLocalDpi xmlns:a14="http://schemas.microsoft.com/office/drawing/2010/main" val="0"/>
            </a:ext>
          </a:extLst>
        </a:blip>
        <a:srcRect/>
        <a:stretch>
          <a:fillRect/>
        </a:stretch>
      </xdr:blipFill>
      <xdr:spPr bwMode="auto">
        <a:xfrm>
          <a:off x="660400" y="34175700"/>
          <a:ext cx="917864" cy="336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666750</xdr:colOff>
      <xdr:row>39</xdr:row>
      <xdr:rowOff>342900</xdr:rowOff>
    </xdr:from>
    <xdr:to>
      <xdr:col>0</xdr:col>
      <xdr:colOff>1590675</xdr:colOff>
      <xdr:row>39</xdr:row>
      <xdr:rowOff>692891</xdr:rowOff>
    </xdr:to>
    <xdr:pic>
      <xdr:nvPicPr>
        <xdr:cNvPr id="1100" name="Рисунок 1099">
          <a:extLst>
            <a:ext uri="{FF2B5EF4-FFF2-40B4-BE49-F238E27FC236}">
              <a16:creationId xmlns:a16="http://schemas.microsoft.com/office/drawing/2014/main" id="{A5C830EE-DD8D-6111-A13B-F52A359246ED}"/>
            </a:ext>
          </a:extLst>
        </xdr:cNvPr>
        <xdr:cNvPicPr>
          <a:picLocks noChangeAspect="1" noChangeArrowheads="1"/>
        </xdr:cNvPicPr>
      </xdr:nvPicPr>
      <xdr:blipFill>
        <a:blip xmlns:r="http://schemas.openxmlformats.org/officeDocument/2006/relationships" r:embed="rId179">
          <a:extLst>
            <a:ext uri="{28A0092B-C50C-407E-A947-70E740481C1C}">
              <a14:useLocalDpi xmlns:a14="http://schemas.microsoft.com/office/drawing/2010/main" val="0"/>
            </a:ext>
          </a:extLst>
        </a:blip>
        <a:srcRect/>
        <a:stretch>
          <a:fillRect/>
        </a:stretch>
      </xdr:blipFill>
      <xdr:spPr bwMode="auto">
        <a:xfrm>
          <a:off x="666750" y="35306000"/>
          <a:ext cx="920750" cy="3468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654050</xdr:colOff>
      <xdr:row>40</xdr:row>
      <xdr:rowOff>342900</xdr:rowOff>
    </xdr:from>
    <xdr:to>
      <xdr:col>0</xdr:col>
      <xdr:colOff>1600200</xdr:colOff>
      <xdr:row>40</xdr:row>
      <xdr:rowOff>696151</xdr:rowOff>
    </xdr:to>
    <xdr:pic>
      <xdr:nvPicPr>
        <xdr:cNvPr id="1152" name="Рисунок 1151">
          <a:extLst>
            <a:ext uri="{FF2B5EF4-FFF2-40B4-BE49-F238E27FC236}">
              <a16:creationId xmlns:a16="http://schemas.microsoft.com/office/drawing/2014/main" id="{252967B0-8A52-FEA4-87A7-A99267DB222D}"/>
            </a:ext>
          </a:extLst>
        </xdr:cNvPr>
        <xdr:cNvPicPr>
          <a:picLocks noChangeAspect="1" noChangeArrowheads="1"/>
        </xdr:cNvPicPr>
      </xdr:nvPicPr>
      <xdr:blipFill>
        <a:blip xmlns:r="http://schemas.openxmlformats.org/officeDocument/2006/relationships" r:embed="rId180">
          <a:extLst>
            <a:ext uri="{28A0092B-C50C-407E-A947-70E740481C1C}">
              <a14:useLocalDpi xmlns:a14="http://schemas.microsoft.com/office/drawing/2010/main" val="0"/>
            </a:ext>
          </a:extLst>
        </a:blip>
        <a:srcRect/>
        <a:stretch>
          <a:fillRect/>
        </a:stretch>
      </xdr:blipFill>
      <xdr:spPr bwMode="auto">
        <a:xfrm>
          <a:off x="654050" y="36410900"/>
          <a:ext cx="946150" cy="350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666750</xdr:colOff>
      <xdr:row>41</xdr:row>
      <xdr:rowOff>298450</xdr:rowOff>
    </xdr:from>
    <xdr:to>
      <xdr:col>0</xdr:col>
      <xdr:colOff>1571625</xdr:colOff>
      <xdr:row>41</xdr:row>
      <xdr:rowOff>635254</xdr:rowOff>
    </xdr:to>
    <xdr:pic>
      <xdr:nvPicPr>
        <xdr:cNvPr id="1153" name="Рисунок 1152">
          <a:extLst>
            <a:ext uri="{FF2B5EF4-FFF2-40B4-BE49-F238E27FC236}">
              <a16:creationId xmlns:a16="http://schemas.microsoft.com/office/drawing/2014/main" id="{CCD4F61F-18C7-64D6-F804-79576778A564}"/>
            </a:ext>
          </a:extLst>
        </xdr:cNvPr>
        <xdr:cNvPicPr>
          <a:picLocks noChangeAspect="1" noChangeArrowheads="1"/>
        </xdr:cNvPicPr>
      </xdr:nvPicPr>
      <xdr:blipFill>
        <a:blip xmlns:r="http://schemas.openxmlformats.org/officeDocument/2006/relationships" r:embed="rId181">
          <a:extLst>
            <a:ext uri="{28A0092B-C50C-407E-A947-70E740481C1C}">
              <a14:useLocalDpi xmlns:a14="http://schemas.microsoft.com/office/drawing/2010/main" val="0"/>
            </a:ext>
          </a:extLst>
        </a:blip>
        <a:srcRect/>
        <a:stretch>
          <a:fillRect/>
        </a:stretch>
      </xdr:blipFill>
      <xdr:spPr bwMode="auto">
        <a:xfrm>
          <a:off x="666750" y="37471350"/>
          <a:ext cx="901700" cy="3336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374650</xdr:colOff>
      <xdr:row>43</xdr:row>
      <xdr:rowOff>120650</xdr:rowOff>
    </xdr:from>
    <xdr:to>
      <xdr:col>0</xdr:col>
      <xdr:colOff>933450</xdr:colOff>
      <xdr:row>43</xdr:row>
      <xdr:rowOff>676275</xdr:rowOff>
    </xdr:to>
    <xdr:pic>
      <xdr:nvPicPr>
        <xdr:cNvPr id="1154" name="Рисунок 1153">
          <a:extLst>
            <a:ext uri="{FF2B5EF4-FFF2-40B4-BE49-F238E27FC236}">
              <a16:creationId xmlns:a16="http://schemas.microsoft.com/office/drawing/2014/main" id="{429BE60A-99ED-9151-44D2-75D3B83AC5F8}"/>
            </a:ext>
          </a:extLst>
        </xdr:cNvPr>
        <xdr:cNvPicPr>
          <a:picLocks noChangeAspect="1" noChangeArrowheads="1"/>
        </xdr:cNvPicPr>
      </xdr:nvPicPr>
      <xdr:blipFill>
        <a:blip xmlns:r="http://schemas.openxmlformats.org/officeDocument/2006/relationships" r:embed="rId182" cstate="print">
          <a:extLst>
            <a:ext uri="{28A0092B-C50C-407E-A947-70E740481C1C}">
              <a14:useLocalDpi xmlns:a14="http://schemas.microsoft.com/office/drawing/2010/main" val="0"/>
            </a:ext>
          </a:extLst>
        </a:blip>
        <a:srcRect/>
        <a:stretch>
          <a:fillRect/>
        </a:stretch>
      </xdr:blipFill>
      <xdr:spPr bwMode="auto">
        <a:xfrm>
          <a:off x="374650" y="39350950"/>
          <a:ext cx="558800"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355600</xdr:colOff>
      <xdr:row>44</xdr:row>
      <xdr:rowOff>203200</xdr:rowOff>
    </xdr:from>
    <xdr:to>
      <xdr:col>0</xdr:col>
      <xdr:colOff>857250</xdr:colOff>
      <xdr:row>44</xdr:row>
      <xdr:rowOff>712484</xdr:rowOff>
    </xdr:to>
    <xdr:pic>
      <xdr:nvPicPr>
        <xdr:cNvPr id="1155" name="Рисунок 1154">
          <a:extLst>
            <a:ext uri="{FF2B5EF4-FFF2-40B4-BE49-F238E27FC236}">
              <a16:creationId xmlns:a16="http://schemas.microsoft.com/office/drawing/2014/main" id="{AED3C695-B95B-E3AC-68B2-6F16DA498F85}"/>
            </a:ext>
          </a:extLst>
        </xdr:cNvPr>
        <xdr:cNvPicPr>
          <a:picLocks noChangeAspect="1" noChangeArrowheads="1"/>
        </xdr:cNvPicPr>
      </xdr:nvPicPr>
      <xdr:blipFill>
        <a:blip xmlns:r="http://schemas.openxmlformats.org/officeDocument/2006/relationships" r:embed="rId183" cstate="print">
          <a:extLst>
            <a:ext uri="{28A0092B-C50C-407E-A947-70E740481C1C}">
              <a14:useLocalDpi xmlns:a14="http://schemas.microsoft.com/office/drawing/2010/main" val="0"/>
            </a:ext>
          </a:extLst>
        </a:blip>
        <a:srcRect/>
        <a:stretch>
          <a:fillRect/>
        </a:stretch>
      </xdr:blipFill>
      <xdr:spPr bwMode="auto">
        <a:xfrm>
          <a:off x="355600" y="40386000"/>
          <a:ext cx="501650" cy="5061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325967</xdr:colOff>
      <xdr:row>100</xdr:row>
      <xdr:rowOff>230717</xdr:rowOff>
    </xdr:from>
    <xdr:to>
      <xdr:col>0</xdr:col>
      <xdr:colOff>1223813</xdr:colOff>
      <xdr:row>100</xdr:row>
      <xdr:rowOff>1128563</xdr:rowOff>
    </xdr:to>
    <xdr:pic>
      <xdr:nvPicPr>
        <xdr:cNvPr id="1156" name="Рисунок 1155">
          <a:extLst>
            <a:ext uri="{FF2B5EF4-FFF2-40B4-BE49-F238E27FC236}">
              <a16:creationId xmlns:a16="http://schemas.microsoft.com/office/drawing/2014/main" id="{8394FC6A-E5A9-CFFD-DAC4-0E5D7BB62BCD}"/>
            </a:ext>
          </a:extLst>
        </xdr:cNvPr>
        <xdr:cNvPicPr>
          <a:picLocks noChangeAspect="1" noChangeArrowheads="1"/>
        </xdr:cNvPicPr>
      </xdr:nvPicPr>
      <xdr:blipFill>
        <a:blip xmlns:r="http://schemas.openxmlformats.org/officeDocument/2006/relationships" r:embed="rId184">
          <a:extLst>
            <a:ext uri="{28A0092B-C50C-407E-A947-70E740481C1C}">
              <a14:useLocalDpi xmlns:a14="http://schemas.microsoft.com/office/drawing/2010/main" val="0"/>
            </a:ext>
          </a:extLst>
        </a:blip>
        <a:srcRect/>
        <a:stretch>
          <a:fillRect/>
        </a:stretch>
      </xdr:blipFill>
      <xdr:spPr bwMode="auto">
        <a:xfrm>
          <a:off x="325967" y="118272984"/>
          <a:ext cx="897846" cy="8978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349250</xdr:colOff>
      <xdr:row>101</xdr:row>
      <xdr:rowOff>203200</xdr:rowOff>
    </xdr:from>
    <xdr:to>
      <xdr:col>0</xdr:col>
      <xdr:colOff>1282479</xdr:colOff>
      <xdr:row>101</xdr:row>
      <xdr:rowOff>1140852</xdr:rowOff>
    </xdr:to>
    <xdr:pic>
      <xdr:nvPicPr>
        <xdr:cNvPr id="1157" name="Рисунок 1156">
          <a:extLst>
            <a:ext uri="{FF2B5EF4-FFF2-40B4-BE49-F238E27FC236}">
              <a16:creationId xmlns:a16="http://schemas.microsoft.com/office/drawing/2014/main" id="{0FBE4D13-53AA-A7E1-9014-88001AA379F4}"/>
            </a:ext>
          </a:extLst>
        </xdr:cNvPr>
        <xdr:cNvPicPr>
          <a:picLocks noChangeAspect="1" noChangeArrowheads="1"/>
        </xdr:cNvPicPr>
      </xdr:nvPicPr>
      <xdr:blipFill>
        <a:blip xmlns:r="http://schemas.openxmlformats.org/officeDocument/2006/relationships" r:embed="rId185">
          <a:extLst>
            <a:ext uri="{28A0092B-C50C-407E-A947-70E740481C1C}">
              <a14:useLocalDpi xmlns:a14="http://schemas.microsoft.com/office/drawing/2010/main" val="0"/>
            </a:ext>
          </a:extLst>
        </a:blip>
        <a:srcRect/>
        <a:stretch>
          <a:fillRect/>
        </a:stretch>
      </xdr:blipFill>
      <xdr:spPr bwMode="auto">
        <a:xfrm>
          <a:off x="349250" y="119532400"/>
          <a:ext cx="933229" cy="9376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319617</xdr:colOff>
      <xdr:row>102</xdr:row>
      <xdr:rowOff>190500</xdr:rowOff>
    </xdr:from>
    <xdr:to>
      <xdr:col>0</xdr:col>
      <xdr:colOff>1279383</xdr:colOff>
      <xdr:row>102</xdr:row>
      <xdr:rowOff>1150266</xdr:rowOff>
    </xdr:to>
    <xdr:pic>
      <xdr:nvPicPr>
        <xdr:cNvPr id="1158" name="Рисунок 1157">
          <a:extLst>
            <a:ext uri="{FF2B5EF4-FFF2-40B4-BE49-F238E27FC236}">
              <a16:creationId xmlns:a16="http://schemas.microsoft.com/office/drawing/2014/main" id="{D8B8FD5E-9B52-52BD-E98E-9E49F9CBC532}"/>
            </a:ext>
          </a:extLst>
        </xdr:cNvPr>
        <xdr:cNvPicPr>
          <a:picLocks noChangeAspect="1" noChangeArrowheads="1"/>
        </xdr:cNvPicPr>
      </xdr:nvPicPr>
      <xdr:blipFill>
        <a:blip xmlns:r="http://schemas.openxmlformats.org/officeDocument/2006/relationships" r:embed="rId186">
          <a:extLst>
            <a:ext uri="{28A0092B-C50C-407E-A947-70E740481C1C}">
              <a14:useLocalDpi xmlns:a14="http://schemas.microsoft.com/office/drawing/2010/main" val="0"/>
            </a:ext>
          </a:extLst>
        </a:blip>
        <a:srcRect/>
        <a:stretch>
          <a:fillRect/>
        </a:stretch>
      </xdr:blipFill>
      <xdr:spPr bwMode="auto">
        <a:xfrm>
          <a:off x="319617" y="120806633"/>
          <a:ext cx="959766" cy="9597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347134</xdr:colOff>
      <xdr:row>103</xdr:row>
      <xdr:rowOff>209549</xdr:rowOff>
    </xdr:from>
    <xdr:to>
      <xdr:col>0</xdr:col>
      <xdr:colOff>1236134</xdr:colOff>
      <xdr:row>103</xdr:row>
      <xdr:rowOff>1102972</xdr:rowOff>
    </xdr:to>
    <xdr:pic>
      <xdr:nvPicPr>
        <xdr:cNvPr id="1159" name="Рисунок 1158">
          <a:extLst>
            <a:ext uri="{FF2B5EF4-FFF2-40B4-BE49-F238E27FC236}">
              <a16:creationId xmlns:a16="http://schemas.microsoft.com/office/drawing/2014/main" id="{92AC34D3-86A1-758E-438B-15213759EEFC}"/>
            </a:ext>
          </a:extLst>
        </xdr:cNvPr>
        <xdr:cNvPicPr>
          <a:picLocks noChangeAspect="1" noChangeArrowheads="1"/>
        </xdr:cNvPicPr>
      </xdr:nvPicPr>
      <xdr:blipFill>
        <a:blip xmlns:r="http://schemas.openxmlformats.org/officeDocument/2006/relationships" r:embed="rId187">
          <a:extLst>
            <a:ext uri="{28A0092B-C50C-407E-A947-70E740481C1C}">
              <a14:useLocalDpi xmlns:a14="http://schemas.microsoft.com/office/drawing/2010/main" val="0"/>
            </a:ext>
          </a:extLst>
        </a:blip>
        <a:srcRect/>
        <a:stretch>
          <a:fillRect/>
        </a:stretch>
      </xdr:blipFill>
      <xdr:spPr bwMode="auto">
        <a:xfrm>
          <a:off x="347134" y="122112616"/>
          <a:ext cx="889000" cy="8934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323850</xdr:colOff>
      <xdr:row>112</xdr:row>
      <xdr:rowOff>175683</xdr:rowOff>
    </xdr:from>
    <xdr:to>
      <xdr:col>0</xdr:col>
      <xdr:colOff>1324507</xdr:colOff>
      <xdr:row>112</xdr:row>
      <xdr:rowOff>1181579</xdr:rowOff>
    </xdr:to>
    <xdr:pic>
      <xdr:nvPicPr>
        <xdr:cNvPr id="1160" name="Рисунок 1159">
          <a:extLst>
            <a:ext uri="{FF2B5EF4-FFF2-40B4-BE49-F238E27FC236}">
              <a16:creationId xmlns:a16="http://schemas.microsoft.com/office/drawing/2014/main" id="{17D0B1E6-E1C2-D73B-462B-234937D54DD1}"/>
            </a:ext>
          </a:extLst>
        </xdr:cNvPr>
        <xdr:cNvPicPr>
          <a:picLocks noChangeAspect="1" noChangeArrowheads="1"/>
        </xdr:cNvPicPr>
      </xdr:nvPicPr>
      <xdr:blipFill>
        <a:blip xmlns:r="http://schemas.openxmlformats.org/officeDocument/2006/relationships" r:embed="rId188" cstate="print">
          <a:extLst>
            <a:ext uri="{28A0092B-C50C-407E-A947-70E740481C1C}">
              <a14:useLocalDpi xmlns:a14="http://schemas.microsoft.com/office/drawing/2010/main" val="0"/>
            </a:ext>
          </a:extLst>
        </a:blip>
        <a:srcRect/>
        <a:stretch>
          <a:fillRect/>
        </a:stretch>
      </xdr:blipFill>
      <xdr:spPr bwMode="auto">
        <a:xfrm>
          <a:off x="323850" y="133661150"/>
          <a:ext cx="1000657" cy="1005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313266</xdr:colOff>
      <xdr:row>113</xdr:row>
      <xdr:rowOff>177800</xdr:rowOff>
    </xdr:from>
    <xdr:to>
      <xdr:col>0</xdr:col>
      <xdr:colOff>1261533</xdr:colOff>
      <xdr:row>113</xdr:row>
      <xdr:rowOff>1115589</xdr:rowOff>
    </xdr:to>
    <xdr:pic>
      <xdr:nvPicPr>
        <xdr:cNvPr id="1161" name="Рисунок 1160">
          <a:extLst>
            <a:ext uri="{FF2B5EF4-FFF2-40B4-BE49-F238E27FC236}">
              <a16:creationId xmlns:a16="http://schemas.microsoft.com/office/drawing/2014/main" id="{3540E362-DCE6-F0FD-6F66-0A6F1F8A3B73}"/>
            </a:ext>
          </a:extLst>
        </xdr:cNvPr>
        <xdr:cNvPicPr>
          <a:picLocks noChangeAspect="1" noChangeArrowheads="1"/>
        </xdr:cNvPicPr>
      </xdr:nvPicPr>
      <xdr:blipFill>
        <a:blip xmlns:r="http://schemas.openxmlformats.org/officeDocument/2006/relationships" r:embed="rId189" cstate="print">
          <a:extLst>
            <a:ext uri="{28A0092B-C50C-407E-A947-70E740481C1C}">
              <a14:useLocalDpi xmlns:a14="http://schemas.microsoft.com/office/drawing/2010/main" val="0"/>
            </a:ext>
          </a:extLst>
        </a:blip>
        <a:srcRect/>
        <a:stretch>
          <a:fillRect/>
        </a:stretch>
      </xdr:blipFill>
      <xdr:spPr bwMode="auto">
        <a:xfrm>
          <a:off x="313266" y="134950200"/>
          <a:ext cx="948267" cy="9377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317500</xdr:colOff>
      <xdr:row>104</xdr:row>
      <xdr:rowOff>76200</xdr:rowOff>
    </xdr:from>
    <xdr:to>
      <xdr:col>0</xdr:col>
      <xdr:colOff>1241586</xdr:colOff>
      <xdr:row>104</xdr:row>
      <xdr:rowOff>1020834</xdr:rowOff>
    </xdr:to>
    <xdr:pic>
      <xdr:nvPicPr>
        <xdr:cNvPr id="1164" name="Рисунок 1163">
          <a:extLst>
            <a:ext uri="{FF2B5EF4-FFF2-40B4-BE49-F238E27FC236}">
              <a16:creationId xmlns:a16="http://schemas.microsoft.com/office/drawing/2014/main" id="{25EFA239-B02A-64EC-C8B5-DF16886CA74B}"/>
            </a:ext>
          </a:extLst>
        </xdr:cNvPr>
        <xdr:cNvPicPr>
          <a:picLocks noChangeAspect="1" noChangeArrowheads="1"/>
        </xdr:cNvPicPr>
      </xdr:nvPicPr>
      <xdr:blipFill>
        <a:blip xmlns:r="http://schemas.openxmlformats.org/officeDocument/2006/relationships" r:embed="rId190" cstate="print">
          <a:extLst>
            <a:ext uri="{28A0092B-C50C-407E-A947-70E740481C1C}">
              <a14:useLocalDpi xmlns:a14="http://schemas.microsoft.com/office/drawing/2010/main" val="0"/>
            </a:ext>
          </a:extLst>
        </a:blip>
        <a:srcRect/>
        <a:stretch>
          <a:fillRect/>
        </a:stretch>
      </xdr:blipFill>
      <xdr:spPr bwMode="auto">
        <a:xfrm>
          <a:off x="317500" y="123266200"/>
          <a:ext cx="924086" cy="9446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317500</xdr:colOff>
      <xdr:row>105</xdr:row>
      <xdr:rowOff>139699</xdr:rowOff>
    </xdr:from>
    <xdr:to>
      <xdr:col>0</xdr:col>
      <xdr:colOff>1271556</xdr:colOff>
      <xdr:row>105</xdr:row>
      <xdr:rowOff>1088760</xdr:rowOff>
    </xdr:to>
    <xdr:pic>
      <xdr:nvPicPr>
        <xdr:cNvPr id="1165" name="Рисунок 1164">
          <a:extLst>
            <a:ext uri="{FF2B5EF4-FFF2-40B4-BE49-F238E27FC236}">
              <a16:creationId xmlns:a16="http://schemas.microsoft.com/office/drawing/2014/main" id="{65BC3E60-104D-0155-AB15-06D1A1E83C5D}"/>
            </a:ext>
          </a:extLst>
        </xdr:cNvPr>
        <xdr:cNvPicPr>
          <a:picLocks noChangeAspect="1" noChangeArrowheads="1"/>
        </xdr:cNvPicPr>
      </xdr:nvPicPr>
      <xdr:blipFill>
        <a:blip xmlns:r="http://schemas.openxmlformats.org/officeDocument/2006/relationships" r:embed="rId191" cstate="print">
          <a:extLst>
            <a:ext uri="{28A0092B-C50C-407E-A947-70E740481C1C}">
              <a14:useLocalDpi xmlns:a14="http://schemas.microsoft.com/office/drawing/2010/main" val="0"/>
            </a:ext>
          </a:extLst>
        </a:blip>
        <a:srcRect/>
        <a:stretch>
          <a:fillRect/>
        </a:stretch>
      </xdr:blipFill>
      <xdr:spPr bwMode="auto">
        <a:xfrm>
          <a:off x="317500" y="124616632"/>
          <a:ext cx="954056" cy="9490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323849</xdr:colOff>
      <xdr:row>106</xdr:row>
      <xdr:rowOff>107950</xdr:rowOff>
    </xdr:from>
    <xdr:to>
      <xdr:col>0</xdr:col>
      <xdr:colOff>1252930</xdr:colOff>
      <xdr:row>106</xdr:row>
      <xdr:rowOff>1047130</xdr:rowOff>
    </xdr:to>
    <xdr:pic>
      <xdr:nvPicPr>
        <xdr:cNvPr id="1166" name="Рисунок 1165">
          <a:extLst>
            <a:ext uri="{FF2B5EF4-FFF2-40B4-BE49-F238E27FC236}">
              <a16:creationId xmlns:a16="http://schemas.microsoft.com/office/drawing/2014/main" id="{9085CBD4-E571-1CD5-F724-C9CED4F264C8}"/>
            </a:ext>
          </a:extLst>
        </xdr:cNvPr>
        <xdr:cNvPicPr>
          <a:picLocks noChangeAspect="1" noChangeArrowheads="1"/>
        </xdr:cNvPicPr>
      </xdr:nvPicPr>
      <xdr:blipFill>
        <a:blip xmlns:r="http://schemas.openxmlformats.org/officeDocument/2006/relationships" r:embed="rId192" cstate="print">
          <a:extLst>
            <a:ext uri="{28A0092B-C50C-407E-A947-70E740481C1C}">
              <a14:useLocalDpi xmlns:a14="http://schemas.microsoft.com/office/drawing/2010/main" val="0"/>
            </a:ext>
          </a:extLst>
        </a:blip>
        <a:srcRect/>
        <a:stretch>
          <a:fillRect/>
        </a:stretch>
      </xdr:blipFill>
      <xdr:spPr bwMode="auto">
        <a:xfrm>
          <a:off x="323849" y="125871817"/>
          <a:ext cx="929081" cy="939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342899</xdr:colOff>
      <xdr:row>107</xdr:row>
      <xdr:rowOff>120650</xdr:rowOff>
    </xdr:from>
    <xdr:to>
      <xdr:col>0</xdr:col>
      <xdr:colOff>1253066</xdr:colOff>
      <xdr:row>107</xdr:row>
      <xdr:rowOff>1054726</xdr:rowOff>
    </xdr:to>
    <xdr:pic>
      <xdr:nvPicPr>
        <xdr:cNvPr id="1167" name="Рисунок 1166">
          <a:extLst>
            <a:ext uri="{FF2B5EF4-FFF2-40B4-BE49-F238E27FC236}">
              <a16:creationId xmlns:a16="http://schemas.microsoft.com/office/drawing/2014/main" id="{C54DB278-8425-8389-94E7-72BF7040AC7E}"/>
            </a:ext>
          </a:extLst>
        </xdr:cNvPr>
        <xdr:cNvPicPr>
          <a:picLocks noChangeAspect="1" noChangeArrowheads="1"/>
        </xdr:cNvPicPr>
      </xdr:nvPicPr>
      <xdr:blipFill>
        <a:blip xmlns:r="http://schemas.openxmlformats.org/officeDocument/2006/relationships" r:embed="rId193" cstate="print">
          <a:extLst>
            <a:ext uri="{28A0092B-C50C-407E-A947-70E740481C1C}">
              <a14:useLocalDpi xmlns:a14="http://schemas.microsoft.com/office/drawing/2010/main" val="0"/>
            </a:ext>
          </a:extLst>
        </a:blip>
        <a:srcRect/>
        <a:stretch>
          <a:fillRect/>
        </a:stretch>
      </xdr:blipFill>
      <xdr:spPr bwMode="auto">
        <a:xfrm>
          <a:off x="342899" y="127171450"/>
          <a:ext cx="910167" cy="934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381000</xdr:colOff>
      <xdr:row>108</xdr:row>
      <xdr:rowOff>101599</xdr:rowOff>
    </xdr:from>
    <xdr:to>
      <xdr:col>0</xdr:col>
      <xdr:colOff>1355462</xdr:colOff>
      <xdr:row>108</xdr:row>
      <xdr:rowOff>1081896</xdr:rowOff>
    </xdr:to>
    <xdr:pic>
      <xdr:nvPicPr>
        <xdr:cNvPr id="1169" name="Рисунок 1168">
          <a:extLst>
            <a:ext uri="{FF2B5EF4-FFF2-40B4-BE49-F238E27FC236}">
              <a16:creationId xmlns:a16="http://schemas.microsoft.com/office/drawing/2014/main" id="{CAD6B348-C049-49DE-89CB-33465A0DCD16}"/>
            </a:ext>
          </a:extLst>
        </xdr:cNvPr>
        <xdr:cNvPicPr>
          <a:picLocks noChangeAspect="1" noChangeArrowheads="1"/>
        </xdr:cNvPicPr>
      </xdr:nvPicPr>
      <xdr:blipFill>
        <a:blip xmlns:r="http://schemas.openxmlformats.org/officeDocument/2006/relationships" r:embed="rId190" cstate="print">
          <a:extLst>
            <a:ext uri="{28A0092B-C50C-407E-A947-70E740481C1C}">
              <a14:useLocalDpi xmlns:a14="http://schemas.microsoft.com/office/drawing/2010/main" val="0"/>
            </a:ext>
          </a:extLst>
        </a:blip>
        <a:srcRect/>
        <a:stretch>
          <a:fillRect/>
        </a:stretch>
      </xdr:blipFill>
      <xdr:spPr bwMode="auto">
        <a:xfrm>
          <a:off x="381000" y="128439332"/>
          <a:ext cx="974462" cy="9802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387350</xdr:colOff>
      <xdr:row>109</xdr:row>
      <xdr:rowOff>127000</xdr:rowOff>
    </xdr:from>
    <xdr:to>
      <xdr:col>0</xdr:col>
      <xdr:colOff>1382768</xdr:colOff>
      <xdr:row>109</xdr:row>
      <xdr:rowOff>1127657</xdr:rowOff>
    </xdr:to>
    <xdr:pic>
      <xdr:nvPicPr>
        <xdr:cNvPr id="1170" name="Рисунок 1169">
          <a:extLst>
            <a:ext uri="{FF2B5EF4-FFF2-40B4-BE49-F238E27FC236}">
              <a16:creationId xmlns:a16="http://schemas.microsoft.com/office/drawing/2014/main" id="{02BD06A5-7AC6-4D4D-A87B-5462EEED4207}"/>
            </a:ext>
          </a:extLst>
        </xdr:cNvPr>
        <xdr:cNvPicPr>
          <a:picLocks noChangeAspect="1" noChangeArrowheads="1"/>
        </xdr:cNvPicPr>
      </xdr:nvPicPr>
      <xdr:blipFill>
        <a:blip xmlns:r="http://schemas.openxmlformats.org/officeDocument/2006/relationships" r:embed="rId191" cstate="print">
          <a:extLst>
            <a:ext uri="{28A0092B-C50C-407E-A947-70E740481C1C}">
              <a14:useLocalDpi xmlns:a14="http://schemas.microsoft.com/office/drawing/2010/main" val="0"/>
            </a:ext>
          </a:extLst>
        </a:blip>
        <a:srcRect/>
        <a:stretch>
          <a:fillRect/>
        </a:stretch>
      </xdr:blipFill>
      <xdr:spPr bwMode="auto">
        <a:xfrm>
          <a:off x="387350" y="129751667"/>
          <a:ext cx="995418" cy="1000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393700</xdr:colOff>
      <xdr:row>110</xdr:row>
      <xdr:rowOff>171449</xdr:rowOff>
    </xdr:from>
    <xdr:to>
      <xdr:col>0</xdr:col>
      <xdr:colOff>1362923</xdr:colOff>
      <xdr:row>110</xdr:row>
      <xdr:rowOff>1161742</xdr:rowOff>
    </xdr:to>
    <xdr:pic>
      <xdr:nvPicPr>
        <xdr:cNvPr id="1171" name="Рисунок 1170">
          <a:extLst>
            <a:ext uri="{FF2B5EF4-FFF2-40B4-BE49-F238E27FC236}">
              <a16:creationId xmlns:a16="http://schemas.microsoft.com/office/drawing/2014/main" id="{A0595100-6B78-41A4-A974-BCB8A1EDDE8A}"/>
            </a:ext>
          </a:extLst>
        </xdr:cNvPr>
        <xdr:cNvPicPr>
          <a:picLocks noChangeAspect="1" noChangeArrowheads="1"/>
        </xdr:cNvPicPr>
      </xdr:nvPicPr>
      <xdr:blipFill>
        <a:blip xmlns:r="http://schemas.openxmlformats.org/officeDocument/2006/relationships" r:embed="rId192" cstate="print">
          <a:extLst>
            <a:ext uri="{28A0092B-C50C-407E-A947-70E740481C1C}">
              <a14:useLocalDpi xmlns:a14="http://schemas.microsoft.com/office/drawing/2010/main" val="0"/>
            </a:ext>
          </a:extLst>
        </a:blip>
        <a:srcRect/>
        <a:stretch>
          <a:fillRect/>
        </a:stretch>
      </xdr:blipFill>
      <xdr:spPr bwMode="auto">
        <a:xfrm>
          <a:off x="393700" y="131083049"/>
          <a:ext cx="969223" cy="9902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412749</xdr:colOff>
      <xdr:row>111</xdr:row>
      <xdr:rowOff>177800</xdr:rowOff>
    </xdr:from>
    <xdr:to>
      <xdr:col>0</xdr:col>
      <xdr:colOff>1377852</xdr:colOff>
      <xdr:row>111</xdr:row>
      <xdr:rowOff>1157501</xdr:rowOff>
    </xdr:to>
    <xdr:pic>
      <xdr:nvPicPr>
        <xdr:cNvPr id="1172" name="Рисунок 1171">
          <a:extLst>
            <a:ext uri="{FF2B5EF4-FFF2-40B4-BE49-F238E27FC236}">
              <a16:creationId xmlns:a16="http://schemas.microsoft.com/office/drawing/2014/main" id="{624F8417-7D5A-4C0D-87A5-81324D6F6D34}"/>
            </a:ext>
          </a:extLst>
        </xdr:cNvPr>
        <xdr:cNvPicPr>
          <a:picLocks noChangeAspect="1" noChangeArrowheads="1"/>
        </xdr:cNvPicPr>
      </xdr:nvPicPr>
      <xdr:blipFill>
        <a:blip xmlns:r="http://schemas.openxmlformats.org/officeDocument/2006/relationships" r:embed="rId193" cstate="print">
          <a:extLst>
            <a:ext uri="{28A0092B-C50C-407E-A947-70E740481C1C}">
              <a14:useLocalDpi xmlns:a14="http://schemas.microsoft.com/office/drawing/2010/main" val="0"/>
            </a:ext>
          </a:extLst>
        </a:blip>
        <a:srcRect/>
        <a:stretch>
          <a:fillRect/>
        </a:stretch>
      </xdr:blipFill>
      <xdr:spPr bwMode="auto">
        <a:xfrm>
          <a:off x="412749" y="132376333"/>
          <a:ext cx="965103" cy="9797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317500</xdr:colOff>
      <xdr:row>114</xdr:row>
      <xdr:rowOff>162984</xdr:rowOff>
    </xdr:from>
    <xdr:to>
      <xdr:col>0</xdr:col>
      <xdr:colOff>1268832</xdr:colOff>
      <xdr:row>114</xdr:row>
      <xdr:rowOff>1109256</xdr:rowOff>
    </xdr:to>
    <xdr:pic>
      <xdr:nvPicPr>
        <xdr:cNvPr id="1173" name="Рисунок 1172">
          <a:extLst>
            <a:ext uri="{FF2B5EF4-FFF2-40B4-BE49-F238E27FC236}">
              <a16:creationId xmlns:a16="http://schemas.microsoft.com/office/drawing/2014/main" id="{B9D8CFC9-CB00-5EFB-DA38-4BB2379AABD9}"/>
            </a:ext>
          </a:extLst>
        </xdr:cNvPr>
        <xdr:cNvPicPr>
          <a:picLocks noChangeAspect="1" noChangeArrowheads="1"/>
        </xdr:cNvPicPr>
      </xdr:nvPicPr>
      <xdr:blipFill>
        <a:blip xmlns:r="http://schemas.openxmlformats.org/officeDocument/2006/relationships" r:embed="rId194" cstate="print">
          <a:extLst>
            <a:ext uri="{28A0092B-C50C-407E-A947-70E740481C1C}">
              <a14:useLocalDpi xmlns:a14="http://schemas.microsoft.com/office/drawing/2010/main" val="0"/>
            </a:ext>
          </a:extLst>
        </a:blip>
        <a:srcRect/>
        <a:stretch>
          <a:fillRect/>
        </a:stretch>
      </xdr:blipFill>
      <xdr:spPr bwMode="auto">
        <a:xfrm>
          <a:off x="317500" y="136222317"/>
          <a:ext cx="951332" cy="946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330199</xdr:colOff>
      <xdr:row>115</xdr:row>
      <xdr:rowOff>118534</xdr:rowOff>
    </xdr:from>
    <xdr:to>
      <xdr:col>0</xdr:col>
      <xdr:colOff>1261290</xdr:colOff>
      <xdr:row>115</xdr:row>
      <xdr:rowOff>1044565</xdr:rowOff>
    </xdr:to>
    <xdr:pic>
      <xdr:nvPicPr>
        <xdr:cNvPr id="1174" name="Рисунок 1173">
          <a:extLst>
            <a:ext uri="{FF2B5EF4-FFF2-40B4-BE49-F238E27FC236}">
              <a16:creationId xmlns:a16="http://schemas.microsoft.com/office/drawing/2014/main" id="{9EB990C7-A540-F14A-2E74-A812D3576676}"/>
            </a:ext>
          </a:extLst>
        </xdr:cNvPr>
        <xdr:cNvPicPr>
          <a:picLocks noChangeAspect="1" noChangeArrowheads="1"/>
        </xdr:cNvPicPr>
      </xdr:nvPicPr>
      <xdr:blipFill>
        <a:blip xmlns:r="http://schemas.openxmlformats.org/officeDocument/2006/relationships" r:embed="rId195" cstate="print">
          <a:extLst>
            <a:ext uri="{28A0092B-C50C-407E-A947-70E740481C1C}">
              <a14:useLocalDpi xmlns:a14="http://schemas.microsoft.com/office/drawing/2010/main" val="0"/>
            </a:ext>
          </a:extLst>
        </a:blip>
        <a:srcRect/>
        <a:stretch>
          <a:fillRect/>
        </a:stretch>
      </xdr:blipFill>
      <xdr:spPr bwMode="auto">
        <a:xfrm>
          <a:off x="330199" y="137464801"/>
          <a:ext cx="931091" cy="9260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317500</xdr:colOff>
      <xdr:row>116</xdr:row>
      <xdr:rowOff>118534</xdr:rowOff>
    </xdr:from>
    <xdr:to>
      <xdr:col>0</xdr:col>
      <xdr:colOff>1329556</xdr:colOff>
      <xdr:row>116</xdr:row>
      <xdr:rowOff>1135650</xdr:rowOff>
    </xdr:to>
    <xdr:pic>
      <xdr:nvPicPr>
        <xdr:cNvPr id="1175" name="Рисунок 1174">
          <a:extLst>
            <a:ext uri="{FF2B5EF4-FFF2-40B4-BE49-F238E27FC236}">
              <a16:creationId xmlns:a16="http://schemas.microsoft.com/office/drawing/2014/main" id="{1D23CDF8-EEB6-1D3C-4F63-C9184647370E}"/>
            </a:ext>
          </a:extLst>
        </xdr:cNvPr>
        <xdr:cNvPicPr>
          <a:picLocks noChangeAspect="1" noChangeArrowheads="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317500" y="138751734"/>
          <a:ext cx="1012056" cy="10171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342900</xdr:colOff>
      <xdr:row>117</xdr:row>
      <xdr:rowOff>112184</xdr:rowOff>
    </xdr:from>
    <xdr:to>
      <xdr:col>0</xdr:col>
      <xdr:colOff>1329654</xdr:colOff>
      <xdr:row>117</xdr:row>
      <xdr:rowOff>1109059</xdr:rowOff>
    </xdr:to>
    <xdr:pic>
      <xdr:nvPicPr>
        <xdr:cNvPr id="1176" name="Рисунок 1175">
          <a:extLst>
            <a:ext uri="{FF2B5EF4-FFF2-40B4-BE49-F238E27FC236}">
              <a16:creationId xmlns:a16="http://schemas.microsoft.com/office/drawing/2014/main" id="{64EAA1B6-88EB-48FB-387A-5EB6C3540514}"/>
            </a:ext>
          </a:extLst>
        </xdr:cNvPr>
        <xdr:cNvPicPr>
          <a:picLocks noChangeAspect="1" noChangeArrowheads="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342900" y="140032317"/>
          <a:ext cx="986754" cy="996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133350</xdr:colOff>
      <xdr:row>137</xdr:row>
      <xdr:rowOff>146050</xdr:rowOff>
    </xdr:from>
    <xdr:to>
      <xdr:col>0</xdr:col>
      <xdr:colOff>1459865</xdr:colOff>
      <xdr:row>137</xdr:row>
      <xdr:rowOff>685165</xdr:rowOff>
    </xdr:to>
    <xdr:pic>
      <xdr:nvPicPr>
        <xdr:cNvPr id="1177" name="图片 16">
          <a:extLst>
            <a:ext uri="{FF2B5EF4-FFF2-40B4-BE49-F238E27FC236}">
              <a16:creationId xmlns:a16="http://schemas.microsoft.com/office/drawing/2014/main" id="{A5CAB71E-F299-41DF-AEB0-A02C3C8D9F1A}"/>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a:ext>
          </a:extLst>
        </a:blip>
        <a:srcRect/>
        <a:stretch>
          <a:fillRect/>
        </a:stretch>
      </xdr:blipFill>
      <xdr:spPr>
        <a:xfrm>
          <a:off x="133350" y="128111250"/>
          <a:ext cx="1326515" cy="5391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285750</xdr:colOff>
      <xdr:row>167</xdr:row>
      <xdr:rowOff>184150</xdr:rowOff>
    </xdr:from>
    <xdr:to>
      <xdr:col>0</xdr:col>
      <xdr:colOff>1168400</xdr:colOff>
      <xdr:row>167</xdr:row>
      <xdr:rowOff>1172776</xdr:rowOff>
    </xdr:to>
    <xdr:pic>
      <xdr:nvPicPr>
        <xdr:cNvPr id="1180" name="Рисунок 1179">
          <a:extLst>
            <a:ext uri="{FF2B5EF4-FFF2-40B4-BE49-F238E27FC236}">
              <a16:creationId xmlns:a16="http://schemas.microsoft.com/office/drawing/2014/main" id="{60BAC277-8843-4210-3429-BFC6955595FE}"/>
            </a:ext>
          </a:extLst>
        </xdr:cNvPr>
        <xdr:cNvPicPr>
          <a:picLocks noChangeAspect="1" noChangeArrowheads="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285750" y="202876150"/>
          <a:ext cx="882650" cy="9886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177800</xdr:colOff>
      <xdr:row>168</xdr:row>
      <xdr:rowOff>266700</xdr:rowOff>
    </xdr:from>
    <xdr:to>
      <xdr:col>0</xdr:col>
      <xdr:colOff>1285875</xdr:colOff>
      <xdr:row>168</xdr:row>
      <xdr:rowOff>987778</xdr:rowOff>
    </xdr:to>
    <xdr:pic>
      <xdr:nvPicPr>
        <xdr:cNvPr id="1181" name="Рисунок 1180">
          <a:extLst>
            <a:ext uri="{FF2B5EF4-FFF2-40B4-BE49-F238E27FC236}">
              <a16:creationId xmlns:a16="http://schemas.microsoft.com/office/drawing/2014/main" id="{6A674DD9-0E6C-B2C1-5453-F10B14C0A130}"/>
            </a:ext>
          </a:extLst>
        </xdr:cNvPr>
        <xdr:cNvPicPr>
          <a:picLocks noChangeAspect="1" noChangeArrowheads="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177800" y="154749500"/>
          <a:ext cx="1111250" cy="7210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202100</xdr:colOff>
      <xdr:row>173</xdr:row>
      <xdr:rowOff>113199</xdr:rowOff>
    </xdr:from>
    <xdr:to>
      <xdr:col>0</xdr:col>
      <xdr:colOff>782151</xdr:colOff>
      <xdr:row>173</xdr:row>
      <xdr:rowOff>703749</xdr:rowOff>
    </xdr:to>
    <xdr:pic>
      <xdr:nvPicPr>
        <xdr:cNvPr id="1149" name="Рисунок 1148">
          <a:extLst>
            <a:ext uri="{FF2B5EF4-FFF2-40B4-BE49-F238E27FC236}">
              <a16:creationId xmlns:a16="http://schemas.microsoft.com/office/drawing/2014/main" id="{37370629-428A-BAD8-995C-E96B591905E1}"/>
            </a:ext>
          </a:extLst>
        </xdr:cNvPr>
        <xdr:cNvPicPr>
          <a:picLocks noChangeAspect="1" noChangeArrowheads="1"/>
        </xdr:cNvPicPr>
      </xdr:nvPicPr>
      <xdr:blipFill>
        <a:blip xmlns:r="http://schemas.openxmlformats.org/officeDocument/2006/relationships" r:embed="rId200" cstate="print">
          <a:extLst>
            <a:ext uri="{28A0092B-C50C-407E-A947-70E740481C1C}">
              <a14:useLocalDpi xmlns:a14="http://schemas.microsoft.com/office/drawing/2010/main" val="0"/>
            </a:ext>
          </a:extLst>
        </a:blip>
        <a:srcRect/>
        <a:stretch>
          <a:fillRect/>
        </a:stretch>
      </xdr:blipFill>
      <xdr:spPr bwMode="auto">
        <a:xfrm rot="16200000">
          <a:off x="196851" y="158912898"/>
          <a:ext cx="590550" cy="5800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180976</xdr:colOff>
      <xdr:row>174</xdr:row>
      <xdr:rowOff>146048</xdr:rowOff>
    </xdr:from>
    <xdr:to>
      <xdr:col>0</xdr:col>
      <xdr:colOff>771528</xdr:colOff>
      <xdr:row>174</xdr:row>
      <xdr:rowOff>726867</xdr:rowOff>
    </xdr:to>
    <xdr:pic>
      <xdr:nvPicPr>
        <xdr:cNvPr id="1150" name="Рисунок 1149">
          <a:extLst>
            <a:ext uri="{FF2B5EF4-FFF2-40B4-BE49-F238E27FC236}">
              <a16:creationId xmlns:a16="http://schemas.microsoft.com/office/drawing/2014/main" id="{CAB16301-6FD5-2F00-8507-B71731BF88C5}"/>
            </a:ext>
          </a:extLst>
        </xdr:cNvPr>
        <xdr:cNvPicPr>
          <a:picLocks noChangeAspect="1" noChangeArrowheads="1"/>
        </xdr:cNvPicPr>
      </xdr:nvPicPr>
      <xdr:blipFill>
        <a:blip xmlns:r="http://schemas.openxmlformats.org/officeDocument/2006/relationships" r:embed="rId201" cstate="print">
          <a:extLst>
            <a:ext uri="{28A0092B-C50C-407E-A947-70E740481C1C}">
              <a14:useLocalDpi xmlns:a14="http://schemas.microsoft.com/office/drawing/2010/main" val="0"/>
            </a:ext>
          </a:extLst>
        </a:blip>
        <a:srcRect/>
        <a:stretch>
          <a:fillRect/>
        </a:stretch>
      </xdr:blipFill>
      <xdr:spPr bwMode="auto">
        <a:xfrm rot="16200000">
          <a:off x="187430" y="159816694"/>
          <a:ext cx="580819" cy="5937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123826</xdr:colOff>
      <xdr:row>175</xdr:row>
      <xdr:rowOff>146049</xdr:rowOff>
    </xdr:from>
    <xdr:to>
      <xdr:col>0</xdr:col>
      <xdr:colOff>762001</xdr:colOff>
      <xdr:row>175</xdr:row>
      <xdr:rowOff>773526</xdr:rowOff>
    </xdr:to>
    <xdr:pic>
      <xdr:nvPicPr>
        <xdr:cNvPr id="1162" name="Рисунок 1161">
          <a:extLst>
            <a:ext uri="{FF2B5EF4-FFF2-40B4-BE49-F238E27FC236}">
              <a16:creationId xmlns:a16="http://schemas.microsoft.com/office/drawing/2014/main" id="{83139B5C-80C5-2EDD-3BF8-1B88CDA1704A}"/>
            </a:ext>
          </a:extLst>
        </xdr:cNvPr>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rot="16200000">
          <a:off x="130763" y="160698862"/>
          <a:ext cx="624302" cy="638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149226</xdr:colOff>
      <xdr:row>176</xdr:row>
      <xdr:rowOff>126998</xdr:rowOff>
    </xdr:from>
    <xdr:to>
      <xdr:col>0</xdr:col>
      <xdr:colOff>800101</xdr:colOff>
      <xdr:row>176</xdr:row>
      <xdr:rowOff>750711</xdr:rowOff>
    </xdr:to>
    <xdr:pic>
      <xdr:nvPicPr>
        <xdr:cNvPr id="1163" name="Рисунок 1162">
          <a:extLst>
            <a:ext uri="{FF2B5EF4-FFF2-40B4-BE49-F238E27FC236}">
              <a16:creationId xmlns:a16="http://schemas.microsoft.com/office/drawing/2014/main" id="{C62B7EF8-5D52-C18A-A2D2-E33AA265767D}"/>
            </a:ext>
          </a:extLst>
        </xdr:cNvPr>
        <xdr:cNvPicPr>
          <a:picLocks noChangeAspect="1" noChangeArrowheads="1"/>
        </xdr:cNvPicPr>
      </xdr:nvPicPr>
      <xdr:blipFill>
        <a:blip xmlns:r="http://schemas.openxmlformats.org/officeDocument/2006/relationships" r:embed="rId203" cstate="print">
          <a:extLst>
            <a:ext uri="{28A0092B-C50C-407E-A947-70E740481C1C}">
              <a14:useLocalDpi xmlns:a14="http://schemas.microsoft.com/office/drawing/2010/main" val="0"/>
            </a:ext>
          </a:extLst>
        </a:blip>
        <a:srcRect/>
        <a:stretch>
          <a:fillRect/>
        </a:stretch>
      </xdr:blipFill>
      <xdr:spPr bwMode="auto">
        <a:xfrm rot="16200000">
          <a:off x="164395" y="161554229"/>
          <a:ext cx="620538" cy="650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266700</xdr:colOff>
      <xdr:row>177</xdr:row>
      <xdr:rowOff>114300</xdr:rowOff>
    </xdr:from>
    <xdr:to>
      <xdr:col>0</xdr:col>
      <xdr:colOff>606834</xdr:colOff>
      <xdr:row>177</xdr:row>
      <xdr:rowOff>695325</xdr:rowOff>
    </xdr:to>
    <xdr:pic>
      <xdr:nvPicPr>
        <xdr:cNvPr id="1168" name="Рисунок 1167">
          <a:extLst>
            <a:ext uri="{FF2B5EF4-FFF2-40B4-BE49-F238E27FC236}">
              <a16:creationId xmlns:a16="http://schemas.microsoft.com/office/drawing/2014/main" id="{80CF2C6C-27AA-CD18-AC1E-200459AA2845}"/>
            </a:ext>
          </a:extLst>
        </xdr:cNvPr>
        <xdr:cNvPicPr>
          <a:picLocks noChangeAspect="1" noChangeArrowheads="1"/>
        </xdr:cNvPicPr>
      </xdr:nvPicPr>
      <xdr:blipFill>
        <a:blip xmlns:r="http://schemas.openxmlformats.org/officeDocument/2006/relationships" r:embed="rId204" cstate="print">
          <a:extLst>
            <a:ext uri="{28A0092B-C50C-407E-A947-70E740481C1C}">
              <a14:useLocalDpi xmlns:a14="http://schemas.microsoft.com/office/drawing/2010/main" val="0"/>
            </a:ext>
          </a:extLst>
        </a:blip>
        <a:srcRect/>
        <a:stretch>
          <a:fillRect/>
        </a:stretch>
      </xdr:blipFill>
      <xdr:spPr bwMode="auto">
        <a:xfrm>
          <a:off x="266700" y="162426650"/>
          <a:ext cx="340134" cy="584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933450</xdr:colOff>
      <xdr:row>177</xdr:row>
      <xdr:rowOff>120650</xdr:rowOff>
    </xdr:from>
    <xdr:to>
      <xdr:col>0</xdr:col>
      <xdr:colOff>1408938</xdr:colOff>
      <xdr:row>177</xdr:row>
      <xdr:rowOff>781050</xdr:rowOff>
    </xdr:to>
    <xdr:pic>
      <xdr:nvPicPr>
        <xdr:cNvPr id="1178" name="Рисунок 1177">
          <a:extLst>
            <a:ext uri="{FF2B5EF4-FFF2-40B4-BE49-F238E27FC236}">
              <a16:creationId xmlns:a16="http://schemas.microsoft.com/office/drawing/2014/main" id="{C3C726E6-964E-8613-1893-39BDACE4A0C9}"/>
            </a:ext>
          </a:extLst>
        </xdr:cNvPr>
        <xdr:cNvPicPr>
          <a:picLocks noChangeAspect="1" noChangeArrowheads="1"/>
        </xdr:cNvPicPr>
      </xdr:nvPicPr>
      <xdr:blipFill>
        <a:blip xmlns:r="http://schemas.openxmlformats.org/officeDocument/2006/relationships" r:embed="rId205">
          <a:extLst>
            <a:ext uri="{28A0092B-C50C-407E-A947-70E740481C1C}">
              <a14:useLocalDpi xmlns:a14="http://schemas.microsoft.com/office/drawing/2010/main" val="0"/>
            </a:ext>
          </a:extLst>
        </a:blip>
        <a:srcRect/>
        <a:stretch>
          <a:fillRect/>
        </a:stretch>
      </xdr:blipFill>
      <xdr:spPr bwMode="auto">
        <a:xfrm>
          <a:off x="933450" y="162433000"/>
          <a:ext cx="475488" cy="660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304800</xdr:colOff>
      <xdr:row>178</xdr:row>
      <xdr:rowOff>132118</xdr:rowOff>
    </xdr:from>
    <xdr:to>
      <xdr:col>0</xdr:col>
      <xdr:colOff>847979</xdr:colOff>
      <xdr:row>178</xdr:row>
      <xdr:rowOff>733425</xdr:rowOff>
    </xdr:to>
    <xdr:pic>
      <xdr:nvPicPr>
        <xdr:cNvPr id="1179" name="Рисунок 1178">
          <a:extLst>
            <a:ext uri="{FF2B5EF4-FFF2-40B4-BE49-F238E27FC236}">
              <a16:creationId xmlns:a16="http://schemas.microsoft.com/office/drawing/2014/main" id="{8E82C7C9-EE84-14D5-B717-6E467062D8EE}"/>
            </a:ext>
          </a:extLst>
        </xdr:cNvPr>
        <xdr:cNvPicPr>
          <a:picLocks noChangeAspect="1" noChangeArrowheads="1"/>
        </xdr:cNvPicPr>
      </xdr:nvPicPr>
      <xdr:blipFill>
        <a:blip xmlns:r="http://schemas.openxmlformats.org/officeDocument/2006/relationships" r:embed="rId206" cstate="print">
          <a:extLst>
            <a:ext uri="{28A0092B-C50C-407E-A947-70E740481C1C}">
              <a14:useLocalDpi xmlns:a14="http://schemas.microsoft.com/office/drawing/2010/main" val="0"/>
            </a:ext>
          </a:extLst>
        </a:blip>
        <a:srcRect/>
        <a:stretch>
          <a:fillRect/>
        </a:stretch>
      </xdr:blipFill>
      <xdr:spPr bwMode="auto">
        <a:xfrm>
          <a:off x="304800" y="163314418"/>
          <a:ext cx="540004" cy="604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260350</xdr:colOff>
      <xdr:row>182</xdr:row>
      <xdr:rowOff>101600</xdr:rowOff>
    </xdr:from>
    <xdr:to>
      <xdr:col>0</xdr:col>
      <xdr:colOff>828675</xdr:colOff>
      <xdr:row>182</xdr:row>
      <xdr:rowOff>731056</xdr:rowOff>
    </xdr:to>
    <xdr:pic>
      <xdr:nvPicPr>
        <xdr:cNvPr id="1182" name="Рисунок 1181">
          <a:extLst>
            <a:ext uri="{FF2B5EF4-FFF2-40B4-BE49-F238E27FC236}">
              <a16:creationId xmlns:a16="http://schemas.microsoft.com/office/drawing/2014/main" id="{41B619E8-0B22-3587-94A9-B17EC9064CB9}"/>
            </a:ext>
          </a:extLst>
        </xdr:cNvPr>
        <xdr:cNvPicPr>
          <a:picLocks noChangeAspect="1" noChangeArrowheads="1"/>
        </xdr:cNvPicPr>
      </xdr:nvPicPr>
      <xdr:blipFill>
        <a:blip xmlns:r="http://schemas.openxmlformats.org/officeDocument/2006/relationships" r:embed="rId207">
          <a:extLst>
            <a:ext uri="{28A0092B-C50C-407E-A947-70E740481C1C}">
              <a14:useLocalDpi xmlns:a14="http://schemas.microsoft.com/office/drawing/2010/main" val="0"/>
            </a:ext>
          </a:extLst>
        </a:blip>
        <a:srcRect/>
        <a:stretch>
          <a:fillRect/>
        </a:stretch>
      </xdr:blipFill>
      <xdr:spPr bwMode="auto">
        <a:xfrm>
          <a:off x="260350" y="166890700"/>
          <a:ext cx="565150" cy="6326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323850</xdr:colOff>
      <xdr:row>181</xdr:row>
      <xdr:rowOff>101600</xdr:rowOff>
    </xdr:from>
    <xdr:to>
      <xdr:col>0</xdr:col>
      <xdr:colOff>735203</xdr:colOff>
      <xdr:row>181</xdr:row>
      <xdr:rowOff>752475</xdr:rowOff>
    </xdr:to>
    <xdr:pic>
      <xdr:nvPicPr>
        <xdr:cNvPr id="1183" name="Рисунок 1182">
          <a:extLst>
            <a:ext uri="{FF2B5EF4-FFF2-40B4-BE49-F238E27FC236}">
              <a16:creationId xmlns:a16="http://schemas.microsoft.com/office/drawing/2014/main" id="{6873DD19-EDF5-8837-95F4-FCCD5E6ECA6E}"/>
            </a:ext>
          </a:extLst>
        </xdr:cNvPr>
        <xdr:cNvPicPr>
          <a:picLocks noChangeAspect="1" noChangeArrowheads="1"/>
        </xdr:cNvPicPr>
      </xdr:nvPicPr>
      <xdr:blipFill>
        <a:blip xmlns:r="http://schemas.openxmlformats.org/officeDocument/2006/relationships" r:embed="rId208">
          <a:extLst>
            <a:ext uri="{28A0092B-C50C-407E-A947-70E740481C1C}">
              <a14:useLocalDpi xmlns:a14="http://schemas.microsoft.com/office/drawing/2010/main" val="0"/>
            </a:ext>
          </a:extLst>
        </a:blip>
        <a:srcRect/>
        <a:stretch>
          <a:fillRect/>
        </a:stretch>
      </xdr:blipFill>
      <xdr:spPr bwMode="auto">
        <a:xfrm>
          <a:off x="323850" y="166020750"/>
          <a:ext cx="414528"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268578</xdr:colOff>
      <xdr:row>179</xdr:row>
      <xdr:rowOff>112423</xdr:rowOff>
    </xdr:from>
    <xdr:to>
      <xdr:col>0</xdr:col>
      <xdr:colOff>912522</xdr:colOff>
      <xdr:row>179</xdr:row>
      <xdr:rowOff>722023</xdr:rowOff>
    </xdr:to>
    <xdr:pic>
      <xdr:nvPicPr>
        <xdr:cNvPr id="67" name="Рисунок 66">
          <a:extLst>
            <a:ext uri="{FF2B5EF4-FFF2-40B4-BE49-F238E27FC236}">
              <a16:creationId xmlns:a16="http://schemas.microsoft.com/office/drawing/2014/main" id="{94E899B1-56F7-1D7C-D645-5E308562374E}"/>
            </a:ext>
          </a:extLst>
        </xdr:cNvPr>
        <xdr:cNvPicPr>
          <a:picLocks noChangeAspect="1" noChangeArrowheads="1"/>
        </xdr:cNvPicPr>
      </xdr:nvPicPr>
      <xdr:blipFill>
        <a:blip xmlns:r="http://schemas.openxmlformats.org/officeDocument/2006/relationships" r:embed="rId209">
          <a:extLst>
            <a:ext uri="{28A0092B-C50C-407E-A947-70E740481C1C}">
              <a14:useLocalDpi xmlns:a14="http://schemas.microsoft.com/office/drawing/2010/main" val="0"/>
            </a:ext>
          </a:extLst>
        </a:blip>
        <a:srcRect/>
        <a:stretch>
          <a:fillRect/>
        </a:stretch>
      </xdr:blipFill>
      <xdr:spPr bwMode="auto">
        <a:xfrm rot="16200000">
          <a:off x="285750" y="164147501"/>
          <a:ext cx="609600" cy="6439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274749</xdr:colOff>
      <xdr:row>180</xdr:row>
      <xdr:rowOff>176100</xdr:rowOff>
    </xdr:from>
    <xdr:to>
      <xdr:col>0</xdr:col>
      <xdr:colOff>922225</xdr:colOff>
      <xdr:row>180</xdr:row>
      <xdr:rowOff>788875</xdr:rowOff>
    </xdr:to>
    <xdr:pic>
      <xdr:nvPicPr>
        <xdr:cNvPr id="131" name="Рисунок 130">
          <a:extLst>
            <a:ext uri="{FF2B5EF4-FFF2-40B4-BE49-F238E27FC236}">
              <a16:creationId xmlns:a16="http://schemas.microsoft.com/office/drawing/2014/main" id="{D03D858F-382A-2B0B-2A82-3A7B42198E27}"/>
            </a:ext>
          </a:extLst>
        </xdr:cNvPr>
        <xdr:cNvPicPr>
          <a:picLocks noChangeAspect="1" noChangeArrowheads="1"/>
        </xdr:cNvPicPr>
      </xdr:nvPicPr>
      <xdr:blipFill>
        <a:blip xmlns:r="http://schemas.openxmlformats.org/officeDocument/2006/relationships" r:embed="rId210">
          <a:extLst>
            <a:ext uri="{28A0092B-C50C-407E-A947-70E740481C1C}">
              <a14:useLocalDpi xmlns:a14="http://schemas.microsoft.com/office/drawing/2010/main" val="0"/>
            </a:ext>
          </a:extLst>
        </a:blip>
        <a:srcRect/>
        <a:stretch>
          <a:fillRect/>
        </a:stretch>
      </xdr:blipFill>
      <xdr:spPr bwMode="auto">
        <a:xfrm rot="16200000">
          <a:off x="292100" y="165144449"/>
          <a:ext cx="615950" cy="6506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235140</xdr:colOff>
      <xdr:row>183</xdr:row>
      <xdr:rowOff>139511</xdr:rowOff>
    </xdr:from>
    <xdr:to>
      <xdr:col>0</xdr:col>
      <xdr:colOff>942786</xdr:colOff>
      <xdr:row>183</xdr:row>
      <xdr:rowOff>771336</xdr:rowOff>
    </xdr:to>
    <xdr:pic>
      <xdr:nvPicPr>
        <xdr:cNvPr id="136" name="Рисунок 135">
          <a:extLst>
            <a:ext uri="{FF2B5EF4-FFF2-40B4-BE49-F238E27FC236}">
              <a16:creationId xmlns:a16="http://schemas.microsoft.com/office/drawing/2014/main" id="{ED1A6DD5-1D04-73AD-0868-CE7DF3387804}"/>
            </a:ext>
          </a:extLst>
        </xdr:cNvPr>
        <xdr:cNvPicPr>
          <a:picLocks noChangeAspect="1" noChangeArrowheads="1"/>
        </xdr:cNvPicPr>
      </xdr:nvPicPr>
      <xdr:blipFill>
        <a:blip xmlns:r="http://schemas.openxmlformats.org/officeDocument/2006/relationships" r:embed="rId211">
          <a:extLst>
            <a:ext uri="{28A0092B-C50C-407E-A947-70E740481C1C}">
              <a14:useLocalDpi xmlns:a14="http://schemas.microsoft.com/office/drawing/2010/main" val="0"/>
            </a:ext>
          </a:extLst>
        </a:blip>
        <a:srcRect/>
        <a:stretch>
          <a:fillRect/>
        </a:stretch>
      </xdr:blipFill>
      <xdr:spPr bwMode="auto">
        <a:xfrm rot="16200000">
          <a:off x="273051" y="167760650"/>
          <a:ext cx="635000" cy="7108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254000</xdr:colOff>
      <xdr:row>187</xdr:row>
      <xdr:rowOff>67876</xdr:rowOff>
    </xdr:from>
    <xdr:to>
      <xdr:col>0</xdr:col>
      <xdr:colOff>866775</xdr:colOff>
      <xdr:row>187</xdr:row>
      <xdr:rowOff>695325</xdr:rowOff>
    </xdr:to>
    <xdr:pic>
      <xdr:nvPicPr>
        <xdr:cNvPr id="1024" name="Рисунок 1023">
          <a:extLst>
            <a:ext uri="{FF2B5EF4-FFF2-40B4-BE49-F238E27FC236}">
              <a16:creationId xmlns:a16="http://schemas.microsoft.com/office/drawing/2014/main" id="{627AF4CE-CA4E-C6D9-66DE-5795DF953A7D}"/>
            </a:ext>
          </a:extLst>
        </xdr:cNvPr>
        <xdr:cNvPicPr>
          <a:picLocks noChangeAspect="1" noChangeArrowheads="1"/>
        </xdr:cNvPicPr>
      </xdr:nvPicPr>
      <xdr:blipFill>
        <a:blip xmlns:r="http://schemas.openxmlformats.org/officeDocument/2006/relationships" r:embed="rId212">
          <a:extLst>
            <a:ext uri="{28A0092B-C50C-407E-A947-70E740481C1C}">
              <a14:useLocalDpi xmlns:a14="http://schemas.microsoft.com/office/drawing/2010/main" val="0"/>
            </a:ext>
          </a:extLst>
        </a:blip>
        <a:srcRect/>
        <a:stretch>
          <a:fillRect/>
        </a:stretch>
      </xdr:blipFill>
      <xdr:spPr bwMode="auto">
        <a:xfrm>
          <a:off x="254000" y="171143226"/>
          <a:ext cx="615950" cy="624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469900</xdr:colOff>
      <xdr:row>189</xdr:row>
      <xdr:rowOff>22606</xdr:rowOff>
    </xdr:from>
    <xdr:to>
      <xdr:col>0</xdr:col>
      <xdr:colOff>1400175</xdr:colOff>
      <xdr:row>189</xdr:row>
      <xdr:rowOff>819150</xdr:rowOff>
    </xdr:to>
    <xdr:pic>
      <xdr:nvPicPr>
        <xdr:cNvPr id="1033" name="Рисунок 1032">
          <a:extLst>
            <a:ext uri="{FF2B5EF4-FFF2-40B4-BE49-F238E27FC236}">
              <a16:creationId xmlns:a16="http://schemas.microsoft.com/office/drawing/2014/main" id="{29D85C1D-9594-9D9F-4442-34AE4B64E82A}"/>
            </a:ext>
          </a:extLst>
        </xdr:cNvPr>
        <xdr:cNvPicPr>
          <a:picLocks noChangeAspect="1" noChangeArrowheads="1"/>
        </xdr:cNvPicPr>
      </xdr:nvPicPr>
      <xdr:blipFill>
        <a:blip xmlns:r="http://schemas.openxmlformats.org/officeDocument/2006/relationships" r:embed="rId213">
          <a:extLst>
            <a:ext uri="{28A0092B-C50C-407E-A947-70E740481C1C}">
              <a14:useLocalDpi xmlns:a14="http://schemas.microsoft.com/office/drawing/2010/main" val="0"/>
            </a:ext>
          </a:extLst>
        </a:blip>
        <a:srcRect/>
        <a:stretch>
          <a:fillRect/>
        </a:stretch>
      </xdr:blipFill>
      <xdr:spPr bwMode="auto">
        <a:xfrm>
          <a:off x="469900" y="173104556"/>
          <a:ext cx="933450" cy="7965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323849</xdr:colOff>
      <xdr:row>190</xdr:row>
      <xdr:rowOff>139700</xdr:rowOff>
    </xdr:from>
    <xdr:to>
      <xdr:col>0</xdr:col>
      <xdr:colOff>1476993</xdr:colOff>
      <xdr:row>190</xdr:row>
      <xdr:rowOff>981075</xdr:rowOff>
    </xdr:to>
    <xdr:pic>
      <xdr:nvPicPr>
        <xdr:cNvPr id="1037" name="Рисунок 1036">
          <a:extLst>
            <a:ext uri="{FF2B5EF4-FFF2-40B4-BE49-F238E27FC236}">
              <a16:creationId xmlns:a16="http://schemas.microsoft.com/office/drawing/2014/main" id="{44D58DB6-A2B8-B4BB-9F32-3A49BEC62628}"/>
            </a:ext>
          </a:extLst>
        </xdr:cNvPr>
        <xdr:cNvPicPr>
          <a:picLocks noChangeAspect="1" noChangeArrowheads="1"/>
        </xdr:cNvPicPr>
      </xdr:nvPicPr>
      <xdr:blipFill>
        <a:blip xmlns:r="http://schemas.openxmlformats.org/officeDocument/2006/relationships" r:embed="rId214">
          <a:extLst>
            <a:ext uri="{28A0092B-C50C-407E-A947-70E740481C1C}">
              <a14:useLocalDpi xmlns:a14="http://schemas.microsoft.com/office/drawing/2010/main" val="0"/>
            </a:ext>
          </a:extLst>
        </a:blip>
        <a:srcRect/>
        <a:stretch>
          <a:fillRect/>
        </a:stretch>
      </xdr:blipFill>
      <xdr:spPr bwMode="auto">
        <a:xfrm>
          <a:off x="323849" y="174091600"/>
          <a:ext cx="1149969"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292100</xdr:colOff>
      <xdr:row>193</xdr:row>
      <xdr:rowOff>194733</xdr:rowOff>
    </xdr:from>
    <xdr:to>
      <xdr:col>0</xdr:col>
      <xdr:colOff>1168400</xdr:colOff>
      <xdr:row>193</xdr:row>
      <xdr:rowOff>1071033</xdr:rowOff>
    </xdr:to>
    <xdr:pic>
      <xdr:nvPicPr>
        <xdr:cNvPr id="1038" name="Рисунок 1037">
          <a:extLst>
            <a:ext uri="{FF2B5EF4-FFF2-40B4-BE49-F238E27FC236}">
              <a16:creationId xmlns:a16="http://schemas.microsoft.com/office/drawing/2014/main" id="{4F5B0D71-F6E7-ECF8-E3B3-79D15B8D86B2}"/>
            </a:ext>
          </a:extLst>
        </xdr:cNvPr>
        <xdr:cNvPicPr>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rcRect/>
        <a:stretch>
          <a:fillRect/>
        </a:stretch>
      </xdr:blipFill>
      <xdr:spPr bwMode="auto">
        <a:xfrm>
          <a:off x="292100" y="234772200"/>
          <a:ext cx="87630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260837</xdr:colOff>
      <xdr:row>201</xdr:row>
      <xdr:rowOff>150283</xdr:rowOff>
    </xdr:from>
    <xdr:to>
      <xdr:col>0</xdr:col>
      <xdr:colOff>1354666</xdr:colOff>
      <xdr:row>201</xdr:row>
      <xdr:rowOff>1103910</xdr:rowOff>
    </xdr:to>
    <xdr:pic>
      <xdr:nvPicPr>
        <xdr:cNvPr id="1040" name="Рисунок 1039">
          <a:extLst>
            <a:ext uri="{FF2B5EF4-FFF2-40B4-BE49-F238E27FC236}">
              <a16:creationId xmlns:a16="http://schemas.microsoft.com/office/drawing/2014/main" id="{02C6DBC2-D1D0-2BC3-617D-173024E6329D}"/>
            </a:ext>
          </a:extLst>
        </xdr:cNvPr>
        <xdr:cNvPicPr>
          <a:picLocks noChangeAspect="1" noChangeArrowheads="1"/>
        </xdr:cNvPicPr>
      </xdr:nvPicPr>
      <xdr:blipFill>
        <a:blip xmlns:r="http://schemas.openxmlformats.org/officeDocument/2006/relationships" r:embed="rId216" cstate="print">
          <a:extLst>
            <a:ext uri="{28A0092B-C50C-407E-A947-70E740481C1C}">
              <a14:useLocalDpi xmlns:a14="http://schemas.microsoft.com/office/drawing/2010/main" val="0"/>
            </a:ext>
          </a:extLst>
        </a:blip>
        <a:srcRect/>
        <a:stretch>
          <a:fillRect/>
        </a:stretch>
      </xdr:blipFill>
      <xdr:spPr bwMode="auto">
        <a:xfrm>
          <a:off x="260837" y="244235816"/>
          <a:ext cx="1093829" cy="95362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203200</xdr:colOff>
      <xdr:row>232</xdr:row>
      <xdr:rowOff>116754</xdr:rowOff>
    </xdr:from>
    <xdr:to>
      <xdr:col>0</xdr:col>
      <xdr:colOff>1181100</xdr:colOff>
      <xdr:row>232</xdr:row>
      <xdr:rowOff>752474</xdr:rowOff>
    </xdr:to>
    <xdr:pic>
      <xdr:nvPicPr>
        <xdr:cNvPr id="1041" name="Рисунок 1040">
          <a:extLst>
            <a:ext uri="{FF2B5EF4-FFF2-40B4-BE49-F238E27FC236}">
              <a16:creationId xmlns:a16="http://schemas.microsoft.com/office/drawing/2014/main" id="{7648FA17-18FB-3AA3-B27B-3747671D9150}"/>
            </a:ext>
          </a:extLst>
        </xdr:cNvPr>
        <xdr:cNvPicPr>
          <a:picLocks noChangeAspect="1" noChangeArrowheads="1"/>
        </xdr:cNvPicPr>
      </xdr:nvPicPr>
      <xdr:blipFill>
        <a:blip xmlns:r="http://schemas.openxmlformats.org/officeDocument/2006/relationships" r:embed="rId217">
          <a:extLst>
            <a:ext uri="{28A0092B-C50C-407E-A947-70E740481C1C}">
              <a14:useLocalDpi xmlns:a14="http://schemas.microsoft.com/office/drawing/2010/main" val="0"/>
            </a:ext>
          </a:extLst>
        </a:blip>
        <a:srcRect/>
        <a:stretch>
          <a:fillRect/>
        </a:stretch>
      </xdr:blipFill>
      <xdr:spPr bwMode="auto">
        <a:xfrm>
          <a:off x="203200" y="207717304"/>
          <a:ext cx="977900" cy="638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234950</xdr:colOff>
      <xdr:row>233</xdr:row>
      <xdr:rowOff>80010</xdr:rowOff>
    </xdr:from>
    <xdr:to>
      <xdr:col>0</xdr:col>
      <xdr:colOff>1152525</xdr:colOff>
      <xdr:row>233</xdr:row>
      <xdr:rowOff>665226</xdr:rowOff>
    </xdr:to>
    <xdr:pic>
      <xdr:nvPicPr>
        <xdr:cNvPr id="1042" name="Рисунок 1041">
          <a:extLst>
            <a:ext uri="{FF2B5EF4-FFF2-40B4-BE49-F238E27FC236}">
              <a16:creationId xmlns:a16="http://schemas.microsoft.com/office/drawing/2014/main" id="{F2C3681A-0E69-A3AB-C290-44AFF91E3FE7}"/>
            </a:ext>
          </a:extLst>
        </xdr:cNvPr>
        <xdr:cNvPicPr>
          <a:picLocks noChangeAspect="1" noChangeArrowheads="1"/>
        </xdr:cNvPicPr>
      </xdr:nvPicPr>
      <xdr:blipFill>
        <a:blip xmlns:r="http://schemas.openxmlformats.org/officeDocument/2006/relationships" r:embed="rId218">
          <a:extLst>
            <a:ext uri="{28A0092B-C50C-407E-A947-70E740481C1C}">
              <a14:useLocalDpi xmlns:a14="http://schemas.microsoft.com/office/drawing/2010/main" val="0"/>
            </a:ext>
          </a:extLst>
        </a:blip>
        <a:srcRect/>
        <a:stretch>
          <a:fillRect/>
        </a:stretch>
      </xdr:blipFill>
      <xdr:spPr bwMode="auto">
        <a:xfrm>
          <a:off x="234950" y="208931510"/>
          <a:ext cx="914400" cy="5852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279400</xdr:colOff>
      <xdr:row>234</xdr:row>
      <xdr:rowOff>114300</xdr:rowOff>
    </xdr:from>
    <xdr:to>
      <xdr:col>0</xdr:col>
      <xdr:colOff>1152525</xdr:colOff>
      <xdr:row>234</xdr:row>
      <xdr:rowOff>686816</xdr:rowOff>
    </xdr:to>
    <xdr:pic>
      <xdr:nvPicPr>
        <xdr:cNvPr id="1044" name="Рисунок 1043">
          <a:extLst>
            <a:ext uri="{FF2B5EF4-FFF2-40B4-BE49-F238E27FC236}">
              <a16:creationId xmlns:a16="http://schemas.microsoft.com/office/drawing/2014/main" id="{3EC306C0-F889-FCB4-758E-4EAA869E4F06}"/>
            </a:ext>
          </a:extLst>
        </xdr:cNvPr>
        <xdr:cNvPicPr>
          <a:picLocks noChangeAspect="1" noChangeArrowheads="1"/>
        </xdr:cNvPicPr>
      </xdr:nvPicPr>
      <xdr:blipFill>
        <a:blip xmlns:r="http://schemas.openxmlformats.org/officeDocument/2006/relationships" r:embed="rId219">
          <a:extLst>
            <a:ext uri="{28A0092B-C50C-407E-A947-70E740481C1C}">
              <a14:useLocalDpi xmlns:a14="http://schemas.microsoft.com/office/drawing/2010/main" val="0"/>
            </a:ext>
          </a:extLst>
        </a:blip>
        <a:srcRect/>
        <a:stretch>
          <a:fillRect/>
        </a:stretch>
      </xdr:blipFill>
      <xdr:spPr bwMode="auto">
        <a:xfrm>
          <a:off x="279400" y="210216750"/>
          <a:ext cx="876300" cy="5725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546100</xdr:colOff>
      <xdr:row>235</xdr:row>
      <xdr:rowOff>133350</xdr:rowOff>
    </xdr:from>
    <xdr:to>
      <xdr:col>0</xdr:col>
      <xdr:colOff>1036152</xdr:colOff>
      <xdr:row>236</xdr:row>
      <xdr:rowOff>17993</xdr:rowOff>
    </xdr:to>
    <xdr:pic>
      <xdr:nvPicPr>
        <xdr:cNvPr id="1045" name="Рисунок 1044">
          <a:extLst>
            <a:ext uri="{FF2B5EF4-FFF2-40B4-BE49-F238E27FC236}">
              <a16:creationId xmlns:a16="http://schemas.microsoft.com/office/drawing/2014/main" id="{0CFA6A3D-3572-1CA2-83CC-59BC53B2230F}"/>
            </a:ext>
          </a:extLst>
        </xdr:cNvPr>
        <xdr:cNvPicPr>
          <a:picLocks noChangeAspect="1" noChangeArrowheads="1"/>
        </xdr:cNvPicPr>
      </xdr:nvPicPr>
      <xdr:blipFill>
        <a:blip xmlns:r="http://schemas.openxmlformats.org/officeDocument/2006/relationships" r:embed="rId220" cstate="print">
          <a:extLst>
            <a:ext uri="{28A0092B-C50C-407E-A947-70E740481C1C}">
              <a14:useLocalDpi xmlns:a14="http://schemas.microsoft.com/office/drawing/2010/main" val="0"/>
            </a:ext>
          </a:extLst>
        </a:blip>
        <a:srcRect/>
        <a:stretch>
          <a:fillRect/>
        </a:stretch>
      </xdr:blipFill>
      <xdr:spPr bwMode="auto">
        <a:xfrm>
          <a:off x="546100" y="211543900"/>
          <a:ext cx="493227" cy="116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584199</xdr:colOff>
      <xdr:row>236</xdr:row>
      <xdr:rowOff>216888</xdr:rowOff>
    </xdr:from>
    <xdr:to>
      <xdr:col>0</xdr:col>
      <xdr:colOff>1037973</xdr:colOff>
      <xdr:row>236</xdr:row>
      <xdr:rowOff>981075</xdr:rowOff>
    </xdr:to>
    <xdr:pic>
      <xdr:nvPicPr>
        <xdr:cNvPr id="1046" name="Рисунок 1045">
          <a:extLst>
            <a:ext uri="{FF2B5EF4-FFF2-40B4-BE49-F238E27FC236}">
              <a16:creationId xmlns:a16="http://schemas.microsoft.com/office/drawing/2014/main" id="{FAE7A34D-8224-52B3-FCA1-222C8858B577}"/>
            </a:ext>
          </a:extLst>
        </xdr:cNvPr>
        <xdr:cNvPicPr>
          <a:picLocks noChangeAspect="1" noChangeArrowheads="1"/>
        </xdr:cNvPicPr>
      </xdr:nvPicPr>
      <xdr:blipFill>
        <a:blip xmlns:r="http://schemas.openxmlformats.org/officeDocument/2006/relationships" r:embed="rId221" cstate="print">
          <a:extLst>
            <a:ext uri="{28A0092B-C50C-407E-A947-70E740481C1C}">
              <a14:useLocalDpi xmlns:a14="http://schemas.microsoft.com/office/drawing/2010/main" val="0"/>
            </a:ext>
          </a:extLst>
        </a:blip>
        <a:srcRect/>
        <a:stretch>
          <a:fillRect/>
        </a:stretch>
      </xdr:blipFill>
      <xdr:spPr bwMode="auto">
        <a:xfrm>
          <a:off x="584199" y="213233988"/>
          <a:ext cx="450599" cy="761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620874</xdr:colOff>
      <xdr:row>237</xdr:row>
      <xdr:rowOff>184150</xdr:rowOff>
    </xdr:from>
    <xdr:to>
      <xdr:col>0</xdr:col>
      <xdr:colOff>1009650</xdr:colOff>
      <xdr:row>237</xdr:row>
      <xdr:rowOff>942975</xdr:rowOff>
    </xdr:to>
    <xdr:pic>
      <xdr:nvPicPr>
        <xdr:cNvPr id="1047" name="Рисунок 1046">
          <a:extLst>
            <a:ext uri="{FF2B5EF4-FFF2-40B4-BE49-F238E27FC236}">
              <a16:creationId xmlns:a16="http://schemas.microsoft.com/office/drawing/2014/main" id="{F1A738F1-AC5A-B648-C75A-F2045D2EF8A8}"/>
            </a:ext>
          </a:extLst>
        </xdr:cNvPr>
        <xdr:cNvPicPr>
          <a:picLocks noChangeAspect="1" noChangeArrowheads="1"/>
        </xdr:cNvPicPr>
      </xdr:nvPicPr>
      <xdr:blipFill>
        <a:blip xmlns:r="http://schemas.openxmlformats.org/officeDocument/2006/relationships" r:embed="rId222" cstate="print">
          <a:extLst>
            <a:ext uri="{28A0092B-C50C-407E-A947-70E740481C1C}">
              <a14:useLocalDpi xmlns:a14="http://schemas.microsoft.com/office/drawing/2010/main" val="0"/>
            </a:ext>
          </a:extLst>
        </a:blip>
        <a:srcRect/>
        <a:stretch>
          <a:fillRect/>
        </a:stretch>
      </xdr:blipFill>
      <xdr:spPr bwMode="auto">
        <a:xfrm>
          <a:off x="620874" y="214452200"/>
          <a:ext cx="388776"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613558</xdr:colOff>
      <xdr:row>238</xdr:row>
      <xdr:rowOff>177800</xdr:rowOff>
    </xdr:from>
    <xdr:to>
      <xdr:col>0</xdr:col>
      <xdr:colOff>988686</xdr:colOff>
      <xdr:row>238</xdr:row>
      <xdr:rowOff>904875</xdr:rowOff>
    </xdr:to>
    <xdr:pic>
      <xdr:nvPicPr>
        <xdr:cNvPr id="1048" name="Рисунок 1047">
          <a:extLst>
            <a:ext uri="{FF2B5EF4-FFF2-40B4-BE49-F238E27FC236}">
              <a16:creationId xmlns:a16="http://schemas.microsoft.com/office/drawing/2014/main" id="{135E7DA5-E00E-7550-9916-4018348562AE}"/>
            </a:ext>
          </a:extLst>
        </xdr:cNvPr>
        <xdr:cNvPicPr>
          <a:picLocks noChangeAspect="1" noChangeArrowheads="1"/>
        </xdr:cNvPicPr>
      </xdr:nvPicPr>
      <xdr:blipFill>
        <a:blip xmlns:r="http://schemas.openxmlformats.org/officeDocument/2006/relationships" r:embed="rId223" cstate="print">
          <a:extLst>
            <a:ext uri="{28A0092B-C50C-407E-A947-70E740481C1C}">
              <a14:useLocalDpi xmlns:a14="http://schemas.microsoft.com/office/drawing/2010/main" val="0"/>
            </a:ext>
          </a:extLst>
        </a:blip>
        <a:srcRect/>
        <a:stretch>
          <a:fillRect/>
        </a:stretch>
      </xdr:blipFill>
      <xdr:spPr bwMode="auto">
        <a:xfrm>
          <a:off x="613558" y="215607900"/>
          <a:ext cx="375128" cy="730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304800</xdr:colOff>
      <xdr:row>239</xdr:row>
      <xdr:rowOff>203200</xdr:rowOff>
    </xdr:from>
    <xdr:to>
      <xdr:col>0</xdr:col>
      <xdr:colOff>1552575</xdr:colOff>
      <xdr:row>239</xdr:row>
      <xdr:rowOff>751847</xdr:rowOff>
    </xdr:to>
    <xdr:pic>
      <xdr:nvPicPr>
        <xdr:cNvPr id="1049" name="Рисунок 1048">
          <a:extLst>
            <a:ext uri="{FF2B5EF4-FFF2-40B4-BE49-F238E27FC236}">
              <a16:creationId xmlns:a16="http://schemas.microsoft.com/office/drawing/2014/main" id="{78C4B588-D0C1-1474-4785-AD96583B2A7F}"/>
            </a:ext>
          </a:extLst>
        </xdr:cNvPr>
        <xdr:cNvPicPr>
          <a:picLocks noChangeAspect="1" noChangeArrowheads="1"/>
        </xdr:cNvPicPr>
      </xdr:nvPicPr>
      <xdr:blipFill>
        <a:blip xmlns:r="http://schemas.openxmlformats.org/officeDocument/2006/relationships" r:embed="rId224" cstate="print">
          <a:extLst>
            <a:ext uri="{28A0092B-C50C-407E-A947-70E740481C1C}">
              <a14:useLocalDpi xmlns:a14="http://schemas.microsoft.com/office/drawing/2010/main" val="0"/>
            </a:ext>
          </a:extLst>
        </a:blip>
        <a:srcRect/>
        <a:stretch>
          <a:fillRect/>
        </a:stretch>
      </xdr:blipFill>
      <xdr:spPr bwMode="auto">
        <a:xfrm>
          <a:off x="304800" y="216744550"/>
          <a:ext cx="1250950" cy="545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400050</xdr:colOff>
      <xdr:row>240</xdr:row>
      <xdr:rowOff>69850</xdr:rowOff>
    </xdr:from>
    <xdr:to>
      <xdr:col>0</xdr:col>
      <xdr:colOff>1190625</xdr:colOff>
      <xdr:row>240</xdr:row>
      <xdr:rowOff>655108</xdr:rowOff>
    </xdr:to>
    <xdr:pic>
      <xdr:nvPicPr>
        <xdr:cNvPr id="1050" name="Рисунок 1049">
          <a:extLst>
            <a:ext uri="{FF2B5EF4-FFF2-40B4-BE49-F238E27FC236}">
              <a16:creationId xmlns:a16="http://schemas.microsoft.com/office/drawing/2014/main" id="{6005B689-B6C2-02A7-6C62-3201BE35BC7F}"/>
            </a:ext>
          </a:extLst>
        </xdr:cNvPr>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400050" y="217589100"/>
          <a:ext cx="793750" cy="5820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514350</xdr:colOff>
      <xdr:row>241</xdr:row>
      <xdr:rowOff>44449</xdr:rowOff>
    </xdr:from>
    <xdr:to>
      <xdr:col>0</xdr:col>
      <xdr:colOff>885825</xdr:colOff>
      <xdr:row>241</xdr:row>
      <xdr:rowOff>904477</xdr:rowOff>
    </xdr:to>
    <xdr:pic>
      <xdr:nvPicPr>
        <xdr:cNvPr id="1052" name="Рисунок 1051">
          <a:extLst>
            <a:ext uri="{FF2B5EF4-FFF2-40B4-BE49-F238E27FC236}">
              <a16:creationId xmlns:a16="http://schemas.microsoft.com/office/drawing/2014/main" id="{D6FE39E3-F74C-288A-87E9-E3795F361679}"/>
            </a:ext>
          </a:extLst>
        </xdr:cNvPr>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514350" y="218351099"/>
          <a:ext cx="368300" cy="8632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558800</xdr:colOff>
      <xdr:row>242</xdr:row>
      <xdr:rowOff>82550</xdr:rowOff>
    </xdr:from>
    <xdr:to>
      <xdr:col>0</xdr:col>
      <xdr:colOff>876300</xdr:colOff>
      <xdr:row>242</xdr:row>
      <xdr:rowOff>808329</xdr:rowOff>
    </xdr:to>
    <xdr:pic>
      <xdr:nvPicPr>
        <xdr:cNvPr id="1054" name="Рисунок 1053">
          <a:extLst>
            <a:ext uri="{FF2B5EF4-FFF2-40B4-BE49-F238E27FC236}">
              <a16:creationId xmlns:a16="http://schemas.microsoft.com/office/drawing/2014/main" id="{73362C90-92C8-4E61-50CB-67672AFD75AE}"/>
            </a:ext>
          </a:extLst>
        </xdr:cNvPr>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558800" y="219341700"/>
          <a:ext cx="317500" cy="728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533400</xdr:colOff>
      <xdr:row>243</xdr:row>
      <xdr:rowOff>82551</xdr:rowOff>
    </xdr:from>
    <xdr:to>
      <xdr:col>0</xdr:col>
      <xdr:colOff>895350</xdr:colOff>
      <xdr:row>243</xdr:row>
      <xdr:rowOff>621508</xdr:rowOff>
    </xdr:to>
    <xdr:pic>
      <xdr:nvPicPr>
        <xdr:cNvPr id="170" name="Рисунок 169">
          <a:extLst>
            <a:ext uri="{FF2B5EF4-FFF2-40B4-BE49-F238E27FC236}">
              <a16:creationId xmlns:a16="http://schemas.microsoft.com/office/drawing/2014/main" id="{8A20137B-F72C-AB00-77F8-5539A79E9E10}"/>
            </a:ext>
          </a:extLst>
        </xdr:cNvPr>
        <xdr:cNvPicPr>
          <a:picLocks noChangeAspect="1" noChangeArrowheads="1"/>
        </xdr:cNvPicPr>
      </xdr:nvPicPr>
      <xdr:blipFill>
        <a:blip xmlns:r="http://schemas.openxmlformats.org/officeDocument/2006/relationships" r:embed="rId228" cstate="print">
          <a:extLst>
            <a:ext uri="{28A0092B-C50C-407E-A947-70E740481C1C}">
              <a14:useLocalDpi xmlns:a14="http://schemas.microsoft.com/office/drawing/2010/main" val="0"/>
            </a:ext>
          </a:extLst>
        </a:blip>
        <a:srcRect/>
        <a:stretch>
          <a:fillRect/>
        </a:stretch>
      </xdr:blipFill>
      <xdr:spPr bwMode="auto">
        <a:xfrm>
          <a:off x="533400" y="220268801"/>
          <a:ext cx="361950" cy="5357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546100</xdr:colOff>
      <xdr:row>244</xdr:row>
      <xdr:rowOff>95250</xdr:rowOff>
    </xdr:from>
    <xdr:to>
      <xdr:col>0</xdr:col>
      <xdr:colOff>904875</xdr:colOff>
      <xdr:row>244</xdr:row>
      <xdr:rowOff>762781</xdr:rowOff>
    </xdr:to>
    <xdr:pic>
      <xdr:nvPicPr>
        <xdr:cNvPr id="174" name="Рисунок 173">
          <a:extLst>
            <a:ext uri="{FF2B5EF4-FFF2-40B4-BE49-F238E27FC236}">
              <a16:creationId xmlns:a16="http://schemas.microsoft.com/office/drawing/2014/main" id="{59492487-D1F1-A85B-39BF-ED86FEB793F1}"/>
            </a:ext>
          </a:extLst>
        </xdr:cNvPr>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546100" y="221075250"/>
          <a:ext cx="361950" cy="6675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285750</xdr:colOff>
      <xdr:row>246</xdr:row>
      <xdr:rowOff>88901</xdr:rowOff>
    </xdr:from>
    <xdr:to>
      <xdr:col>0</xdr:col>
      <xdr:colOff>1371600</xdr:colOff>
      <xdr:row>246</xdr:row>
      <xdr:rowOff>809626</xdr:rowOff>
    </xdr:to>
    <xdr:pic>
      <xdr:nvPicPr>
        <xdr:cNvPr id="175" name="Рисунок 174">
          <a:extLst>
            <a:ext uri="{FF2B5EF4-FFF2-40B4-BE49-F238E27FC236}">
              <a16:creationId xmlns:a16="http://schemas.microsoft.com/office/drawing/2014/main" id="{E763C71E-F340-5A56-ECCB-50919A8DF3D6}"/>
            </a:ext>
          </a:extLst>
        </xdr:cNvPr>
        <xdr:cNvPicPr>
          <a:picLocks noChangeAspect="1" noChangeArrowheads="1"/>
        </xdr:cNvPicPr>
      </xdr:nvPicPr>
      <xdr:blipFill>
        <a:blip xmlns:r="http://schemas.openxmlformats.org/officeDocument/2006/relationships" r:embed="rId230">
          <a:extLst>
            <a:ext uri="{28A0092B-C50C-407E-A947-70E740481C1C}">
              <a14:useLocalDpi xmlns:a14="http://schemas.microsoft.com/office/drawing/2010/main" val="0"/>
            </a:ext>
          </a:extLst>
        </a:blip>
        <a:srcRect/>
        <a:stretch>
          <a:fillRect/>
        </a:stretch>
      </xdr:blipFill>
      <xdr:spPr bwMode="auto">
        <a:xfrm>
          <a:off x="285750" y="222256351"/>
          <a:ext cx="1085850"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304800</xdr:colOff>
      <xdr:row>247</xdr:row>
      <xdr:rowOff>69850</xdr:rowOff>
    </xdr:from>
    <xdr:to>
      <xdr:col>0</xdr:col>
      <xdr:colOff>1409700</xdr:colOff>
      <xdr:row>247</xdr:row>
      <xdr:rowOff>754168</xdr:rowOff>
    </xdr:to>
    <xdr:pic>
      <xdr:nvPicPr>
        <xdr:cNvPr id="176" name="Рисунок 175">
          <a:extLst>
            <a:ext uri="{FF2B5EF4-FFF2-40B4-BE49-F238E27FC236}">
              <a16:creationId xmlns:a16="http://schemas.microsoft.com/office/drawing/2014/main" id="{8CFBD580-1817-9F3F-D4D8-F40F44727F4A}"/>
            </a:ext>
          </a:extLst>
        </xdr:cNvPr>
        <xdr:cNvPicPr>
          <a:picLocks noChangeAspect="1" noChangeArrowheads="1"/>
        </xdr:cNvPicPr>
      </xdr:nvPicPr>
      <xdr:blipFill>
        <a:blip xmlns:r="http://schemas.openxmlformats.org/officeDocument/2006/relationships" r:embed="rId231">
          <a:extLst>
            <a:ext uri="{28A0092B-C50C-407E-A947-70E740481C1C}">
              <a14:useLocalDpi xmlns:a14="http://schemas.microsoft.com/office/drawing/2010/main" val="0"/>
            </a:ext>
          </a:extLst>
        </a:blip>
        <a:srcRect/>
        <a:stretch>
          <a:fillRect/>
        </a:stretch>
      </xdr:blipFill>
      <xdr:spPr bwMode="auto">
        <a:xfrm>
          <a:off x="304800" y="223259650"/>
          <a:ext cx="1104900" cy="6874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381000</xdr:colOff>
      <xdr:row>248</xdr:row>
      <xdr:rowOff>146050</xdr:rowOff>
    </xdr:from>
    <xdr:to>
      <xdr:col>0</xdr:col>
      <xdr:colOff>1362075</xdr:colOff>
      <xdr:row>248</xdr:row>
      <xdr:rowOff>770735</xdr:rowOff>
    </xdr:to>
    <xdr:pic>
      <xdr:nvPicPr>
        <xdr:cNvPr id="177" name="Рисунок 176">
          <a:extLst>
            <a:ext uri="{FF2B5EF4-FFF2-40B4-BE49-F238E27FC236}">
              <a16:creationId xmlns:a16="http://schemas.microsoft.com/office/drawing/2014/main" id="{FD585071-E7DE-EC88-2243-090469BAE33F}"/>
            </a:ext>
          </a:extLst>
        </xdr:cNvPr>
        <xdr:cNvPicPr>
          <a:picLocks noChangeAspect="1" noChangeArrowheads="1"/>
        </xdr:cNvPicPr>
      </xdr:nvPicPr>
      <xdr:blipFill>
        <a:blip xmlns:r="http://schemas.openxmlformats.org/officeDocument/2006/relationships" r:embed="rId232">
          <a:extLst>
            <a:ext uri="{28A0092B-C50C-407E-A947-70E740481C1C}">
              <a14:useLocalDpi xmlns:a14="http://schemas.microsoft.com/office/drawing/2010/main" val="0"/>
            </a:ext>
          </a:extLst>
        </a:blip>
        <a:srcRect/>
        <a:stretch>
          <a:fillRect/>
        </a:stretch>
      </xdr:blipFill>
      <xdr:spPr bwMode="auto">
        <a:xfrm>
          <a:off x="381000" y="224326450"/>
          <a:ext cx="977900" cy="6215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464780</xdr:colOff>
      <xdr:row>249</xdr:row>
      <xdr:rowOff>63500</xdr:rowOff>
    </xdr:from>
    <xdr:to>
      <xdr:col>0</xdr:col>
      <xdr:colOff>1247775</xdr:colOff>
      <xdr:row>249</xdr:row>
      <xdr:rowOff>711326</xdr:rowOff>
    </xdr:to>
    <xdr:pic>
      <xdr:nvPicPr>
        <xdr:cNvPr id="178" name="Рисунок 177">
          <a:extLst>
            <a:ext uri="{FF2B5EF4-FFF2-40B4-BE49-F238E27FC236}">
              <a16:creationId xmlns:a16="http://schemas.microsoft.com/office/drawing/2014/main" id="{DCA36422-2EA8-2BCB-5FCE-C2735393B7D5}"/>
            </a:ext>
          </a:extLst>
        </xdr:cNvPr>
        <xdr:cNvPicPr>
          <a:picLocks noChangeAspect="1" noChangeArrowheads="1"/>
        </xdr:cNvPicPr>
      </xdr:nvPicPr>
      <xdr:blipFill>
        <a:blip xmlns:r="http://schemas.openxmlformats.org/officeDocument/2006/relationships" r:embed="rId233">
          <a:extLst>
            <a:ext uri="{28A0092B-C50C-407E-A947-70E740481C1C}">
              <a14:useLocalDpi xmlns:a14="http://schemas.microsoft.com/office/drawing/2010/main" val="0"/>
            </a:ext>
          </a:extLst>
        </a:blip>
        <a:srcRect/>
        <a:stretch>
          <a:fillRect/>
        </a:stretch>
      </xdr:blipFill>
      <xdr:spPr bwMode="auto">
        <a:xfrm>
          <a:off x="464780" y="225348800"/>
          <a:ext cx="779820" cy="6446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425450</xdr:colOff>
      <xdr:row>250</xdr:row>
      <xdr:rowOff>127000</xdr:rowOff>
    </xdr:from>
    <xdr:to>
      <xdr:col>0</xdr:col>
      <xdr:colOff>1238250</xdr:colOff>
      <xdr:row>250</xdr:row>
      <xdr:rowOff>654854</xdr:rowOff>
    </xdr:to>
    <xdr:pic>
      <xdr:nvPicPr>
        <xdr:cNvPr id="179" name="Рисунок 178">
          <a:extLst>
            <a:ext uri="{FF2B5EF4-FFF2-40B4-BE49-F238E27FC236}">
              <a16:creationId xmlns:a16="http://schemas.microsoft.com/office/drawing/2014/main" id="{0F42A514-26DC-9DFA-84D3-37C9AF461067}"/>
            </a:ext>
          </a:extLst>
        </xdr:cNvPr>
        <xdr:cNvPicPr>
          <a:picLocks noChangeAspect="1" noChangeArrowheads="1"/>
        </xdr:cNvPicPr>
      </xdr:nvPicPr>
      <xdr:blipFill>
        <a:blip xmlns:r="http://schemas.openxmlformats.org/officeDocument/2006/relationships" r:embed="rId234">
          <a:extLst>
            <a:ext uri="{28A0092B-C50C-407E-A947-70E740481C1C}">
              <a14:useLocalDpi xmlns:a14="http://schemas.microsoft.com/office/drawing/2010/main" val="0"/>
            </a:ext>
          </a:extLst>
        </a:blip>
        <a:srcRect/>
        <a:stretch>
          <a:fillRect/>
        </a:stretch>
      </xdr:blipFill>
      <xdr:spPr bwMode="auto">
        <a:xfrm>
          <a:off x="425450" y="226421950"/>
          <a:ext cx="812800" cy="531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584201</xdr:colOff>
      <xdr:row>265</xdr:row>
      <xdr:rowOff>127000</xdr:rowOff>
    </xdr:from>
    <xdr:to>
      <xdr:col>0</xdr:col>
      <xdr:colOff>981076</xdr:colOff>
      <xdr:row>265</xdr:row>
      <xdr:rowOff>1077849</xdr:rowOff>
    </xdr:to>
    <xdr:pic>
      <xdr:nvPicPr>
        <xdr:cNvPr id="1079" name="Рисунок 1078">
          <a:extLst>
            <a:ext uri="{FF2B5EF4-FFF2-40B4-BE49-F238E27FC236}">
              <a16:creationId xmlns:a16="http://schemas.microsoft.com/office/drawing/2014/main" id="{82DBD9D6-5BBF-4321-8AE9-0CCF934882A1}"/>
            </a:ext>
          </a:extLst>
        </xdr:cNvPr>
        <xdr:cNvPicPr>
          <a:picLocks noChangeAspect="1" noChangeArrowheads="1"/>
        </xdr:cNvPicPr>
      </xdr:nvPicPr>
      <xdr:blipFill>
        <a:blip xmlns:r="http://schemas.openxmlformats.org/officeDocument/2006/relationships" r:embed="rId235" cstate="print">
          <a:extLst>
            <a:ext uri="{28A0092B-C50C-407E-A947-70E740481C1C}">
              <a14:useLocalDpi xmlns:a14="http://schemas.microsoft.com/office/drawing/2010/main" val="0"/>
            </a:ext>
          </a:extLst>
        </a:blip>
        <a:srcRect/>
        <a:stretch>
          <a:fillRect/>
        </a:stretch>
      </xdr:blipFill>
      <xdr:spPr bwMode="auto">
        <a:xfrm>
          <a:off x="584201" y="240830100"/>
          <a:ext cx="400050" cy="9476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609600</xdr:colOff>
      <xdr:row>266</xdr:row>
      <xdr:rowOff>76200</xdr:rowOff>
    </xdr:from>
    <xdr:to>
      <xdr:col>0</xdr:col>
      <xdr:colOff>1008549</xdr:colOff>
      <xdr:row>266</xdr:row>
      <xdr:rowOff>1038225</xdr:rowOff>
    </xdr:to>
    <xdr:pic>
      <xdr:nvPicPr>
        <xdr:cNvPr id="1080" name="Рисунок 1079">
          <a:extLst>
            <a:ext uri="{FF2B5EF4-FFF2-40B4-BE49-F238E27FC236}">
              <a16:creationId xmlns:a16="http://schemas.microsoft.com/office/drawing/2014/main" id="{937FA925-83FD-90EE-4EDC-868740C88181}"/>
            </a:ext>
          </a:extLst>
        </xdr:cNvPr>
        <xdr:cNvPicPr>
          <a:picLocks noChangeAspect="1" noChangeArrowheads="1"/>
        </xdr:cNvPicPr>
      </xdr:nvPicPr>
      <xdr:blipFill>
        <a:blip xmlns:r="http://schemas.openxmlformats.org/officeDocument/2006/relationships" r:embed="rId236">
          <a:extLst>
            <a:ext uri="{28A0092B-C50C-407E-A947-70E740481C1C}">
              <a14:useLocalDpi xmlns:a14="http://schemas.microsoft.com/office/drawing/2010/main" val="0"/>
            </a:ext>
          </a:extLst>
        </a:blip>
        <a:srcRect/>
        <a:stretch>
          <a:fillRect/>
        </a:stretch>
      </xdr:blipFill>
      <xdr:spPr bwMode="auto">
        <a:xfrm>
          <a:off x="609600" y="242011200"/>
          <a:ext cx="398949"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552450</xdr:colOff>
      <xdr:row>267</xdr:row>
      <xdr:rowOff>38100</xdr:rowOff>
    </xdr:from>
    <xdr:to>
      <xdr:col>0</xdr:col>
      <xdr:colOff>895350</xdr:colOff>
      <xdr:row>267</xdr:row>
      <xdr:rowOff>876714</xdr:rowOff>
    </xdr:to>
    <xdr:pic>
      <xdr:nvPicPr>
        <xdr:cNvPr id="1081" name="Рисунок 1080">
          <a:extLst>
            <a:ext uri="{FF2B5EF4-FFF2-40B4-BE49-F238E27FC236}">
              <a16:creationId xmlns:a16="http://schemas.microsoft.com/office/drawing/2014/main" id="{D8F019B6-36E9-3C7B-75A2-3CEAB0E4EDF3}"/>
            </a:ext>
          </a:extLst>
        </xdr:cNvPr>
        <xdr:cNvPicPr>
          <a:picLocks noChangeAspect="1" noChangeArrowheads="1"/>
        </xdr:cNvPicPr>
      </xdr:nvPicPr>
      <xdr:blipFill>
        <a:blip xmlns:r="http://schemas.openxmlformats.org/officeDocument/2006/relationships" r:embed="rId237">
          <a:extLst>
            <a:ext uri="{28A0092B-C50C-407E-A947-70E740481C1C}">
              <a14:useLocalDpi xmlns:a14="http://schemas.microsoft.com/office/drawing/2010/main" val="0"/>
            </a:ext>
          </a:extLst>
        </a:blip>
        <a:srcRect/>
        <a:stretch>
          <a:fillRect/>
        </a:stretch>
      </xdr:blipFill>
      <xdr:spPr bwMode="auto">
        <a:xfrm>
          <a:off x="552450" y="243078000"/>
          <a:ext cx="342900" cy="8386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228600</xdr:colOff>
      <xdr:row>268</xdr:row>
      <xdr:rowOff>215900</xdr:rowOff>
    </xdr:from>
    <xdr:to>
      <xdr:col>0</xdr:col>
      <xdr:colOff>1476375</xdr:colOff>
      <xdr:row>268</xdr:row>
      <xdr:rowOff>761372</xdr:rowOff>
    </xdr:to>
    <xdr:pic>
      <xdr:nvPicPr>
        <xdr:cNvPr id="205" name="Рисунок 204">
          <a:extLst>
            <a:ext uri="{FF2B5EF4-FFF2-40B4-BE49-F238E27FC236}">
              <a16:creationId xmlns:a16="http://schemas.microsoft.com/office/drawing/2014/main" id="{127060F6-960D-4CD3-A52C-33AAA0E673BF}"/>
            </a:ext>
          </a:extLst>
        </xdr:cNvPr>
        <xdr:cNvPicPr>
          <a:picLocks noChangeAspect="1" noChangeArrowheads="1"/>
        </xdr:cNvPicPr>
      </xdr:nvPicPr>
      <xdr:blipFill>
        <a:blip xmlns:r="http://schemas.openxmlformats.org/officeDocument/2006/relationships" r:embed="rId238" cstate="print">
          <a:extLst>
            <a:ext uri="{28A0092B-C50C-407E-A947-70E740481C1C}">
              <a14:useLocalDpi xmlns:a14="http://schemas.microsoft.com/office/drawing/2010/main" val="0"/>
            </a:ext>
          </a:extLst>
        </a:blip>
        <a:srcRect/>
        <a:stretch>
          <a:fillRect/>
        </a:stretch>
      </xdr:blipFill>
      <xdr:spPr bwMode="auto">
        <a:xfrm>
          <a:off x="228600" y="244221000"/>
          <a:ext cx="1250950" cy="545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393700</xdr:colOff>
      <xdr:row>269</xdr:row>
      <xdr:rowOff>225806</xdr:rowOff>
    </xdr:from>
    <xdr:to>
      <xdr:col>0</xdr:col>
      <xdr:colOff>1171575</xdr:colOff>
      <xdr:row>269</xdr:row>
      <xdr:rowOff>704850</xdr:rowOff>
    </xdr:to>
    <xdr:pic>
      <xdr:nvPicPr>
        <xdr:cNvPr id="1184" name="Рисунок 1183">
          <a:extLst>
            <a:ext uri="{FF2B5EF4-FFF2-40B4-BE49-F238E27FC236}">
              <a16:creationId xmlns:a16="http://schemas.microsoft.com/office/drawing/2014/main" id="{71CC6CF0-1EF5-2F5C-33C7-9D3BDAACB0FF}"/>
            </a:ext>
          </a:extLst>
        </xdr:cNvPr>
        <xdr:cNvPicPr>
          <a:picLocks noChangeAspect="1" noChangeArrowheads="1"/>
        </xdr:cNvPicPr>
      </xdr:nvPicPr>
      <xdr:blipFill>
        <a:blip xmlns:r="http://schemas.openxmlformats.org/officeDocument/2006/relationships" r:embed="rId239">
          <a:extLst>
            <a:ext uri="{28A0092B-C50C-407E-A947-70E740481C1C}">
              <a14:useLocalDpi xmlns:a14="http://schemas.microsoft.com/office/drawing/2010/main" val="0"/>
            </a:ext>
          </a:extLst>
        </a:blip>
        <a:srcRect/>
        <a:stretch>
          <a:fillRect/>
        </a:stretch>
      </xdr:blipFill>
      <xdr:spPr bwMode="auto">
        <a:xfrm>
          <a:off x="393700" y="245138956"/>
          <a:ext cx="781050" cy="4790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304800</xdr:colOff>
      <xdr:row>270</xdr:row>
      <xdr:rowOff>189088</xdr:rowOff>
    </xdr:from>
    <xdr:to>
      <xdr:col>0</xdr:col>
      <xdr:colOff>1304925</xdr:colOff>
      <xdr:row>270</xdr:row>
      <xdr:rowOff>742949</xdr:rowOff>
    </xdr:to>
    <xdr:pic>
      <xdr:nvPicPr>
        <xdr:cNvPr id="1185" name="Рисунок 1184">
          <a:extLst>
            <a:ext uri="{FF2B5EF4-FFF2-40B4-BE49-F238E27FC236}">
              <a16:creationId xmlns:a16="http://schemas.microsoft.com/office/drawing/2014/main" id="{1E35A5A2-BB01-32EE-C8B4-9A0948E9EADB}"/>
            </a:ext>
          </a:extLst>
        </xdr:cNvPr>
        <xdr:cNvPicPr>
          <a:picLocks noChangeAspect="1" noChangeArrowheads="1"/>
        </xdr:cNvPicPr>
      </xdr:nvPicPr>
      <xdr:blipFill>
        <a:blip xmlns:r="http://schemas.openxmlformats.org/officeDocument/2006/relationships" r:embed="rId240">
          <a:extLst>
            <a:ext uri="{28A0092B-C50C-407E-A947-70E740481C1C}">
              <a14:useLocalDpi xmlns:a14="http://schemas.microsoft.com/office/drawing/2010/main" val="0"/>
            </a:ext>
          </a:extLst>
        </a:blip>
        <a:srcRect/>
        <a:stretch>
          <a:fillRect/>
        </a:stretch>
      </xdr:blipFill>
      <xdr:spPr bwMode="auto">
        <a:xfrm>
          <a:off x="304800" y="245959488"/>
          <a:ext cx="996950" cy="553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444500</xdr:colOff>
      <xdr:row>271</xdr:row>
      <xdr:rowOff>146050</xdr:rowOff>
    </xdr:from>
    <xdr:to>
      <xdr:col>0</xdr:col>
      <xdr:colOff>1238250</xdr:colOff>
      <xdr:row>271</xdr:row>
      <xdr:rowOff>731308</xdr:rowOff>
    </xdr:to>
    <xdr:pic>
      <xdr:nvPicPr>
        <xdr:cNvPr id="1186" name="Рисунок 1185">
          <a:extLst>
            <a:ext uri="{FF2B5EF4-FFF2-40B4-BE49-F238E27FC236}">
              <a16:creationId xmlns:a16="http://schemas.microsoft.com/office/drawing/2014/main" id="{D2C16D76-20EA-4004-8BDF-EEF098780AAA}"/>
            </a:ext>
          </a:extLst>
        </xdr:cNvPr>
        <xdr:cNvPicPr>
          <a:picLocks noChangeAspect="1" noChangeArrowheads="1"/>
        </xdr:cNvPicPr>
      </xdr:nvPicPr>
      <xdr:blipFill>
        <a:blip xmlns:r="http://schemas.openxmlformats.org/officeDocument/2006/relationships" r:embed="rId225">
          <a:extLst>
            <a:ext uri="{28A0092B-C50C-407E-A947-70E740481C1C}">
              <a14:useLocalDpi xmlns:a14="http://schemas.microsoft.com/office/drawing/2010/main" val="0"/>
            </a:ext>
          </a:extLst>
        </a:blip>
        <a:srcRect/>
        <a:stretch>
          <a:fillRect/>
        </a:stretch>
      </xdr:blipFill>
      <xdr:spPr bwMode="auto">
        <a:xfrm>
          <a:off x="444500" y="246811800"/>
          <a:ext cx="793750" cy="5820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482600</xdr:colOff>
      <xdr:row>272</xdr:row>
      <xdr:rowOff>140518</xdr:rowOff>
    </xdr:from>
    <xdr:to>
      <xdr:col>0</xdr:col>
      <xdr:colOff>1295400</xdr:colOff>
      <xdr:row>272</xdr:row>
      <xdr:rowOff>523875</xdr:rowOff>
    </xdr:to>
    <xdr:pic>
      <xdr:nvPicPr>
        <xdr:cNvPr id="1188" name="Рисунок 1187">
          <a:extLst>
            <a:ext uri="{FF2B5EF4-FFF2-40B4-BE49-F238E27FC236}">
              <a16:creationId xmlns:a16="http://schemas.microsoft.com/office/drawing/2014/main" id="{D806D3AC-0D6B-6229-14DC-818CA9D8F802}"/>
            </a:ext>
          </a:extLst>
        </xdr:cNvPr>
        <xdr:cNvPicPr>
          <a:picLocks noChangeAspect="1" noChangeArrowheads="1"/>
        </xdr:cNvPicPr>
      </xdr:nvPicPr>
      <xdr:blipFill>
        <a:blip xmlns:r="http://schemas.openxmlformats.org/officeDocument/2006/relationships" r:embed="rId241">
          <a:extLst>
            <a:ext uri="{28A0092B-C50C-407E-A947-70E740481C1C}">
              <a14:useLocalDpi xmlns:a14="http://schemas.microsoft.com/office/drawing/2010/main" val="0"/>
            </a:ext>
          </a:extLst>
        </a:blip>
        <a:srcRect/>
        <a:stretch>
          <a:fillRect/>
        </a:stretch>
      </xdr:blipFill>
      <xdr:spPr bwMode="auto">
        <a:xfrm>
          <a:off x="482600" y="247650818"/>
          <a:ext cx="812800" cy="3865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522728</xdr:colOff>
      <xdr:row>273</xdr:row>
      <xdr:rowOff>171450</xdr:rowOff>
    </xdr:from>
    <xdr:to>
      <xdr:col>0</xdr:col>
      <xdr:colOff>1323975</xdr:colOff>
      <xdr:row>273</xdr:row>
      <xdr:rowOff>600075</xdr:rowOff>
    </xdr:to>
    <xdr:pic>
      <xdr:nvPicPr>
        <xdr:cNvPr id="1189" name="Рисунок 1188">
          <a:extLst>
            <a:ext uri="{FF2B5EF4-FFF2-40B4-BE49-F238E27FC236}">
              <a16:creationId xmlns:a16="http://schemas.microsoft.com/office/drawing/2014/main" id="{10FE5E27-1AC5-687D-3D6F-95875F78241B}"/>
            </a:ext>
          </a:extLst>
        </xdr:cNvPr>
        <xdr:cNvPicPr>
          <a:picLocks noChangeAspect="1" noChangeArrowheads="1"/>
        </xdr:cNvPicPr>
      </xdr:nvPicPr>
      <xdr:blipFill>
        <a:blip xmlns:r="http://schemas.openxmlformats.org/officeDocument/2006/relationships" r:embed="rId242">
          <a:extLst>
            <a:ext uri="{28A0092B-C50C-407E-A947-70E740481C1C}">
              <a14:useLocalDpi xmlns:a14="http://schemas.microsoft.com/office/drawing/2010/main" val="0"/>
            </a:ext>
          </a:extLst>
        </a:blip>
        <a:srcRect/>
        <a:stretch>
          <a:fillRect/>
        </a:stretch>
      </xdr:blipFill>
      <xdr:spPr bwMode="auto">
        <a:xfrm>
          <a:off x="522728" y="248418350"/>
          <a:ext cx="804422" cy="425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571500</xdr:colOff>
      <xdr:row>276</xdr:row>
      <xdr:rowOff>57150</xdr:rowOff>
    </xdr:from>
    <xdr:to>
      <xdr:col>0</xdr:col>
      <xdr:colOff>904875</xdr:colOff>
      <xdr:row>276</xdr:row>
      <xdr:rowOff>849114</xdr:rowOff>
    </xdr:to>
    <xdr:pic>
      <xdr:nvPicPr>
        <xdr:cNvPr id="1190" name="Рисунок 1189">
          <a:extLst>
            <a:ext uri="{FF2B5EF4-FFF2-40B4-BE49-F238E27FC236}">
              <a16:creationId xmlns:a16="http://schemas.microsoft.com/office/drawing/2014/main" id="{371BD9BF-40DD-4833-A1BB-7EEC215A2D1B}"/>
            </a:ext>
          </a:extLst>
        </xdr:cNvPr>
        <xdr:cNvPicPr>
          <a:picLocks noChangeAspect="1" noChangeArrowheads="1"/>
        </xdr:cNvPicPr>
      </xdr:nvPicPr>
      <xdr:blipFill>
        <a:blip xmlns:r="http://schemas.openxmlformats.org/officeDocument/2006/relationships" r:embed="rId226">
          <a:extLst>
            <a:ext uri="{28A0092B-C50C-407E-A947-70E740481C1C}">
              <a14:useLocalDpi xmlns:a14="http://schemas.microsoft.com/office/drawing/2010/main" val="0"/>
            </a:ext>
          </a:extLst>
        </a:blip>
        <a:srcRect/>
        <a:stretch>
          <a:fillRect/>
        </a:stretch>
      </xdr:blipFill>
      <xdr:spPr bwMode="auto">
        <a:xfrm>
          <a:off x="571500" y="250539250"/>
          <a:ext cx="336550" cy="7887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609600</xdr:colOff>
      <xdr:row>277</xdr:row>
      <xdr:rowOff>88900</xdr:rowOff>
    </xdr:from>
    <xdr:to>
      <xdr:col>0</xdr:col>
      <xdr:colOff>914400</xdr:colOff>
      <xdr:row>277</xdr:row>
      <xdr:rowOff>859460</xdr:rowOff>
    </xdr:to>
    <xdr:pic>
      <xdr:nvPicPr>
        <xdr:cNvPr id="1191" name="Рисунок 1190">
          <a:extLst>
            <a:ext uri="{FF2B5EF4-FFF2-40B4-BE49-F238E27FC236}">
              <a16:creationId xmlns:a16="http://schemas.microsoft.com/office/drawing/2014/main" id="{68EBD7DC-0699-E753-A043-FFD1361A024B}"/>
            </a:ext>
          </a:extLst>
        </xdr:cNvPr>
        <xdr:cNvPicPr>
          <a:picLocks noChangeAspect="1" noChangeArrowheads="1"/>
        </xdr:cNvPicPr>
      </xdr:nvPicPr>
      <xdr:blipFill>
        <a:blip xmlns:r="http://schemas.openxmlformats.org/officeDocument/2006/relationships" r:embed="rId243">
          <a:extLst>
            <a:ext uri="{28A0092B-C50C-407E-A947-70E740481C1C}">
              <a14:useLocalDpi xmlns:a14="http://schemas.microsoft.com/office/drawing/2010/main" val="0"/>
            </a:ext>
          </a:extLst>
        </a:blip>
        <a:srcRect/>
        <a:stretch>
          <a:fillRect/>
        </a:stretch>
      </xdr:blipFill>
      <xdr:spPr bwMode="auto">
        <a:xfrm>
          <a:off x="609600" y="251460000"/>
          <a:ext cx="304800" cy="770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615950</xdr:colOff>
      <xdr:row>278</xdr:row>
      <xdr:rowOff>76200</xdr:rowOff>
    </xdr:from>
    <xdr:to>
      <xdr:col>0</xdr:col>
      <xdr:colOff>933450</xdr:colOff>
      <xdr:row>278</xdr:row>
      <xdr:rowOff>808329</xdr:rowOff>
    </xdr:to>
    <xdr:pic>
      <xdr:nvPicPr>
        <xdr:cNvPr id="1192" name="Рисунок 1191">
          <a:extLst>
            <a:ext uri="{FF2B5EF4-FFF2-40B4-BE49-F238E27FC236}">
              <a16:creationId xmlns:a16="http://schemas.microsoft.com/office/drawing/2014/main" id="{F891BCAC-B838-4320-AD31-5CE76B3BB97F}"/>
            </a:ext>
          </a:extLst>
        </xdr:cNvPr>
        <xdr:cNvPicPr>
          <a:picLocks noChangeAspect="1" noChangeArrowheads="1"/>
        </xdr:cNvPicPr>
      </xdr:nvPicPr>
      <xdr:blipFill>
        <a:blip xmlns:r="http://schemas.openxmlformats.org/officeDocument/2006/relationships" r:embed="rId227">
          <a:extLst>
            <a:ext uri="{28A0092B-C50C-407E-A947-70E740481C1C}">
              <a14:useLocalDpi xmlns:a14="http://schemas.microsoft.com/office/drawing/2010/main" val="0"/>
            </a:ext>
          </a:extLst>
        </a:blip>
        <a:srcRect/>
        <a:stretch>
          <a:fillRect/>
        </a:stretch>
      </xdr:blipFill>
      <xdr:spPr bwMode="auto">
        <a:xfrm>
          <a:off x="615950" y="252437900"/>
          <a:ext cx="317500" cy="7289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622300</xdr:colOff>
      <xdr:row>279</xdr:row>
      <xdr:rowOff>165100</xdr:rowOff>
    </xdr:from>
    <xdr:to>
      <xdr:col>0</xdr:col>
      <xdr:colOff>944076</xdr:colOff>
      <xdr:row>279</xdr:row>
      <xdr:rowOff>885825</xdr:rowOff>
    </xdr:to>
    <xdr:pic>
      <xdr:nvPicPr>
        <xdr:cNvPr id="1193" name="Рисунок 1192">
          <a:extLst>
            <a:ext uri="{FF2B5EF4-FFF2-40B4-BE49-F238E27FC236}">
              <a16:creationId xmlns:a16="http://schemas.microsoft.com/office/drawing/2014/main" id="{7DB79427-F882-0326-5A30-7E51A670F1F4}"/>
            </a:ext>
          </a:extLst>
        </xdr:cNvPr>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622300" y="253498350"/>
          <a:ext cx="324951"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603250</xdr:colOff>
      <xdr:row>280</xdr:row>
      <xdr:rowOff>139700</xdr:rowOff>
    </xdr:from>
    <xdr:to>
      <xdr:col>0</xdr:col>
      <xdr:colOff>962025</xdr:colOff>
      <xdr:row>280</xdr:row>
      <xdr:rowOff>678657</xdr:rowOff>
    </xdr:to>
    <xdr:pic>
      <xdr:nvPicPr>
        <xdr:cNvPr id="1194" name="Рисунок 1193">
          <a:extLst>
            <a:ext uri="{FF2B5EF4-FFF2-40B4-BE49-F238E27FC236}">
              <a16:creationId xmlns:a16="http://schemas.microsoft.com/office/drawing/2014/main" id="{53C8EF17-6937-4080-8B9D-F6BBE92009D3}"/>
            </a:ext>
          </a:extLst>
        </xdr:cNvPr>
        <xdr:cNvPicPr>
          <a:picLocks noChangeAspect="1" noChangeArrowheads="1"/>
        </xdr:cNvPicPr>
      </xdr:nvPicPr>
      <xdr:blipFill>
        <a:blip xmlns:r="http://schemas.openxmlformats.org/officeDocument/2006/relationships" r:embed="rId245" cstate="print">
          <a:extLst>
            <a:ext uri="{28A0092B-C50C-407E-A947-70E740481C1C}">
              <a14:useLocalDpi xmlns:a14="http://schemas.microsoft.com/office/drawing/2010/main" val="0"/>
            </a:ext>
          </a:extLst>
        </a:blip>
        <a:srcRect/>
        <a:stretch>
          <a:fillRect/>
        </a:stretch>
      </xdr:blipFill>
      <xdr:spPr bwMode="auto">
        <a:xfrm>
          <a:off x="603250" y="254635000"/>
          <a:ext cx="361950" cy="5357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615950</xdr:colOff>
      <xdr:row>281</xdr:row>
      <xdr:rowOff>107949</xdr:rowOff>
    </xdr:from>
    <xdr:to>
      <xdr:col>0</xdr:col>
      <xdr:colOff>981075</xdr:colOff>
      <xdr:row>281</xdr:row>
      <xdr:rowOff>772305</xdr:rowOff>
    </xdr:to>
    <xdr:pic>
      <xdr:nvPicPr>
        <xdr:cNvPr id="1195" name="Рисунок 1194">
          <a:extLst>
            <a:ext uri="{FF2B5EF4-FFF2-40B4-BE49-F238E27FC236}">
              <a16:creationId xmlns:a16="http://schemas.microsoft.com/office/drawing/2014/main" id="{5B931467-51DF-42E7-9A4B-61D4DED883A8}"/>
            </a:ext>
          </a:extLst>
        </xdr:cNvPr>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615950" y="255441449"/>
          <a:ext cx="361950" cy="6675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260350</xdr:colOff>
      <xdr:row>283</xdr:row>
      <xdr:rowOff>120650</xdr:rowOff>
    </xdr:from>
    <xdr:to>
      <xdr:col>0</xdr:col>
      <xdr:colOff>1152525</xdr:colOff>
      <xdr:row>283</xdr:row>
      <xdr:rowOff>698288</xdr:rowOff>
    </xdr:to>
    <xdr:pic>
      <xdr:nvPicPr>
        <xdr:cNvPr id="1196" name="Рисунок 1195">
          <a:extLst>
            <a:ext uri="{FF2B5EF4-FFF2-40B4-BE49-F238E27FC236}">
              <a16:creationId xmlns:a16="http://schemas.microsoft.com/office/drawing/2014/main" id="{D4322E29-EF7F-9DC1-6631-AE64417FD447}"/>
            </a:ext>
          </a:extLst>
        </xdr:cNvPr>
        <xdr:cNvPicPr>
          <a:picLocks noChangeAspect="1" noChangeArrowheads="1"/>
        </xdr:cNvPicPr>
      </xdr:nvPicPr>
      <xdr:blipFill>
        <a:blip xmlns:r="http://schemas.openxmlformats.org/officeDocument/2006/relationships" r:embed="rId246">
          <a:extLst>
            <a:ext uri="{28A0092B-C50C-407E-A947-70E740481C1C}">
              <a14:useLocalDpi xmlns:a14="http://schemas.microsoft.com/office/drawing/2010/main" val="0"/>
            </a:ext>
          </a:extLst>
        </a:blip>
        <a:srcRect/>
        <a:stretch>
          <a:fillRect/>
        </a:stretch>
      </xdr:blipFill>
      <xdr:spPr bwMode="auto">
        <a:xfrm>
          <a:off x="260350" y="256616200"/>
          <a:ext cx="889000" cy="580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355600</xdr:colOff>
      <xdr:row>284</xdr:row>
      <xdr:rowOff>127000</xdr:rowOff>
    </xdr:from>
    <xdr:to>
      <xdr:col>0</xdr:col>
      <xdr:colOff>1131743</xdr:colOff>
      <xdr:row>284</xdr:row>
      <xdr:rowOff>619125</xdr:rowOff>
    </xdr:to>
    <xdr:pic>
      <xdr:nvPicPr>
        <xdr:cNvPr id="1197" name="Рисунок 1196">
          <a:extLst>
            <a:ext uri="{FF2B5EF4-FFF2-40B4-BE49-F238E27FC236}">
              <a16:creationId xmlns:a16="http://schemas.microsoft.com/office/drawing/2014/main" id="{D8D27092-2616-02EC-ABF9-786DB820638E}"/>
            </a:ext>
          </a:extLst>
        </xdr:cNvPr>
        <xdr:cNvPicPr>
          <a:picLocks noChangeAspect="1" noChangeArrowheads="1"/>
        </xdr:cNvPicPr>
      </xdr:nvPicPr>
      <xdr:blipFill>
        <a:blip xmlns:r="http://schemas.openxmlformats.org/officeDocument/2006/relationships" r:embed="rId247">
          <a:extLst>
            <a:ext uri="{28A0092B-C50C-407E-A947-70E740481C1C}">
              <a14:useLocalDpi xmlns:a14="http://schemas.microsoft.com/office/drawing/2010/main" val="0"/>
            </a:ext>
          </a:extLst>
        </a:blip>
        <a:srcRect/>
        <a:stretch>
          <a:fillRect/>
        </a:stretch>
      </xdr:blipFill>
      <xdr:spPr bwMode="auto">
        <a:xfrm>
          <a:off x="355600" y="257492500"/>
          <a:ext cx="779318"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381000</xdr:colOff>
      <xdr:row>286</xdr:row>
      <xdr:rowOff>63500</xdr:rowOff>
    </xdr:from>
    <xdr:to>
      <xdr:col>0</xdr:col>
      <xdr:colOff>1123315</xdr:colOff>
      <xdr:row>286</xdr:row>
      <xdr:rowOff>815975</xdr:rowOff>
    </xdr:to>
    <xdr:pic>
      <xdr:nvPicPr>
        <xdr:cNvPr id="1199" name="图片 48" descr="T-IS10">
          <a:extLst>
            <a:ext uri="{FF2B5EF4-FFF2-40B4-BE49-F238E27FC236}">
              <a16:creationId xmlns:a16="http://schemas.microsoft.com/office/drawing/2014/main" id="{304DD3ED-7C6C-4313-82DB-DF8F946902FC}"/>
            </a:ext>
          </a:extLst>
        </xdr:cNvPr>
        <xdr:cNvPicPr>
          <a:picLocks noChangeAspect="1"/>
        </xdr:cNvPicPr>
      </xdr:nvPicPr>
      <xdr:blipFill>
        <a:blip xmlns:r="http://schemas.openxmlformats.org/officeDocument/2006/relationships" r:embed="rId248"/>
        <a:srcRect l="18369" t="2783" r="18930" b="8199"/>
        <a:stretch>
          <a:fillRect/>
        </a:stretch>
      </xdr:blipFill>
      <xdr:spPr>
        <a:xfrm>
          <a:off x="381000" y="259073650"/>
          <a:ext cx="742315" cy="752475"/>
        </a:xfrm>
        <a:prstGeom prst="rect">
          <a:avLst/>
        </a:prstGeom>
      </xdr:spPr>
    </xdr:pic>
    <xdr:clientData/>
  </xdr:twoCellAnchor>
  <xdr:twoCellAnchor editAs="oneCell">
    <xdr:from>
      <xdr:col>0</xdr:col>
      <xdr:colOff>387350</xdr:colOff>
      <xdr:row>287</xdr:row>
      <xdr:rowOff>69850</xdr:rowOff>
    </xdr:from>
    <xdr:to>
      <xdr:col>0</xdr:col>
      <xdr:colOff>1132840</xdr:colOff>
      <xdr:row>287</xdr:row>
      <xdr:rowOff>825500</xdr:rowOff>
    </xdr:to>
    <xdr:pic>
      <xdr:nvPicPr>
        <xdr:cNvPr id="1200" name="图片 48" descr="T-IS10">
          <a:extLst>
            <a:ext uri="{FF2B5EF4-FFF2-40B4-BE49-F238E27FC236}">
              <a16:creationId xmlns:a16="http://schemas.microsoft.com/office/drawing/2014/main" id="{CB4F28E8-406C-4817-B39F-968483AF1A9B}"/>
            </a:ext>
          </a:extLst>
        </xdr:cNvPr>
        <xdr:cNvPicPr>
          <a:picLocks noChangeAspect="1"/>
        </xdr:cNvPicPr>
      </xdr:nvPicPr>
      <xdr:blipFill>
        <a:blip xmlns:r="http://schemas.openxmlformats.org/officeDocument/2006/relationships" r:embed="rId248"/>
        <a:srcRect l="18369" t="2783" r="18930" b="8199"/>
        <a:stretch>
          <a:fillRect/>
        </a:stretch>
      </xdr:blipFill>
      <xdr:spPr>
        <a:xfrm>
          <a:off x="387350" y="260045200"/>
          <a:ext cx="742315" cy="752475"/>
        </a:xfrm>
        <a:prstGeom prst="rect">
          <a:avLst/>
        </a:prstGeom>
      </xdr:spPr>
    </xdr:pic>
    <xdr:clientData/>
  </xdr:twoCellAnchor>
  <xdr:twoCellAnchor editAs="oneCell">
    <xdr:from>
      <xdr:col>0</xdr:col>
      <xdr:colOff>342900</xdr:colOff>
      <xdr:row>288</xdr:row>
      <xdr:rowOff>82550</xdr:rowOff>
    </xdr:from>
    <xdr:to>
      <xdr:col>0</xdr:col>
      <xdr:colOff>1217645</xdr:colOff>
      <xdr:row>288</xdr:row>
      <xdr:rowOff>657225</xdr:rowOff>
    </xdr:to>
    <xdr:pic>
      <xdr:nvPicPr>
        <xdr:cNvPr id="1201" name="Рисунок 1200">
          <a:extLst>
            <a:ext uri="{FF2B5EF4-FFF2-40B4-BE49-F238E27FC236}">
              <a16:creationId xmlns:a16="http://schemas.microsoft.com/office/drawing/2014/main" id="{1B4D40E3-09D2-E66C-2978-9AAF2FF28509}"/>
            </a:ext>
          </a:extLst>
        </xdr:cNvPr>
        <xdr:cNvPicPr>
          <a:picLocks noChangeAspect="1" noChangeArrowheads="1"/>
        </xdr:cNvPicPr>
      </xdr:nvPicPr>
      <xdr:blipFill>
        <a:blip xmlns:r="http://schemas.openxmlformats.org/officeDocument/2006/relationships" r:embed="rId249">
          <a:extLst>
            <a:ext uri="{28A0092B-C50C-407E-A947-70E740481C1C}">
              <a14:useLocalDpi xmlns:a14="http://schemas.microsoft.com/office/drawing/2010/main" val="0"/>
            </a:ext>
          </a:extLst>
        </a:blip>
        <a:srcRect/>
        <a:stretch>
          <a:fillRect/>
        </a:stretch>
      </xdr:blipFill>
      <xdr:spPr bwMode="auto">
        <a:xfrm>
          <a:off x="342900" y="261004050"/>
          <a:ext cx="874745"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539750</xdr:colOff>
      <xdr:row>289</xdr:row>
      <xdr:rowOff>69850</xdr:rowOff>
    </xdr:from>
    <xdr:to>
      <xdr:col>0</xdr:col>
      <xdr:colOff>1057275</xdr:colOff>
      <xdr:row>289</xdr:row>
      <xdr:rowOff>787400</xdr:rowOff>
    </xdr:to>
    <xdr:pic>
      <xdr:nvPicPr>
        <xdr:cNvPr id="1202" name="Рисунок 1201">
          <a:extLst>
            <a:ext uri="{FF2B5EF4-FFF2-40B4-BE49-F238E27FC236}">
              <a16:creationId xmlns:a16="http://schemas.microsoft.com/office/drawing/2014/main" id="{85AA812E-A4CC-74E7-738D-24CE42E4405B}"/>
            </a:ext>
          </a:extLst>
        </xdr:cNvPr>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539750" y="261772400"/>
          <a:ext cx="520700"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539750</xdr:colOff>
      <xdr:row>290</xdr:row>
      <xdr:rowOff>95250</xdr:rowOff>
    </xdr:from>
    <xdr:to>
      <xdr:col>0</xdr:col>
      <xdr:colOff>1057275</xdr:colOff>
      <xdr:row>290</xdr:row>
      <xdr:rowOff>806450</xdr:rowOff>
    </xdr:to>
    <xdr:pic>
      <xdr:nvPicPr>
        <xdr:cNvPr id="1203" name="Рисунок 1202">
          <a:extLst>
            <a:ext uri="{FF2B5EF4-FFF2-40B4-BE49-F238E27FC236}">
              <a16:creationId xmlns:a16="http://schemas.microsoft.com/office/drawing/2014/main" id="{D7E8A3DA-6F74-494C-91C1-23B488C8B8D2}"/>
            </a:ext>
          </a:extLst>
        </xdr:cNvPr>
        <xdr:cNvPicPr>
          <a:picLocks noChangeAspect="1" noChangeArrowheads="1"/>
        </xdr:cNvPicPr>
      </xdr:nvPicPr>
      <xdr:blipFill>
        <a:blip xmlns:r="http://schemas.openxmlformats.org/officeDocument/2006/relationships" r:embed="rId250">
          <a:extLst>
            <a:ext uri="{28A0092B-C50C-407E-A947-70E740481C1C}">
              <a14:useLocalDpi xmlns:a14="http://schemas.microsoft.com/office/drawing/2010/main" val="0"/>
            </a:ext>
          </a:extLst>
        </a:blip>
        <a:srcRect/>
        <a:stretch>
          <a:fillRect/>
        </a:stretch>
      </xdr:blipFill>
      <xdr:spPr bwMode="auto">
        <a:xfrm>
          <a:off x="539750" y="262674100"/>
          <a:ext cx="520700"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698501</xdr:colOff>
      <xdr:row>299</xdr:row>
      <xdr:rowOff>107950</xdr:rowOff>
    </xdr:from>
    <xdr:to>
      <xdr:col>0</xdr:col>
      <xdr:colOff>1139897</xdr:colOff>
      <xdr:row>299</xdr:row>
      <xdr:rowOff>1190625</xdr:rowOff>
    </xdr:to>
    <xdr:pic>
      <xdr:nvPicPr>
        <xdr:cNvPr id="1204" name="Рисунок 1203">
          <a:extLst>
            <a:ext uri="{FF2B5EF4-FFF2-40B4-BE49-F238E27FC236}">
              <a16:creationId xmlns:a16="http://schemas.microsoft.com/office/drawing/2014/main" id="{2E94D545-D762-48ED-C910-A3B336B2E758}"/>
            </a:ext>
          </a:extLst>
        </xdr:cNvPr>
        <xdr:cNvPicPr>
          <a:picLocks noChangeAspect="1" noChangeArrowheads="1"/>
        </xdr:cNvPicPr>
      </xdr:nvPicPr>
      <xdr:blipFill>
        <a:blip xmlns:r="http://schemas.openxmlformats.org/officeDocument/2006/relationships" r:embed="rId251">
          <a:extLst>
            <a:ext uri="{28A0092B-C50C-407E-A947-70E740481C1C}">
              <a14:useLocalDpi xmlns:a14="http://schemas.microsoft.com/office/drawing/2010/main" val="0"/>
            </a:ext>
          </a:extLst>
        </a:blip>
        <a:srcRect/>
        <a:stretch>
          <a:fillRect/>
        </a:stretch>
      </xdr:blipFill>
      <xdr:spPr bwMode="auto">
        <a:xfrm>
          <a:off x="698501" y="270998950"/>
          <a:ext cx="441396"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736600</xdr:colOff>
      <xdr:row>300</xdr:row>
      <xdr:rowOff>57150</xdr:rowOff>
    </xdr:from>
    <xdr:to>
      <xdr:col>0</xdr:col>
      <xdr:colOff>1114425</xdr:colOff>
      <xdr:row>300</xdr:row>
      <xdr:rowOff>1155081</xdr:rowOff>
    </xdr:to>
    <xdr:pic>
      <xdr:nvPicPr>
        <xdr:cNvPr id="1205" name="Рисунок 1204">
          <a:extLst>
            <a:ext uri="{FF2B5EF4-FFF2-40B4-BE49-F238E27FC236}">
              <a16:creationId xmlns:a16="http://schemas.microsoft.com/office/drawing/2014/main" id="{9D4DCE2A-22DA-8CD1-71AC-07C25DC241FE}"/>
            </a:ext>
          </a:extLst>
        </xdr:cNvPr>
        <xdr:cNvPicPr>
          <a:picLocks noChangeAspect="1" noChangeArrowheads="1"/>
        </xdr:cNvPicPr>
      </xdr:nvPicPr>
      <xdr:blipFill>
        <a:blip xmlns:r="http://schemas.openxmlformats.org/officeDocument/2006/relationships" r:embed="rId252">
          <a:extLst>
            <a:ext uri="{28A0092B-C50C-407E-A947-70E740481C1C}">
              <a14:useLocalDpi xmlns:a14="http://schemas.microsoft.com/office/drawing/2010/main" val="0"/>
            </a:ext>
          </a:extLst>
        </a:blip>
        <a:srcRect/>
        <a:stretch>
          <a:fillRect/>
        </a:stretch>
      </xdr:blipFill>
      <xdr:spPr bwMode="auto">
        <a:xfrm>
          <a:off x="736600" y="272294350"/>
          <a:ext cx="374650" cy="10947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596900</xdr:colOff>
      <xdr:row>302</xdr:row>
      <xdr:rowOff>184150</xdr:rowOff>
    </xdr:from>
    <xdr:to>
      <xdr:col>0</xdr:col>
      <xdr:colOff>1133475</xdr:colOff>
      <xdr:row>302</xdr:row>
      <xdr:rowOff>714375</xdr:rowOff>
    </xdr:to>
    <xdr:pic>
      <xdr:nvPicPr>
        <xdr:cNvPr id="1206" name="Рисунок 1205">
          <a:extLst>
            <a:ext uri="{FF2B5EF4-FFF2-40B4-BE49-F238E27FC236}">
              <a16:creationId xmlns:a16="http://schemas.microsoft.com/office/drawing/2014/main" id="{3DA313C2-4816-DB1D-B9A9-D302EC08359D}"/>
            </a:ext>
          </a:extLst>
        </xdr:cNvPr>
        <xdr:cNvPicPr>
          <a:picLocks noChangeAspect="1" noChangeArrowheads="1"/>
        </xdr:cNvPicPr>
      </xdr:nvPicPr>
      <xdr:blipFill>
        <a:blip xmlns:r="http://schemas.openxmlformats.org/officeDocument/2006/relationships" r:embed="rId253" cstate="print">
          <a:extLst>
            <a:ext uri="{28A0092B-C50C-407E-A947-70E740481C1C}">
              <a14:useLocalDpi xmlns:a14="http://schemas.microsoft.com/office/drawing/2010/main" val="0"/>
            </a:ext>
          </a:extLst>
        </a:blip>
        <a:srcRect/>
        <a:stretch>
          <a:fillRect/>
        </a:stretch>
      </xdr:blipFill>
      <xdr:spPr bwMode="auto">
        <a:xfrm>
          <a:off x="596900" y="274751800"/>
          <a:ext cx="5334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628650</xdr:colOff>
      <xdr:row>303</xdr:row>
      <xdr:rowOff>76200</xdr:rowOff>
    </xdr:from>
    <xdr:to>
      <xdr:col>0</xdr:col>
      <xdr:colOff>1123950</xdr:colOff>
      <xdr:row>303</xdr:row>
      <xdr:rowOff>963839</xdr:rowOff>
    </xdr:to>
    <xdr:pic>
      <xdr:nvPicPr>
        <xdr:cNvPr id="1207" name="Рисунок 1206">
          <a:extLst>
            <a:ext uri="{FF2B5EF4-FFF2-40B4-BE49-F238E27FC236}">
              <a16:creationId xmlns:a16="http://schemas.microsoft.com/office/drawing/2014/main" id="{A1E0F8A8-74A7-008B-A334-72AFE78E7F9E}"/>
            </a:ext>
          </a:extLst>
        </xdr:cNvPr>
        <xdr:cNvPicPr>
          <a:picLocks noChangeAspect="1" noChangeArrowheads="1"/>
        </xdr:cNvPicPr>
      </xdr:nvPicPr>
      <xdr:blipFill>
        <a:blip xmlns:r="http://schemas.openxmlformats.org/officeDocument/2006/relationships" r:embed="rId254">
          <a:extLst>
            <a:ext uri="{28A0092B-C50C-407E-A947-70E740481C1C}">
              <a14:useLocalDpi xmlns:a14="http://schemas.microsoft.com/office/drawing/2010/main" val="0"/>
            </a:ext>
          </a:extLst>
        </a:blip>
        <a:srcRect/>
        <a:stretch>
          <a:fillRect/>
        </a:stretch>
      </xdr:blipFill>
      <xdr:spPr bwMode="auto">
        <a:xfrm>
          <a:off x="628650" y="275577300"/>
          <a:ext cx="495300" cy="8844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498122</xdr:colOff>
      <xdr:row>304</xdr:row>
      <xdr:rowOff>114300</xdr:rowOff>
    </xdr:from>
    <xdr:to>
      <xdr:col>0</xdr:col>
      <xdr:colOff>904875</xdr:colOff>
      <xdr:row>304</xdr:row>
      <xdr:rowOff>1228725</xdr:rowOff>
    </xdr:to>
    <xdr:pic>
      <xdr:nvPicPr>
        <xdr:cNvPr id="1208" name="Рисунок 1207">
          <a:extLst>
            <a:ext uri="{FF2B5EF4-FFF2-40B4-BE49-F238E27FC236}">
              <a16:creationId xmlns:a16="http://schemas.microsoft.com/office/drawing/2014/main" id="{2E3EB45B-A8CB-17D9-7E94-1E7DC85171F2}"/>
            </a:ext>
          </a:extLst>
        </xdr:cNvPr>
        <xdr:cNvPicPr>
          <a:picLocks noChangeAspect="1" noChangeArrowheads="1"/>
        </xdr:cNvPicPr>
      </xdr:nvPicPr>
      <xdr:blipFill>
        <a:blip xmlns:r="http://schemas.openxmlformats.org/officeDocument/2006/relationships" r:embed="rId255">
          <a:extLst>
            <a:ext uri="{28A0092B-C50C-407E-A947-70E740481C1C}">
              <a14:useLocalDpi xmlns:a14="http://schemas.microsoft.com/office/drawing/2010/main" val="0"/>
            </a:ext>
          </a:extLst>
        </a:blip>
        <a:srcRect/>
        <a:stretch>
          <a:fillRect/>
        </a:stretch>
      </xdr:blipFill>
      <xdr:spPr bwMode="auto">
        <a:xfrm>
          <a:off x="498122" y="276764750"/>
          <a:ext cx="409928" cy="1111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593480</xdr:colOff>
      <xdr:row>305</xdr:row>
      <xdr:rowOff>101600</xdr:rowOff>
    </xdr:from>
    <xdr:to>
      <xdr:col>0</xdr:col>
      <xdr:colOff>1142999</xdr:colOff>
      <xdr:row>305</xdr:row>
      <xdr:rowOff>676275</xdr:rowOff>
    </xdr:to>
    <xdr:pic>
      <xdr:nvPicPr>
        <xdr:cNvPr id="1209" name="Рисунок 1208">
          <a:extLst>
            <a:ext uri="{FF2B5EF4-FFF2-40B4-BE49-F238E27FC236}">
              <a16:creationId xmlns:a16="http://schemas.microsoft.com/office/drawing/2014/main" id="{04761565-08D8-16BF-7F76-3A11C33EF1B5}"/>
            </a:ext>
          </a:extLst>
        </xdr:cNvPr>
        <xdr:cNvPicPr>
          <a:picLocks noChangeAspect="1" noChangeArrowheads="1"/>
        </xdr:cNvPicPr>
      </xdr:nvPicPr>
      <xdr:blipFill>
        <a:blip xmlns:r="http://schemas.openxmlformats.org/officeDocument/2006/relationships" r:embed="rId256" cstate="print">
          <a:extLst>
            <a:ext uri="{28A0092B-C50C-407E-A947-70E740481C1C}">
              <a14:useLocalDpi xmlns:a14="http://schemas.microsoft.com/office/drawing/2010/main" val="0"/>
            </a:ext>
          </a:extLst>
        </a:blip>
        <a:srcRect/>
        <a:stretch>
          <a:fillRect/>
        </a:stretch>
      </xdr:blipFill>
      <xdr:spPr bwMode="auto">
        <a:xfrm>
          <a:off x="593480" y="278085550"/>
          <a:ext cx="549519"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534924</xdr:colOff>
      <xdr:row>306</xdr:row>
      <xdr:rowOff>57150</xdr:rowOff>
    </xdr:from>
    <xdr:to>
      <xdr:col>0</xdr:col>
      <xdr:colOff>1057275</xdr:colOff>
      <xdr:row>306</xdr:row>
      <xdr:rowOff>981075</xdr:rowOff>
    </xdr:to>
    <xdr:pic>
      <xdr:nvPicPr>
        <xdr:cNvPr id="1210" name="Рисунок 1209">
          <a:extLst>
            <a:ext uri="{FF2B5EF4-FFF2-40B4-BE49-F238E27FC236}">
              <a16:creationId xmlns:a16="http://schemas.microsoft.com/office/drawing/2014/main" id="{C6041A7C-2452-403B-8D13-FF8A4DF08CEB}"/>
            </a:ext>
          </a:extLst>
        </xdr:cNvPr>
        <xdr:cNvPicPr>
          <a:picLocks noChangeAspect="1" noChangeArrowheads="1"/>
        </xdr:cNvPicPr>
      </xdr:nvPicPr>
      <xdr:blipFill>
        <a:blip xmlns:r="http://schemas.openxmlformats.org/officeDocument/2006/relationships" r:embed="rId257">
          <a:extLst>
            <a:ext uri="{28A0092B-C50C-407E-A947-70E740481C1C}">
              <a14:useLocalDpi xmlns:a14="http://schemas.microsoft.com/office/drawing/2010/main" val="0"/>
            </a:ext>
          </a:extLst>
        </a:blip>
        <a:srcRect/>
        <a:stretch>
          <a:fillRect/>
        </a:stretch>
      </xdr:blipFill>
      <xdr:spPr bwMode="auto">
        <a:xfrm>
          <a:off x="534924" y="279057100"/>
          <a:ext cx="519176"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387350</xdr:colOff>
      <xdr:row>307</xdr:row>
      <xdr:rowOff>44450</xdr:rowOff>
    </xdr:from>
    <xdr:to>
      <xdr:col>0</xdr:col>
      <xdr:colOff>828760</xdr:colOff>
      <xdr:row>307</xdr:row>
      <xdr:rowOff>1171575</xdr:rowOff>
    </xdr:to>
    <xdr:pic>
      <xdr:nvPicPr>
        <xdr:cNvPr id="1211" name="Рисунок 1210">
          <a:extLst>
            <a:ext uri="{FF2B5EF4-FFF2-40B4-BE49-F238E27FC236}">
              <a16:creationId xmlns:a16="http://schemas.microsoft.com/office/drawing/2014/main" id="{5E23F356-DAE5-F11B-95E6-F1DDABB90569}"/>
            </a:ext>
          </a:extLst>
        </xdr:cNvPr>
        <xdr:cNvPicPr>
          <a:picLocks noChangeAspect="1" noChangeArrowheads="1"/>
        </xdr:cNvPicPr>
      </xdr:nvPicPr>
      <xdr:blipFill>
        <a:blip xmlns:r="http://schemas.openxmlformats.org/officeDocument/2006/relationships" r:embed="rId258">
          <a:extLst>
            <a:ext uri="{28A0092B-C50C-407E-A947-70E740481C1C}">
              <a14:useLocalDpi xmlns:a14="http://schemas.microsoft.com/office/drawing/2010/main" val="0"/>
            </a:ext>
          </a:extLst>
        </a:blip>
        <a:srcRect/>
        <a:stretch>
          <a:fillRect/>
        </a:stretch>
      </xdr:blipFill>
      <xdr:spPr bwMode="auto">
        <a:xfrm>
          <a:off x="387350" y="280206450"/>
          <a:ext cx="444585"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508000</xdr:colOff>
      <xdr:row>308</xdr:row>
      <xdr:rowOff>219878</xdr:rowOff>
    </xdr:from>
    <xdr:to>
      <xdr:col>0</xdr:col>
      <xdr:colOff>1200150</xdr:colOff>
      <xdr:row>308</xdr:row>
      <xdr:rowOff>838199</xdr:rowOff>
    </xdr:to>
    <xdr:pic>
      <xdr:nvPicPr>
        <xdr:cNvPr id="1212" name="Рисунок 1211">
          <a:extLst>
            <a:ext uri="{FF2B5EF4-FFF2-40B4-BE49-F238E27FC236}">
              <a16:creationId xmlns:a16="http://schemas.microsoft.com/office/drawing/2014/main" id="{9C9E9588-A59F-F4AE-10DB-BED5E2A28154}"/>
            </a:ext>
          </a:extLst>
        </xdr:cNvPr>
        <xdr:cNvPicPr>
          <a:picLocks noChangeAspect="1" noChangeArrowheads="1"/>
        </xdr:cNvPicPr>
      </xdr:nvPicPr>
      <xdr:blipFill>
        <a:blip xmlns:r="http://schemas.openxmlformats.org/officeDocument/2006/relationships" r:embed="rId259">
          <a:extLst>
            <a:ext uri="{28A0092B-C50C-407E-A947-70E740481C1C}">
              <a14:useLocalDpi xmlns:a14="http://schemas.microsoft.com/office/drawing/2010/main" val="0"/>
            </a:ext>
          </a:extLst>
        </a:blip>
        <a:srcRect/>
        <a:stretch>
          <a:fillRect/>
        </a:stretch>
      </xdr:blipFill>
      <xdr:spPr bwMode="auto">
        <a:xfrm>
          <a:off x="508000" y="281651878"/>
          <a:ext cx="692150" cy="6183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476250</xdr:colOff>
      <xdr:row>310</xdr:row>
      <xdr:rowOff>165100</xdr:rowOff>
    </xdr:from>
    <xdr:to>
      <xdr:col>0</xdr:col>
      <xdr:colOff>1144877</xdr:colOff>
      <xdr:row>310</xdr:row>
      <xdr:rowOff>771525</xdr:rowOff>
    </xdr:to>
    <xdr:pic>
      <xdr:nvPicPr>
        <xdr:cNvPr id="1213" name="Рисунок 1212">
          <a:extLst>
            <a:ext uri="{FF2B5EF4-FFF2-40B4-BE49-F238E27FC236}">
              <a16:creationId xmlns:a16="http://schemas.microsoft.com/office/drawing/2014/main" id="{6615D878-8C5B-DF99-44FC-B0161670A46F}"/>
            </a:ext>
          </a:extLst>
        </xdr:cNvPr>
        <xdr:cNvPicPr>
          <a:picLocks noChangeAspect="1" noChangeArrowheads="1"/>
        </xdr:cNvPicPr>
      </xdr:nvPicPr>
      <xdr:blipFill>
        <a:blip xmlns:r="http://schemas.openxmlformats.org/officeDocument/2006/relationships" r:embed="rId260">
          <a:extLst>
            <a:ext uri="{28A0092B-C50C-407E-A947-70E740481C1C}">
              <a14:useLocalDpi xmlns:a14="http://schemas.microsoft.com/office/drawing/2010/main" val="0"/>
            </a:ext>
          </a:extLst>
        </a:blip>
        <a:srcRect/>
        <a:stretch>
          <a:fillRect/>
        </a:stretch>
      </xdr:blipFill>
      <xdr:spPr bwMode="auto">
        <a:xfrm>
          <a:off x="476250" y="283660850"/>
          <a:ext cx="668627" cy="603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488950</xdr:colOff>
      <xdr:row>309</xdr:row>
      <xdr:rowOff>82550</xdr:rowOff>
    </xdr:from>
    <xdr:to>
      <xdr:col>0</xdr:col>
      <xdr:colOff>1171575</xdr:colOff>
      <xdr:row>309</xdr:row>
      <xdr:rowOff>674271</xdr:rowOff>
    </xdr:to>
    <xdr:pic>
      <xdr:nvPicPr>
        <xdr:cNvPr id="1214" name="Рисунок 1213">
          <a:extLst>
            <a:ext uri="{FF2B5EF4-FFF2-40B4-BE49-F238E27FC236}">
              <a16:creationId xmlns:a16="http://schemas.microsoft.com/office/drawing/2014/main" id="{333A6997-78FE-9848-CA01-3033EBCB80E7}"/>
            </a:ext>
          </a:extLst>
        </xdr:cNvPr>
        <xdr:cNvPicPr>
          <a:picLocks noChangeAspect="1" noChangeArrowheads="1"/>
        </xdr:cNvPicPr>
      </xdr:nvPicPr>
      <xdr:blipFill>
        <a:blip xmlns:r="http://schemas.openxmlformats.org/officeDocument/2006/relationships" r:embed="rId261">
          <a:extLst>
            <a:ext uri="{28A0092B-C50C-407E-A947-70E740481C1C}">
              <a14:useLocalDpi xmlns:a14="http://schemas.microsoft.com/office/drawing/2010/main" val="0"/>
            </a:ext>
          </a:extLst>
        </a:blip>
        <a:srcRect/>
        <a:stretch>
          <a:fillRect/>
        </a:stretch>
      </xdr:blipFill>
      <xdr:spPr bwMode="auto">
        <a:xfrm>
          <a:off x="488950" y="282613100"/>
          <a:ext cx="679450" cy="5948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476250</xdr:colOff>
      <xdr:row>314</xdr:row>
      <xdr:rowOff>79704</xdr:rowOff>
    </xdr:from>
    <xdr:to>
      <xdr:col>0</xdr:col>
      <xdr:colOff>981075</xdr:colOff>
      <xdr:row>314</xdr:row>
      <xdr:rowOff>600074</xdr:rowOff>
    </xdr:to>
    <xdr:pic>
      <xdr:nvPicPr>
        <xdr:cNvPr id="1215" name="Рисунок 1214">
          <a:extLst>
            <a:ext uri="{FF2B5EF4-FFF2-40B4-BE49-F238E27FC236}">
              <a16:creationId xmlns:a16="http://schemas.microsoft.com/office/drawing/2014/main" id="{77B92D6A-C7EC-41BE-C84B-8067FB46D861}"/>
            </a:ext>
          </a:extLst>
        </xdr:cNvPr>
        <xdr:cNvPicPr>
          <a:picLocks noChangeAspect="1" noChangeArrowheads="1"/>
        </xdr:cNvPicPr>
      </xdr:nvPicPr>
      <xdr:blipFill>
        <a:blip xmlns:r="http://schemas.openxmlformats.org/officeDocument/2006/relationships" r:embed="rId262" cstate="print">
          <a:extLst>
            <a:ext uri="{28A0092B-C50C-407E-A947-70E740481C1C}">
              <a14:useLocalDpi xmlns:a14="http://schemas.microsoft.com/office/drawing/2010/main" val="0"/>
            </a:ext>
          </a:extLst>
        </a:blip>
        <a:srcRect/>
        <a:stretch>
          <a:fillRect/>
        </a:stretch>
      </xdr:blipFill>
      <xdr:spPr bwMode="auto">
        <a:xfrm>
          <a:off x="476250" y="287537854"/>
          <a:ext cx="508000" cy="517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450850</xdr:colOff>
      <xdr:row>311</xdr:row>
      <xdr:rowOff>63500</xdr:rowOff>
    </xdr:from>
    <xdr:to>
      <xdr:col>0</xdr:col>
      <xdr:colOff>1016589</xdr:colOff>
      <xdr:row>311</xdr:row>
      <xdr:rowOff>619125</xdr:rowOff>
    </xdr:to>
    <xdr:pic>
      <xdr:nvPicPr>
        <xdr:cNvPr id="1216" name="Рисунок 1215">
          <a:extLst>
            <a:ext uri="{FF2B5EF4-FFF2-40B4-BE49-F238E27FC236}">
              <a16:creationId xmlns:a16="http://schemas.microsoft.com/office/drawing/2014/main" id="{04AE6921-449C-C442-9EED-7CE9B2961F5F}"/>
            </a:ext>
          </a:extLst>
        </xdr:cNvPr>
        <xdr:cNvPicPr>
          <a:picLocks noChangeAspect="1" noChangeArrowheads="1"/>
        </xdr:cNvPicPr>
      </xdr:nvPicPr>
      <xdr:blipFill>
        <a:blip xmlns:r="http://schemas.openxmlformats.org/officeDocument/2006/relationships" r:embed="rId263" cstate="print">
          <a:extLst>
            <a:ext uri="{28A0092B-C50C-407E-A947-70E740481C1C}">
              <a14:useLocalDpi xmlns:a14="http://schemas.microsoft.com/office/drawing/2010/main" val="0"/>
            </a:ext>
          </a:extLst>
        </a:blip>
        <a:srcRect/>
        <a:stretch>
          <a:fillRect/>
        </a:stretch>
      </xdr:blipFill>
      <xdr:spPr bwMode="auto">
        <a:xfrm>
          <a:off x="450850" y="284549850"/>
          <a:ext cx="568914" cy="558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552450</xdr:colOff>
      <xdr:row>315</xdr:row>
      <xdr:rowOff>101600</xdr:rowOff>
    </xdr:from>
    <xdr:to>
      <xdr:col>0</xdr:col>
      <xdr:colOff>935369</xdr:colOff>
      <xdr:row>315</xdr:row>
      <xdr:rowOff>771525</xdr:rowOff>
    </xdr:to>
    <xdr:pic>
      <xdr:nvPicPr>
        <xdr:cNvPr id="1217" name="Рисунок 1216">
          <a:extLst>
            <a:ext uri="{FF2B5EF4-FFF2-40B4-BE49-F238E27FC236}">
              <a16:creationId xmlns:a16="http://schemas.microsoft.com/office/drawing/2014/main" id="{EE34A475-F4A9-490C-588C-80479154E2EE}"/>
            </a:ext>
          </a:extLst>
        </xdr:cNvPr>
        <xdr:cNvPicPr>
          <a:picLocks noChangeAspect="1" noChangeArrowheads="1"/>
        </xdr:cNvPicPr>
      </xdr:nvPicPr>
      <xdr:blipFill>
        <a:blip xmlns:r="http://schemas.openxmlformats.org/officeDocument/2006/relationships" r:embed="rId264">
          <a:extLst>
            <a:ext uri="{28A0092B-C50C-407E-A947-70E740481C1C}">
              <a14:useLocalDpi xmlns:a14="http://schemas.microsoft.com/office/drawing/2010/main" val="0"/>
            </a:ext>
          </a:extLst>
        </a:blip>
        <a:srcRect/>
        <a:stretch>
          <a:fillRect/>
        </a:stretch>
      </xdr:blipFill>
      <xdr:spPr bwMode="auto">
        <a:xfrm>
          <a:off x="552450" y="288220150"/>
          <a:ext cx="382919" cy="673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501650</xdr:colOff>
      <xdr:row>312</xdr:row>
      <xdr:rowOff>88900</xdr:rowOff>
    </xdr:from>
    <xdr:to>
      <xdr:col>0</xdr:col>
      <xdr:colOff>942975</xdr:colOff>
      <xdr:row>312</xdr:row>
      <xdr:rowOff>931496</xdr:rowOff>
    </xdr:to>
    <xdr:pic>
      <xdr:nvPicPr>
        <xdr:cNvPr id="1218" name="Рисунок 1217">
          <a:extLst>
            <a:ext uri="{FF2B5EF4-FFF2-40B4-BE49-F238E27FC236}">
              <a16:creationId xmlns:a16="http://schemas.microsoft.com/office/drawing/2014/main" id="{A14F84B6-91EE-8F03-00CC-621662E0E624}"/>
            </a:ext>
          </a:extLst>
        </xdr:cNvPr>
        <xdr:cNvPicPr>
          <a:picLocks noChangeAspect="1" noChangeArrowheads="1"/>
        </xdr:cNvPicPr>
      </xdr:nvPicPr>
      <xdr:blipFill>
        <a:blip xmlns:r="http://schemas.openxmlformats.org/officeDocument/2006/relationships" r:embed="rId265">
          <a:extLst>
            <a:ext uri="{28A0092B-C50C-407E-A947-70E740481C1C}">
              <a14:useLocalDpi xmlns:a14="http://schemas.microsoft.com/office/drawing/2010/main" val="0"/>
            </a:ext>
          </a:extLst>
        </a:blip>
        <a:srcRect/>
        <a:stretch>
          <a:fillRect/>
        </a:stretch>
      </xdr:blipFill>
      <xdr:spPr bwMode="auto">
        <a:xfrm>
          <a:off x="501650" y="285254700"/>
          <a:ext cx="438150" cy="8425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571500</xdr:colOff>
      <xdr:row>316</xdr:row>
      <xdr:rowOff>88900</xdr:rowOff>
    </xdr:from>
    <xdr:to>
      <xdr:col>0</xdr:col>
      <xdr:colOff>943906</xdr:colOff>
      <xdr:row>316</xdr:row>
      <xdr:rowOff>1019175</xdr:rowOff>
    </xdr:to>
    <xdr:pic>
      <xdr:nvPicPr>
        <xdr:cNvPr id="1219" name="Рисунок 1218">
          <a:extLst>
            <a:ext uri="{FF2B5EF4-FFF2-40B4-BE49-F238E27FC236}">
              <a16:creationId xmlns:a16="http://schemas.microsoft.com/office/drawing/2014/main" id="{F3460703-F591-7BC4-C243-5B4D561C6A12}"/>
            </a:ext>
          </a:extLst>
        </xdr:cNvPr>
        <xdr:cNvPicPr>
          <a:picLocks noChangeAspect="1" noChangeArrowheads="1"/>
        </xdr:cNvPicPr>
      </xdr:nvPicPr>
      <xdr:blipFill>
        <a:blip xmlns:r="http://schemas.openxmlformats.org/officeDocument/2006/relationships" r:embed="rId266">
          <a:extLst>
            <a:ext uri="{28A0092B-C50C-407E-A947-70E740481C1C}">
              <a14:useLocalDpi xmlns:a14="http://schemas.microsoft.com/office/drawing/2010/main" val="0"/>
            </a:ext>
          </a:extLst>
        </a:blip>
        <a:srcRect/>
        <a:stretch>
          <a:fillRect/>
        </a:stretch>
      </xdr:blipFill>
      <xdr:spPr bwMode="auto">
        <a:xfrm>
          <a:off x="571500" y="289077400"/>
          <a:ext cx="369231"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539750</xdr:colOff>
      <xdr:row>313</xdr:row>
      <xdr:rowOff>44450</xdr:rowOff>
    </xdr:from>
    <xdr:to>
      <xdr:col>0</xdr:col>
      <xdr:colOff>902335</xdr:colOff>
      <xdr:row>313</xdr:row>
      <xdr:rowOff>1057275</xdr:rowOff>
    </xdr:to>
    <xdr:pic>
      <xdr:nvPicPr>
        <xdr:cNvPr id="1220" name="Рисунок 1219">
          <a:extLst>
            <a:ext uri="{FF2B5EF4-FFF2-40B4-BE49-F238E27FC236}">
              <a16:creationId xmlns:a16="http://schemas.microsoft.com/office/drawing/2014/main" id="{C8A74121-3D10-8699-9F69-1908968D3253}"/>
            </a:ext>
          </a:extLst>
        </xdr:cNvPr>
        <xdr:cNvPicPr>
          <a:picLocks noChangeAspect="1" noChangeArrowheads="1"/>
        </xdr:cNvPicPr>
      </xdr:nvPicPr>
      <xdr:blipFill>
        <a:blip xmlns:r="http://schemas.openxmlformats.org/officeDocument/2006/relationships" r:embed="rId267">
          <a:extLst>
            <a:ext uri="{28A0092B-C50C-407E-A947-70E740481C1C}">
              <a14:useLocalDpi xmlns:a14="http://schemas.microsoft.com/office/drawing/2010/main" val="0"/>
            </a:ext>
          </a:extLst>
        </a:blip>
        <a:srcRect/>
        <a:stretch>
          <a:fillRect/>
        </a:stretch>
      </xdr:blipFill>
      <xdr:spPr bwMode="auto">
        <a:xfrm>
          <a:off x="539750" y="286219900"/>
          <a:ext cx="365760" cy="101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438150</xdr:colOff>
      <xdr:row>317</xdr:row>
      <xdr:rowOff>120650</xdr:rowOff>
    </xdr:from>
    <xdr:to>
      <xdr:col>0</xdr:col>
      <xdr:colOff>1123950</xdr:colOff>
      <xdr:row>317</xdr:row>
      <xdr:rowOff>715137</xdr:rowOff>
    </xdr:to>
    <xdr:pic>
      <xdr:nvPicPr>
        <xdr:cNvPr id="1221" name="Рисунок 1220">
          <a:extLst>
            <a:ext uri="{FF2B5EF4-FFF2-40B4-BE49-F238E27FC236}">
              <a16:creationId xmlns:a16="http://schemas.microsoft.com/office/drawing/2014/main" id="{C0D58BBD-0BD2-A7D3-45D5-8CBCDCCF3C38}"/>
            </a:ext>
          </a:extLst>
        </xdr:cNvPr>
        <xdr:cNvPicPr>
          <a:picLocks noChangeAspect="1" noChangeArrowheads="1"/>
        </xdr:cNvPicPr>
      </xdr:nvPicPr>
      <xdr:blipFill>
        <a:blip xmlns:r="http://schemas.openxmlformats.org/officeDocument/2006/relationships" r:embed="rId268">
          <a:extLst>
            <a:ext uri="{28A0092B-C50C-407E-A947-70E740481C1C}">
              <a14:useLocalDpi xmlns:a14="http://schemas.microsoft.com/office/drawing/2010/main" val="0"/>
            </a:ext>
          </a:extLst>
        </a:blip>
        <a:srcRect/>
        <a:stretch>
          <a:fillRect/>
        </a:stretch>
      </xdr:blipFill>
      <xdr:spPr bwMode="auto">
        <a:xfrm>
          <a:off x="438150" y="290055300"/>
          <a:ext cx="685800" cy="591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527050</xdr:colOff>
      <xdr:row>318</xdr:row>
      <xdr:rowOff>82551</xdr:rowOff>
    </xdr:from>
    <xdr:to>
      <xdr:col>0</xdr:col>
      <xdr:colOff>1074208</xdr:colOff>
      <xdr:row>318</xdr:row>
      <xdr:rowOff>904876</xdr:rowOff>
    </xdr:to>
    <xdr:pic>
      <xdr:nvPicPr>
        <xdr:cNvPr id="1222" name="Рисунок 1221">
          <a:extLst>
            <a:ext uri="{FF2B5EF4-FFF2-40B4-BE49-F238E27FC236}">
              <a16:creationId xmlns:a16="http://schemas.microsoft.com/office/drawing/2014/main" id="{D81D0AB1-C8BA-4234-24D5-0DC8792CFCA2}"/>
            </a:ext>
          </a:extLst>
        </xdr:cNvPr>
        <xdr:cNvPicPr>
          <a:picLocks noChangeAspect="1" noChangeArrowheads="1"/>
        </xdr:cNvPicPr>
      </xdr:nvPicPr>
      <xdr:blipFill>
        <a:blip xmlns:r="http://schemas.openxmlformats.org/officeDocument/2006/relationships" r:embed="rId269">
          <a:extLst>
            <a:ext uri="{28A0092B-C50C-407E-A947-70E740481C1C}">
              <a14:useLocalDpi xmlns:a14="http://schemas.microsoft.com/office/drawing/2010/main" val="0"/>
            </a:ext>
          </a:extLst>
        </a:blip>
        <a:srcRect/>
        <a:stretch>
          <a:fillRect/>
        </a:stretch>
      </xdr:blipFill>
      <xdr:spPr bwMode="auto">
        <a:xfrm>
          <a:off x="527050" y="290861751"/>
          <a:ext cx="550333" cy="825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330200</xdr:colOff>
      <xdr:row>320</xdr:row>
      <xdr:rowOff>165100</xdr:rowOff>
    </xdr:from>
    <xdr:to>
      <xdr:col>0</xdr:col>
      <xdr:colOff>1295400</xdr:colOff>
      <xdr:row>320</xdr:row>
      <xdr:rowOff>383879</xdr:rowOff>
    </xdr:to>
    <xdr:pic>
      <xdr:nvPicPr>
        <xdr:cNvPr id="1223" name="Рисунок 1222">
          <a:extLst>
            <a:ext uri="{FF2B5EF4-FFF2-40B4-BE49-F238E27FC236}">
              <a16:creationId xmlns:a16="http://schemas.microsoft.com/office/drawing/2014/main" id="{02F5A4E2-563B-6DBD-A57E-02A6513C3AEF}"/>
            </a:ext>
          </a:extLst>
        </xdr:cNvPr>
        <xdr:cNvPicPr>
          <a:picLocks noChangeAspect="1" noChangeArrowheads="1"/>
        </xdr:cNvPicPr>
      </xdr:nvPicPr>
      <xdr:blipFill>
        <a:blip xmlns:r="http://schemas.openxmlformats.org/officeDocument/2006/relationships" r:embed="rId270">
          <a:extLst>
            <a:ext uri="{28A0092B-C50C-407E-A947-70E740481C1C}">
              <a14:useLocalDpi xmlns:a14="http://schemas.microsoft.com/office/drawing/2010/main" val="0"/>
            </a:ext>
          </a:extLst>
        </a:blip>
        <a:srcRect/>
        <a:stretch>
          <a:fillRect/>
        </a:stretch>
      </xdr:blipFill>
      <xdr:spPr bwMode="auto">
        <a:xfrm>
          <a:off x="330200" y="292538150"/>
          <a:ext cx="965200" cy="2187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660400</xdr:colOff>
      <xdr:row>330</xdr:row>
      <xdr:rowOff>228600</xdr:rowOff>
    </xdr:from>
    <xdr:to>
      <xdr:col>0</xdr:col>
      <xdr:colOff>988526</xdr:colOff>
      <xdr:row>330</xdr:row>
      <xdr:rowOff>949325</xdr:rowOff>
    </xdr:to>
    <xdr:pic>
      <xdr:nvPicPr>
        <xdr:cNvPr id="1224" name="Рисунок 1223">
          <a:extLst>
            <a:ext uri="{FF2B5EF4-FFF2-40B4-BE49-F238E27FC236}">
              <a16:creationId xmlns:a16="http://schemas.microsoft.com/office/drawing/2014/main" id="{10ED3A38-9DCB-4AA8-AF54-151B30A05F53}"/>
            </a:ext>
          </a:extLst>
        </xdr:cNvPr>
        <xdr:cNvPicPr>
          <a:picLocks noChangeAspect="1" noChangeArrowheads="1"/>
        </xdr:cNvPicPr>
      </xdr:nvPicPr>
      <xdr:blipFill>
        <a:blip xmlns:r="http://schemas.openxmlformats.org/officeDocument/2006/relationships" r:embed="rId244">
          <a:extLst>
            <a:ext uri="{28A0092B-C50C-407E-A947-70E740481C1C}">
              <a14:useLocalDpi xmlns:a14="http://schemas.microsoft.com/office/drawing/2010/main" val="0"/>
            </a:ext>
          </a:extLst>
        </a:blip>
        <a:srcRect/>
        <a:stretch>
          <a:fillRect/>
        </a:stretch>
      </xdr:blipFill>
      <xdr:spPr bwMode="auto">
        <a:xfrm>
          <a:off x="660400" y="405358600"/>
          <a:ext cx="328126" cy="720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641350</xdr:colOff>
      <xdr:row>331</xdr:row>
      <xdr:rowOff>171450</xdr:rowOff>
    </xdr:from>
    <xdr:to>
      <xdr:col>0</xdr:col>
      <xdr:colOff>951385</xdr:colOff>
      <xdr:row>331</xdr:row>
      <xdr:rowOff>1006475</xdr:rowOff>
    </xdr:to>
    <xdr:pic>
      <xdr:nvPicPr>
        <xdr:cNvPr id="1225" name="Рисунок 1224">
          <a:extLst>
            <a:ext uri="{FF2B5EF4-FFF2-40B4-BE49-F238E27FC236}">
              <a16:creationId xmlns:a16="http://schemas.microsoft.com/office/drawing/2014/main" id="{91942390-F1D9-E7BF-2922-8B1F379E31FB}"/>
            </a:ext>
          </a:extLst>
        </xdr:cNvPr>
        <xdr:cNvPicPr>
          <a:picLocks noChangeAspect="1" noChangeArrowheads="1"/>
        </xdr:cNvPicPr>
      </xdr:nvPicPr>
      <xdr:blipFill>
        <a:blip xmlns:r="http://schemas.openxmlformats.org/officeDocument/2006/relationships" r:embed="rId271">
          <a:extLst>
            <a:ext uri="{28A0092B-C50C-407E-A947-70E740481C1C}">
              <a14:useLocalDpi xmlns:a14="http://schemas.microsoft.com/office/drawing/2010/main" val="0"/>
            </a:ext>
          </a:extLst>
        </a:blip>
        <a:srcRect/>
        <a:stretch>
          <a:fillRect/>
        </a:stretch>
      </xdr:blipFill>
      <xdr:spPr bwMode="auto">
        <a:xfrm>
          <a:off x="641350" y="406584150"/>
          <a:ext cx="310035" cy="835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590550</xdr:colOff>
      <xdr:row>332</xdr:row>
      <xdr:rowOff>203200</xdr:rowOff>
    </xdr:from>
    <xdr:to>
      <xdr:col>0</xdr:col>
      <xdr:colOff>949325</xdr:colOff>
      <xdr:row>332</xdr:row>
      <xdr:rowOff>738981</xdr:rowOff>
    </xdr:to>
    <xdr:pic>
      <xdr:nvPicPr>
        <xdr:cNvPr id="1226" name="Рисунок 1225">
          <a:extLst>
            <a:ext uri="{FF2B5EF4-FFF2-40B4-BE49-F238E27FC236}">
              <a16:creationId xmlns:a16="http://schemas.microsoft.com/office/drawing/2014/main" id="{B95386EA-0DEE-4012-8060-6CA941B50D64}"/>
            </a:ext>
          </a:extLst>
        </xdr:cNvPr>
        <xdr:cNvPicPr>
          <a:picLocks noChangeAspect="1" noChangeArrowheads="1"/>
        </xdr:cNvPicPr>
      </xdr:nvPicPr>
      <xdr:blipFill>
        <a:blip xmlns:r="http://schemas.openxmlformats.org/officeDocument/2006/relationships" r:embed="rId272" cstate="print">
          <a:extLst>
            <a:ext uri="{28A0092B-C50C-407E-A947-70E740481C1C}">
              <a14:useLocalDpi xmlns:a14="http://schemas.microsoft.com/office/drawing/2010/main" val="0"/>
            </a:ext>
          </a:extLst>
        </a:blip>
        <a:srcRect/>
        <a:stretch>
          <a:fillRect/>
        </a:stretch>
      </xdr:blipFill>
      <xdr:spPr bwMode="auto">
        <a:xfrm>
          <a:off x="590550" y="407898600"/>
          <a:ext cx="358775" cy="535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565150</xdr:colOff>
      <xdr:row>333</xdr:row>
      <xdr:rowOff>196850</xdr:rowOff>
    </xdr:from>
    <xdr:to>
      <xdr:col>0</xdr:col>
      <xdr:colOff>960741</xdr:colOff>
      <xdr:row>333</xdr:row>
      <xdr:rowOff>1028700</xdr:rowOff>
    </xdr:to>
    <xdr:pic>
      <xdr:nvPicPr>
        <xdr:cNvPr id="1227" name="Рисунок 1226">
          <a:extLst>
            <a:ext uri="{FF2B5EF4-FFF2-40B4-BE49-F238E27FC236}">
              <a16:creationId xmlns:a16="http://schemas.microsoft.com/office/drawing/2014/main" id="{BAF41DEA-33B3-E424-F10C-2008889A2981}"/>
            </a:ext>
          </a:extLst>
        </xdr:cNvPr>
        <xdr:cNvPicPr>
          <a:picLocks noChangeAspect="1" noChangeArrowheads="1"/>
        </xdr:cNvPicPr>
      </xdr:nvPicPr>
      <xdr:blipFill>
        <a:blip xmlns:r="http://schemas.openxmlformats.org/officeDocument/2006/relationships" r:embed="rId273">
          <a:extLst>
            <a:ext uri="{28A0092B-C50C-407E-A947-70E740481C1C}">
              <a14:useLocalDpi xmlns:a14="http://schemas.microsoft.com/office/drawing/2010/main" val="0"/>
            </a:ext>
          </a:extLst>
        </a:blip>
        <a:srcRect/>
        <a:stretch>
          <a:fillRect/>
        </a:stretch>
      </xdr:blipFill>
      <xdr:spPr bwMode="auto">
        <a:xfrm>
          <a:off x="565150" y="409174950"/>
          <a:ext cx="395591" cy="831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558800</xdr:colOff>
      <xdr:row>335</xdr:row>
      <xdr:rowOff>241300</xdr:rowOff>
    </xdr:from>
    <xdr:to>
      <xdr:col>0</xdr:col>
      <xdr:colOff>917575</xdr:colOff>
      <xdr:row>335</xdr:row>
      <xdr:rowOff>905656</xdr:rowOff>
    </xdr:to>
    <xdr:pic>
      <xdr:nvPicPr>
        <xdr:cNvPr id="1228" name="Рисунок 1227">
          <a:extLst>
            <a:ext uri="{FF2B5EF4-FFF2-40B4-BE49-F238E27FC236}">
              <a16:creationId xmlns:a16="http://schemas.microsoft.com/office/drawing/2014/main" id="{1EC5D733-66BA-493A-B259-9651050E9666}"/>
            </a:ext>
          </a:extLst>
        </xdr:cNvPr>
        <xdr:cNvPicPr>
          <a:picLocks noChangeAspect="1" noChangeArrowheads="1"/>
        </xdr:cNvPicPr>
      </xdr:nvPicPr>
      <xdr:blipFill>
        <a:blip xmlns:r="http://schemas.openxmlformats.org/officeDocument/2006/relationships" r:embed="rId229">
          <a:extLst>
            <a:ext uri="{28A0092B-C50C-407E-A947-70E740481C1C}">
              <a14:useLocalDpi xmlns:a14="http://schemas.microsoft.com/office/drawing/2010/main" val="0"/>
            </a:ext>
          </a:extLst>
        </a:blip>
        <a:srcRect/>
        <a:stretch>
          <a:fillRect/>
        </a:stretch>
      </xdr:blipFill>
      <xdr:spPr bwMode="auto">
        <a:xfrm>
          <a:off x="558800" y="411784800"/>
          <a:ext cx="358775" cy="664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1130300</xdr:colOff>
      <xdr:row>339</xdr:row>
      <xdr:rowOff>577850</xdr:rowOff>
    </xdr:from>
    <xdr:to>
      <xdr:col>0</xdr:col>
      <xdr:colOff>1418903</xdr:colOff>
      <xdr:row>339</xdr:row>
      <xdr:rowOff>1152525</xdr:rowOff>
    </xdr:to>
    <xdr:pic>
      <xdr:nvPicPr>
        <xdr:cNvPr id="1230" name="Рисунок 1229">
          <a:extLst>
            <a:ext uri="{FF2B5EF4-FFF2-40B4-BE49-F238E27FC236}">
              <a16:creationId xmlns:a16="http://schemas.microsoft.com/office/drawing/2014/main" id="{EE08C51C-515B-408B-A6B1-1D83C6EEC6DC}"/>
            </a:ext>
          </a:extLst>
        </xdr:cNvPr>
        <xdr:cNvPicPr>
          <a:picLocks noChangeAspect="1"/>
        </xdr:cNvPicPr>
      </xdr:nvPicPr>
      <xdr:blipFill>
        <a:blip xmlns:r="http://schemas.openxmlformats.org/officeDocument/2006/relationships" r:embed="rId167"/>
        <a:stretch>
          <a:fillRect/>
        </a:stretch>
      </xdr:blipFill>
      <xdr:spPr>
        <a:xfrm>
          <a:off x="1130300" y="308756050"/>
          <a:ext cx="291778" cy="571500"/>
        </a:xfrm>
        <a:prstGeom prst="rect">
          <a:avLst/>
        </a:prstGeom>
      </xdr:spPr>
    </xdr:pic>
    <xdr:clientData/>
  </xdr:twoCellAnchor>
  <xdr:twoCellAnchor editAs="oneCell">
    <xdr:from>
      <xdr:col>0</xdr:col>
      <xdr:colOff>645583</xdr:colOff>
      <xdr:row>337</xdr:row>
      <xdr:rowOff>718510</xdr:rowOff>
    </xdr:from>
    <xdr:to>
      <xdr:col>0</xdr:col>
      <xdr:colOff>924983</xdr:colOff>
      <xdr:row>337</xdr:row>
      <xdr:rowOff>1268940</xdr:rowOff>
    </xdr:to>
    <xdr:pic>
      <xdr:nvPicPr>
        <xdr:cNvPr id="1231" name="Рисунок 1230">
          <a:extLst>
            <a:ext uri="{FF2B5EF4-FFF2-40B4-BE49-F238E27FC236}">
              <a16:creationId xmlns:a16="http://schemas.microsoft.com/office/drawing/2014/main" id="{3E02C840-9E95-44B2-BE0F-0BDAC1ABB46A}"/>
            </a:ext>
          </a:extLst>
        </xdr:cNvPr>
        <xdr:cNvPicPr>
          <a:picLocks noChangeAspect="1"/>
        </xdr:cNvPicPr>
      </xdr:nvPicPr>
      <xdr:blipFill>
        <a:blip xmlns:r="http://schemas.openxmlformats.org/officeDocument/2006/relationships" r:embed="rId167"/>
        <a:stretch>
          <a:fillRect/>
        </a:stretch>
      </xdr:blipFill>
      <xdr:spPr>
        <a:xfrm>
          <a:off x="645583" y="414315177"/>
          <a:ext cx="279400" cy="550430"/>
        </a:xfrm>
        <a:prstGeom prst="rect">
          <a:avLst/>
        </a:prstGeom>
      </xdr:spPr>
    </xdr:pic>
    <xdr:clientData/>
  </xdr:twoCellAnchor>
  <xdr:twoCellAnchor editAs="oneCell">
    <xdr:from>
      <xdr:col>0</xdr:col>
      <xdr:colOff>865716</xdr:colOff>
      <xdr:row>337</xdr:row>
      <xdr:rowOff>95250</xdr:rowOff>
    </xdr:from>
    <xdr:to>
      <xdr:col>0</xdr:col>
      <xdr:colOff>1624541</xdr:colOff>
      <xdr:row>337</xdr:row>
      <xdr:rowOff>582718</xdr:rowOff>
    </xdr:to>
    <xdr:pic>
      <xdr:nvPicPr>
        <xdr:cNvPr id="1233" name="Рисунок 1232">
          <a:extLst>
            <a:ext uri="{FF2B5EF4-FFF2-40B4-BE49-F238E27FC236}">
              <a16:creationId xmlns:a16="http://schemas.microsoft.com/office/drawing/2014/main" id="{0D55AE98-C2B0-8F87-D48C-29B5AA8F996F}"/>
            </a:ext>
          </a:extLst>
        </xdr:cNvPr>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865716" y="413691917"/>
          <a:ext cx="758825" cy="487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361950</xdr:colOff>
      <xdr:row>285</xdr:row>
      <xdr:rowOff>76200</xdr:rowOff>
    </xdr:from>
    <xdr:to>
      <xdr:col>0</xdr:col>
      <xdr:colOff>1133475</xdr:colOff>
      <xdr:row>285</xdr:row>
      <xdr:rowOff>561354</xdr:rowOff>
    </xdr:to>
    <xdr:pic>
      <xdr:nvPicPr>
        <xdr:cNvPr id="1234" name="Рисунок 1233">
          <a:extLst>
            <a:ext uri="{FF2B5EF4-FFF2-40B4-BE49-F238E27FC236}">
              <a16:creationId xmlns:a16="http://schemas.microsoft.com/office/drawing/2014/main" id="{79B2F4A7-44C2-277D-3E84-FF70E326FDA1}"/>
            </a:ext>
          </a:extLst>
        </xdr:cNvPr>
        <xdr:cNvPicPr>
          <a:picLocks noChangeAspect="1" noChangeArrowheads="1"/>
        </xdr:cNvPicPr>
      </xdr:nvPicPr>
      <xdr:blipFill>
        <a:blip xmlns:r="http://schemas.openxmlformats.org/officeDocument/2006/relationships" r:embed="rId274">
          <a:extLst>
            <a:ext uri="{28A0092B-C50C-407E-A947-70E740481C1C}">
              <a14:useLocalDpi xmlns:a14="http://schemas.microsoft.com/office/drawing/2010/main" val="0"/>
            </a:ext>
          </a:extLst>
        </a:blip>
        <a:srcRect/>
        <a:stretch>
          <a:fillRect/>
        </a:stretch>
      </xdr:blipFill>
      <xdr:spPr bwMode="auto">
        <a:xfrm>
          <a:off x="361950" y="258286250"/>
          <a:ext cx="768350" cy="4883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318709</xdr:colOff>
      <xdr:row>341</xdr:row>
      <xdr:rowOff>407719</xdr:rowOff>
    </xdr:from>
    <xdr:to>
      <xdr:col>0</xdr:col>
      <xdr:colOff>1309505</xdr:colOff>
      <xdr:row>341</xdr:row>
      <xdr:rowOff>1149057</xdr:rowOff>
    </xdr:to>
    <xdr:pic>
      <xdr:nvPicPr>
        <xdr:cNvPr id="142" name="图片 55">
          <a:extLst>
            <a:ext uri="{FF2B5EF4-FFF2-40B4-BE49-F238E27FC236}">
              <a16:creationId xmlns:a16="http://schemas.microsoft.com/office/drawing/2014/main" id="{4870EA74-B35B-4F09-9801-76515ADFAE01}"/>
            </a:ext>
          </a:extLst>
        </xdr:cNvPr>
        <xdr:cNvPicPr>
          <a:picLocks noChangeAspect="1"/>
        </xdr:cNvPicPr>
      </xdr:nvPicPr>
      <xdr:blipFill>
        <a:blip xmlns:r="http://schemas.openxmlformats.org/officeDocument/2006/relationships" r:embed="rId107" cstate="screen">
          <a:extLst>
            <a:ext uri="{28A0092B-C50C-407E-A947-70E740481C1C}">
              <a14:useLocalDpi xmlns:a14="http://schemas.microsoft.com/office/drawing/2010/main"/>
            </a:ext>
          </a:extLst>
        </a:blip>
        <a:stretch>
          <a:fillRect/>
        </a:stretch>
      </xdr:blipFill>
      <xdr:spPr>
        <a:xfrm>
          <a:off x="318709" y="423847309"/>
          <a:ext cx="990796" cy="743243"/>
        </a:xfrm>
        <a:prstGeom prst="rect">
          <a:avLst/>
        </a:prstGeom>
      </xdr:spPr>
    </xdr:pic>
    <xdr:clientData/>
  </xdr:twoCellAnchor>
  <xdr:twoCellAnchor editAs="oneCell">
    <xdr:from>
      <xdr:col>0</xdr:col>
      <xdr:colOff>139701</xdr:colOff>
      <xdr:row>20</xdr:row>
      <xdr:rowOff>241301</xdr:rowOff>
    </xdr:from>
    <xdr:to>
      <xdr:col>0</xdr:col>
      <xdr:colOff>1152525</xdr:colOff>
      <xdr:row>20</xdr:row>
      <xdr:rowOff>1168401</xdr:rowOff>
    </xdr:to>
    <xdr:grpSp>
      <xdr:nvGrpSpPr>
        <xdr:cNvPr id="20" name="Группа 19">
          <a:extLst>
            <a:ext uri="{FF2B5EF4-FFF2-40B4-BE49-F238E27FC236}">
              <a16:creationId xmlns:a16="http://schemas.microsoft.com/office/drawing/2014/main" id="{AC42735D-C00E-8463-C174-810874C1BF0E}"/>
            </a:ext>
          </a:extLst>
        </xdr:cNvPr>
        <xdr:cNvGrpSpPr/>
      </xdr:nvGrpSpPr>
      <xdr:grpSpPr>
        <a:xfrm>
          <a:off x="139701" y="18953844"/>
          <a:ext cx="1012824" cy="927100"/>
          <a:chOff x="139701" y="18580101"/>
          <a:chExt cx="1012824" cy="927100"/>
        </a:xfrm>
      </xdr:grpSpPr>
      <xdr:pic>
        <xdr:nvPicPr>
          <xdr:cNvPr id="18" name="Рисунок 17">
            <a:extLst>
              <a:ext uri="{FF2B5EF4-FFF2-40B4-BE49-F238E27FC236}">
                <a16:creationId xmlns:a16="http://schemas.microsoft.com/office/drawing/2014/main" id="{DDDE138F-62D1-DF7A-2944-DEAF424880F1}"/>
              </a:ext>
            </a:extLst>
          </xdr:cNvPr>
          <xdr:cNvPicPr>
            <a:picLocks noChangeAspect="1"/>
          </xdr:cNvPicPr>
        </xdr:nvPicPr>
        <xdr:blipFill>
          <a:blip xmlns:r="http://schemas.openxmlformats.org/officeDocument/2006/relationships" r:embed="rId275"/>
          <a:stretch>
            <a:fillRect/>
          </a:stretch>
        </xdr:blipFill>
        <xdr:spPr>
          <a:xfrm>
            <a:off x="139701" y="18999201"/>
            <a:ext cx="590248" cy="508000"/>
          </a:xfrm>
          <a:prstGeom prst="rect">
            <a:avLst/>
          </a:prstGeom>
        </xdr:spPr>
      </xdr:pic>
      <xdr:pic>
        <xdr:nvPicPr>
          <xdr:cNvPr id="27" name="Рисунок 26">
            <a:extLst>
              <a:ext uri="{FF2B5EF4-FFF2-40B4-BE49-F238E27FC236}">
                <a16:creationId xmlns:a16="http://schemas.microsoft.com/office/drawing/2014/main" id="{1486F103-CE11-9AC6-77F5-4EAB387F1ED1}"/>
              </a:ext>
            </a:extLst>
          </xdr:cNvPr>
          <xdr:cNvPicPr>
            <a:picLocks noChangeAspect="1" noChangeArrowheads="1"/>
          </xdr:cNvPicPr>
        </xdr:nvPicPr>
        <xdr:blipFill>
          <a:blip xmlns:r="http://schemas.openxmlformats.org/officeDocument/2006/relationships" r:embed="rId276" cstate="screen">
            <a:extLst>
              <a:ext uri="{28A0092B-C50C-407E-A947-70E740481C1C}">
                <a14:useLocalDpi xmlns:a14="http://schemas.microsoft.com/office/drawing/2010/main"/>
              </a:ext>
            </a:extLst>
          </a:blip>
          <a:srcRect/>
          <a:stretch>
            <a:fillRect/>
          </a:stretch>
        </xdr:blipFill>
        <xdr:spPr bwMode="auto">
          <a:xfrm>
            <a:off x="514822" y="18580101"/>
            <a:ext cx="637703" cy="675062"/>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3</xdr:col>
      <xdr:colOff>285750</xdr:colOff>
      <xdr:row>2</xdr:row>
      <xdr:rowOff>209550</xdr:rowOff>
    </xdr:from>
    <xdr:to>
      <xdr:col>5</xdr:col>
      <xdr:colOff>698500</xdr:colOff>
      <xdr:row>2</xdr:row>
      <xdr:rowOff>647700</xdr:rowOff>
    </xdr:to>
    <xdr:sp macro="" textlink="">
      <xdr:nvSpPr>
        <xdr:cNvPr id="33" name="Прямоугольник: скругленные углы 32">
          <a:hlinkClick xmlns:r="http://schemas.openxmlformats.org/officeDocument/2006/relationships" r:id="rId277"/>
          <a:extLst>
            <a:ext uri="{FF2B5EF4-FFF2-40B4-BE49-F238E27FC236}">
              <a16:creationId xmlns:a16="http://schemas.microsoft.com/office/drawing/2014/main" id="{C01E8DB0-3F6E-4DEC-9C9D-096A76429C00}"/>
            </a:ext>
          </a:extLst>
        </xdr:cNvPr>
        <xdr:cNvSpPr/>
      </xdr:nvSpPr>
      <xdr:spPr>
        <a:xfrm>
          <a:off x="9134475" y="571500"/>
          <a:ext cx="2298700" cy="438150"/>
        </a:xfrm>
        <a:prstGeom prst="roundRect">
          <a:avLst/>
        </a:prstGeom>
        <a:solidFill>
          <a:srgbClr val="C0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ru-RU" sz="1800"/>
            <a:t>Наличие на складе</a:t>
          </a:r>
        </a:p>
      </xdr:txBody>
    </xdr:sp>
    <xdr:clientData/>
  </xdr:twoCellAnchor>
  <xdr:twoCellAnchor editAs="oneCell">
    <xdr:from>
      <xdr:col>0</xdr:col>
      <xdr:colOff>595237</xdr:colOff>
      <xdr:row>340</xdr:row>
      <xdr:rowOff>312318</xdr:rowOff>
    </xdr:from>
    <xdr:to>
      <xdr:col>0</xdr:col>
      <xdr:colOff>1289503</xdr:colOff>
      <xdr:row>340</xdr:row>
      <xdr:rowOff>1109593</xdr:rowOff>
    </xdr:to>
    <xdr:pic>
      <xdr:nvPicPr>
        <xdr:cNvPr id="62" name="图片 58">
          <a:extLst>
            <a:ext uri="{FF2B5EF4-FFF2-40B4-BE49-F238E27FC236}">
              <a16:creationId xmlns:a16="http://schemas.microsoft.com/office/drawing/2014/main" id="{0816AD54-C069-C452-49A5-F68BD277FA60}"/>
            </a:ext>
          </a:extLst>
        </xdr:cNvPr>
        <xdr:cNvPicPr>
          <a:picLocks noChangeAspect="1"/>
        </xdr:cNvPicPr>
      </xdr:nvPicPr>
      <xdr:blipFill>
        <a:blip xmlns:r="http://schemas.openxmlformats.org/officeDocument/2006/relationships" r:embed="rId108" cstate="screen">
          <a:extLst>
            <a:ext uri="{28A0092B-C50C-407E-A947-70E740481C1C}">
              <a14:useLocalDpi xmlns:a14="http://schemas.microsoft.com/office/drawing/2010/main"/>
            </a:ext>
          </a:extLst>
        </a:blip>
        <a:stretch>
          <a:fillRect/>
        </a:stretch>
      </xdr:blipFill>
      <xdr:spPr>
        <a:xfrm>
          <a:off x="595237" y="418297893"/>
          <a:ext cx="694266" cy="797275"/>
        </a:xfrm>
        <a:prstGeom prst="rect">
          <a:avLst/>
        </a:prstGeom>
        <a:noFill/>
        <a:ln w="9525">
          <a:noFill/>
        </a:ln>
      </xdr:spPr>
    </xdr:pic>
    <xdr:clientData/>
  </xdr:twoCellAnchor>
</xdr:wsDr>
</file>

<file path=xl/drawings/drawing6.xml><?xml version="1.0" encoding="utf-8"?>
<xdr:wsDr xmlns:xdr="http://schemas.openxmlformats.org/drawingml/2006/spreadsheetDrawing" xmlns:a="http://schemas.openxmlformats.org/drawingml/2006/main">
  <xdr:oneCellAnchor>
    <xdr:from>
      <xdr:col>4</xdr:col>
      <xdr:colOff>0</xdr:colOff>
      <xdr:row>4</xdr:row>
      <xdr:rowOff>0</xdr:rowOff>
    </xdr:from>
    <xdr:ext cx="533400" cy="0"/>
    <xdr:pic>
      <xdr:nvPicPr>
        <xdr:cNvPr id="2" name="image8.png">
          <a:extLst>
            <a:ext uri="{FF2B5EF4-FFF2-40B4-BE49-F238E27FC236}">
              <a16:creationId xmlns:a16="http://schemas.microsoft.com/office/drawing/2014/main" id="{0C427844-A845-4898-80F6-B95651B042EE}"/>
            </a:ext>
          </a:extLst>
        </xdr:cNvPr>
        <xdr:cNvPicPr preferRelativeResize="0"/>
      </xdr:nvPicPr>
      <xdr:blipFill>
        <a:blip xmlns:r="http://schemas.openxmlformats.org/officeDocument/2006/relationships" r:embed="rId1" cstate="print"/>
        <a:stretch>
          <a:fillRect/>
        </a:stretch>
      </xdr:blipFill>
      <xdr:spPr>
        <a:xfrm>
          <a:off x="6819900" y="2480310"/>
          <a:ext cx="533400" cy="0"/>
        </a:xfrm>
        <a:prstGeom prst="rect">
          <a:avLst/>
        </a:prstGeom>
        <a:noFill/>
      </xdr:spPr>
    </xdr:pic>
    <xdr:clientData fLocksWithSheet="0"/>
  </xdr:oneCellAnchor>
  <xdr:oneCellAnchor>
    <xdr:from>
      <xdr:col>0</xdr:col>
      <xdr:colOff>0</xdr:colOff>
      <xdr:row>1</xdr:row>
      <xdr:rowOff>139611</xdr:rowOff>
    </xdr:from>
    <xdr:ext cx="2253343" cy="1079590"/>
    <xdr:pic>
      <xdr:nvPicPr>
        <xdr:cNvPr id="77" name="Рисунок 76">
          <a:extLst>
            <a:ext uri="{FF2B5EF4-FFF2-40B4-BE49-F238E27FC236}">
              <a16:creationId xmlns:a16="http://schemas.microsoft.com/office/drawing/2014/main" id="{9A7D28E1-6F2B-4007-A231-58432477083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372693"/>
          <a:ext cx="2253343" cy="1079590"/>
        </a:xfrm>
        <a:prstGeom prst="rect">
          <a:avLst/>
        </a:prstGeom>
      </xdr:spPr>
    </xdr:pic>
    <xdr:clientData/>
  </xdr:oneCellAnchor>
  <xdr:twoCellAnchor>
    <xdr:from>
      <xdr:col>7</xdr:col>
      <xdr:colOff>631372</xdr:colOff>
      <xdr:row>2</xdr:row>
      <xdr:rowOff>272143</xdr:rowOff>
    </xdr:from>
    <xdr:to>
      <xdr:col>8</xdr:col>
      <xdr:colOff>1242786</xdr:colOff>
      <xdr:row>2</xdr:row>
      <xdr:rowOff>691243</xdr:rowOff>
    </xdr:to>
    <xdr:sp macro="" textlink="">
      <xdr:nvSpPr>
        <xdr:cNvPr id="78" name="Прямоугольник: скругленные углы 77">
          <a:hlinkClick xmlns:r="http://schemas.openxmlformats.org/officeDocument/2006/relationships" r:id="rId3"/>
          <a:extLst>
            <a:ext uri="{FF2B5EF4-FFF2-40B4-BE49-F238E27FC236}">
              <a16:creationId xmlns:a16="http://schemas.microsoft.com/office/drawing/2014/main" id="{1F1A52AB-BA54-4801-B104-ABDD5A7110C4}"/>
            </a:ext>
          </a:extLst>
        </xdr:cNvPr>
        <xdr:cNvSpPr/>
      </xdr:nvSpPr>
      <xdr:spPr>
        <a:xfrm>
          <a:off x="11255829" y="740229"/>
          <a:ext cx="2527300" cy="419100"/>
        </a:xfrm>
        <a:prstGeom prst="roundRect">
          <a:avLst/>
        </a:prstGeom>
        <a:solidFill>
          <a:srgbClr val="C0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2000"/>
            <a:t>Наличие на складе</a:t>
          </a:r>
        </a:p>
      </xdr:txBody>
    </xdr:sp>
    <xdr:clientData/>
  </xdr:twoCellAnchor>
  <xdr:twoCellAnchor editAs="oneCell">
    <xdr:from>
      <xdr:col>0</xdr:col>
      <xdr:colOff>259080</xdr:colOff>
      <xdr:row>5</xdr:row>
      <xdr:rowOff>38100</xdr:rowOff>
    </xdr:from>
    <xdr:to>
      <xdr:col>0</xdr:col>
      <xdr:colOff>1005840</xdr:colOff>
      <xdr:row>5</xdr:row>
      <xdr:rowOff>838200</xdr:rowOff>
    </xdr:to>
    <xdr:pic>
      <xdr:nvPicPr>
        <xdr:cNvPr id="79" name="Рисунок 2">
          <a:extLst>
            <a:ext uri="{FF2B5EF4-FFF2-40B4-BE49-F238E27FC236}">
              <a16:creationId xmlns:a16="http://schemas.microsoft.com/office/drawing/2014/main" id="{52541C91-4535-461B-AF40-F1379C490D2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59080" y="1363980"/>
          <a:ext cx="74676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251460</xdr:colOff>
      <xdr:row>6</xdr:row>
      <xdr:rowOff>167640</xdr:rowOff>
    </xdr:from>
    <xdr:to>
      <xdr:col>0</xdr:col>
      <xdr:colOff>1028700</xdr:colOff>
      <xdr:row>6</xdr:row>
      <xdr:rowOff>998220</xdr:rowOff>
    </xdr:to>
    <xdr:pic>
      <xdr:nvPicPr>
        <xdr:cNvPr id="80" name="Рисунок 4">
          <a:extLst>
            <a:ext uri="{FF2B5EF4-FFF2-40B4-BE49-F238E27FC236}">
              <a16:creationId xmlns:a16="http://schemas.microsoft.com/office/drawing/2014/main" id="{355C7848-299E-4E1F-A172-8030B23D0732}"/>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51460" y="2339340"/>
          <a:ext cx="77724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266700</xdr:colOff>
      <xdr:row>7</xdr:row>
      <xdr:rowOff>45720</xdr:rowOff>
    </xdr:from>
    <xdr:to>
      <xdr:col>0</xdr:col>
      <xdr:colOff>1043940</xdr:colOff>
      <xdr:row>7</xdr:row>
      <xdr:rowOff>876300</xdr:rowOff>
    </xdr:to>
    <xdr:pic>
      <xdr:nvPicPr>
        <xdr:cNvPr id="81" name="Рисунок 5">
          <a:extLst>
            <a:ext uri="{FF2B5EF4-FFF2-40B4-BE49-F238E27FC236}">
              <a16:creationId xmlns:a16="http://schemas.microsoft.com/office/drawing/2014/main" id="{15D98313-9BDB-4F28-8077-C1F0845BF426}"/>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66700" y="3368040"/>
          <a:ext cx="77724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243840</xdr:colOff>
      <xdr:row>8</xdr:row>
      <xdr:rowOff>38100</xdr:rowOff>
    </xdr:from>
    <xdr:to>
      <xdr:col>0</xdr:col>
      <xdr:colOff>1021080</xdr:colOff>
      <xdr:row>8</xdr:row>
      <xdr:rowOff>868680</xdr:rowOff>
    </xdr:to>
    <xdr:pic>
      <xdr:nvPicPr>
        <xdr:cNvPr id="82" name="Рисунок 6">
          <a:extLst>
            <a:ext uri="{FF2B5EF4-FFF2-40B4-BE49-F238E27FC236}">
              <a16:creationId xmlns:a16="http://schemas.microsoft.com/office/drawing/2014/main" id="{DE3C54CC-E57C-4E78-981D-26DE0A6F754C}"/>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43840" y="4297680"/>
          <a:ext cx="77724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213360</xdr:colOff>
      <xdr:row>9</xdr:row>
      <xdr:rowOff>68580</xdr:rowOff>
    </xdr:from>
    <xdr:to>
      <xdr:col>0</xdr:col>
      <xdr:colOff>990600</xdr:colOff>
      <xdr:row>9</xdr:row>
      <xdr:rowOff>899160</xdr:rowOff>
    </xdr:to>
    <xdr:pic>
      <xdr:nvPicPr>
        <xdr:cNvPr id="83" name="Рисунок 7">
          <a:extLst>
            <a:ext uri="{FF2B5EF4-FFF2-40B4-BE49-F238E27FC236}">
              <a16:creationId xmlns:a16="http://schemas.microsoft.com/office/drawing/2014/main" id="{FCD822F3-FC77-43C1-A35D-1EFDFBFA424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13360" y="5303520"/>
          <a:ext cx="77724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220980</xdr:colOff>
      <xdr:row>10</xdr:row>
      <xdr:rowOff>60960</xdr:rowOff>
    </xdr:from>
    <xdr:to>
      <xdr:col>0</xdr:col>
      <xdr:colOff>998220</xdr:colOff>
      <xdr:row>10</xdr:row>
      <xdr:rowOff>891540</xdr:rowOff>
    </xdr:to>
    <xdr:pic>
      <xdr:nvPicPr>
        <xdr:cNvPr id="84" name="Рисунок 8">
          <a:extLst>
            <a:ext uri="{FF2B5EF4-FFF2-40B4-BE49-F238E27FC236}">
              <a16:creationId xmlns:a16="http://schemas.microsoft.com/office/drawing/2014/main" id="{A2FC2E62-A58E-4FC9-88EC-73400581B93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220980" y="6248400"/>
          <a:ext cx="77724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259080</xdr:colOff>
      <xdr:row>11</xdr:row>
      <xdr:rowOff>45720</xdr:rowOff>
    </xdr:from>
    <xdr:to>
      <xdr:col>0</xdr:col>
      <xdr:colOff>1043940</xdr:colOff>
      <xdr:row>11</xdr:row>
      <xdr:rowOff>883920</xdr:rowOff>
    </xdr:to>
    <xdr:pic>
      <xdr:nvPicPr>
        <xdr:cNvPr id="85" name="Рисунок 10">
          <a:extLst>
            <a:ext uri="{FF2B5EF4-FFF2-40B4-BE49-F238E27FC236}">
              <a16:creationId xmlns:a16="http://schemas.microsoft.com/office/drawing/2014/main" id="{D0E36B05-E70D-4D00-986A-6197292723C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259080" y="7162800"/>
          <a:ext cx="78486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213360</xdr:colOff>
      <xdr:row>13</xdr:row>
      <xdr:rowOff>99060</xdr:rowOff>
    </xdr:from>
    <xdr:to>
      <xdr:col>0</xdr:col>
      <xdr:colOff>1059180</xdr:colOff>
      <xdr:row>13</xdr:row>
      <xdr:rowOff>1005840</xdr:rowOff>
    </xdr:to>
    <xdr:pic>
      <xdr:nvPicPr>
        <xdr:cNvPr id="86" name="Рисунок 12">
          <a:extLst>
            <a:ext uri="{FF2B5EF4-FFF2-40B4-BE49-F238E27FC236}">
              <a16:creationId xmlns:a16="http://schemas.microsoft.com/office/drawing/2014/main" id="{2F17B0DE-1366-426A-A7DA-97F87CD7F3B4}"/>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13360" y="9151620"/>
          <a:ext cx="845820" cy="90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205740</xdr:colOff>
      <xdr:row>14</xdr:row>
      <xdr:rowOff>106680</xdr:rowOff>
    </xdr:from>
    <xdr:to>
      <xdr:col>0</xdr:col>
      <xdr:colOff>990600</xdr:colOff>
      <xdr:row>14</xdr:row>
      <xdr:rowOff>944880</xdr:rowOff>
    </xdr:to>
    <xdr:pic>
      <xdr:nvPicPr>
        <xdr:cNvPr id="87" name="Рисунок 14">
          <a:extLst>
            <a:ext uri="{FF2B5EF4-FFF2-40B4-BE49-F238E27FC236}">
              <a16:creationId xmlns:a16="http://schemas.microsoft.com/office/drawing/2014/main" id="{529FAFA6-BAA1-47F3-9D9D-637BA2BA2566}"/>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205740" y="10233660"/>
          <a:ext cx="78486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381000</xdr:colOff>
      <xdr:row>16</xdr:row>
      <xdr:rowOff>182880</xdr:rowOff>
    </xdr:from>
    <xdr:to>
      <xdr:col>1</xdr:col>
      <xdr:colOff>7620</xdr:colOff>
      <xdr:row>17</xdr:row>
      <xdr:rowOff>125186</xdr:rowOff>
    </xdr:to>
    <xdr:pic>
      <xdr:nvPicPr>
        <xdr:cNvPr id="88" name="Рисунок 16">
          <a:extLst>
            <a:ext uri="{FF2B5EF4-FFF2-40B4-BE49-F238E27FC236}">
              <a16:creationId xmlns:a16="http://schemas.microsoft.com/office/drawing/2014/main" id="{16620C26-8AF5-4F0E-9DEF-9BB3D8E5F60D}"/>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81000" y="12969240"/>
          <a:ext cx="960120" cy="1226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251460</xdr:colOff>
      <xdr:row>17</xdr:row>
      <xdr:rowOff>45720</xdr:rowOff>
    </xdr:from>
    <xdr:to>
      <xdr:col>0</xdr:col>
      <xdr:colOff>1188720</xdr:colOff>
      <xdr:row>17</xdr:row>
      <xdr:rowOff>1043940</xdr:rowOff>
    </xdr:to>
    <xdr:pic>
      <xdr:nvPicPr>
        <xdr:cNvPr id="89" name="Рисунок 20">
          <a:extLst>
            <a:ext uri="{FF2B5EF4-FFF2-40B4-BE49-F238E27FC236}">
              <a16:creationId xmlns:a16="http://schemas.microsoft.com/office/drawing/2014/main" id="{8B278F06-FD72-490B-87CD-7D1E11A1CACD}"/>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251460" y="14478000"/>
          <a:ext cx="937260" cy="998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259080</xdr:colOff>
      <xdr:row>18</xdr:row>
      <xdr:rowOff>38100</xdr:rowOff>
    </xdr:from>
    <xdr:to>
      <xdr:col>0</xdr:col>
      <xdr:colOff>1219200</xdr:colOff>
      <xdr:row>18</xdr:row>
      <xdr:rowOff>1036320</xdr:rowOff>
    </xdr:to>
    <xdr:pic>
      <xdr:nvPicPr>
        <xdr:cNvPr id="90" name="Рисунок 22">
          <a:extLst>
            <a:ext uri="{FF2B5EF4-FFF2-40B4-BE49-F238E27FC236}">
              <a16:creationId xmlns:a16="http://schemas.microsoft.com/office/drawing/2014/main" id="{3C4615E3-09BA-48ED-8DC2-849D3DC2E49D}"/>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59080" y="15598140"/>
          <a:ext cx="960120" cy="998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198120</xdr:colOff>
      <xdr:row>20</xdr:row>
      <xdr:rowOff>53340</xdr:rowOff>
    </xdr:from>
    <xdr:to>
      <xdr:col>0</xdr:col>
      <xdr:colOff>1234440</xdr:colOff>
      <xdr:row>20</xdr:row>
      <xdr:rowOff>1158240</xdr:rowOff>
    </xdr:to>
    <xdr:pic>
      <xdr:nvPicPr>
        <xdr:cNvPr id="91" name="Рисунок 24">
          <a:extLst>
            <a:ext uri="{FF2B5EF4-FFF2-40B4-BE49-F238E27FC236}">
              <a16:creationId xmlns:a16="http://schemas.microsoft.com/office/drawing/2014/main" id="{26E5F32F-4803-45A4-B45F-064F88207C6D}"/>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98120" y="17899380"/>
          <a:ext cx="103632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220980</xdr:colOff>
      <xdr:row>19</xdr:row>
      <xdr:rowOff>7620</xdr:rowOff>
    </xdr:from>
    <xdr:to>
      <xdr:col>0</xdr:col>
      <xdr:colOff>1203960</xdr:colOff>
      <xdr:row>19</xdr:row>
      <xdr:rowOff>1051560</xdr:rowOff>
    </xdr:to>
    <xdr:pic>
      <xdr:nvPicPr>
        <xdr:cNvPr id="92" name="Рисунок 26">
          <a:extLst>
            <a:ext uri="{FF2B5EF4-FFF2-40B4-BE49-F238E27FC236}">
              <a16:creationId xmlns:a16="http://schemas.microsoft.com/office/drawing/2014/main" id="{6D81BBCC-FCB4-4E8C-AD6E-5E1D28413B31}"/>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220980" y="16802100"/>
          <a:ext cx="982980" cy="1043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213360</xdr:colOff>
      <xdr:row>21</xdr:row>
      <xdr:rowOff>45720</xdr:rowOff>
    </xdr:from>
    <xdr:to>
      <xdr:col>0</xdr:col>
      <xdr:colOff>1226820</xdr:colOff>
      <xdr:row>21</xdr:row>
      <xdr:rowOff>1135380</xdr:rowOff>
    </xdr:to>
    <xdr:pic>
      <xdr:nvPicPr>
        <xdr:cNvPr id="93" name="Рисунок 28">
          <a:extLst>
            <a:ext uri="{FF2B5EF4-FFF2-40B4-BE49-F238E27FC236}">
              <a16:creationId xmlns:a16="http://schemas.microsoft.com/office/drawing/2014/main" id="{D16CCAB1-C79C-414E-BCDA-F5748C976BD1}"/>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213360" y="19095720"/>
          <a:ext cx="1013460" cy="1089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213360</xdr:colOff>
      <xdr:row>22</xdr:row>
      <xdr:rowOff>60960</xdr:rowOff>
    </xdr:from>
    <xdr:to>
      <xdr:col>0</xdr:col>
      <xdr:colOff>1226820</xdr:colOff>
      <xdr:row>22</xdr:row>
      <xdr:rowOff>1143000</xdr:rowOff>
    </xdr:to>
    <xdr:pic>
      <xdr:nvPicPr>
        <xdr:cNvPr id="94" name="Рисунок 30">
          <a:extLst>
            <a:ext uri="{FF2B5EF4-FFF2-40B4-BE49-F238E27FC236}">
              <a16:creationId xmlns:a16="http://schemas.microsoft.com/office/drawing/2014/main" id="{8F06BC51-F434-41F7-B0A8-73494800FF84}"/>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213360" y="20307300"/>
          <a:ext cx="1013460" cy="1082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190500</xdr:colOff>
      <xdr:row>23</xdr:row>
      <xdr:rowOff>304800</xdr:rowOff>
    </xdr:from>
    <xdr:to>
      <xdr:col>0</xdr:col>
      <xdr:colOff>1257300</xdr:colOff>
      <xdr:row>24</xdr:row>
      <xdr:rowOff>26126</xdr:rowOff>
    </xdr:to>
    <xdr:pic>
      <xdr:nvPicPr>
        <xdr:cNvPr id="95" name="Рисунок 32">
          <a:extLst>
            <a:ext uri="{FF2B5EF4-FFF2-40B4-BE49-F238E27FC236}">
              <a16:creationId xmlns:a16="http://schemas.microsoft.com/office/drawing/2014/main" id="{9372BA8F-596F-4F5C-BC90-46E8CDE5587D}"/>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90500" y="21777960"/>
          <a:ext cx="1066800" cy="1005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144780</xdr:colOff>
      <xdr:row>24</xdr:row>
      <xdr:rowOff>22860</xdr:rowOff>
    </xdr:from>
    <xdr:to>
      <xdr:col>0</xdr:col>
      <xdr:colOff>1249680</xdr:colOff>
      <xdr:row>24</xdr:row>
      <xdr:rowOff>1150620</xdr:rowOff>
    </xdr:to>
    <xdr:pic>
      <xdr:nvPicPr>
        <xdr:cNvPr id="96" name="Рисунок 34">
          <a:extLst>
            <a:ext uri="{FF2B5EF4-FFF2-40B4-BE49-F238E27FC236}">
              <a16:creationId xmlns:a16="http://schemas.microsoft.com/office/drawing/2014/main" id="{86884113-624D-4A7F-B25F-8811E22EC149}"/>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44780" y="23058120"/>
          <a:ext cx="1104900" cy="112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144780</xdr:colOff>
      <xdr:row>25</xdr:row>
      <xdr:rowOff>53340</xdr:rowOff>
    </xdr:from>
    <xdr:to>
      <xdr:col>0</xdr:col>
      <xdr:colOff>1257300</xdr:colOff>
      <xdr:row>25</xdr:row>
      <xdr:rowOff>1173480</xdr:rowOff>
    </xdr:to>
    <xdr:pic>
      <xdr:nvPicPr>
        <xdr:cNvPr id="97" name="Рисунок 36">
          <a:extLst>
            <a:ext uri="{FF2B5EF4-FFF2-40B4-BE49-F238E27FC236}">
              <a16:creationId xmlns:a16="http://schemas.microsoft.com/office/drawing/2014/main" id="{02EB6949-1031-4EC6-958E-63BAFBFAE57E}"/>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44780" y="24307800"/>
          <a:ext cx="1112520" cy="1120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26</xdr:row>
      <xdr:rowOff>152400</xdr:rowOff>
    </xdr:from>
    <xdr:to>
      <xdr:col>0</xdr:col>
      <xdr:colOff>1280160</xdr:colOff>
      <xdr:row>27</xdr:row>
      <xdr:rowOff>79466</xdr:rowOff>
    </xdr:to>
    <xdr:pic>
      <xdr:nvPicPr>
        <xdr:cNvPr id="98" name="Рисунок 38">
          <a:extLst>
            <a:ext uri="{FF2B5EF4-FFF2-40B4-BE49-F238E27FC236}">
              <a16:creationId xmlns:a16="http://schemas.microsoft.com/office/drawing/2014/main" id="{94328D2D-5781-495C-A466-5A96143C6871}"/>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52400" y="25587960"/>
          <a:ext cx="1127760" cy="1211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167640</xdr:colOff>
      <xdr:row>27</xdr:row>
      <xdr:rowOff>7620</xdr:rowOff>
    </xdr:from>
    <xdr:to>
      <xdr:col>0</xdr:col>
      <xdr:colOff>1272540</xdr:colOff>
      <xdr:row>27</xdr:row>
      <xdr:rowOff>1188720</xdr:rowOff>
    </xdr:to>
    <xdr:pic>
      <xdr:nvPicPr>
        <xdr:cNvPr id="99" name="Рисунок 2">
          <a:extLst>
            <a:ext uri="{FF2B5EF4-FFF2-40B4-BE49-F238E27FC236}">
              <a16:creationId xmlns:a16="http://schemas.microsoft.com/office/drawing/2014/main" id="{D4D333E9-2D05-4D34-A52B-D42A831EA161}"/>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67640" y="26890980"/>
          <a:ext cx="11049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190500</xdr:colOff>
      <xdr:row>28</xdr:row>
      <xdr:rowOff>60960</xdr:rowOff>
    </xdr:from>
    <xdr:to>
      <xdr:col>0</xdr:col>
      <xdr:colOff>1264920</xdr:colOff>
      <xdr:row>28</xdr:row>
      <xdr:rowOff>1211580</xdr:rowOff>
    </xdr:to>
    <xdr:pic>
      <xdr:nvPicPr>
        <xdr:cNvPr id="100" name="Рисунок 4">
          <a:extLst>
            <a:ext uri="{FF2B5EF4-FFF2-40B4-BE49-F238E27FC236}">
              <a16:creationId xmlns:a16="http://schemas.microsoft.com/office/drawing/2014/main" id="{659B57A7-AEA1-40E1-8C9E-219142480D52}"/>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90500" y="28148280"/>
          <a:ext cx="1074420" cy="115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29</xdr:row>
      <xdr:rowOff>22860</xdr:rowOff>
    </xdr:from>
    <xdr:to>
      <xdr:col>0</xdr:col>
      <xdr:colOff>1264920</xdr:colOff>
      <xdr:row>29</xdr:row>
      <xdr:rowOff>1211580</xdr:rowOff>
    </xdr:to>
    <xdr:pic>
      <xdr:nvPicPr>
        <xdr:cNvPr id="101" name="Рисунок 6">
          <a:extLst>
            <a:ext uri="{FF2B5EF4-FFF2-40B4-BE49-F238E27FC236}">
              <a16:creationId xmlns:a16="http://schemas.microsoft.com/office/drawing/2014/main" id="{CC5FE44D-31DD-4487-A1C1-9C21191D721E}"/>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52400" y="29337000"/>
          <a:ext cx="111252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190500</xdr:colOff>
      <xdr:row>30</xdr:row>
      <xdr:rowOff>53340</xdr:rowOff>
    </xdr:from>
    <xdr:to>
      <xdr:col>0</xdr:col>
      <xdr:colOff>1310640</xdr:colOff>
      <xdr:row>30</xdr:row>
      <xdr:rowOff>1257300</xdr:rowOff>
    </xdr:to>
    <xdr:pic>
      <xdr:nvPicPr>
        <xdr:cNvPr id="102" name="Рисунок 8">
          <a:extLst>
            <a:ext uri="{FF2B5EF4-FFF2-40B4-BE49-F238E27FC236}">
              <a16:creationId xmlns:a16="http://schemas.microsoft.com/office/drawing/2014/main" id="{D6651C6A-EC23-4E21-B90B-60BAB4C86A68}"/>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190500" y="30662880"/>
          <a:ext cx="1120140" cy="1203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175260</xdr:colOff>
      <xdr:row>31</xdr:row>
      <xdr:rowOff>83820</xdr:rowOff>
    </xdr:from>
    <xdr:to>
      <xdr:col>0</xdr:col>
      <xdr:colOff>1325880</xdr:colOff>
      <xdr:row>32</xdr:row>
      <xdr:rowOff>26126</xdr:rowOff>
    </xdr:to>
    <xdr:pic>
      <xdr:nvPicPr>
        <xdr:cNvPr id="103" name="Рисунок 10">
          <a:extLst>
            <a:ext uri="{FF2B5EF4-FFF2-40B4-BE49-F238E27FC236}">
              <a16:creationId xmlns:a16="http://schemas.microsoft.com/office/drawing/2014/main" id="{8FF670F1-B1A3-4437-858B-5D5CB1E649F0}"/>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175260" y="31965900"/>
          <a:ext cx="1150620" cy="1226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190500</xdr:colOff>
      <xdr:row>32</xdr:row>
      <xdr:rowOff>7620</xdr:rowOff>
    </xdr:from>
    <xdr:to>
      <xdr:col>1</xdr:col>
      <xdr:colOff>7620</xdr:colOff>
      <xdr:row>32</xdr:row>
      <xdr:rowOff>1234440</xdr:rowOff>
    </xdr:to>
    <xdr:pic>
      <xdr:nvPicPr>
        <xdr:cNvPr id="104" name="Рисунок 12">
          <a:extLst>
            <a:ext uri="{FF2B5EF4-FFF2-40B4-BE49-F238E27FC236}">
              <a16:creationId xmlns:a16="http://schemas.microsoft.com/office/drawing/2014/main" id="{7523648A-1EF5-446F-BFAD-056C98BFE33F}"/>
            </a:ext>
          </a:extLst>
        </xdr:cNvPr>
        <xdr:cNvPicPr>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190500" y="33230820"/>
          <a:ext cx="1150620" cy="1226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33</xdr:row>
      <xdr:rowOff>22860</xdr:rowOff>
    </xdr:from>
    <xdr:to>
      <xdr:col>0</xdr:col>
      <xdr:colOff>1318260</xdr:colOff>
      <xdr:row>33</xdr:row>
      <xdr:rowOff>1272540</xdr:rowOff>
    </xdr:to>
    <xdr:pic>
      <xdr:nvPicPr>
        <xdr:cNvPr id="105" name="Рисунок 14">
          <a:extLst>
            <a:ext uri="{FF2B5EF4-FFF2-40B4-BE49-F238E27FC236}">
              <a16:creationId xmlns:a16="http://schemas.microsoft.com/office/drawing/2014/main" id="{FD33AF06-020E-45F5-9F5A-421F62C8F935}"/>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152400" y="34556700"/>
          <a:ext cx="1165860" cy="1249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144780</xdr:colOff>
      <xdr:row>34</xdr:row>
      <xdr:rowOff>22860</xdr:rowOff>
    </xdr:from>
    <xdr:to>
      <xdr:col>1</xdr:col>
      <xdr:colOff>38100</xdr:colOff>
      <xdr:row>35</xdr:row>
      <xdr:rowOff>56606</xdr:rowOff>
    </xdr:to>
    <xdr:pic>
      <xdr:nvPicPr>
        <xdr:cNvPr id="106" name="Рисунок 16">
          <a:extLst>
            <a:ext uri="{FF2B5EF4-FFF2-40B4-BE49-F238E27FC236}">
              <a16:creationId xmlns:a16="http://schemas.microsoft.com/office/drawing/2014/main" id="{DCB0D212-8EDB-479A-8483-7075D0E0C348}"/>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44780" y="35867340"/>
          <a:ext cx="1226820" cy="13182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106680</xdr:colOff>
      <xdr:row>35</xdr:row>
      <xdr:rowOff>15240</xdr:rowOff>
    </xdr:from>
    <xdr:to>
      <xdr:col>1</xdr:col>
      <xdr:colOff>22860</xdr:colOff>
      <xdr:row>36</xdr:row>
      <xdr:rowOff>64225</xdr:rowOff>
    </xdr:to>
    <xdr:pic>
      <xdr:nvPicPr>
        <xdr:cNvPr id="107" name="Рисунок 18">
          <a:extLst>
            <a:ext uri="{FF2B5EF4-FFF2-40B4-BE49-F238E27FC236}">
              <a16:creationId xmlns:a16="http://schemas.microsoft.com/office/drawing/2014/main" id="{3E013D3C-342B-4191-B6DF-FC6D460EAE84}"/>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106680" y="37200840"/>
          <a:ext cx="124968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137160</xdr:colOff>
      <xdr:row>36</xdr:row>
      <xdr:rowOff>15240</xdr:rowOff>
    </xdr:from>
    <xdr:to>
      <xdr:col>1</xdr:col>
      <xdr:colOff>60960</xdr:colOff>
      <xdr:row>37</xdr:row>
      <xdr:rowOff>71846</xdr:rowOff>
    </xdr:to>
    <xdr:pic>
      <xdr:nvPicPr>
        <xdr:cNvPr id="108" name="Рисунок 20">
          <a:extLst>
            <a:ext uri="{FF2B5EF4-FFF2-40B4-BE49-F238E27FC236}">
              <a16:creationId xmlns:a16="http://schemas.microsoft.com/office/drawing/2014/main" id="{A14C4C12-8917-40FD-BF8D-4FBCD33CDE50}"/>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137160" y="38595300"/>
          <a:ext cx="1257300" cy="1341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137160</xdr:colOff>
      <xdr:row>37</xdr:row>
      <xdr:rowOff>30480</xdr:rowOff>
    </xdr:from>
    <xdr:to>
      <xdr:col>1</xdr:col>
      <xdr:colOff>53340</xdr:colOff>
      <xdr:row>38</xdr:row>
      <xdr:rowOff>87086</xdr:rowOff>
    </xdr:to>
    <xdr:pic>
      <xdr:nvPicPr>
        <xdr:cNvPr id="109" name="Рисунок 22">
          <a:extLst>
            <a:ext uri="{FF2B5EF4-FFF2-40B4-BE49-F238E27FC236}">
              <a16:creationId xmlns:a16="http://schemas.microsoft.com/office/drawing/2014/main" id="{923C92B2-5C60-4B76-87F9-49715971F019}"/>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137160" y="40073580"/>
          <a:ext cx="1249680" cy="1341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83820</xdr:colOff>
      <xdr:row>38</xdr:row>
      <xdr:rowOff>45720</xdr:rowOff>
    </xdr:from>
    <xdr:to>
      <xdr:col>1</xdr:col>
      <xdr:colOff>60960</xdr:colOff>
      <xdr:row>39</xdr:row>
      <xdr:rowOff>170906</xdr:rowOff>
    </xdr:to>
    <xdr:pic>
      <xdr:nvPicPr>
        <xdr:cNvPr id="110" name="Рисунок 24">
          <a:extLst>
            <a:ext uri="{FF2B5EF4-FFF2-40B4-BE49-F238E27FC236}">
              <a16:creationId xmlns:a16="http://schemas.microsoft.com/office/drawing/2014/main" id="{EFE8A296-74E0-48B6-AE01-17A9436E57E7}"/>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83820" y="41460420"/>
          <a:ext cx="131064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106680</xdr:colOff>
      <xdr:row>39</xdr:row>
      <xdr:rowOff>7620</xdr:rowOff>
    </xdr:from>
    <xdr:to>
      <xdr:col>1</xdr:col>
      <xdr:colOff>45720</xdr:colOff>
      <xdr:row>40</xdr:row>
      <xdr:rowOff>87085</xdr:rowOff>
    </xdr:to>
    <xdr:pic>
      <xdr:nvPicPr>
        <xdr:cNvPr id="111" name="Рисунок 26">
          <a:extLst>
            <a:ext uri="{FF2B5EF4-FFF2-40B4-BE49-F238E27FC236}">
              <a16:creationId xmlns:a16="http://schemas.microsoft.com/office/drawing/2014/main" id="{AB7375A8-3C58-4A60-8BAD-878D637CC331}"/>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106680" y="42877740"/>
          <a:ext cx="1272540" cy="1363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xdr:colOff>
      <xdr:row>41</xdr:row>
      <xdr:rowOff>198120</xdr:rowOff>
    </xdr:from>
    <xdr:to>
      <xdr:col>1</xdr:col>
      <xdr:colOff>7620</xdr:colOff>
      <xdr:row>42</xdr:row>
      <xdr:rowOff>79466</xdr:rowOff>
    </xdr:to>
    <xdr:pic>
      <xdr:nvPicPr>
        <xdr:cNvPr id="112" name="Рисунок 28">
          <a:extLst>
            <a:ext uri="{FF2B5EF4-FFF2-40B4-BE49-F238E27FC236}">
              <a16:creationId xmlns:a16="http://schemas.microsoft.com/office/drawing/2014/main" id="{81F890DA-0A47-4257-ADE2-FB26DB8F6521}"/>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53340" y="45857160"/>
          <a:ext cx="1287780" cy="1165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60960</xdr:colOff>
      <xdr:row>42</xdr:row>
      <xdr:rowOff>22860</xdr:rowOff>
    </xdr:from>
    <xdr:to>
      <xdr:col>1</xdr:col>
      <xdr:colOff>83820</xdr:colOff>
      <xdr:row>42</xdr:row>
      <xdr:rowOff>1257300</xdr:rowOff>
    </xdr:to>
    <xdr:pic>
      <xdr:nvPicPr>
        <xdr:cNvPr id="113" name="Рисунок 30">
          <a:extLst>
            <a:ext uri="{FF2B5EF4-FFF2-40B4-BE49-F238E27FC236}">
              <a16:creationId xmlns:a16="http://schemas.microsoft.com/office/drawing/2014/main" id="{13E1E6C7-58D1-45CB-BB3F-0F39B9DE53DA}"/>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60960" y="47289720"/>
          <a:ext cx="1356360" cy="1234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xdr:colOff>
      <xdr:row>43</xdr:row>
      <xdr:rowOff>91440</xdr:rowOff>
    </xdr:from>
    <xdr:to>
      <xdr:col>1</xdr:col>
      <xdr:colOff>45720</xdr:colOff>
      <xdr:row>44</xdr:row>
      <xdr:rowOff>3266</xdr:rowOff>
    </xdr:to>
    <xdr:pic>
      <xdr:nvPicPr>
        <xdr:cNvPr id="114" name="Рисунок 32">
          <a:extLst>
            <a:ext uri="{FF2B5EF4-FFF2-40B4-BE49-F238E27FC236}">
              <a16:creationId xmlns:a16="http://schemas.microsoft.com/office/drawing/2014/main" id="{39ADF708-97E2-404F-A71E-BB41A60E9A30}"/>
            </a:ext>
          </a:extLst>
        </xdr:cNvPr>
        <xdr:cNvPicPr>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53340" y="48676560"/>
          <a:ext cx="1325880" cy="1196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xdr:colOff>
      <xdr:row>44</xdr:row>
      <xdr:rowOff>76200</xdr:rowOff>
    </xdr:from>
    <xdr:to>
      <xdr:col>1</xdr:col>
      <xdr:colOff>45720</xdr:colOff>
      <xdr:row>45</xdr:row>
      <xdr:rowOff>18506</xdr:rowOff>
    </xdr:to>
    <xdr:pic>
      <xdr:nvPicPr>
        <xdr:cNvPr id="115" name="Рисунок 34">
          <a:extLst>
            <a:ext uri="{FF2B5EF4-FFF2-40B4-BE49-F238E27FC236}">
              <a16:creationId xmlns:a16="http://schemas.microsoft.com/office/drawing/2014/main" id="{005A90B9-6F8B-4A43-B3BF-6DB4A6712A38}"/>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15240" y="49979580"/>
          <a:ext cx="1363980" cy="1226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45</xdr:row>
      <xdr:rowOff>38100</xdr:rowOff>
    </xdr:from>
    <xdr:to>
      <xdr:col>1</xdr:col>
      <xdr:colOff>22860</xdr:colOff>
      <xdr:row>45</xdr:row>
      <xdr:rowOff>1226820</xdr:rowOff>
    </xdr:to>
    <xdr:pic>
      <xdr:nvPicPr>
        <xdr:cNvPr id="116" name="Рисунок 36">
          <a:extLst>
            <a:ext uri="{FF2B5EF4-FFF2-40B4-BE49-F238E27FC236}">
              <a16:creationId xmlns:a16="http://schemas.microsoft.com/office/drawing/2014/main" id="{57306762-FCC5-40AA-B2C2-C2E7C2EB36FF}"/>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38100" y="51252120"/>
          <a:ext cx="131826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46</xdr:row>
      <xdr:rowOff>7620</xdr:rowOff>
    </xdr:from>
    <xdr:to>
      <xdr:col>1</xdr:col>
      <xdr:colOff>83820</xdr:colOff>
      <xdr:row>46</xdr:row>
      <xdr:rowOff>1257300</xdr:rowOff>
    </xdr:to>
    <xdr:pic>
      <xdr:nvPicPr>
        <xdr:cNvPr id="117" name="Рисунок 38">
          <a:extLst>
            <a:ext uri="{FF2B5EF4-FFF2-40B4-BE49-F238E27FC236}">
              <a16:creationId xmlns:a16="http://schemas.microsoft.com/office/drawing/2014/main" id="{EAB81C65-0367-4C5E-87E7-81AFD75C69AC}"/>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38100" y="52532280"/>
          <a:ext cx="1379220" cy="1249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121920</xdr:colOff>
      <xdr:row>47</xdr:row>
      <xdr:rowOff>91440</xdr:rowOff>
    </xdr:from>
    <xdr:to>
      <xdr:col>0</xdr:col>
      <xdr:colOff>1196340</xdr:colOff>
      <xdr:row>47</xdr:row>
      <xdr:rowOff>1242060</xdr:rowOff>
    </xdr:to>
    <xdr:pic>
      <xdr:nvPicPr>
        <xdr:cNvPr id="118" name="Рисунок 40">
          <a:extLst>
            <a:ext uri="{FF2B5EF4-FFF2-40B4-BE49-F238E27FC236}">
              <a16:creationId xmlns:a16="http://schemas.microsoft.com/office/drawing/2014/main" id="{0755F763-3F8B-4635-8623-371AEA554EFC}"/>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121920" y="53972460"/>
          <a:ext cx="1074420" cy="115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175260</xdr:colOff>
      <xdr:row>48</xdr:row>
      <xdr:rowOff>106680</xdr:rowOff>
    </xdr:from>
    <xdr:to>
      <xdr:col>0</xdr:col>
      <xdr:colOff>1173480</xdr:colOff>
      <xdr:row>48</xdr:row>
      <xdr:rowOff>1173480</xdr:rowOff>
    </xdr:to>
    <xdr:pic>
      <xdr:nvPicPr>
        <xdr:cNvPr id="119" name="Рисунок 42">
          <a:extLst>
            <a:ext uri="{FF2B5EF4-FFF2-40B4-BE49-F238E27FC236}">
              <a16:creationId xmlns:a16="http://schemas.microsoft.com/office/drawing/2014/main" id="{422C20FA-77F8-4E32-985F-79F25D8DC979}"/>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175260" y="55328820"/>
          <a:ext cx="99822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175260</xdr:colOff>
      <xdr:row>49</xdr:row>
      <xdr:rowOff>106680</xdr:rowOff>
    </xdr:from>
    <xdr:to>
      <xdr:col>0</xdr:col>
      <xdr:colOff>1211580</xdr:colOff>
      <xdr:row>49</xdr:row>
      <xdr:rowOff>1211580</xdr:rowOff>
    </xdr:to>
    <xdr:pic>
      <xdr:nvPicPr>
        <xdr:cNvPr id="120" name="Рисунок 44">
          <a:extLst>
            <a:ext uri="{FF2B5EF4-FFF2-40B4-BE49-F238E27FC236}">
              <a16:creationId xmlns:a16="http://schemas.microsoft.com/office/drawing/2014/main" id="{7AF6143B-EFF2-4FBC-A183-6E7D52AFC1C1}"/>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175260" y="56624220"/>
          <a:ext cx="103632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403860</xdr:colOff>
      <xdr:row>50</xdr:row>
      <xdr:rowOff>38100</xdr:rowOff>
    </xdr:from>
    <xdr:to>
      <xdr:col>0</xdr:col>
      <xdr:colOff>1310640</xdr:colOff>
      <xdr:row>50</xdr:row>
      <xdr:rowOff>1264920</xdr:rowOff>
    </xdr:to>
    <xdr:pic>
      <xdr:nvPicPr>
        <xdr:cNvPr id="121" name="Рисунок 46">
          <a:extLst>
            <a:ext uri="{FF2B5EF4-FFF2-40B4-BE49-F238E27FC236}">
              <a16:creationId xmlns:a16="http://schemas.microsoft.com/office/drawing/2014/main" id="{F3E9EB97-6837-4701-951E-E46D85AC6A78}"/>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403860" y="57851040"/>
          <a:ext cx="906780" cy="1226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190500</xdr:colOff>
      <xdr:row>51</xdr:row>
      <xdr:rowOff>68580</xdr:rowOff>
    </xdr:from>
    <xdr:to>
      <xdr:col>0</xdr:col>
      <xdr:colOff>1226820</xdr:colOff>
      <xdr:row>51</xdr:row>
      <xdr:rowOff>1173480</xdr:rowOff>
    </xdr:to>
    <xdr:pic>
      <xdr:nvPicPr>
        <xdr:cNvPr id="122" name="Рисунок 48">
          <a:extLst>
            <a:ext uri="{FF2B5EF4-FFF2-40B4-BE49-F238E27FC236}">
              <a16:creationId xmlns:a16="http://schemas.microsoft.com/office/drawing/2014/main" id="{83D39613-841D-4553-B470-D3A53DA6F75A}"/>
            </a:ext>
          </a:extLst>
        </xdr:cNvPr>
        <xdr:cNvPicPr>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190500" y="59161680"/>
          <a:ext cx="103632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52</xdr:row>
      <xdr:rowOff>68580</xdr:rowOff>
    </xdr:from>
    <xdr:to>
      <xdr:col>0</xdr:col>
      <xdr:colOff>1272540</xdr:colOff>
      <xdr:row>52</xdr:row>
      <xdr:rowOff>1264920</xdr:rowOff>
    </xdr:to>
    <xdr:pic>
      <xdr:nvPicPr>
        <xdr:cNvPr id="123" name="Рисунок 50">
          <a:extLst>
            <a:ext uri="{FF2B5EF4-FFF2-40B4-BE49-F238E27FC236}">
              <a16:creationId xmlns:a16="http://schemas.microsoft.com/office/drawing/2014/main" id="{F0B9CB9D-3BE0-441D-ACE7-3930E409F299}"/>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152400" y="60380880"/>
          <a:ext cx="1120140" cy="1196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121920</xdr:colOff>
      <xdr:row>53</xdr:row>
      <xdr:rowOff>175260</xdr:rowOff>
    </xdr:from>
    <xdr:to>
      <xdr:col>1</xdr:col>
      <xdr:colOff>0</xdr:colOff>
      <xdr:row>54</xdr:row>
      <xdr:rowOff>186145</xdr:rowOff>
    </xdr:to>
    <xdr:pic>
      <xdr:nvPicPr>
        <xdr:cNvPr id="124" name="Рисунок 52">
          <a:extLst>
            <a:ext uri="{FF2B5EF4-FFF2-40B4-BE49-F238E27FC236}">
              <a16:creationId xmlns:a16="http://schemas.microsoft.com/office/drawing/2014/main" id="{27B5B601-47E6-4250-9076-9014CB9C6E4A}"/>
            </a:ext>
          </a:extLst>
        </xdr:cNvPr>
        <xdr:cNvPicPr>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121920" y="61790580"/>
          <a:ext cx="1211580" cy="1295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213360</xdr:colOff>
      <xdr:row>54</xdr:row>
      <xdr:rowOff>114300</xdr:rowOff>
    </xdr:from>
    <xdr:to>
      <xdr:col>0</xdr:col>
      <xdr:colOff>1249680</xdr:colOff>
      <xdr:row>54</xdr:row>
      <xdr:rowOff>1219200</xdr:rowOff>
    </xdr:to>
    <xdr:pic>
      <xdr:nvPicPr>
        <xdr:cNvPr id="125" name="Рисунок 54">
          <a:extLst>
            <a:ext uri="{FF2B5EF4-FFF2-40B4-BE49-F238E27FC236}">
              <a16:creationId xmlns:a16="http://schemas.microsoft.com/office/drawing/2014/main" id="{C51C462E-843C-48E8-AC62-D9EF7DE3165F}"/>
            </a:ext>
          </a:extLst>
        </xdr:cNvPr>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213360" y="63306960"/>
          <a:ext cx="103632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106680</xdr:colOff>
      <xdr:row>55</xdr:row>
      <xdr:rowOff>22860</xdr:rowOff>
    </xdr:from>
    <xdr:to>
      <xdr:col>0</xdr:col>
      <xdr:colOff>1280160</xdr:colOff>
      <xdr:row>55</xdr:row>
      <xdr:rowOff>1280160</xdr:rowOff>
    </xdr:to>
    <xdr:pic>
      <xdr:nvPicPr>
        <xdr:cNvPr id="126" name="Рисунок 56">
          <a:extLst>
            <a:ext uri="{FF2B5EF4-FFF2-40B4-BE49-F238E27FC236}">
              <a16:creationId xmlns:a16="http://schemas.microsoft.com/office/drawing/2014/main" id="{FBCC0B8F-F532-4FE1-8DF1-8A8636DEFEC7}"/>
            </a:ext>
          </a:extLst>
        </xdr:cNvPr>
        <xdr:cNvPicPr>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106680" y="64434720"/>
          <a:ext cx="117348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167640</xdr:colOff>
      <xdr:row>56</xdr:row>
      <xdr:rowOff>99060</xdr:rowOff>
    </xdr:from>
    <xdr:to>
      <xdr:col>0</xdr:col>
      <xdr:colOff>1188720</xdr:colOff>
      <xdr:row>56</xdr:row>
      <xdr:rowOff>1196340</xdr:rowOff>
    </xdr:to>
    <xdr:pic>
      <xdr:nvPicPr>
        <xdr:cNvPr id="127" name="Рисунок 58">
          <a:extLst>
            <a:ext uri="{FF2B5EF4-FFF2-40B4-BE49-F238E27FC236}">
              <a16:creationId xmlns:a16="http://schemas.microsoft.com/office/drawing/2014/main" id="{AEC4A9F0-3CBC-47C2-B28A-40C6D80E289E}"/>
            </a:ext>
          </a:extLst>
        </xdr:cNvPr>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167640" y="65791080"/>
          <a:ext cx="1021080" cy="1097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167640</xdr:colOff>
      <xdr:row>57</xdr:row>
      <xdr:rowOff>99060</xdr:rowOff>
    </xdr:from>
    <xdr:to>
      <xdr:col>0</xdr:col>
      <xdr:colOff>1211580</xdr:colOff>
      <xdr:row>57</xdr:row>
      <xdr:rowOff>1211580</xdr:rowOff>
    </xdr:to>
    <xdr:pic>
      <xdr:nvPicPr>
        <xdr:cNvPr id="128" name="Рисунок 60">
          <a:extLst>
            <a:ext uri="{FF2B5EF4-FFF2-40B4-BE49-F238E27FC236}">
              <a16:creationId xmlns:a16="http://schemas.microsoft.com/office/drawing/2014/main" id="{F51EDB9C-40CD-4CDF-BA3E-D7BC46E03622}"/>
            </a:ext>
          </a:extLst>
        </xdr:cNvPr>
        <xdr:cNvPicPr>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167640" y="67094100"/>
          <a:ext cx="104394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327660</xdr:colOff>
      <xdr:row>58</xdr:row>
      <xdr:rowOff>30480</xdr:rowOff>
    </xdr:from>
    <xdr:to>
      <xdr:col>0</xdr:col>
      <xdr:colOff>1211580</xdr:colOff>
      <xdr:row>58</xdr:row>
      <xdr:rowOff>1219200</xdr:rowOff>
    </xdr:to>
    <xdr:pic>
      <xdr:nvPicPr>
        <xdr:cNvPr id="129" name="Рисунок 62">
          <a:extLst>
            <a:ext uri="{FF2B5EF4-FFF2-40B4-BE49-F238E27FC236}">
              <a16:creationId xmlns:a16="http://schemas.microsoft.com/office/drawing/2014/main" id="{CB152C14-0D15-43B1-B5C6-010D4D82464A}"/>
            </a:ext>
          </a:extLst>
        </xdr:cNvPr>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327660" y="68336160"/>
          <a:ext cx="88392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144780</xdr:colOff>
      <xdr:row>59</xdr:row>
      <xdr:rowOff>76200</xdr:rowOff>
    </xdr:from>
    <xdr:to>
      <xdr:col>0</xdr:col>
      <xdr:colOff>1264920</xdr:colOff>
      <xdr:row>59</xdr:row>
      <xdr:rowOff>1280160</xdr:rowOff>
    </xdr:to>
    <xdr:pic>
      <xdr:nvPicPr>
        <xdr:cNvPr id="130" name="Рисунок 1152">
          <a:extLst>
            <a:ext uri="{FF2B5EF4-FFF2-40B4-BE49-F238E27FC236}">
              <a16:creationId xmlns:a16="http://schemas.microsoft.com/office/drawing/2014/main" id="{38679842-EB7F-4874-91BC-70E1DF23BF28}"/>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144780" y="69654420"/>
          <a:ext cx="1120140" cy="1203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144780</xdr:colOff>
      <xdr:row>60</xdr:row>
      <xdr:rowOff>53340</xdr:rowOff>
    </xdr:from>
    <xdr:to>
      <xdr:col>0</xdr:col>
      <xdr:colOff>1264920</xdr:colOff>
      <xdr:row>60</xdr:row>
      <xdr:rowOff>1257300</xdr:rowOff>
    </xdr:to>
    <xdr:pic>
      <xdr:nvPicPr>
        <xdr:cNvPr id="131" name="Рисунок 1154">
          <a:extLst>
            <a:ext uri="{FF2B5EF4-FFF2-40B4-BE49-F238E27FC236}">
              <a16:creationId xmlns:a16="http://schemas.microsoft.com/office/drawing/2014/main" id="{72B1984E-5D12-477F-A4A7-11890C100FD6}"/>
            </a:ext>
          </a:extLst>
        </xdr:cNvP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144780" y="70942200"/>
          <a:ext cx="1120140" cy="1203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61</xdr:row>
      <xdr:rowOff>45720</xdr:rowOff>
    </xdr:from>
    <xdr:to>
      <xdr:col>0</xdr:col>
      <xdr:colOff>1303020</xdr:colOff>
      <xdr:row>61</xdr:row>
      <xdr:rowOff>1280160</xdr:rowOff>
    </xdr:to>
    <xdr:pic>
      <xdr:nvPicPr>
        <xdr:cNvPr id="132" name="Рисунок 1156">
          <a:extLst>
            <a:ext uri="{FF2B5EF4-FFF2-40B4-BE49-F238E27FC236}">
              <a16:creationId xmlns:a16="http://schemas.microsoft.com/office/drawing/2014/main" id="{5092F4B7-A8C4-4085-9007-C90E6395A8A2}"/>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152400" y="72214740"/>
          <a:ext cx="1150620" cy="1234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213360</xdr:colOff>
      <xdr:row>62</xdr:row>
      <xdr:rowOff>45720</xdr:rowOff>
    </xdr:from>
    <xdr:to>
      <xdr:col>0</xdr:col>
      <xdr:colOff>1257300</xdr:colOff>
      <xdr:row>62</xdr:row>
      <xdr:rowOff>1158240</xdr:rowOff>
    </xdr:to>
    <xdr:pic>
      <xdr:nvPicPr>
        <xdr:cNvPr id="133" name="Рисунок 1158">
          <a:extLst>
            <a:ext uri="{FF2B5EF4-FFF2-40B4-BE49-F238E27FC236}">
              <a16:creationId xmlns:a16="http://schemas.microsoft.com/office/drawing/2014/main" id="{AE6985EE-FEFF-4C4E-B995-C49440B77672}"/>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213360" y="73533000"/>
          <a:ext cx="1043940" cy="11125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137160</xdr:colOff>
      <xdr:row>63</xdr:row>
      <xdr:rowOff>83820</xdr:rowOff>
    </xdr:from>
    <xdr:to>
      <xdr:col>0</xdr:col>
      <xdr:colOff>1310640</xdr:colOff>
      <xdr:row>64</xdr:row>
      <xdr:rowOff>56605</xdr:rowOff>
    </xdr:to>
    <xdr:pic>
      <xdr:nvPicPr>
        <xdr:cNvPr id="134" name="Рисунок 1181">
          <a:extLst>
            <a:ext uri="{FF2B5EF4-FFF2-40B4-BE49-F238E27FC236}">
              <a16:creationId xmlns:a16="http://schemas.microsoft.com/office/drawing/2014/main" id="{3A656273-A97F-49B0-84F6-0E18C0F415D8}"/>
            </a:ext>
          </a:extLst>
        </xdr:cNvPr>
        <xdr:cNvPicPr>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137160" y="74836020"/>
          <a:ext cx="1173480" cy="1257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175260</xdr:colOff>
      <xdr:row>64</xdr:row>
      <xdr:rowOff>99060</xdr:rowOff>
    </xdr:from>
    <xdr:to>
      <xdr:col>1</xdr:col>
      <xdr:colOff>0</xdr:colOff>
      <xdr:row>65</xdr:row>
      <xdr:rowOff>48986</xdr:rowOff>
    </xdr:to>
    <xdr:pic>
      <xdr:nvPicPr>
        <xdr:cNvPr id="135" name="Рисунок 1183">
          <a:extLst>
            <a:ext uri="{FF2B5EF4-FFF2-40B4-BE49-F238E27FC236}">
              <a16:creationId xmlns:a16="http://schemas.microsoft.com/office/drawing/2014/main" id="{3A539A97-E0F3-4E03-8371-685AC3625473}"/>
            </a:ext>
          </a:extLst>
        </xdr:cNvPr>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175260" y="76238100"/>
          <a:ext cx="1158240" cy="1234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213360</xdr:colOff>
      <xdr:row>65</xdr:row>
      <xdr:rowOff>137160</xdr:rowOff>
    </xdr:from>
    <xdr:to>
      <xdr:col>0</xdr:col>
      <xdr:colOff>1318260</xdr:colOff>
      <xdr:row>66</xdr:row>
      <xdr:rowOff>33746</xdr:rowOff>
    </xdr:to>
    <xdr:pic>
      <xdr:nvPicPr>
        <xdr:cNvPr id="136" name="Рисунок 1185">
          <a:extLst>
            <a:ext uri="{FF2B5EF4-FFF2-40B4-BE49-F238E27FC236}">
              <a16:creationId xmlns:a16="http://schemas.microsoft.com/office/drawing/2014/main" id="{E6386186-542A-409A-91D9-092A916111B4}"/>
            </a:ext>
          </a:extLst>
        </xdr:cNvPr>
        <xdr:cNvPicPr>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213360" y="77647800"/>
          <a:ext cx="11049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403860</xdr:colOff>
      <xdr:row>66</xdr:row>
      <xdr:rowOff>45720</xdr:rowOff>
    </xdr:from>
    <xdr:to>
      <xdr:col>1</xdr:col>
      <xdr:colOff>15240</xdr:colOff>
      <xdr:row>67</xdr:row>
      <xdr:rowOff>33746</xdr:rowOff>
    </xdr:to>
    <xdr:pic>
      <xdr:nvPicPr>
        <xdr:cNvPr id="137" name="Рисунок 1187">
          <a:extLst>
            <a:ext uri="{FF2B5EF4-FFF2-40B4-BE49-F238E27FC236}">
              <a16:creationId xmlns:a16="http://schemas.microsoft.com/office/drawing/2014/main" id="{5B75E4AF-595D-452A-B5FA-DB42B5B0593C}"/>
            </a:ext>
          </a:extLst>
        </xdr:cNvPr>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403860" y="78943200"/>
          <a:ext cx="944880" cy="1272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xdr:colOff>
      <xdr:row>67</xdr:row>
      <xdr:rowOff>53340</xdr:rowOff>
    </xdr:from>
    <xdr:to>
      <xdr:col>1</xdr:col>
      <xdr:colOff>45720</xdr:colOff>
      <xdr:row>68</xdr:row>
      <xdr:rowOff>186145</xdr:rowOff>
    </xdr:to>
    <xdr:pic>
      <xdr:nvPicPr>
        <xdr:cNvPr id="138" name="Рисунок 1189">
          <a:extLst>
            <a:ext uri="{FF2B5EF4-FFF2-40B4-BE49-F238E27FC236}">
              <a16:creationId xmlns:a16="http://schemas.microsoft.com/office/drawing/2014/main" id="{75479C59-FAEA-4866-A59D-780452790FA8}"/>
            </a:ext>
          </a:extLst>
        </xdr:cNvPr>
        <xdr:cNvPicPr>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53340" y="80322420"/>
          <a:ext cx="1325880" cy="1417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68</xdr:row>
      <xdr:rowOff>60960</xdr:rowOff>
    </xdr:from>
    <xdr:to>
      <xdr:col>0</xdr:col>
      <xdr:colOff>1325880</xdr:colOff>
      <xdr:row>69</xdr:row>
      <xdr:rowOff>64226</xdr:rowOff>
    </xdr:to>
    <xdr:pic>
      <xdr:nvPicPr>
        <xdr:cNvPr id="139" name="Рисунок 1191">
          <a:extLst>
            <a:ext uri="{FF2B5EF4-FFF2-40B4-BE49-F238E27FC236}">
              <a16:creationId xmlns:a16="http://schemas.microsoft.com/office/drawing/2014/main" id="{389E06DB-6355-4634-B86B-C338D78AF1C7}"/>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114300" y="81869280"/>
          <a:ext cx="1211580" cy="1287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121920</xdr:colOff>
      <xdr:row>69</xdr:row>
      <xdr:rowOff>38100</xdr:rowOff>
    </xdr:from>
    <xdr:to>
      <xdr:col>1</xdr:col>
      <xdr:colOff>60960</xdr:colOff>
      <xdr:row>70</xdr:row>
      <xdr:rowOff>117566</xdr:rowOff>
    </xdr:to>
    <xdr:pic>
      <xdr:nvPicPr>
        <xdr:cNvPr id="140" name="Рисунок 1193">
          <a:extLst>
            <a:ext uri="{FF2B5EF4-FFF2-40B4-BE49-F238E27FC236}">
              <a16:creationId xmlns:a16="http://schemas.microsoft.com/office/drawing/2014/main" id="{4662E2C7-F296-4EE2-9834-69B3509100E3}"/>
            </a:ext>
          </a:extLst>
        </xdr:cNvPr>
        <xdr:cNvPicPr>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121920" y="83195160"/>
          <a:ext cx="1272540" cy="1363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213360</xdr:colOff>
      <xdr:row>70</xdr:row>
      <xdr:rowOff>83820</xdr:rowOff>
    </xdr:from>
    <xdr:to>
      <xdr:col>0</xdr:col>
      <xdr:colOff>1280160</xdr:colOff>
      <xdr:row>70</xdr:row>
      <xdr:rowOff>1226820</xdr:rowOff>
    </xdr:to>
    <xdr:pic>
      <xdr:nvPicPr>
        <xdr:cNvPr id="141" name="Рисунок 1195">
          <a:extLst>
            <a:ext uri="{FF2B5EF4-FFF2-40B4-BE49-F238E27FC236}">
              <a16:creationId xmlns:a16="http://schemas.microsoft.com/office/drawing/2014/main" id="{9507AB56-C51A-484D-891A-4BD363D00508}"/>
            </a:ext>
          </a:extLst>
        </xdr:cNvPr>
        <xdr:cNvPicPr>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213360" y="84658200"/>
          <a:ext cx="10668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144780</xdr:colOff>
      <xdr:row>71</xdr:row>
      <xdr:rowOff>7620</xdr:rowOff>
    </xdr:from>
    <xdr:to>
      <xdr:col>1</xdr:col>
      <xdr:colOff>15240</xdr:colOff>
      <xdr:row>72</xdr:row>
      <xdr:rowOff>10886</xdr:rowOff>
    </xdr:to>
    <xdr:pic>
      <xdr:nvPicPr>
        <xdr:cNvPr id="142" name="Рисунок 1197">
          <a:extLst>
            <a:ext uri="{FF2B5EF4-FFF2-40B4-BE49-F238E27FC236}">
              <a16:creationId xmlns:a16="http://schemas.microsoft.com/office/drawing/2014/main" id="{76669408-CA86-413D-A19C-A2BB324BDE9F}"/>
            </a:ext>
          </a:extLst>
        </xdr:cNvPr>
        <xdr:cNvPicPr>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144780" y="85877400"/>
          <a:ext cx="1203960" cy="1287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72</xdr:row>
      <xdr:rowOff>45720</xdr:rowOff>
    </xdr:from>
    <xdr:to>
      <xdr:col>0</xdr:col>
      <xdr:colOff>1264920</xdr:colOff>
      <xdr:row>72</xdr:row>
      <xdr:rowOff>1234440</xdr:rowOff>
    </xdr:to>
    <xdr:pic>
      <xdr:nvPicPr>
        <xdr:cNvPr id="143" name="Рисунок 1199">
          <a:extLst>
            <a:ext uri="{FF2B5EF4-FFF2-40B4-BE49-F238E27FC236}">
              <a16:creationId xmlns:a16="http://schemas.microsoft.com/office/drawing/2014/main" id="{5D0ACD10-7076-4307-84BA-81DBC9956236}"/>
            </a:ext>
          </a:extLst>
        </xdr:cNvPr>
        <xdr:cNvPicPr>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152400" y="87249000"/>
          <a:ext cx="111252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175260</xdr:colOff>
      <xdr:row>73</xdr:row>
      <xdr:rowOff>53340</xdr:rowOff>
    </xdr:from>
    <xdr:to>
      <xdr:col>0</xdr:col>
      <xdr:colOff>1272540</xdr:colOff>
      <xdr:row>73</xdr:row>
      <xdr:rowOff>1226820</xdr:rowOff>
    </xdr:to>
    <xdr:pic>
      <xdr:nvPicPr>
        <xdr:cNvPr id="144" name="Рисунок 1201">
          <a:extLst>
            <a:ext uri="{FF2B5EF4-FFF2-40B4-BE49-F238E27FC236}">
              <a16:creationId xmlns:a16="http://schemas.microsoft.com/office/drawing/2014/main" id="{6CE203BA-0B62-4516-A88B-6F93A49927D6}"/>
            </a:ext>
          </a:extLst>
        </xdr:cNvPr>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175260" y="88536780"/>
          <a:ext cx="1097280" cy="1173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411480</xdr:colOff>
      <xdr:row>74</xdr:row>
      <xdr:rowOff>7620</xdr:rowOff>
    </xdr:from>
    <xdr:to>
      <xdr:col>0</xdr:col>
      <xdr:colOff>1303020</xdr:colOff>
      <xdr:row>74</xdr:row>
      <xdr:rowOff>1219200</xdr:rowOff>
    </xdr:to>
    <xdr:pic>
      <xdr:nvPicPr>
        <xdr:cNvPr id="145" name="Рисунок 1203">
          <a:extLst>
            <a:ext uri="{FF2B5EF4-FFF2-40B4-BE49-F238E27FC236}">
              <a16:creationId xmlns:a16="http://schemas.microsoft.com/office/drawing/2014/main" id="{F2B2162D-86EC-48EF-AD5A-089D076F8E28}"/>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411480" y="89786460"/>
          <a:ext cx="891540" cy="1211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175260</xdr:colOff>
      <xdr:row>75</xdr:row>
      <xdr:rowOff>7620</xdr:rowOff>
    </xdr:from>
    <xdr:to>
      <xdr:col>1</xdr:col>
      <xdr:colOff>38100</xdr:colOff>
      <xdr:row>75</xdr:row>
      <xdr:rowOff>1280160</xdr:rowOff>
    </xdr:to>
    <xdr:pic>
      <xdr:nvPicPr>
        <xdr:cNvPr id="146" name="Рисунок 1205">
          <a:extLst>
            <a:ext uri="{FF2B5EF4-FFF2-40B4-BE49-F238E27FC236}">
              <a16:creationId xmlns:a16="http://schemas.microsoft.com/office/drawing/2014/main" id="{01C4BD3B-7843-4AC1-B165-DF102BE94937}"/>
            </a:ext>
          </a:extLst>
        </xdr:cNvPr>
        <xdr:cNvPicPr>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175260" y="91059000"/>
          <a:ext cx="1196340" cy="1272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274320</xdr:colOff>
      <xdr:row>76</xdr:row>
      <xdr:rowOff>99060</xdr:rowOff>
    </xdr:from>
    <xdr:to>
      <xdr:col>0</xdr:col>
      <xdr:colOff>1310640</xdr:colOff>
      <xdr:row>76</xdr:row>
      <xdr:rowOff>1203960</xdr:rowOff>
    </xdr:to>
    <xdr:pic>
      <xdr:nvPicPr>
        <xdr:cNvPr id="147" name="Рисунок 1207">
          <a:extLst>
            <a:ext uri="{FF2B5EF4-FFF2-40B4-BE49-F238E27FC236}">
              <a16:creationId xmlns:a16="http://schemas.microsoft.com/office/drawing/2014/main" id="{80FE228E-2B52-42AD-93CB-80495F5FB29B}"/>
            </a:ext>
          </a:extLst>
        </xdr:cNvPr>
        <xdr:cNvPicPr>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274320" y="92445840"/>
          <a:ext cx="103632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220980</xdr:colOff>
      <xdr:row>77</xdr:row>
      <xdr:rowOff>45720</xdr:rowOff>
    </xdr:from>
    <xdr:to>
      <xdr:col>1</xdr:col>
      <xdr:colOff>15240</xdr:colOff>
      <xdr:row>77</xdr:row>
      <xdr:rowOff>1257300</xdr:rowOff>
    </xdr:to>
    <xdr:pic>
      <xdr:nvPicPr>
        <xdr:cNvPr id="148" name="Рисунок 1209">
          <a:extLst>
            <a:ext uri="{FF2B5EF4-FFF2-40B4-BE49-F238E27FC236}">
              <a16:creationId xmlns:a16="http://schemas.microsoft.com/office/drawing/2014/main" id="{37024A07-7396-40A6-A34D-DDF9342F74D5}"/>
            </a:ext>
          </a:extLst>
        </xdr:cNvPr>
        <xdr:cNvPicPr>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220980" y="93703140"/>
          <a:ext cx="1127760" cy="1211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312420</xdr:colOff>
      <xdr:row>78</xdr:row>
      <xdr:rowOff>99060</xdr:rowOff>
    </xdr:from>
    <xdr:to>
      <xdr:col>0</xdr:col>
      <xdr:colOff>1264920</xdr:colOff>
      <xdr:row>78</xdr:row>
      <xdr:rowOff>1112520</xdr:rowOff>
    </xdr:to>
    <xdr:pic>
      <xdr:nvPicPr>
        <xdr:cNvPr id="149" name="Рисунок 1211">
          <a:extLst>
            <a:ext uri="{FF2B5EF4-FFF2-40B4-BE49-F238E27FC236}">
              <a16:creationId xmlns:a16="http://schemas.microsoft.com/office/drawing/2014/main" id="{AE834011-FFC5-4FE4-982D-57FD9F61DD19}"/>
            </a:ext>
          </a:extLst>
        </xdr:cNvPr>
        <xdr:cNvPicPr>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312420" y="95051880"/>
          <a:ext cx="952500" cy="1013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160020</xdr:colOff>
      <xdr:row>79</xdr:row>
      <xdr:rowOff>91440</xdr:rowOff>
    </xdr:from>
    <xdr:to>
      <xdr:col>0</xdr:col>
      <xdr:colOff>1280160</xdr:colOff>
      <xdr:row>80</xdr:row>
      <xdr:rowOff>57694</xdr:rowOff>
    </xdr:to>
    <xdr:pic>
      <xdr:nvPicPr>
        <xdr:cNvPr id="150" name="Рисунок 1213">
          <a:extLst>
            <a:ext uri="{FF2B5EF4-FFF2-40B4-BE49-F238E27FC236}">
              <a16:creationId xmlns:a16="http://schemas.microsoft.com/office/drawing/2014/main" id="{2E627971-4B74-4B92-AB01-1FA56D529A4D}"/>
            </a:ext>
          </a:extLst>
        </xdr:cNvPr>
        <xdr:cNvPicPr>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160020" y="96354900"/>
          <a:ext cx="1120140" cy="1196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190500</xdr:colOff>
      <xdr:row>80</xdr:row>
      <xdr:rowOff>7620</xdr:rowOff>
    </xdr:from>
    <xdr:to>
      <xdr:col>1</xdr:col>
      <xdr:colOff>7620</xdr:colOff>
      <xdr:row>81</xdr:row>
      <xdr:rowOff>4354</xdr:rowOff>
    </xdr:to>
    <xdr:pic>
      <xdr:nvPicPr>
        <xdr:cNvPr id="151" name="Рисунок 1215">
          <a:extLst>
            <a:ext uri="{FF2B5EF4-FFF2-40B4-BE49-F238E27FC236}">
              <a16:creationId xmlns:a16="http://schemas.microsoft.com/office/drawing/2014/main" id="{CB428672-1C3A-4682-9F2A-428EA871918C}"/>
            </a:ext>
          </a:extLst>
        </xdr:cNvPr>
        <xdr:cNvPicPr>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190500" y="97589340"/>
          <a:ext cx="1150620" cy="1226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213360</xdr:colOff>
      <xdr:row>81</xdr:row>
      <xdr:rowOff>137160</xdr:rowOff>
    </xdr:from>
    <xdr:to>
      <xdr:col>0</xdr:col>
      <xdr:colOff>1318260</xdr:colOff>
      <xdr:row>82</xdr:row>
      <xdr:rowOff>88175</xdr:rowOff>
    </xdr:to>
    <xdr:pic>
      <xdr:nvPicPr>
        <xdr:cNvPr id="152" name="Рисунок 1217">
          <a:extLst>
            <a:ext uri="{FF2B5EF4-FFF2-40B4-BE49-F238E27FC236}">
              <a16:creationId xmlns:a16="http://schemas.microsoft.com/office/drawing/2014/main" id="{80998DC0-C76F-4686-878A-AB87B5717633}"/>
            </a:ext>
          </a:extLst>
        </xdr:cNvPr>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213360" y="99021900"/>
          <a:ext cx="11049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419100</xdr:colOff>
      <xdr:row>82</xdr:row>
      <xdr:rowOff>106680</xdr:rowOff>
    </xdr:from>
    <xdr:to>
      <xdr:col>0</xdr:col>
      <xdr:colOff>1127760</xdr:colOff>
      <xdr:row>83</xdr:row>
      <xdr:rowOff>57694</xdr:rowOff>
    </xdr:to>
    <xdr:pic>
      <xdr:nvPicPr>
        <xdr:cNvPr id="153" name="Рисунок 1219">
          <a:extLst>
            <a:ext uri="{FF2B5EF4-FFF2-40B4-BE49-F238E27FC236}">
              <a16:creationId xmlns:a16="http://schemas.microsoft.com/office/drawing/2014/main" id="{3E235454-DD45-403B-B01D-10B0B34EF821}"/>
            </a:ext>
          </a:extLst>
        </xdr:cNvPr>
        <xdr:cNvPicPr>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419100" y="100378260"/>
          <a:ext cx="70866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228600</xdr:colOff>
      <xdr:row>83</xdr:row>
      <xdr:rowOff>121920</xdr:rowOff>
    </xdr:from>
    <xdr:to>
      <xdr:col>0</xdr:col>
      <xdr:colOff>1264920</xdr:colOff>
      <xdr:row>83</xdr:row>
      <xdr:rowOff>1226820</xdr:rowOff>
    </xdr:to>
    <xdr:pic>
      <xdr:nvPicPr>
        <xdr:cNvPr id="154" name="Рисунок 1221">
          <a:extLst>
            <a:ext uri="{FF2B5EF4-FFF2-40B4-BE49-F238E27FC236}">
              <a16:creationId xmlns:a16="http://schemas.microsoft.com/office/drawing/2014/main" id="{B08FC84E-CCC7-495D-AFCF-660CF9CAB0CE}"/>
            </a:ext>
          </a:extLst>
        </xdr:cNvPr>
        <xdr:cNvPicPr>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228600" y="101727000"/>
          <a:ext cx="103632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220980</xdr:colOff>
      <xdr:row>84</xdr:row>
      <xdr:rowOff>68580</xdr:rowOff>
    </xdr:from>
    <xdr:to>
      <xdr:col>0</xdr:col>
      <xdr:colOff>1310640</xdr:colOff>
      <xdr:row>84</xdr:row>
      <xdr:rowOff>1226820</xdr:rowOff>
    </xdr:to>
    <xdr:pic>
      <xdr:nvPicPr>
        <xdr:cNvPr id="155" name="Рисунок 1223">
          <a:extLst>
            <a:ext uri="{FF2B5EF4-FFF2-40B4-BE49-F238E27FC236}">
              <a16:creationId xmlns:a16="http://schemas.microsoft.com/office/drawing/2014/main" id="{71DB8A6A-A22C-4D19-8133-1D52451D2917}"/>
            </a:ext>
          </a:extLst>
        </xdr:cNvPr>
        <xdr:cNvPicPr>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220980" y="102976680"/>
          <a:ext cx="1089660" cy="11582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213360</xdr:colOff>
      <xdr:row>85</xdr:row>
      <xdr:rowOff>53340</xdr:rowOff>
    </xdr:from>
    <xdr:to>
      <xdr:col>0</xdr:col>
      <xdr:colOff>1287780</xdr:colOff>
      <xdr:row>85</xdr:row>
      <xdr:rowOff>1203960</xdr:rowOff>
    </xdr:to>
    <xdr:pic>
      <xdr:nvPicPr>
        <xdr:cNvPr id="156" name="Рисунок 1225">
          <a:extLst>
            <a:ext uri="{FF2B5EF4-FFF2-40B4-BE49-F238E27FC236}">
              <a16:creationId xmlns:a16="http://schemas.microsoft.com/office/drawing/2014/main" id="{B6528F65-BB43-4B18-89A2-55D33A83BD88}"/>
            </a:ext>
          </a:extLst>
        </xdr:cNvPr>
        <xdr:cNvPicPr>
          <a:picLocks noChangeAspect="1" noChangeArrowheads="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213360" y="104233980"/>
          <a:ext cx="1074420" cy="115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198120</xdr:colOff>
      <xdr:row>86</xdr:row>
      <xdr:rowOff>38100</xdr:rowOff>
    </xdr:from>
    <xdr:to>
      <xdr:col>0</xdr:col>
      <xdr:colOff>1303020</xdr:colOff>
      <xdr:row>86</xdr:row>
      <xdr:rowOff>1219200</xdr:rowOff>
    </xdr:to>
    <xdr:pic>
      <xdr:nvPicPr>
        <xdr:cNvPr id="157" name="Рисунок 1227">
          <a:extLst>
            <a:ext uri="{FF2B5EF4-FFF2-40B4-BE49-F238E27FC236}">
              <a16:creationId xmlns:a16="http://schemas.microsoft.com/office/drawing/2014/main" id="{BC48A46B-4935-4381-B510-CFC8DE72B64B}"/>
            </a:ext>
          </a:extLst>
        </xdr:cNvPr>
        <xdr:cNvPicPr>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198120" y="105491280"/>
          <a:ext cx="11049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160020</xdr:colOff>
      <xdr:row>87</xdr:row>
      <xdr:rowOff>45720</xdr:rowOff>
    </xdr:from>
    <xdr:to>
      <xdr:col>0</xdr:col>
      <xdr:colOff>1272540</xdr:colOff>
      <xdr:row>88</xdr:row>
      <xdr:rowOff>4354</xdr:rowOff>
    </xdr:to>
    <xdr:pic>
      <xdr:nvPicPr>
        <xdr:cNvPr id="158" name="Рисунок 1229">
          <a:extLst>
            <a:ext uri="{FF2B5EF4-FFF2-40B4-BE49-F238E27FC236}">
              <a16:creationId xmlns:a16="http://schemas.microsoft.com/office/drawing/2014/main" id="{2E295BD6-53BD-4446-9EAD-2AA82A68CA47}"/>
            </a:ext>
          </a:extLst>
        </xdr:cNvPr>
        <xdr:cNvPicPr>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160020" y="106801920"/>
          <a:ext cx="1112520" cy="1188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167640</xdr:colOff>
      <xdr:row>88</xdr:row>
      <xdr:rowOff>38100</xdr:rowOff>
    </xdr:from>
    <xdr:to>
      <xdr:col>0</xdr:col>
      <xdr:colOff>1272540</xdr:colOff>
      <xdr:row>88</xdr:row>
      <xdr:rowOff>1219200</xdr:rowOff>
    </xdr:to>
    <xdr:pic>
      <xdr:nvPicPr>
        <xdr:cNvPr id="159" name="Рисунок 1231">
          <a:extLst>
            <a:ext uri="{FF2B5EF4-FFF2-40B4-BE49-F238E27FC236}">
              <a16:creationId xmlns:a16="http://schemas.microsoft.com/office/drawing/2014/main" id="{5DE91A36-461D-44A0-AB5F-E6E1BDB79D58}"/>
            </a:ext>
          </a:extLst>
        </xdr:cNvPr>
        <xdr:cNvPicPr>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167640" y="108036360"/>
          <a:ext cx="1104900" cy="1181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205740</xdr:colOff>
      <xdr:row>89</xdr:row>
      <xdr:rowOff>76200</xdr:rowOff>
    </xdr:from>
    <xdr:to>
      <xdr:col>0</xdr:col>
      <xdr:colOff>1272540</xdr:colOff>
      <xdr:row>89</xdr:row>
      <xdr:rowOff>1219200</xdr:rowOff>
    </xdr:to>
    <xdr:pic>
      <xdr:nvPicPr>
        <xdr:cNvPr id="160" name="Рисунок 1233">
          <a:extLst>
            <a:ext uri="{FF2B5EF4-FFF2-40B4-BE49-F238E27FC236}">
              <a16:creationId xmlns:a16="http://schemas.microsoft.com/office/drawing/2014/main" id="{81433F89-F891-4EAB-B58C-5738F1E76CFF}"/>
            </a:ext>
          </a:extLst>
        </xdr:cNvPr>
        <xdr:cNvPicPr>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205740" y="109331760"/>
          <a:ext cx="106680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480060</xdr:colOff>
      <xdr:row>90</xdr:row>
      <xdr:rowOff>76200</xdr:rowOff>
    </xdr:from>
    <xdr:to>
      <xdr:col>0</xdr:col>
      <xdr:colOff>1303020</xdr:colOff>
      <xdr:row>90</xdr:row>
      <xdr:rowOff>1181100</xdr:rowOff>
    </xdr:to>
    <xdr:pic>
      <xdr:nvPicPr>
        <xdr:cNvPr id="161" name="Рисунок 1235">
          <a:extLst>
            <a:ext uri="{FF2B5EF4-FFF2-40B4-BE49-F238E27FC236}">
              <a16:creationId xmlns:a16="http://schemas.microsoft.com/office/drawing/2014/main" id="{AB5B7402-838C-4B5E-B6AC-D0838225F04A}"/>
            </a:ext>
          </a:extLst>
        </xdr:cNvPr>
        <xdr:cNvPicPr>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480060" y="110611920"/>
          <a:ext cx="822960" cy="1104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312420</xdr:colOff>
      <xdr:row>91</xdr:row>
      <xdr:rowOff>38100</xdr:rowOff>
    </xdr:from>
    <xdr:to>
      <xdr:col>0</xdr:col>
      <xdr:colOff>1310640</xdr:colOff>
      <xdr:row>91</xdr:row>
      <xdr:rowOff>1104900</xdr:rowOff>
    </xdr:to>
    <xdr:pic>
      <xdr:nvPicPr>
        <xdr:cNvPr id="162" name="Рисунок 1237">
          <a:extLst>
            <a:ext uri="{FF2B5EF4-FFF2-40B4-BE49-F238E27FC236}">
              <a16:creationId xmlns:a16="http://schemas.microsoft.com/office/drawing/2014/main" id="{A5596051-8AD0-4440-AF67-7259A6F5699D}"/>
            </a:ext>
          </a:extLst>
        </xdr:cNvPr>
        <xdr:cNvPicPr>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val="0"/>
            </a:ext>
          </a:extLst>
        </a:blip>
        <a:srcRect/>
        <a:stretch>
          <a:fillRect/>
        </a:stretch>
      </xdr:blipFill>
      <xdr:spPr bwMode="auto">
        <a:xfrm>
          <a:off x="312420" y="111831120"/>
          <a:ext cx="998220"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266700</xdr:colOff>
      <xdr:row>92</xdr:row>
      <xdr:rowOff>106680</xdr:rowOff>
    </xdr:from>
    <xdr:to>
      <xdr:col>1</xdr:col>
      <xdr:colOff>7620</xdr:colOff>
      <xdr:row>93</xdr:row>
      <xdr:rowOff>27215</xdr:rowOff>
    </xdr:to>
    <xdr:pic>
      <xdr:nvPicPr>
        <xdr:cNvPr id="163" name="Рисунок 1239">
          <a:extLst>
            <a:ext uri="{FF2B5EF4-FFF2-40B4-BE49-F238E27FC236}">
              <a16:creationId xmlns:a16="http://schemas.microsoft.com/office/drawing/2014/main" id="{4A3FC36A-14DB-4C7F-8937-81C9BDB0F447}"/>
            </a:ext>
          </a:extLst>
        </xdr:cNvPr>
        <xdr:cNvPicPr>
          <a:picLocks noChangeAspect="1" noChangeArrowheads="1"/>
        </xdr:cNvPicPr>
      </xdr:nvPicPr>
      <xdr:blipFill>
        <a:blip xmlns:r="http://schemas.openxmlformats.org/officeDocument/2006/relationships" r:embed="rId84" cstate="print">
          <a:extLst>
            <a:ext uri="{28A0092B-C50C-407E-A947-70E740481C1C}">
              <a14:useLocalDpi xmlns:a14="http://schemas.microsoft.com/office/drawing/2010/main" val="0"/>
            </a:ext>
          </a:extLst>
        </a:blip>
        <a:srcRect/>
        <a:stretch>
          <a:fillRect/>
        </a:stretch>
      </xdr:blipFill>
      <xdr:spPr bwMode="auto">
        <a:xfrm>
          <a:off x="266700" y="113042700"/>
          <a:ext cx="1074420" cy="1150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297180</xdr:colOff>
      <xdr:row>93</xdr:row>
      <xdr:rowOff>83820</xdr:rowOff>
    </xdr:from>
    <xdr:to>
      <xdr:col>0</xdr:col>
      <xdr:colOff>1318260</xdr:colOff>
      <xdr:row>93</xdr:row>
      <xdr:rowOff>1181100</xdr:rowOff>
    </xdr:to>
    <xdr:pic>
      <xdr:nvPicPr>
        <xdr:cNvPr id="164" name="Рисунок 1241">
          <a:extLst>
            <a:ext uri="{FF2B5EF4-FFF2-40B4-BE49-F238E27FC236}">
              <a16:creationId xmlns:a16="http://schemas.microsoft.com/office/drawing/2014/main" id="{369AC2B2-2E59-4CC2-BCC1-D4299D6E26D8}"/>
            </a:ext>
          </a:extLst>
        </xdr:cNvPr>
        <xdr:cNvPicPr>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bwMode="auto">
        <a:xfrm>
          <a:off x="297180" y="114338100"/>
          <a:ext cx="1021080" cy="1097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358140</xdr:colOff>
      <xdr:row>94</xdr:row>
      <xdr:rowOff>114300</xdr:rowOff>
    </xdr:from>
    <xdr:to>
      <xdr:col>0</xdr:col>
      <xdr:colOff>1272540</xdr:colOff>
      <xdr:row>94</xdr:row>
      <xdr:rowOff>1089660</xdr:rowOff>
    </xdr:to>
    <xdr:pic>
      <xdr:nvPicPr>
        <xdr:cNvPr id="165" name="Рисунок 1243">
          <a:extLst>
            <a:ext uri="{FF2B5EF4-FFF2-40B4-BE49-F238E27FC236}">
              <a16:creationId xmlns:a16="http://schemas.microsoft.com/office/drawing/2014/main" id="{91FFD004-D04B-44F4-AA92-08A95612DAF6}"/>
            </a:ext>
          </a:extLst>
        </xdr:cNvPr>
        <xdr:cNvPicPr>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358140" y="115641120"/>
          <a:ext cx="914400" cy="975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91440</xdr:colOff>
      <xdr:row>40</xdr:row>
      <xdr:rowOff>7620</xdr:rowOff>
    </xdr:from>
    <xdr:to>
      <xdr:col>1</xdr:col>
      <xdr:colOff>38100</xdr:colOff>
      <xdr:row>41</xdr:row>
      <xdr:rowOff>94706</xdr:rowOff>
    </xdr:to>
    <xdr:pic>
      <xdr:nvPicPr>
        <xdr:cNvPr id="166" name="Рисунок 1245">
          <a:extLst>
            <a:ext uri="{FF2B5EF4-FFF2-40B4-BE49-F238E27FC236}">
              <a16:creationId xmlns:a16="http://schemas.microsoft.com/office/drawing/2014/main" id="{AB12A614-6D71-4B67-9AB7-9642E7E5C2AB}"/>
            </a:ext>
          </a:extLst>
        </xdr:cNvPr>
        <xdr:cNvPicPr>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val="0"/>
            </a:ext>
          </a:extLst>
        </a:blip>
        <a:srcRect/>
        <a:stretch>
          <a:fillRect/>
        </a:stretch>
      </xdr:blipFill>
      <xdr:spPr bwMode="auto">
        <a:xfrm>
          <a:off x="91440" y="44249340"/>
          <a:ext cx="128016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213360</xdr:colOff>
      <xdr:row>12</xdr:row>
      <xdr:rowOff>68580</xdr:rowOff>
    </xdr:from>
    <xdr:to>
      <xdr:col>0</xdr:col>
      <xdr:colOff>1059180</xdr:colOff>
      <xdr:row>12</xdr:row>
      <xdr:rowOff>975360</xdr:rowOff>
    </xdr:to>
    <xdr:pic>
      <xdr:nvPicPr>
        <xdr:cNvPr id="167" name="Рисунок 12">
          <a:extLst>
            <a:ext uri="{FF2B5EF4-FFF2-40B4-BE49-F238E27FC236}">
              <a16:creationId xmlns:a16="http://schemas.microsoft.com/office/drawing/2014/main" id="{0001DD47-43B4-4756-A958-CCB2ADE161D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213360" y="8122920"/>
          <a:ext cx="845820" cy="90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213360</xdr:colOff>
      <xdr:row>15</xdr:row>
      <xdr:rowOff>106680</xdr:rowOff>
    </xdr:from>
    <xdr:to>
      <xdr:col>0</xdr:col>
      <xdr:colOff>1234440</xdr:colOff>
      <xdr:row>16</xdr:row>
      <xdr:rowOff>292826</xdr:rowOff>
    </xdr:to>
    <xdr:pic>
      <xdr:nvPicPr>
        <xdr:cNvPr id="168" name="Рисунок 2">
          <a:extLst>
            <a:ext uri="{FF2B5EF4-FFF2-40B4-BE49-F238E27FC236}">
              <a16:creationId xmlns:a16="http://schemas.microsoft.com/office/drawing/2014/main" id="{EF2B6C9B-C5E3-470E-8FF9-A23CEA5DB4B5}"/>
            </a:ext>
          </a:extLst>
        </xdr:cNvPr>
        <xdr:cNvPicPr>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213360" y="11247120"/>
          <a:ext cx="1021080" cy="1470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312420</xdr:colOff>
      <xdr:row>4</xdr:row>
      <xdr:rowOff>53340</xdr:rowOff>
    </xdr:from>
    <xdr:to>
      <xdr:col>0</xdr:col>
      <xdr:colOff>1021080</xdr:colOff>
      <xdr:row>4</xdr:row>
      <xdr:rowOff>815340</xdr:rowOff>
    </xdr:to>
    <xdr:pic>
      <xdr:nvPicPr>
        <xdr:cNvPr id="169" name="Рисунок 18">
          <a:extLst>
            <a:ext uri="{FF2B5EF4-FFF2-40B4-BE49-F238E27FC236}">
              <a16:creationId xmlns:a16="http://schemas.microsoft.com/office/drawing/2014/main" id="{00C334FC-090E-48B1-94AC-DCADE3B6C80C}"/>
            </a:ext>
          </a:extLst>
        </xdr:cNvPr>
        <xdr:cNvPicPr>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bwMode="auto">
        <a:xfrm>
          <a:off x="312420" y="533400"/>
          <a:ext cx="708660"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4755</xdr:colOff>
      <xdr:row>2</xdr:row>
      <xdr:rowOff>236876</xdr:rowOff>
    </xdr:from>
    <xdr:to>
      <xdr:col>2</xdr:col>
      <xdr:colOff>87086</xdr:colOff>
      <xdr:row>2</xdr:row>
      <xdr:rowOff>658249</xdr:rowOff>
    </xdr:to>
    <xdr:pic>
      <xdr:nvPicPr>
        <xdr:cNvPr id="27" name="Рисунок 26">
          <a:extLst>
            <a:ext uri="{FF2B5EF4-FFF2-40B4-BE49-F238E27FC236}">
              <a16:creationId xmlns:a16="http://schemas.microsoft.com/office/drawing/2014/main" id="{F0D3B573-6C5D-6A16-1322-927D4F8E5BCB}"/>
            </a:ext>
          </a:extLst>
        </xdr:cNvPr>
        <xdr:cNvPicPr>
          <a:picLocks noChangeAspect="1" noChangeArrowheads="1"/>
        </xdr:cNvPicPr>
      </xdr:nvPicPr>
      <xdr:blipFill>
        <a:blip xmlns:r="http://schemas.openxmlformats.org/officeDocument/2006/relationships" r:embed="rId1"/>
        <a:stretch/>
      </xdr:blipFill>
      <xdr:spPr bwMode="auto">
        <a:xfrm>
          <a:off x="222469" y="628762"/>
          <a:ext cx="1606331" cy="421373"/>
        </a:xfrm>
        <a:prstGeom prst="rect">
          <a:avLst/>
        </a:prstGeom>
        <a:noFill/>
      </xdr:spPr>
    </xdr:pic>
    <xdr:clientData/>
  </xdr:twoCellAnchor>
  <xdr:twoCellAnchor>
    <xdr:from>
      <xdr:col>1</xdr:col>
      <xdr:colOff>173154</xdr:colOff>
      <xdr:row>8</xdr:row>
      <xdr:rowOff>93801</xdr:rowOff>
    </xdr:from>
    <xdr:to>
      <xdr:col>1</xdr:col>
      <xdr:colOff>985546</xdr:colOff>
      <xdr:row>8</xdr:row>
      <xdr:rowOff>829820</xdr:rowOff>
    </xdr:to>
    <xdr:pic>
      <xdr:nvPicPr>
        <xdr:cNvPr id="44" name="Рисунок 43">
          <a:extLst>
            <a:ext uri="{FF2B5EF4-FFF2-40B4-BE49-F238E27FC236}">
              <a16:creationId xmlns:a16="http://schemas.microsoft.com/office/drawing/2014/main" id="{32166F82-C428-4D49-B0A1-702D9AD4E974}"/>
            </a:ext>
          </a:extLst>
        </xdr:cNvPr>
        <xdr:cNvPicPr>
          <a:picLocks noChangeAspect="1"/>
        </xdr:cNvPicPr>
      </xdr:nvPicPr>
      <xdr:blipFill>
        <a:blip xmlns:r="http://schemas.openxmlformats.org/officeDocument/2006/relationships" r:embed="rId2"/>
        <a:stretch/>
      </xdr:blipFill>
      <xdr:spPr bwMode="auto">
        <a:xfrm>
          <a:off x="394134" y="4734381"/>
          <a:ext cx="812392" cy="736019"/>
        </a:xfrm>
        <a:prstGeom prst="rect">
          <a:avLst/>
        </a:prstGeom>
      </xdr:spPr>
    </xdr:pic>
    <xdr:clientData/>
  </xdr:twoCellAnchor>
  <xdr:twoCellAnchor>
    <xdr:from>
      <xdr:col>1</xdr:col>
      <xdr:colOff>161181</xdr:colOff>
      <xdr:row>9</xdr:row>
      <xdr:rowOff>39688</xdr:rowOff>
    </xdr:from>
    <xdr:to>
      <xdr:col>1</xdr:col>
      <xdr:colOff>992186</xdr:colOff>
      <xdr:row>9</xdr:row>
      <xdr:rowOff>913161</xdr:rowOff>
    </xdr:to>
    <xdr:pic>
      <xdr:nvPicPr>
        <xdr:cNvPr id="45" name="Рисунок 44">
          <a:extLst>
            <a:ext uri="{FF2B5EF4-FFF2-40B4-BE49-F238E27FC236}">
              <a16:creationId xmlns:a16="http://schemas.microsoft.com/office/drawing/2014/main" id="{11F3D215-5F99-4A42-98EB-0C02C3591D8F}"/>
            </a:ext>
          </a:extLst>
        </xdr:cNvPr>
        <xdr:cNvPicPr>
          <a:picLocks noChangeAspect="1"/>
        </xdr:cNvPicPr>
      </xdr:nvPicPr>
      <xdr:blipFill>
        <a:blip xmlns:r="http://schemas.openxmlformats.org/officeDocument/2006/relationships" r:embed="rId3"/>
        <a:stretch/>
      </xdr:blipFill>
      <xdr:spPr bwMode="auto">
        <a:xfrm>
          <a:off x="382161" y="5625148"/>
          <a:ext cx="831005" cy="873473"/>
        </a:xfrm>
        <a:prstGeom prst="rect">
          <a:avLst/>
        </a:prstGeom>
      </xdr:spPr>
    </xdr:pic>
    <xdr:clientData/>
  </xdr:twoCellAnchor>
  <xdr:twoCellAnchor>
    <xdr:from>
      <xdr:col>1</xdr:col>
      <xdr:colOff>178097</xdr:colOff>
      <xdr:row>11</xdr:row>
      <xdr:rowOff>48446</xdr:rowOff>
    </xdr:from>
    <xdr:to>
      <xdr:col>1</xdr:col>
      <xdr:colOff>979674</xdr:colOff>
      <xdr:row>11</xdr:row>
      <xdr:rowOff>903899</xdr:rowOff>
    </xdr:to>
    <xdr:pic>
      <xdr:nvPicPr>
        <xdr:cNvPr id="46" name="Рисунок 45">
          <a:extLst>
            <a:ext uri="{FF2B5EF4-FFF2-40B4-BE49-F238E27FC236}">
              <a16:creationId xmlns:a16="http://schemas.microsoft.com/office/drawing/2014/main" id="{65AA8487-1C6C-4D0B-91F0-7FCE43DEFF7C}"/>
            </a:ext>
          </a:extLst>
        </xdr:cNvPr>
        <xdr:cNvPicPr>
          <a:picLocks noChangeAspect="1"/>
        </xdr:cNvPicPr>
      </xdr:nvPicPr>
      <xdr:blipFill>
        <a:blip xmlns:r="http://schemas.openxmlformats.org/officeDocument/2006/relationships" r:embed="rId4"/>
        <a:stretch/>
      </xdr:blipFill>
      <xdr:spPr bwMode="auto">
        <a:xfrm>
          <a:off x="399077" y="7523666"/>
          <a:ext cx="801577" cy="855453"/>
        </a:xfrm>
        <a:prstGeom prst="rect">
          <a:avLst/>
        </a:prstGeom>
      </xdr:spPr>
    </xdr:pic>
    <xdr:clientData/>
  </xdr:twoCellAnchor>
  <xdr:twoCellAnchor>
    <xdr:from>
      <xdr:col>1</xdr:col>
      <xdr:colOff>134937</xdr:colOff>
      <xdr:row>10</xdr:row>
      <xdr:rowOff>67589</xdr:rowOff>
    </xdr:from>
    <xdr:to>
      <xdr:col>1</xdr:col>
      <xdr:colOff>1003406</xdr:colOff>
      <xdr:row>10</xdr:row>
      <xdr:rowOff>860318</xdr:rowOff>
    </xdr:to>
    <xdr:pic>
      <xdr:nvPicPr>
        <xdr:cNvPr id="47" name="Рисунок 46">
          <a:extLst>
            <a:ext uri="{FF2B5EF4-FFF2-40B4-BE49-F238E27FC236}">
              <a16:creationId xmlns:a16="http://schemas.microsoft.com/office/drawing/2014/main" id="{B8186FCA-EB97-4E4D-A61E-3FC445C77524}"/>
            </a:ext>
          </a:extLst>
        </xdr:cNvPr>
        <xdr:cNvPicPr>
          <a:picLocks noChangeAspect="1"/>
        </xdr:cNvPicPr>
      </xdr:nvPicPr>
      <xdr:blipFill>
        <a:blip xmlns:r="http://schemas.openxmlformats.org/officeDocument/2006/relationships" r:embed="rId5"/>
        <a:stretch/>
      </xdr:blipFill>
      <xdr:spPr bwMode="auto">
        <a:xfrm>
          <a:off x="355917" y="6597929"/>
          <a:ext cx="868469" cy="792729"/>
        </a:xfrm>
        <a:prstGeom prst="rect">
          <a:avLst/>
        </a:prstGeom>
      </xdr:spPr>
    </xdr:pic>
    <xdr:clientData/>
  </xdr:twoCellAnchor>
  <xdr:twoCellAnchor>
    <xdr:from>
      <xdr:col>1</xdr:col>
      <xdr:colOff>174624</xdr:colOff>
      <xdr:row>12</xdr:row>
      <xdr:rowOff>71437</xdr:rowOff>
    </xdr:from>
    <xdr:to>
      <xdr:col>1</xdr:col>
      <xdr:colOff>1096694</xdr:colOff>
      <xdr:row>12</xdr:row>
      <xdr:rowOff>880185</xdr:rowOff>
    </xdr:to>
    <xdr:pic>
      <xdr:nvPicPr>
        <xdr:cNvPr id="48" name="Рисунок 47">
          <a:extLst>
            <a:ext uri="{FF2B5EF4-FFF2-40B4-BE49-F238E27FC236}">
              <a16:creationId xmlns:a16="http://schemas.microsoft.com/office/drawing/2014/main" id="{578766C1-735B-4CB8-81C6-6C0C716B60DB}"/>
            </a:ext>
          </a:extLst>
        </xdr:cNvPr>
        <xdr:cNvPicPr>
          <a:picLocks noChangeAspect="1"/>
        </xdr:cNvPicPr>
      </xdr:nvPicPr>
      <xdr:blipFill>
        <a:blip xmlns:r="http://schemas.openxmlformats.org/officeDocument/2006/relationships" r:embed="rId6"/>
        <a:stretch/>
      </xdr:blipFill>
      <xdr:spPr bwMode="auto">
        <a:xfrm>
          <a:off x="395604" y="8514397"/>
          <a:ext cx="922070" cy="808748"/>
        </a:xfrm>
        <a:prstGeom prst="rect">
          <a:avLst/>
        </a:prstGeom>
      </xdr:spPr>
    </xdr:pic>
    <xdr:clientData/>
  </xdr:twoCellAnchor>
  <xdr:twoCellAnchor>
    <xdr:from>
      <xdr:col>1</xdr:col>
      <xdr:colOff>209888</xdr:colOff>
      <xdr:row>14</xdr:row>
      <xdr:rowOff>42290</xdr:rowOff>
    </xdr:from>
    <xdr:to>
      <xdr:col>1</xdr:col>
      <xdr:colOff>1087437</xdr:colOff>
      <xdr:row>14</xdr:row>
      <xdr:rowOff>918287</xdr:rowOff>
    </xdr:to>
    <xdr:pic>
      <xdr:nvPicPr>
        <xdr:cNvPr id="49" name="Рисунок 48">
          <a:extLst>
            <a:ext uri="{FF2B5EF4-FFF2-40B4-BE49-F238E27FC236}">
              <a16:creationId xmlns:a16="http://schemas.microsoft.com/office/drawing/2014/main" id="{0F3EB8D3-558F-467F-ACDE-A458AE7141FE}"/>
            </a:ext>
          </a:extLst>
        </xdr:cNvPr>
        <xdr:cNvPicPr>
          <a:picLocks noChangeAspect="1"/>
        </xdr:cNvPicPr>
      </xdr:nvPicPr>
      <xdr:blipFill>
        <a:blip xmlns:r="http://schemas.openxmlformats.org/officeDocument/2006/relationships" r:embed="rId7"/>
        <a:stretch/>
      </xdr:blipFill>
      <xdr:spPr bwMode="auto">
        <a:xfrm>
          <a:off x="430868" y="10420730"/>
          <a:ext cx="877549" cy="875997"/>
        </a:xfrm>
        <a:prstGeom prst="rect">
          <a:avLst/>
        </a:prstGeom>
      </xdr:spPr>
    </xdr:pic>
    <xdr:clientData/>
  </xdr:twoCellAnchor>
  <xdr:twoCellAnchor>
    <xdr:from>
      <xdr:col>1</xdr:col>
      <xdr:colOff>121388</xdr:colOff>
      <xdr:row>13</xdr:row>
      <xdr:rowOff>28630</xdr:rowOff>
    </xdr:from>
    <xdr:to>
      <xdr:col>1</xdr:col>
      <xdr:colOff>1151546</xdr:colOff>
      <xdr:row>13</xdr:row>
      <xdr:rowOff>916573</xdr:rowOff>
    </xdr:to>
    <xdr:pic>
      <xdr:nvPicPr>
        <xdr:cNvPr id="50" name="Рисунок 49">
          <a:extLst>
            <a:ext uri="{FF2B5EF4-FFF2-40B4-BE49-F238E27FC236}">
              <a16:creationId xmlns:a16="http://schemas.microsoft.com/office/drawing/2014/main" id="{1F63E026-EF01-47C5-8D57-2577030061F4}"/>
            </a:ext>
          </a:extLst>
        </xdr:cNvPr>
        <xdr:cNvPicPr>
          <a:picLocks noChangeAspect="1"/>
        </xdr:cNvPicPr>
      </xdr:nvPicPr>
      <xdr:blipFill>
        <a:blip xmlns:r="http://schemas.openxmlformats.org/officeDocument/2006/relationships" r:embed="rId8"/>
        <a:stretch/>
      </xdr:blipFill>
      <xdr:spPr bwMode="auto">
        <a:xfrm>
          <a:off x="342368" y="9439330"/>
          <a:ext cx="1030158" cy="887943"/>
        </a:xfrm>
        <a:prstGeom prst="rect">
          <a:avLst/>
        </a:prstGeom>
      </xdr:spPr>
    </xdr:pic>
    <xdr:clientData/>
  </xdr:twoCellAnchor>
  <xdr:twoCellAnchor>
    <xdr:from>
      <xdr:col>1</xdr:col>
      <xdr:colOff>111125</xdr:colOff>
      <xdr:row>15</xdr:row>
      <xdr:rowOff>71438</xdr:rowOff>
    </xdr:from>
    <xdr:to>
      <xdr:col>1</xdr:col>
      <xdr:colOff>1155307</xdr:colOff>
      <xdr:row>15</xdr:row>
      <xdr:rowOff>864672</xdr:rowOff>
    </xdr:to>
    <xdr:pic>
      <xdr:nvPicPr>
        <xdr:cNvPr id="51" name="Рисунок 50">
          <a:extLst>
            <a:ext uri="{FF2B5EF4-FFF2-40B4-BE49-F238E27FC236}">
              <a16:creationId xmlns:a16="http://schemas.microsoft.com/office/drawing/2014/main" id="{04C8429C-A0C5-4020-8B89-F89952342FFE}"/>
            </a:ext>
          </a:extLst>
        </xdr:cNvPr>
        <xdr:cNvPicPr>
          <a:picLocks noChangeAspect="1"/>
        </xdr:cNvPicPr>
      </xdr:nvPicPr>
      <xdr:blipFill>
        <a:blip xmlns:r="http://schemas.openxmlformats.org/officeDocument/2006/relationships" r:embed="rId9"/>
        <a:stretch/>
      </xdr:blipFill>
      <xdr:spPr bwMode="auto">
        <a:xfrm>
          <a:off x="332105" y="11417618"/>
          <a:ext cx="1044182" cy="793234"/>
        </a:xfrm>
        <a:prstGeom prst="rect">
          <a:avLst/>
        </a:prstGeom>
      </xdr:spPr>
    </xdr:pic>
    <xdr:clientData/>
  </xdr:twoCellAnchor>
  <xdr:twoCellAnchor>
    <xdr:from>
      <xdr:col>1</xdr:col>
      <xdr:colOff>71438</xdr:colOff>
      <xdr:row>16</xdr:row>
      <xdr:rowOff>31749</xdr:rowOff>
    </xdr:from>
    <xdr:to>
      <xdr:col>1</xdr:col>
      <xdr:colOff>1166812</xdr:colOff>
      <xdr:row>16</xdr:row>
      <xdr:rowOff>915868</xdr:rowOff>
    </xdr:to>
    <xdr:pic>
      <xdr:nvPicPr>
        <xdr:cNvPr id="52" name="Рисунок 51">
          <a:extLst>
            <a:ext uri="{FF2B5EF4-FFF2-40B4-BE49-F238E27FC236}">
              <a16:creationId xmlns:a16="http://schemas.microsoft.com/office/drawing/2014/main" id="{46D52249-B4DE-49FD-B158-76C9E3999572}"/>
            </a:ext>
          </a:extLst>
        </xdr:cNvPr>
        <xdr:cNvPicPr>
          <a:picLocks noChangeAspect="1"/>
        </xdr:cNvPicPr>
      </xdr:nvPicPr>
      <xdr:blipFill>
        <a:blip xmlns:r="http://schemas.openxmlformats.org/officeDocument/2006/relationships" r:embed="rId10"/>
        <a:stretch/>
      </xdr:blipFill>
      <xdr:spPr bwMode="auto">
        <a:xfrm>
          <a:off x="292418" y="12345669"/>
          <a:ext cx="1095374" cy="884119"/>
        </a:xfrm>
        <a:prstGeom prst="rect">
          <a:avLst/>
        </a:prstGeom>
      </xdr:spPr>
    </xdr:pic>
    <xdr:clientData/>
  </xdr:twoCellAnchor>
  <xdr:twoCellAnchor>
    <xdr:from>
      <xdr:col>1</xdr:col>
      <xdr:colOff>221692</xdr:colOff>
      <xdr:row>17</xdr:row>
      <xdr:rowOff>40947</xdr:rowOff>
    </xdr:from>
    <xdr:to>
      <xdr:col>1</xdr:col>
      <xdr:colOff>1102820</xdr:colOff>
      <xdr:row>17</xdr:row>
      <xdr:rowOff>925173</xdr:rowOff>
    </xdr:to>
    <xdr:pic>
      <xdr:nvPicPr>
        <xdr:cNvPr id="53" name="Рисунок 52">
          <a:extLst>
            <a:ext uri="{FF2B5EF4-FFF2-40B4-BE49-F238E27FC236}">
              <a16:creationId xmlns:a16="http://schemas.microsoft.com/office/drawing/2014/main" id="{F2A39EB1-FD85-4F18-A007-3D095060D800}"/>
            </a:ext>
          </a:extLst>
        </xdr:cNvPr>
        <xdr:cNvPicPr>
          <a:picLocks noChangeAspect="1"/>
        </xdr:cNvPicPr>
      </xdr:nvPicPr>
      <xdr:blipFill>
        <a:blip xmlns:r="http://schemas.openxmlformats.org/officeDocument/2006/relationships" r:embed="rId11"/>
        <a:stretch/>
      </xdr:blipFill>
      <xdr:spPr bwMode="auto">
        <a:xfrm>
          <a:off x="442672" y="13665507"/>
          <a:ext cx="881128" cy="884226"/>
        </a:xfrm>
        <a:prstGeom prst="rect">
          <a:avLst/>
        </a:prstGeom>
      </xdr:spPr>
    </xdr:pic>
    <xdr:clientData/>
  </xdr:twoCellAnchor>
  <xdr:twoCellAnchor>
    <xdr:from>
      <xdr:col>1</xdr:col>
      <xdr:colOff>190500</xdr:colOff>
      <xdr:row>18</xdr:row>
      <xdr:rowOff>79375</xdr:rowOff>
    </xdr:from>
    <xdr:to>
      <xdr:col>1</xdr:col>
      <xdr:colOff>1158875</xdr:colOff>
      <xdr:row>18</xdr:row>
      <xdr:rowOff>844598</xdr:rowOff>
    </xdr:to>
    <xdr:pic>
      <xdr:nvPicPr>
        <xdr:cNvPr id="54" name="Рисунок 53">
          <a:extLst>
            <a:ext uri="{FF2B5EF4-FFF2-40B4-BE49-F238E27FC236}">
              <a16:creationId xmlns:a16="http://schemas.microsoft.com/office/drawing/2014/main" id="{B08DDA4F-DAC1-4A17-ACF1-531794C6BE7C}"/>
            </a:ext>
          </a:extLst>
        </xdr:cNvPr>
        <xdr:cNvPicPr>
          <a:picLocks noChangeAspect="1"/>
        </xdr:cNvPicPr>
      </xdr:nvPicPr>
      <xdr:blipFill>
        <a:blip xmlns:r="http://schemas.openxmlformats.org/officeDocument/2006/relationships" r:embed="rId12"/>
        <a:stretch/>
      </xdr:blipFill>
      <xdr:spPr bwMode="auto">
        <a:xfrm>
          <a:off x="411480" y="14709775"/>
          <a:ext cx="968375" cy="765223"/>
        </a:xfrm>
        <a:prstGeom prst="rect">
          <a:avLst/>
        </a:prstGeom>
      </xdr:spPr>
    </xdr:pic>
    <xdr:clientData/>
  </xdr:twoCellAnchor>
  <xdr:twoCellAnchor>
    <xdr:from>
      <xdr:col>1</xdr:col>
      <xdr:colOff>238125</xdr:colOff>
      <xdr:row>19</xdr:row>
      <xdr:rowOff>55563</xdr:rowOff>
    </xdr:from>
    <xdr:to>
      <xdr:col>1</xdr:col>
      <xdr:colOff>1190623</xdr:colOff>
      <xdr:row>19</xdr:row>
      <xdr:rowOff>891765</xdr:rowOff>
    </xdr:to>
    <xdr:pic>
      <xdr:nvPicPr>
        <xdr:cNvPr id="55" name="Рисунок 54">
          <a:extLst>
            <a:ext uri="{FF2B5EF4-FFF2-40B4-BE49-F238E27FC236}">
              <a16:creationId xmlns:a16="http://schemas.microsoft.com/office/drawing/2014/main" id="{01EB4C9E-7592-4E1C-AF81-F9AE5329B4B5}"/>
            </a:ext>
          </a:extLst>
        </xdr:cNvPr>
        <xdr:cNvPicPr>
          <a:picLocks noChangeAspect="1"/>
        </xdr:cNvPicPr>
      </xdr:nvPicPr>
      <xdr:blipFill>
        <a:blip xmlns:r="http://schemas.openxmlformats.org/officeDocument/2006/relationships" r:embed="rId13"/>
        <a:stretch/>
      </xdr:blipFill>
      <xdr:spPr bwMode="auto">
        <a:xfrm>
          <a:off x="459105" y="15691803"/>
          <a:ext cx="952498" cy="836202"/>
        </a:xfrm>
        <a:prstGeom prst="rect">
          <a:avLst/>
        </a:prstGeom>
      </xdr:spPr>
    </xdr:pic>
    <xdr:clientData/>
  </xdr:twoCellAnchor>
  <xdr:twoCellAnchor>
    <xdr:from>
      <xdr:col>1</xdr:col>
      <xdr:colOff>106680</xdr:colOff>
      <xdr:row>5</xdr:row>
      <xdr:rowOff>281940</xdr:rowOff>
    </xdr:from>
    <xdr:to>
      <xdr:col>1</xdr:col>
      <xdr:colOff>1184447</xdr:colOff>
      <xdr:row>5</xdr:row>
      <xdr:rowOff>854594</xdr:rowOff>
    </xdr:to>
    <xdr:pic>
      <xdr:nvPicPr>
        <xdr:cNvPr id="56" name="Рисунок 55">
          <a:extLst>
            <a:ext uri="{FF2B5EF4-FFF2-40B4-BE49-F238E27FC236}">
              <a16:creationId xmlns:a16="http://schemas.microsoft.com/office/drawing/2014/main" id="{40D2165E-103B-4D37-9627-27B2236FEAC2}"/>
            </a:ext>
          </a:extLst>
        </xdr:cNvPr>
        <xdr:cNvPicPr>
          <a:picLocks noChangeAspect="1"/>
        </xdr:cNvPicPr>
      </xdr:nvPicPr>
      <xdr:blipFill>
        <a:blip xmlns:r="http://schemas.openxmlformats.org/officeDocument/2006/relationships" r:embed="rId14"/>
        <a:stretch/>
      </xdr:blipFill>
      <xdr:spPr bwMode="auto">
        <a:xfrm>
          <a:off x="327660" y="2110740"/>
          <a:ext cx="1077767" cy="572654"/>
        </a:xfrm>
        <a:prstGeom prst="rect">
          <a:avLst/>
        </a:prstGeom>
      </xdr:spPr>
    </xdr:pic>
    <xdr:clientData/>
  </xdr:twoCellAnchor>
  <xdr:twoCellAnchor>
    <xdr:from>
      <xdr:col>1</xdr:col>
      <xdr:colOff>106680</xdr:colOff>
      <xdr:row>6</xdr:row>
      <xdr:rowOff>335280</xdr:rowOff>
    </xdr:from>
    <xdr:to>
      <xdr:col>1</xdr:col>
      <xdr:colOff>1258565</xdr:colOff>
      <xdr:row>6</xdr:row>
      <xdr:rowOff>952211</xdr:rowOff>
    </xdr:to>
    <xdr:pic>
      <xdr:nvPicPr>
        <xdr:cNvPr id="57" name="Рисунок 56">
          <a:extLst>
            <a:ext uri="{FF2B5EF4-FFF2-40B4-BE49-F238E27FC236}">
              <a16:creationId xmlns:a16="http://schemas.microsoft.com/office/drawing/2014/main" id="{D2884A5D-A0DF-493F-A03A-644C9C87AE03}"/>
            </a:ext>
          </a:extLst>
        </xdr:cNvPr>
        <xdr:cNvPicPr>
          <a:picLocks noChangeAspect="1"/>
        </xdr:cNvPicPr>
      </xdr:nvPicPr>
      <xdr:blipFill>
        <a:blip xmlns:r="http://schemas.openxmlformats.org/officeDocument/2006/relationships" r:embed="rId15"/>
        <a:stretch/>
      </xdr:blipFill>
      <xdr:spPr bwMode="auto">
        <a:xfrm>
          <a:off x="327660" y="3360420"/>
          <a:ext cx="1151885" cy="616931"/>
        </a:xfrm>
        <a:prstGeom prst="rect">
          <a:avLst/>
        </a:prstGeom>
      </xdr:spPr>
    </xdr:pic>
    <xdr:clientData/>
  </xdr:twoCellAnchor>
  <xdr:twoCellAnchor>
    <xdr:from>
      <xdr:col>1</xdr:col>
      <xdr:colOff>236220</xdr:colOff>
      <xdr:row>22</xdr:row>
      <xdr:rowOff>121920</xdr:rowOff>
    </xdr:from>
    <xdr:to>
      <xdr:col>1</xdr:col>
      <xdr:colOff>1042278</xdr:colOff>
      <xdr:row>22</xdr:row>
      <xdr:rowOff>943321</xdr:rowOff>
    </xdr:to>
    <xdr:pic>
      <xdr:nvPicPr>
        <xdr:cNvPr id="58" name="Рисунок 57">
          <a:extLst>
            <a:ext uri="{FF2B5EF4-FFF2-40B4-BE49-F238E27FC236}">
              <a16:creationId xmlns:a16="http://schemas.microsoft.com/office/drawing/2014/main" id="{8076EAD7-3B11-48A0-89F6-2281F9EC1ECB}"/>
            </a:ext>
          </a:extLst>
        </xdr:cNvPr>
        <xdr:cNvPicPr>
          <a:picLocks noChangeAspect="1" noChangeArrowheads="1"/>
        </xdr:cNvPicPr>
      </xdr:nvPicPr>
      <xdr:blipFill>
        <a:blip xmlns:r="http://schemas.openxmlformats.org/officeDocument/2006/relationships" r:embed="rId16"/>
        <a:stretch/>
      </xdr:blipFill>
      <xdr:spPr bwMode="auto">
        <a:xfrm>
          <a:off x="457200" y="17487900"/>
          <a:ext cx="806058" cy="821401"/>
        </a:xfrm>
        <a:prstGeom prst="rect">
          <a:avLst/>
        </a:prstGeom>
        <a:noFill/>
      </xdr:spPr>
    </xdr:pic>
    <xdr:clientData/>
  </xdr:twoCellAnchor>
  <xdr:twoCellAnchor>
    <xdr:from>
      <xdr:col>1</xdr:col>
      <xdr:colOff>213360</xdr:colOff>
      <xdr:row>23</xdr:row>
      <xdr:rowOff>129540</xdr:rowOff>
    </xdr:from>
    <xdr:to>
      <xdr:col>1</xdr:col>
      <xdr:colOff>1019418</xdr:colOff>
      <xdr:row>23</xdr:row>
      <xdr:rowOff>950941</xdr:rowOff>
    </xdr:to>
    <xdr:pic>
      <xdr:nvPicPr>
        <xdr:cNvPr id="59" name="Рисунок 58">
          <a:extLst>
            <a:ext uri="{FF2B5EF4-FFF2-40B4-BE49-F238E27FC236}">
              <a16:creationId xmlns:a16="http://schemas.microsoft.com/office/drawing/2014/main" id="{2FD85D87-3448-4250-BD95-A037B9EE6244}"/>
            </a:ext>
          </a:extLst>
        </xdr:cNvPr>
        <xdr:cNvPicPr>
          <a:picLocks noChangeAspect="1" noChangeArrowheads="1"/>
        </xdr:cNvPicPr>
      </xdr:nvPicPr>
      <xdr:blipFill>
        <a:blip xmlns:r="http://schemas.openxmlformats.org/officeDocument/2006/relationships" r:embed="rId16"/>
        <a:stretch/>
      </xdr:blipFill>
      <xdr:spPr bwMode="auto">
        <a:xfrm>
          <a:off x="434340" y="18486120"/>
          <a:ext cx="806058" cy="821401"/>
        </a:xfrm>
        <a:prstGeom prst="rect">
          <a:avLst/>
        </a:prstGeom>
        <a:noFill/>
      </xdr:spPr>
    </xdr:pic>
    <xdr:clientData/>
  </xdr:twoCellAnchor>
  <xdr:twoCellAnchor>
    <xdr:from>
      <xdr:col>1</xdr:col>
      <xdr:colOff>213360</xdr:colOff>
      <xdr:row>24</xdr:row>
      <xdr:rowOff>76200</xdr:rowOff>
    </xdr:from>
    <xdr:to>
      <xdr:col>1</xdr:col>
      <xdr:colOff>998138</xdr:colOff>
      <xdr:row>24</xdr:row>
      <xdr:rowOff>1140847</xdr:rowOff>
    </xdr:to>
    <xdr:pic>
      <xdr:nvPicPr>
        <xdr:cNvPr id="60" name="Рисунок 59">
          <a:extLst>
            <a:ext uri="{FF2B5EF4-FFF2-40B4-BE49-F238E27FC236}">
              <a16:creationId xmlns:a16="http://schemas.microsoft.com/office/drawing/2014/main" id="{FEDCFAD8-40DF-4B0B-98EE-2D2D1E47044B}"/>
            </a:ext>
          </a:extLst>
        </xdr:cNvPr>
        <xdr:cNvPicPr>
          <a:picLocks noChangeAspect="1" noChangeArrowheads="1"/>
        </xdr:cNvPicPr>
      </xdr:nvPicPr>
      <xdr:blipFill>
        <a:blip xmlns:r="http://schemas.openxmlformats.org/officeDocument/2006/relationships" r:embed="rId17"/>
        <a:stretch/>
      </xdr:blipFill>
      <xdr:spPr bwMode="auto">
        <a:xfrm>
          <a:off x="434340" y="19423380"/>
          <a:ext cx="784778" cy="1064647"/>
        </a:xfrm>
        <a:prstGeom prst="rect">
          <a:avLst/>
        </a:prstGeom>
        <a:noFill/>
      </xdr:spPr>
    </xdr:pic>
    <xdr:clientData/>
  </xdr:twoCellAnchor>
  <xdr:twoCellAnchor>
    <xdr:from>
      <xdr:col>1</xdr:col>
      <xdr:colOff>220980</xdr:colOff>
      <xdr:row>25</xdr:row>
      <xdr:rowOff>106680</xdr:rowOff>
    </xdr:from>
    <xdr:to>
      <xdr:col>1</xdr:col>
      <xdr:colOff>1005758</xdr:colOff>
      <xdr:row>25</xdr:row>
      <xdr:rowOff>1171327</xdr:rowOff>
    </xdr:to>
    <xdr:pic>
      <xdr:nvPicPr>
        <xdr:cNvPr id="61" name="Рисунок 60">
          <a:extLst>
            <a:ext uri="{FF2B5EF4-FFF2-40B4-BE49-F238E27FC236}">
              <a16:creationId xmlns:a16="http://schemas.microsoft.com/office/drawing/2014/main" id="{D75E1C87-9D3F-4949-A96D-59EA4EFA47CC}"/>
            </a:ext>
          </a:extLst>
        </xdr:cNvPr>
        <xdr:cNvPicPr>
          <a:picLocks noChangeAspect="1" noChangeArrowheads="1"/>
        </xdr:cNvPicPr>
      </xdr:nvPicPr>
      <xdr:blipFill>
        <a:blip xmlns:r="http://schemas.openxmlformats.org/officeDocument/2006/relationships" r:embed="rId17"/>
        <a:stretch/>
      </xdr:blipFill>
      <xdr:spPr bwMode="auto">
        <a:xfrm>
          <a:off x="441960" y="20650200"/>
          <a:ext cx="784778" cy="1064647"/>
        </a:xfrm>
        <a:prstGeom prst="rect">
          <a:avLst/>
        </a:prstGeom>
        <a:noFill/>
      </xdr:spPr>
    </xdr:pic>
    <xdr:clientData/>
  </xdr:twoCellAnchor>
  <xdr:twoCellAnchor>
    <xdr:from>
      <xdr:col>1</xdr:col>
      <xdr:colOff>220980</xdr:colOff>
      <xdr:row>27</xdr:row>
      <xdr:rowOff>137160</xdr:rowOff>
    </xdr:from>
    <xdr:to>
      <xdr:col>1</xdr:col>
      <xdr:colOff>1046812</xdr:colOff>
      <xdr:row>27</xdr:row>
      <xdr:rowOff>968304</xdr:rowOff>
    </xdr:to>
    <xdr:pic>
      <xdr:nvPicPr>
        <xdr:cNvPr id="62" name="Рисунок 61">
          <a:extLst>
            <a:ext uri="{FF2B5EF4-FFF2-40B4-BE49-F238E27FC236}">
              <a16:creationId xmlns:a16="http://schemas.microsoft.com/office/drawing/2014/main" id="{0E246694-0F2B-47E1-A326-5F49F842951E}"/>
            </a:ext>
          </a:extLst>
        </xdr:cNvPr>
        <xdr:cNvPicPr>
          <a:picLocks noChangeAspect="1" noChangeArrowheads="1"/>
        </xdr:cNvPicPr>
      </xdr:nvPicPr>
      <xdr:blipFill>
        <a:blip xmlns:r="http://schemas.openxmlformats.org/officeDocument/2006/relationships" r:embed="rId18"/>
        <a:stretch/>
      </xdr:blipFill>
      <xdr:spPr bwMode="auto">
        <a:xfrm>
          <a:off x="441960" y="22181820"/>
          <a:ext cx="825832" cy="831144"/>
        </a:xfrm>
        <a:prstGeom prst="rect">
          <a:avLst/>
        </a:prstGeom>
        <a:noFill/>
      </xdr:spPr>
    </xdr:pic>
    <xdr:clientData/>
  </xdr:twoCellAnchor>
  <xdr:twoCellAnchor>
    <xdr:from>
      <xdr:col>1</xdr:col>
      <xdr:colOff>190500</xdr:colOff>
      <xdr:row>28</xdr:row>
      <xdr:rowOff>152400</xdr:rowOff>
    </xdr:from>
    <xdr:to>
      <xdr:col>1</xdr:col>
      <xdr:colOff>1016331</xdr:colOff>
      <xdr:row>28</xdr:row>
      <xdr:rowOff>983544</xdr:rowOff>
    </xdr:to>
    <xdr:pic>
      <xdr:nvPicPr>
        <xdr:cNvPr id="63" name="Рисунок 62">
          <a:extLst>
            <a:ext uri="{FF2B5EF4-FFF2-40B4-BE49-F238E27FC236}">
              <a16:creationId xmlns:a16="http://schemas.microsoft.com/office/drawing/2014/main" id="{B4C36F9E-63E0-4DF9-AFCB-F77D0BD4DD8D}"/>
            </a:ext>
          </a:extLst>
        </xdr:cNvPr>
        <xdr:cNvPicPr>
          <a:picLocks noChangeAspect="1" noChangeArrowheads="1"/>
        </xdr:cNvPicPr>
      </xdr:nvPicPr>
      <xdr:blipFill>
        <a:blip xmlns:r="http://schemas.openxmlformats.org/officeDocument/2006/relationships" r:embed="rId18"/>
        <a:stretch/>
      </xdr:blipFill>
      <xdr:spPr bwMode="auto">
        <a:xfrm>
          <a:off x="411480" y="23248620"/>
          <a:ext cx="825831" cy="831144"/>
        </a:xfrm>
        <a:prstGeom prst="rect">
          <a:avLst/>
        </a:prstGeom>
        <a:noFill/>
      </xdr:spPr>
    </xdr:pic>
    <xdr:clientData/>
  </xdr:twoCellAnchor>
  <xdr:twoCellAnchor>
    <xdr:from>
      <xdr:col>1</xdr:col>
      <xdr:colOff>205740</xdr:colOff>
      <xdr:row>29</xdr:row>
      <xdr:rowOff>99060</xdr:rowOff>
    </xdr:from>
    <xdr:to>
      <xdr:col>1</xdr:col>
      <xdr:colOff>1009393</xdr:colOff>
      <xdr:row>29</xdr:row>
      <xdr:rowOff>1166566</xdr:rowOff>
    </xdr:to>
    <xdr:pic>
      <xdr:nvPicPr>
        <xdr:cNvPr id="64" name="Рисунок 63">
          <a:extLst>
            <a:ext uri="{FF2B5EF4-FFF2-40B4-BE49-F238E27FC236}">
              <a16:creationId xmlns:a16="http://schemas.microsoft.com/office/drawing/2014/main" id="{885C3FF7-C6F8-4180-BF08-65DDADD6AED3}"/>
            </a:ext>
          </a:extLst>
        </xdr:cNvPr>
        <xdr:cNvPicPr>
          <a:picLocks noChangeAspect="1" noChangeArrowheads="1"/>
        </xdr:cNvPicPr>
      </xdr:nvPicPr>
      <xdr:blipFill>
        <a:blip xmlns:r="http://schemas.openxmlformats.org/officeDocument/2006/relationships" r:embed="rId19"/>
        <a:stretch/>
      </xdr:blipFill>
      <xdr:spPr bwMode="auto">
        <a:xfrm>
          <a:off x="426720" y="24246840"/>
          <a:ext cx="803653" cy="1067506"/>
        </a:xfrm>
        <a:prstGeom prst="rect">
          <a:avLst/>
        </a:prstGeom>
        <a:noFill/>
      </xdr:spPr>
    </xdr:pic>
    <xdr:clientData/>
  </xdr:twoCellAnchor>
  <xdr:twoCellAnchor>
    <xdr:from>
      <xdr:col>1</xdr:col>
      <xdr:colOff>205740</xdr:colOff>
      <xdr:row>30</xdr:row>
      <xdr:rowOff>68580</xdr:rowOff>
    </xdr:from>
    <xdr:to>
      <xdr:col>1</xdr:col>
      <xdr:colOff>1009394</xdr:colOff>
      <xdr:row>30</xdr:row>
      <xdr:rowOff>1136085</xdr:rowOff>
    </xdr:to>
    <xdr:pic>
      <xdr:nvPicPr>
        <xdr:cNvPr id="65" name="Рисунок 64">
          <a:extLst>
            <a:ext uri="{FF2B5EF4-FFF2-40B4-BE49-F238E27FC236}">
              <a16:creationId xmlns:a16="http://schemas.microsoft.com/office/drawing/2014/main" id="{4DBC13B1-A15B-4BB6-B03D-76F76389D049}"/>
            </a:ext>
          </a:extLst>
        </xdr:cNvPr>
        <xdr:cNvPicPr>
          <a:picLocks noChangeAspect="1" noChangeArrowheads="1"/>
        </xdr:cNvPicPr>
      </xdr:nvPicPr>
      <xdr:blipFill>
        <a:blip xmlns:r="http://schemas.openxmlformats.org/officeDocument/2006/relationships" r:embed="rId19"/>
        <a:stretch/>
      </xdr:blipFill>
      <xdr:spPr bwMode="auto">
        <a:xfrm>
          <a:off x="426720" y="25412700"/>
          <a:ext cx="803654" cy="1067505"/>
        </a:xfrm>
        <a:prstGeom prst="rect">
          <a:avLst/>
        </a:prstGeom>
        <a:noFill/>
      </xdr:spPr>
    </xdr:pic>
    <xdr:clientData/>
  </xdr:twoCellAnchor>
  <xdr:twoCellAnchor>
    <xdr:from>
      <xdr:col>1</xdr:col>
      <xdr:colOff>259080</xdr:colOff>
      <xdr:row>33</xdr:row>
      <xdr:rowOff>137160</xdr:rowOff>
    </xdr:from>
    <xdr:to>
      <xdr:col>1</xdr:col>
      <xdr:colOff>1014730</xdr:colOff>
      <xdr:row>33</xdr:row>
      <xdr:rowOff>892810</xdr:rowOff>
    </xdr:to>
    <xdr:pic>
      <xdr:nvPicPr>
        <xdr:cNvPr id="66" name="Рисунок 65">
          <a:extLst>
            <a:ext uri="{FF2B5EF4-FFF2-40B4-BE49-F238E27FC236}">
              <a16:creationId xmlns:a16="http://schemas.microsoft.com/office/drawing/2014/main" id="{A230015F-D692-4C15-A97C-5316ED80F329}"/>
            </a:ext>
          </a:extLst>
        </xdr:cNvPr>
        <xdr:cNvPicPr>
          <a:picLocks noChangeAspect="1" noChangeArrowheads="1"/>
        </xdr:cNvPicPr>
      </xdr:nvPicPr>
      <xdr:blipFill>
        <a:blip xmlns:r="http://schemas.openxmlformats.org/officeDocument/2006/relationships" r:embed="rId20"/>
        <a:stretch/>
      </xdr:blipFill>
      <xdr:spPr bwMode="auto">
        <a:xfrm>
          <a:off x="480060" y="27287220"/>
          <a:ext cx="755650" cy="755650"/>
        </a:xfrm>
        <a:prstGeom prst="rect">
          <a:avLst/>
        </a:prstGeom>
        <a:noFill/>
      </xdr:spPr>
    </xdr:pic>
    <xdr:clientData/>
  </xdr:twoCellAnchor>
  <xdr:twoCellAnchor>
    <xdr:from>
      <xdr:col>1</xdr:col>
      <xdr:colOff>289560</xdr:colOff>
      <xdr:row>34</xdr:row>
      <xdr:rowOff>45720</xdr:rowOff>
    </xdr:from>
    <xdr:to>
      <xdr:col>1</xdr:col>
      <xdr:colOff>988059</xdr:colOff>
      <xdr:row>34</xdr:row>
      <xdr:rowOff>1142056</xdr:rowOff>
    </xdr:to>
    <xdr:pic>
      <xdr:nvPicPr>
        <xdr:cNvPr id="67" name="Рисунок 66">
          <a:extLst>
            <a:ext uri="{FF2B5EF4-FFF2-40B4-BE49-F238E27FC236}">
              <a16:creationId xmlns:a16="http://schemas.microsoft.com/office/drawing/2014/main" id="{413E4ED8-9A36-4280-B4C8-C732B1F5FBE5}"/>
            </a:ext>
          </a:extLst>
        </xdr:cNvPr>
        <xdr:cNvPicPr>
          <a:picLocks noChangeAspect="1" noChangeArrowheads="1"/>
        </xdr:cNvPicPr>
      </xdr:nvPicPr>
      <xdr:blipFill>
        <a:blip xmlns:r="http://schemas.openxmlformats.org/officeDocument/2006/relationships" r:embed="rId21"/>
        <a:stretch/>
      </xdr:blipFill>
      <xdr:spPr bwMode="auto">
        <a:xfrm>
          <a:off x="510540" y="28277820"/>
          <a:ext cx="698499" cy="1096336"/>
        </a:xfrm>
        <a:prstGeom prst="rect">
          <a:avLst/>
        </a:prstGeom>
        <a:noFill/>
      </xdr:spPr>
    </xdr:pic>
    <xdr:clientData/>
  </xdr:twoCellAnchor>
  <xdr:twoCellAnchor>
    <xdr:from>
      <xdr:col>1</xdr:col>
      <xdr:colOff>320040</xdr:colOff>
      <xdr:row>35</xdr:row>
      <xdr:rowOff>121920</xdr:rowOff>
    </xdr:from>
    <xdr:to>
      <xdr:col>1</xdr:col>
      <xdr:colOff>940928</xdr:colOff>
      <xdr:row>35</xdr:row>
      <xdr:rowOff>1440289</xdr:rowOff>
    </xdr:to>
    <xdr:pic>
      <xdr:nvPicPr>
        <xdr:cNvPr id="68" name="Рисунок 67">
          <a:extLst>
            <a:ext uri="{FF2B5EF4-FFF2-40B4-BE49-F238E27FC236}">
              <a16:creationId xmlns:a16="http://schemas.microsoft.com/office/drawing/2014/main" id="{D91B01E9-FADE-47A8-BF73-95F5FE7F0689}"/>
            </a:ext>
          </a:extLst>
        </xdr:cNvPr>
        <xdr:cNvPicPr>
          <a:picLocks noChangeAspect="1" noChangeArrowheads="1"/>
        </xdr:cNvPicPr>
      </xdr:nvPicPr>
      <xdr:blipFill>
        <a:blip xmlns:r="http://schemas.openxmlformats.org/officeDocument/2006/relationships" r:embed="rId22"/>
        <a:stretch/>
      </xdr:blipFill>
      <xdr:spPr bwMode="auto">
        <a:xfrm>
          <a:off x="541020" y="29603700"/>
          <a:ext cx="620888" cy="1318369"/>
        </a:xfrm>
        <a:prstGeom prst="rect">
          <a:avLst/>
        </a:prstGeom>
        <a:noFill/>
      </xdr:spPr>
    </xdr:pic>
    <xdr:clientData/>
  </xdr:twoCellAnchor>
  <xdr:twoCellAnchor>
    <xdr:from>
      <xdr:col>1</xdr:col>
      <xdr:colOff>342900</xdr:colOff>
      <xdr:row>36</xdr:row>
      <xdr:rowOff>190500</xdr:rowOff>
    </xdr:from>
    <xdr:to>
      <xdr:col>1</xdr:col>
      <xdr:colOff>904815</xdr:colOff>
      <xdr:row>36</xdr:row>
      <xdr:rowOff>1178279</xdr:rowOff>
    </xdr:to>
    <xdr:pic>
      <xdr:nvPicPr>
        <xdr:cNvPr id="69" name="Рисунок 68">
          <a:extLst>
            <a:ext uri="{FF2B5EF4-FFF2-40B4-BE49-F238E27FC236}">
              <a16:creationId xmlns:a16="http://schemas.microsoft.com/office/drawing/2014/main" id="{657BD709-B35A-4E42-BABB-CE7F55B8668C}"/>
            </a:ext>
          </a:extLst>
        </xdr:cNvPr>
        <xdr:cNvPicPr>
          <a:picLocks noChangeAspect="1" noChangeArrowheads="1"/>
        </xdr:cNvPicPr>
      </xdr:nvPicPr>
      <xdr:blipFill>
        <a:blip xmlns:r="http://schemas.openxmlformats.org/officeDocument/2006/relationships" r:embed="rId23"/>
        <a:stretch/>
      </xdr:blipFill>
      <xdr:spPr bwMode="auto">
        <a:xfrm>
          <a:off x="563880" y="31165800"/>
          <a:ext cx="561915" cy="987779"/>
        </a:xfrm>
        <a:prstGeom prst="rect">
          <a:avLst/>
        </a:prstGeom>
        <a:noFill/>
      </xdr:spPr>
    </xdr:pic>
    <xdr:clientData/>
  </xdr:twoCellAnchor>
  <xdr:twoCellAnchor>
    <xdr:from>
      <xdr:col>1</xdr:col>
      <xdr:colOff>342900</xdr:colOff>
      <xdr:row>37</xdr:row>
      <xdr:rowOff>60960</xdr:rowOff>
    </xdr:from>
    <xdr:to>
      <xdr:col>1</xdr:col>
      <xdr:colOff>896288</xdr:colOff>
      <xdr:row>37</xdr:row>
      <xdr:rowOff>1366240</xdr:rowOff>
    </xdr:to>
    <xdr:pic>
      <xdr:nvPicPr>
        <xdr:cNvPr id="70" name="Рисунок 69">
          <a:extLst>
            <a:ext uri="{FF2B5EF4-FFF2-40B4-BE49-F238E27FC236}">
              <a16:creationId xmlns:a16="http://schemas.microsoft.com/office/drawing/2014/main" id="{6999776C-AFD8-4BC4-9D25-9F72407D57CA}"/>
            </a:ext>
          </a:extLst>
        </xdr:cNvPr>
        <xdr:cNvPicPr>
          <a:picLocks noChangeAspect="1" noChangeArrowheads="1"/>
        </xdr:cNvPicPr>
      </xdr:nvPicPr>
      <xdr:blipFill>
        <a:blip xmlns:r="http://schemas.openxmlformats.org/officeDocument/2006/relationships" r:embed="rId24"/>
        <a:stretch/>
      </xdr:blipFill>
      <xdr:spPr bwMode="auto">
        <a:xfrm>
          <a:off x="563880" y="32346900"/>
          <a:ext cx="553388" cy="1305280"/>
        </a:xfrm>
        <a:prstGeom prst="rect">
          <a:avLst/>
        </a:prstGeom>
        <a:noFill/>
      </xdr:spPr>
    </xdr:pic>
    <xdr:clientData/>
  </xdr:twoCellAnchor>
  <xdr:twoCellAnchor>
    <xdr:from>
      <xdr:col>1</xdr:col>
      <xdr:colOff>274320</xdr:colOff>
      <xdr:row>39</xdr:row>
      <xdr:rowOff>213360</xdr:rowOff>
    </xdr:from>
    <xdr:to>
      <xdr:col>1</xdr:col>
      <xdr:colOff>1022209</xdr:colOff>
      <xdr:row>39</xdr:row>
      <xdr:rowOff>967987</xdr:rowOff>
    </xdr:to>
    <xdr:pic>
      <xdr:nvPicPr>
        <xdr:cNvPr id="71" name="Рисунок 70">
          <a:extLst>
            <a:ext uri="{FF2B5EF4-FFF2-40B4-BE49-F238E27FC236}">
              <a16:creationId xmlns:a16="http://schemas.microsoft.com/office/drawing/2014/main" id="{0BC64CBA-1B94-4ABB-A8A0-363E8A09CA47}"/>
            </a:ext>
          </a:extLst>
        </xdr:cNvPr>
        <xdr:cNvPicPr>
          <a:picLocks noChangeAspect="1" noChangeArrowheads="1"/>
        </xdr:cNvPicPr>
      </xdr:nvPicPr>
      <xdr:blipFill>
        <a:blip xmlns:r="http://schemas.openxmlformats.org/officeDocument/2006/relationships" r:embed="rId25"/>
        <a:stretch/>
      </xdr:blipFill>
      <xdr:spPr bwMode="auto">
        <a:xfrm>
          <a:off x="495300" y="34236660"/>
          <a:ext cx="747889" cy="754627"/>
        </a:xfrm>
        <a:prstGeom prst="rect">
          <a:avLst/>
        </a:prstGeom>
        <a:noFill/>
      </xdr:spPr>
    </xdr:pic>
    <xdr:clientData/>
  </xdr:twoCellAnchor>
  <xdr:twoCellAnchor>
    <xdr:from>
      <xdr:col>1</xdr:col>
      <xdr:colOff>266700</xdr:colOff>
      <xdr:row>40</xdr:row>
      <xdr:rowOff>99060</xdr:rowOff>
    </xdr:from>
    <xdr:to>
      <xdr:col>1</xdr:col>
      <xdr:colOff>1047750</xdr:colOff>
      <xdr:row>40</xdr:row>
      <xdr:rowOff>1280160</xdr:rowOff>
    </xdr:to>
    <xdr:pic>
      <xdr:nvPicPr>
        <xdr:cNvPr id="72" name="Рисунок 71">
          <a:extLst>
            <a:ext uri="{FF2B5EF4-FFF2-40B4-BE49-F238E27FC236}">
              <a16:creationId xmlns:a16="http://schemas.microsoft.com/office/drawing/2014/main" id="{A6E86F0C-F858-47A8-8599-4464AA222C40}"/>
            </a:ext>
          </a:extLst>
        </xdr:cNvPr>
        <xdr:cNvPicPr>
          <a:picLocks noChangeAspect="1" noChangeArrowheads="1"/>
        </xdr:cNvPicPr>
      </xdr:nvPicPr>
      <xdr:blipFill>
        <a:blip xmlns:r="http://schemas.openxmlformats.org/officeDocument/2006/relationships" r:embed="rId26"/>
        <a:stretch/>
      </xdr:blipFill>
      <xdr:spPr bwMode="auto">
        <a:xfrm>
          <a:off x="487680" y="35280600"/>
          <a:ext cx="781050" cy="1181100"/>
        </a:xfrm>
        <a:prstGeom prst="rect">
          <a:avLst/>
        </a:prstGeom>
        <a:noFill/>
      </xdr:spPr>
    </xdr:pic>
    <xdr:clientData/>
  </xdr:twoCellAnchor>
  <xdr:twoCellAnchor>
    <xdr:from>
      <xdr:col>1</xdr:col>
      <xdr:colOff>228600</xdr:colOff>
      <xdr:row>41</xdr:row>
      <xdr:rowOff>15240</xdr:rowOff>
    </xdr:from>
    <xdr:to>
      <xdr:col>1</xdr:col>
      <xdr:colOff>1060451</xdr:colOff>
      <xdr:row>41</xdr:row>
      <xdr:rowOff>1764314</xdr:rowOff>
    </xdr:to>
    <xdr:pic>
      <xdr:nvPicPr>
        <xdr:cNvPr id="73" name="Рисунок 72">
          <a:extLst>
            <a:ext uri="{FF2B5EF4-FFF2-40B4-BE49-F238E27FC236}">
              <a16:creationId xmlns:a16="http://schemas.microsoft.com/office/drawing/2014/main" id="{13C0A28E-78BB-4B1C-B880-71A44729C409}"/>
            </a:ext>
          </a:extLst>
        </xdr:cNvPr>
        <xdr:cNvPicPr>
          <a:picLocks noChangeAspect="1" noChangeArrowheads="1"/>
        </xdr:cNvPicPr>
      </xdr:nvPicPr>
      <xdr:blipFill>
        <a:blip xmlns:r="http://schemas.openxmlformats.org/officeDocument/2006/relationships" r:embed="rId27"/>
        <a:stretch/>
      </xdr:blipFill>
      <xdr:spPr bwMode="auto">
        <a:xfrm>
          <a:off x="449580" y="36530280"/>
          <a:ext cx="831851" cy="1749074"/>
        </a:xfrm>
        <a:prstGeom prst="rect">
          <a:avLst/>
        </a:prstGeom>
        <a:noFill/>
      </xdr:spPr>
    </xdr:pic>
    <xdr:clientData/>
  </xdr:twoCellAnchor>
  <xdr:twoCellAnchor>
    <xdr:from>
      <xdr:col>1</xdr:col>
      <xdr:colOff>166744</xdr:colOff>
      <xdr:row>43</xdr:row>
      <xdr:rowOff>125505</xdr:rowOff>
    </xdr:from>
    <xdr:to>
      <xdr:col>1</xdr:col>
      <xdr:colOff>1149851</xdr:colOff>
      <xdr:row>43</xdr:row>
      <xdr:rowOff>901204</xdr:rowOff>
    </xdr:to>
    <xdr:pic>
      <xdr:nvPicPr>
        <xdr:cNvPr id="74" name="Рисунок 73">
          <a:extLst>
            <a:ext uri="{FF2B5EF4-FFF2-40B4-BE49-F238E27FC236}">
              <a16:creationId xmlns:a16="http://schemas.microsoft.com/office/drawing/2014/main" id="{B7B202E8-BF4F-4807-A028-8896224B69B7}"/>
            </a:ext>
          </a:extLst>
        </xdr:cNvPr>
        <xdr:cNvPicPr>
          <a:picLocks noChangeAspect="1"/>
        </xdr:cNvPicPr>
      </xdr:nvPicPr>
      <xdr:blipFill>
        <a:blip xmlns:r="http://schemas.openxmlformats.org/officeDocument/2006/relationships" r:embed="rId28"/>
        <a:stretch/>
      </xdr:blipFill>
      <xdr:spPr bwMode="auto">
        <a:xfrm>
          <a:off x="390862" y="43182987"/>
          <a:ext cx="983107" cy="775699"/>
        </a:xfrm>
        <a:prstGeom prst="rect">
          <a:avLst/>
        </a:prstGeom>
      </xdr:spPr>
    </xdr:pic>
    <xdr:clientData/>
  </xdr:twoCellAnchor>
  <xdr:twoCellAnchor>
    <xdr:from>
      <xdr:col>1</xdr:col>
      <xdr:colOff>214421</xdr:colOff>
      <xdr:row>43</xdr:row>
      <xdr:rowOff>1176266</xdr:rowOff>
    </xdr:from>
    <xdr:to>
      <xdr:col>1</xdr:col>
      <xdr:colOff>1028001</xdr:colOff>
      <xdr:row>45</xdr:row>
      <xdr:rowOff>44937</xdr:rowOff>
    </xdr:to>
    <xdr:pic>
      <xdr:nvPicPr>
        <xdr:cNvPr id="75" name="Рисунок 74">
          <a:extLst>
            <a:ext uri="{FF2B5EF4-FFF2-40B4-BE49-F238E27FC236}">
              <a16:creationId xmlns:a16="http://schemas.microsoft.com/office/drawing/2014/main" id="{CAB7BC6D-3097-45A5-8376-6345BFE78A2B}"/>
            </a:ext>
          </a:extLst>
        </xdr:cNvPr>
        <xdr:cNvPicPr>
          <a:picLocks noChangeAspect="1"/>
        </xdr:cNvPicPr>
      </xdr:nvPicPr>
      <xdr:blipFill>
        <a:blip xmlns:r="http://schemas.openxmlformats.org/officeDocument/2006/relationships" r:embed="rId29"/>
        <a:stretch/>
      </xdr:blipFill>
      <xdr:spPr bwMode="auto">
        <a:xfrm>
          <a:off x="438539" y="44233748"/>
          <a:ext cx="813580" cy="1450507"/>
        </a:xfrm>
        <a:prstGeom prst="rect">
          <a:avLst/>
        </a:prstGeom>
      </xdr:spPr>
    </xdr:pic>
    <xdr:clientData/>
  </xdr:twoCellAnchor>
  <xdr:twoCellAnchor>
    <xdr:from>
      <xdr:col>1</xdr:col>
      <xdr:colOff>156344</xdr:colOff>
      <xdr:row>45</xdr:row>
      <xdr:rowOff>165813</xdr:rowOff>
    </xdr:from>
    <xdr:to>
      <xdr:col>1</xdr:col>
      <xdr:colOff>1099419</xdr:colOff>
      <xdr:row>45</xdr:row>
      <xdr:rowOff>1066503</xdr:rowOff>
    </xdr:to>
    <xdr:pic>
      <xdr:nvPicPr>
        <xdr:cNvPr id="76" name="Рисунок 75">
          <a:extLst>
            <a:ext uri="{FF2B5EF4-FFF2-40B4-BE49-F238E27FC236}">
              <a16:creationId xmlns:a16="http://schemas.microsoft.com/office/drawing/2014/main" id="{94291080-AB27-4851-979E-1E8B6E45F2C4}"/>
            </a:ext>
          </a:extLst>
        </xdr:cNvPr>
        <xdr:cNvPicPr>
          <a:picLocks noChangeAspect="1"/>
        </xdr:cNvPicPr>
      </xdr:nvPicPr>
      <xdr:blipFill>
        <a:blip xmlns:r="http://schemas.openxmlformats.org/officeDocument/2006/relationships" r:embed="rId30"/>
        <a:stretch/>
      </xdr:blipFill>
      <xdr:spPr bwMode="auto">
        <a:xfrm>
          <a:off x="380462" y="45805131"/>
          <a:ext cx="943075" cy="900690"/>
        </a:xfrm>
        <a:prstGeom prst="rect">
          <a:avLst/>
        </a:prstGeom>
      </xdr:spPr>
    </xdr:pic>
    <xdr:clientData/>
  </xdr:twoCellAnchor>
  <xdr:twoCellAnchor>
    <xdr:from>
      <xdr:col>1</xdr:col>
      <xdr:colOff>301452</xdr:colOff>
      <xdr:row>45</xdr:row>
      <xdr:rowOff>1269680</xdr:rowOff>
    </xdr:from>
    <xdr:to>
      <xdr:col>1</xdr:col>
      <xdr:colOff>1078674</xdr:colOff>
      <xdr:row>46</xdr:row>
      <xdr:rowOff>1275390</xdr:rowOff>
    </xdr:to>
    <xdr:pic>
      <xdr:nvPicPr>
        <xdr:cNvPr id="77" name="Рисунок 76">
          <a:extLst>
            <a:ext uri="{FF2B5EF4-FFF2-40B4-BE49-F238E27FC236}">
              <a16:creationId xmlns:a16="http://schemas.microsoft.com/office/drawing/2014/main" id="{B374DD5F-2CDD-4445-9045-746B03880DE2}"/>
            </a:ext>
          </a:extLst>
        </xdr:cNvPr>
        <xdr:cNvPicPr>
          <a:picLocks noChangeAspect="1"/>
        </xdr:cNvPicPr>
      </xdr:nvPicPr>
      <xdr:blipFill>
        <a:blip xmlns:r="http://schemas.openxmlformats.org/officeDocument/2006/relationships" r:embed="rId31"/>
        <a:stretch/>
      </xdr:blipFill>
      <xdr:spPr bwMode="auto">
        <a:xfrm>
          <a:off x="525570" y="46908998"/>
          <a:ext cx="777222" cy="1296627"/>
        </a:xfrm>
        <a:prstGeom prst="rect">
          <a:avLst/>
        </a:prstGeom>
      </xdr:spPr>
    </xdr:pic>
    <xdr:clientData/>
  </xdr:twoCellAnchor>
  <xdr:twoCellAnchor>
    <xdr:from>
      <xdr:col>1</xdr:col>
      <xdr:colOff>214161</xdr:colOff>
      <xdr:row>47</xdr:row>
      <xdr:rowOff>25102</xdr:rowOff>
    </xdr:from>
    <xdr:to>
      <xdr:col>1</xdr:col>
      <xdr:colOff>1072095</xdr:colOff>
      <xdr:row>47</xdr:row>
      <xdr:rowOff>1272679</xdr:rowOff>
    </xdr:to>
    <xdr:pic>
      <xdr:nvPicPr>
        <xdr:cNvPr id="78" name="Рисунок 77">
          <a:extLst>
            <a:ext uri="{FF2B5EF4-FFF2-40B4-BE49-F238E27FC236}">
              <a16:creationId xmlns:a16="http://schemas.microsoft.com/office/drawing/2014/main" id="{7DCEE057-B3F8-49D1-98DB-936DDAC027ED}"/>
            </a:ext>
          </a:extLst>
        </xdr:cNvPr>
        <xdr:cNvPicPr>
          <a:picLocks noChangeAspect="1"/>
        </xdr:cNvPicPr>
      </xdr:nvPicPr>
      <xdr:blipFill>
        <a:blip xmlns:r="http://schemas.openxmlformats.org/officeDocument/2006/relationships" r:embed="rId32"/>
        <a:stretch/>
      </xdr:blipFill>
      <xdr:spPr bwMode="auto">
        <a:xfrm>
          <a:off x="438279" y="48246255"/>
          <a:ext cx="857934" cy="1247577"/>
        </a:xfrm>
        <a:prstGeom prst="rect">
          <a:avLst/>
        </a:prstGeom>
      </xdr:spPr>
    </xdr:pic>
    <xdr:clientData/>
  </xdr:twoCellAnchor>
  <xdr:twoCellAnchor>
    <xdr:from>
      <xdr:col>1</xdr:col>
      <xdr:colOff>305719</xdr:colOff>
      <xdr:row>49</xdr:row>
      <xdr:rowOff>129540</xdr:rowOff>
    </xdr:from>
    <xdr:to>
      <xdr:col>1</xdr:col>
      <xdr:colOff>1103507</xdr:colOff>
      <xdr:row>49</xdr:row>
      <xdr:rowOff>823845</xdr:rowOff>
    </xdr:to>
    <xdr:pic>
      <xdr:nvPicPr>
        <xdr:cNvPr id="79" name="Рисунок 78">
          <a:extLst>
            <a:ext uri="{FF2B5EF4-FFF2-40B4-BE49-F238E27FC236}">
              <a16:creationId xmlns:a16="http://schemas.microsoft.com/office/drawing/2014/main" id="{019061E8-02D5-4617-885F-FF691EF16FC4}"/>
            </a:ext>
          </a:extLst>
        </xdr:cNvPr>
        <xdr:cNvPicPr>
          <a:picLocks noChangeAspect="1"/>
        </xdr:cNvPicPr>
      </xdr:nvPicPr>
      <xdr:blipFill>
        <a:blip xmlns:r="http://schemas.openxmlformats.org/officeDocument/2006/relationships" r:embed="rId33"/>
        <a:stretch/>
      </xdr:blipFill>
      <xdr:spPr bwMode="auto">
        <a:xfrm>
          <a:off x="526699" y="44371260"/>
          <a:ext cx="797788" cy="694305"/>
        </a:xfrm>
        <a:prstGeom prst="rect">
          <a:avLst/>
        </a:prstGeom>
      </xdr:spPr>
    </xdr:pic>
    <xdr:clientData/>
  </xdr:twoCellAnchor>
  <xdr:twoCellAnchor>
    <xdr:from>
      <xdr:col>1</xdr:col>
      <xdr:colOff>245111</xdr:colOff>
      <xdr:row>50</xdr:row>
      <xdr:rowOff>89766</xdr:rowOff>
    </xdr:from>
    <xdr:to>
      <xdr:col>1</xdr:col>
      <xdr:colOff>1101119</xdr:colOff>
      <xdr:row>50</xdr:row>
      <xdr:rowOff>834380</xdr:rowOff>
    </xdr:to>
    <xdr:pic>
      <xdr:nvPicPr>
        <xdr:cNvPr id="80" name="Рисунок 79">
          <a:extLst>
            <a:ext uri="{FF2B5EF4-FFF2-40B4-BE49-F238E27FC236}">
              <a16:creationId xmlns:a16="http://schemas.microsoft.com/office/drawing/2014/main" id="{6E60F5A9-95FC-4A33-8AB3-D969F2C6D45F}"/>
            </a:ext>
          </a:extLst>
        </xdr:cNvPr>
        <xdr:cNvPicPr>
          <a:picLocks noChangeAspect="1"/>
        </xdr:cNvPicPr>
      </xdr:nvPicPr>
      <xdr:blipFill>
        <a:blip xmlns:r="http://schemas.openxmlformats.org/officeDocument/2006/relationships" r:embed="rId34"/>
        <a:stretch/>
      </xdr:blipFill>
      <xdr:spPr bwMode="auto">
        <a:xfrm>
          <a:off x="466091" y="45215406"/>
          <a:ext cx="856008" cy="744614"/>
        </a:xfrm>
        <a:prstGeom prst="rect">
          <a:avLst/>
        </a:prstGeom>
      </xdr:spPr>
    </xdr:pic>
    <xdr:clientData/>
  </xdr:twoCellAnchor>
  <xdr:twoCellAnchor>
    <xdr:from>
      <xdr:col>1</xdr:col>
      <xdr:colOff>264682</xdr:colOff>
      <xdr:row>51</xdr:row>
      <xdr:rowOff>97188</xdr:rowOff>
    </xdr:from>
    <xdr:to>
      <xdr:col>1</xdr:col>
      <xdr:colOff>1081892</xdr:colOff>
      <xdr:row>51</xdr:row>
      <xdr:rowOff>842178</xdr:rowOff>
    </xdr:to>
    <xdr:pic>
      <xdr:nvPicPr>
        <xdr:cNvPr id="81" name="Рисунок 80">
          <a:extLst>
            <a:ext uri="{FF2B5EF4-FFF2-40B4-BE49-F238E27FC236}">
              <a16:creationId xmlns:a16="http://schemas.microsoft.com/office/drawing/2014/main" id="{691653EA-0A89-43FB-A19E-E1F7D756CCB3}"/>
            </a:ext>
          </a:extLst>
        </xdr:cNvPr>
        <xdr:cNvPicPr>
          <a:picLocks noChangeAspect="1"/>
        </xdr:cNvPicPr>
      </xdr:nvPicPr>
      <xdr:blipFill>
        <a:blip xmlns:r="http://schemas.openxmlformats.org/officeDocument/2006/relationships" r:embed="rId35"/>
        <a:stretch/>
      </xdr:blipFill>
      <xdr:spPr bwMode="auto">
        <a:xfrm>
          <a:off x="485662" y="46198188"/>
          <a:ext cx="817210" cy="744990"/>
        </a:xfrm>
        <a:prstGeom prst="rect">
          <a:avLst/>
        </a:prstGeom>
      </xdr:spPr>
    </xdr:pic>
    <xdr:clientData/>
  </xdr:twoCellAnchor>
  <xdr:twoCellAnchor>
    <xdr:from>
      <xdr:col>1</xdr:col>
      <xdr:colOff>213360</xdr:colOff>
      <xdr:row>52</xdr:row>
      <xdr:rowOff>97790</xdr:rowOff>
    </xdr:from>
    <xdr:to>
      <xdr:col>1</xdr:col>
      <xdr:colOff>1102361</xdr:colOff>
      <xdr:row>52</xdr:row>
      <xdr:rowOff>1043481</xdr:rowOff>
    </xdr:to>
    <xdr:pic>
      <xdr:nvPicPr>
        <xdr:cNvPr id="82" name="Рисунок 81">
          <a:extLst>
            <a:ext uri="{FF2B5EF4-FFF2-40B4-BE49-F238E27FC236}">
              <a16:creationId xmlns:a16="http://schemas.microsoft.com/office/drawing/2014/main" id="{889F979B-2715-41BC-8B26-B4E896F5156E}"/>
            </a:ext>
          </a:extLst>
        </xdr:cNvPr>
        <xdr:cNvPicPr>
          <a:picLocks noChangeAspect="1"/>
        </xdr:cNvPicPr>
      </xdr:nvPicPr>
      <xdr:blipFill>
        <a:blip xmlns:r="http://schemas.openxmlformats.org/officeDocument/2006/relationships" r:embed="rId36"/>
        <a:stretch/>
      </xdr:blipFill>
      <xdr:spPr bwMode="auto">
        <a:xfrm>
          <a:off x="434340" y="47097950"/>
          <a:ext cx="889001" cy="945691"/>
        </a:xfrm>
        <a:prstGeom prst="rect">
          <a:avLst/>
        </a:prstGeom>
      </xdr:spPr>
    </xdr:pic>
    <xdr:clientData/>
  </xdr:twoCellAnchor>
  <xdr:twoCellAnchor>
    <xdr:from>
      <xdr:col>1</xdr:col>
      <xdr:colOff>236220</xdr:colOff>
      <xdr:row>54</xdr:row>
      <xdr:rowOff>129540</xdr:rowOff>
    </xdr:from>
    <xdr:to>
      <xdr:col>1</xdr:col>
      <xdr:colOff>1036214</xdr:colOff>
      <xdr:row>54</xdr:row>
      <xdr:rowOff>629484</xdr:rowOff>
    </xdr:to>
    <xdr:pic>
      <xdr:nvPicPr>
        <xdr:cNvPr id="83" name="Рисунок 82">
          <a:extLst>
            <a:ext uri="{FF2B5EF4-FFF2-40B4-BE49-F238E27FC236}">
              <a16:creationId xmlns:a16="http://schemas.microsoft.com/office/drawing/2014/main" id="{2CA995A9-1920-4075-BB8E-2F52A583D586}"/>
            </a:ext>
          </a:extLst>
        </xdr:cNvPr>
        <xdr:cNvPicPr>
          <a:picLocks noChangeAspect="1"/>
        </xdr:cNvPicPr>
      </xdr:nvPicPr>
      <xdr:blipFill>
        <a:blip xmlns:r="http://schemas.openxmlformats.org/officeDocument/2006/relationships" r:embed="rId37"/>
        <a:stretch/>
      </xdr:blipFill>
      <xdr:spPr bwMode="auto">
        <a:xfrm>
          <a:off x="457200" y="48630840"/>
          <a:ext cx="799994" cy="499944"/>
        </a:xfrm>
        <a:prstGeom prst="rect">
          <a:avLst/>
        </a:prstGeom>
      </xdr:spPr>
    </xdr:pic>
    <xdr:clientData/>
  </xdr:twoCellAnchor>
  <xdr:twoCellAnchor editAs="oneCell">
    <xdr:from>
      <xdr:col>1</xdr:col>
      <xdr:colOff>248145</xdr:colOff>
      <xdr:row>55</xdr:row>
      <xdr:rowOff>119668</xdr:rowOff>
    </xdr:from>
    <xdr:to>
      <xdr:col>1</xdr:col>
      <xdr:colOff>1034092</xdr:colOff>
      <xdr:row>55</xdr:row>
      <xdr:rowOff>633836</xdr:rowOff>
    </xdr:to>
    <xdr:pic>
      <xdr:nvPicPr>
        <xdr:cNvPr id="84" name="Рисунок 83">
          <a:extLst>
            <a:ext uri="{FF2B5EF4-FFF2-40B4-BE49-F238E27FC236}">
              <a16:creationId xmlns:a16="http://schemas.microsoft.com/office/drawing/2014/main" id="{B7C9108F-F1EC-48EC-9E5D-FF9B8292F465}"/>
            </a:ext>
          </a:extLst>
        </xdr:cNvPr>
        <xdr:cNvPicPr>
          <a:picLocks noChangeAspect="1"/>
        </xdr:cNvPicPr>
      </xdr:nvPicPr>
      <xdr:blipFill>
        <a:blip xmlns:r="http://schemas.openxmlformats.org/officeDocument/2006/relationships" r:embed="rId38"/>
        <a:stretch/>
      </xdr:blipFill>
      <xdr:spPr bwMode="auto">
        <a:xfrm>
          <a:off x="469125" y="49360108"/>
          <a:ext cx="785947" cy="514168"/>
        </a:xfrm>
        <a:prstGeom prst="rect">
          <a:avLst/>
        </a:prstGeom>
      </xdr:spPr>
    </xdr:pic>
    <xdr:clientData/>
  </xdr:twoCellAnchor>
  <xdr:twoCellAnchor editAs="oneCell">
    <xdr:from>
      <xdr:col>1</xdr:col>
      <xdr:colOff>296103</xdr:colOff>
      <xdr:row>56</xdr:row>
      <xdr:rowOff>155046</xdr:rowOff>
    </xdr:from>
    <xdr:to>
      <xdr:col>1</xdr:col>
      <xdr:colOff>1081796</xdr:colOff>
      <xdr:row>56</xdr:row>
      <xdr:rowOff>610609</xdr:rowOff>
    </xdr:to>
    <xdr:pic>
      <xdr:nvPicPr>
        <xdr:cNvPr id="85" name="Рисунок 84">
          <a:extLst>
            <a:ext uri="{FF2B5EF4-FFF2-40B4-BE49-F238E27FC236}">
              <a16:creationId xmlns:a16="http://schemas.microsoft.com/office/drawing/2014/main" id="{7AF48013-5751-4832-927C-545CA04ABE50}"/>
            </a:ext>
          </a:extLst>
        </xdr:cNvPr>
        <xdr:cNvPicPr>
          <a:picLocks noChangeAspect="1"/>
        </xdr:cNvPicPr>
      </xdr:nvPicPr>
      <xdr:blipFill>
        <a:blip xmlns:r="http://schemas.openxmlformats.org/officeDocument/2006/relationships" r:embed="rId39"/>
        <a:stretch/>
      </xdr:blipFill>
      <xdr:spPr bwMode="auto">
        <a:xfrm>
          <a:off x="517083" y="50134626"/>
          <a:ext cx="785693" cy="455563"/>
        </a:xfrm>
        <a:prstGeom prst="rect">
          <a:avLst/>
        </a:prstGeom>
      </xdr:spPr>
    </xdr:pic>
    <xdr:clientData/>
  </xdr:twoCellAnchor>
  <xdr:twoCellAnchor editAs="oneCell">
    <xdr:from>
      <xdr:col>1</xdr:col>
      <xdr:colOff>309764</xdr:colOff>
      <xdr:row>57</xdr:row>
      <xdr:rowOff>94236</xdr:rowOff>
    </xdr:from>
    <xdr:to>
      <xdr:col>1</xdr:col>
      <xdr:colOff>1024433</xdr:colOff>
      <xdr:row>57</xdr:row>
      <xdr:rowOff>642207</xdr:rowOff>
    </xdr:to>
    <xdr:pic>
      <xdr:nvPicPr>
        <xdr:cNvPr id="86" name="Рисунок 85">
          <a:extLst>
            <a:ext uri="{FF2B5EF4-FFF2-40B4-BE49-F238E27FC236}">
              <a16:creationId xmlns:a16="http://schemas.microsoft.com/office/drawing/2014/main" id="{EA17BF41-642C-4507-A577-9352A4C26589}"/>
            </a:ext>
          </a:extLst>
        </xdr:cNvPr>
        <xdr:cNvPicPr>
          <a:picLocks noChangeAspect="1"/>
        </xdr:cNvPicPr>
      </xdr:nvPicPr>
      <xdr:blipFill>
        <a:blip xmlns:r="http://schemas.openxmlformats.org/officeDocument/2006/relationships" r:embed="rId40"/>
        <a:stretch/>
      </xdr:blipFill>
      <xdr:spPr bwMode="auto">
        <a:xfrm>
          <a:off x="530744" y="50812956"/>
          <a:ext cx="714669" cy="547971"/>
        </a:xfrm>
        <a:prstGeom prst="rect">
          <a:avLst/>
        </a:prstGeom>
      </xdr:spPr>
    </xdr:pic>
    <xdr:clientData/>
  </xdr:twoCellAnchor>
  <xdr:twoCellAnchor>
    <xdr:from>
      <xdr:col>1</xdr:col>
      <xdr:colOff>657985</xdr:colOff>
      <xdr:row>60</xdr:row>
      <xdr:rowOff>121410</xdr:rowOff>
    </xdr:from>
    <xdr:to>
      <xdr:col>1</xdr:col>
      <xdr:colOff>1280216</xdr:colOff>
      <xdr:row>60</xdr:row>
      <xdr:rowOff>1141995</xdr:rowOff>
    </xdr:to>
    <xdr:pic>
      <xdr:nvPicPr>
        <xdr:cNvPr id="87" name="Рисунок 86">
          <a:extLst>
            <a:ext uri="{FF2B5EF4-FFF2-40B4-BE49-F238E27FC236}">
              <a16:creationId xmlns:a16="http://schemas.microsoft.com/office/drawing/2014/main" id="{D26319DB-2E7C-44F9-A9B3-72DA2DCC2CE1}"/>
            </a:ext>
          </a:extLst>
        </xdr:cNvPr>
        <xdr:cNvPicPr>
          <a:picLocks noChangeAspect="1" noChangeArrowheads="1"/>
        </xdr:cNvPicPr>
      </xdr:nvPicPr>
      <xdr:blipFill>
        <a:blip xmlns:r="http://schemas.openxmlformats.org/officeDocument/2006/relationships" r:embed="rId41"/>
        <a:stretch/>
      </xdr:blipFill>
      <xdr:spPr bwMode="auto">
        <a:xfrm>
          <a:off x="882103" y="60131151"/>
          <a:ext cx="622231" cy="1020585"/>
        </a:xfrm>
        <a:prstGeom prst="rect">
          <a:avLst/>
        </a:prstGeom>
        <a:noFill/>
      </xdr:spPr>
    </xdr:pic>
    <xdr:clientData/>
  </xdr:twoCellAnchor>
  <xdr:twoCellAnchor>
    <xdr:from>
      <xdr:col>1</xdr:col>
      <xdr:colOff>83820</xdr:colOff>
      <xdr:row>60</xdr:row>
      <xdr:rowOff>66674</xdr:rowOff>
    </xdr:from>
    <xdr:to>
      <xdr:col>1</xdr:col>
      <xdr:colOff>679537</xdr:colOff>
      <xdr:row>60</xdr:row>
      <xdr:rowOff>1140818</xdr:rowOff>
    </xdr:to>
    <xdr:pic>
      <xdr:nvPicPr>
        <xdr:cNvPr id="88" name="Рисунок 87">
          <a:extLst>
            <a:ext uri="{FF2B5EF4-FFF2-40B4-BE49-F238E27FC236}">
              <a16:creationId xmlns:a16="http://schemas.microsoft.com/office/drawing/2014/main" id="{39EA6DCA-DD0F-4ABD-93D0-F5BFEF4FA23B}"/>
            </a:ext>
          </a:extLst>
        </xdr:cNvPr>
        <xdr:cNvPicPr>
          <a:picLocks noChangeAspect="1" noChangeArrowheads="1"/>
        </xdr:cNvPicPr>
      </xdr:nvPicPr>
      <xdr:blipFill>
        <a:blip xmlns:r="http://schemas.openxmlformats.org/officeDocument/2006/relationships" r:embed="rId42"/>
        <a:stretch/>
      </xdr:blipFill>
      <xdr:spPr bwMode="auto">
        <a:xfrm>
          <a:off x="304800" y="53200934"/>
          <a:ext cx="595717" cy="1074144"/>
        </a:xfrm>
        <a:prstGeom prst="rect">
          <a:avLst/>
        </a:prstGeom>
        <a:noFill/>
      </xdr:spPr>
    </xdr:pic>
    <xdr:clientData/>
  </xdr:twoCellAnchor>
  <xdr:twoCellAnchor>
    <xdr:from>
      <xdr:col>1</xdr:col>
      <xdr:colOff>730417</xdr:colOff>
      <xdr:row>59</xdr:row>
      <xdr:rowOff>76200</xdr:rowOff>
    </xdr:from>
    <xdr:to>
      <xdr:col>1</xdr:col>
      <xdr:colOff>1055372</xdr:colOff>
      <xdr:row>59</xdr:row>
      <xdr:rowOff>1147259</xdr:rowOff>
    </xdr:to>
    <xdr:pic>
      <xdr:nvPicPr>
        <xdr:cNvPr id="89" name="Рисунок 88">
          <a:extLst>
            <a:ext uri="{FF2B5EF4-FFF2-40B4-BE49-F238E27FC236}">
              <a16:creationId xmlns:a16="http://schemas.microsoft.com/office/drawing/2014/main" id="{41801EDD-11D9-4B16-AF5D-C6DFEDCFF65E}"/>
            </a:ext>
          </a:extLst>
        </xdr:cNvPr>
        <xdr:cNvPicPr>
          <a:picLocks noChangeAspect="1" noChangeArrowheads="1"/>
        </xdr:cNvPicPr>
      </xdr:nvPicPr>
      <xdr:blipFill>
        <a:blip xmlns:r="http://schemas.openxmlformats.org/officeDocument/2006/relationships" r:embed="rId43"/>
        <a:stretch/>
      </xdr:blipFill>
      <xdr:spPr bwMode="auto">
        <a:xfrm>
          <a:off x="951397" y="52059840"/>
          <a:ext cx="324955" cy="1071059"/>
        </a:xfrm>
        <a:prstGeom prst="rect">
          <a:avLst/>
        </a:prstGeom>
        <a:noFill/>
      </xdr:spPr>
    </xdr:pic>
    <xdr:clientData/>
  </xdr:twoCellAnchor>
  <xdr:twoCellAnchor>
    <xdr:from>
      <xdr:col>1</xdr:col>
      <xdr:colOff>202883</xdr:colOff>
      <xdr:row>59</xdr:row>
      <xdr:rowOff>85242</xdr:rowOff>
    </xdr:from>
    <xdr:to>
      <xdr:col>1</xdr:col>
      <xdr:colOff>621983</xdr:colOff>
      <xdr:row>59</xdr:row>
      <xdr:rowOff>1138605</xdr:rowOff>
    </xdr:to>
    <xdr:pic>
      <xdr:nvPicPr>
        <xdr:cNvPr id="90" name="Рисунок 89">
          <a:extLst>
            <a:ext uri="{FF2B5EF4-FFF2-40B4-BE49-F238E27FC236}">
              <a16:creationId xmlns:a16="http://schemas.microsoft.com/office/drawing/2014/main" id="{432E765C-3711-4F30-8DFB-58EEA831BA71}"/>
            </a:ext>
          </a:extLst>
        </xdr:cNvPr>
        <xdr:cNvPicPr>
          <a:picLocks noChangeAspect="1" noChangeArrowheads="1"/>
        </xdr:cNvPicPr>
      </xdr:nvPicPr>
      <xdr:blipFill>
        <a:blip xmlns:r="http://schemas.openxmlformats.org/officeDocument/2006/relationships" r:embed="rId44"/>
        <a:stretch/>
      </xdr:blipFill>
      <xdr:spPr bwMode="auto">
        <a:xfrm>
          <a:off x="423863" y="52068882"/>
          <a:ext cx="419100" cy="1053363"/>
        </a:xfrm>
        <a:prstGeom prst="rect">
          <a:avLst/>
        </a:prstGeom>
        <a:noFill/>
      </xdr:spPr>
    </xdr:pic>
    <xdr:clientData/>
  </xdr:twoCellAnchor>
  <xdr:twoCellAnchor>
    <xdr:from>
      <xdr:col>1</xdr:col>
      <xdr:colOff>653292</xdr:colOff>
      <xdr:row>61</xdr:row>
      <xdr:rowOff>70103</xdr:rowOff>
    </xdr:from>
    <xdr:to>
      <xdr:col>1</xdr:col>
      <xdr:colOff>1272694</xdr:colOff>
      <xdr:row>61</xdr:row>
      <xdr:rowOff>1123237</xdr:rowOff>
    </xdr:to>
    <xdr:pic>
      <xdr:nvPicPr>
        <xdr:cNvPr id="91" name="Рисунок 90">
          <a:extLst>
            <a:ext uri="{FF2B5EF4-FFF2-40B4-BE49-F238E27FC236}">
              <a16:creationId xmlns:a16="http://schemas.microsoft.com/office/drawing/2014/main" id="{C1B440A3-C0D1-45EC-9799-AB311FB1DA02}"/>
            </a:ext>
          </a:extLst>
        </xdr:cNvPr>
        <xdr:cNvPicPr>
          <a:picLocks noChangeAspect="1" noChangeArrowheads="1"/>
        </xdr:cNvPicPr>
      </xdr:nvPicPr>
      <xdr:blipFill>
        <a:blip xmlns:r="http://schemas.openxmlformats.org/officeDocument/2006/relationships" r:embed="rId45"/>
        <a:stretch/>
      </xdr:blipFill>
      <xdr:spPr bwMode="auto">
        <a:xfrm>
          <a:off x="877410" y="61370762"/>
          <a:ext cx="619402" cy="1053134"/>
        </a:xfrm>
        <a:prstGeom prst="rect">
          <a:avLst/>
        </a:prstGeom>
        <a:noFill/>
      </xdr:spPr>
    </xdr:pic>
    <xdr:clientData/>
  </xdr:twoCellAnchor>
  <xdr:twoCellAnchor>
    <xdr:from>
      <xdr:col>1</xdr:col>
      <xdr:colOff>107634</xdr:colOff>
      <xdr:row>61</xdr:row>
      <xdr:rowOff>71437</xdr:rowOff>
    </xdr:from>
    <xdr:to>
      <xdr:col>1</xdr:col>
      <xdr:colOff>632200</xdr:colOff>
      <xdr:row>61</xdr:row>
      <xdr:rowOff>1125279</xdr:rowOff>
    </xdr:to>
    <xdr:pic>
      <xdr:nvPicPr>
        <xdr:cNvPr id="92" name="Рисунок 91">
          <a:extLst>
            <a:ext uri="{FF2B5EF4-FFF2-40B4-BE49-F238E27FC236}">
              <a16:creationId xmlns:a16="http://schemas.microsoft.com/office/drawing/2014/main" id="{6B2EF8F2-7085-4CA2-85B5-953403D93595}"/>
            </a:ext>
          </a:extLst>
        </xdr:cNvPr>
        <xdr:cNvPicPr>
          <a:picLocks noChangeAspect="1" noChangeArrowheads="1"/>
        </xdr:cNvPicPr>
      </xdr:nvPicPr>
      <xdr:blipFill>
        <a:blip xmlns:r="http://schemas.openxmlformats.org/officeDocument/2006/relationships" r:embed="rId46"/>
        <a:stretch/>
      </xdr:blipFill>
      <xdr:spPr bwMode="auto">
        <a:xfrm>
          <a:off x="328614" y="54356317"/>
          <a:ext cx="524566" cy="1053842"/>
        </a:xfrm>
        <a:prstGeom prst="rect">
          <a:avLst/>
        </a:prstGeom>
        <a:noFill/>
      </xdr:spPr>
    </xdr:pic>
    <xdr:clientData/>
  </xdr:twoCellAnchor>
  <xdr:twoCellAnchor>
    <xdr:from>
      <xdr:col>0</xdr:col>
      <xdr:colOff>0</xdr:colOff>
      <xdr:row>62</xdr:row>
      <xdr:rowOff>581582</xdr:rowOff>
    </xdr:from>
    <xdr:to>
      <xdr:col>1</xdr:col>
      <xdr:colOff>1498638</xdr:colOff>
      <xdr:row>62</xdr:row>
      <xdr:rowOff>1209765</xdr:rowOff>
    </xdr:to>
    <xdr:pic>
      <xdr:nvPicPr>
        <xdr:cNvPr id="93" name="Рисунок 92">
          <a:extLst>
            <a:ext uri="{FF2B5EF4-FFF2-40B4-BE49-F238E27FC236}">
              <a16:creationId xmlns:a16="http://schemas.microsoft.com/office/drawing/2014/main" id="{E4E22637-FB0A-416B-AE4C-4C1DAEF0CF03}"/>
            </a:ext>
          </a:extLst>
        </xdr:cNvPr>
        <xdr:cNvPicPr>
          <a:picLocks noChangeAspect="1" noChangeArrowheads="1"/>
        </xdr:cNvPicPr>
      </xdr:nvPicPr>
      <xdr:blipFill>
        <a:blip xmlns:r="http://schemas.openxmlformats.org/officeDocument/2006/relationships" r:embed="rId47"/>
        <a:stretch/>
      </xdr:blipFill>
      <xdr:spPr bwMode="auto">
        <a:xfrm>
          <a:off x="0" y="63361417"/>
          <a:ext cx="1722756" cy="628183"/>
        </a:xfrm>
        <a:prstGeom prst="rect">
          <a:avLst/>
        </a:prstGeom>
        <a:noFill/>
      </xdr:spPr>
    </xdr:pic>
    <xdr:clientData/>
  </xdr:twoCellAnchor>
  <xdr:twoCellAnchor>
    <xdr:from>
      <xdr:col>1</xdr:col>
      <xdr:colOff>83821</xdr:colOff>
      <xdr:row>62</xdr:row>
      <xdr:rowOff>66676</xdr:rowOff>
    </xdr:from>
    <xdr:to>
      <xdr:col>1</xdr:col>
      <xdr:colOff>731291</xdr:colOff>
      <xdr:row>62</xdr:row>
      <xdr:rowOff>736187</xdr:rowOff>
    </xdr:to>
    <xdr:pic>
      <xdr:nvPicPr>
        <xdr:cNvPr id="94" name="Рисунок 93">
          <a:extLst>
            <a:ext uri="{FF2B5EF4-FFF2-40B4-BE49-F238E27FC236}">
              <a16:creationId xmlns:a16="http://schemas.microsoft.com/office/drawing/2014/main" id="{50A7CB00-2AA7-4F90-9DC4-AE9D8D8CA18B}"/>
            </a:ext>
          </a:extLst>
        </xdr:cNvPr>
        <xdr:cNvPicPr>
          <a:picLocks noChangeAspect="1" noChangeArrowheads="1"/>
        </xdr:cNvPicPr>
      </xdr:nvPicPr>
      <xdr:blipFill>
        <a:blip xmlns:r="http://schemas.openxmlformats.org/officeDocument/2006/relationships" r:embed="rId48"/>
        <a:stretch/>
      </xdr:blipFill>
      <xdr:spPr bwMode="auto">
        <a:xfrm>
          <a:off x="304801" y="55502176"/>
          <a:ext cx="647470" cy="669511"/>
        </a:xfrm>
        <a:prstGeom prst="rect">
          <a:avLst/>
        </a:prstGeom>
        <a:noFill/>
      </xdr:spPr>
    </xdr:pic>
    <xdr:clientData/>
  </xdr:twoCellAnchor>
  <xdr:twoCellAnchor>
    <xdr:from>
      <xdr:col>4</xdr:col>
      <xdr:colOff>1132114</xdr:colOff>
      <xdr:row>2</xdr:row>
      <xdr:rowOff>206827</xdr:rowOff>
    </xdr:from>
    <xdr:to>
      <xdr:col>6</xdr:col>
      <xdr:colOff>731156</xdr:colOff>
      <xdr:row>2</xdr:row>
      <xdr:rowOff>625927</xdr:rowOff>
    </xdr:to>
    <xdr:sp macro="" textlink="">
      <xdr:nvSpPr>
        <xdr:cNvPr id="2" name="Прямоугольник: скругленные углы 1">
          <a:extLst>
            <a:ext uri="{FF2B5EF4-FFF2-40B4-BE49-F238E27FC236}">
              <a16:creationId xmlns:a16="http://schemas.microsoft.com/office/drawing/2014/main" id="{8F62C4DE-461B-419F-941E-767326049543}"/>
            </a:ext>
          </a:extLst>
        </xdr:cNvPr>
        <xdr:cNvSpPr/>
      </xdr:nvSpPr>
      <xdr:spPr>
        <a:xfrm>
          <a:off x="11212285" y="598713"/>
          <a:ext cx="2527300" cy="419100"/>
        </a:xfrm>
        <a:prstGeom prst="roundRect">
          <a:avLst/>
        </a:prstGeom>
        <a:solidFill>
          <a:srgbClr val="C0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2000"/>
            <a:t>Заказной товар</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353785</xdr:colOff>
      <xdr:row>2</xdr:row>
      <xdr:rowOff>137160</xdr:rowOff>
    </xdr:from>
    <xdr:to>
      <xdr:col>1</xdr:col>
      <xdr:colOff>840271</xdr:colOff>
      <xdr:row>2</xdr:row>
      <xdr:rowOff>889000</xdr:rowOff>
    </xdr:to>
    <xdr:pic>
      <xdr:nvPicPr>
        <xdr:cNvPr id="2" name="Рисунок 5">
          <a:extLst>
            <a:ext uri="{FF2B5EF4-FFF2-40B4-BE49-F238E27FC236}">
              <a16:creationId xmlns:a16="http://schemas.microsoft.com/office/drawing/2014/main" id="{C484DCAC-E119-4073-B7ED-781D3AFB8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785" y="605246"/>
          <a:ext cx="2086686" cy="7518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327660</xdr:colOff>
      <xdr:row>11</xdr:row>
      <xdr:rowOff>22860</xdr:rowOff>
    </xdr:from>
    <xdr:to>
      <xdr:col>0</xdr:col>
      <xdr:colOff>1173480</xdr:colOff>
      <xdr:row>11</xdr:row>
      <xdr:rowOff>853440</xdr:rowOff>
    </xdr:to>
    <xdr:pic>
      <xdr:nvPicPr>
        <xdr:cNvPr id="3" name="Рисунок 1">
          <a:extLst>
            <a:ext uri="{FF2B5EF4-FFF2-40B4-BE49-F238E27FC236}">
              <a16:creationId xmlns:a16="http://schemas.microsoft.com/office/drawing/2014/main" id="{C7A24EA8-77BF-43DE-90A3-B691AC81BB8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7660" y="7985760"/>
          <a:ext cx="84582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312420</xdr:colOff>
      <xdr:row>12</xdr:row>
      <xdr:rowOff>7620</xdr:rowOff>
    </xdr:from>
    <xdr:to>
      <xdr:col>0</xdr:col>
      <xdr:colOff>1173480</xdr:colOff>
      <xdr:row>12</xdr:row>
      <xdr:rowOff>905435</xdr:rowOff>
    </xdr:to>
    <xdr:pic>
      <xdr:nvPicPr>
        <xdr:cNvPr id="4" name="Рисунок 2">
          <a:extLst>
            <a:ext uri="{FF2B5EF4-FFF2-40B4-BE49-F238E27FC236}">
              <a16:creationId xmlns:a16="http://schemas.microsoft.com/office/drawing/2014/main" id="{CF6E1D58-5D0A-44C3-8A61-0DE278B7EBC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12420" y="11043173"/>
          <a:ext cx="861060" cy="8978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365760</xdr:colOff>
      <xdr:row>10</xdr:row>
      <xdr:rowOff>76200</xdr:rowOff>
    </xdr:from>
    <xdr:to>
      <xdr:col>0</xdr:col>
      <xdr:colOff>1165860</xdr:colOff>
      <xdr:row>10</xdr:row>
      <xdr:rowOff>868680</xdr:rowOff>
    </xdr:to>
    <xdr:pic>
      <xdr:nvPicPr>
        <xdr:cNvPr id="5" name="Рисунок 7">
          <a:extLst>
            <a:ext uri="{FF2B5EF4-FFF2-40B4-BE49-F238E27FC236}">
              <a16:creationId xmlns:a16="http://schemas.microsoft.com/office/drawing/2014/main" id="{E986AC75-FA1E-46E0-87AA-193765BCBF5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65760" y="7155180"/>
          <a:ext cx="800100" cy="792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342900</xdr:colOff>
      <xdr:row>7</xdr:row>
      <xdr:rowOff>60960</xdr:rowOff>
    </xdr:from>
    <xdr:to>
      <xdr:col>0</xdr:col>
      <xdr:colOff>1158240</xdr:colOff>
      <xdr:row>7</xdr:row>
      <xdr:rowOff>853440</xdr:rowOff>
    </xdr:to>
    <xdr:pic>
      <xdr:nvPicPr>
        <xdr:cNvPr id="6" name="Рисунок 8">
          <a:extLst>
            <a:ext uri="{FF2B5EF4-FFF2-40B4-BE49-F238E27FC236}">
              <a16:creationId xmlns:a16="http://schemas.microsoft.com/office/drawing/2014/main" id="{F6AC36C0-54CD-4445-A97A-3EC0EEE079C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42900" y="4488180"/>
          <a:ext cx="815340" cy="7924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342900</xdr:colOff>
      <xdr:row>6</xdr:row>
      <xdr:rowOff>60960</xdr:rowOff>
    </xdr:from>
    <xdr:to>
      <xdr:col>0</xdr:col>
      <xdr:colOff>1158240</xdr:colOff>
      <xdr:row>6</xdr:row>
      <xdr:rowOff>861060</xdr:rowOff>
    </xdr:to>
    <xdr:pic>
      <xdr:nvPicPr>
        <xdr:cNvPr id="7" name="Рисунок 10">
          <a:extLst>
            <a:ext uri="{FF2B5EF4-FFF2-40B4-BE49-F238E27FC236}">
              <a16:creationId xmlns:a16="http://schemas.microsoft.com/office/drawing/2014/main" id="{30DD22F6-AB85-43B3-BD8D-50E0CD7DB883}"/>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342900" y="3604260"/>
          <a:ext cx="81534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365760</xdr:colOff>
      <xdr:row>9</xdr:row>
      <xdr:rowOff>53340</xdr:rowOff>
    </xdr:from>
    <xdr:to>
      <xdr:col>0</xdr:col>
      <xdr:colOff>1181100</xdr:colOff>
      <xdr:row>9</xdr:row>
      <xdr:rowOff>853440</xdr:rowOff>
    </xdr:to>
    <xdr:pic>
      <xdr:nvPicPr>
        <xdr:cNvPr id="8" name="Рисунок 11">
          <a:extLst>
            <a:ext uri="{FF2B5EF4-FFF2-40B4-BE49-F238E27FC236}">
              <a16:creationId xmlns:a16="http://schemas.microsoft.com/office/drawing/2014/main" id="{EB6D8192-C5B9-4AAC-B5AA-90C20C506CE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65760" y="6248400"/>
          <a:ext cx="815340" cy="800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342900</xdr:colOff>
      <xdr:row>8</xdr:row>
      <xdr:rowOff>22860</xdr:rowOff>
    </xdr:from>
    <xdr:to>
      <xdr:col>0</xdr:col>
      <xdr:colOff>1181100</xdr:colOff>
      <xdr:row>8</xdr:row>
      <xdr:rowOff>845820</xdr:rowOff>
    </xdr:to>
    <xdr:pic>
      <xdr:nvPicPr>
        <xdr:cNvPr id="9" name="Рисунок 12">
          <a:extLst>
            <a:ext uri="{FF2B5EF4-FFF2-40B4-BE49-F238E27FC236}">
              <a16:creationId xmlns:a16="http://schemas.microsoft.com/office/drawing/2014/main" id="{C9FE8AF2-5348-4221-B1E0-AF3DB8C541B2}"/>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342900" y="5334000"/>
          <a:ext cx="838200" cy="822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396240</xdr:colOff>
      <xdr:row>13</xdr:row>
      <xdr:rowOff>60960</xdr:rowOff>
    </xdr:from>
    <xdr:to>
      <xdr:col>0</xdr:col>
      <xdr:colOff>1120140</xdr:colOff>
      <xdr:row>13</xdr:row>
      <xdr:rowOff>876300</xdr:rowOff>
    </xdr:to>
    <xdr:pic>
      <xdr:nvPicPr>
        <xdr:cNvPr id="10" name="Рисунок 13">
          <a:extLst>
            <a:ext uri="{FF2B5EF4-FFF2-40B4-BE49-F238E27FC236}">
              <a16:creationId xmlns:a16="http://schemas.microsoft.com/office/drawing/2014/main" id="{192057DA-5CEB-43A3-88D0-4990762031DA}"/>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96240" y="9791700"/>
          <a:ext cx="723900" cy="81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396240</xdr:colOff>
      <xdr:row>14</xdr:row>
      <xdr:rowOff>53340</xdr:rowOff>
    </xdr:from>
    <xdr:to>
      <xdr:col>0</xdr:col>
      <xdr:colOff>1127760</xdr:colOff>
      <xdr:row>14</xdr:row>
      <xdr:rowOff>868680</xdr:rowOff>
    </xdr:to>
    <xdr:pic>
      <xdr:nvPicPr>
        <xdr:cNvPr id="11" name="Рисунок 14">
          <a:extLst>
            <a:ext uri="{FF2B5EF4-FFF2-40B4-BE49-F238E27FC236}">
              <a16:creationId xmlns:a16="http://schemas.microsoft.com/office/drawing/2014/main" id="{F5B25B4A-82F8-4E7B-86AA-73349598B7B3}"/>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396240" y="10668000"/>
          <a:ext cx="731520" cy="815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381000</xdr:colOff>
      <xdr:row>15</xdr:row>
      <xdr:rowOff>22860</xdr:rowOff>
    </xdr:from>
    <xdr:to>
      <xdr:col>0</xdr:col>
      <xdr:colOff>1150620</xdr:colOff>
      <xdr:row>15</xdr:row>
      <xdr:rowOff>876300</xdr:rowOff>
    </xdr:to>
    <xdr:pic>
      <xdr:nvPicPr>
        <xdr:cNvPr id="12" name="Рисунок 15">
          <a:extLst>
            <a:ext uri="{FF2B5EF4-FFF2-40B4-BE49-F238E27FC236}">
              <a16:creationId xmlns:a16="http://schemas.microsoft.com/office/drawing/2014/main" id="{632F9581-AA3B-4997-A13D-D9EA972DAB54}"/>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381000" y="11521440"/>
          <a:ext cx="769620" cy="853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25400</xdr:colOff>
      <xdr:row>2</xdr:row>
      <xdr:rowOff>266700</xdr:rowOff>
    </xdr:from>
    <xdr:to>
      <xdr:col>8</xdr:col>
      <xdr:colOff>800100</xdr:colOff>
      <xdr:row>2</xdr:row>
      <xdr:rowOff>685800</xdr:rowOff>
    </xdr:to>
    <xdr:sp macro="" textlink="">
      <xdr:nvSpPr>
        <xdr:cNvPr id="13" name="Прямоугольник: скругленные углы 12">
          <a:hlinkClick xmlns:r="http://schemas.openxmlformats.org/officeDocument/2006/relationships" r:id="rId12"/>
          <a:extLst>
            <a:ext uri="{FF2B5EF4-FFF2-40B4-BE49-F238E27FC236}">
              <a16:creationId xmlns:a16="http://schemas.microsoft.com/office/drawing/2014/main" id="{B4E13850-29F8-43FE-944C-BDDDB3E0503C}"/>
            </a:ext>
          </a:extLst>
        </xdr:cNvPr>
        <xdr:cNvSpPr/>
      </xdr:nvSpPr>
      <xdr:spPr>
        <a:xfrm>
          <a:off x="11049000" y="622300"/>
          <a:ext cx="2527300" cy="419100"/>
        </a:xfrm>
        <a:prstGeom prst="roundRect">
          <a:avLst/>
        </a:prstGeom>
        <a:solidFill>
          <a:srgbClr val="C0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2000"/>
            <a:t>Наличие на складе</a:t>
          </a:r>
        </a:p>
      </xdr:txBody>
    </xdr:sp>
    <xdr:clientData/>
  </xdr:twoCellAnchor>
  <xdr:twoCellAnchor editAs="oneCell">
    <xdr:from>
      <xdr:col>0</xdr:col>
      <xdr:colOff>182880</xdr:colOff>
      <xdr:row>25</xdr:row>
      <xdr:rowOff>22860</xdr:rowOff>
    </xdr:from>
    <xdr:to>
      <xdr:col>0</xdr:col>
      <xdr:colOff>1386840</xdr:colOff>
      <xdr:row>30</xdr:row>
      <xdr:rowOff>165399</xdr:rowOff>
    </xdr:to>
    <xdr:pic>
      <xdr:nvPicPr>
        <xdr:cNvPr id="14" name="Рисунок 10">
          <a:extLst>
            <a:ext uri="{FF2B5EF4-FFF2-40B4-BE49-F238E27FC236}">
              <a16:creationId xmlns:a16="http://schemas.microsoft.com/office/drawing/2014/main" id="{B8726BC7-2C68-4C64-B294-4A3C9E2ABD62}"/>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82880" y="5417820"/>
          <a:ext cx="1203960" cy="1127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45</xdr:row>
      <xdr:rowOff>160020</xdr:rowOff>
    </xdr:from>
    <xdr:to>
      <xdr:col>0</xdr:col>
      <xdr:colOff>1470660</xdr:colOff>
      <xdr:row>51</xdr:row>
      <xdr:rowOff>137160</xdr:rowOff>
    </xdr:to>
    <xdr:pic>
      <xdr:nvPicPr>
        <xdr:cNvPr id="15" name="Рисунок 11">
          <a:extLst>
            <a:ext uri="{FF2B5EF4-FFF2-40B4-BE49-F238E27FC236}">
              <a16:creationId xmlns:a16="http://schemas.microsoft.com/office/drawing/2014/main" id="{40BBF0C6-D72C-480F-975A-AC0BFB2578A9}"/>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52400" y="9319260"/>
          <a:ext cx="1318260" cy="114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236220</xdr:colOff>
      <xdr:row>68</xdr:row>
      <xdr:rowOff>129540</xdr:rowOff>
    </xdr:from>
    <xdr:to>
      <xdr:col>0</xdr:col>
      <xdr:colOff>1417320</xdr:colOff>
      <xdr:row>73</xdr:row>
      <xdr:rowOff>68025</xdr:rowOff>
    </xdr:to>
    <xdr:pic>
      <xdr:nvPicPr>
        <xdr:cNvPr id="16" name="Рисунок 14">
          <a:extLst>
            <a:ext uri="{FF2B5EF4-FFF2-40B4-BE49-F238E27FC236}">
              <a16:creationId xmlns:a16="http://schemas.microsoft.com/office/drawing/2014/main" id="{737D4179-663C-407C-B3C2-1B417A7BDD3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236220" y="13601700"/>
          <a:ext cx="1181100" cy="906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60959</xdr:colOff>
      <xdr:row>97</xdr:row>
      <xdr:rowOff>157480</xdr:rowOff>
    </xdr:from>
    <xdr:to>
      <xdr:col>0</xdr:col>
      <xdr:colOff>1469930</xdr:colOff>
      <xdr:row>103</xdr:row>
      <xdr:rowOff>75027</xdr:rowOff>
    </xdr:to>
    <xdr:pic>
      <xdr:nvPicPr>
        <xdr:cNvPr id="17" name="Рисунок 19">
          <a:extLst>
            <a:ext uri="{FF2B5EF4-FFF2-40B4-BE49-F238E27FC236}">
              <a16:creationId xmlns:a16="http://schemas.microsoft.com/office/drawing/2014/main" id="{C441593D-5C2C-47A7-BBDD-4689B45E3A42}"/>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60959" y="32339280"/>
          <a:ext cx="1408971" cy="1125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316006</xdr:colOff>
      <xdr:row>4</xdr:row>
      <xdr:rowOff>287244</xdr:rowOff>
    </xdr:from>
    <xdr:to>
      <xdr:col>0</xdr:col>
      <xdr:colOff>1097056</xdr:colOff>
      <xdr:row>4</xdr:row>
      <xdr:rowOff>1068294</xdr:rowOff>
    </xdr:to>
    <xdr:pic>
      <xdr:nvPicPr>
        <xdr:cNvPr id="2" name="Рисунок 1" descr="Люк напольный на 1,5 модуля, влагостойкий, IP66, с розеткой 220В и RJ45, металлический, круглый, h=50мм d=125мм, крышка сплошная, TIMIUX, нержавеющая сталь">
          <a:extLst>
            <a:ext uri="{FF2B5EF4-FFF2-40B4-BE49-F238E27FC236}">
              <a16:creationId xmlns:a16="http://schemas.microsoft.com/office/drawing/2014/main" id="{14AC6541-9BFE-424A-BC58-5879D2B3A7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6006" y="2268444"/>
          <a:ext cx="781050" cy="781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1147856</xdr:colOff>
      <xdr:row>4</xdr:row>
      <xdr:rowOff>242794</xdr:rowOff>
    </xdr:from>
    <xdr:to>
      <xdr:col>0</xdr:col>
      <xdr:colOff>1960656</xdr:colOff>
      <xdr:row>4</xdr:row>
      <xdr:rowOff>1055594</xdr:rowOff>
    </xdr:to>
    <xdr:pic>
      <xdr:nvPicPr>
        <xdr:cNvPr id="3" name="Рисунок 2" descr="Люк напольный на 1,5 модуля, влагостойкий, IP66, с розеткой 220В и RJ45, металлический, круглый, h=50мм d=125мм, крышка сплошная, TIMIUX, нержавеющая сталь">
          <a:extLst>
            <a:ext uri="{FF2B5EF4-FFF2-40B4-BE49-F238E27FC236}">
              <a16:creationId xmlns:a16="http://schemas.microsoft.com/office/drawing/2014/main" id="{A534963E-1D94-400F-AB42-8E97BDBABD5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7856" y="2223994"/>
          <a:ext cx="8128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282762</xdr:colOff>
      <xdr:row>5</xdr:row>
      <xdr:rowOff>178174</xdr:rowOff>
    </xdr:from>
    <xdr:to>
      <xdr:col>0</xdr:col>
      <xdr:colOff>1076512</xdr:colOff>
      <xdr:row>5</xdr:row>
      <xdr:rowOff>947528</xdr:rowOff>
    </xdr:to>
    <xdr:pic>
      <xdr:nvPicPr>
        <xdr:cNvPr id="4" name="Рисунок 3" descr="Люк напольный на 1,5 модуля, влагостойкий, IP66, с розеткой 220В и RJ45, металлический, круглый, h=70мм d=126мм, крышка с углублением 21мм, TIMIUX, нержавеющая сталь">
          <a:extLst>
            <a:ext uri="{FF2B5EF4-FFF2-40B4-BE49-F238E27FC236}">
              <a16:creationId xmlns:a16="http://schemas.microsoft.com/office/drawing/2014/main" id="{4ECD1220-86F1-42E5-9581-2A59F18FE6F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82762" y="3450292"/>
          <a:ext cx="793750" cy="7693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1095561</xdr:colOff>
      <xdr:row>5</xdr:row>
      <xdr:rowOff>203573</xdr:rowOff>
    </xdr:from>
    <xdr:to>
      <xdr:col>0</xdr:col>
      <xdr:colOff>1959162</xdr:colOff>
      <xdr:row>5</xdr:row>
      <xdr:rowOff>984623</xdr:rowOff>
    </xdr:to>
    <xdr:pic>
      <xdr:nvPicPr>
        <xdr:cNvPr id="5" name="Рисунок 4" descr="Люк напольный на 1,5 модуля, влагостойкий, IP66, с розеткой 220В и RJ45, металлический, круглый, h=70мм d=126мм, крышка с углублением 21мм, TIMIUX, нержавеющая сталь">
          <a:extLst>
            <a:ext uri="{FF2B5EF4-FFF2-40B4-BE49-F238E27FC236}">
              <a16:creationId xmlns:a16="http://schemas.microsoft.com/office/drawing/2014/main" id="{C96A7A33-13C4-457F-AC73-DE7ECE46EB7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95561" y="3475691"/>
          <a:ext cx="863601" cy="781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346635</xdr:colOff>
      <xdr:row>6</xdr:row>
      <xdr:rowOff>120650</xdr:rowOff>
    </xdr:from>
    <xdr:to>
      <xdr:col>0</xdr:col>
      <xdr:colOff>1159435</xdr:colOff>
      <xdr:row>6</xdr:row>
      <xdr:rowOff>933450</xdr:rowOff>
    </xdr:to>
    <xdr:pic>
      <xdr:nvPicPr>
        <xdr:cNvPr id="6" name="Рисунок 5" descr="Напольная розетка (люк/лючок) на 1,5 модуля, h=55мм, в комплекте с монт. коробкой, TIMIUX, нержавеющая сталь">
          <a:extLst>
            <a:ext uri="{FF2B5EF4-FFF2-40B4-BE49-F238E27FC236}">
              <a16:creationId xmlns:a16="http://schemas.microsoft.com/office/drawing/2014/main" id="{1D3179E3-090F-4078-80E3-9C0A78B5C50A}"/>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46635" y="4683685"/>
          <a:ext cx="812800" cy="812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1199029</xdr:colOff>
      <xdr:row>6</xdr:row>
      <xdr:rowOff>105709</xdr:rowOff>
    </xdr:from>
    <xdr:to>
      <xdr:col>0</xdr:col>
      <xdr:colOff>2032078</xdr:colOff>
      <xdr:row>6</xdr:row>
      <xdr:rowOff>994709</xdr:rowOff>
    </xdr:to>
    <xdr:pic>
      <xdr:nvPicPr>
        <xdr:cNvPr id="7" name="Рисунок 6" descr="Напольная розетка (люк/лючок) на 1,5 модуля, h=55мм, в комплекте с монт. коробкой, TIMIUX, нержавеющая сталь">
          <a:extLst>
            <a:ext uri="{FF2B5EF4-FFF2-40B4-BE49-F238E27FC236}">
              <a16:creationId xmlns:a16="http://schemas.microsoft.com/office/drawing/2014/main" id="{23439AD1-6FD5-4241-BBA2-BD0233385C1C}"/>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99029" y="4668744"/>
          <a:ext cx="833049"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390340</xdr:colOff>
      <xdr:row>7</xdr:row>
      <xdr:rowOff>31749</xdr:rowOff>
    </xdr:from>
    <xdr:to>
      <xdr:col>0</xdr:col>
      <xdr:colOff>1317440</xdr:colOff>
      <xdr:row>7</xdr:row>
      <xdr:rowOff>1016394</xdr:rowOff>
    </xdr:to>
    <xdr:pic>
      <xdr:nvPicPr>
        <xdr:cNvPr id="8" name="Рисунок 7" descr="Выдвижная напольная розетка (люк/лючок) на 1,5 модуля, h=55мм, в комплекте с монт. коробкой, TIMIUX, медь">
          <a:extLst>
            <a:ext uri="{FF2B5EF4-FFF2-40B4-BE49-F238E27FC236}">
              <a16:creationId xmlns:a16="http://schemas.microsoft.com/office/drawing/2014/main" id="{FAC4482E-B2B6-4D47-82BB-ECED498AC63B}"/>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90340" y="5885702"/>
          <a:ext cx="927100" cy="984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1184090</xdr:colOff>
      <xdr:row>7</xdr:row>
      <xdr:rowOff>76200</xdr:rowOff>
    </xdr:from>
    <xdr:to>
      <xdr:col>0</xdr:col>
      <xdr:colOff>2015940</xdr:colOff>
      <xdr:row>7</xdr:row>
      <xdr:rowOff>996950</xdr:rowOff>
    </xdr:to>
    <xdr:pic>
      <xdr:nvPicPr>
        <xdr:cNvPr id="9" name="Рисунок 8" descr="Выдвижная напольная розетка (люк/лючок) на 1,5 модуля, h=55мм, в комплекте с монт. коробкой, TIMIUX, медь">
          <a:extLst>
            <a:ext uri="{FF2B5EF4-FFF2-40B4-BE49-F238E27FC236}">
              <a16:creationId xmlns:a16="http://schemas.microsoft.com/office/drawing/2014/main" id="{5FD91C7D-4C73-4DC5-B6F6-B34891B16A6F}"/>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184090" y="5930153"/>
          <a:ext cx="831850" cy="92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383990</xdr:colOff>
      <xdr:row>8</xdr:row>
      <xdr:rowOff>25400</xdr:rowOff>
    </xdr:from>
    <xdr:to>
      <xdr:col>0</xdr:col>
      <xdr:colOff>1311090</xdr:colOff>
      <xdr:row>8</xdr:row>
      <xdr:rowOff>952500</xdr:rowOff>
    </xdr:to>
    <xdr:pic>
      <xdr:nvPicPr>
        <xdr:cNvPr id="10" name="Рисунок 9" descr="Выдвижная напольная розетка (люк/лючок) на 1,5 модуля, h=55мм, в комплекте с монт. коробкой, TIMIUX, черный">
          <a:extLst>
            <a:ext uri="{FF2B5EF4-FFF2-40B4-BE49-F238E27FC236}">
              <a16:creationId xmlns:a16="http://schemas.microsoft.com/office/drawing/2014/main" id="{98E5A2C2-BCBD-4D9E-98A7-4D10A3D36F58}"/>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383990" y="7170271"/>
          <a:ext cx="9271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1196790</xdr:colOff>
      <xdr:row>8</xdr:row>
      <xdr:rowOff>25400</xdr:rowOff>
    </xdr:from>
    <xdr:to>
      <xdr:col>0</xdr:col>
      <xdr:colOff>2028640</xdr:colOff>
      <xdr:row>8</xdr:row>
      <xdr:rowOff>946150</xdr:rowOff>
    </xdr:to>
    <xdr:pic>
      <xdr:nvPicPr>
        <xdr:cNvPr id="11" name="Рисунок 10" descr="Выдвижная напольная розетка (люк/лючок) на 1,5 модуля, h=55мм, в комплекте с монт. коробкой, TIMIUX, медь">
          <a:extLst>
            <a:ext uri="{FF2B5EF4-FFF2-40B4-BE49-F238E27FC236}">
              <a16:creationId xmlns:a16="http://schemas.microsoft.com/office/drawing/2014/main" id="{4FE2BE6B-1008-42CE-BC9B-0ED1827BBA4B}"/>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196790" y="7170271"/>
          <a:ext cx="831850" cy="92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396690</xdr:colOff>
      <xdr:row>9</xdr:row>
      <xdr:rowOff>38100</xdr:rowOff>
    </xdr:from>
    <xdr:to>
      <xdr:col>0</xdr:col>
      <xdr:colOff>1323790</xdr:colOff>
      <xdr:row>9</xdr:row>
      <xdr:rowOff>965200</xdr:rowOff>
    </xdr:to>
    <xdr:pic>
      <xdr:nvPicPr>
        <xdr:cNvPr id="12" name="Рисунок 11" descr="Выдвижная напольная розетка (люк/лючок) на 1,5 модуля, h=55мм, в комплекте с монт. коробкой, TIMIUX, нержавеющая сталь">
          <a:extLst>
            <a:ext uri="{FF2B5EF4-FFF2-40B4-BE49-F238E27FC236}">
              <a16:creationId xmlns:a16="http://schemas.microsoft.com/office/drawing/2014/main" id="{B7E6027C-F737-401D-9DDE-11FEA2EA2B2C}"/>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396690" y="8473888"/>
          <a:ext cx="9271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1184090</xdr:colOff>
      <xdr:row>9</xdr:row>
      <xdr:rowOff>82550</xdr:rowOff>
    </xdr:from>
    <xdr:to>
      <xdr:col>0</xdr:col>
      <xdr:colOff>2066740</xdr:colOff>
      <xdr:row>9</xdr:row>
      <xdr:rowOff>965200</xdr:rowOff>
    </xdr:to>
    <xdr:pic>
      <xdr:nvPicPr>
        <xdr:cNvPr id="13" name="Рисунок 12" descr="Выдвижная напольная розетка (люк/лючок) на 1,5 модуля, h=55мм, в комплекте с монт. коробкой, TIMIUX, нержавеющая сталь">
          <a:extLst>
            <a:ext uri="{FF2B5EF4-FFF2-40B4-BE49-F238E27FC236}">
              <a16:creationId xmlns:a16="http://schemas.microsoft.com/office/drawing/2014/main" id="{AC6E5EA9-8D67-4227-93D4-FF3444075F9F}"/>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184090" y="8518338"/>
          <a:ext cx="882650" cy="882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383990</xdr:colOff>
      <xdr:row>10</xdr:row>
      <xdr:rowOff>88900</xdr:rowOff>
    </xdr:from>
    <xdr:to>
      <xdr:col>0</xdr:col>
      <xdr:colOff>1203140</xdr:colOff>
      <xdr:row>10</xdr:row>
      <xdr:rowOff>908050</xdr:rowOff>
    </xdr:to>
    <xdr:pic>
      <xdr:nvPicPr>
        <xdr:cNvPr id="14" name="Рисунок 13" descr="Люк напольный на 2 модуля, металлический, h=85мм, крышка с углублением (П-образн.) 17 мм, TIMIUX, нержавеющая сталь">
          <a:extLst>
            <a:ext uri="{FF2B5EF4-FFF2-40B4-BE49-F238E27FC236}">
              <a16:creationId xmlns:a16="http://schemas.microsoft.com/office/drawing/2014/main" id="{E2F290BF-7086-47A8-8DC1-6521649B37A6}"/>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383990" y="9815606"/>
          <a:ext cx="819150"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1196790</xdr:colOff>
      <xdr:row>10</xdr:row>
      <xdr:rowOff>88900</xdr:rowOff>
    </xdr:from>
    <xdr:to>
      <xdr:col>0</xdr:col>
      <xdr:colOff>2028640</xdr:colOff>
      <xdr:row>10</xdr:row>
      <xdr:rowOff>1028700</xdr:rowOff>
    </xdr:to>
    <xdr:pic>
      <xdr:nvPicPr>
        <xdr:cNvPr id="15" name="Рисунок 14" descr="Люк напольный на 2 модуля, металлический, h=85мм, крышка с углублением (П-образн.) 17 мм, TIMIUX, нержавеющая сталь">
          <a:extLst>
            <a:ext uri="{FF2B5EF4-FFF2-40B4-BE49-F238E27FC236}">
              <a16:creationId xmlns:a16="http://schemas.microsoft.com/office/drawing/2014/main" id="{3739063D-4272-4EEB-B5A7-770F6CD837BB}"/>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196790" y="9815606"/>
          <a:ext cx="83185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377836</xdr:colOff>
      <xdr:row>11</xdr:row>
      <xdr:rowOff>101600</xdr:rowOff>
    </xdr:from>
    <xdr:to>
      <xdr:col>0</xdr:col>
      <xdr:colOff>1216084</xdr:colOff>
      <xdr:row>11</xdr:row>
      <xdr:rowOff>933450</xdr:rowOff>
    </xdr:to>
    <xdr:pic>
      <xdr:nvPicPr>
        <xdr:cNvPr id="16" name="Рисунок 15" descr="Люк напольный на 2 модуля, металлический, h=85мм, крышка с углублением (П-образн.) 17 мм, TIMIUX, черный">
          <a:extLst>
            <a:ext uri="{FF2B5EF4-FFF2-40B4-BE49-F238E27FC236}">
              <a16:creationId xmlns:a16="http://schemas.microsoft.com/office/drawing/2014/main" id="{87D12D06-F403-465F-893B-6AC7C5815BF3}"/>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377836" y="11119224"/>
          <a:ext cx="838248" cy="831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1177740</xdr:colOff>
      <xdr:row>11</xdr:row>
      <xdr:rowOff>88900</xdr:rowOff>
    </xdr:from>
    <xdr:to>
      <xdr:col>0</xdr:col>
      <xdr:colOff>2066740</xdr:colOff>
      <xdr:row>11</xdr:row>
      <xdr:rowOff>996950</xdr:rowOff>
    </xdr:to>
    <xdr:pic>
      <xdr:nvPicPr>
        <xdr:cNvPr id="17" name="Рисунок 16" descr="Люк напольный на 2 модуля, металлический, h=85мм, крышка с углублением (П-образн.) 17 мм, TIMIUX, черный">
          <a:extLst>
            <a:ext uri="{FF2B5EF4-FFF2-40B4-BE49-F238E27FC236}">
              <a16:creationId xmlns:a16="http://schemas.microsoft.com/office/drawing/2014/main" id="{47EEFC16-C6C6-45BC-9A09-8DE2123E099B}"/>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177740" y="11106524"/>
          <a:ext cx="889000" cy="90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371290</xdr:colOff>
      <xdr:row>12</xdr:row>
      <xdr:rowOff>44450</xdr:rowOff>
    </xdr:from>
    <xdr:to>
      <xdr:col>0</xdr:col>
      <xdr:colOff>1228540</xdr:colOff>
      <xdr:row>12</xdr:row>
      <xdr:rowOff>901700</xdr:rowOff>
    </xdr:to>
    <xdr:pic>
      <xdr:nvPicPr>
        <xdr:cNvPr id="18" name="Рисунок 17" descr="Люк напольный на 2 модуля, металлический, h=85мм, крышка с углублением (П-образн.) 17 мм, TIMIUX, золото">
          <a:extLst>
            <a:ext uri="{FF2B5EF4-FFF2-40B4-BE49-F238E27FC236}">
              <a16:creationId xmlns:a16="http://schemas.microsoft.com/office/drawing/2014/main" id="{0C10B8DF-116A-47BB-8A59-5E8FDCA4D8BE}"/>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371290" y="12352991"/>
          <a:ext cx="857250"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1222190</xdr:colOff>
      <xdr:row>12</xdr:row>
      <xdr:rowOff>101599</xdr:rowOff>
    </xdr:from>
    <xdr:to>
      <xdr:col>0</xdr:col>
      <xdr:colOff>2034990</xdr:colOff>
      <xdr:row>12</xdr:row>
      <xdr:rowOff>1017721</xdr:rowOff>
    </xdr:to>
    <xdr:pic>
      <xdr:nvPicPr>
        <xdr:cNvPr id="19" name="Рисунок 18" descr="Люк напольный на 2 модуля, металлический, h=85мм, крышка с углублением (П-образн.) 17 мм, TIMIUX, золото">
          <a:extLst>
            <a:ext uri="{FF2B5EF4-FFF2-40B4-BE49-F238E27FC236}">
              <a16:creationId xmlns:a16="http://schemas.microsoft.com/office/drawing/2014/main" id="{37BC7789-47B9-4DE5-9D21-8189A6D170C3}"/>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222190" y="12410140"/>
          <a:ext cx="812800" cy="916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364940</xdr:colOff>
      <xdr:row>13</xdr:row>
      <xdr:rowOff>38100</xdr:rowOff>
    </xdr:from>
    <xdr:to>
      <xdr:col>0</xdr:col>
      <xdr:colOff>1209490</xdr:colOff>
      <xdr:row>13</xdr:row>
      <xdr:rowOff>977900</xdr:rowOff>
    </xdr:to>
    <xdr:pic>
      <xdr:nvPicPr>
        <xdr:cNvPr id="20" name="Рисунок 19" descr="Выдвижная напольная розетка (люк/лючок) на 2х1,5 модуля, h=55мм, в комплекте с монт. коробкой, TIMIUX, алюминий">
          <a:extLst>
            <a:ext uri="{FF2B5EF4-FFF2-40B4-BE49-F238E27FC236}">
              <a16:creationId xmlns:a16="http://schemas.microsoft.com/office/drawing/2014/main" id="{3E308BDA-9C3D-42C4-B704-38BCCFB670F7}"/>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364940" y="13637559"/>
          <a:ext cx="84455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1247590</xdr:colOff>
      <xdr:row>13</xdr:row>
      <xdr:rowOff>120650</xdr:rowOff>
    </xdr:from>
    <xdr:to>
      <xdr:col>0</xdr:col>
      <xdr:colOff>2060390</xdr:colOff>
      <xdr:row>13</xdr:row>
      <xdr:rowOff>984250</xdr:rowOff>
    </xdr:to>
    <xdr:pic>
      <xdr:nvPicPr>
        <xdr:cNvPr id="21" name="Рисунок 20" descr="Выдвижная напольная розетка (люк/лючок) на 2х1,5 модуля, h=55мм, в комплекте с монт. коробкой, TIMIUX, алюминий">
          <a:extLst>
            <a:ext uri="{FF2B5EF4-FFF2-40B4-BE49-F238E27FC236}">
              <a16:creationId xmlns:a16="http://schemas.microsoft.com/office/drawing/2014/main" id="{02BAD079-C549-4305-8C17-0B231A03CF48}"/>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247590" y="13720109"/>
          <a:ext cx="81280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390340</xdr:colOff>
      <xdr:row>14</xdr:row>
      <xdr:rowOff>114300</xdr:rowOff>
    </xdr:from>
    <xdr:to>
      <xdr:col>0</xdr:col>
      <xdr:colOff>1209490</xdr:colOff>
      <xdr:row>14</xdr:row>
      <xdr:rowOff>971550</xdr:rowOff>
    </xdr:to>
    <xdr:pic>
      <xdr:nvPicPr>
        <xdr:cNvPr id="22" name="Рисунок 21" descr="Люк напольный на 2 модуля, металлический, h=85мм, крышка с углублением 17 мм, TIMIUX, нержавеющая сталь">
          <a:extLst>
            <a:ext uri="{FF2B5EF4-FFF2-40B4-BE49-F238E27FC236}">
              <a16:creationId xmlns:a16="http://schemas.microsoft.com/office/drawing/2014/main" id="{D54CE840-D189-4DF1-A477-7732DB213FF5}"/>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390340" y="15004676"/>
          <a:ext cx="819150"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1171390</xdr:colOff>
      <xdr:row>14</xdr:row>
      <xdr:rowOff>120650</xdr:rowOff>
    </xdr:from>
    <xdr:to>
      <xdr:col>0</xdr:col>
      <xdr:colOff>2066740</xdr:colOff>
      <xdr:row>14</xdr:row>
      <xdr:rowOff>996950</xdr:rowOff>
    </xdr:to>
    <xdr:pic>
      <xdr:nvPicPr>
        <xdr:cNvPr id="23" name="Рисунок 22" descr="Люк напольный на 2 модуля, металлический, h=85мм, крышка с углублением 17 мм, TIMIUX, нержавеющая сталь">
          <a:extLst>
            <a:ext uri="{FF2B5EF4-FFF2-40B4-BE49-F238E27FC236}">
              <a16:creationId xmlns:a16="http://schemas.microsoft.com/office/drawing/2014/main" id="{8E3AD965-5A5F-40E9-A7B0-6F10E21AA2E7}"/>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flipH="1">
          <a:off x="1171390" y="15011026"/>
          <a:ext cx="89535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358590</xdr:colOff>
      <xdr:row>15</xdr:row>
      <xdr:rowOff>50800</xdr:rowOff>
    </xdr:from>
    <xdr:to>
      <xdr:col>0</xdr:col>
      <xdr:colOff>1177740</xdr:colOff>
      <xdr:row>15</xdr:row>
      <xdr:rowOff>908050</xdr:rowOff>
    </xdr:to>
    <xdr:pic>
      <xdr:nvPicPr>
        <xdr:cNvPr id="24" name="Рисунок 23" descr="Люк напольный на 2 модуля, металлический, h=85мм, крышка с углублением 17 мм, TIMIUX, черный">
          <a:extLst>
            <a:ext uri="{FF2B5EF4-FFF2-40B4-BE49-F238E27FC236}">
              <a16:creationId xmlns:a16="http://schemas.microsoft.com/office/drawing/2014/main" id="{5AA5BCFC-6434-4D8B-80C2-2F1BF6429903}"/>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358590" y="16232094"/>
          <a:ext cx="819150"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1114240</xdr:colOff>
      <xdr:row>15</xdr:row>
      <xdr:rowOff>25400</xdr:rowOff>
    </xdr:from>
    <xdr:to>
      <xdr:col>0</xdr:col>
      <xdr:colOff>2034990</xdr:colOff>
      <xdr:row>15</xdr:row>
      <xdr:rowOff>996950</xdr:rowOff>
    </xdr:to>
    <xdr:pic>
      <xdr:nvPicPr>
        <xdr:cNvPr id="25" name="Рисунок 24" descr="Люк напольный на 2 модуля, металлический, h=85мм, крышка с углублением 17 мм, TIMIUX, черный">
          <a:extLst>
            <a:ext uri="{FF2B5EF4-FFF2-40B4-BE49-F238E27FC236}">
              <a16:creationId xmlns:a16="http://schemas.microsoft.com/office/drawing/2014/main" id="{A71EC344-7785-4ABD-BA08-19FB2C039FD4}"/>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114240" y="16206694"/>
          <a:ext cx="920750"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403040</xdr:colOff>
      <xdr:row>16</xdr:row>
      <xdr:rowOff>107950</xdr:rowOff>
    </xdr:from>
    <xdr:to>
      <xdr:col>0</xdr:col>
      <xdr:colOff>1196790</xdr:colOff>
      <xdr:row>16</xdr:row>
      <xdr:rowOff>984250</xdr:rowOff>
    </xdr:to>
    <xdr:pic>
      <xdr:nvPicPr>
        <xdr:cNvPr id="26" name="Рисунок 25" descr="Люк напольный на 2 модуля, металлический, h=85мм, крышка с углублением 17 мм, TIMIUX, золото">
          <a:extLst>
            <a:ext uri="{FF2B5EF4-FFF2-40B4-BE49-F238E27FC236}">
              <a16:creationId xmlns:a16="http://schemas.microsoft.com/office/drawing/2014/main" id="{1BF1C59D-FA47-454F-9BE1-4A93EB582F41}"/>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03040" y="17580162"/>
          <a:ext cx="79375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1139640</xdr:colOff>
      <xdr:row>16</xdr:row>
      <xdr:rowOff>76200</xdr:rowOff>
    </xdr:from>
    <xdr:to>
      <xdr:col>0</xdr:col>
      <xdr:colOff>1958790</xdr:colOff>
      <xdr:row>16</xdr:row>
      <xdr:rowOff>1016000</xdr:rowOff>
    </xdr:to>
    <xdr:pic>
      <xdr:nvPicPr>
        <xdr:cNvPr id="27" name="Рисунок 26" descr="Люк напольный на 2 модуля, металлический, h=85мм, крышка с углублением 17 мм, TIMIUX, золото">
          <a:extLst>
            <a:ext uri="{FF2B5EF4-FFF2-40B4-BE49-F238E27FC236}">
              <a16:creationId xmlns:a16="http://schemas.microsoft.com/office/drawing/2014/main" id="{071E96E8-B387-453C-8C3C-BF80AEE8B6AC}"/>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139640" y="17548412"/>
          <a:ext cx="81915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383990</xdr:colOff>
      <xdr:row>17</xdr:row>
      <xdr:rowOff>120650</xdr:rowOff>
    </xdr:from>
    <xdr:to>
      <xdr:col>0</xdr:col>
      <xdr:colOff>1145990</xdr:colOff>
      <xdr:row>17</xdr:row>
      <xdr:rowOff>882650</xdr:rowOff>
    </xdr:to>
    <xdr:pic>
      <xdr:nvPicPr>
        <xdr:cNvPr id="28" name="Рисунок 27" descr="Люк напольный на 2 модуля, металлический, h=65мм, с рамкой, крышка без углубления, TIMIUX, нержавеющая сталь">
          <a:extLst>
            <a:ext uri="{FF2B5EF4-FFF2-40B4-BE49-F238E27FC236}">
              <a16:creationId xmlns:a16="http://schemas.microsoft.com/office/drawing/2014/main" id="{16AAA099-5090-4D63-BA3F-D5B630983007}"/>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383990" y="18883779"/>
          <a:ext cx="76200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1101540</xdr:colOff>
      <xdr:row>17</xdr:row>
      <xdr:rowOff>82550</xdr:rowOff>
    </xdr:from>
    <xdr:to>
      <xdr:col>0</xdr:col>
      <xdr:colOff>2047690</xdr:colOff>
      <xdr:row>17</xdr:row>
      <xdr:rowOff>1003300</xdr:rowOff>
    </xdr:to>
    <xdr:pic>
      <xdr:nvPicPr>
        <xdr:cNvPr id="29" name="Рисунок 28" descr="Люк напольный на 2 модуля, металлический, h=65мм, с рамкой, крышка без углубления, TIMIUX, нержавеющая сталь">
          <a:extLst>
            <a:ext uri="{FF2B5EF4-FFF2-40B4-BE49-F238E27FC236}">
              <a16:creationId xmlns:a16="http://schemas.microsoft.com/office/drawing/2014/main" id="{4867431A-27AB-4CC2-82C7-FE9591BB292C}"/>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101540" y="18845679"/>
          <a:ext cx="946150" cy="92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371290</xdr:colOff>
      <xdr:row>18</xdr:row>
      <xdr:rowOff>139700</xdr:rowOff>
    </xdr:from>
    <xdr:to>
      <xdr:col>0</xdr:col>
      <xdr:colOff>1139640</xdr:colOff>
      <xdr:row>18</xdr:row>
      <xdr:rowOff>908050</xdr:rowOff>
    </xdr:to>
    <xdr:pic>
      <xdr:nvPicPr>
        <xdr:cNvPr id="30" name="Рисунок 29" descr="Люк напольный на 2 модуля, металлический, h=65мм, с рамкой, крышка без углубления, TIMIUX, черный">
          <a:extLst>
            <a:ext uri="{FF2B5EF4-FFF2-40B4-BE49-F238E27FC236}">
              <a16:creationId xmlns:a16="http://schemas.microsoft.com/office/drawing/2014/main" id="{AB785BC3-EE39-409F-88CD-459393866A6D}"/>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371290" y="20193747"/>
          <a:ext cx="768350" cy="768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1069790</xdr:colOff>
      <xdr:row>18</xdr:row>
      <xdr:rowOff>25401</xdr:rowOff>
    </xdr:from>
    <xdr:to>
      <xdr:col>0</xdr:col>
      <xdr:colOff>2041340</xdr:colOff>
      <xdr:row>18</xdr:row>
      <xdr:rowOff>1022351</xdr:rowOff>
    </xdr:to>
    <xdr:pic>
      <xdr:nvPicPr>
        <xdr:cNvPr id="31" name="Рисунок 30" descr="Люк напольный на 2 модуля, металлический, h=65мм, с рамкой, крышка без углубления, TIMIUX, черный">
          <a:extLst>
            <a:ext uri="{FF2B5EF4-FFF2-40B4-BE49-F238E27FC236}">
              <a16:creationId xmlns:a16="http://schemas.microsoft.com/office/drawing/2014/main" id="{FE4511E5-A0DA-4175-AD79-6E860AD64921}"/>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069790" y="20079448"/>
          <a:ext cx="971550" cy="996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377640</xdr:colOff>
      <xdr:row>19</xdr:row>
      <xdr:rowOff>120650</xdr:rowOff>
    </xdr:from>
    <xdr:to>
      <xdr:col>0</xdr:col>
      <xdr:colOff>1145990</xdr:colOff>
      <xdr:row>19</xdr:row>
      <xdr:rowOff>876300</xdr:rowOff>
    </xdr:to>
    <xdr:pic>
      <xdr:nvPicPr>
        <xdr:cNvPr id="32" name="Рисунок 31" descr="Люк напольный на 2 модуля, металлический, h=65мм, с рамкой, крышка без углубления, TIMIUX, золото">
          <a:extLst>
            <a:ext uri="{FF2B5EF4-FFF2-40B4-BE49-F238E27FC236}">
              <a16:creationId xmlns:a16="http://schemas.microsoft.com/office/drawing/2014/main" id="{538C2C27-3BC1-4255-9748-45B76DB19B67}"/>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377640" y="21465615"/>
          <a:ext cx="768350" cy="755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1088840</xdr:colOff>
      <xdr:row>19</xdr:row>
      <xdr:rowOff>25400</xdr:rowOff>
    </xdr:from>
    <xdr:to>
      <xdr:col>0</xdr:col>
      <xdr:colOff>2041340</xdr:colOff>
      <xdr:row>19</xdr:row>
      <xdr:rowOff>984250</xdr:rowOff>
    </xdr:to>
    <xdr:pic>
      <xdr:nvPicPr>
        <xdr:cNvPr id="33" name="Рисунок 32" descr="Люк напольный на 2 модуля, металлический, h=65мм, с рамкой, крышка без углубления, TIMIUX, золото">
          <a:extLst>
            <a:ext uri="{FF2B5EF4-FFF2-40B4-BE49-F238E27FC236}">
              <a16:creationId xmlns:a16="http://schemas.microsoft.com/office/drawing/2014/main" id="{75C6FE76-F8A8-46A0-AF9E-5BB027FE79C6}"/>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088840" y="21370365"/>
          <a:ext cx="952500" cy="95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364940</xdr:colOff>
      <xdr:row>20</xdr:row>
      <xdr:rowOff>38100</xdr:rowOff>
    </xdr:from>
    <xdr:to>
      <xdr:col>0</xdr:col>
      <xdr:colOff>1336490</xdr:colOff>
      <xdr:row>20</xdr:row>
      <xdr:rowOff>996950</xdr:rowOff>
    </xdr:to>
    <xdr:pic>
      <xdr:nvPicPr>
        <xdr:cNvPr id="34" name="Рисунок 33" descr="Выдвижная настольная розетка (люк/лючок) на 3 модуля, h=70мм, в комплекте с монт. коробкой, TIMIUX, золото">
          <a:extLst>
            <a:ext uri="{FF2B5EF4-FFF2-40B4-BE49-F238E27FC236}">
              <a16:creationId xmlns:a16="http://schemas.microsoft.com/office/drawing/2014/main" id="{253B905B-08D0-4D26-9FEC-C6A73AEAEA5F}"/>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364940" y="22673982"/>
          <a:ext cx="971550" cy="95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1165040</xdr:colOff>
      <xdr:row>20</xdr:row>
      <xdr:rowOff>31750</xdr:rowOff>
    </xdr:from>
    <xdr:to>
      <xdr:col>0</xdr:col>
      <xdr:colOff>2060390</xdr:colOff>
      <xdr:row>20</xdr:row>
      <xdr:rowOff>1009650</xdr:rowOff>
    </xdr:to>
    <xdr:pic>
      <xdr:nvPicPr>
        <xdr:cNvPr id="35" name="Рисунок 34" descr="Выдвижная настольная розетка (люк/лючок) на 3 модуля, h=70мм, в комплекте с монт. коробкой, TIMIUX, золото">
          <a:extLst>
            <a:ext uri="{FF2B5EF4-FFF2-40B4-BE49-F238E27FC236}">
              <a16:creationId xmlns:a16="http://schemas.microsoft.com/office/drawing/2014/main" id="{321AE880-3C10-4F17-89C7-964886ADDC1F}"/>
            </a:ext>
          </a:extLst>
        </xdr:cNvPr>
        <xdr:cNvPicPr>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1165040" y="22667632"/>
          <a:ext cx="89535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371290</xdr:colOff>
      <xdr:row>21</xdr:row>
      <xdr:rowOff>57150</xdr:rowOff>
    </xdr:from>
    <xdr:to>
      <xdr:col>0</xdr:col>
      <xdr:colOff>1304740</xdr:colOff>
      <xdr:row>21</xdr:row>
      <xdr:rowOff>952500</xdr:rowOff>
    </xdr:to>
    <xdr:pic>
      <xdr:nvPicPr>
        <xdr:cNvPr id="36" name="Рисунок 35" descr="Выдвижная настольная розетка (люк/лючок) на 3 модуля, h=70мм, в комплекте с монт. коробкой, TIMIUX, черный">
          <a:extLst>
            <a:ext uri="{FF2B5EF4-FFF2-40B4-BE49-F238E27FC236}">
              <a16:creationId xmlns:a16="http://schemas.microsoft.com/office/drawing/2014/main" id="{BACBBA6C-ECAA-414B-BD82-F259D0BEAFEB}"/>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371290" y="23983950"/>
          <a:ext cx="933450" cy="89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1184090</xdr:colOff>
      <xdr:row>21</xdr:row>
      <xdr:rowOff>19050</xdr:rowOff>
    </xdr:from>
    <xdr:to>
      <xdr:col>0</xdr:col>
      <xdr:colOff>2060390</xdr:colOff>
      <xdr:row>21</xdr:row>
      <xdr:rowOff>1022350</xdr:rowOff>
    </xdr:to>
    <xdr:pic>
      <xdr:nvPicPr>
        <xdr:cNvPr id="37" name="Рисунок 36" descr="Выдвижная настольная розетка (люк/лючок) на 3 модуля, h=70мм, в комплекте с монт. коробкой, TIMIUX, черный">
          <a:extLst>
            <a:ext uri="{FF2B5EF4-FFF2-40B4-BE49-F238E27FC236}">
              <a16:creationId xmlns:a16="http://schemas.microsoft.com/office/drawing/2014/main" id="{BA970FEA-2C82-4798-B66A-5FAB07488559}"/>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184090" y="23945850"/>
          <a:ext cx="876300" cy="1003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377640</xdr:colOff>
      <xdr:row>22</xdr:row>
      <xdr:rowOff>12700</xdr:rowOff>
    </xdr:from>
    <xdr:to>
      <xdr:col>0</xdr:col>
      <xdr:colOff>1241240</xdr:colOff>
      <xdr:row>22</xdr:row>
      <xdr:rowOff>971550</xdr:rowOff>
    </xdr:to>
    <xdr:pic>
      <xdr:nvPicPr>
        <xdr:cNvPr id="38" name="Рисунок 37" descr="Выдвижная настольная розетка (люк/лючок) на 3 модуля, h=70мм, в комплекте с монт. коробкой, TIMIUX, алюминий">
          <a:extLst>
            <a:ext uri="{FF2B5EF4-FFF2-40B4-BE49-F238E27FC236}">
              <a16:creationId xmlns:a16="http://schemas.microsoft.com/office/drawing/2014/main" id="{D6AD3972-A6F2-4C8B-9618-CFAD52A079A9}"/>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377640" y="25230418"/>
          <a:ext cx="863600" cy="95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1196790</xdr:colOff>
      <xdr:row>22</xdr:row>
      <xdr:rowOff>69850</xdr:rowOff>
    </xdr:from>
    <xdr:to>
      <xdr:col>0</xdr:col>
      <xdr:colOff>2060390</xdr:colOff>
      <xdr:row>22</xdr:row>
      <xdr:rowOff>1022350</xdr:rowOff>
    </xdr:to>
    <xdr:pic>
      <xdr:nvPicPr>
        <xdr:cNvPr id="39" name="Рисунок 38" descr="Выдвижная настольная розетка (люк/лючок) на 3 модуля, h=70мм, в комплекте с монт. коробкой, TIMIUX, алюминий">
          <a:extLst>
            <a:ext uri="{FF2B5EF4-FFF2-40B4-BE49-F238E27FC236}">
              <a16:creationId xmlns:a16="http://schemas.microsoft.com/office/drawing/2014/main" id="{C1A8E7D4-B9C9-4B4B-AA82-5E0078C24556}"/>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1196790" y="25287568"/>
          <a:ext cx="8636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390340</xdr:colOff>
      <xdr:row>23</xdr:row>
      <xdr:rowOff>63500</xdr:rowOff>
    </xdr:from>
    <xdr:to>
      <xdr:col>0</xdr:col>
      <xdr:colOff>1256249</xdr:colOff>
      <xdr:row>23</xdr:row>
      <xdr:rowOff>952500</xdr:rowOff>
    </xdr:to>
    <xdr:pic>
      <xdr:nvPicPr>
        <xdr:cNvPr id="40" name="Рисунок 39" descr="Люк напольный на 4 модуля, металлический, h=85мм, крышка с углублением 17 мм, TIMIUX, нержавеющая сталь">
          <a:extLst>
            <a:ext uri="{FF2B5EF4-FFF2-40B4-BE49-F238E27FC236}">
              <a16:creationId xmlns:a16="http://schemas.microsoft.com/office/drawing/2014/main" id="{E8A404E1-86FA-4334-B87E-D73BA4C01C0B}"/>
            </a:ext>
          </a:extLst>
        </xdr:cNvPr>
        <xdr:cNvPicPr>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390340" y="26572135"/>
          <a:ext cx="865909"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1222190</xdr:colOff>
      <xdr:row>23</xdr:row>
      <xdr:rowOff>120650</xdr:rowOff>
    </xdr:from>
    <xdr:to>
      <xdr:col>0</xdr:col>
      <xdr:colOff>2041340</xdr:colOff>
      <xdr:row>23</xdr:row>
      <xdr:rowOff>996950</xdr:rowOff>
    </xdr:to>
    <xdr:pic>
      <xdr:nvPicPr>
        <xdr:cNvPr id="41" name="Рисунок 40" descr="Люк напольный на 4 модуля, металлический, h=85мм, крышка с углублением 17 мм, TIMIUX, нержавеющая сталь">
          <a:extLst>
            <a:ext uri="{FF2B5EF4-FFF2-40B4-BE49-F238E27FC236}">
              <a16:creationId xmlns:a16="http://schemas.microsoft.com/office/drawing/2014/main" id="{1D65E639-0959-4CA9-B185-5568609D2E15}"/>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1222190" y="26629285"/>
          <a:ext cx="81915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377640</xdr:colOff>
      <xdr:row>24</xdr:row>
      <xdr:rowOff>69850</xdr:rowOff>
    </xdr:from>
    <xdr:to>
      <xdr:col>0</xdr:col>
      <xdr:colOff>1228540</xdr:colOff>
      <xdr:row>24</xdr:row>
      <xdr:rowOff>920750</xdr:rowOff>
    </xdr:to>
    <xdr:pic>
      <xdr:nvPicPr>
        <xdr:cNvPr id="42" name="Рисунок 41" descr="Люк напольный на 4 модуля, металлический, h=85мм, крышка с углублением 17 мм, TIMIUX, черный">
          <a:extLst>
            <a:ext uri="{FF2B5EF4-FFF2-40B4-BE49-F238E27FC236}">
              <a16:creationId xmlns:a16="http://schemas.microsoft.com/office/drawing/2014/main" id="{269EF754-68BF-4932-9193-220E060C12E9}"/>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377640" y="27869403"/>
          <a:ext cx="850900" cy="850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1196790</xdr:colOff>
      <xdr:row>24</xdr:row>
      <xdr:rowOff>69850</xdr:rowOff>
    </xdr:from>
    <xdr:to>
      <xdr:col>0</xdr:col>
      <xdr:colOff>2028640</xdr:colOff>
      <xdr:row>24</xdr:row>
      <xdr:rowOff>1003300</xdr:rowOff>
    </xdr:to>
    <xdr:pic>
      <xdr:nvPicPr>
        <xdr:cNvPr id="43" name="Рисунок 42" descr="Люк напольный на 4 модуля, металлический, h=85мм, крышка с углублением 17 мм, TIMIUX, черный">
          <a:extLst>
            <a:ext uri="{FF2B5EF4-FFF2-40B4-BE49-F238E27FC236}">
              <a16:creationId xmlns:a16="http://schemas.microsoft.com/office/drawing/2014/main" id="{960996DA-5EB1-456D-9316-58205598061A}"/>
            </a:ext>
          </a:extLst>
        </xdr:cNvPr>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1196790" y="27869403"/>
          <a:ext cx="83185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396690</xdr:colOff>
      <xdr:row>25</xdr:row>
      <xdr:rowOff>57150</xdr:rowOff>
    </xdr:from>
    <xdr:to>
      <xdr:col>0</xdr:col>
      <xdr:colOff>1228540</xdr:colOff>
      <xdr:row>25</xdr:row>
      <xdr:rowOff>927100</xdr:rowOff>
    </xdr:to>
    <xdr:pic>
      <xdr:nvPicPr>
        <xdr:cNvPr id="44" name="Рисунок 43" descr="Люк напольный на 4 модуля, металлический, h=85мм, крышка с углублением 17 мм, TIMIUX, золото">
          <a:extLst>
            <a:ext uri="{FF2B5EF4-FFF2-40B4-BE49-F238E27FC236}">
              <a16:creationId xmlns:a16="http://schemas.microsoft.com/office/drawing/2014/main" id="{56DBF11C-0407-40BD-ADC0-7A70E0A4B2DF}"/>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396690" y="29147621"/>
          <a:ext cx="831850" cy="869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1209490</xdr:colOff>
      <xdr:row>25</xdr:row>
      <xdr:rowOff>57150</xdr:rowOff>
    </xdr:from>
    <xdr:to>
      <xdr:col>0</xdr:col>
      <xdr:colOff>2041340</xdr:colOff>
      <xdr:row>25</xdr:row>
      <xdr:rowOff>1016000</xdr:rowOff>
    </xdr:to>
    <xdr:pic>
      <xdr:nvPicPr>
        <xdr:cNvPr id="45" name="Рисунок 44" descr="Люк напольный на 4 модуля, металлический, h=85мм, крышка с углублением 17 мм, TIMIUX, золото">
          <a:extLst>
            <a:ext uri="{FF2B5EF4-FFF2-40B4-BE49-F238E27FC236}">
              <a16:creationId xmlns:a16="http://schemas.microsoft.com/office/drawing/2014/main" id="{7A31EF51-449C-452F-A621-E6BA51280544}"/>
            </a:ext>
          </a:extLst>
        </xdr:cNvPr>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1209490" y="29147621"/>
          <a:ext cx="831850" cy="95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383990</xdr:colOff>
      <xdr:row>26</xdr:row>
      <xdr:rowOff>50800</xdr:rowOff>
    </xdr:from>
    <xdr:to>
      <xdr:col>0</xdr:col>
      <xdr:colOff>1215840</xdr:colOff>
      <xdr:row>26</xdr:row>
      <xdr:rowOff>857250</xdr:rowOff>
    </xdr:to>
    <xdr:pic>
      <xdr:nvPicPr>
        <xdr:cNvPr id="46" name="Рисунок 45" descr="Люк напольный на 4 модуля, металлический, h=65мм, с рамкой, крышка без углубления, TIMIUX, нержавеющая сталь">
          <a:extLst>
            <a:ext uri="{FF2B5EF4-FFF2-40B4-BE49-F238E27FC236}">
              <a16:creationId xmlns:a16="http://schemas.microsoft.com/office/drawing/2014/main" id="{AFE5D9E3-81DB-450E-A8F4-CA27C132EB22}"/>
            </a:ext>
          </a:extLst>
        </xdr:cNvPr>
        <xdr:cNvPicPr>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383990" y="30432188"/>
          <a:ext cx="831850" cy="806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1215840</xdr:colOff>
      <xdr:row>26</xdr:row>
      <xdr:rowOff>25400</xdr:rowOff>
    </xdr:from>
    <xdr:to>
      <xdr:col>0</xdr:col>
      <xdr:colOff>2034990</xdr:colOff>
      <xdr:row>26</xdr:row>
      <xdr:rowOff>996950</xdr:rowOff>
    </xdr:to>
    <xdr:pic>
      <xdr:nvPicPr>
        <xdr:cNvPr id="47" name="Рисунок 46" descr="Люк напольный на 4 модуля, металлический, h=65мм, с рамкой, крышка без углубления, TIMIUX, нержавеющая сталь">
          <a:extLst>
            <a:ext uri="{FF2B5EF4-FFF2-40B4-BE49-F238E27FC236}">
              <a16:creationId xmlns:a16="http://schemas.microsoft.com/office/drawing/2014/main" id="{1AE8CC8F-2627-431F-ABBD-04B340502D7B}"/>
            </a:ext>
          </a:extLst>
        </xdr:cNvPr>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1215840" y="30406788"/>
          <a:ext cx="819150"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383990</xdr:colOff>
      <xdr:row>27</xdr:row>
      <xdr:rowOff>38100</xdr:rowOff>
    </xdr:from>
    <xdr:to>
      <xdr:col>0</xdr:col>
      <xdr:colOff>1165040</xdr:colOff>
      <xdr:row>27</xdr:row>
      <xdr:rowOff>958850</xdr:rowOff>
    </xdr:to>
    <xdr:pic>
      <xdr:nvPicPr>
        <xdr:cNvPr id="48" name="Рисунок 47" descr="Люк напольный на 4 модуля, металлический, h=65мм, с рамкой, крышка без углубления, TIMIUX, черный">
          <a:extLst>
            <a:ext uri="{FF2B5EF4-FFF2-40B4-BE49-F238E27FC236}">
              <a16:creationId xmlns:a16="http://schemas.microsoft.com/office/drawing/2014/main" id="{30C28908-89CB-4421-BEE5-EFFFBBDAC3AC}"/>
            </a:ext>
          </a:extLst>
        </xdr:cNvPr>
        <xdr:cNvPicPr>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383990" y="31710406"/>
          <a:ext cx="781050" cy="92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1184090</xdr:colOff>
      <xdr:row>27</xdr:row>
      <xdr:rowOff>63500</xdr:rowOff>
    </xdr:from>
    <xdr:to>
      <xdr:col>0</xdr:col>
      <xdr:colOff>2034990</xdr:colOff>
      <xdr:row>27</xdr:row>
      <xdr:rowOff>1016000</xdr:rowOff>
    </xdr:to>
    <xdr:pic>
      <xdr:nvPicPr>
        <xdr:cNvPr id="49" name="Рисунок 48" descr="Люк напольный на 4 модуля, металлический, h=65мм, с рамкой, крышка без углубления, TIMIUX, черный">
          <a:extLst>
            <a:ext uri="{FF2B5EF4-FFF2-40B4-BE49-F238E27FC236}">
              <a16:creationId xmlns:a16="http://schemas.microsoft.com/office/drawing/2014/main" id="{525F4D1D-CE4A-4F94-A583-919D4485CD89}"/>
            </a:ext>
          </a:extLst>
        </xdr:cNvPr>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1184090" y="31735806"/>
          <a:ext cx="8509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358590</xdr:colOff>
      <xdr:row>28</xdr:row>
      <xdr:rowOff>44450</xdr:rowOff>
    </xdr:from>
    <xdr:to>
      <xdr:col>0</xdr:col>
      <xdr:colOff>1196790</xdr:colOff>
      <xdr:row>28</xdr:row>
      <xdr:rowOff>882650</xdr:rowOff>
    </xdr:to>
    <xdr:pic>
      <xdr:nvPicPr>
        <xdr:cNvPr id="50" name="Рисунок 49" descr="Люк напольный на 4 модуля, металлический, h=65мм, с рамкой, крышка без углубления, TIMIUX, золото">
          <a:extLst>
            <a:ext uri="{FF2B5EF4-FFF2-40B4-BE49-F238E27FC236}">
              <a16:creationId xmlns:a16="http://schemas.microsoft.com/office/drawing/2014/main" id="{467EF8A6-01C7-4002-B208-0D9632A2D43F}"/>
            </a:ext>
          </a:extLst>
        </xdr:cNvPr>
        <xdr:cNvPicPr>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358590" y="33007674"/>
          <a:ext cx="8382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1203140</xdr:colOff>
      <xdr:row>28</xdr:row>
      <xdr:rowOff>44450</xdr:rowOff>
    </xdr:from>
    <xdr:to>
      <xdr:col>0</xdr:col>
      <xdr:colOff>2034990</xdr:colOff>
      <xdr:row>28</xdr:row>
      <xdr:rowOff>1028700</xdr:rowOff>
    </xdr:to>
    <xdr:pic>
      <xdr:nvPicPr>
        <xdr:cNvPr id="51" name="Рисунок 50" descr="Люк напольный на 4 модуля, металлический, h=65мм, с рамкой, крышка без углубления, TIMIUX, золото">
          <a:extLst>
            <a:ext uri="{FF2B5EF4-FFF2-40B4-BE49-F238E27FC236}">
              <a16:creationId xmlns:a16="http://schemas.microsoft.com/office/drawing/2014/main" id="{E5B28AFE-DDE5-42C8-992E-501F74647DC2}"/>
            </a:ext>
          </a:extLst>
        </xdr:cNvPr>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1203140" y="33007674"/>
          <a:ext cx="831850" cy="98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377640</xdr:colOff>
      <xdr:row>29</xdr:row>
      <xdr:rowOff>69850</xdr:rowOff>
    </xdr:from>
    <xdr:to>
      <xdr:col>0</xdr:col>
      <xdr:colOff>1260290</xdr:colOff>
      <xdr:row>29</xdr:row>
      <xdr:rowOff>1022350</xdr:rowOff>
    </xdr:to>
    <xdr:pic>
      <xdr:nvPicPr>
        <xdr:cNvPr id="52" name="Рисунок 51" descr="Люк напольный на 4 модуля + 4х1/2 модуля, металлический, h=85мм, крышка с углублением 17 мм, TIMIUX, нержавеющая сталь">
          <a:extLst>
            <a:ext uri="{FF2B5EF4-FFF2-40B4-BE49-F238E27FC236}">
              <a16:creationId xmlns:a16="http://schemas.microsoft.com/office/drawing/2014/main" id="{B30484C4-6625-40F3-A31E-D94852C86D4F}"/>
            </a:ext>
          </a:extLst>
        </xdr:cNvPr>
        <xdr:cNvPicPr>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377640" y="34323991"/>
          <a:ext cx="8826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1165040</xdr:colOff>
      <xdr:row>29</xdr:row>
      <xdr:rowOff>88900</xdr:rowOff>
    </xdr:from>
    <xdr:to>
      <xdr:col>0</xdr:col>
      <xdr:colOff>1996890</xdr:colOff>
      <xdr:row>29</xdr:row>
      <xdr:rowOff>1022350</xdr:rowOff>
    </xdr:to>
    <xdr:pic>
      <xdr:nvPicPr>
        <xdr:cNvPr id="53" name="Рисунок 52" descr="Люк напольный на 4 модуля + 4х1/2 модуля, металлический, h=85мм, крышка с углублением 17 мм, TIMIUX, нержавеющая сталь">
          <a:extLst>
            <a:ext uri="{FF2B5EF4-FFF2-40B4-BE49-F238E27FC236}">
              <a16:creationId xmlns:a16="http://schemas.microsoft.com/office/drawing/2014/main" id="{019EA14A-41D3-426B-95BE-B41A9B47D654}"/>
            </a:ext>
          </a:extLst>
        </xdr:cNvPr>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1165040" y="34343041"/>
          <a:ext cx="83185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383990</xdr:colOff>
      <xdr:row>30</xdr:row>
      <xdr:rowOff>76200</xdr:rowOff>
    </xdr:from>
    <xdr:to>
      <xdr:col>0</xdr:col>
      <xdr:colOff>1292040</xdr:colOff>
      <xdr:row>30</xdr:row>
      <xdr:rowOff>1022350</xdr:rowOff>
    </xdr:to>
    <xdr:pic>
      <xdr:nvPicPr>
        <xdr:cNvPr id="54" name="Рисунок 53" descr="Люк напольный на 6 модулей, металлический, h=85мм, крышка с углублением 17 мм, TIMIUX, нержавеющая сталь">
          <a:extLst>
            <a:ext uri="{FF2B5EF4-FFF2-40B4-BE49-F238E27FC236}">
              <a16:creationId xmlns:a16="http://schemas.microsoft.com/office/drawing/2014/main" id="{8C29976C-F65E-42C7-A25E-655FB9249BF1}"/>
            </a:ext>
          </a:extLst>
        </xdr:cNvP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383990" y="35621259"/>
          <a:ext cx="908050" cy="946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1184090</xdr:colOff>
      <xdr:row>30</xdr:row>
      <xdr:rowOff>57150</xdr:rowOff>
    </xdr:from>
    <xdr:to>
      <xdr:col>0</xdr:col>
      <xdr:colOff>2028640</xdr:colOff>
      <xdr:row>30</xdr:row>
      <xdr:rowOff>1028700</xdr:rowOff>
    </xdr:to>
    <xdr:pic>
      <xdr:nvPicPr>
        <xdr:cNvPr id="55" name="Рисунок 54" descr="Люк напольный на 6 модулей, металлический, h=85мм, крышка с углублением 17 мм, TIMIUX, нержавеющая сталь">
          <a:extLst>
            <a:ext uri="{FF2B5EF4-FFF2-40B4-BE49-F238E27FC236}">
              <a16:creationId xmlns:a16="http://schemas.microsoft.com/office/drawing/2014/main" id="{839F3DB2-E092-412A-939E-39FD02344D15}"/>
            </a:ext>
          </a:extLst>
        </xdr:cNvPr>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1184090" y="35602209"/>
          <a:ext cx="844550"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358590</xdr:colOff>
      <xdr:row>31</xdr:row>
      <xdr:rowOff>44450</xdr:rowOff>
    </xdr:from>
    <xdr:to>
      <xdr:col>0</xdr:col>
      <xdr:colOff>1292040</xdr:colOff>
      <xdr:row>31</xdr:row>
      <xdr:rowOff>1003300</xdr:rowOff>
    </xdr:to>
    <xdr:pic>
      <xdr:nvPicPr>
        <xdr:cNvPr id="56" name="Рисунок 55" descr="Люк напольный на 8 модулей, металлический, h=85мм, крышка с углублением 17 мм, TIMIUX, нержавеющая сталь">
          <a:extLst>
            <a:ext uri="{FF2B5EF4-FFF2-40B4-BE49-F238E27FC236}">
              <a16:creationId xmlns:a16="http://schemas.microsoft.com/office/drawing/2014/main" id="{C8E816E1-A132-4F2F-98AA-D9190B906844}"/>
            </a:ext>
          </a:extLst>
        </xdr:cNvPr>
        <xdr:cNvPicPr>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358590" y="36880426"/>
          <a:ext cx="933450" cy="95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1177740</xdr:colOff>
      <xdr:row>31</xdr:row>
      <xdr:rowOff>25399</xdr:rowOff>
    </xdr:from>
    <xdr:to>
      <xdr:col>0</xdr:col>
      <xdr:colOff>2009590</xdr:colOff>
      <xdr:row>31</xdr:row>
      <xdr:rowOff>977900</xdr:rowOff>
    </xdr:to>
    <xdr:pic>
      <xdr:nvPicPr>
        <xdr:cNvPr id="57" name="Рисунок 56" descr="Люк напольный на 8 модулей, металлический, h=85мм, крышка с углублением 17 мм, TIMIUX, нержавеющая сталь">
          <a:extLst>
            <a:ext uri="{FF2B5EF4-FFF2-40B4-BE49-F238E27FC236}">
              <a16:creationId xmlns:a16="http://schemas.microsoft.com/office/drawing/2014/main" id="{F42DD7DE-B2AD-41F4-9268-031492E61076}"/>
            </a:ext>
          </a:extLst>
        </xdr:cNvPr>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1177740" y="36861375"/>
          <a:ext cx="831850" cy="9525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390339</xdr:colOff>
      <xdr:row>32</xdr:row>
      <xdr:rowOff>38100</xdr:rowOff>
    </xdr:from>
    <xdr:to>
      <xdr:col>0</xdr:col>
      <xdr:colOff>1165040</xdr:colOff>
      <xdr:row>32</xdr:row>
      <xdr:rowOff>1022350</xdr:rowOff>
    </xdr:to>
    <xdr:pic>
      <xdr:nvPicPr>
        <xdr:cNvPr id="58" name="Рисунок 57" descr="Люк напольный на 12 модулей, металлический, h=85мм, крышка с углублением 17 мм, TIMIUX, нержавеющая сталь">
          <a:extLst>
            <a:ext uri="{FF2B5EF4-FFF2-40B4-BE49-F238E27FC236}">
              <a16:creationId xmlns:a16="http://schemas.microsoft.com/office/drawing/2014/main" id="{FFE6C9D4-2756-423B-B14C-CDF71A6CF306}"/>
            </a:ext>
          </a:extLst>
        </xdr:cNvPr>
        <xdr:cNvPicPr>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390339" y="38164994"/>
          <a:ext cx="774701" cy="984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1222190</xdr:colOff>
      <xdr:row>32</xdr:row>
      <xdr:rowOff>38101</xdr:rowOff>
    </xdr:from>
    <xdr:to>
      <xdr:col>0</xdr:col>
      <xdr:colOff>2022290</xdr:colOff>
      <xdr:row>32</xdr:row>
      <xdr:rowOff>1022350</xdr:rowOff>
    </xdr:to>
    <xdr:pic>
      <xdr:nvPicPr>
        <xdr:cNvPr id="59" name="Рисунок 58" descr="Люк напольный на 12 модулей, металлический, h=85мм, крышка с углублением 17 мм, TIMIUX, нержавеющая сталь">
          <a:extLst>
            <a:ext uri="{FF2B5EF4-FFF2-40B4-BE49-F238E27FC236}">
              <a16:creationId xmlns:a16="http://schemas.microsoft.com/office/drawing/2014/main" id="{154ABD18-A4C3-4B71-A052-361307E15A36}"/>
            </a:ext>
          </a:extLst>
        </xdr:cNvPr>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1222190" y="38164995"/>
          <a:ext cx="800100" cy="9842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383990</xdr:colOff>
      <xdr:row>33</xdr:row>
      <xdr:rowOff>38100</xdr:rowOff>
    </xdr:from>
    <xdr:to>
      <xdr:col>0</xdr:col>
      <xdr:colOff>1266640</xdr:colOff>
      <xdr:row>33</xdr:row>
      <xdr:rowOff>977900</xdr:rowOff>
    </xdr:to>
    <xdr:pic>
      <xdr:nvPicPr>
        <xdr:cNvPr id="60" name="Рисунок 59" descr="Люк напольный на 1 модуль (горизонт.), металлический, h=100мм, крышка с углублением (П-образн.) 17 мм, TIMIUX, нержавеющая сталь">
          <a:extLst>
            <a:ext uri="{FF2B5EF4-FFF2-40B4-BE49-F238E27FC236}">
              <a16:creationId xmlns:a16="http://schemas.microsoft.com/office/drawing/2014/main" id="{2ADC5179-5DC7-4D04-83A3-B6CF1EECACD2}"/>
            </a:ext>
          </a:extLst>
        </xdr:cNvPr>
        <xdr:cNvPicPr>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383990" y="39455912"/>
          <a:ext cx="88265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1184090</xdr:colOff>
      <xdr:row>33</xdr:row>
      <xdr:rowOff>88900</xdr:rowOff>
    </xdr:from>
    <xdr:to>
      <xdr:col>0</xdr:col>
      <xdr:colOff>2054040</xdr:colOff>
      <xdr:row>33</xdr:row>
      <xdr:rowOff>1022350</xdr:rowOff>
    </xdr:to>
    <xdr:pic>
      <xdr:nvPicPr>
        <xdr:cNvPr id="61" name="Рисунок 60" descr="Люк напольный на 1 модуль (горизонт.), металлический, h=100мм, крышка с углублением (П-образн.) 17 мм, TIMIUX, нержавеющая сталь">
          <a:extLst>
            <a:ext uri="{FF2B5EF4-FFF2-40B4-BE49-F238E27FC236}">
              <a16:creationId xmlns:a16="http://schemas.microsoft.com/office/drawing/2014/main" id="{AA3E56E9-44E5-4D6A-BE08-FAD08AECE165}"/>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1184090" y="39506712"/>
          <a:ext cx="869950"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383990</xdr:colOff>
      <xdr:row>34</xdr:row>
      <xdr:rowOff>50800</xdr:rowOff>
    </xdr:from>
    <xdr:to>
      <xdr:col>0</xdr:col>
      <xdr:colOff>1241240</xdr:colOff>
      <xdr:row>34</xdr:row>
      <xdr:rowOff>952500</xdr:rowOff>
    </xdr:to>
    <xdr:pic>
      <xdr:nvPicPr>
        <xdr:cNvPr id="62" name="Рисунок 61" descr="Люк напольный на 2 модуля (горизонт.), металлический, h=100мм, крышка с углублением 17 мм, TIMIUX, нержавеющая сталь">
          <a:extLst>
            <a:ext uri="{FF2B5EF4-FFF2-40B4-BE49-F238E27FC236}">
              <a16:creationId xmlns:a16="http://schemas.microsoft.com/office/drawing/2014/main" id="{4D923569-0BB3-45F3-A751-E23DBE6D9912}"/>
            </a:ext>
          </a:extLst>
        </xdr:cNvPr>
        <xdr:cNvPicPr>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383990" y="40759529"/>
          <a:ext cx="85725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1247590</xdr:colOff>
      <xdr:row>34</xdr:row>
      <xdr:rowOff>95250</xdr:rowOff>
    </xdr:from>
    <xdr:to>
      <xdr:col>0</xdr:col>
      <xdr:colOff>2054040</xdr:colOff>
      <xdr:row>34</xdr:row>
      <xdr:rowOff>1022350</xdr:rowOff>
    </xdr:to>
    <xdr:pic>
      <xdr:nvPicPr>
        <xdr:cNvPr id="63" name="Рисунок 62" descr="Люк напольный на 2 модуля (горизонт.), металлический, h=100мм, крышка с углублением 17 мм, TIMIUX, нержавеющая сталь">
          <a:extLst>
            <a:ext uri="{FF2B5EF4-FFF2-40B4-BE49-F238E27FC236}">
              <a16:creationId xmlns:a16="http://schemas.microsoft.com/office/drawing/2014/main" id="{F01D32ED-795E-416E-B339-59AC9235625C}"/>
            </a:ext>
          </a:extLst>
        </xdr:cNvPr>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1247590" y="40803979"/>
          <a:ext cx="80645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358590</xdr:colOff>
      <xdr:row>35</xdr:row>
      <xdr:rowOff>50800</xdr:rowOff>
    </xdr:from>
    <xdr:to>
      <xdr:col>0</xdr:col>
      <xdr:colOff>1203140</xdr:colOff>
      <xdr:row>35</xdr:row>
      <xdr:rowOff>895350</xdr:rowOff>
    </xdr:to>
    <xdr:pic>
      <xdr:nvPicPr>
        <xdr:cNvPr id="64" name="Рисунок 63" descr="Люк напольный на 3 модуля (горизонт.), металлический, h=100мм, крышка с углублением 17 мм, TIMIUX, нержавеющая сталь">
          <a:extLst>
            <a:ext uri="{FF2B5EF4-FFF2-40B4-BE49-F238E27FC236}">
              <a16:creationId xmlns:a16="http://schemas.microsoft.com/office/drawing/2014/main" id="{F81407EA-B343-4A9A-AAF1-021277041071}"/>
            </a:ext>
          </a:extLst>
        </xdr:cNvPr>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358590" y="42050447"/>
          <a:ext cx="844550" cy="84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1190440</xdr:colOff>
      <xdr:row>35</xdr:row>
      <xdr:rowOff>31750</xdr:rowOff>
    </xdr:from>
    <xdr:to>
      <xdr:col>0</xdr:col>
      <xdr:colOff>2041340</xdr:colOff>
      <xdr:row>35</xdr:row>
      <xdr:rowOff>1028700</xdr:rowOff>
    </xdr:to>
    <xdr:pic>
      <xdr:nvPicPr>
        <xdr:cNvPr id="65" name="Рисунок 64" descr="Люк напольный на 3 модуля (горизонт.), металлический, h=100мм, крышка с углублением 17 мм, TIMIUX, нержавеющая сталь">
          <a:extLst>
            <a:ext uri="{FF2B5EF4-FFF2-40B4-BE49-F238E27FC236}">
              <a16:creationId xmlns:a16="http://schemas.microsoft.com/office/drawing/2014/main" id="{87BCC54C-EF7F-43D1-B752-5CFB680F94FE}"/>
            </a:ext>
          </a:extLst>
        </xdr:cNvPr>
        <xdr:cNvPicPr>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1190440" y="42031397"/>
          <a:ext cx="850900" cy="996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364939</xdr:colOff>
      <xdr:row>36</xdr:row>
      <xdr:rowOff>63500</xdr:rowOff>
    </xdr:from>
    <xdr:to>
      <xdr:col>0</xdr:col>
      <xdr:colOff>1177740</xdr:colOff>
      <xdr:row>36</xdr:row>
      <xdr:rowOff>1003300</xdr:rowOff>
    </xdr:to>
    <xdr:pic>
      <xdr:nvPicPr>
        <xdr:cNvPr id="66" name="Рисунок 65" descr="Люк напольный на 4 модуля (горизонт.), металлический, h=100мм, крышка с углублением 17 мм, TIMIUX, нержавеющая сталь">
          <a:extLst>
            <a:ext uri="{FF2B5EF4-FFF2-40B4-BE49-F238E27FC236}">
              <a16:creationId xmlns:a16="http://schemas.microsoft.com/office/drawing/2014/main" id="{32BA3CDC-ABC7-4968-916B-07BB107CEF60}"/>
            </a:ext>
          </a:extLst>
        </xdr:cNvPr>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364939" y="43354065"/>
          <a:ext cx="812801"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1184090</xdr:colOff>
      <xdr:row>36</xdr:row>
      <xdr:rowOff>44450</xdr:rowOff>
    </xdr:from>
    <xdr:to>
      <xdr:col>0</xdr:col>
      <xdr:colOff>2060390</xdr:colOff>
      <xdr:row>36</xdr:row>
      <xdr:rowOff>1022350</xdr:rowOff>
    </xdr:to>
    <xdr:pic>
      <xdr:nvPicPr>
        <xdr:cNvPr id="67" name="Рисунок 66" descr="Люк напольный на 4 модуля (горизонт.), металлический, h=100мм, крышка с углублением 17 мм, TIMIUX, нержавеющая сталь">
          <a:extLst>
            <a:ext uri="{FF2B5EF4-FFF2-40B4-BE49-F238E27FC236}">
              <a16:creationId xmlns:a16="http://schemas.microsoft.com/office/drawing/2014/main" id="{DCAA2FCB-54DC-4427-A050-91D9CAC94E30}"/>
            </a:ext>
          </a:extLst>
        </xdr:cNvPr>
        <xdr:cNvPicPr>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1184090" y="43335015"/>
          <a:ext cx="87630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1165040</xdr:colOff>
      <xdr:row>37</xdr:row>
      <xdr:rowOff>44450</xdr:rowOff>
    </xdr:from>
    <xdr:to>
      <xdr:col>0</xdr:col>
      <xdr:colOff>2060390</xdr:colOff>
      <xdr:row>37</xdr:row>
      <xdr:rowOff>996950</xdr:rowOff>
    </xdr:to>
    <xdr:pic>
      <xdr:nvPicPr>
        <xdr:cNvPr id="68" name="Рисунок 67" descr="Люк напольный на 1 модуль (горизонт.), металлический, h=65мм, с рамкой, крышка без углубления, TIMIUX, нержавеющая сталь">
          <a:extLst>
            <a:ext uri="{FF2B5EF4-FFF2-40B4-BE49-F238E27FC236}">
              <a16:creationId xmlns:a16="http://schemas.microsoft.com/office/drawing/2014/main" id="{E22AE48F-4639-409E-92FB-1A010444C2B4}"/>
            </a:ext>
          </a:extLst>
        </xdr:cNvPr>
        <xdr:cNvPicPr>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1165040" y="44625932"/>
          <a:ext cx="89535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377640</xdr:colOff>
      <xdr:row>37</xdr:row>
      <xdr:rowOff>50800</xdr:rowOff>
    </xdr:from>
    <xdr:to>
      <xdr:col>0</xdr:col>
      <xdr:colOff>1298390</xdr:colOff>
      <xdr:row>37</xdr:row>
      <xdr:rowOff>996950</xdr:rowOff>
    </xdr:to>
    <xdr:pic>
      <xdr:nvPicPr>
        <xdr:cNvPr id="69" name="Рисунок 68" descr="Люк напольный на 1 модуль (горизонт.), металлический, h=65мм, с рамкой, крышка без углубления, TIMIUX, нержавеющая сталь">
          <a:extLst>
            <a:ext uri="{FF2B5EF4-FFF2-40B4-BE49-F238E27FC236}">
              <a16:creationId xmlns:a16="http://schemas.microsoft.com/office/drawing/2014/main" id="{90C73506-FABA-4472-8B88-B7D349CE8AAF}"/>
            </a:ext>
          </a:extLst>
        </xdr:cNvPr>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377640" y="44632282"/>
          <a:ext cx="920750" cy="946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637990</xdr:colOff>
      <xdr:row>38</xdr:row>
      <xdr:rowOff>19050</xdr:rowOff>
    </xdr:from>
    <xdr:to>
      <xdr:col>0</xdr:col>
      <xdr:colOff>1838140</xdr:colOff>
      <xdr:row>38</xdr:row>
      <xdr:rowOff>1016000</xdr:rowOff>
    </xdr:to>
    <xdr:pic>
      <xdr:nvPicPr>
        <xdr:cNvPr id="70" name="Рисунок 69" descr="Люк напольный на 1 модуль (горизонт.), металлический, h=65мм, с рамкой, крышка без углубления, TIMIUX, золото">
          <a:extLst>
            <a:ext uri="{FF2B5EF4-FFF2-40B4-BE49-F238E27FC236}">
              <a16:creationId xmlns:a16="http://schemas.microsoft.com/office/drawing/2014/main" id="{83980D09-12BB-4142-9508-384BDB200639}"/>
            </a:ext>
          </a:extLst>
        </xdr:cNvPr>
        <xdr:cNvPicPr>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637990" y="45891450"/>
          <a:ext cx="1200150" cy="996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364940</xdr:colOff>
      <xdr:row>39</xdr:row>
      <xdr:rowOff>38100</xdr:rowOff>
    </xdr:from>
    <xdr:to>
      <xdr:col>0</xdr:col>
      <xdr:colOff>1177740</xdr:colOff>
      <xdr:row>39</xdr:row>
      <xdr:rowOff>1028700</xdr:rowOff>
    </xdr:to>
    <xdr:pic>
      <xdr:nvPicPr>
        <xdr:cNvPr id="71" name="Рисунок 70" descr="Люк напольный на 1 модуль (горизонт.), металлический, h=65мм, с рамкой, крышка без углубления, TIMIUX, черный">
          <a:extLst>
            <a:ext uri="{FF2B5EF4-FFF2-40B4-BE49-F238E27FC236}">
              <a16:creationId xmlns:a16="http://schemas.microsoft.com/office/drawing/2014/main" id="{7F1240C1-8F6A-4645-B1CD-EDD21A1F7C13}"/>
            </a:ext>
          </a:extLst>
        </xdr:cNvPr>
        <xdr:cNvPicPr>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364940" y="47201418"/>
          <a:ext cx="812800" cy="990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1196790</xdr:colOff>
      <xdr:row>39</xdr:row>
      <xdr:rowOff>76200</xdr:rowOff>
    </xdr:from>
    <xdr:to>
      <xdr:col>0</xdr:col>
      <xdr:colOff>2034990</xdr:colOff>
      <xdr:row>39</xdr:row>
      <xdr:rowOff>1031358</xdr:rowOff>
    </xdr:to>
    <xdr:pic>
      <xdr:nvPicPr>
        <xdr:cNvPr id="72" name="Рисунок 71" descr="Люк напольный на 1 модуль (горизонт.), металлический, h=65мм, с рамкой, крышка без углубления, TIMIUX, черный">
          <a:extLst>
            <a:ext uri="{FF2B5EF4-FFF2-40B4-BE49-F238E27FC236}">
              <a16:creationId xmlns:a16="http://schemas.microsoft.com/office/drawing/2014/main" id="{DDACE894-BBE0-4AF0-9F62-8377072F2811}"/>
            </a:ext>
          </a:extLst>
        </xdr:cNvPr>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1196790" y="47239518"/>
          <a:ext cx="838200" cy="9551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372627</xdr:colOff>
      <xdr:row>40</xdr:row>
      <xdr:rowOff>19050</xdr:rowOff>
    </xdr:from>
    <xdr:to>
      <xdr:col>0</xdr:col>
      <xdr:colOff>1323224</xdr:colOff>
      <xdr:row>40</xdr:row>
      <xdr:rowOff>965200</xdr:rowOff>
    </xdr:to>
    <xdr:pic>
      <xdr:nvPicPr>
        <xdr:cNvPr id="73" name="Рисунок 72" descr="Люк напольный на 2 модуля (горизонт.), металлический, h=65мм, с рамкой, крышка без углубления, TIMIUX, нержавеющая сталь">
          <a:extLst>
            <a:ext uri="{FF2B5EF4-FFF2-40B4-BE49-F238E27FC236}">
              <a16:creationId xmlns:a16="http://schemas.microsoft.com/office/drawing/2014/main" id="{2961FC4A-3D36-42E4-966D-29F05305BC85}"/>
            </a:ext>
          </a:extLst>
        </xdr:cNvPr>
        <xdr:cNvPicPr>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372627" y="48473285"/>
          <a:ext cx="950597" cy="946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1253940</xdr:colOff>
      <xdr:row>40</xdr:row>
      <xdr:rowOff>101600</xdr:rowOff>
    </xdr:from>
    <xdr:to>
      <xdr:col>0</xdr:col>
      <xdr:colOff>2054040</xdr:colOff>
      <xdr:row>40</xdr:row>
      <xdr:rowOff>1016000</xdr:rowOff>
    </xdr:to>
    <xdr:pic>
      <xdr:nvPicPr>
        <xdr:cNvPr id="74" name="Рисунок 73" descr="Люк напольный на 2 модуля (горизонт.), металлический, h=65мм, с рамкой, крышка без углубления, TIMIUX, нержавеющая сталь">
          <a:extLst>
            <a:ext uri="{FF2B5EF4-FFF2-40B4-BE49-F238E27FC236}">
              <a16:creationId xmlns:a16="http://schemas.microsoft.com/office/drawing/2014/main" id="{67EACD53-305B-4D18-BFF1-FCF2FF38748C}"/>
            </a:ext>
          </a:extLst>
        </xdr:cNvPr>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1253940" y="48555835"/>
          <a:ext cx="8001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371290</xdr:colOff>
      <xdr:row>41</xdr:row>
      <xdr:rowOff>69850</xdr:rowOff>
    </xdr:from>
    <xdr:to>
      <xdr:col>0</xdr:col>
      <xdr:colOff>1323954</xdr:colOff>
      <xdr:row>41</xdr:row>
      <xdr:rowOff>1028700</xdr:rowOff>
    </xdr:to>
    <xdr:pic>
      <xdr:nvPicPr>
        <xdr:cNvPr id="75" name="Рисунок 74" descr="Люк напольный на 2 модуля (горизонт.), металлический, h=65мм, с рамкой, крышка без углубления, TIMIUX, золото">
          <a:extLst>
            <a:ext uri="{FF2B5EF4-FFF2-40B4-BE49-F238E27FC236}">
              <a16:creationId xmlns:a16="http://schemas.microsoft.com/office/drawing/2014/main" id="{5155B1B5-8522-4614-8F42-ED85BA0B87EA}"/>
            </a:ext>
          </a:extLst>
        </xdr:cNvPr>
        <xdr:cNvPicPr>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1290" y="49815003"/>
          <a:ext cx="952664" cy="95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1222190</xdr:colOff>
      <xdr:row>41</xdr:row>
      <xdr:rowOff>82550</xdr:rowOff>
    </xdr:from>
    <xdr:to>
      <xdr:col>0</xdr:col>
      <xdr:colOff>2041340</xdr:colOff>
      <xdr:row>41</xdr:row>
      <xdr:rowOff>1009650</xdr:rowOff>
    </xdr:to>
    <xdr:pic>
      <xdr:nvPicPr>
        <xdr:cNvPr id="76" name="Рисунок 75" descr="Люк напольный на 2 модуля (горизонт.), металлический, h=65мм, с рамкой, крышка без углубления, TIMIUX, золото">
          <a:extLst>
            <a:ext uri="{FF2B5EF4-FFF2-40B4-BE49-F238E27FC236}">
              <a16:creationId xmlns:a16="http://schemas.microsoft.com/office/drawing/2014/main" id="{D68E385A-CB41-4E32-ACFB-5A5CE5364534}"/>
            </a:ext>
          </a:extLst>
        </xdr:cNvPr>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1222190" y="49827703"/>
          <a:ext cx="81915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390340</xdr:colOff>
      <xdr:row>42</xdr:row>
      <xdr:rowOff>38100</xdr:rowOff>
    </xdr:from>
    <xdr:to>
      <xdr:col>0</xdr:col>
      <xdr:colOff>1342840</xdr:colOff>
      <xdr:row>42</xdr:row>
      <xdr:rowOff>990600</xdr:rowOff>
    </xdr:to>
    <xdr:pic>
      <xdr:nvPicPr>
        <xdr:cNvPr id="77" name="Рисунок 76" descr="Люк напольный на 2 модуля (горизонт.), металлический, h=65мм, с рамкой, крышка без углубления, TIMIUX, черный">
          <a:extLst>
            <a:ext uri="{FF2B5EF4-FFF2-40B4-BE49-F238E27FC236}">
              <a16:creationId xmlns:a16="http://schemas.microsoft.com/office/drawing/2014/main" id="{21C778C5-3BAD-4EF8-9BB5-507C83BD84ED}"/>
            </a:ext>
          </a:extLst>
        </xdr:cNvPr>
        <xdr:cNvPicPr>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390340" y="51074171"/>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1336490</xdr:colOff>
      <xdr:row>42</xdr:row>
      <xdr:rowOff>76200</xdr:rowOff>
    </xdr:from>
    <xdr:to>
      <xdr:col>0</xdr:col>
      <xdr:colOff>2060390</xdr:colOff>
      <xdr:row>42</xdr:row>
      <xdr:rowOff>977900</xdr:rowOff>
    </xdr:to>
    <xdr:pic>
      <xdr:nvPicPr>
        <xdr:cNvPr id="78" name="Рисунок 77" descr="Люк напольный на 2 модуля (горизонт.), металлический, h=65мм, с рамкой, крышка без углубления, TIMIUX, черный">
          <a:extLst>
            <a:ext uri="{FF2B5EF4-FFF2-40B4-BE49-F238E27FC236}">
              <a16:creationId xmlns:a16="http://schemas.microsoft.com/office/drawing/2014/main" id="{124511B0-A5F8-42CA-B62A-BED67A1E7C5C}"/>
            </a:ext>
          </a:extLst>
        </xdr:cNvPr>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1336490" y="51112271"/>
          <a:ext cx="723900" cy="90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390340</xdr:colOff>
      <xdr:row>43</xdr:row>
      <xdr:rowOff>38100</xdr:rowOff>
    </xdr:from>
    <xdr:to>
      <xdr:col>0</xdr:col>
      <xdr:colOff>1342840</xdr:colOff>
      <xdr:row>43</xdr:row>
      <xdr:rowOff>990600</xdr:rowOff>
    </xdr:to>
    <xdr:pic>
      <xdr:nvPicPr>
        <xdr:cNvPr id="79" name="Рисунок 78" descr="Люк напольный на 3 модуля (горизонт.), металлический, h=65мм, с рамкой, крышка без углубления, TIMIUX, нержавеющая сталь">
          <a:extLst>
            <a:ext uri="{FF2B5EF4-FFF2-40B4-BE49-F238E27FC236}">
              <a16:creationId xmlns:a16="http://schemas.microsoft.com/office/drawing/2014/main" id="{196CA94B-4D72-4DCD-B49A-68FA4A52C366}"/>
            </a:ext>
          </a:extLst>
        </xdr:cNvPr>
        <xdr:cNvPicPr>
          <a:picLocks noChangeAspect="1" noChangeArrowheads="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390340" y="52365088"/>
          <a:ext cx="95250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1279340</xdr:colOff>
      <xdr:row>43</xdr:row>
      <xdr:rowOff>88900</xdr:rowOff>
    </xdr:from>
    <xdr:to>
      <xdr:col>0</xdr:col>
      <xdr:colOff>2047690</xdr:colOff>
      <xdr:row>43</xdr:row>
      <xdr:rowOff>1028700</xdr:rowOff>
    </xdr:to>
    <xdr:pic>
      <xdr:nvPicPr>
        <xdr:cNvPr id="80" name="Рисунок 79" descr="Люк напольный на 3 модуля (горизонт.), металлический, h=65мм, с рамкой, крышка без углубления, TIMIUX, нержавеющая сталь">
          <a:extLst>
            <a:ext uri="{FF2B5EF4-FFF2-40B4-BE49-F238E27FC236}">
              <a16:creationId xmlns:a16="http://schemas.microsoft.com/office/drawing/2014/main" id="{E79B9A7D-7528-4F10-976B-F1879763FEE1}"/>
            </a:ext>
          </a:extLst>
        </xdr:cNvPr>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1279340" y="52415888"/>
          <a:ext cx="76835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371290</xdr:colOff>
      <xdr:row>44</xdr:row>
      <xdr:rowOff>19050</xdr:rowOff>
    </xdr:from>
    <xdr:to>
      <xdr:col>0</xdr:col>
      <xdr:colOff>1336490</xdr:colOff>
      <xdr:row>44</xdr:row>
      <xdr:rowOff>984250</xdr:rowOff>
    </xdr:to>
    <xdr:pic>
      <xdr:nvPicPr>
        <xdr:cNvPr id="81" name="Рисунок 80" descr="Люк напольный на 3 модуля (горизонт.), металлический, h=65мм, с рамкой, крышка без углубления, TIMIUX, золото">
          <a:extLst>
            <a:ext uri="{FF2B5EF4-FFF2-40B4-BE49-F238E27FC236}">
              <a16:creationId xmlns:a16="http://schemas.microsoft.com/office/drawing/2014/main" id="{D79854DB-5F1D-4102-9CA8-017CF1793B5B}"/>
            </a:ext>
          </a:extLst>
        </xdr:cNvPr>
        <xdr:cNvPicPr>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371290" y="53636956"/>
          <a:ext cx="965200" cy="965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1260290</xdr:colOff>
      <xdr:row>44</xdr:row>
      <xdr:rowOff>88900</xdr:rowOff>
    </xdr:from>
    <xdr:to>
      <xdr:col>0</xdr:col>
      <xdr:colOff>2060390</xdr:colOff>
      <xdr:row>44</xdr:row>
      <xdr:rowOff>996950</xdr:rowOff>
    </xdr:to>
    <xdr:pic>
      <xdr:nvPicPr>
        <xdr:cNvPr id="82" name="Рисунок 81" descr="Люк напольный на 3 модуля (горизонт.), металлический, h=65мм, с рамкой, крышка без углубления, TIMIUX, золото">
          <a:extLst>
            <a:ext uri="{FF2B5EF4-FFF2-40B4-BE49-F238E27FC236}">
              <a16:creationId xmlns:a16="http://schemas.microsoft.com/office/drawing/2014/main" id="{5545ECB4-1AF6-4934-808E-5BA4C95412BE}"/>
            </a:ext>
          </a:extLst>
        </xdr:cNvPr>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1260290" y="53706806"/>
          <a:ext cx="800100" cy="90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364940</xdr:colOff>
      <xdr:row>45</xdr:row>
      <xdr:rowOff>38100</xdr:rowOff>
    </xdr:from>
    <xdr:to>
      <xdr:col>0</xdr:col>
      <xdr:colOff>1222190</xdr:colOff>
      <xdr:row>45</xdr:row>
      <xdr:rowOff>975094</xdr:rowOff>
    </xdr:to>
    <xdr:pic>
      <xdr:nvPicPr>
        <xdr:cNvPr id="83" name="Рисунок 82" descr="Люк напольный на 3 модуля (горизонт.), металлический, h=65мм, с рамкой, крышка без углубления, TIMIUX, черный">
          <a:extLst>
            <a:ext uri="{FF2B5EF4-FFF2-40B4-BE49-F238E27FC236}">
              <a16:creationId xmlns:a16="http://schemas.microsoft.com/office/drawing/2014/main" id="{1C26CCE4-F0C8-4246-BC77-5E231287C056}"/>
            </a:ext>
          </a:extLst>
        </xdr:cNvPr>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364940" y="54946924"/>
          <a:ext cx="857250" cy="9369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1241240</xdr:colOff>
      <xdr:row>45</xdr:row>
      <xdr:rowOff>95250</xdr:rowOff>
    </xdr:from>
    <xdr:to>
      <xdr:col>0</xdr:col>
      <xdr:colOff>2015940</xdr:colOff>
      <xdr:row>45</xdr:row>
      <xdr:rowOff>984250</xdr:rowOff>
    </xdr:to>
    <xdr:pic>
      <xdr:nvPicPr>
        <xdr:cNvPr id="84" name="Рисунок 83" descr="Люк напольный на 3 модуля (горизонт.), металлический, h=65мм, с рамкой, крышка без углубления, TIMIUX, черный">
          <a:extLst>
            <a:ext uri="{FF2B5EF4-FFF2-40B4-BE49-F238E27FC236}">
              <a16:creationId xmlns:a16="http://schemas.microsoft.com/office/drawing/2014/main" id="{A7963F44-9FF1-4E58-925E-09B301BF5581}"/>
            </a:ext>
          </a:extLst>
        </xdr:cNvPr>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1241240" y="55004074"/>
          <a:ext cx="774700" cy="889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485590</xdr:colOff>
      <xdr:row>46</xdr:row>
      <xdr:rowOff>25400</xdr:rowOff>
    </xdr:from>
    <xdr:to>
      <xdr:col>0</xdr:col>
      <xdr:colOff>1863540</xdr:colOff>
      <xdr:row>46</xdr:row>
      <xdr:rowOff>1003300</xdr:rowOff>
    </xdr:to>
    <xdr:pic>
      <xdr:nvPicPr>
        <xdr:cNvPr id="85" name="Рисунок 84" descr="Люк напольный на 4 модуля (горизонт.), металлический, h=65мм, с рамкой, крышка без углубления, TIMIUX, черный">
          <a:extLst>
            <a:ext uri="{FF2B5EF4-FFF2-40B4-BE49-F238E27FC236}">
              <a16:creationId xmlns:a16="http://schemas.microsoft.com/office/drawing/2014/main" id="{541BD608-B984-45B6-933B-023ADA441A8E}"/>
            </a:ext>
          </a:extLst>
        </xdr:cNvPr>
        <xdr:cNvPicPr>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val="0"/>
            </a:ext>
          </a:extLst>
        </a:blip>
        <a:srcRect/>
        <a:stretch>
          <a:fillRect/>
        </a:stretch>
      </xdr:blipFill>
      <xdr:spPr bwMode="auto">
        <a:xfrm>
          <a:off x="485590" y="56225141"/>
          <a:ext cx="1377950" cy="977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358590</xdr:colOff>
      <xdr:row>47</xdr:row>
      <xdr:rowOff>31750</xdr:rowOff>
    </xdr:from>
    <xdr:to>
      <xdr:col>0</xdr:col>
      <xdr:colOff>1177740</xdr:colOff>
      <xdr:row>47</xdr:row>
      <xdr:rowOff>850900</xdr:rowOff>
    </xdr:to>
    <xdr:pic>
      <xdr:nvPicPr>
        <xdr:cNvPr id="86" name="Рисунок 85" descr="Люк напольный на 1 модуль (горизонт.), металлический, h=100мм, с рамкой, крышка без углубления, TIMIUX, нержавеющая сталь">
          <a:extLst>
            <a:ext uri="{FF2B5EF4-FFF2-40B4-BE49-F238E27FC236}">
              <a16:creationId xmlns:a16="http://schemas.microsoft.com/office/drawing/2014/main" id="{3125EEF2-1055-4EF7-A28F-464018B564D4}"/>
            </a:ext>
          </a:extLst>
        </xdr:cNvPr>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358590" y="57522409"/>
          <a:ext cx="819150"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1069790</xdr:colOff>
      <xdr:row>47</xdr:row>
      <xdr:rowOff>114300</xdr:rowOff>
    </xdr:from>
    <xdr:to>
      <xdr:col>0</xdr:col>
      <xdr:colOff>2022290</xdr:colOff>
      <xdr:row>47</xdr:row>
      <xdr:rowOff>1022350</xdr:rowOff>
    </xdr:to>
    <xdr:pic>
      <xdr:nvPicPr>
        <xdr:cNvPr id="87" name="Рисунок 86" descr="Люк напольный на 1 модуль (горизонт.), металлический, h=100мм, с рамкой, крышка без углубления, TIMIUX, нержавеющая сталь">
          <a:extLst>
            <a:ext uri="{FF2B5EF4-FFF2-40B4-BE49-F238E27FC236}">
              <a16:creationId xmlns:a16="http://schemas.microsoft.com/office/drawing/2014/main" id="{81F72E16-724E-4AF3-A5C8-136F4BD4704A}"/>
            </a:ext>
          </a:extLst>
        </xdr:cNvPr>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1069790" y="57604959"/>
          <a:ext cx="952500" cy="90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371290</xdr:colOff>
      <xdr:row>48</xdr:row>
      <xdr:rowOff>25400</xdr:rowOff>
    </xdr:from>
    <xdr:to>
      <xdr:col>0</xdr:col>
      <xdr:colOff>1228540</xdr:colOff>
      <xdr:row>48</xdr:row>
      <xdr:rowOff>882650</xdr:rowOff>
    </xdr:to>
    <xdr:pic>
      <xdr:nvPicPr>
        <xdr:cNvPr id="88" name="Рисунок 87" descr="Люк напольный на 1 модуль (горизонт.), металлический, h=100мм, с рамкой, крышка без углубления, TIMIUX, золото">
          <a:extLst>
            <a:ext uri="{FF2B5EF4-FFF2-40B4-BE49-F238E27FC236}">
              <a16:creationId xmlns:a16="http://schemas.microsoft.com/office/drawing/2014/main" id="{BB8A8C34-0E32-48F2-81FD-6DA92C7C6B75}"/>
            </a:ext>
          </a:extLst>
        </xdr:cNvPr>
        <xdr:cNvPicPr>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371290" y="58806976"/>
          <a:ext cx="857250" cy="857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1145990</xdr:colOff>
      <xdr:row>48</xdr:row>
      <xdr:rowOff>63500</xdr:rowOff>
    </xdr:from>
    <xdr:to>
      <xdr:col>0</xdr:col>
      <xdr:colOff>2066740</xdr:colOff>
      <xdr:row>48</xdr:row>
      <xdr:rowOff>1003300</xdr:rowOff>
    </xdr:to>
    <xdr:pic>
      <xdr:nvPicPr>
        <xdr:cNvPr id="89" name="Рисунок 88" descr="Люк напольный на 1 модуль (горизонт.), металлический, h=100мм, с рамкой, крышка без углубления, TIMIUX, золото">
          <a:extLst>
            <a:ext uri="{FF2B5EF4-FFF2-40B4-BE49-F238E27FC236}">
              <a16:creationId xmlns:a16="http://schemas.microsoft.com/office/drawing/2014/main" id="{D1AC1EFA-4B2F-44C1-85A8-298CDA767466}"/>
            </a:ext>
          </a:extLst>
        </xdr:cNvPr>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1145990" y="58845076"/>
          <a:ext cx="92075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383990</xdr:colOff>
      <xdr:row>49</xdr:row>
      <xdr:rowOff>38100</xdr:rowOff>
    </xdr:from>
    <xdr:to>
      <xdr:col>0</xdr:col>
      <xdr:colOff>1311090</xdr:colOff>
      <xdr:row>49</xdr:row>
      <xdr:rowOff>965200</xdr:rowOff>
    </xdr:to>
    <xdr:pic>
      <xdr:nvPicPr>
        <xdr:cNvPr id="90" name="Рисунок 89" descr="Люк напольный на 1 модуль (горизонт.), металлический, h=100мм, с рамкой, крышка без углубления, TIMIUX, черный">
          <a:extLst>
            <a:ext uri="{FF2B5EF4-FFF2-40B4-BE49-F238E27FC236}">
              <a16:creationId xmlns:a16="http://schemas.microsoft.com/office/drawing/2014/main" id="{8A1D6F28-5190-4A4F-A174-CCAE3476626A}"/>
            </a:ext>
          </a:extLst>
        </xdr:cNvPr>
        <xdr:cNvPicPr>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383990" y="60110594"/>
          <a:ext cx="9271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1133290</xdr:colOff>
      <xdr:row>49</xdr:row>
      <xdr:rowOff>63500</xdr:rowOff>
    </xdr:from>
    <xdr:to>
      <xdr:col>0</xdr:col>
      <xdr:colOff>2028640</xdr:colOff>
      <xdr:row>49</xdr:row>
      <xdr:rowOff>1022350</xdr:rowOff>
    </xdr:to>
    <xdr:pic>
      <xdr:nvPicPr>
        <xdr:cNvPr id="91" name="Рисунок 90" descr="Люк напольный на 1 модуль (горизонт.), металлический, h=100мм, с рамкой, крышка без углубления, TIMIUX, черный">
          <a:extLst>
            <a:ext uri="{FF2B5EF4-FFF2-40B4-BE49-F238E27FC236}">
              <a16:creationId xmlns:a16="http://schemas.microsoft.com/office/drawing/2014/main" id="{DC4C0DFF-668B-4E2E-AA58-CD59CF06951E}"/>
            </a:ext>
          </a:extLst>
        </xdr:cNvPr>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1133290" y="60135994"/>
          <a:ext cx="895350" cy="95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371290</xdr:colOff>
      <xdr:row>50</xdr:row>
      <xdr:rowOff>25400</xdr:rowOff>
    </xdr:from>
    <xdr:to>
      <xdr:col>0</xdr:col>
      <xdr:colOff>1190440</xdr:colOff>
      <xdr:row>50</xdr:row>
      <xdr:rowOff>939800</xdr:rowOff>
    </xdr:to>
    <xdr:pic>
      <xdr:nvPicPr>
        <xdr:cNvPr id="92" name="Рисунок 91" descr="Люк напольный на 2 модуля (горизонт.), металлический, h=100мм, с рамкой, крышка без углубления, TIMIUX, нержавеющая сталь">
          <a:extLst>
            <a:ext uri="{FF2B5EF4-FFF2-40B4-BE49-F238E27FC236}">
              <a16:creationId xmlns:a16="http://schemas.microsoft.com/office/drawing/2014/main" id="{698165FD-F827-44D8-B50C-CF4847E12B6E}"/>
            </a:ext>
          </a:extLst>
        </xdr:cNvPr>
        <xdr:cNvPicPr>
          <a:picLocks noChangeAspect="1" noChangeArrowheads="1"/>
        </xdr:cNvPicPr>
      </xdr:nvPicPr>
      <xdr:blipFill>
        <a:blip xmlns:r="http://schemas.openxmlformats.org/officeDocument/2006/relationships" r:embed="rId90" cstate="print">
          <a:extLst>
            <a:ext uri="{28A0092B-C50C-407E-A947-70E740481C1C}">
              <a14:useLocalDpi xmlns:a14="http://schemas.microsoft.com/office/drawing/2010/main" val="0"/>
            </a:ext>
          </a:extLst>
        </a:blip>
        <a:srcRect/>
        <a:stretch>
          <a:fillRect/>
        </a:stretch>
      </xdr:blipFill>
      <xdr:spPr bwMode="auto">
        <a:xfrm>
          <a:off x="371290" y="61388812"/>
          <a:ext cx="81915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1082490</xdr:colOff>
      <xdr:row>50</xdr:row>
      <xdr:rowOff>95250</xdr:rowOff>
    </xdr:from>
    <xdr:to>
      <xdr:col>0</xdr:col>
      <xdr:colOff>2015940</xdr:colOff>
      <xdr:row>50</xdr:row>
      <xdr:rowOff>1022350</xdr:rowOff>
    </xdr:to>
    <xdr:pic>
      <xdr:nvPicPr>
        <xdr:cNvPr id="93" name="Рисунок 92" descr="Люк напольный на 2 модуля (горизонт.), металлический, h=100мм, с рамкой, крышка без углубления, TIMIUX, нержавеющая сталь">
          <a:extLst>
            <a:ext uri="{FF2B5EF4-FFF2-40B4-BE49-F238E27FC236}">
              <a16:creationId xmlns:a16="http://schemas.microsoft.com/office/drawing/2014/main" id="{DAA06811-A05B-4BFF-B880-D9B637FF064B}"/>
            </a:ext>
          </a:extLst>
        </xdr:cNvPr>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1082490" y="61458662"/>
          <a:ext cx="93345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383990</xdr:colOff>
      <xdr:row>51</xdr:row>
      <xdr:rowOff>31750</xdr:rowOff>
    </xdr:from>
    <xdr:to>
      <xdr:col>0</xdr:col>
      <xdr:colOff>1177740</xdr:colOff>
      <xdr:row>51</xdr:row>
      <xdr:rowOff>908050</xdr:rowOff>
    </xdr:to>
    <xdr:pic>
      <xdr:nvPicPr>
        <xdr:cNvPr id="94" name="Рисунок 93" descr="Люк напольный на 2 модуля (горизонт.), металлический, h=100мм, с рамкой, крышка без углубления, TIMIUX, золото">
          <a:extLst>
            <a:ext uri="{FF2B5EF4-FFF2-40B4-BE49-F238E27FC236}">
              <a16:creationId xmlns:a16="http://schemas.microsoft.com/office/drawing/2014/main" id="{71780428-B68C-4105-ACA9-FEAD01714300}"/>
            </a:ext>
          </a:extLst>
        </xdr:cNvPr>
        <xdr:cNvPicPr>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383990" y="62686079"/>
          <a:ext cx="793750" cy="876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1095190</xdr:colOff>
      <xdr:row>51</xdr:row>
      <xdr:rowOff>76200</xdr:rowOff>
    </xdr:from>
    <xdr:to>
      <xdr:col>0</xdr:col>
      <xdr:colOff>2047690</xdr:colOff>
      <xdr:row>51</xdr:row>
      <xdr:rowOff>984250</xdr:rowOff>
    </xdr:to>
    <xdr:pic>
      <xdr:nvPicPr>
        <xdr:cNvPr id="95" name="Рисунок 94" descr="Люк напольный на 2 модуля (горизонт.), металлический, h=100мм, с рамкой, крышка без углубления, TIMIUX, золото">
          <a:extLst>
            <a:ext uri="{FF2B5EF4-FFF2-40B4-BE49-F238E27FC236}">
              <a16:creationId xmlns:a16="http://schemas.microsoft.com/office/drawing/2014/main" id="{E7621CC2-AB13-4664-BE4F-C4C36D464F89}"/>
            </a:ext>
          </a:extLst>
        </xdr:cNvPr>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1095190" y="62730529"/>
          <a:ext cx="952500" cy="908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377640</xdr:colOff>
      <xdr:row>52</xdr:row>
      <xdr:rowOff>50800</xdr:rowOff>
    </xdr:from>
    <xdr:to>
      <xdr:col>0</xdr:col>
      <xdr:colOff>1312080</xdr:colOff>
      <xdr:row>52</xdr:row>
      <xdr:rowOff>1009650</xdr:rowOff>
    </xdr:to>
    <xdr:pic>
      <xdr:nvPicPr>
        <xdr:cNvPr id="96" name="Рисунок 95" descr="Люк напольный на 2 модуля (горизонт.), металлический, h=100мм, с рамкой, крышка без углубления, TIMIUX, черный">
          <a:extLst>
            <a:ext uri="{FF2B5EF4-FFF2-40B4-BE49-F238E27FC236}">
              <a16:creationId xmlns:a16="http://schemas.microsoft.com/office/drawing/2014/main" id="{EE2B3319-D3CF-4232-AC4E-B3F6C65A926C}"/>
            </a:ext>
          </a:extLst>
        </xdr:cNvPr>
        <xdr:cNvPicPr>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377640" y="63996047"/>
          <a:ext cx="934440" cy="958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1190440</xdr:colOff>
      <xdr:row>52</xdr:row>
      <xdr:rowOff>76200</xdr:rowOff>
    </xdr:from>
    <xdr:to>
      <xdr:col>0</xdr:col>
      <xdr:colOff>2060390</xdr:colOff>
      <xdr:row>52</xdr:row>
      <xdr:rowOff>1003300</xdr:rowOff>
    </xdr:to>
    <xdr:pic>
      <xdr:nvPicPr>
        <xdr:cNvPr id="97" name="Рисунок 96" descr="Люк напольный на 2 модуля (горизонт.), металлический, h=100мм, с рамкой, крышка без углубления, TIMIUX, черный">
          <a:extLst>
            <a:ext uri="{FF2B5EF4-FFF2-40B4-BE49-F238E27FC236}">
              <a16:creationId xmlns:a16="http://schemas.microsoft.com/office/drawing/2014/main" id="{DECCD83E-A020-40E9-BE44-384678152F27}"/>
            </a:ext>
          </a:extLst>
        </xdr:cNvPr>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1190440" y="64021447"/>
          <a:ext cx="86995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390340</xdr:colOff>
      <xdr:row>53</xdr:row>
      <xdr:rowOff>38100</xdr:rowOff>
    </xdr:from>
    <xdr:to>
      <xdr:col>0</xdr:col>
      <xdr:colOff>1228540</xdr:colOff>
      <xdr:row>53</xdr:row>
      <xdr:rowOff>876300</xdr:rowOff>
    </xdr:to>
    <xdr:pic>
      <xdr:nvPicPr>
        <xdr:cNvPr id="98" name="Рисунок 97" descr="Люк напольный на 3 модуля (горизонт.), металлический, h=100мм, с рамкой, крышка без углубления, TIMIUX, нержавеющая сталь">
          <a:extLst>
            <a:ext uri="{FF2B5EF4-FFF2-40B4-BE49-F238E27FC236}">
              <a16:creationId xmlns:a16="http://schemas.microsoft.com/office/drawing/2014/main" id="{2616B7C5-9DB3-427A-8B92-BC4EB9F7484A}"/>
            </a:ext>
          </a:extLst>
        </xdr:cNvPr>
        <xdr:cNvPicPr>
          <a:picLocks noChangeAspect="1" noChangeArrowheads="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390340" y="65274265"/>
          <a:ext cx="8382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1222190</xdr:colOff>
      <xdr:row>53</xdr:row>
      <xdr:rowOff>82550</xdr:rowOff>
    </xdr:from>
    <xdr:to>
      <xdr:col>0</xdr:col>
      <xdr:colOff>2054040</xdr:colOff>
      <xdr:row>53</xdr:row>
      <xdr:rowOff>1003300</xdr:rowOff>
    </xdr:to>
    <xdr:pic>
      <xdr:nvPicPr>
        <xdr:cNvPr id="99" name="Рисунок 98" descr="Люк напольный на 3 модуля (горизонт.), металлический, h=100мм, с рамкой, крышка без углубления, TIMIUX, нержавеющая сталь">
          <a:extLst>
            <a:ext uri="{FF2B5EF4-FFF2-40B4-BE49-F238E27FC236}">
              <a16:creationId xmlns:a16="http://schemas.microsoft.com/office/drawing/2014/main" id="{39E174A8-A3A2-4705-B543-B44A3BA5EAF8}"/>
            </a:ext>
          </a:extLst>
        </xdr:cNvPr>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1222190" y="65318715"/>
          <a:ext cx="831850" cy="92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377640</xdr:colOff>
      <xdr:row>54</xdr:row>
      <xdr:rowOff>63500</xdr:rowOff>
    </xdr:from>
    <xdr:to>
      <xdr:col>0</xdr:col>
      <xdr:colOff>1222190</xdr:colOff>
      <xdr:row>54</xdr:row>
      <xdr:rowOff>908050</xdr:rowOff>
    </xdr:to>
    <xdr:pic>
      <xdr:nvPicPr>
        <xdr:cNvPr id="100" name="Рисунок 99" descr="Люк напольный на 3 модуля (горизонт.), металлический, h=100мм, с рамкой, крышка без углубления, TIMIUX, золото">
          <a:extLst>
            <a:ext uri="{FF2B5EF4-FFF2-40B4-BE49-F238E27FC236}">
              <a16:creationId xmlns:a16="http://schemas.microsoft.com/office/drawing/2014/main" id="{1B02357B-C1C5-4F7C-9034-A31285EBC6D6}"/>
            </a:ext>
          </a:extLst>
        </xdr:cNvPr>
        <xdr:cNvPicPr>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377640" y="66590582"/>
          <a:ext cx="844550" cy="844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1184090</xdr:colOff>
      <xdr:row>54</xdr:row>
      <xdr:rowOff>95250</xdr:rowOff>
    </xdr:from>
    <xdr:to>
      <xdr:col>0</xdr:col>
      <xdr:colOff>2041340</xdr:colOff>
      <xdr:row>54</xdr:row>
      <xdr:rowOff>958850</xdr:rowOff>
    </xdr:to>
    <xdr:pic>
      <xdr:nvPicPr>
        <xdr:cNvPr id="101" name="Рисунок 100" descr="Люк напольный на 3 модуля (горизонт.), металлический, h=100мм, с рамкой, крышка без углубления, TIMIUX, золото">
          <a:extLst>
            <a:ext uri="{FF2B5EF4-FFF2-40B4-BE49-F238E27FC236}">
              <a16:creationId xmlns:a16="http://schemas.microsoft.com/office/drawing/2014/main" id="{9B3C2B4B-29BE-4791-823C-39969C36E4A4}"/>
            </a:ext>
          </a:extLst>
        </xdr:cNvPr>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1184090" y="66622332"/>
          <a:ext cx="857250" cy="863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364940</xdr:colOff>
      <xdr:row>55</xdr:row>
      <xdr:rowOff>44450</xdr:rowOff>
    </xdr:from>
    <xdr:to>
      <xdr:col>0</xdr:col>
      <xdr:colOff>1353681</xdr:colOff>
      <xdr:row>55</xdr:row>
      <xdr:rowOff>984250</xdr:rowOff>
    </xdr:to>
    <xdr:pic>
      <xdr:nvPicPr>
        <xdr:cNvPr id="102" name="Рисунок 101" descr="Люк напольный на 3 модуля (горизонт.), металлический, h=100мм, с рамкой, крышка без углубления, TIMIUX, черный">
          <a:extLst>
            <a:ext uri="{FF2B5EF4-FFF2-40B4-BE49-F238E27FC236}">
              <a16:creationId xmlns:a16="http://schemas.microsoft.com/office/drawing/2014/main" id="{19A2CE1E-DC41-4726-AC5F-3A05B1BE8435}"/>
            </a:ext>
          </a:extLst>
        </xdr:cNvPr>
        <xdr:cNvPicPr>
          <a:picLocks noChangeAspect="1" noChangeArrowheads="1"/>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bwMode="auto">
        <a:xfrm>
          <a:off x="364940" y="67862450"/>
          <a:ext cx="988741"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1253940</xdr:colOff>
      <xdr:row>55</xdr:row>
      <xdr:rowOff>31750</xdr:rowOff>
    </xdr:from>
    <xdr:to>
      <xdr:col>0</xdr:col>
      <xdr:colOff>2041340</xdr:colOff>
      <xdr:row>55</xdr:row>
      <xdr:rowOff>958850</xdr:rowOff>
    </xdr:to>
    <xdr:pic>
      <xdr:nvPicPr>
        <xdr:cNvPr id="103" name="Рисунок 102" descr="Люк напольный на 3 модуля (горизонт.), металлический, h=100мм, с рамкой, крышка без углубления, TIMIUX, черный">
          <a:extLst>
            <a:ext uri="{FF2B5EF4-FFF2-40B4-BE49-F238E27FC236}">
              <a16:creationId xmlns:a16="http://schemas.microsoft.com/office/drawing/2014/main" id="{A3EFBEF5-C76C-499F-A190-EF09F4548D24}"/>
            </a:ext>
          </a:extLst>
        </xdr:cNvPr>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1253940" y="67849750"/>
          <a:ext cx="7874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377640</xdr:colOff>
      <xdr:row>56</xdr:row>
      <xdr:rowOff>19050</xdr:rowOff>
    </xdr:from>
    <xdr:to>
      <xdr:col>0</xdr:col>
      <xdr:colOff>1209490</xdr:colOff>
      <xdr:row>56</xdr:row>
      <xdr:rowOff>850900</xdr:rowOff>
    </xdr:to>
    <xdr:pic>
      <xdr:nvPicPr>
        <xdr:cNvPr id="104" name="Рисунок 103" descr="Люк напольный на 4 модуля (горизонт.), металлический, h=100мм, с рамкой, крышка без углубления, TIMIUX, нержавеющая сталь">
          <a:extLst>
            <a:ext uri="{FF2B5EF4-FFF2-40B4-BE49-F238E27FC236}">
              <a16:creationId xmlns:a16="http://schemas.microsoft.com/office/drawing/2014/main" id="{4A07E6A6-06C5-4776-9DA2-8B7FF287B020}"/>
            </a:ext>
          </a:extLst>
        </xdr:cNvPr>
        <xdr:cNvPicPr>
          <a:picLocks noChangeAspect="1" noChangeArrowheads="1"/>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377640" y="69127968"/>
          <a:ext cx="831850" cy="831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1215840</xdr:colOff>
      <xdr:row>56</xdr:row>
      <xdr:rowOff>50800</xdr:rowOff>
    </xdr:from>
    <xdr:to>
      <xdr:col>0</xdr:col>
      <xdr:colOff>2028640</xdr:colOff>
      <xdr:row>56</xdr:row>
      <xdr:rowOff>990600</xdr:rowOff>
    </xdr:to>
    <xdr:pic>
      <xdr:nvPicPr>
        <xdr:cNvPr id="105" name="Рисунок 104" descr="Люк напольный на 4 модуля (горизонт.), металлический, h=100мм, с рамкой, крышка без углубления, TIMIUX, нержавеющая сталь">
          <a:extLst>
            <a:ext uri="{FF2B5EF4-FFF2-40B4-BE49-F238E27FC236}">
              <a16:creationId xmlns:a16="http://schemas.microsoft.com/office/drawing/2014/main" id="{3F03950D-BE40-416F-A77B-7B9FEFC145A0}"/>
            </a:ext>
          </a:extLst>
        </xdr:cNvPr>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1215840" y="69159718"/>
          <a:ext cx="812800" cy="939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378892</xdr:colOff>
      <xdr:row>57</xdr:row>
      <xdr:rowOff>69850</xdr:rowOff>
    </xdr:from>
    <xdr:to>
      <xdr:col>0</xdr:col>
      <xdr:colOff>1305053</xdr:colOff>
      <xdr:row>57</xdr:row>
      <xdr:rowOff>952500</xdr:rowOff>
    </xdr:to>
    <xdr:pic>
      <xdr:nvPicPr>
        <xdr:cNvPr id="106" name="Рисунок 105" descr="Люк напольный на 4 модуля (горизонт.), металлический, h=100мм, с рамкой, крышка без углубления, TIMIUX, золото">
          <a:extLst>
            <a:ext uri="{FF2B5EF4-FFF2-40B4-BE49-F238E27FC236}">
              <a16:creationId xmlns:a16="http://schemas.microsoft.com/office/drawing/2014/main" id="{2F42BBFC-F587-47C3-82B3-1C17DC9518D8}"/>
            </a:ext>
          </a:extLst>
        </xdr:cNvPr>
        <xdr:cNvPicPr>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378892" y="70469685"/>
          <a:ext cx="926161" cy="882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1272990</xdr:colOff>
      <xdr:row>57</xdr:row>
      <xdr:rowOff>57150</xdr:rowOff>
    </xdr:from>
    <xdr:to>
      <xdr:col>0</xdr:col>
      <xdr:colOff>2060390</xdr:colOff>
      <xdr:row>57</xdr:row>
      <xdr:rowOff>984250</xdr:rowOff>
    </xdr:to>
    <xdr:pic>
      <xdr:nvPicPr>
        <xdr:cNvPr id="107" name="Рисунок 106" descr="Люк напольный на 4 модуля (горизонт.), металлический, h=100мм, с рамкой, крышка без углубления, TIMIUX, золото">
          <a:extLst>
            <a:ext uri="{FF2B5EF4-FFF2-40B4-BE49-F238E27FC236}">
              <a16:creationId xmlns:a16="http://schemas.microsoft.com/office/drawing/2014/main" id="{68AF3D4F-4DF8-41B0-A36C-BBAFFF0EF9DE}"/>
            </a:ext>
          </a:extLst>
        </xdr:cNvPr>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1272990" y="70456985"/>
          <a:ext cx="787400" cy="927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358590</xdr:colOff>
      <xdr:row>58</xdr:row>
      <xdr:rowOff>6350</xdr:rowOff>
    </xdr:from>
    <xdr:to>
      <xdr:col>0</xdr:col>
      <xdr:colOff>1228540</xdr:colOff>
      <xdr:row>58</xdr:row>
      <xdr:rowOff>876300</xdr:rowOff>
    </xdr:to>
    <xdr:pic>
      <xdr:nvPicPr>
        <xdr:cNvPr id="108" name="Рисунок 107" descr="Люк напольный на 4 модуля (горизонт.), металлический, h=100мм, с рамкой, крышка без углубления, TIMIUX, черный">
          <a:extLst>
            <a:ext uri="{FF2B5EF4-FFF2-40B4-BE49-F238E27FC236}">
              <a16:creationId xmlns:a16="http://schemas.microsoft.com/office/drawing/2014/main" id="{2FD7B4D4-5313-4FBE-A136-4D5D976163C0}"/>
            </a:ext>
          </a:extLst>
        </xdr:cNvPr>
        <xdr:cNvPicPr>
          <a:picLocks noChangeAspect="1" noChangeArrowheads="1"/>
        </xdr:cNvPicPr>
      </xdr:nvPicPr>
      <xdr:blipFill>
        <a:blip xmlns:r="http://schemas.openxmlformats.org/officeDocument/2006/relationships" r:embed="rId106" cstate="print">
          <a:extLst>
            <a:ext uri="{28A0092B-C50C-407E-A947-70E740481C1C}">
              <a14:useLocalDpi xmlns:a14="http://schemas.microsoft.com/office/drawing/2010/main" val="0"/>
            </a:ext>
          </a:extLst>
        </a:blip>
        <a:srcRect/>
        <a:stretch>
          <a:fillRect/>
        </a:stretch>
      </xdr:blipFill>
      <xdr:spPr bwMode="auto">
        <a:xfrm>
          <a:off x="358590" y="71697103"/>
          <a:ext cx="869950" cy="869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1215840</xdr:colOff>
      <xdr:row>58</xdr:row>
      <xdr:rowOff>177800</xdr:rowOff>
    </xdr:from>
    <xdr:to>
      <xdr:col>0</xdr:col>
      <xdr:colOff>2034990</xdr:colOff>
      <xdr:row>58</xdr:row>
      <xdr:rowOff>993364</xdr:rowOff>
    </xdr:to>
    <xdr:pic>
      <xdr:nvPicPr>
        <xdr:cNvPr id="109" name="Рисунок 108" descr="Люк напольный на 4 модуля (горизонт.), металлический, h=100мм, с рамкой, крышка без углубления, TIMIUX, черный">
          <a:extLst>
            <a:ext uri="{FF2B5EF4-FFF2-40B4-BE49-F238E27FC236}">
              <a16:creationId xmlns:a16="http://schemas.microsoft.com/office/drawing/2014/main" id="{34B6910C-F880-49E0-AB5D-31BFC107E6CE}"/>
            </a:ext>
          </a:extLst>
        </xdr:cNvPr>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1215840" y="71868553"/>
          <a:ext cx="819150" cy="8155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385482</xdr:colOff>
      <xdr:row>2</xdr:row>
      <xdr:rowOff>188258</xdr:rowOff>
    </xdr:from>
    <xdr:to>
      <xdr:col>0</xdr:col>
      <xdr:colOff>2229682</xdr:colOff>
      <xdr:row>2</xdr:row>
      <xdr:rowOff>736946</xdr:rowOff>
    </xdr:to>
    <xdr:pic>
      <xdr:nvPicPr>
        <xdr:cNvPr id="110" name="Рисунок 109">
          <a:extLst>
            <a:ext uri="{FF2B5EF4-FFF2-40B4-BE49-F238E27FC236}">
              <a16:creationId xmlns:a16="http://schemas.microsoft.com/office/drawing/2014/main" id="{BAE1BACB-4CB9-1E99-77EC-1BA9A5B69701}"/>
            </a:ext>
          </a:extLst>
        </xdr:cNvPr>
        <xdr:cNvPicPr>
          <a:picLocks noChangeAspect="1"/>
        </xdr:cNvPicPr>
      </xdr:nvPicPr>
      <xdr:blipFill>
        <a:blip xmlns:r="http://schemas.openxmlformats.org/officeDocument/2006/relationships" r:embed="rId108"/>
        <a:stretch>
          <a:fillRect/>
        </a:stretch>
      </xdr:blipFill>
      <xdr:spPr>
        <a:xfrm>
          <a:off x="385482" y="654423"/>
          <a:ext cx="1844200" cy="548688"/>
        </a:xfrm>
        <a:prstGeom prst="rect">
          <a:avLst/>
        </a:prstGeom>
      </xdr:spPr>
    </xdr:pic>
    <xdr:clientData/>
  </xdr:twoCellAnchor>
  <xdr:twoCellAnchor>
    <xdr:from>
      <xdr:col>3</xdr:col>
      <xdr:colOff>1104900</xdr:colOff>
      <xdr:row>2</xdr:row>
      <xdr:rowOff>241300</xdr:rowOff>
    </xdr:from>
    <xdr:to>
      <xdr:col>6</xdr:col>
      <xdr:colOff>673100</xdr:colOff>
      <xdr:row>2</xdr:row>
      <xdr:rowOff>660400</xdr:rowOff>
    </xdr:to>
    <xdr:sp macro="" textlink="">
      <xdr:nvSpPr>
        <xdr:cNvPr id="111" name="Прямоугольник: скругленные углы 110">
          <a:hlinkClick xmlns:r="http://schemas.openxmlformats.org/officeDocument/2006/relationships" r:id="rId109"/>
          <a:extLst>
            <a:ext uri="{FF2B5EF4-FFF2-40B4-BE49-F238E27FC236}">
              <a16:creationId xmlns:a16="http://schemas.microsoft.com/office/drawing/2014/main" id="{77C535F0-CA34-4E3A-2958-77F85BDF158E}"/>
            </a:ext>
          </a:extLst>
        </xdr:cNvPr>
        <xdr:cNvSpPr/>
      </xdr:nvSpPr>
      <xdr:spPr>
        <a:xfrm>
          <a:off x="10553700" y="698500"/>
          <a:ext cx="2527300" cy="419100"/>
        </a:xfrm>
        <a:prstGeom prst="roundRect">
          <a:avLst/>
        </a:prstGeom>
        <a:solidFill>
          <a:srgbClr val="C000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2000"/>
            <a:t>Наличие на складе</a:t>
          </a:r>
        </a:p>
      </xdr:txBody>
    </xdr:sp>
    <xdr:clientData/>
  </xdr:twoCellAnchor>
  <xdr:twoCellAnchor editAs="oneCell">
    <xdr:from>
      <xdr:col>0</xdr:col>
      <xdr:colOff>602119</xdr:colOff>
      <xdr:row>59</xdr:row>
      <xdr:rowOff>41753</xdr:rowOff>
    </xdr:from>
    <xdr:to>
      <xdr:col>0</xdr:col>
      <xdr:colOff>1814709</xdr:colOff>
      <xdr:row>59</xdr:row>
      <xdr:rowOff>1254343</xdr:rowOff>
    </xdr:to>
    <xdr:pic>
      <xdr:nvPicPr>
        <xdr:cNvPr id="112" name="fancybox-img" descr="Розетка 220В 2К+З нем.станд. (45х45мм), белый, KI-EU220V-2M-W">
          <a:extLst>
            <a:ext uri="{FF2B5EF4-FFF2-40B4-BE49-F238E27FC236}">
              <a16:creationId xmlns:a16="http://schemas.microsoft.com/office/drawing/2014/main" id="{A3C3D700-150F-480C-830C-4D407A7FF5FC}"/>
            </a:ext>
          </a:extLst>
        </xdr:cNvPr>
        <xdr:cNvPicPr>
          <a:picLocks noChangeAspect="1" noChangeArrowheads="1"/>
        </xdr:cNvPicPr>
      </xdr:nvPicPr>
      <xdr:blipFill>
        <a:blip xmlns:r="http://schemas.openxmlformats.org/officeDocument/2006/relationships" r:embed="rId110" cstate="print">
          <a:extLst>
            <a:ext uri="{28A0092B-C50C-407E-A947-70E740481C1C}">
              <a14:useLocalDpi xmlns:a14="http://schemas.microsoft.com/office/drawing/2010/main" val="0"/>
            </a:ext>
          </a:extLst>
        </a:blip>
        <a:srcRect/>
        <a:stretch>
          <a:fillRect/>
        </a:stretch>
      </xdr:blipFill>
      <xdr:spPr bwMode="auto">
        <a:xfrm>
          <a:off x="602119" y="73037178"/>
          <a:ext cx="1212590" cy="12125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589766</xdr:colOff>
      <xdr:row>60</xdr:row>
      <xdr:rowOff>41754</xdr:rowOff>
    </xdr:from>
    <xdr:to>
      <xdr:col>0</xdr:col>
      <xdr:colOff>1811053</xdr:colOff>
      <xdr:row>60</xdr:row>
      <xdr:rowOff>1263041</xdr:rowOff>
    </xdr:to>
    <xdr:pic>
      <xdr:nvPicPr>
        <xdr:cNvPr id="113" name="fancybox-img" descr="Розетка компьютерная RJ45 UTP кат.6 (22,5х45мм), 1 мод., белый, KI-RJ45CAT6-1M-W">
          <a:extLst>
            <a:ext uri="{FF2B5EF4-FFF2-40B4-BE49-F238E27FC236}">
              <a16:creationId xmlns:a16="http://schemas.microsoft.com/office/drawing/2014/main" id="{062B0B62-181A-4F48-937E-50BE78C0B641}"/>
            </a:ext>
          </a:extLst>
        </xdr:cNvPr>
        <xdr:cNvPicPr>
          <a:picLocks noChangeAspect="1" noChangeArrowheads="1"/>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bwMode="auto">
        <a:xfrm>
          <a:off x="589766" y="74315877"/>
          <a:ext cx="1221287" cy="12212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464506</xdr:colOff>
      <xdr:row>61</xdr:row>
      <xdr:rowOff>36534</xdr:rowOff>
    </xdr:from>
    <xdr:to>
      <xdr:col>0</xdr:col>
      <xdr:colOff>1774522</xdr:colOff>
      <xdr:row>61</xdr:row>
      <xdr:rowOff>1242065</xdr:rowOff>
    </xdr:to>
    <xdr:pic>
      <xdr:nvPicPr>
        <xdr:cNvPr id="114" name="fancybox-img" descr="Розетка телефонная RJ11/RJ12 кат.3 (22,5х45мм), 1 мод., белый, KI-RJ11CAT3-1M-W">
          <a:extLst>
            <a:ext uri="{FF2B5EF4-FFF2-40B4-BE49-F238E27FC236}">
              <a16:creationId xmlns:a16="http://schemas.microsoft.com/office/drawing/2014/main" id="{610E3BDD-E09D-4389-93C1-68643B168A2F}"/>
            </a:ext>
          </a:extLst>
        </xdr:cNvPr>
        <xdr:cNvPicPr>
          <a:picLocks noChangeAspect="1" noChangeArrowheads="1"/>
        </xdr:cNvPicPr>
      </xdr:nvPicPr>
      <xdr:blipFill>
        <a:blip xmlns:r="http://schemas.openxmlformats.org/officeDocument/2006/relationships" r:embed="rId112" cstate="print">
          <a:extLst>
            <a:ext uri="{28A0092B-C50C-407E-A947-70E740481C1C}">
              <a14:useLocalDpi xmlns:a14="http://schemas.microsoft.com/office/drawing/2010/main" val="0"/>
            </a:ext>
          </a:extLst>
        </a:blip>
        <a:srcRect/>
        <a:stretch>
          <a:fillRect/>
        </a:stretch>
      </xdr:blipFill>
      <xdr:spPr bwMode="auto">
        <a:xfrm>
          <a:off x="464506" y="75589356"/>
          <a:ext cx="1310016" cy="12055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527137</xdr:colOff>
      <xdr:row>62</xdr:row>
      <xdr:rowOff>50973</xdr:rowOff>
    </xdr:from>
    <xdr:to>
      <xdr:col>0</xdr:col>
      <xdr:colOff>1691014</xdr:colOff>
      <xdr:row>62</xdr:row>
      <xdr:rowOff>1214850</xdr:rowOff>
    </xdr:to>
    <xdr:pic>
      <xdr:nvPicPr>
        <xdr:cNvPr id="115" name="fancybox-img" descr="Заглушка (22,5х45мм), 1 мод., белый, KI-PLUG-1M-W">
          <a:extLst>
            <a:ext uri="{FF2B5EF4-FFF2-40B4-BE49-F238E27FC236}">
              <a16:creationId xmlns:a16="http://schemas.microsoft.com/office/drawing/2014/main" id="{679C64D8-4965-4C7E-9BC9-DEA5F549A936}"/>
            </a:ext>
          </a:extLst>
        </xdr:cNvPr>
        <xdr:cNvPicPr>
          <a:picLocks noChangeAspect="1" noChangeArrowheads="1"/>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bwMode="auto">
        <a:xfrm>
          <a:off x="527137" y="76882494"/>
          <a:ext cx="1163877" cy="11638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553233</xdr:colOff>
      <xdr:row>63</xdr:row>
      <xdr:rowOff>26095</xdr:rowOff>
    </xdr:from>
    <xdr:to>
      <xdr:col>0</xdr:col>
      <xdr:colOff>1764082</xdr:colOff>
      <xdr:row>63</xdr:row>
      <xdr:rowOff>1236944</xdr:rowOff>
    </xdr:to>
    <xdr:pic>
      <xdr:nvPicPr>
        <xdr:cNvPr id="116" name="fancybox-img" descr="Розетка TV (22,5х45мм), 1 мод., белый, KI-TV-1M-W">
          <a:extLst>
            <a:ext uri="{FF2B5EF4-FFF2-40B4-BE49-F238E27FC236}">
              <a16:creationId xmlns:a16="http://schemas.microsoft.com/office/drawing/2014/main" id="{C106277D-BCAC-49FA-9AC2-BCD74C0CF604}"/>
            </a:ext>
          </a:extLst>
        </xdr:cNvPr>
        <xdr:cNvPicPr>
          <a:picLocks noChangeAspect="1" noChangeArrowheads="1"/>
        </xdr:cNvPicPr>
      </xdr:nvPicPr>
      <xdr:blipFill>
        <a:blip xmlns:r="http://schemas.openxmlformats.org/officeDocument/2006/relationships" r:embed="rId114" cstate="print">
          <a:extLst>
            <a:ext uri="{28A0092B-C50C-407E-A947-70E740481C1C}">
              <a14:useLocalDpi xmlns:a14="http://schemas.microsoft.com/office/drawing/2010/main" val="0"/>
            </a:ext>
          </a:extLst>
        </a:blip>
        <a:srcRect/>
        <a:stretch>
          <a:fillRect/>
        </a:stretch>
      </xdr:blipFill>
      <xdr:spPr bwMode="auto">
        <a:xfrm>
          <a:off x="553233" y="78136314"/>
          <a:ext cx="1210849" cy="12108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626299</xdr:colOff>
      <xdr:row>64</xdr:row>
      <xdr:rowOff>25833</xdr:rowOff>
    </xdr:from>
    <xdr:to>
      <xdr:col>0</xdr:col>
      <xdr:colOff>1821492</xdr:colOff>
      <xdr:row>64</xdr:row>
      <xdr:rowOff>1221026</xdr:rowOff>
    </xdr:to>
    <xdr:pic>
      <xdr:nvPicPr>
        <xdr:cNvPr id="117" name="fancybox-img" descr="Зарядное устройство USB Type A+C, 5V 2.1A (22,5х45мм), 1 мод., белый, KI-USB-A-C-1M-W">
          <a:extLst>
            <a:ext uri="{FF2B5EF4-FFF2-40B4-BE49-F238E27FC236}">
              <a16:creationId xmlns:a16="http://schemas.microsoft.com/office/drawing/2014/main" id="{F526AE79-6790-4A0C-BE2E-C6CA5D79B959}"/>
            </a:ext>
          </a:extLst>
        </xdr:cNvPr>
        <xdr:cNvPicPr>
          <a:picLocks noChangeAspect="1" noChangeArrowheads="1"/>
        </xdr:cNvPicPr>
      </xdr:nvPicPr>
      <xdr:blipFill>
        <a:blip xmlns:r="http://schemas.openxmlformats.org/officeDocument/2006/relationships" r:embed="rId115" cstate="print">
          <a:extLst>
            <a:ext uri="{28A0092B-C50C-407E-A947-70E740481C1C}">
              <a14:useLocalDpi xmlns:a14="http://schemas.microsoft.com/office/drawing/2010/main" val="0"/>
            </a:ext>
          </a:extLst>
        </a:blip>
        <a:srcRect/>
        <a:stretch>
          <a:fillRect/>
        </a:stretch>
      </xdr:blipFill>
      <xdr:spPr bwMode="auto">
        <a:xfrm>
          <a:off x="626299" y="79414751"/>
          <a:ext cx="1195193" cy="11951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443629</xdr:colOff>
      <xdr:row>65</xdr:row>
      <xdr:rowOff>63188</xdr:rowOff>
    </xdr:from>
    <xdr:to>
      <xdr:col>0</xdr:col>
      <xdr:colOff>1748424</xdr:colOff>
      <xdr:row>65</xdr:row>
      <xdr:rowOff>1264520</xdr:rowOff>
    </xdr:to>
    <xdr:pic>
      <xdr:nvPicPr>
        <xdr:cNvPr id="118" name="fancybox-img" descr="Зарядное устройство USB Type A+A, 5V 2.1A (45х45мм), 2 мод., белый, KI-USB-A-A-2M-W">
          <a:extLst>
            <a:ext uri="{FF2B5EF4-FFF2-40B4-BE49-F238E27FC236}">
              <a16:creationId xmlns:a16="http://schemas.microsoft.com/office/drawing/2014/main" id="{94F48EC3-E3AC-4104-935E-7609B3A68499}"/>
            </a:ext>
          </a:extLst>
        </xdr:cNvPr>
        <xdr:cNvPicPr>
          <a:picLocks noChangeAspect="1" noChangeArrowheads="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bwMode="auto">
        <a:xfrm>
          <a:off x="443629" y="80730804"/>
          <a:ext cx="1304795" cy="12013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600206</xdr:colOff>
      <xdr:row>66</xdr:row>
      <xdr:rowOff>27139</xdr:rowOff>
    </xdr:from>
    <xdr:to>
      <xdr:col>0</xdr:col>
      <xdr:colOff>1826713</xdr:colOff>
      <xdr:row>66</xdr:row>
      <xdr:rowOff>1253646</xdr:rowOff>
    </xdr:to>
    <xdr:pic>
      <xdr:nvPicPr>
        <xdr:cNvPr id="119" name="fancybox-img" descr="Зарядное устройство USB Type A+A, 5V 2.1A (22,5х45мм), 1 мод., белый, KI-USB-A-A-1M-W">
          <a:extLst>
            <a:ext uri="{FF2B5EF4-FFF2-40B4-BE49-F238E27FC236}">
              <a16:creationId xmlns:a16="http://schemas.microsoft.com/office/drawing/2014/main" id="{138001FB-7056-4EF7-B529-C8D07DAB0471}"/>
            </a:ext>
          </a:extLst>
        </xdr:cNvPr>
        <xdr:cNvPicPr>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rcRect/>
        <a:stretch>
          <a:fillRect/>
        </a:stretch>
      </xdr:blipFill>
      <xdr:spPr bwMode="auto">
        <a:xfrm>
          <a:off x="600206" y="81973454"/>
          <a:ext cx="1226507" cy="12265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537577</xdr:colOff>
      <xdr:row>67</xdr:row>
      <xdr:rowOff>10438</xdr:rowOff>
    </xdr:from>
    <xdr:to>
      <xdr:col>0</xdr:col>
      <xdr:colOff>1790528</xdr:colOff>
      <xdr:row>67</xdr:row>
      <xdr:rowOff>1263389</xdr:rowOff>
    </xdr:to>
    <xdr:pic>
      <xdr:nvPicPr>
        <xdr:cNvPr id="120" name="fancybox-img" descr="Розетка SAT (22,5х45мм), 1 мод., белый, KI-SAT-1M-W">
          <a:extLst>
            <a:ext uri="{FF2B5EF4-FFF2-40B4-BE49-F238E27FC236}">
              <a16:creationId xmlns:a16="http://schemas.microsoft.com/office/drawing/2014/main" id="{9486E024-5AB2-455B-AD07-A4089797004E}"/>
            </a:ext>
          </a:extLst>
        </xdr:cNvPr>
        <xdr:cNvPicPr>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bwMode="auto">
        <a:xfrm>
          <a:off x="537577" y="83235452"/>
          <a:ext cx="1252951" cy="1252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605425</xdr:colOff>
      <xdr:row>68</xdr:row>
      <xdr:rowOff>49112</xdr:rowOff>
    </xdr:from>
    <xdr:to>
      <xdr:col>0</xdr:col>
      <xdr:colOff>1748424</xdr:colOff>
      <xdr:row>68</xdr:row>
      <xdr:rowOff>1201628</xdr:rowOff>
    </xdr:to>
    <xdr:pic>
      <xdr:nvPicPr>
        <xdr:cNvPr id="121" name="fancybox-img" descr="Розетка HDMI (22,5х45мм), 1 мод., белый, KI-HDMI-1M-W">
          <a:extLst>
            <a:ext uri="{FF2B5EF4-FFF2-40B4-BE49-F238E27FC236}">
              <a16:creationId xmlns:a16="http://schemas.microsoft.com/office/drawing/2014/main" id="{15DE6FCE-2173-4342-9512-4022594A06F8}"/>
            </a:ext>
          </a:extLst>
        </xdr:cNvPr>
        <xdr:cNvPicPr>
          <a:picLocks noChangeAspect="1" noChangeArrowheads="1"/>
        </xdr:cNvPicPr>
      </xdr:nvPicPr>
      <xdr:blipFill>
        <a:blip xmlns:r="http://schemas.openxmlformats.org/officeDocument/2006/relationships" r:embed="rId119" cstate="print">
          <a:extLst>
            <a:ext uri="{28A0092B-C50C-407E-A947-70E740481C1C}">
              <a14:useLocalDpi xmlns:a14="http://schemas.microsoft.com/office/drawing/2010/main" val="0"/>
            </a:ext>
          </a:extLst>
        </a:blip>
        <a:srcRect/>
        <a:stretch>
          <a:fillRect/>
        </a:stretch>
      </xdr:blipFill>
      <xdr:spPr bwMode="auto">
        <a:xfrm>
          <a:off x="605425" y="84552824"/>
          <a:ext cx="1142999" cy="11525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292273</xdr:colOff>
      <xdr:row>69</xdr:row>
      <xdr:rowOff>55458</xdr:rowOff>
    </xdr:from>
    <xdr:to>
      <xdr:col>0</xdr:col>
      <xdr:colOff>2077233</xdr:colOff>
      <xdr:row>69</xdr:row>
      <xdr:rowOff>1208078</xdr:rowOff>
    </xdr:to>
    <xdr:pic>
      <xdr:nvPicPr>
        <xdr:cNvPr id="122" name="fancybox-img" descr="Розетка Audio (22,5х45мм), 1 мод., белый, KI-AUDIO-1M-W">
          <a:extLst>
            <a:ext uri="{FF2B5EF4-FFF2-40B4-BE49-F238E27FC236}">
              <a16:creationId xmlns:a16="http://schemas.microsoft.com/office/drawing/2014/main" id="{2D37BAB9-0F6E-4D99-B027-C7F3100FA45E}"/>
            </a:ext>
          </a:extLst>
        </xdr:cNvPr>
        <xdr:cNvPicPr>
          <a:picLocks noChangeAspect="1" noChangeArrowheads="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bwMode="auto">
        <a:xfrm>
          <a:off x="292273" y="85816992"/>
          <a:ext cx="1784960" cy="1152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542794</xdr:colOff>
      <xdr:row>70</xdr:row>
      <xdr:rowOff>15744</xdr:rowOff>
    </xdr:from>
    <xdr:to>
      <xdr:col>0</xdr:col>
      <xdr:colOff>1737986</xdr:colOff>
      <xdr:row>70</xdr:row>
      <xdr:rowOff>1210936</xdr:rowOff>
    </xdr:to>
    <xdr:pic>
      <xdr:nvPicPr>
        <xdr:cNvPr id="123" name="fancybox-img" descr="Розетка VGA3+9 (22,5х45мм), 1 мод., белый, KI-VGA3+9-1M-W">
          <a:extLst>
            <a:ext uri="{FF2B5EF4-FFF2-40B4-BE49-F238E27FC236}">
              <a16:creationId xmlns:a16="http://schemas.microsoft.com/office/drawing/2014/main" id="{DF1DE857-26ED-42CD-A39A-40849B43FD70}"/>
            </a:ext>
          </a:extLst>
        </xdr:cNvPr>
        <xdr:cNvPicPr>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542794" y="87055977"/>
          <a:ext cx="1195192" cy="11951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511479</xdr:colOff>
      <xdr:row>71</xdr:row>
      <xdr:rowOff>73067</xdr:rowOff>
    </xdr:from>
    <xdr:to>
      <xdr:col>0</xdr:col>
      <xdr:colOff>1684576</xdr:colOff>
      <xdr:row>71</xdr:row>
      <xdr:rowOff>1246164</xdr:rowOff>
    </xdr:to>
    <xdr:pic>
      <xdr:nvPicPr>
        <xdr:cNvPr id="124" name="fancybox-img" descr="Розетка VGA (22,5х45мм), 1 мод., белый, KI-VGA-1M-W">
          <a:extLst>
            <a:ext uri="{FF2B5EF4-FFF2-40B4-BE49-F238E27FC236}">
              <a16:creationId xmlns:a16="http://schemas.microsoft.com/office/drawing/2014/main" id="{F0B11D20-BF09-4197-9167-FAD52AB986BB}"/>
            </a:ext>
          </a:extLst>
        </xdr:cNvPr>
        <xdr:cNvPicPr>
          <a:picLocks noChangeAspect="1" noChangeArrowheads="1"/>
        </xdr:cNvPicPr>
      </xdr:nvPicPr>
      <xdr:blipFill>
        <a:blip xmlns:r="http://schemas.openxmlformats.org/officeDocument/2006/relationships" r:embed="rId122" cstate="print">
          <a:extLst>
            <a:ext uri="{28A0092B-C50C-407E-A947-70E740481C1C}">
              <a14:useLocalDpi xmlns:a14="http://schemas.microsoft.com/office/drawing/2010/main" val="0"/>
            </a:ext>
          </a:extLst>
        </a:blip>
        <a:srcRect/>
        <a:stretch>
          <a:fillRect/>
        </a:stretch>
      </xdr:blipFill>
      <xdr:spPr bwMode="auto">
        <a:xfrm>
          <a:off x="511479" y="88391999"/>
          <a:ext cx="1173097" cy="11730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474946</xdr:colOff>
      <xdr:row>72</xdr:row>
      <xdr:rowOff>20877</xdr:rowOff>
    </xdr:from>
    <xdr:to>
      <xdr:col>0</xdr:col>
      <xdr:colOff>1729288</xdr:colOff>
      <xdr:row>73</xdr:row>
      <xdr:rowOff>1739</xdr:rowOff>
    </xdr:to>
    <xdr:pic>
      <xdr:nvPicPr>
        <xdr:cNvPr id="125" name="fancybox-img" descr="Розетка оптическая SC (22,5х45мм), 1 мод., белый, KI-SC-1M-W">
          <a:extLst>
            <a:ext uri="{FF2B5EF4-FFF2-40B4-BE49-F238E27FC236}">
              <a16:creationId xmlns:a16="http://schemas.microsoft.com/office/drawing/2014/main" id="{46668288-D0B1-4E4C-BD26-3A2DAD1E8CD5}"/>
            </a:ext>
          </a:extLst>
        </xdr:cNvPr>
        <xdr:cNvPicPr>
          <a:picLocks noChangeAspect="1" noChangeArrowheads="1"/>
        </xdr:cNvPicPr>
      </xdr:nvPicPr>
      <xdr:blipFill>
        <a:blip xmlns:r="http://schemas.openxmlformats.org/officeDocument/2006/relationships" r:embed="rId123" cstate="print">
          <a:extLst>
            <a:ext uri="{28A0092B-C50C-407E-A947-70E740481C1C}">
              <a14:useLocalDpi xmlns:a14="http://schemas.microsoft.com/office/drawing/2010/main" val="0"/>
            </a:ext>
          </a:extLst>
        </a:blip>
        <a:srcRect/>
        <a:stretch>
          <a:fillRect/>
        </a:stretch>
      </xdr:blipFill>
      <xdr:spPr bwMode="auto">
        <a:xfrm>
          <a:off x="474946" y="89618507"/>
          <a:ext cx="1254342" cy="12543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553720</xdr:colOff>
      <xdr:row>5</xdr:row>
      <xdr:rowOff>165100</xdr:rowOff>
    </xdr:from>
    <xdr:to>
      <xdr:col>0</xdr:col>
      <xdr:colOff>1080008</xdr:colOff>
      <xdr:row>5</xdr:row>
      <xdr:rowOff>698500</xdr:rowOff>
    </xdr:to>
    <xdr:pic>
      <xdr:nvPicPr>
        <xdr:cNvPr id="369" name="Picture 5">
          <a:extLst>
            <a:ext uri="{FF2B5EF4-FFF2-40B4-BE49-F238E27FC236}">
              <a16:creationId xmlns:a16="http://schemas.microsoft.com/office/drawing/2014/main" id="{18048DB4-3C35-472F-A660-D109E9628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720" y="2649220"/>
          <a:ext cx="526288"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180340</xdr:colOff>
      <xdr:row>13</xdr:row>
      <xdr:rowOff>101600</xdr:rowOff>
    </xdr:from>
    <xdr:to>
      <xdr:col>0</xdr:col>
      <xdr:colOff>1384300</xdr:colOff>
      <xdr:row>13</xdr:row>
      <xdr:rowOff>528320</xdr:rowOff>
    </xdr:to>
    <xdr:pic>
      <xdr:nvPicPr>
        <xdr:cNvPr id="370" name="Picture 12">
          <a:extLst>
            <a:ext uri="{FF2B5EF4-FFF2-40B4-BE49-F238E27FC236}">
              <a16:creationId xmlns:a16="http://schemas.microsoft.com/office/drawing/2014/main" id="{3E634D71-8473-42BA-AAE2-211F414F4C8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0340" y="8064500"/>
          <a:ext cx="120396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256540</xdr:colOff>
      <xdr:row>10</xdr:row>
      <xdr:rowOff>233680</xdr:rowOff>
    </xdr:from>
    <xdr:to>
      <xdr:col>0</xdr:col>
      <xdr:colOff>1254760</xdr:colOff>
      <xdr:row>10</xdr:row>
      <xdr:rowOff>652780</xdr:rowOff>
    </xdr:to>
    <xdr:pic>
      <xdr:nvPicPr>
        <xdr:cNvPr id="371" name="Picture 13">
          <a:extLst>
            <a:ext uri="{FF2B5EF4-FFF2-40B4-BE49-F238E27FC236}">
              <a16:creationId xmlns:a16="http://schemas.microsoft.com/office/drawing/2014/main" id="{293EE4C7-6F96-4084-83BC-16FE667B33B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56540" y="5994400"/>
          <a:ext cx="99822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233680</xdr:colOff>
      <xdr:row>12</xdr:row>
      <xdr:rowOff>100052</xdr:rowOff>
    </xdr:from>
    <xdr:to>
      <xdr:col>0</xdr:col>
      <xdr:colOff>1295400</xdr:colOff>
      <xdr:row>12</xdr:row>
      <xdr:rowOff>556260</xdr:rowOff>
    </xdr:to>
    <xdr:pic>
      <xdr:nvPicPr>
        <xdr:cNvPr id="372" name="Picture 14">
          <a:extLst>
            <a:ext uri="{FF2B5EF4-FFF2-40B4-BE49-F238E27FC236}">
              <a16:creationId xmlns:a16="http://schemas.microsoft.com/office/drawing/2014/main" id="{B3301865-A095-4700-B9E8-3BB511989B58}"/>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3680" y="7354292"/>
          <a:ext cx="1061720" cy="45620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175260</xdr:colOff>
      <xdr:row>14</xdr:row>
      <xdr:rowOff>165100</xdr:rowOff>
    </xdr:from>
    <xdr:to>
      <xdr:col>0</xdr:col>
      <xdr:colOff>1358900</xdr:colOff>
      <xdr:row>14</xdr:row>
      <xdr:rowOff>599440</xdr:rowOff>
    </xdr:to>
    <xdr:pic>
      <xdr:nvPicPr>
        <xdr:cNvPr id="373" name="Picture 15">
          <a:extLst>
            <a:ext uri="{FF2B5EF4-FFF2-40B4-BE49-F238E27FC236}">
              <a16:creationId xmlns:a16="http://schemas.microsoft.com/office/drawing/2014/main" id="{8C23E668-6DDD-4C43-B9B4-6993FB04C44E}"/>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5260" y="8775700"/>
          <a:ext cx="1183640"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226060</xdr:colOff>
      <xdr:row>11</xdr:row>
      <xdr:rowOff>129540</xdr:rowOff>
    </xdr:from>
    <xdr:to>
      <xdr:col>0</xdr:col>
      <xdr:colOff>1285240</xdr:colOff>
      <xdr:row>11</xdr:row>
      <xdr:rowOff>563880</xdr:rowOff>
    </xdr:to>
    <xdr:pic>
      <xdr:nvPicPr>
        <xdr:cNvPr id="374" name="Picture 21">
          <a:extLst>
            <a:ext uri="{FF2B5EF4-FFF2-40B4-BE49-F238E27FC236}">
              <a16:creationId xmlns:a16="http://schemas.microsoft.com/office/drawing/2014/main" id="{C1F34B79-29B4-4936-9B45-9DF6C88C0F3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26060" y="6675120"/>
          <a:ext cx="1059180" cy="4343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266700</xdr:colOff>
      <xdr:row>16</xdr:row>
      <xdr:rowOff>106680</xdr:rowOff>
    </xdr:from>
    <xdr:to>
      <xdr:col>0</xdr:col>
      <xdr:colOff>1264920</xdr:colOff>
      <xdr:row>16</xdr:row>
      <xdr:rowOff>480060</xdr:rowOff>
    </xdr:to>
    <xdr:pic>
      <xdr:nvPicPr>
        <xdr:cNvPr id="375" name="Picture 22" descr="Telis 16 RTS Pure | Blinds N' Blessings">
          <a:extLst>
            <a:ext uri="{FF2B5EF4-FFF2-40B4-BE49-F238E27FC236}">
              <a16:creationId xmlns:a16="http://schemas.microsoft.com/office/drawing/2014/main" id="{C5C53999-91F8-4522-BA42-A40B8D4B894B}"/>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266700" y="9814560"/>
          <a:ext cx="998220" cy="373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381000</xdr:colOff>
      <xdr:row>18</xdr:row>
      <xdr:rowOff>48260</xdr:rowOff>
    </xdr:from>
    <xdr:to>
      <xdr:col>0</xdr:col>
      <xdr:colOff>1051560</xdr:colOff>
      <xdr:row>18</xdr:row>
      <xdr:rowOff>802640</xdr:rowOff>
    </xdr:to>
    <xdr:pic>
      <xdr:nvPicPr>
        <xdr:cNvPr id="376" name="Picture 23">
          <a:extLst>
            <a:ext uri="{FF2B5EF4-FFF2-40B4-BE49-F238E27FC236}">
              <a16:creationId xmlns:a16="http://schemas.microsoft.com/office/drawing/2014/main" id="{9312A963-47A5-48F0-9930-370DFD89E93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381000" y="10670540"/>
          <a:ext cx="670560" cy="7543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541020</xdr:colOff>
      <xdr:row>19</xdr:row>
      <xdr:rowOff>53340</xdr:rowOff>
    </xdr:from>
    <xdr:to>
      <xdr:col>0</xdr:col>
      <xdr:colOff>1021080</xdr:colOff>
      <xdr:row>19</xdr:row>
      <xdr:rowOff>708660</xdr:rowOff>
    </xdr:to>
    <xdr:pic>
      <xdr:nvPicPr>
        <xdr:cNvPr id="377" name="Picture 24" descr="DRY CONTACT TRANSMITTER | Somfy">
          <a:extLst>
            <a:ext uri="{FF2B5EF4-FFF2-40B4-BE49-F238E27FC236}">
              <a16:creationId xmlns:a16="http://schemas.microsoft.com/office/drawing/2014/main" id="{D4A9392A-83A3-47B5-8480-F69A33456E04}"/>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41020" y="11490960"/>
          <a:ext cx="480060" cy="655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502920</xdr:colOff>
      <xdr:row>20</xdr:row>
      <xdr:rowOff>53340</xdr:rowOff>
    </xdr:from>
    <xdr:to>
      <xdr:col>0</xdr:col>
      <xdr:colOff>1021080</xdr:colOff>
      <xdr:row>20</xdr:row>
      <xdr:rowOff>762000</xdr:rowOff>
    </xdr:to>
    <xdr:pic>
      <xdr:nvPicPr>
        <xdr:cNvPr id="378" name="Picture 26" descr="SOMFY RS485 RTS Transmitter | Newblinds.co.uk">
          <a:extLst>
            <a:ext uri="{FF2B5EF4-FFF2-40B4-BE49-F238E27FC236}">
              <a16:creationId xmlns:a16="http://schemas.microsoft.com/office/drawing/2014/main" id="{7784A79F-33F7-4C26-B981-9A0D95BFE1BC}"/>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02920" y="12230100"/>
          <a:ext cx="518160" cy="708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452120</xdr:colOff>
      <xdr:row>22</xdr:row>
      <xdr:rowOff>83820</xdr:rowOff>
    </xdr:from>
    <xdr:to>
      <xdr:col>0</xdr:col>
      <xdr:colOff>1038860</xdr:colOff>
      <xdr:row>22</xdr:row>
      <xdr:rowOff>701040</xdr:rowOff>
    </xdr:to>
    <xdr:pic>
      <xdr:nvPicPr>
        <xdr:cNvPr id="379" name="Picture 28">
          <a:extLst>
            <a:ext uri="{FF2B5EF4-FFF2-40B4-BE49-F238E27FC236}">
              <a16:creationId xmlns:a16="http://schemas.microsoft.com/office/drawing/2014/main" id="{3C8AFA06-9AF8-46EE-BFAC-A189F28E64A1}"/>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452120" y="13525500"/>
          <a:ext cx="58674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576580</xdr:colOff>
      <xdr:row>25</xdr:row>
      <xdr:rowOff>127000</xdr:rowOff>
    </xdr:from>
    <xdr:to>
      <xdr:col>0</xdr:col>
      <xdr:colOff>1026160</xdr:colOff>
      <xdr:row>25</xdr:row>
      <xdr:rowOff>576580</xdr:rowOff>
    </xdr:to>
    <xdr:pic>
      <xdr:nvPicPr>
        <xdr:cNvPr id="380" name="Picture 33" descr="Find A Product - au">
          <a:extLst>
            <a:ext uri="{FF2B5EF4-FFF2-40B4-BE49-F238E27FC236}">
              <a16:creationId xmlns:a16="http://schemas.microsoft.com/office/drawing/2014/main" id="{89C15282-FBD8-4C97-B990-8C2050E9A279}"/>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76580" y="15115540"/>
          <a:ext cx="449580" cy="449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575945</xdr:colOff>
      <xdr:row>26</xdr:row>
      <xdr:rowOff>76200</xdr:rowOff>
    </xdr:from>
    <xdr:to>
      <xdr:col>0</xdr:col>
      <xdr:colOff>952501</xdr:colOff>
      <xdr:row>26</xdr:row>
      <xdr:rowOff>785011</xdr:rowOff>
    </xdr:to>
    <xdr:pic>
      <xdr:nvPicPr>
        <xdr:cNvPr id="381" name="Picture 34" descr="Реле Somfy CD 1 х 1 N децентрализованное управление приводом">
          <a:extLst>
            <a:ext uri="{FF2B5EF4-FFF2-40B4-BE49-F238E27FC236}">
              <a16:creationId xmlns:a16="http://schemas.microsoft.com/office/drawing/2014/main" id="{DB6D6322-F698-4D5D-8D2C-A71E46D20065}"/>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75945" y="15758160"/>
          <a:ext cx="376556" cy="7088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513310</xdr:colOff>
      <xdr:row>27</xdr:row>
      <xdr:rowOff>304800</xdr:rowOff>
    </xdr:from>
    <xdr:to>
      <xdr:col>0</xdr:col>
      <xdr:colOff>1051559</xdr:colOff>
      <xdr:row>28</xdr:row>
      <xdr:rowOff>330200</xdr:rowOff>
    </xdr:to>
    <xdr:pic>
      <xdr:nvPicPr>
        <xdr:cNvPr id="382" name="Picture 35">
          <a:extLst>
            <a:ext uri="{FF2B5EF4-FFF2-40B4-BE49-F238E27FC236}">
              <a16:creationId xmlns:a16="http://schemas.microsoft.com/office/drawing/2014/main" id="{16122CFA-B591-4E74-9F6D-6032AF99231D}"/>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513310" y="16840200"/>
          <a:ext cx="538249" cy="619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535940</xdr:colOff>
      <xdr:row>31</xdr:row>
      <xdr:rowOff>121920</xdr:rowOff>
    </xdr:from>
    <xdr:to>
      <xdr:col>0</xdr:col>
      <xdr:colOff>1000760</xdr:colOff>
      <xdr:row>31</xdr:row>
      <xdr:rowOff>586740</xdr:rowOff>
    </xdr:to>
    <xdr:pic>
      <xdr:nvPicPr>
        <xdr:cNvPr id="383" name="Picture 37" descr="Релейные устройства Somfy купить в интернет-магазине Motorrise">
          <a:extLst>
            <a:ext uri="{FF2B5EF4-FFF2-40B4-BE49-F238E27FC236}">
              <a16:creationId xmlns:a16="http://schemas.microsoft.com/office/drawing/2014/main" id="{0A60F9BB-5DE3-4886-8C84-0F2850FD6876}"/>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535940" y="18638520"/>
          <a:ext cx="46482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32</xdr:row>
      <xdr:rowOff>139700</xdr:rowOff>
    </xdr:from>
    <xdr:to>
      <xdr:col>0</xdr:col>
      <xdr:colOff>1010920</xdr:colOff>
      <xdr:row>32</xdr:row>
      <xdr:rowOff>604520</xdr:rowOff>
    </xdr:to>
    <xdr:pic>
      <xdr:nvPicPr>
        <xdr:cNvPr id="384" name="Picture 38" descr="Реле Somfy TR2-U-E 1822200 купить на OZON по низкой цене в Армении, Ереване  (3010611103)">
          <a:extLst>
            <a:ext uri="{FF2B5EF4-FFF2-40B4-BE49-F238E27FC236}">
              <a16:creationId xmlns:a16="http://schemas.microsoft.com/office/drawing/2014/main" id="{48F4B083-63AF-4306-B92A-97B327BB18B9}"/>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533400" y="19349720"/>
          <a:ext cx="477520" cy="464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482600</xdr:colOff>
      <xdr:row>33</xdr:row>
      <xdr:rowOff>101600</xdr:rowOff>
    </xdr:from>
    <xdr:to>
      <xdr:col>0</xdr:col>
      <xdr:colOff>1028531</xdr:colOff>
      <xdr:row>33</xdr:row>
      <xdr:rowOff>596900</xdr:rowOff>
    </xdr:to>
    <xdr:pic>
      <xdr:nvPicPr>
        <xdr:cNvPr id="385" name="Picture 39" descr="Релейные устройства Somfy купить в интернет-магазине Motorrise">
          <a:extLst>
            <a:ext uri="{FF2B5EF4-FFF2-40B4-BE49-F238E27FC236}">
              <a16:creationId xmlns:a16="http://schemas.microsoft.com/office/drawing/2014/main" id="{981BF63C-3C60-4349-83E9-37D20B661A15}"/>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482600" y="20058380"/>
          <a:ext cx="545931"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568960</xdr:colOff>
      <xdr:row>6</xdr:row>
      <xdr:rowOff>53340</xdr:rowOff>
    </xdr:from>
    <xdr:to>
      <xdr:col>0</xdr:col>
      <xdr:colOff>1107193</xdr:colOff>
      <xdr:row>6</xdr:row>
      <xdr:rowOff>584200</xdr:rowOff>
    </xdr:to>
    <xdr:pic>
      <xdr:nvPicPr>
        <xdr:cNvPr id="386" name="Picture 41" descr="Smoove Origin 2 RTS + Frame - 1800223 | Somfy">
          <a:extLst>
            <a:ext uri="{FF2B5EF4-FFF2-40B4-BE49-F238E27FC236}">
              <a16:creationId xmlns:a16="http://schemas.microsoft.com/office/drawing/2014/main" id="{257553DE-DC77-4404-84D9-D08D5E569ED1}"/>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568960" y="3345180"/>
          <a:ext cx="538233" cy="5308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574040</xdr:colOff>
      <xdr:row>7</xdr:row>
      <xdr:rowOff>60960</xdr:rowOff>
    </xdr:from>
    <xdr:to>
      <xdr:col>0</xdr:col>
      <xdr:colOff>1092200</xdr:colOff>
      <xdr:row>7</xdr:row>
      <xdr:rowOff>586854</xdr:rowOff>
    </xdr:to>
    <xdr:pic>
      <xdr:nvPicPr>
        <xdr:cNvPr id="387" name="Picture 43" descr="Smoove Origin 4 RTS + Frame - 1800295 | Somfy">
          <a:extLst>
            <a:ext uri="{FF2B5EF4-FFF2-40B4-BE49-F238E27FC236}">
              <a16:creationId xmlns:a16="http://schemas.microsoft.com/office/drawing/2014/main" id="{E200D861-1F16-4505-A54B-DB4CAB6EA37B}"/>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574040" y="4030980"/>
          <a:ext cx="518160" cy="5258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563880</xdr:colOff>
      <xdr:row>8</xdr:row>
      <xdr:rowOff>119380</xdr:rowOff>
    </xdr:from>
    <xdr:to>
      <xdr:col>0</xdr:col>
      <xdr:colOff>1104900</xdr:colOff>
      <xdr:row>8</xdr:row>
      <xdr:rowOff>660400</xdr:rowOff>
    </xdr:to>
    <xdr:pic>
      <xdr:nvPicPr>
        <xdr:cNvPr id="389" name="Рисунок 29">
          <a:extLst>
            <a:ext uri="{FF2B5EF4-FFF2-40B4-BE49-F238E27FC236}">
              <a16:creationId xmlns:a16="http://schemas.microsoft.com/office/drawing/2014/main" id="{B73B4FBC-6620-4DA5-B8CC-07A6651C1E4E}"/>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563880" y="4729480"/>
          <a:ext cx="541020" cy="541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647700</xdr:colOff>
      <xdr:row>42</xdr:row>
      <xdr:rowOff>106680</xdr:rowOff>
    </xdr:from>
    <xdr:to>
      <xdr:col>0</xdr:col>
      <xdr:colOff>1181100</xdr:colOff>
      <xdr:row>42</xdr:row>
      <xdr:rowOff>640080</xdr:rowOff>
    </xdr:to>
    <xdr:pic>
      <xdr:nvPicPr>
        <xdr:cNvPr id="392" name="Picture 2" descr="SOMFY 9028412A control via MQTT | Zigbee2MQTT">
          <a:extLst>
            <a:ext uri="{FF2B5EF4-FFF2-40B4-BE49-F238E27FC236}">
              <a16:creationId xmlns:a16="http://schemas.microsoft.com/office/drawing/2014/main" id="{E22B0448-F554-442A-ACA9-589E6471CE5A}"/>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647700" y="25366980"/>
          <a:ext cx="53340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52</xdr:row>
      <xdr:rowOff>83820</xdr:rowOff>
    </xdr:from>
    <xdr:to>
      <xdr:col>0</xdr:col>
      <xdr:colOff>906780</xdr:colOff>
      <xdr:row>52</xdr:row>
      <xdr:rowOff>510540</xdr:rowOff>
    </xdr:to>
    <xdr:pic>
      <xdr:nvPicPr>
        <xdr:cNvPr id="394" name="Picture 4" descr="U:\___PRODUCTS\IWT\IRISMO WIREFREE SEDAR\Irismo wirefree Launching kit\Communication tools\Visual Selection\Products\Irismo WireFree\IRISMO-WIREFREE_Battery_FACE.jpg">
          <a:extLst>
            <a:ext uri="{FF2B5EF4-FFF2-40B4-BE49-F238E27FC236}">
              <a16:creationId xmlns:a16="http://schemas.microsoft.com/office/drawing/2014/main" id="{92C7B245-92C4-4CE4-82B8-FCFA18968CFE}"/>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533400" y="31653480"/>
          <a:ext cx="37338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594360</xdr:colOff>
      <xdr:row>51</xdr:row>
      <xdr:rowOff>45720</xdr:rowOff>
    </xdr:from>
    <xdr:to>
      <xdr:col>0</xdr:col>
      <xdr:colOff>838200</xdr:colOff>
      <xdr:row>51</xdr:row>
      <xdr:rowOff>739140</xdr:rowOff>
    </xdr:to>
    <xdr:pic>
      <xdr:nvPicPr>
        <xdr:cNvPr id="395" name="Рисунок 40">
          <a:extLst>
            <a:ext uri="{FF2B5EF4-FFF2-40B4-BE49-F238E27FC236}">
              <a16:creationId xmlns:a16="http://schemas.microsoft.com/office/drawing/2014/main" id="{184D07F2-9AA8-4318-A925-D15F5645F2A7}"/>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594360" y="30693360"/>
          <a:ext cx="243840" cy="6934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358140</xdr:colOff>
      <xdr:row>53</xdr:row>
      <xdr:rowOff>45720</xdr:rowOff>
    </xdr:from>
    <xdr:to>
      <xdr:col>0</xdr:col>
      <xdr:colOff>1219200</xdr:colOff>
      <xdr:row>53</xdr:row>
      <xdr:rowOff>533400</xdr:rowOff>
    </xdr:to>
    <xdr:pic>
      <xdr:nvPicPr>
        <xdr:cNvPr id="398" name="Рисунок 44">
          <a:extLst>
            <a:ext uri="{FF2B5EF4-FFF2-40B4-BE49-F238E27FC236}">
              <a16:creationId xmlns:a16="http://schemas.microsoft.com/office/drawing/2014/main" id="{415261BB-753C-49D5-BF28-F15A6698171A}"/>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358140" y="32217360"/>
          <a:ext cx="861060" cy="487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381001</xdr:colOff>
      <xdr:row>49</xdr:row>
      <xdr:rowOff>38101</xdr:rowOff>
    </xdr:from>
    <xdr:to>
      <xdr:col>0</xdr:col>
      <xdr:colOff>1308101</xdr:colOff>
      <xdr:row>49</xdr:row>
      <xdr:rowOff>460954</xdr:rowOff>
    </xdr:to>
    <xdr:pic>
      <xdr:nvPicPr>
        <xdr:cNvPr id="399" name="Рисунок 398">
          <a:extLst>
            <a:ext uri="{FF2B5EF4-FFF2-40B4-BE49-F238E27FC236}">
              <a16:creationId xmlns:a16="http://schemas.microsoft.com/office/drawing/2014/main" id="{37418279-2581-4DFE-BBF3-B95EA51970B5}"/>
            </a:ext>
          </a:extLst>
        </xdr:cNvPr>
        <xdr:cNvPicPr>
          <a:picLocks noChangeAspect="1"/>
        </xdr:cNvPicPr>
      </xdr:nvPicPr>
      <xdr:blipFill>
        <a:blip xmlns:r="http://schemas.openxmlformats.org/officeDocument/2006/relationships" r:embed="rId25"/>
        <a:stretch>
          <a:fillRect/>
        </a:stretch>
      </xdr:blipFill>
      <xdr:spPr>
        <a:xfrm>
          <a:off x="381001" y="29870401"/>
          <a:ext cx="927100" cy="422853"/>
        </a:xfrm>
        <a:prstGeom prst="rect">
          <a:avLst/>
        </a:prstGeom>
      </xdr:spPr>
    </xdr:pic>
    <xdr:clientData/>
  </xdr:twoCellAnchor>
  <xdr:twoCellAnchor editAs="oneCell">
    <xdr:from>
      <xdr:col>0</xdr:col>
      <xdr:colOff>457200</xdr:colOff>
      <xdr:row>48</xdr:row>
      <xdr:rowOff>83820</xdr:rowOff>
    </xdr:from>
    <xdr:to>
      <xdr:col>0</xdr:col>
      <xdr:colOff>1127760</xdr:colOff>
      <xdr:row>48</xdr:row>
      <xdr:rowOff>449580</xdr:rowOff>
    </xdr:to>
    <xdr:pic>
      <xdr:nvPicPr>
        <xdr:cNvPr id="400" name="Рисунок 42">
          <a:extLst>
            <a:ext uri="{FF2B5EF4-FFF2-40B4-BE49-F238E27FC236}">
              <a16:creationId xmlns:a16="http://schemas.microsoft.com/office/drawing/2014/main" id="{A1EE5FB5-91FA-4944-9168-E941FE481D7F}"/>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457200" y="29413200"/>
          <a:ext cx="670560" cy="365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624840</xdr:colOff>
      <xdr:row>44</xdr:row>
      <xdr:rowOff>144780</xdr:rowOff>
    </xdr:from>
    <xdr:to>
      <xdr:col>0</xdr:col>
      <xdr:colOff>1066800</xdr:colOff>
      <xdr:row>46</xdr:row>
      <xdr:rowOff>254000</xdr:rowOff>
    </xdr:to>
    <xdr:pic>
      <xdr:nvPicPr>
        <xdr:cNvPr id="403" name="Picture 4">
          <a:extLst>
            <a:ext uri="{FF2B5EF4-FFF2-40B4-BE49-F238E27FC236}">
              <a16:creationId xmlns:a16="http://schemas.microsoft.com/office/drawing/2014/main" id="{E89EEF52-B4B0-443E-B036-C29AC349BB01}"/>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624840" y="26555700"/>
          <a:ext cx="441960" cy="1343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464820</xdr:colOff>
      <xdr:row>47</xdr:row>
      <xdr:rowOff>215900</xdr:rowOff>
    </xdr:from>
    <xdr:to>
      <xdr:col>0</xdr:col>
      <xdr:colOff>1104742</xdr:colOff>
      <xdr:row>47</xdr:row>
      <xdr:rowOff>911860</xdr:rowOff>
    </xdr:to>
    <xdr:pic>
      <xdr:nvPicPr>
        <xdr:cNvPr id="404" name="Рисунок 41">
          <a:extLst>
            <a:ext uri="{FF2B5EF4-FFF2-40B4-BE49-F238E27FC236}">
              <a16:creationId xmlns:a16="http://schemas.microsoft.com/office/drawing/2014/main" id="{00AED163-2232-4269-BCA0-C7E07986B2BD}"/>
            </a:ext>
          </a:extLst>
        </xdr:cNvPr>
        <xdr:cNvPicPr>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464820" y="28508960"/>
          <a:ext cx="639922" cy="695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449580</xdr:colOff>
      <xdr:row>36</xdr:row>
      <xdr:rowOff>175260</xdr:rowOff>
    </xdr:from>
    <xdr:to>
      <xdr:col>0</xdr:col>
      <xdr:colOff>1173480</xdr:colOff>
      <xdr:row>39</xdr:row>
      <xdr:rowOff>127000</xdr:rowOff>
    </xdr:to>
    <xdr:pic>
      <xdr:nvPicPr>
        <xdr:cNvPr id="405" name="Picture 6">
          <a:extLst>
            <a:ext uri="{FF2B5EF4-FFF2-40B4-BE49-F238E27FC236}">
              <a16:creationId xmlns:a16="http://schemas.microsoft.com/office/drawing/2014/main" id="{70B082A2-0097-4A88-A6F0-03ECD7246407}"/>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449580" y="22082760"/>
          <a:ext cx="723900" cy="15519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464820</xdr:colOff>
      <xdr:row>41</xdr:row>
      <xdr:rowOff>53340</xdr:rowOff>
    </xdr:from>
    <xdr:to>
      <xdr:col>0</xdr:col>
      <xdr:colOff>1211580</xdr:colOff>
      <xdr:row>41</xdr:row>
      <xdr:rowOff>533400</xdr:rowOff>
    </xdr:to>
    <xdr:pic>
      <xdr:nvPicPr>
        <xdr:cNvPr id="406" name="Picture 67">
          <a:extLst>
            <a:ext uri="{FF2B5EF4-FFF2-40B4-BE49-F238E27FC236}">
              <a16:creationId xmlns:a16="http://schemas.microsoft.com/office/drawing/2014/main" id="{47E0B4CA-E938-47AE-A53C-A05B32C97ACA}"/>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464820" y="24627840"/>
          <a:ext cx="746760" cy="480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556260</xdr:colOff>
      <xdr:row>29</xdr:row>
      <xdr:rowOff>101600</xdr:rowOff>
    </xdr:from>
    <xdr:to>
      <xdr:col>0</xdr:col>
      <xdr:colOff>975360</xdr:colOff>
      <xdr:row>29</xdr:row>
      <xdr:rowOff>543560</xdr:rowOff>
    </xdr:to>
    <xdr:pic>
      <xdr:nvPicPr>
        <xdr:cNvPr id="407" name="Picture 3">
          <a:extLst>
            <a:ext uri="{FF2B5EF4-FFF2-40B4-BE49-F238E27FC236}">
              <a16:creationId xmlns:a16="http://schemas.microsoft.com/office/drawing/2014/main" id="{A1E0AADB-A4F3-4E56-97A4-A0EB701C1D35}"/>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556260" y="17825720"/>
          <a:ext cx="419100" cy="441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4</xdr:col>
      <xdr:colOff>0</xdr:colOff>
      <xdr:row>4</xdr:row>
      <xdr:rowOff>0</xdr:rowOff>
    </xdr:from>
    <xdr:ext cx="533400" cy="0"/>
    <xdr:pic>
      <xdr:nvPicPr>
        <xdr:cNvPr id="409" name="image8.png">
          <a:extLst>
            <a:ext uri="{FF2B5EF4-FFF2-40B4-BE49-F238E27FC236}">
              <a16:creationId xmlns:a16="http://schemas.microsoft.com/office/drawing/2014/main" id="{A9768549-4167-4C75-9DA8-39BAB8CE26C4}"/>
            </a:ext>
          </a:extLst>
        </xdr:cNvPr>
        <xdr:cNvPicPr preferRelativeResize="0"/>
      </xdr:nvPicPr>
      <xdr:blipFill>
        <a:blip xmlns:r="http://schemas.openxmlformats.org/officeDocument/2006/relationships" r:embed="rId32" cstate="print"/>
        <a:stretch>
          <a:fillRect/>
        </a:stretch>
      </xdr:blipFill>
      <xdr:spPr>
        <a:xfrm>
          <a:off x="7269480" y="2080260"/>
          <a:ext cx="533400" cy="0"/>
        </a:xfrm>
        <a:prstGeom prst="rect">
          <a:avLst/>
        </a:prstGeom>
        <a:noFill/>
      </xdr:spPr>
    </xdr:pic>
    <xdr:clientData fLocksWithSheet="0"/>
  </xdr:oneCellAnchor>
  <xdr:twoCellAnchor editAs="oneCell">
    <xdr:from>
      <xdr:col>0</xdr:col>
      <xdr:colOff>522514</xdr:colOff>
      <xdr:row>1</xdr:row>
      <xdr:rowOff>21771</xdr:rowOff>
    </xdr:from>
    <xdr:to>
      <xdr:col>2</xdr:col>
      <xdr:colOff>747802</xdr:colOff>
      <xdr:row>3</xdr:row>
      <xdr:rowOff>206829</xdr:rowOff>
    </xdr:to>
    <xdr:pic>
      <xdr:nvPicPr>
        <xdr:cNvPr id="411" name="Рисунок 410">
          <a:extLst>
            <a:ext uri="{FF2B5EF4-FFF2-40B4-BE49-F238E27FC236}">
              <a16:creationId xmlns:a16="http://schemas.microsoft.com/office/drawing/2014/main" id="{BF1FF5D4-1EC3-ED68-565E-143D5F8E158B}"/>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val="0"/>
            </a:ext>
          </a:extLst>
        </a:blip>
        <a:stretch>
          <a:fillRect/>
        </a:stretch>
      </xdr:blipFill>
      <xdr:spPr>
        <a:xfrm>
          <a:off x="522514" y="250371"/>
          <a:ext cx="3403917" cy="1349829"/>
        </a:xfrm>
        <a:prstGeom prst="rect">
          <a:avLst/>
        </a:prstGeom>
      </xdr:spPr>
    </xdr:pic>
    <xdr:clientData/>
  </xdr:twoCellAnchor>
  <xdr:twoCellAnchor>
    <xdr:from>
      <xdr:col>5</xdr:col>
      <xdr:colOff>587828</xdr:colOff>
      <xdr:row>2</xdr:row>
      <xdr:rowOff>217714</xdr:rowOff>
    </xdr:from>
    <xdr:to>
      <xdr:col>8</xdr:col>
      <xdr:colOff>720271</xdr:colOff>
      <xdr:row>2</xdr:row>
      <xdr:rowOff>636814</xdr:rowOff>
    </xdr:to>
    <xdr:sp macro="" textlink="">
      <xdr:nvSpPr>
        <xdr:cNvPr id="412" name="Прямоугольник: скругленные углы 411">
          <a:extLst>
            <a:ext uri="{FF2B5EF4-FFF2-40B4-BE49-F238E27FC236}">
              <a16:creationId xmlns:a16="http://schemas.microsoft.com/office/drawing/2014/main" id="{3D77A1D0-D4A4-4DD4-96FB-BA30651A881D}"/>
            </a:ext>
          </a:extLst>
        </xdr:cNvPr>
        <xdr:cNvSpPr/>
      </xdr:nvSpPr>
      <xdr:spPr>
        <a:xfrm>
          <a:off x="11908971" y="685800"/>
          <a:ext cx="2527300" cy="419100"/>
        </a:xfrm>
        <a:prstGeom prst="roundRect">
          <a:avLst/>
        </a:prstGeom>
        <a:solidFill>
          <a:srgbClr val="FFCC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lang="ru-RU" sz="2000"/>
            <a:t>Заказной товар</a:t>
          </a:r>
        </a:p>
      </xdr:txBody>
    </xdr:sp>
    <xdr:clientData/>
  </xdr:twoCellAnchor>
  <xdr:twoCellAnchor editAs="oneCell">
    <xdr:from>
      <xdr:col>0</xdr:col>
      <xdr:colOff>223058</xdr:colOff>
      <xdr:row>56</xdr:row>
      <xdr:rowOff>22859</xdr:rowOff>
    </xdr:from>
    <xdr:to>
      <xdr:col>0</xdr:col>
      <xdr:colOff>1668779</xdr:colOff>
      <xdr:row>56</xdr:row>
      <xdr:rowOff>548640</xdr:rowOff>
    </xdr:to>
    <xdr:pic>
      <xdr:nvPicPr>
        <xdr:cNvPr id="3" name="Рисунок 2">
          <a:extLst>
            <a:ext uri="{FF2B5EF4-FFF2-40B4-BE49-F238E27FC236}">
              <a16:creationId xmlns:a16="http://schemas.microsoft.com/office/drawing/2014/main" id="{2649C786-43AB-4EBB-F3CF-0D14E99B82EB}"/>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23058" y="33345119"/>
          <a:ext cx="1445721" cy="525781"/>
        </a:xfrm>
        <a:prstGeom prst="rect">
          <a:avLst/>
        </a:prstGeom>
      </xdr:spPr>
    </xdr:pic>
    <xdr:clientData/>
  </xdr:twoCellAnchor>
  <xdr:twoCellAnchor editAs="oneCell">
    <xdr:from>
      <xdr:col>0</xdr:col>
      <xdr:colOff>213360</xdr:colOff>
      <xdr:row>57</xdr:row>
      <xdr:rowOff>22860</xdr:rowOff>
    </xdr:from>
    <xdr:to>
      <xdr:col>0</xdr:col>
      <xdr:colOff>1659081</xdr:colOff>
      <xdr:row>57</xdr:row>
      <xdr:rowOff>548641</xdr:rowOff>
    </xdr:to>
    <xdr:pic>
      <xdr:nvPicPr>
        <xdr:cNvPr id="4" name="Рисунок 3">
          <a:extLst>
            <a:ext uri="{FF2B5EF4-FFF2-40B4-BE49-F238E27FC236}">
              <a16:creationId xmlns:a16="http://schemas.microsoft.com/office/drawing/2014/main" id="{12C5EC0F-E4C4-49EF-B4E1-6180B54A8372}"/>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13360" y="33947100"/>
          <a:ext cx="1445721" cy="525781"/>
        </a:xfrm>
        <a:prstGeom prst="rect">
          <a:avLst/>
        </a:prstGeom>
      </xdr:spPr>
    </xdr:pic>
    <xdr:clientData/>
  </xdr:twoCellAnchor>
  <xdr:oneCellAnchor>
    <xdr:from>
      <xdr:col>0</xdr:col>
      <xdr:colOff>223058</xdr:colOff>
      <xdr:row>58</xdr:row>
      <xdr:rowOff>22859</xdr:rowOff>
    </xdr:from>
    <xdr:ext cx="1445721" cy="525781"/>
    <xdr:pic>
      <xdr:nvPicPr>
        <xdr:cNvPr id="5" name="Рисунок 4">
          <a:extLst>
            <a:ext uri="{FF2B5EF4-FFF2-40B4-BE49-F238E27FC236}">
              <a16:creationId xmlns:a16="http://schemas.microsoft.com/office/drawing/2014/main" id="{669A09B6-124D-40ED-9D5D-98532B5B1A04}"/>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23058" y="33345119"/>
          <a:ext cx="1445721" cy="525781"/>
        </a:xfrm>
        <a:prstGeom prst="rect">
          <a:avLst/>
        </a:prstGeom>
      </xdr:spPr>
    </xdr:pic>
    <xdr:clientData/>
  </xdr:oneCellAnchor>
  <xdr:oneCellAnchor>
    <xdr:from>
      <xdr:col>0</xdr:col>
      <xdr:colOff>213360</xdr:colOff>
      <xdr:row>59</xdr:row>
      <xdr:rowOff>22860</xdr:rowOff>
    </xdr:from>
    <xdr:ext cx="1445721" cy="525781"/>
    <xdr:pic>
      <xdr:nvPicPr>
        <xdr:cNvPr id="6" name="Рисунок 5">
          <a:extLst>
            <a:ext uri="{FF2B5EF4-FFF2-40B4-BE49-F238E27FC236}">
              <a16:creationId xmlns:a16="http://schemas.microsoft.com/office/drawing/2014/main" id="{8DC0FED8-6C33-4715-BDDE-249596B02789}"/>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13360" y="33947100"/>
          <a:ext cx="1445721" cy="525781"/>
        </a:xfrm>
        <a:prstGeom prst="rect">
          <a:avLst/>
        </a:prstGeom>
      </xdr:spPr>
    </xdr:pic>
    <xdr:clientData/>
  </xdr:oneCellAnchor>
  <xdr:oneCellAnchor>
    <xdr:from>
      <xdr:col>0</xdr:col>
      <xdr:colOff>223058</xdr:colOff>
      <xdr:row>60</xdr:row>
      <xdr:rowOff>22859</xdr:rowOff>
    </xdr:from>
    <xdr:ext cx="1445721" cy="525781"/>
    <xdr:pic>
      <xdr:nvPicPr>
        <xdr:cNvPr id="7" name="Рисунок 6">
          <a:extLst>
            <a:ext uri="{FF2B5EF4-FFF2-40B4-BE49-F238E27FC236}">
              <a16:creationId xmlns:a16="http://schemas.microsoft.com/office/drawing/2014/main" id="{52ED2189-6EEE-4891-A08C-9D0DE40D995D}"/>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23058" y="33345119"/>
          <a:ext cx="1445721" cy="525781"/>
        </a:xfrm>
        <a:prstGeom prst="rect">
          <a:avLst/>
        </a:prstGeom>
      </xdr:spPr>
    </xdr:pic>
    <xdr:clientData/>
  </xdr:oneCellAnchor>
  <xdr:oneCellAnchor>
    <xdr:from>
      <xdr:col>0</xdr:col>
      <xdr:colOff>213360</xdr:colOff>
      <xdr:row>61</xdr:row>
      <xdr:rowOff>22860</xdr:rowOff>
    </xdr:from>
    <xdr:ext cx="1445721" cy="525781"/>
    <xdr:pic>
      <xdr:nvPicPr>
        <xdr:cNvPr id="8" name="Рисунок 7">
          <a:extLst>
            <a:ext uri="{FF2B5EF4-FFF2-40B4-BE49-F238E27FC236}">
              <a16:creationId xmlns:a16="http://schemas.microsoft.com/office/drawing/2014/main" id="{AD19FECC-7AEF-474D-B22F-AC7191DC41B6}"/>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13360" y="33947100"/>
          <a:ext cx="1445721" cy="525781"/>
        </a:xfrm>
        <a:prstGeom prst="rect">
          <a:avLst/>
        </a:prstGeom>
      </xdr:spPr>
    </xdr:pic>
    <xdr:clientData/>
  </xdr:oneCellAnchor>
  <xdr:oneCellAnchor>
    <xdr:from>
      <xdr:col>0</xdr:col>
      <xdr:colOff>223058</xdr:colOff>
      <xdr:row>62</xdr:row>
      <xdr:rowOff>22859</xdr:rowOff>
    </xdr:from>
    <xdr:ext cx="1445721" cy="525781"/>
    <xdr:pic>
      <xdr:nvPicPr>
        <xdr:cNvPr id="9" name="Рисунок 8">
          <a:extLst>
            <a:ext uri="{FF2B5EF4-FFF2-40B4-BE49-F238E27FC236}">
              <a16:creationId xmlns:a16="http://schemas.microsoft.com/office/drawing/2014/main" id="{55179AA7-EB9D-4549-93A5-C9260C661E90}"/>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23058" y="33345119"/>
          <a:ext cx="1445721" cy="525781"/>
        </a:xfrm>
        <a:prstGeom prst="rect">
          <a:avLst/>
        </a:prstGeom>
      </xdr:spPr>
    </xdr:pic>
    <xdr:clientData/>
  </xdr:oneCellAnchor>
  <xdr:oneCellAnchor>
    <xdr:from>
      <xdr:col>0</xdr:col>
      <xdr:colOff>213360</xdr:colOff>
      <xdr:row>63</xdr:row>
      <xdr:rowOff>22860</xdr:rowOff>
    </xdr:from>
    <xdr:ext cx="1445721" cy="525781"/>
    <xdr:pic>
      <xdr:nvPicPr>
        <xdr:cNvPr id="10" name="Рисунок 9">
          <a:extLst>
            <a:ext uri="{FF2B5EF4-FFF2-40B4-BE49-F238E27FC236}">
              <a16:creationId xmlns:a16="http://schemas.microsoft.com/office/drawing/2014/main" id="{1D7D404B-812E-43A6-BB1B-A34E01563F1F}"/>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13360" y="33947100"/>
          <a:ext cx="1445721" cy="525781"/>
        </a:xfrm>
        <a:prstGeom prst="rect">
          <a:avLst/>
        </a:prstGeom>
      </xdr:spPr>
    </xdr:pic>
    <xdr:clientData/>
  </xdr:oneCellAnchor>
  <xdr:oneCellAnchor>
    <xdr:from>
      <xdr:col>0</xdr:col>
      <xdr:colOff>223058</xdr:colOff>
      <xdr:row>64</xdr:row>
      <xdr:rowOff>22859</xdr:rowOff>
    </xdr:from>
    <xdr:ext cx="1445721" cy="525781"/>
    <xdr:pic>
      <xdr:nvPicPr>
        <xdr:cNvPr id="11" name="Рисунок 10">
          <a:extLst>
            <a:ext uri="{FF2B5EF4-FFF2-40B4-BE49-F238E27FC236}">
              <a16:creationId xmlns:a16="http://schemas.microsoft.com/office/drawing/2014/main" id="{C1B4947B-D932-4A64-BB91-7F2F3FEBEDEC}"/>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23058" y="33345119"/>
          <a:ext cx="1445721" cy="525781"/>
        </a:xfrm>
        <a:prstGeom prst="rect">
          <a:avLst/>
        </a:prstGeom>
      </xdr:spPr>
    </xdr:pic>
    <xdr:clientData/>
  </xdr:oneCellAnchor>
  <xdr:oneCellAnchor>
    <xdr:from>
      <xdr:col>0</xdr:col>
      <xdr:colOff>213360</xdr:colOff>
      <xdr:row>65</xdr:row>
      <xdr:rowOff>22860</xdr:rowOff>
    </xdr:from>
    <xdr:ext cx="1445721" cy="525781"/>
    <xdr:pic>
      <xdr:nvPicPr>
        <xdr:cNvPr id="12" name="Рисунок 11">
          <a:extLst>
            <a:ext uri="{FF2B5EF4-FFF2-40B4-BE49-F238E27FC236}">
              <a16:creationId xmlns:a16="http://schemas.microsoft.com/office/drawing/2014/main" id="{9A535CA1-9A68-4126-BA88-0CCE0BED407B}"/>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13360" y="33947100"/>
          <a:ext cx="1445721" cy="525781"/>
        </a:xfrm>
        <a:prstGeom prst="rect">
          <a:avLst/>
        </a:prstGeom>
      </xdr:spPr>
    </xdr:pic>
    <xdr:clientData/>
  </xdr:oneCellAnchor>
  <xdr:oneCellAnchor>
    <xdr:from>
      <xdr:col>0</xdr:col>
      <xdr:colOff>223058</xdr:colOff>
      <xdr:row>66</xdr:row>
      <xdr:rowOff>22859</xdr:rowOff>
    </xdr:from>
    <xdr:ext cx="1445721" cy="525781"/>
    <xdr:pic>
      <xdr:nvPicPr>
        <xdr:cNvPr id="13" name="Рисунок 12">
          <a:extLst>
            <a:ext uri="{FF2B5EF4-FFF2-40B4-BE49-F238E27FC236}">
              <a16:creationId xmlns:a16="http://schemas.microsoft.com/office/drawing/2014/main" id="{023BD2EA-A028-4E48-AA65-5B348B410BEE}"/>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23058" y="33345119"/>
          <a:ext cx="1445721" cy="525781"/>
        </a:xfrm>
        <a:prstGeom prst="rect">
          <a:avLst/>
        </a:prstGeom>
      </xdr:spPr>
    </xdr:pic>
    <xdr:clientData/>
  </xdr:oneCellAnchor>
  <xdr:oneCellAnchor>
    <xdr:from>
      <xdr:col>0</xdr:col>
      <xdr:colOff>213360</xdr:colOff>
      <xdr:row>67</xdr:row>
      <xdr:rowOff>22860</xdr:rowOff>
    </xdr:from>
    <xdr:ext cx="1445721" cy="525781"/>
    <xdr:pic>
      <xdr:nvPicPr>
        <xdr:cNvPr id="14" name="Рисунок 13">
          <a:extLst>
            <a:ext uri="{FF2B5EF4-FFF2-40B4-BE49-F238E27FC236}">
              <a16:creationId xmlns:a16="http://schemas.microsoft.com/office/drawing/2014/main" id="{A55ADB6B-3B2D-4665-9F63-D811A312FA29}"/>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13360" y="33947100"/>
          <a:ext cx="1445721" cy="525781"/>
        </a:xfrm>
        <a:prstGeom prst="rect">
          <a:avLst/>
        </a:prstGeom>
      </xdr:spPr>
    </xdr:pic>
    <xdr:clientData/>
  </xdr:oneCellAnchor>
  <xdr:oneCellAnchor>
    <xdr:from>
      <xdr:col>0</xdr:col>
      <xdr:colOff>223058</xdr:colOff>
      <xdr:row>68</xdr:row>
      <xdr:rowOff>22859</xdr:rowOff>
    </xdr:from>
    <xdr:ext cx="1445721" cy="525781"/>
    <xdr:pic>
      <xdr:nvPicPr>
        <xdr:cNvPr id="15" name="Рисунок 14">
          <a:extLst>
            <a:ext uri="{FF2B5EF4-FFF2-40B4-BE49-F238E27FC236}">
              <a16:creationId xmlns:a16="http://schemas.microsoft.com/office/drawing/2014/main" id="{160857F7-A986-468B-A0E9-69F0A7D97C07}"/>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23058" y="33345119"/>
          <a:ext cx="1445721" cy="525781"/>
        </a:xfrm>
        <a:prstGeom prst="rect">
          <a:avLst/>
        </a:prstGeom>
      </xdr:spPr>
    </xdr:pic>
    <xdr:clientData/>
  </xdr:oneCellAnchor>
  <xdr:oneCellAnchor>
    <xdr:from>
      <xdr:col>0</xdr:col>
      <xdr:colOff>213360</xdr:colOff>
      <xdr:row>69</xdr:row>
      <xdr:rowOff>22860</xdr:rowOff>
    </xdr:from>
    <xdr:ext cx="1445721" cy="525781"/>
    <xdr:pic>
      <xdr:nvPicPr>
        <xdr:cNvPr id="16" name="Рисунок 15">
          <a:extLst>
            <a:ext uri="{FF2B5EF4-FFF2-40B4-BE49-F238E27FC236}">
              <a16:creationId xmlns:a16="http://schemas.microsoft.com/office/drawing/2014/main" id="{6070D602-1CAD-4A20-9066-03AEDEFEB279}"/>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13360" y="33947100"/>
          <a:ext cx="1445721" cy="525781"/>
        </a:xfrm>
        <a:prstGeom prst="rect">
          <a:avLst/>
        </a:prstGeom>
      </xdr:spPr>
    </xdr:pic>
    <xdr:clientData/>
  </xdr:oneCellAnchor>
  <xdr:oneCellAnchor>
    <xdr:from>
      <xdr:col>0</xdr:col>
      <xdr:colOff>223058</xdr:colOff>
      <xdr:row>70</xdr:row>
      <xdr:rowOff>22859</xdr:rowOff>
    </xdr:from>
    <xdr:ext cx="1445721" cy="525781"/>
    <xdr:pic>
      <xdr:nvPicPr>
        <xdr:cNvPr id="17" name="Рисунок 16">
          <a:extLst>
            <a:ext uri="{FF2B5EF4-FFF2-40B4-BE49-F238E27FC236}">
              <a16:creationId xmlns:a16="http://schemas.microsoft.com/office/drawing/2014/main" id="{6DE01C30-9483-48CB-B37D-72A6D5CC3444}"/>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23058" y="33345119"/>
          <a:ext cx="1445721" cy="525781"/>
        </a:xfrm>
        <a:prstGeom prst="rect">
          <a:avLst/>
        </a:prstGeom>
      </xdr:spPr>
    </xdr:pic>
    <xdr:clientData/>
  </xdr:oneCellAnchor>
  <xdr:oneCellAnchor>
    <xdr:from>
      <xdr:col>0</xdr:col>
      <xdr:colOff>213360</xdr:colOff>
      <xdr:row>71</xdr:row>
      <xdr:rowOff>22860</xdr:rowOff>
    </xdr:from>
    <xdr:ext cx="1445721" cy="525781"/>
    <xdr:pic>
      <xdr:nvPicPr>
        <xdr:cNvPr id="18" name="Рисунок 17">
          <a:extLst>
            <a:ext uri="{FF2B5EF4-FFF2-40B4-BE49-F238E27FC236}">
              <a16:creationId xmlns:a16="http://schemas.microsoft.com/office/drawing/2014/main" id="{EE3F3DFF-054A-4977-A549-A2DD74B14FBB}"/>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13360" y="33947100"/>
          <a:ext cx="1445721" cy="525781"/>
        </a:xfrm>
        <a:prstGeom prst="rect">
          <a:avLst/>
        </a:prstGeom>
      </xdr:spPr>
    </xdr:pic>
    <xdr:clientData/>
  </xdr:oneCellAnchor>
  <xdr:oneCellAnchor>
    <xdr:from>
      <xdr:col>0</xdr:col>
      <xdr:colOff>223058</xdr:colOff>
      <xdr:row>72</xdr:row>
      <xdr:rowOff>22859</xdr:rowOff>
    </xdr:from>
    <xdr:ext cx="1445721" cy="525781"/>
    <xdr:pic>
      <xdr:nvPicPr>
        <xdr:cNvPr id="19" name="Рисунок 18">
          <a:extLst>
            <a:ext uri="{FF2B5EF4-FFF2-40B4-BE49-F238E27FC236}">
              <a16:creationId xmlns:a16="http://schemas.microsoft.com/office/drawing/2014/main" id="{B713F299-B10B-4239-AB77-FDFB8A3ED4F3}"/>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23058" y="33345119"/>
          <a:ext cx="1445721" cy="525781"/>
        </a:xfrm>
        <a:prstGeom prst="rect">
          <a:avLst/>
        </a:prstGeom>
      </xdr:spPr>
    </xdr:pic>
    <xdr:clientData/>
  </xdr:oneCellAnchor>
  <xdr:oneCellAnchor>
    <xdr:from>
      <xdr:col>0</xdr:col>
      <xdr:colOff>213360</xdr:colOff>
      <xdr:row>73</xdr:row>
      <xdr:rowOff>22860</xdr:rowOff>
    </xdr:from>
    <xdr:ext cx="1445721" cy="525781"/>
    <xdr:pic>
      <xdr:nvPicPr>
        <xdr:cNvPr id="20" name="Рисунок 19">
          <a:extLst>
            <a:ext uri="{FF2B5EF4-FFF2-40B4-BE49-F238E27FC236}">
              <a16:creationId xmlns:a16="http://schemas.microsoft.com/office/drawing/2014/main" id="{77721539-AF5D-40FD-AA43-D72EE07ACBC7}"/>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13360" y="33947100"/>
          <a:ext cx="1445721" cy="525781"/>
        </a:xfrm>
        <a:prstGeom prst="rect">
          <a:avLst/>
        </a:prstGeom>
      </xdr:spPr>
    </xdr:pic>
    <xdr:clientData/>
  </xdr:oneCellAnchor>
  <xdr:oneCellAnchor>
    <xdr:from>
      <xdr:col>0</xdr:col>
      <xdr:colOff>223058</xdr:colOff>
      <xdr:row>74</xdr:row>
      <xdr:rowOff>22859</xdr:rowOff>
    </xdr:from>
    <xdr:ext cx="1445721" cy="525781"/>
    <xdr:pic>
      <xdr:nvPicPr>
        <xdr:cNvPr id="21" name="Рисунок 20">
          <a:extLst>
            <a:ext uri="{FF2B5EF4-FFF2-40B4-BE49-F238E27FC236}">
              <a16:creationId xmlns:a16="http://schemas.microsoft.com/office/drawing/2014/main" id="{FCFCBE39-A654-4813-ACAA-8621FC249451}"/>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23058" y="33345119"/>
          <a:ext cx="1445721" cy="525781"/>
        </a:xfrm>
        <a:prstGeom prst="rect">
          <a:avLst/>
        </a:prstGeom>
      </xdr:spPr>
    </xdr:pic>
    <xdr:clientData/>
  </xdr:oneCellAnchor>
  <xdr:oneCellAnchor>
    <xdr:from>
      <xdr:col>0</xdr:col>
      <xdr:colOff>213360</xdr:colOff>
      <xdr:row>75</xdr:row>
      <xdr:rowOff>22860</xdr:rowOff>
    </xdr:from>
    <xdr:ext cx="1445721" cy="525781"/>
    <xdr:pic>
      <xdr:nvPicPr>
        <xdr:cNvPr id="22" name="Рисунок 21">
          <a:extLst>
            <a:ext uri="{FF2B5EF4-FFF2-40B4-BE49-F238E27FC236}">
              <a16:creationId xmlns:a16="http://schemas.microsoft.com/office/drawing/2014/main" id="{7168614E-620C-4BD3-B0AE-E5C3FEB3E815}"/>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13360" y="33947100"/>
          <a:ext cx="1445721" cy="525781"/>
        </a:xfrm>
        <a:prstGeom prst="rect">
          <a:avLst/>
        </a:prstGeom>
      </xdr:spPr>
    </xdr:pic>
    <xdr:clientData/>
  </xdr:oneCellAnchor>
  <xdr:oneCellAnchor>
    <xdr:from>
      <xdr:col>0</xdr:col>
      <xdr:colOff>223058</xdr:colOff>
      <xdr:row>76</xdr:row>
      <xdr:rowOff>22859</xdr:rowOff>
    </xdr:from>
    <xdr:ext cx="1445721" cy="525781"/>
    <xdr:pic>
      <xdr:nvPicPr>
        <xdr:cNvPr id="23" name="Рисунок 22">
          <a:extLst>
            <a:ext uri="{FF2B5EF4-FFF2-40B4-BE49-F238E27FC236}">
              <a16:creationId xmlns:a16="http://schemas.microsoft.com/office/drawing/2014/main" id="{79E434A3-D068-4454-A860-B83E791EEE1A}"/>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23058" y="33345119"/>
          <a:ext cx="1445721" cy="525781"/>
        </a:xfrm>
        <a:prstGeom prst="rect">
          <a:avLst/>
        </a:prstGeom>
      </xdr:spPr>
    </xdr:pic>
    <xdr:clientData/>
  </xdr:oneCellAnchor>
  <xdr:oneCellAnchor>
    <xdr:from>
      <xdr:col>0</xdr:col>
      <xdr:colOff>213360</xdr:colOff>
      <xdr:row>77</xdr:row>
      <xdr:rowOff>22860</xdr:rowOff>
    </xdr:from>
    <xdr:ext cx="1445721" cy="525781"/>
    <xdr:pic>
      <xdr:nvPicPr>
        <xdr:cNvPr id="24" name="Рисунок 23">
          <a:extLst>
            <a:ext uri="{FF2B5EF4-FFF2-40B4-BE49-F238E27FC236}">
              <a16:creationId xmlns:a16="http://schemas.microsoft.com/office/drawing/2014/main" id="{AA28327A-5860-4B7A-A102-0976EFB7B7F9}"/>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13360" y="33947100"/>
          <a:ext cx="1445721" cy="525781"/>
        </a:xfrm>
        <a:prstGeom prst="rect">
          <a:avLst/>
        </a:prstGeom>
      </xdr:spPr>
    </xdr:pic>
    <xdr:clientData/>
  </xdr:oneCellAnchor>
  <xdr:oneCellAnchor>
    <xdr:from>
      <xdr:col>0</xdr:col>
      <xdr:colOff>223058</xdr:colOff>
      <xdr:row>78</xdr:row>
      <xdr:rowOff>22859</xdr:rowOff>
    </xdr:from>
    <xdr:ext cx="1445721" cy="525781"/>
    <xdr:pic>
      <xdr:nvPicPr>
        <xdr:cNvPr id="25" name="Рисунок 24">
          <a:extLst>
            <a:ext uri="{FF2B5EF4-FFF2-40B4-BE49-F238E27FC236}">
              <a16:creationId xmlns:a16="http://schemas.microsoft.com/office/drawing/2014/main" id="{8715F78B-088E-43BC-97D3-294B57E7ECA0}"/>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23058" y="33345119"/>
          <a:ext cx="1445721" cy="525781"/>
        </a:xfrm>
        <a:prstGeom prst="rect">
          <a:avLst/>
        </a:prstGeom>
      </xdr:spPr>
    </xdr:pic>
    <xdr:clientData/>
  </xdr:oneCellAnchor>
  <xdr:oneCellAnchor>
    <xdr:from>
      <xdr:col>0</xdr:col>
      <xdr:colOff>213360</xdr:colOff>
      <xdr:row>79</xdr:row>
      <xdr:rowOff>22860</xdr:rowOff>
    </xdr:from>
    <xdr:ext cx="1445721" cy="525781"/>
    <xdr:pic>
      <xdr:nvPicPr>
        <xdr:cNvPr id="26" name="Рисунок 25">
          <a:extLst>
            <a:ext uri="{FF2B5EF4-FFF2-40B4-BE49-F238E27FC236}">
              <a16:creationId xmlns:a16="http://schemas.microsoft.com/office/drawing/2014/main" id="{1FC7F1B6-6560-40AC-8201-2A05A570D749}"/>
            </a:ext>
          </a:extLst>
        </xdr:cNvPr>
        <xdr:cNvPicPr>
          <a:picLocks noChangeAspect="1"/>
        </xdr:cNvPicPr>
      </xdr:nvPicPr>
      <xdr:blipFill rotWithShape="1">
        <a:blip xmlns:r="http://schemas.openxmlformats.org/officeDocument/2006/relationships" r:embed="rId34" cstate="print">
          <a:extLst>
            <a:ext uri="{28A0092B-C50C-407E-A947-70E740481C1C}">
              <a14:useLocalDpi xmlns:a14="http://schemas.microsoft.com/office/drawing/2010/main" val="0"/>
            </a:ext>
          </a:extLst>
        </a:blip>
        <a:srcRect t="28208" b="35319"/>
        <a:stretch>
          <a:fillRect/>
        </a:stretch>
      </xdr:blipFill>
      <xdr:spPr>
        <a:xfrm>
          <a:off x="213360" y="33947100"/>
          <a:ext cx="1445721" cy="525781"/>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twoCellAnchor editAs="oneCell">
    <xdr:from>
      <xdr:col>0</xdr:col>
      <xdr:colOff>156210</xdr:colOff>
      <xdr:row>2</xdr:row>
      <xdr:rowOff>102870</xdr:rowOff>
    </xdr:from>
    <xdr:to>
      <xdr:col>0</xdr:col>
      <xdr:colOff>2274570</xdr:colOff>
      <xdr:row>2</xdr:row>
      <xdr:rowOff>1870556</xdr:rowOff>
    </xdr:to>
    <xdr:pic>
      <xdr:nvPicPr>
        <xdr:cNvPr id="7" name="Рисунок 6">
          <a:extLst>
            <a:ext uri="{FF2B5EF4-FFF2-40B4-BE49-F238E27FC236}">
              <a16:creationId xmlns:a16="http://schemas.microsoft.com/office/drawing/2014/main" id="{0600E38A-CB04-4568-A15A-047CCB1F8F3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5909" b="13098"/>
        <a:stretch>
          <a:fillRect/>
        </a:stretch>
      </xdr:blipFill>
      <xdr:spPr>
        <a:xfrm>
          <a:off x="156210" y="2076450"/>
          <a:ext cx="2118360" cy="1767686"/>
        </a:xfrm>
        <a:prstGeom prst="rect">
          <a:avLst/>
        </a:prstGeom>
      </xdr:spPr>
    </xdr:pic>
    <xdr:clientData/>
  </xdr:twoCellAnchor>
  <xdr:twoCellAnchor editAs="oneCell">
    <xdr:from>
      <xdr:col>0</xdr:col>
      <xdr:colOff>140970</xdr:colOff>
      <xdr:row>3</xdr:row>
      <xdr:rowOff>183676</xdr:rowOff>
    </xdr:from>
    <xdr:to>
      <xdr:col>0</xdr:col>
      <xdr:colOff>2270760</xdr:colOff>
      <xdr:row>3</xdr:row>
      <xdr:rowOff>1676400</xdr:rowOff>
    </xdr:to>
    <xdr:pic>
      <xdr:nvPicPr>
        <xdr:cNvPr id="8" name="Рисунок 7">
          <a:extLst>
            <a:ext uri="{FF2B5EF4-FFF2-40B4-BE49-F238E27FC236}">
              <a16:creationId xmlns:a16="http://schemas.microsoft.com/office/drawing/2014/main" id="{B39C0CB7-7573-4536-8744-2F01A237956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2462" b="900"/>
        <a:stretch/>
      </xdr:blipFill>
      <xdr:spPr>
        <a:xfrm rot="16200000">
          <a:off x="459503" y="3762773"/>
          <a:ext cx="1492724" cy="2129790"/>
        </a:xfrm>
        <a:prstGeom prst="rect">
          <a:avLst/>
        </a:prstGeom>
      </xdr:spPr>
    </xdr:pic>
    <xdr:clientData/>
  </xdr:twoCellAnchor>
  <xdr:twoCellAnchor editAs="oneCell">
    <xdr:from>
      <xdr:col>0</xdr:col>
      <xdr:colOff>167640</xdr:colOff>
      <xdr:row>4</xdr:row>
      <xdr:rowOff>87930</xdr:rowOff>
    </xdr:from>
    <xdr:to>
      <xdr:col>0</xdr:col>
      <xdr:colOff>2114550</xdr:colOff>
      <xdr:row>4</xdr:row>
      <xdr:rowOff>1751260</xdr:rowOff>
    </xdr:to>
    <xdr:pic>
      <xdr:nvPicPr>
        <xdr:cNvPr id="9" name="Рисунок 8">
          <a:extLst>
            <a:ext uri="{FF2B5EF4-FFF2-40B4-BE49-F238E27FC236}">
              <a16:creationId xmlns:a16="http://schemas.microsoft.com/office/drawing/2014/main" id="{8FBE557D-84D2-46B5-9043-E48162DB7AB7}"/>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42907"/>
        <a:stretch>
          <a:fillRect/>
        </a:stretch>
      </xdr:blipFill>
      <xdr:spPr>
        <a:xfrm>
          <a:off x="167640" y="5783880"/>
          <a:ext cx="1946910" cy="1663330"/>
        </a:xfrm>
        <a:prstGeom prst="rect">
          <a:avLst/>
        </a:prstGeom>
      </xdr:spPr>
    </xdr:pic>
    <xdr:clientData/>
  </xdr:twoCellAnchor>
  <xdr:twoCellAnchor editAs="oneCell">
    <xdr:from>
      <xdr:col>0</xdr:col>
      <xdr:colOff>194310</xdr:colOff>
      <xdr:row>5</xdr:row>
      <xdr:rowOff>64770</xdr:rowOff>
    </xdr:from>
    <xdr:to>
      <xdr:col>0</xdr:col>
      <xdr:colOff>2148839</xdr:colOff>
      <xdr:row>6</xdr:row>
      <xdr:rowOff>737</xdr:rowOff>
    </xdr:to>
    <xdr:pic>
      <xdr:nvPicPr>
        <xdr:cNvPr id="10" name="Рисунок 9" descr="BOX-EP-2020 (2).png">
          <a:extLst>
            <a:ext uri="{FF2B5EF4-FFF2-40B4-BE49-F238E27FC236}">
              <a16:creationId xmlns:a16="http://schemas.microsoft.com/office/drawing/2014/main" id="{F43EF3AD-72F1-49D7-A95D-3606EC0B51A3}"/>
            </a:ext>
          </a:extLst>
        </xdr:cNvPr>
        <xdr:cNvPicPr>
          <a:picLocks noChangeAspect="1"/>
        </xdr:cNvPicPr>
      </xdr:nvPicPr>
      <xdr:blipFill>
        <a:blip xmlns:r="http://schemas.openxmlformats.org/officeDocument/2006/relationships" r:embed="rId4" cstate="print"/>
        <a:stretch>
          <a:fillRect/>
        </a:stretch>
      </xdr:blipFill>
      <xdr:spPr>
        <a:xfrm>
          <a:off x="194310" y="7604760"/>
          <a:ext cx="1954529" cy="1467587"/>
        </a:xfrm>
        <a:prstGeom prst="rect">
          <a:avLst/>
        </a:prstGeom>
      </xdr:spPr>
    </xdr:pic>
    <xdr:clientData/>
  </xdr:twoCellAnchor>
  <xdr:twoCellAnchor editAs="oneCell">
    <xdr:from>
      <xdr:col>0</xdr:col>
      <xdr:colOff>190499</xdr:colOff>
      <xdr:row>6</xdr:row>
      <xdr:rowOff>87630</xdr:rowOff>
    </xdr:from>
    <xdr:to>
      <xdr:col>0</xdr:col>
      <xdr:colOff>2069804</xdr:colOff>
      <xdr:row>6</xdr:row>
      <xdr:rowOff>1687830</xdr:rowOff>
    </xdr:to>
    <xdr:pic>
      <xdr:nvPicPr>
        <xdr:cNvPr id="11" name="Рисунок 10">
          <a:extLst>
            <a:ext uri="{FF2B5EF4-FFF2-40B4-BE49-F238E27FC236}">
              <a16:creationId xmlns:a16="http://schemas.microsoft.com/office/drawing/2014/main" id="{7510822E-8F9F-4893-897C-A66AB6A28143}"/>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90499" y="9163050"/>
          <a:ext cx="1879305" cy="1600200"/>
        </a:xfrm>
        <a:prstGeom prst="rect">
          <a:avLst/>
        </a:prstGeom>
      </xdr:spPr>
    </xdr:pic>
    <xdr:clientData/>
  </xdr:twoCellAnchor>
  <xdr:twoCellAnchor editAs="oneCell">
    <xdr:from>
      <xdr:col>0</xdr:col>
      <xdr:colOff>369570</xdr:colOff>
      <xdr:row>7</xdr:row>
      <xdr:rowOff>57150</xdr:rowOff>
    </xdr:from>
    <xdr:to>
      <xdr:col>0</xdr:col>
      <xdr:colOff>1741979</xdr:colOff>
      <xdr:row>7</xdr:row>
      <xdr:rowOff>1447224</xdr:rowOff>
    </xdr:to>
    <xdr:pic>
      <xdr:nvPicPr>
        <xdr:cNvPr id="12" name="Рисунок 11">
          <a:extLst>
            <a:ext uri="{FF2B5EF4-FFF2-40B4-BE49-F238E27FC236}">
              <a16:creationId xmlns:a16="http://schemas.microsoft.com/office/drawing/2014/main" id="{23AED545-0901-470F-9230-F75586CC1E88}"/>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69570" y="10923270"/>
          <a:ext cx="1372409" cy="1390074"/>
        </a:xfrm>
        <a:prstGeom prst="rect">
          <a:avLst/>
        </a:prstGeom>
      </xdr:spPr>
    </xdr:pic>
    <xdr:clientData/>
  </xdr:twoCellAnchor>
  <xdr:twoCellAnchor editAs="oneCell">
    <xdr:from>
      <xdr:col>0</xdr:col>
      <xdr:colOff>567690</xdr:colOff>
      <xdr:row>8</xdr:row>
      <xdr:rowOff>60960</xdr:rowOff>
    </xdr:from>
    <xdr:to>
      <xdr:col>0</xdr:col>
      <xdr:colOff>1539936</xdr:colOff>
      <xdr:row>8</xdr:row>
      <xdr:rowOff>2316480</xdr:rowOff>
    </xdr:to>
    <xdr:pic>
      <xdr:nvPicPr>
        <xdr:cNvPr id="13" name="Рисунок 12">
          <a:extLst>
            <a:ext uri="{FF2B5EF4-FFF2-40B4-BE49-F238E27FC236}">
              <a16:creationId xmlns:a16="http://schemas.microsoft.com/office/drawing/2014/main" id="{87B2258D-18FC-44C5-AE88-848132CD220D}"/>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567690" y="12397740"/>
          <a:ext cx="972246" cy="2255520"/>
        </a:xfrm>
        <a:prstGeom prst="rect">
          <a:avLst/>
        </a:prstGeom>
      </xdr:spPr>
    </xdr:pic>
    <xdr:clientData/>
  </xdr:twoCellAnchor>
  <xdr:twoCellAnchor editAs="oneCell">
    <xdr:from>
      <xdr:col>0</xdr:col>
      <xdr:colOff>537210</xdr:colOff>
      <xdr:row>9</xdr:row>
      <xdr:rowOff>45720</xdr:rowOff>
    </xdr:from>
    <xdr:to>
      <xdr:col>0</xdr:col>
      <xdr:colOff>1474468</xdr:colOff>
      <xdr:row>9</xdr:row>
      <xdr:rowOff>2293423</xdr:rowOff>
    </xdr:to>
    <xdr:pic>
      <xdr:nvPicPr>
        <xdr:cNvPr id="14" name="Рисунок 13">
          <a:extLst>
            <a:ext uri="{FF2B5EF4-FFF2-40B4-BE49-F238E27FC236}">
              <a16:creationId xmlns:a16="http://schemas.microsoft.com/office/drawing/2014/main" id="{E667E417-480A-4880-8660-413812514969}"/>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37210" y="14733270"/>
          <a:ext cx="937258" cy="2247703"/>
        </a:xfrm>
        <a:prstGeom prst="rect">
          <a:avLst/>
        </a:prstGeom>
      </xdr:spPr>
    </xdr:pic>
    <xdr:clientData/>
  </xdr:twoCellAnchor>
  <xdr:twoCellAnchor editAs="oneCell">
    <xdr:from>
      <xdr:col>0</xdr:col>
      <xdr:colOff>278130</xdr:colOff>
      <xdr:row>10</xdr:row>
      <xdr:rowOff>64770</xdr:rowOff>
    </xdr:from>
    <xdr:to>
      <xdr:col>0</xdr:col>
      <xdr:colOff>1832611</xdr:colOff>
      <xdr:row>10</xdr:row>
      <xdr:rowOff>1579180</xdr:rowOff>
    </xdr:to>
    <xdr:pic>
      <xdr:nvPicPr>
        <xdr:cNvPr id="15" name="Рисунок 14">
          <a:extLst>
            <a:ext uri="{FF2B5EF4-FFF2-40B4-BE49-F238E27FC236}">
              <a16:creationId xmlns:a16="http://schemas.microsoft.com/office/drawing/2014/main" id="{7D50024C-3370-4FEB-AFD0-DAFD6B139849}"/>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6581" t="26319" r="7520" b="6820"/>
        <a:stretch/>
      </xdr:blipFill>
      <xdr:spPr>
        <a:xfrm>
          <a:off x="278130" y="17148810"/>
          <a:ext cx="1554481" cy="1514410"/>
        </a:xfrm>
        <a:prstGeom prst="rect">
          <a:avLst/>
        </a:prstGeom>
      </xdr:spPr>
    </xdr:pic>
    <xdr:clientData/>
  </xdr:twoCellAnchor>
  <xdr:twoCellAnchor editAs="oneCell">
    <xdr:from>
      <xdr:col>0</xdr:col>
      <xdr:colOff>274320</xdr:colOff>
      <xdr:row>11</xdr:row>
      <xdr:rowOff>45720</xdr:rowOff>
    </xdr:from>
    <xdr:to>
      <xdr:col>0</xdr:col>
      <xdr:colOff>1875392</xdr:colOff>
      <xdr:row>11</xdr:row>
      <xdr:rowOff>1680210</xdr:rowOff>
    </xdr:to>
    <xdr:pic>
      <xdr:nvPicPr>
        <xdr:cNvPr id="16" name="Рисунок 15">
          <a:extLst>
            <a:ext uri="{FF2B5EF4-FFF2-40B4-BE49-F238E27FC236}">
              <a16:creationId xmlns:a16="http://schemas.microsoft.com/office/drawing/2014/main" id="{44344A31-76A4-4001-A5D4-402C96EC9B5F}"/>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8780" t="25179" r="8595" b="7428"/>
        <a:stretch/>
      </xdr:blipFill>
      <xdr:spPr>
        <a:xfrm>
          <a:off x="274320" y="18806160"/>
          <a:ext cx="1601072" cy="1634490"/>
        </a:xfrm>
        <a:prstGeom prst="rect">
          <a:avLst/>
        </a:prstGeom>
      </xdr:spPr>
    </xdr:pic>
    <xdr:clientData/>
  </xdr:twoCellAnchor>
  <xdr:twoCellAnchor editAs="oneCell">
    <xdr:from>
      <xdr:col>0</xdr:col>
      <xdr:colOff>495300</xdr:colOff>
      <xdr:row>12</xdr:row>
      <xdr:rowOff>64770</xdr:rowOff>
    </xdr:from>
    <xdr:to>
      <xdr:col>0</xdr:col>
      <xdr:colOff>1398269</xdr:colOff>
      <xdr:row>12</xdr:row>
      <xdr:rowOff>2210979</xdr:rowOff>
    </xdr:to>
    <xdr:pic>
      <xdr:nvPicPr>
        <xdr:cNvPr id="17" name="Рисунок 16">
          <a:extLst>
            <a:ext uri="{FF2B5EF4-FFF2-40B4-BE49-F238E27FC236}">
              <a16:creationId xmlns:a16="http://schemas.microsoft.com/office/drawing/2014/main" id="{698A8F4C-AD1D-4288-AE58-6903BED1D2CC}"/>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495300" y="20604480"/>
          <a:ext cx="902969" cy="2146209"/>
        </a:xfrm>
        <a:prstGeom prst="rect">
          <a:avLst/>
        </a:prstGeom>
      </xdr:spPr>
    </xdr:pic>
    <xdr:clientData/>
  </xdr:twoCellAnchor>
  <xdr:twoCellAnchor editAs="oneCell">
    <xdr:from>
      <xdr:col>3</xdr:col>
      <xdr:colOff>548640</xdr:colOff>
      <xdr:row>0</xdr:row>
      <xdr:rowOff>114301</xdr:rowOff>
    </xdr:from>
    <xdr:to>
      <xdr:col>3</xdr:col>
      <xdr:colOff>1271202</xdr:colOff>
      <xdr:row>0</xdr:row>
      <xdr:rowOff>777241</xdr:rowOff>
    </xdr:to>
    <xdr:pic>
      <xdr:nvPicPr>
        <xdr:cNvPr id="3" name="Рисунок 2">
          <a:extLst>
            <a:ext uri="{FF2B5EF4-FFF2-40B4-BE49-F238E27FC236}">
              <a16:creationId xmlns:a16="http://schemas.microsoft.com/office/drawing/2014/main" id="{B084B421-3C9B-F3F0-A62C-39EBAD872918}"/>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5394960" y="114301"/>
          <a:ext cx="722562" cy="662940"/>
        </a:xfrm>
        <a:prstGeom prst="rect">
          <a:avLst/>
        </a:prstGeom>
      </xdr:spPr>
    </xdr:pic>
    <xdr:clientData/>
  </xdr:twoCellAnchor>
  <xdr:twoCellAnchor editAs="oneCell">
    <xdr:from>
      <xdr:col>0</xdr:col>
      <xdr:colOff>168319</xdr:colOff>
      <xdr:row>13</xdr:row>
      <xdr:rowOff>15658</xdr:rowOff>
    </xdr:from>
    <xdr:to>
      <xdr:col>0</xdr:col>
      <xdr:colOff>1858028</xdr:colOff>
      <xdr:row>13</xdr:row>
      <xdr:rowOff>2265309</xdr:rowOff>
    </xdr:to>
    <xdr:pic>
      <xdr:nvPicPr>
        <xdr:cNvPr id="23" name="Рисунок 22">
          <a:extLst>
            <a:ext uri="{FF2B5EF4-FFF2-40B4-BE49-F238E27FC236}">
              <a16:creationId xmlns:a16="http://schemas.microsoft.com/office/drawing/2014/main" id="{FD4D527A-9B46-A4F4-0AA6-3AE30A90273D}"/>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68319" y="22479000"/>
          <a:ext cx="1689709" cy="2249651"/>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E81C9E-06B7-4619-B7DD-ED0C5F827314}">
  <sheetPr>
    <tabColor rgb="FFFF0000"/>
  </sheetPr>
  <dimension ref="A1:BB28"/>
  <sheetViews>
    <sheetView tabSelected="1" zoomScale="90" zoomScaleNormal="90" zoomScaleSheetLayoutView="115" workbookViewId="0">
      <selection activeCell="H26" sqref="H26"/>
    </sheetView>
  </sheetViews>
  <sheetFormatPr defaultColWidth="8.88671875" defaultRowHeight="13.2"/>
  <cols>
    <col min="1" max="3" width="3.109375" style="17" customWidth="1"/>
    <col min="4" max="4" width="2" style="17" customWidth="1"/>
    <col min="5" max="5" width="4.5546875" style="17" customWidth="1"/>
    <col min="6" max="21" width="3.109375" style="17" customWidth="1"/>
    <col min="22" max="22" width="5.5546875" style="17" customWidth="1"/>
    <col min="23" max="29" width="3.109375" style="17" customWidth="1"/>
    <col min="30" max="16384" width="8.88671875" style="17"/>
  </cols>
  <sheetData>
    <row r="1" spans="1:37" ht="63" customHeight="1">
      <c r="A1" s="616"/>
      <c r="B1" s="617"/>
      <c r="C1" s="617"/>
      <c r="D1" s="617"/>
      <c r="E1" s="617"/>
      <c r="F1" s="617"/>
      <c r="G1" s="617"/>
      <c r="H1" s="617"/>
      <c r="I1" s="617"/>
      <c r="J1" s="617"/>
      <c r="K1" s="617"/>
      <c r="L1" s="617"/>
      <c r="M1" s="617"/>
      <c r="N1" s="617"/>
      <c r="O1" s="617"/>
      <c r="P1" s="617"/>
      <c r="Q1" s="617"/>
      <c r="R1" s="617"/>
      <c r="S1" s="617"/>
      <c r="T1" s="617"/>
      <c r="U1" s="617"/>
      <c r="V1" s="617"/>
      <c r="W1" s="617"/>
      <c r="X1" s="617"/>
      <c r="Y1" s="617"/>
      <c r="Z1" s="617"/>
      <c r="AA1" s="617"/>
      <c r="AB1" s="617"/>
      <c r="AC1" s="618"/>
    </row>
    <row r="2" spans="1:37" ht="15.6" customHeight="1">
      <c r="A2" s="619" t="s">
        <v>25527</v>
      </c>
      <c r="B2" s="620"/>
      <c r="C2" s="620"/>
      <c r="D2" s="620"/>
      <c r="E2" s="620"/>
      <c r="F2" s="620"/>
      <c r="G2" s="620"/>
      <c r="H2" s="620"/>
      <c r="I2" s="620"/>
      <c r="J2" s="620"/>
      <c r="K2" s="620"/>
      <c r="L2" s="620"/>
      <c r="M2" s="620"/>
      <c r="N2" s="620"/>
      <c r="O2" s="620"/>
      <c r="P2" s="620"/>
      <c r="Q2" s="620"/>
      <c r="R2" s="620"/>
      <c r="S2" s="620"/>
      <c r="T2" s="620"/>
      <c r="U2" s="620"/>
      <c r="V2" s="620"/>
      <c r="W2" s="620"/>
      <c r="X2" s="620"/>
      <c r="Y2" s="620"/>
      <c r="Z2" s="620"/>
      <c r="AA2" s="620"/>
      <c r="AB2" s="620"/>
      <c r="AC2" s="621"/>
    </row>
    <row r="3" spans="1:37" ht="69" customHeight="1">
      <c r="A3" s="622"/>
      <c r="B3" s="623"/>
      <c r="C3" s="623"/>
      <c r="D3" s="623"/>
      <c r="E3" s="623"/>
      <c r="F3" s="623"/>
      <c r="G3" s="623"/>
      <c r="H3" s="623"/>
      <c r="I3" s="623"/>
      <c r="J3" s="623"/>
      <c r="K3" s="623"/>
      <c r="L3" s="623"/>
      <c r="M3" s="623"/>
      <c r="N3" s="623"/>
      <c r="O3" s="623"/>
      <c r="P3" s="623"/>
      <c r="Q3" s="623"/>
      <c r="R3" s="623"/>
      <c r="S3" s="623"/>
      <c r="T3" s="623"/>
      <c r="U3" s="623"/>
      <c r="V3" s="623"/>
      <c r="W3" s="623"/>
      <c r="X3" s="623"/>
      <c r="Y3" s="623"/>
      <c r="Z3" s="623"/>
      <c r="AA3" s="623"/>
      <c r="AB3" s="623"/>
      <c r="AC3" s="624"/>
      <c r="AK3" s="307"/>
    </row>
    <row r="4" spans="1:37" s="18" customFormat="1" ht="37.200000000000003" customHeight="1">
      <c r="A4" s="625" t="s">
        <v>564</v>
      </c>
      <c r="B4" s="626"/>
      <c r="C4" s="626"/>
      <c r="D4" s="626"/>
      <c r="E4" s="626"/>
      <c r="F4" s="626"/>
      <c r="G4" s="626"/>
      <c r="H4" s="626"/>
      <c r="I4" s="626"/>
      <c r="J4" s="626"/>
      <c r="K4" s="626"/>
      <c r="L4" s="626"/>
      <c r="M4" s="626"/>
      <c r="N4" s="626"/>
      <c r="O4" s="626"/>
      <c r="P4" s="626"/>
      <c r="Q4" s="626"/>
      <c r="R4" s="626"/>
      <c r="S4" s="626"/>
      <c r="T4" s="626"/>
      <c r="U4" s="626"/>
      <c r="V4" s="626"/>
      <c r="W4" s="627">
        <v>46082</v>
      </c>
      <c r="X4" s="628"/>
      <c r="Y4" s="628"/>
      <c r="Z4" s="628"/>
      <c r="AA4" s="628"/>
      <c r="AB4" s="628"/>
      <c r="AC4" s="629"/>
    </row>
    <row r="5" spans="1:37" ht="15.75" customHeight="1">
      <c r="A5" s="630" t="s">
        <v>563</v>
      </c>
      <c r="B5" s="631"/>
      <c r="C5" s="631"/>
      <c r="D5" s="631"/>
      <c r="E5" s="631"/>
      <c r="F5" s="631"/>
      <c r="G5" s="631"/>
      <c r="H5" s="631"/>
      <c r="I5" s="631"/>
      <c r="J5" s="631"/>
      <c r="K5" s="631"/>
      <c r="L5" s="631"/>
      <c r="M5" s="631"/>
      <c r="N5" s="631"/>
      <c r="O5" s="631"/>
      <c r="P5" s="631"/>
      <c r="Q5" s="631"/>
      <c r="R5" s="631"/>
      <c r="S5" s="631"/>
      <c r="T5" s="631"/>
      <c r="U5" s="631"/>
      <c r="V5" s="631"/>
      <c r="W5" s="631"/>
      <c r="X5" s="631"/>
      <c r="Y5" s="631"/>
      <c r="Z5" s="631"/>
      <c r="AA5" s="631"/>
      <c r="AB5" s="631"/>
      <c r="AC5" s="632"/>
    </row>
    <row r="6" spans="1:37" ht="30" customHeight="1">
      <c r="A6" s="613" t="s">
        <v>25524</v>
      </c>
      <c r="B6" s="614"/>
      <c r="C6" s="614"/>
      <c r="D6" s="614"/>
      <c r="E6" s="614"/>
      <c r="F6" s="614"/>
      <c r="G6" s="614"/>
      <c r="H6" s="614"/>
      <c r="I6" s="614"/>
      <c r="J6" s="614"/>
      <c r="K6" s="614"/>
      <c r="L6" s="614"/>
      <c r="M6" s="614"/>
      <c r="N6" s="614"/>
      <c r="O6" s="614"/>
      <c r="P6" s="614"/>
      <c r="Q6" s="614"/>
      <c r="R6" s="614"/>
      <c r="S6" s="614"/>
      <c r="T6" s="614"/>
      <c r="U6" s="614"/>
      <c r="V6" s="614"/>
      <c r="W6" s="614"/>
      <c r="X6" s="614"/>
      <c r="Y6" s="614"/>
      <c r="Z6" s="614"/>
      <c r="AA6" s="614"/>
      <c r="AB6" s="614"/>
      <c r="AC6" s="615"/>
    </row>
    <row r="7" spans="1:37" ht="30" customHeight="1">
      <c r="A7" s="613"/>
      <c r="B7" s="614"/>
      <c r="C7" s="614"/>
      <c r="D7" s="614"/>
      <c r="E7" s="614"/>
      <c r="F7" s="614"/>
      <c r="G7" s="614"/>
      <c r="H7" s="614"/>
      <c r="I7" s="614"/>
      <c r="J7" s="614"/>
      <c r="K7" s="614"/>
      <c r="L7" s="614"/>
      <c r="M7" s="614"/>
      <c r="N7" s="614"/>
      <c r="O7" s="614"/>
      <c r="P7" s="614"/>
      <c r="Q7" s="614"/>
      <c r="R7" s="614"/>
      <c r="S7" s="614"/>
      <c r="T7" s="614"/>
      <c r="U7" s="614"/>
      <c r="V7" s="614"/>
      <c r="W7" s="614"/>
      <c r="X7" s="614"/>
      <c r="Y7" s="614"/>
      <c r="Z7" s="614"/>
      <c r="AA7" s="614"/>
      <c r="AB7" s="614"/>
      <c r="AC7" s="615"/>
    </row>
    <row r="8" spans="1:37" ht="30" customHeight="1">
      <c r="A8" s="613" t="s">
        <v>25658</v>
      </c>
      <c r="B8" s="614"/>
      <c r="C8" s="614"/>
      <c r="D8" s="614"/>
      <c r="E8" s="614"/>
      <c r="F8" s="614"/>
      <c r="G8" s="614"/>
      <c r="H8" s="614"/>
      <c r="I8" s="614"/>
      <c r="J8" s="614"/>
      <c r="K8" s="614"/>
      <c r="L8" s="614"/>
      <c r="M8" s="614"/>
      <c r="N8" s="614"/>
      <c r="O8" s="614"/>
      <c r="P8" s="614"/>
      <c r="Q8" s="614"/>
      <c r="R8" s="614"/>
      <c r="S8" s="614"/>
      <c r="T8" s="614"/>
      <c r="U8" s="614"/>
      <c r="V8" s="614"/>
      <c r="W8" s="614"/>
      <c r="X8" s="614"/>
      <c r="Y8" s="614"/>
      <c r="Z8" s="614"/>
      <c r="AA8" s="614"/>
      <c r="AB8" s="614"/>
      <c r="AC8" s="615"/>
    </row>
    <row r="9" spans="1:37" ht="30" customHeight="1">
      <c r="A9" s="613"/>
      <c r="B9" s="614"/>
      <c r="C9" s="614"/>
      <c r="D9" s="614"/>
      <c r="E9" s="614"/>
      <c r="F9" s="614"/>
      <c r="G9" s="614"/>
      <c r="H9" s="614"/>
      <c r="I9" s="614"/>
      <c r="J9" s="614"/>
      <c r="K9" s="614"/>
      <c r="L9" s="614"/>
      <c r="M9" s="614"/>
      <c r="N9" s="614"/>
      <c r="O9" s="614"/>
      <c r="P9" s="614"/>
      <c r="Q9" s="614"/>
      <c r="R9" s="614"/>
      <c r="S9" s="614"/>
      <c r="T9" s="614"/>
      <c r="U9" s="614"/>
      <c r="V9" s="614"/>
      <c r="W9" s="614"/>
      <c r="X9" s="614"/>
      <c r="Y9" s="614"/>
      <c r="Z9" s="614"/>
      <c r="AA9" s="614"/>
      <c r="AB9" s="614"/>
      <c r="AC9" s="615"/>
    </row>
    <row r="10" spans="1:37" ht="30" customHeight="1">
      <c r="A10" s="613" t="s">
        <v>24106</v>
      </c>
      <c r="B10" s="614"/>
      <c r="C10" s="614"/>
      <c r="D10" s="614"/>
      <c r="E10" s="614"/>
      <c r="F10" s="614"/>
      <c r="G10" s="614"/>
      <c r="H10" s="614"/>
      <c r="I10" s="614"/>
      <c r="J10" s="614"/>
      <c r="K10" s="614"/>
      <c r="L10" s="614"/>
      <c r="M10" s="614"/>
      <c r="N10" s="614"/>
      <c r="O10" s="614"/>
      <c r="P10" s="614"/>
      <c r="Q10" s="614"/>
      <c r="R10" s="614"/>
      <c r="S10" s="614"/>
      <c r="T10" s="614"/>
      <c r="U10" s="614"/>
      <c r="V10" s="614"/>
      <c r="W10" s="614"/>
      <c r="X10" s="614"/>
      <c r="Y10" s="614"/>
      <c r="Z10" s="614"/>
      <c r="AA10" s="614"/>
      <c r="AB10" s="614"/>
      <c r="AC10" s="615"/>
    </row>
    <row r="11" spans="1:37" ht="30" customHeight="1">
      <c r="A11" s="613"/>
      <c r="B11" s="614"/>
      <c r="C11" s="614"/>
      <c r="D11" s="614"/>
      <c r="E11" s="614"/>
      <c r="F11" s="614"/>
      <c r="G11" s="614"/>
      <c r="H11" s="614"/>
      <c r="I11" s="614"/>
      <c r="J11" s="614"/>
      <c r="K11" s="614"/>
      <c r="L11" s="614"/>
      <c r="M11" s="614"/>
      <c r="N11" s="614"/>
      <c r="O11" s="614"/>
      <c r="P11" s="614"/>
      <c r="Q11" s="614"/>
      <c r="R11" s="614"/>
      <c r="S11" s="614"/>
      <c r="T11" s="614"/>
      <c r="U11" s="614"/>
      <c r="V11" s="614"/>
      <c r="W11" s="614"/>
      <c r="X11" s="614"/>
      <c r="Y11" s="614"/>
      <c r="Z11" s="614"/>
      <c r="AA11" s="614"/>
      <c r="AB11" s="614"/>
      <c r="AC11" s="615"/>
    </row>
    <row r="12" spans="1:37" ht="30" customHeight="1">
      <c r="A12" s="613" t="s">
        <v>25659</v>
      </c>
      <c r="B12" s="614"/>
      <c r="C12" s="614"/>
      <c r="D12" s="614"/>
      <c r="E12" s="614"/>
      <c r="F12" s="614"/>
      <c r="G12" s="614"/>
      <c r="H12" s="614"/>
      <c r="I12" s="614"/>
      <c r="J12" s="614"/>
      <c r="K12" s="614"/>
      <c r="L12" s="614"/>
      <c r="M12" s="614"/>
      <c r="N12" s="614"/>
      <c r="O12" s="614"/>
      <c r="P12" s="614"/>
      <c r="Q12" s="614"/>
      <c r="R12" s="614"/>
      <c r="S12" s="614"/>
      <c r="T12" s="614"/>
      <c r="U12" s="614"/>
      <c r="V12" s="614"/>
      <c r="W12" s="614"/>
      <c r="X12" s="614"/>
      <c r="Y12" s="614"/>
      <c r="Z12" s="614"/>
      <c r="AA12" s="614"/>
      <c r="AB12" s="614"/>
      <c r="AC12" s="615"/>
    </row>
    <row r="13" spans="1:37" ht="30" customHeight="1">
      <c r="A13" s="613"/>
      <c r="B13" s="614"/>
      <c r="C13" s="614"/>
      <c r="D13" s="614"/>
      <c r="E13" s="614"/>
      <c r="F13" s="614"/>
      <c r="G13" s="614"/>
      <c r="H13" s="614"/>
      <c r="I13" s="614"/>
      <c r="J13" s="614"/>
      <c r="K13" s="614"/>
      <c r="L13" s="614"/>
      <c r="M13" s="614"/>
      <c r="N13" s="614"/>
      <c r="O13" s="614"/>
      <c r="P13" s="614"/>
      <c r="Q13" s="614"/>
      <c r="R13" s="614"/>
      <c r="S13" s="614"/>
      <c r="T13" s="614"/>
      <c r="U13" s="614"/>
      <c r="V13" s="614"/>
      <c r="W13" s="614"/>
      <c r="X13" s="614"/>
      <c r="Y13" s="614"/>
      <c r="Z13" s="614"/>
      <c r="AA13" s="614"/>
      <c r="AB13" s="614"/>
      <c r="AC13" s="615"/>
    </row>
    <row r="14" spans="1:37" ht="30" customHeight="1">
      <c r="A14" s="613" t="s">
        <v>25542</v>
      </c>
      <c r="B14" s="614"/>
      <c r="C14" s="614"/>
      <c r="D14" s="614"/>
      <c r="E14" s="614"/>
      <c r="F14" s="614"/>
      <c r="G14" s="614"/>
      <c r="H14" s="614"/>
      <c r="I14" s="614"/>
      <c r="J14" s="614"/>
      <c r="K14" s="614"/>
      <c r="L14" s="614"/>
      <c r="M14" s="614"/>
      <c r="N14" s="614"/>
      <c r="O14" s="614"/>
      <c r="P14" s="614"/>
      <c r="Q14" s="614"/>
      <c r="R14" s="614"/>
      <c r="S14" s="614"/>
      <c r="T14" s="614"/>
      <c r="U14" s="614"/>
      <c r="V14" s="614"/>
      <c r="W14" s="614"/>
      <c r="X14" s="614"/>
      <c r="Y14" s="614"/>
      <c r="Z14" s="614"/>
      <c r="AA14" s="614"/>
      <c r="AB14" s="614"/>
      <c r="AC14" s="615"/>
    </row>
    <row r="15" spans="1:37" ht="30" customHeight="1">
      <c r="A15" s="613"/>
      <c r="B15" s="614"/>
      <c r="C15" s="614"/>
      <c r="D15" s="614"/>
      <c r="E15" s="614"/>
      <c r="F15" s="614"/>
      <c r="G15" s="614"/>
      <c r="H15" s="614"/>
      <c r="I15" s="614"/>
      <c r="J15" s="614"/>
      <c r="K15" s="614"/>
      <c r="L15" s="614"/>
      <c r="M15" s="614"/>
      <c r="N15" s="614"/>
      <c r="O15" s="614"/>
      <c r="P15" s="614"/>
      <c r="Q15" s="614"/>
      <c r="R15" s="614"/>
      <c r="S15" s="614"/>
      <c r="T15" s="614"/>
      <c r="U15" s="614"/>
      <c r="V15" s="614"/>
      <c r="W15" s="614"/>
      <c r="X15" s="614"/>
      <c r="Y15" s="614"/>
      <c r="Z15" s="614"/>
      <c r="AA15" s="614"/>
      <c r="AB15" s="614"/>
      <c r="AC15" s="615"/>
    </row>
    <row r="16" spans="1:37" ht="30" customHeight="1">
      <c r="A16" s="613" t="s">
        <v>25541</v>
      </c>
      <c r="B16" s="614"/>
      <c r="C16" s="614"/>
      <c r="D16" s="614"/>
      <c r="E16" s="614"/>
      <c r="F16" s="614"/>
      <c r="G16" s="614"/>
      <c r="H16" s="614"/>
      <c r="I16" s="614"/>
      <c r="J16" s="614"/>
      <c r="K16" s="614"/>
      <c r="L16" s="614"/>
      <c r="M16" s="614"/>
      <c r="N16" s="614"/>
      <c r="O16" s="614"/>
      <c r="P16" s="614"/>
      <c r="Q16" s="614"/>
      <c r="R16" s="614"/>
      <c r="S16" s="614"/>
      <c r="T16" s="614"/>
      <c r="U16" s="614"/>
      <c r="V16" s="614"/>
      <c r="W16" s="614"/>
      <c r="X16" s="614"/>
      <c r="Y16" s="614"/>
      <c r="Z16" s="614"/>
      <c r="AA16" s="614"/>
      <c r="AB16" s="614"/>
      <c r="AC16" s="615"/>
    </row>
    <row r="17" spans="1:54" ht="30" customHeight="1">
      <c r="A17" s="613"/>
      <c r="B17" s="614"/>
      <c r="C17" s="614"/>
      <c r="D17" s="614"/>
      <c r="E17" s="614"/>
      <c r="F17" s="614"/>
      <c r="G17" s="614"/>
      <c r="H17" s="614"/>
      <c r="I17" s="614"/>
      <c r="J17" s="614"/>
      <c r="K17" s="614"/>
      <c r="L17" s="614"/>
      <c r="M17" s="614"/>
      <c r="N17" s="614"/>
      <c r="O17" s="614"/>
      <c r="P17" s="614"/>
      <c r="Q17" s="614"/>
      <c r="R17" s="614"/>
      <c r="S17" s="614"/>
      <c r="T17" s="614"/>
      <c r="U17" s="614"/>
      <c r="V17" s="614"/>
      <c r="W17" s="614"/>
      <c r="X17" s="614"/>
      <c r="Y17" s="614"/>
      <c r="Z17" s="614"/>
      <c r="AA17" s="614"/>
      <c r="AB17" s="614"/>
      <c r="AC17" s="615"/>
    </row>
    <row r="18" spans="1:54" ht="30" customHeight="1">
      <c r="A18" s="613" t="s">
        <v>25543</v>
      </c>
      <c r="B18" s="614"/>
      <c r="C18" s="614"/>
      <c r="D18" s="614"/>
      <c r="E18" s="614"/>
      <c r="F18" s="614"/>
      <c r="G18" s="614"/>
      <c r="H18" s="614"/>
      <c r="I18" s="614"/>
      <c r="J18" s="614"/>
      <c r="K18" s="614"/>
      <c r="L18" s="614"/>
      <c r="M18" s="614"/>
      <c r="N18" s="614"/>
      <c r="O18" s="614"/>
      <c r="P18" s="614"/>
      <c r="Q18" s="614"/>
      <c r="R18" s="614"/>
      <c r="S18" s="614"/>
      <c r="T18" s="614"/>
      <c r="U18" s="614"/>
      <c r="V18" s="614"/>
      <c r="W18" s="614"/>
      <c r="X18" s="614"/>
      <c r="Y18" s="614"/>
      <c r="Z18" s="614"/>
      <c r="AA18" s="614"/>
      <c r="AB18" s="614"/>
      <c r="AC18" s="615"/>
    </row>
    <row r="19" spans="1:54" ht="30" customHeight="1">
      <c r="A19" s="613"/>
      <c r="B19" s="614"/>
      <c r="C19" s="614"/>
      <c r="D19" s="614"/>
      <c r="E19" s="614"/>
      <c r="F19" s="614"/>
      <c r="G19" s="614"/>
      <c r="H19" s="614"/>
      <c r="I19" s="614"/>
      <c r="J19" s="614"/>
      <c r="K19" s="614"/>
      <c r="L19" s="614"/>
      <c r="M19" s="614"/>
      <c r="N19" s="614"/>
      <c r="O19" s="614"/>
      <c r="P19" s="614"/>
      <c r="Q19" s="614"/>
      <c r="R19" s="614"/>
      <c r="S19" s="614"/>
      <c r="T19" s="614"/>
      <c r="U19" s="614"/>
      <c r="V19" s="614"/>
      <c r="W19" s="614"/>
      <c r="X19" s="614"/>
      <c r="Y19" s="614"/>
      <c r="Z19" s="614"/>
      <c r="AA19" s="614"/>
      <c r="AB19" s="614"/>
      <c r="AC19" s="615"/>
    </row>
    <row r="20" spans="1:54" ht="29.7" customHeight="1">
      <c r="A20" s="613" t="s">
        <v>25525</v>
      </c>
      <c r="B20" s="614"/>
      <c r="C20" s="614"/>
      <c r="D20" s="614"/>
      <c r="E20" s="614"/>
      <c r="F20" s="614"/>
      <c r="G20" s="614"/>
      <c r="H20" s="614"/>
      <c r="I20" s="614"/>
      <c r="J20" s="614"/>
      <c r="K20" s="614"/>
      <c r="L20" s="614"/>
      <c r="M20" s="614"/>
      <c r="N20" s="614"/>
      <c r="O20" s="614"/>
      <c r="P20" s="614"/>
      <c r="Q20" s="614"/>
      <c r="R20" s="614"/>
      <c r="S20" s="614"/>
      <c r="T20" s="614"/>
      <c r="U20" s="614"/>
      <c r="V20" s="614"/>
      <c r="W20" s="614"/>
      <c r="X20" s="614"/>
      <c r="Y20" s="614"/>
      <c r="Z20" s="614"/>
      <c r="AA20" s="614"/>
      <c r="AB20" s="614"/>
      <c r="AC20" s="615"/>
    </row>
    <row r="21" spans="1:54" ht="30" customHeight="1">
      <c r="A21" s="613"/>
      <c r="B21" s="614"/>
      <c r="C21" s="614"/>
      <c r="D21" s="614"/>
      <c r="E21" s="614"/>
      <c r="F21" s="614"/>
      <c r="G21" s="614"/>
      <c r="H21" s="614"/>
      <c r="I21" s="614"/>
      <c r="J21" s="614"/>
      <c r="K21" s="614"/>
      <c r="L21" s="614"/>
      <c r="M21" s="614"/>
      <c r="N21" s="614"/>
      <c r="O21" s="614"/>
      <c r="P21" s="614"/>
      <c r="Q21" s="614"/>
      <c r="R21" s="614"/>
      <c r="S21" s="614"/>
      <c r="T21" s="614"/>
      <c r="U21" s="614"/>
      <c r="V21" s="614"/>
      <c r="W21" s="614"/>
      <c r="X21" s="614"/>
      <c r="Y21" s="614"/>
      <c r="Z21" s="614"/>
      <c r="AA21" s="614"/>
      <c r="AB21" s="614"/>
      <c r="AC21" s="615"/>
    </row>
    <row r="22" spans="1:54" s="564" customFormat="1" ht="30" customHeight="1">
      <c r="A22" s="633" t="s">
        <v>26020</v>
      </c>
      <c r="B22" s="634"/>
      <c r="C22" s="634"/>
      <c r="D22" s="634"/>
      <c r="E22" s="634"/>
      <c r="F22" s="634"/>
      <c r="G22" s="634"/>
      <c r="H22" s="634"/>
      <c r="I22" s="634"/>
      <c r="J22" s="634"/>
      <c r="K22" s="634"/>
      <c r="L22" s="634"/>
      <c r="M22" s="634"/>
      <c r="N22" s="634"/>
      <c r="O22" s="634"/>
      <c r="P22" s="634"/>
      <c r="Q22" s="634"/>
      <c r="R22" s="634"/>
      <c r="S22" s="634"/>
      <c r="T22" s="634"/>
      <c r="U22" s="634"/>
      <c r="V22" s="634"/>
      <c r="W22" s="634"/>
      <c r="X22" s="634"/>
      <c r="Y22" s="634"/>
      <c r="Z22" s="634"/>
      <c r="AA22" s="634"/>
      <c r="AB22" s="634"/>
      <c r="AC22" s="635"/>
      <c r="AD22"/>
      <c r="AE22"/>
      <c r="AF22"/>
      <c r="AG22"/>
      <c r="AH22"/>
      <c r="AI22"/>
      <c r="AJ22"/>
      <c r="AK22"/>
      <c r="AL22"/>
      <c r="AM22"/>
      <c r="AN22"/>
      <c r="AO22"/>
      <c r="AP22"/>
      <c r="AQ22"/>
      <c r="AR22"/>
      <c r="AS22"/>
      <c r="AT22"/>
      <c r="AU22"/>
      <c r="AV22"/>
      <c r="AW22"/>
      <c r="AX22"/>
      <c r="AY22"/>
      <c r="AZ22"/>
      <c r="BA22"/>
      <c r="BB22"/>
    </row>
    <row r="23" spans="1:54" ht="30" customHeight="1" thickBot="1">
      <c r="A23" s="636" t="s">
        <v>25893</v>
      </c>
      <c r="B23" s="637"/>
      <c r="C23" s="637"/>
      <c r="D23" s="637"/>
      <c r="E23" s="637"/>
      <c r="F23" s="637"/>
      <c r="G23" s="637"/>
      <c r="H23" s="637"/>
      <c r="I23" s="637"/>
      <c r="J23" s="637"/>
      <c r="K23" s="637"/>
      <c r="L23" s="637"/>
      <c r="M23" s="637"/>
      <c r="N23" s="637"/>
      <c r="O23" s="637"/>
      <c r="P23" s="637"/>
      <c r="Q23" s="637"/>
      <c r="R23" s="637"/>
      <c r="S23" s="637"/>
      <c r="T23" s="637"/>
      <c r="U23" s="637"/>
      <c r="V23" s="637"/>
      <c r="W23" s="637"/>
      <c r="X23" s="637"/>
      <c r="Y23" s="637"/>
      <c r="Z23" s="637"/>
      <c r="AA23" s="637"/>
      <c r="AB23" s="637"/>
      <c r="AC23" s="638"/>
    </row>
    <row r="28" spans="1:54">
      <c r="U28" s="17" t="s">
        <v>4</v>
      </c>
    </row>
  </sheetData>
  <mergeCells count="15">
    <mergeCell ref="A22:AC22"/>
    <mergeCell ref="A23:AC23"/>
    <mergeCell ref="A16:AC17"/>
    <mergeCell ref="A18:AC19"/>
    <mergeCell ref="A20:AC21"/>
    <mergeCell ref="A1:AC1"/>
    <mergeCell ref="A2:AC3"/>
    <mergeCell ref="A4:V4"/>
    <mergeCell ref="W4:AC4"/>
    <mergeCell ref="A5:AC5"/>
    <mergeCell ref="A6:AC7"/>
    <mergeCell ref="A8:AC9"/>
    <mergeCell ref="A10:AC11"/>
    <mergeCell ref="A12:AC13"/>
    <mergeCell ref="A14:AC15"/>
  </mergeCells>
  <hyperlinks>
    <hyperlink ref="A6:AC7" location="GVS!A1" display="Системы автоматизации KNX и домофония GVS " xr:uid="{2E503D6B-C9C0-4A8A-8E5B-34CE61514F72}"/>
    <hyperlink ref="A8:AC9" location="Jasmart!A1" display="Электроустановочные изделия Jasmart (КНР, европейский стандарт)" xr:uid="{7FF69FE5-8655-4880-BF99-A19AA21DC325}"/>
    <hyperlink ref="A10:AC11" location="JUNG!A1" display="Электроустановочные изделия JUNG (производство Германия)" xr:uid="{D55FD376-E551-4D49-A269-9DE72C68ED63}"/>
    <hyperlink ref="A12:AC13" location="MEITON!A1" display="Электроустановочные изделия MEITON (КНР, итальянский дизайн)" xr:uid="{7FF814A6-0C35-4E4B-97E5-1B065E51FEAB}"/>
    <hyperlink ref="A14:AC15" location="АТОМ!A1" display="Термостаты теплого пола ATOM (КНР)" xr:uid="{810ECDBD-2803-4F3E-87C2-1E8CDF009D8E}"/>
    <hyperlink ref="A16:AC17" location="EcoLed!A1" display="Свет (КНР)" xr:uid="{FB44B04F-8B8A-4023-9364-00A9864943EE}"/>
    <hyperlink ref="A18:AC19" location="MATECH!A1" display="Электрощиты (КНР)" xr:uid="{43FE7ABF-C273-4640-9874-40AD343ECA6E}"/>
    <hyperlink ref="A20:AC21" location="TIMIUX!A1" display="Лючки TIMIUX" xr:uid="{426C892E-6FD7-4325-A56D-6D3A652ADA2C}"/>
    <hyperlink ref="A23:AC23" location="'Рекламные материалы'!A1" display="Рекламные материалы" xr:uid="{550BEEC7-B747-439D-9CE8-69179CF9C2A5}"/>
    <hyperlink ref="A22:AC22" location="Somfy!A1" display="Somfy" xr:uid="{5E503EBE-C788-4909-B1D8-ED5E8015ED88}"/>
  </hyperlinks>
  <pageMargins left="0.7" right="0.7" top="0.75" bottom="0.75" header="0.3" footer="0.3"/>
  <pageSetup scale="9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9999"/>
    <pageSetUpPr fitToPage="1"/>
  </sheetPr>
  <dimension ref="A1:I897"/>
  <sheetViews>
    <sheetView zoomScale="85" zoomScaleNormal="85" workbookViewId="0">
      <pane ySplit="4" topLeftCell="A867" activePane="bottomLeft" state="frozen"/>
      <selection pane="bottomLeft" activeCell="B775" sqref="B775:C891"/>
    </sheetView>
  </sheetViews>
  <sheetFormatPr defaultColWidth="8.6640625" defaultRowHeight="14.4"/>
  <cols>
    <col min="1" max="1" width="21.44140625" style="21" customWidth="1"/>
    <col min="2" max="2" width="34.44140625" style="26" customWidth="1"/>
    <col min="3" max="3" width="107.77734375" style="28" customWidth="1"/>
    <col min="4" max="5" width="16.6640625" style="27" customWidth="1"/>
    <col min="6" max="6" width="10.77734375" style="27" customWidth="1"/>
    <col min="7" max="7" width="16" style="21" customWidth="1"/>
    <col min="8" max="8" width="17.21875" style="21" bestFit="1" customWidth="1"/>
    <col min="9" max="16384" width="8.6640625" style="21"/>
  </cols>
  <sheetData>
    <row r="1" spans="1:9" s="40" customFormat="1">
      <c r="A1" s="596" t="s">
        <v>2030</v>
      </c>
      <c r="B1" s="597"/>
      <c r="C1" s="19"/>
      <c r="D1" s="73" t="s">
        <v>2031</v>
      </c>
      <c r="E1" s="317">
        <v>50</v>
      </c>
      <c r="F1" s="317">
        <v>51</v>
      </c>
      <c r="G1" s="317">
        <v>52</v>
      </c>
      <c r="H1" s="317">
        <v>53</v>
      </c>
      <c r="I1" s="345"/>
    </row>
    <row r="2" spans="1:9" s="40" customFormat="1">
      <c r="A2" s="596" t="s">
        <v>25545</v>
      </c>
      <c r="B2" s="597"/>
      <c r="C2" s="19"/>
      <c r="D2" s="73" t="s">
        <v>25657</v>
      </c>
      <c r="E2" s="400"/>
      <c r="F2" s="400"/>
      <c r="G2" s="400"/>
      <c r="H2" s="400"/>
    </row>
    <row r="3" spans="1:9" s="36" customFormat="1" ht="72.599999999999994" customHeight="1" thickBot="1">
      <c r="A3" s="604" t="s">
        <v>25520</v>
      </c>
      <c r="B3" s="604"/>
      <c r="C3" s="604"/>
      <c r="D3" s="604"/>
      <c r="E3" s="604"/>
      <c r="F3" s="604"/>
      <c r="G3" s="604"/>
      <c r="H3" s="605"/>
    </row>
    <row r="4" spans="1:9" s="40" customFormat="1" ht="55.2" customHeight="1" thickBot="1">
      <c r="A4" s="417" t="s">
        <v>25660</v>
      </c>
      <c r="B4" s="168" t="s">
        <v>567</v>
      </c>
      <c r="C4" s="169" t="s">
        <v>24108</v>
      </c>
      <c r="D4" s="170" t="s">
        <v>568</v>
      </c>
      <c r="E4" s="171" t="s">
        <v>569</v>
      </c>
      <c r="F4" s="171" t="s">
        <v>24109</v>
      </c>
      <c r="G4" s="172" t="s">
        <v>24132</v>
      </c>
      <c r="H4" s="172" t="s">
        <v>24133</v>
      </c>
      <c r="I4" s="41"/>
    </row>
    <row r="5" spans="1:9" ht="18.600000000000001" thickBot="1">
      <c r="A5" s="609" t="s">
        <v>25664</v>
      </c>
      <c r="B5" s="610"/>
      <c r="C5" s="425"/>
      <c r="D5" s="426"/>
      <c r="E5" s="426"/>
      <c r="F5" s="426"/>
      <c r="G5" s="53"/>
      <c r="H5" s="53"/>
      <c r="I5" s="20"/>
    </row>
    <row r="6" spans="1:9" ht="16.2" thickBot="1">
      <c r="A6" s="611"/>
      <c r="B6" s="96" t="s">
        <v>570</v>
      </c>
      <c r="C6" s="97" t="s">
        <v>571</v>
      </c>
      <c r="D6" s="411">
        <v>572.38</v>
      </c>
      <c r="E6" s="411">
        <f>D6*1.22</f>
        <v>698.30359999999996</v>
      </c>
      <c r="F6" s="427">
        <v>50</v>
      </c>
      <c r="G6" s="144">
        <f>ROUND(D6*(1-(HLOOKUP(F6,$D$1:$H$2,2,FALSE))),2)</f>
        <v>572.38</v>
      </c>
      <c r="H6" s="144">
        <f>ROUND(G6*1.22,2)</f>
        <v>698.3</v>
      </c>
      <c r="I6" s="20"/>
    </row>
    <row r="7" spans="1:9" ht="16.2" thickBot="1">
      <c r="A7" s="612"/>
      <c r="B7" s="99" t="s">
        <v>572</v>
      </c>
      <c r="C7" s="100" t="s">
        <v>573</v>
      </c>
      <c r="D7" s="101">
        <v>617.20000000000005</v>
      </c>
      <c r="E7" s="98">
        <f t="shared" ref="E7:E70" si="0">D7*1.22</f>
        <v>752.98400000000004</v>
      </c>
      <c r="F7" s="102">
        <v>50</v>
      </c>
      <c r="G7" s="144">
        <f t="shared" ref="G7:G70" si="1">ROUND(D7*(1-(HLOOKUP(F7,$D$1:$H$2,2,FALSE))),2)</f>
        <v>617.20000000000005</v>
      </c>
      <c r="H7" s="143">
        <f t="shared" ref="H7:H70" si="2">ROUND(G7*1.22,2)</f>
        <v>752.98</v>
      </c>
      <c r="I7" s="20"/>
    </row>
    <row r="8" spans="1:9" ht="16.2" thickBot="1">
      <c r="A8" s="612"/>
      <c r="B8" s="99" t="s">
        <v>574</v>
      </c>
      <c r="C8" s="100" t="s">
        <v>575</v>
      </c>
      <c r="D8" s="101">
        <v>809.28</v>
      </c>
      <c r="E8" s="98">
        <f t="shared" si="0"/>
        <v>987.32159999999999</v>
      </c>
      <c r="F8" s="102">
        <v>50</v>
      </c>
      <c r="G8" s="144">
        <f t="shared" si="1"/>
        <v>809.28</v>
      </c>
      <c r="H8" s="143">
        <f t="shared" si="2"/>
        <v>987.32</v>
      </c>
      <c r="I8" s="20"/>
    </row>
    <row r="9" spans="1:9" ht="31.8" thickBot="1">
      <c r="A9" s="612"/>
      <c r="B9" s="99" t="s">
        <v>576</v>
      </c>
      <c r="C9" s="100" t="s">
        <v>577</v>
      </c>
      <c r="D9" s="101">
        <v>854.73</v>
      </c>
      <c r="E9" s="98">
        <f t="shared" si="0"/>
        <v>1042.7706000000001</v>
      </c>
      <c r="F9" s="102">
        <v>50</v>
      </c>
      <c r="G9" s="144">
        <f t="shared" si="1"/>
        <v>854.73</v>
      </c>
      <c r="H9" s="143">
        <f t="shared" si="2"/>
        <v>1042.77</v>
      </c>
      <c r="I9" s="20"/>
    </row>
    <row r="10" spans="1:9" ht="16.2" thickBot="1">
      <c r="A10" s="612"/>
      <c r="B10" s="99" t="s">
        <v>578</v>
      </c>
      <c r="C10" s="100" t="s">
        <v>579</v>
      </c>
      <c r="D10" s="101">
        <v>888.03</v>
      </c>
      <c r="E10" s="98">
        <f t="shared" si="0"/>
        <v>1083.3966</v>
      </c>
      <c r="F10" s="102">
        <v>50</v>
      </c>
      <c r="G10" s="144">
        <f t="shared" si="1"/>
        <v>888.03</v>
      </c>
      <c r="H10" s="143">
        <f t="shared" si="2"/>
        <v>1083.4000000000001</v>
      </c>
      <c r="I10" s="20"/>
    </row>
    <row r="11" spans="1:9" ht="16.2" thickBot="1">
      <c r="A11" s="612"/>
      <c r="B11" s="112" t="s">
        <v>580</v>
      </c>
      <c r="C11" s="103" t="s">
        <v>581</v>
      </c>
      <c r="D11" s="101">
        <v>1551.83</v>
      </c>
      <c r="E11" s="98">
        <f t="shared" si="0"/>
        <v>1893.2325999999998</v>
      </c>
      <c r="F11" s="102">
        <v>50</v>
      </c>
      <c r="G11" s="144">
        <f t="shared" si="1"/>
        <v>1551.83</v>
      </c>
      <c r="H11" s="143">
        <f t="shared" si="2"/>
        <v>1893.23</v>
      </c>
      <c r="I11" s="20"/>
    </row>
    <row r="12" spans="1:9" ht="16.2" thickBot="1">
      <c r="A12" s="612"/>
      <c r="B12" s="99" t="s">
        <v>582</v>
      </c>
      <c r="C12" s="100" t="s">
        <v>583</v>
      </c>
      <c r="D12" s="101">
        <v>814.4</v>
      </c>
      <c r="E12" s="98">
        <f t="shared" si="0"/>
        <v>993.56799999999998</v>
      </c>
      <c r="F12" s="102">
        <v>50</v>
      </c>
      <c r="G12" s="144">
        <f t="shared" si="1"/>
        <v>814.4</v>
      </c>
      <c r="H12" s="143">
        <f t="shared" si="2"/>
        <v>993.57</v>
      </c>
      <c r="I12" s="20"/>
    </row>
    <row r="13" spans="1:9" ht="16.2" thickBot="1">
      <c r="A13" s="612"/>
      <c r="B13" s="99" t="s">
        <v>584</v>
      </c>
      <c r="C13" s="100" t="s">
        <v>585</v>
      </c>
      <c r="D13" s="101">
        <v>1299.07</v>
      </c>
      <c r="E13" s="98">
        <f t="shared" si="0"/>
        <v>1584.8653999999999</v>
      </c>
      <c r="F13" s="102">
        <v>50</v>
      </c>
      <c r="G13" s="144">
        <f t="shared" si="1"/>
        <v>1299.07</v>
      </c>
      <c r="H13" s="143">
        <f t="shared" si="2"/>
        <v>1584.87</v>
      </c>
      <c r="I13" s="20"/>
    </row>
    <row r="14" spans="1:9" ht="16.2" thickBot="1">
      <c r="A14" s="612"/>
      <c r="B14" s="99" t="s">
        <v>586</v>
      </c>
      <c r="C14" s="100" t="s">
        <v>587</v>
      </c>
      <c r="D14" s="101">
        <v>589.03</v>
      </c>
      <c r="E14" s="98">
        <f t="shared" si="0"/>
        <v>718.61659999999995</v>
      </c>
      <c r="F14" s="102">
        <v>50</v>
      </c>
      <c r="G14" s="144">
        <f t="shared" si="1"/>
        <v>589.03</v>
      </c>
      <c r="H14" s="143">
        <f t="shared" si="2"/>
        <v>718.62</v>
      </c>
      <c r="I14" s="20"/>
    </row>
    <row r="15" spans="1:9" ht="16.2" thickBot="1">
      <c r="A15" s="612"/>
      <c r="B15" s="112" t="s">
        <v>588</v>
      </c>
      <c r="C15" s="103" t="s">
        <v>589</v>
      </c>
      <c r="D15" s="101">
        <v>823.29</v>
      </c>
      <c r="E15" s="98">
        <f t="shared" si="0"/>
        <v>1004.4137999999999</v>
      </c>
      <c r="F15" s="102">
        <v>50</v>
      </c>
      <c r="G15" s="144">
        <f t="shared" si="1"/>
        <v>823.29</v>
      </c>
      <c r="H15" s="143">
        <f t="shared" si="2"/>
        <v>1004.41</v>
      </c>
      <c r="I15" s="20"/>
    </row>
    <row r="16" spans="1:9" ht="16.2" thickBot="1">
      <c r="A16" s="612"/>
      <c r="B16" s="99" t="s">
        <v>590</v>
      </c>
      <c r="C16" s="100" t="s">
        <v>591</v>
      </c>
      <c r="D16" s="101">
        <v>786.87</v>
      </c>
      <c r="E16" s="98">
        <f t="shared" si="0"/>
        <v>959.98140000000001</v>
      </c>
      <c r="F16" s="102">
        <v>50</v>
      </c>
      <c r="G16" s="144">
        <f t="shared" si="1"/>
        <v>786.87</v>
      </c>
      <c r="H16" s="143">
        <f t="shared" si="2"/>
        <v>959.98</v>
      </c>
      <c r="I16" s="20"/>
    </row>
    <row r="17" spans="1:9" ht="16.2" thickBot="1">
      <c r="A17" s="612"/>
      <c r="B17" s="99" t="s">
        <v>592</v>
      </c>
      <c r="C17" s="100" t="s">
        <v>593</v>
      </c>
      <c r="D17" s="101">
        <v>764.46</v>
      </c>
      <c r="E17" s="98">
        <f t="shared" si="0"/>
        <v>932.64120000000003</v>
      </c>
      <c r="F17" s="102">
        <v>50</v>
      </c>
      <c r="G17" s="144">
        <f t="shared" si="1"/>
        <v>764.46</v>
      </c>
      <c r="H17" s="143">
        <f t="shared" si="2"/>
        <v>932.64</v>
      </c>
      <c r="I17" s="20"/>
    </row>
    <row r="18" spans="1:9" ht="16.2" thickBot="1">
      <c r="A18" s="612"/>
      <c r="B18" s="99" t="s">
        <v>594</v>
      </c>
      <c r="C18" s="104" t="s">
        <v>595</v>
      </c>
      <c r="D18" s="101">
        <v>916.2</v>
      </c>
      <c r="E18" s="98">
        <f t="shared" si="0"/>
        <v>1117.7640000000001</v>
      </c>
      <c r="F18" s="102">
        <v>50</v>
      </c>
      <c r="G18" s="144">
        <f t="shared" si="1"/>
        <v>916.2</v>
      </c>
      <c r="H18" s="143">
        <f t="shared" si="2"/>
        <v>1117.76</v>
      </c>
      <c r="I18" s="20"/>
    </row>
    <row r="19" spans="1:9" ht="16.2" thickBot="1">
      <c r="A19" s="612"/>
      <c r="B19" s="99" t="s">
        <v>596</v>
      </c>
      <c r="C19" s="100" t="s">
        <v>597</v>
      </c>
      <c r="D19" s="101">
        <v>1050.01</v>
      </c>
      <c r="E19" s="98">
        <f t="shared" si="0"/>
        <v>1281.0121999999999</v>
      </c>
      <c r="F19" s="102">
        <v>50</v>
      </c>
      <c r="G19" s="144">
        <f t="shared" si="1"/>
        <v>1050.01</v>
      </c>
      <c r="H19" s="143">
        <f t="shared" si="2"/>
        <v>1281.01</v>
      </c>
      <c r="I19" s="20"/>
    </row>
    <row r="20" spans="1:9" ht="16.2" thickBot="1">
      <c r="A20" s="612"/>
      <c r="B20" s="112" t="s">
        <v>598</v>
      </c>
      <c r="C20" s="103" t="s">
        <v>599</v>
      </c>
      <c r="D20" s="101">
        <v>2643.0583333333334</v>
      </c>
      <c r="E20" s="98">
        <f t="shared" si="0"/>
        <v>3224.5311666666666</v>
      </c>
      <c r="F20" s="102">
        <v>50</v>
      </c>
      <c r="G20" s="144">
        <f t="shared" si="1"/>
        <v>2643.06</v>
      </c>
      <c r="H20" s="143">
        <f t="shared" si="2"/>
        <v>3224.53</v>
      </c>
      <c r="I20" s="20"/>
    </row>
    <row r="21" spans="1:9" ht="16.2" thickBot="1">
      <c r="A21" s="612"/>
      <c r="B21" s="99" t="s">
        <v>600</v>
      </c>
      <c r="C21" s="105" t="s">
        <v>601</v>
      </c>
      <c r="D21" s="101">
        <v>530.77</v>
      </c>
      <c r="E21" s="98">
        <f t="shared" si="0"/>
        <v>647.5394</v>
      </c>
      <c r="F21" s="102">
        <v>50</v>
      </c>
      <c r="G21" s="144">
        <f t="shared" si="1"/>
        <v>530.77</v>
      </c>
      <c r="H21" s="143">
        <f t="shared" si="2"/>
        <v>647.54</v>
      </c>
      <c r="I21" s="20"/>
    </row>
    <row r="22" spans="1:9" ht="16.2" thickBot="1">
      <c r="A22" s="612"/>
      <c r="B22" s="112" t="s">
        <v>602</v>
      </c>
      <c r="C22" s="103" t="s">
        <v>603</v>
      </c>
      <c r="D22" s="101">
        <v>761.25833333333333</v>
      </c>
      <c r="E22" s="98">
        <f t="shared" si="0"/>
        <v>928.7351666666666</v>
      </c>
      <c r="F22" s="102">
        <v>50</v>
      </c>
      <c r="G22" s="144">
        <f t="shared" si="1"/>
        <v>761.26</v>
      </c>
      <c r="H22" s="143">
        <f t="shared" si="2"/>
        <v>928.74</v>
      </c>
      <c r="I22" s="20"/>
    </row>
    <row r="23" spans="1:9" ht="16.2" thickBot="1">
      <c r="A23" s="612"/>
      <c r="B23" s="99" t="s">
        <v>604</v>
      </c>
      <c r="C23" s="104" t="s">
        <v>605</v>
      </c>
      <c r="D23" s="101">
        <v>589.03</v>
      </c>
      <c r="E23" s="98">
        <f t="shared" si="0"/>
        <v>718.61659999999995</v>
      </c>
      <c r="F23" s="102">
        <v>50</v>
      </c>
      <c r="G23" s="144">
        <f t="shared" si="1"/>
        <v>589.03</v>
      </c>
      <c r="H23" s="143">
        <f t="shared" si="2"/>
        <v>718.62</v>
      </c>
      <c r="I23" s="20"/>
    </row>
    <row r="24" spans="1:9" ht="16.2" thickBot="1">
      <c r="A24" s="612"/>
      <c r="B24" s="99" t="s">
        <v>606</v>
      </c>
      <c r="C24" s="104" t="s">
        <v>607</v>
      </c>
      <c r="D24" s="101">
        <v>543.57000000000005</v>
      </c>
      <c r="E24" s="98">
        <f t="shared" si="0"/>
        <v>663.1554000000001</v>
      </c>
      <c r="F24" s="102">
        <v>50</v>
      </c>
      <c r="G24" s="144">
        <f t="shared" si="1"/>
        <v>543.57000000000005</v>
      </c>
      <c r="H24" s="143">
        <f t="shared" si="2"/>
        <v>663.16</v>
      </c>
      <c r="I24" s="20"/>
    </row>
    <row r="25" spans="1:9" ht="16.2" thickBot="1">
      <c r="A25" s="612"/>
      <c r="B25" s="99" t="s">
        <v>608</v>
      </c>
      <c r="C25" s="104" t="s">
        <v>609</v>
      </c>
      <c r="D25" s="101">
        <v>645.37</v>
      </c>
      <c r="E25" s="98">
        <f t="shared" si="0"/>
        <v>787.35140000000001</v>
      </c>
      <c r="F25" s="102">
        <v>50</v>
      </c>
      <c r="G25" s="144">
        <f t="shared" si="1"/>
        <v>645.37</v>
      </c>
      <c r="H25" s="143">
        <f t="shared" si="2"/>
        <v>787.35</v>
      </c>
      <c r="I25" s="20"/>
    </row>
    <row r="26" spans="1:9" ht="16.2" thickBot="1">
      <c r="A26" s="612"/>
      <c r="B26" s="99" t="s">
        <v>610</v>
      </c>
      <c r="C26" s="104" t="s">
        <v>611</v>
      </c>
      <c r="D26" s="101">
        <v>702.35</v>
      </c>
      <c r="E26" s="98">
        <f t="shared" si="0"/>
        <v>856.86699999999996</v>
      </c>
      <c r="F26" s="102">
        <v>50</v>
      </c>
      <c r="G26" s="144">
        <f t="shared" si="1"/>
        <v>702.35</v>
      </c>
      <c r="H26" s="143">
        <f t="shared" si="2"/>
        <v>856.87</v>
      </c>
      <c r="I26" s="20"/>
    </row>
    <row r="27" spans="1:9" ht="16.2" thickBot="1">
      <c r="A27" s="612"/>
      <c r="B27" s="99" t="s">
        <v>612</v>
      </c>
      <c r="C27" s="104" t="s">
        <v>613</v>
      </c>
      <c r="D27" s="101">
        <v>916.84</v>
      </c>
      <c r="E27" s="98">
        <f t="shared" si="0"/>
        <v>1118.5448000000001</v>
      </c>
      <c r="F27" s="102">
        <v>50</v>
      </c>
      <c r="G27" s="144">
        <f t="shared" si="1"/>
        <v>916.84</v>
      </c>
      <c r="H27" s="143">
        <f t="shared" si="2"/>
        <v>1118.54</v>
      </c>
      <c r="I27" s="20"/>
    </row>
    <row r="28" spans="1:9" ht="16.2" thickBot="1">
      <c r="A28" s="612"/>
      <c r="B28" s="112" t="s">
        <v>614</v>
      </c>
      <c r="C28" s="103" t="s">
        <v>615</v>
      </c>
      <c r="D28" s="101">
        <v>1176.5899999999999</v>
      </c>
      <c r="E28" s="98">
        <f t="shared" si="0"/>
        <v>1435.4397999999999</v>
      </c>
      <c r="F28" s="102">
        <v>50</v>
      </c>
      <c r="G28" s="144">
        <f t="shared" si="1"/>
        <v>1176.5899999999999</v>
      </c>
      <c r="H28" s="143">
        <f t="shared" si="2"/>
        <v>1435.44</v>
      </c>
      <c r="I28" s="20"/>
    </row>
    <row r="29" spans="1:9" ht="16.2" thickBot="1">
      <c r="A29" s="612"/>
      <c r="B29" s="99" t="s">
        <v>616</v>
      </c>
      <c r="C29" s="104" t="s">
        <v>617</v>
      </c>
      <c r="D29" s="101">
        <v>1391.9</v>
      </c>
      <c r="E29" s="98">
        <f t="shared" si="0"/>
        <v>1698.1180000000002</v>
      </c>
      <c r="F29" s="102">
        <v>50</v>
      </c>
      <c r="G29" s="144">
        <f t="shared" si="1"/>
        <v>1391.9</v>
      </c>
      <c r="H29" s="143">
        <f t="shared" si="2"/>
        <v>1698.12</v>
      </c>
      <c r="I29" s="20"/>
    </row>
    <row r="30" spans="1:9" ht="16.2" thickBot="1">
      <c r="A30" s="612"/>
      <c r="B30" s="99" t="s">
        <v>618</v>
      </c>
      <c r="C30" s="104" t="s">
        <v>619</v>
      </c>
      <c r="D30" s="101">
        <v>1488.58</v>
      </c>
      <c r="E30" s="98">
        <f t="shared" si="0"/>
        <v>1816.0675999999999</v>
      </c>
      <c r="F30" s="102">
        <v>50</v>
      </c>
      <c r="G30" s="144">
        <f t="shared" si="1"/>
        <v>1488.58</v>
      </c>
      <c r="H30" s="143">
        <f t="shared" si="2"/>
        <v>1816.07</v>
      </c>
      <c r="I30" s="20"/>
    </row>
    <row r="31" spans="1:9" ht="16.2" thickBot="1">
      <c r="A31" s="612"/>
      <c r="B31" s="99" t="s">
        <v>620</v>
      </c>
      <c r="C31" s="100" t="s">
        <v>621</v>
      </c>
      <c r="D31" s="101">
        <v>1505.23</v>
      </c>
      <c r="E31" s="98">
        <f t="shared" si="0"/>
        <v>1836.3806</v>
      </c>
      <c r="F31" s="102">
        <v>50</v>
      </c>
      <c r="G31" s="144">
        <f t="shared" si="1"/>
        <v>1505.23</v>
      </c>
      <c r="H31" s="143">
        <f t="shared" si="2"/>
        <v>1836.38</v>
      </c>
      <c r="I31" s="20"/>
    </row>
    <row r="32" spans="1:9" ht="16.2" thickBot="1">
      <c r="A32" s="612"/>
      <c r="B32" s="99" t="s">
        <v>622</v>
      </c>
      <c r="C32" s="104" t="s">
        <v>623</v>
      </c>
      <c r="D32" s="101">
        <v>1618.55</v>
      </c>
      <c r="E32" s="98">
        <f t="shared" si="0"/>
        <v>1974.6309999999999</v>
      </c>
      <c r="F32" s="102">
        <v>50</v>
      </c>
      <c r="G32" s="144">
        <f t="shared" si="1"/>
        <v>1618.55</v>
      </c>
      <c r="H32" s="143">
        <f t="shared" si="2"/>
        <v>1974.63</v>
      </c>
      <c r="I32" s="20"/>
    </row>
    <row r="33" spans="1:9" ht="16.2" thickBot="1">
      <c r="A33" s="612"/>
      <c r="B33" s="99" t="s">
        <v>624</v>
      </c>
      <c r="C33" s="104" t="s">
        <v>625</v>
      </c>
      <c r="D33" s="101">
        <v>572.38</v>
      </c>
      <c r="E33" s="98">
        <f t="shared" si="0"/>
        <v>698.30359999999996</v>
      </c>
      <c r="F33" s="102">
        <v>50</v>
      </c>
      <c r="G33" s="144">
        <f t="shared" si="1"/>
        <v>572.38</v>
      </c>
      <c r="H33" s="143">
        <f t="shared" si="2"/>
        <v>698.3</v>
      </c>
      <c r="I33" s="20"/>
    </row>
    <row r="34" spans="1:9" ht="16.2" thickBot="1">
      <c r="A34" s="612"/>
      <c r="B34" s="99" t="s">
        <v>626</v>
      </c>
      <c r="C34" s="104" t="s">
        <v>627</v>
      </c>
      <c r="D34" s="101">
        <v>656.9</v>
      </c>
      <c r="E34" s="98">
        <f t="shared" si="0"/>
        <v>801.41800000000001</v>
      </c>
      <c r="F34" s="102">
        <v>50</v>
      </c>
      <c r="G34" s="144">
        <f t="shared" si="1"/>
        <v>656.9</v>
      </c>
      <c r="H34" s="143">
        <f t="shared" si="2"/>
        <v>801.42</v>
      </c>
      <c r="I34" s="20"/>
    </row>
    <row r="35" spans="1:9" ht="16.2" thickBot="1">
      <c r="A35" s="612"/>
      <c r="B35" s="106" t="s">
        <v>628</v>
      </c>
      <c r="C35" s="104" t="s">
        <v>629</v>
      </c>
      <c r="D35" s="107">
        <v>23750</v>
      </c>
      <c r="E35" s="98">
        <f t="shared" si="0"/>
        <v>28975</v>
      </c>
      <c r="F35" s="102">
        <v>50</v>
      </c>
      <c r="G35" s="144">
        <f t="shared" si="1"/>
        <v>23750</v>
      </c>
      <c r="H35" s="143">
        <f t="shared" si="2"/>
        <v>28975</v>
      </c>
      <c r="I35" s="20"/>
    </row>
    <row r="36" spans="1:9" ht="31.8" thickBot="1">
      <c r="A36" s="612"/>
      <c r="B36" s="112" t="s">
        <v>630</v>
      </c>
      <c r="C36" s="104" t="s">
        <v>631</v>
      </c>
      <c r="D36" s="108">
        <v>8194.26</v>
      </c>
      <c r="E36" s="98">
        <f t="shared" si="0"/>
        <v>9996.9971999999998</v>
      </c>
      <c r="F36" s="102">
        <v>50</v>
      </c>
      <c r="G36" s="144">
        <f t="shared" si="1"/>
        <v>8194.26</v>
      </c>
      <c r="H36" s="143">
        <f t="shared" si="2"/>
        <v>9997</v>
      </c>
      <c r="I36" s="20"/>
    </row>
    <row r="37" spans="1:9" ht="16.2" thickBot="1">
      <c r="A37" s="612"/>
      <c r="B37" s="99" t="s">
        <v>632</v>
      </c>
      <c r="C37" s="100" t="s">
        <v>633</v>
      </c>
      <c r="D37" s="101">
        <v>3660.8</v>
      </c>
      <c r="E37" s="98">
        <f t="shared" si="0"/>
        <v>4466.1760000000004</v>
      </c>
      <c r="F37" s="102">
        <v>50</v>
      </c>
      <c r="G37" s="144">
        <f t="shared" si="1"/>
        <v>3660.8</v>
      </c>
      <c r="H37" s="143">
        <f t="shared" si="2"/>
        <v>4466.18</v>
      </c>
      <c r="I37" s="20"/>
    </row>
    <row r="38" spans="1:9" s="22" customFormat="1" ht="16.2" thickBot="1">
      <c r="A38" s="612"/>
      <c r="B38" s="99" t="s">
        <v>634</v>
      </c>
      <c r="C38" s="104" t="s">
        <v>635</v>
      </c>
      <c r="D38" s="101">
        <v>6429.17</v>
      </c>
      <c r="E38" s="98">
        <f t="shared" si="0"/>
        <v>7843.5874000000003</v>
      </c>
      <c r="F38" s="102">
        <v>50</v>
      </c>
      <c r="G38" s="144">
        <f t="shared" si="1"/>
        <v>6429.17</v>
      </c>
      <c r="H38" s="143">
        <f t="shared" si="2"/>
        <v>7843.59</v>
      </c>
      <c r="I38" s="46"/>
    </row>
    <row r="39" spans="1:9" ht="31.8" thickBot="1">
      <c r="A39" s="612"/>
      <c r="B39" s="99" t="s">
        <v>636</v>
      </c>
      <c r="C39" s="104" t="s">
        <v>637</v>
      </c>
      <c r="D39" s="101">
        <v>3795.4</v>
      </c>
      <c r="E39" s="98">
        <f t="shared" si="0"/>
        <v>4630.3879999999999</v>
      </c>
      <c r="F39" s="102">
        <v>50</v>
      </c>
      <c r="G39" s="144">
        <f t="shared" si="1"/>
        <v>3795.4</v>
      </c>
      <c r="H39" s="143">
        <f t="shared" si="2"/>
        <v>4630.3900000000003</v>
      </c>
      <c r="I39" s="20"/>
    </row>
    <row r="40" spans="1:9" ht="16.2" thickBot="1">
      <c r="A40" s="612"/>
      <c r="B40" s="112" t="s">
        <v>638</v>
      </c>
      <c r="C40" s="104" t="s">
        <v>639</v>
      </c>
      <c r="D40" s="109">
        <v>9999.1164000000026</v>
      </c>
      <c r="E40" s="98">
        <f t="shared" si="0"/>
        <v>12198.922008000003</v>
      </c>
      <c r="F40" s="102">
        <v>50</v>
      </c>
      <c r="G40" s="144">
        <f t="shared" si="1"/>
        <v>9999.1200000000008</v>
      </c>
      <c r="H40" s="143">
        <f t="shared" si="2"/>
        <v>12198.93</v>
      </c>
      <c r="I40" s="20"/>
    </row>
    <row r="41" spans="1:9" ht="16.2" thickBot="1">
      <c r="A41" s="612"/>
      <c r="B41" s="99" t="s">
        <v>640</v>
      </c>
      <c r="C41" s="104" t="s">
        <v>641</v>
      </c>
      <c r="D41" s="101">
        <v>936.05</v>
      </c>
      <c r="E41" s="98">
        <f t="shared" si="0"/>
        <v>1141.981</v>
      </c>
      <c r="F41" s="102">
        <v>50</v>
      </c>
      <c r="G41" s="144">
        <f t="shared" si="1"/>
        <v>936.05</v>
      </c>
      <c r="H41" s="143">
        <f t="shared" si="2"/>
        <v>1141.98</v>
      </c>
      <c r="I41" s="20"/>
    </row>
    <row r="42" spans="1:9" ht="16.2" thickBot="1">
      <c r="A42" s="612"/>
      <c r="B42" s="99" t="s">
        <v>642</v>
      </c>
      <c r="C42" s="104" t="s">
        <v>643</v>
      </c>
      <c r="D42" s="101">
        <v>791.99</v>
      </c>
      <c r="E42" s="98">
        <f t="shared" si="0"/>
        <v>966.2278</v>
      </c>
      <c r="F42" s="102">
        <v>50</v>
      </c>
      <c r="G42" s="144">
        <f t="shared" si="1"/>
        <v>791.99</v>
      </c>
      <c r="H42" s="143">
        <f t="shared" si="2"/>
        <v>966.23</v>
      </c>
      <c r="I42" s="20"/>
    </row>
    <row r="43" spans="1:9" ht="16.2" thickBot="1">
      <c r="A43" s="612"/>
      <c r="B43" s="112" t="s">
        <v>644</v>
      </c>
      <c r="C43" s="104" t="s">
        <v>645</v>
      </c>
      <c r="D43" s="109">
        <v>1089.48</v>
      </c>
      <c r="E43" s="98">
        <f t="shared" si="0"/>
        <v>1329.1656</v>
      </c>
      <c r="F43" s="102">
        <v>50</v>
      </c>
      <c r="G43" s="144">
        <f t="shared" si="1"/>
        <v>1089.48</v>
      </c>
      <c r="H43" s="143">
        <f t="shared" si="2"/>
        <v>1329.17</v>
      </c>
      <c r="I43" s="20"/>
    </row>
    <row r="44" spans="1:9" ht="16.2" thickBot="1">
      <c r="A44" s="612"/>
      <c r="B44" s="99" t="s">
        <v>646</v>
      </c>
      <c r="C44" s="104" t="s">
        <v>647</v>
      </c>
      <c r="D44" s="101">
        <v>244.04</v>
      </c>
      <c r="E44" s="98">
        <f t="shared" si="0"/>
        <v>297.72879999999998</v>
      </c>
      <c r="F44" s="102">
        <v>50</v>
      </c>
      <c r="G44" s="144">
        <f t="shared" si="1"/>
        <v>244.04</v>
      </c>
      <c r="H44" s="143">
        <f t="shared" si="2"/>
        <v>297.73</v>
      </c>
      <c r="I44" s="20"/>
    </row>
    <row r="45" spans="1:9" ht="16.2" thickBot="1">
      <c r="A45" s="612"/>
      <c r="B45" s="99" t="s">
        <v>648</v>
      </c>
      <c r="C45" s="104" t="s">
        <v>649</v>
      </c>
      <c r="D45" s="101">
        <v>518.99</v>
      </c>
      <c r="E45" s="98">
        <f t="shared" si="0"/>
        <v>633.16779999999994</v>
      </c>
      <c r="F45" s="102">
        <v>50</v>
      </c>
      <c r="G45" s="144">
        <f t="shared" si="1"/>
        <v>518.99</v>
      </c>
      <c r="H45" s="143">
        <f t="shared" si="2"/>
        <v>633.16999999999996</v>
      </c>
      <c r="I45" s="20"/>
    </row>
    <row r="46" spans="1:9" ht="16.2" thickBot="1">
      <c r="A46" s="612"/>
      <c r="B46" s="99" t="s">
        <v>650</v>
      </c>
      <c r="C46" s="104" t="s">
        <v>651</v>
      </c>
      <c r="D46" s="101">
        <v>1158.8499999999999</v>
      </c>
      <c r="E46" s="98">
        <f t="shared" si="0"/>
        <v>1413.7969999999998</v>
      </c>
      <c r="F46" s="102">
        <v>50</v>
      </c>
      <c r="G46" s="144">
        <f t="shared" si="1"/>
        <v>1158.8499999999999</v>
      </c>
      <c r="H46" s="143">
        <f t="shared" si="2"/>
        <v>1413.8</v>
      </c>
      <c r="I46" s="20"/>
    </row>
    <row r="47" spans="1:9" ht="16.2" thickBot="1">
      <c r="A47" s="612"/>
      <c r="B47" s="99" t="s">
        <v>652</v>
      </c>
      <c r="C47" s="104" t="s">
        <v>653</v>
      </c>
      <c r="D47" s="101">
        <v>1284.72</v>
      </c>
      <c r="E47" s="98">
        <f t="shared" si="0"/>
        <v>1567.3584000000001</v>
      </c>
      <c r="F47" s="102">
        <v>50</v>
      </c>
      <c r="G47" s="144">
        <f t="shared" si="1"/>
        <v>1284.72</v>
      </c>
      <c r="H47" s="143">
        <f t="shared" si="2"/>
        <v>1567.36</v>
      </c>
      <c r="I47" s="20"/>
    </row>
    <row r="48" spans="1:9" ht="16.2" thickBot="1">
      <c r="A48" s="612"/>
      <c r="B48" s="99" t="s">
        <v>654</v>
      </c>
      <c r="C48" s="104" t="s">
        <v>655</v>
      </c>
      <c r="D48" s="101">
        <v>1933.56</v>
      </c>
      <c r="E48" s="98">
        <f t="shared" si="0"/>
        <v>2358.9431999999997</v>
      </c>
      <c r="F48" s="102">
        <v>50</v>
      </c>
      <c r="G48" s="144">
        <f t="shared" si="1"/>
        <v>1933.56</v>
      </c>
      <c r="H48" s="143">
        <f t="shared" si="2"/>
        <v>2358.94</v>
      </c>
      <c r="I48" s="20"/>
    </row>
    <row r="49" spans="1:9" ht="16.2" thickBot="1">
      <c r="A49" s="612"/>
      <c r="B49" s="99" t="s">
        <v>656</v>
      </c>
      <c r="C49" s="104" t="s">
        <v>657</v>
      </c>
      <c r="D49" s="101">
        <v>244.04</v>
      </c>
      <c r="E49" s="98">
        <f t="shared" si="0"/>
        <v>297.72879999999998</v>
      </c>
      <c r="F49" s="102">
        <v>50</v>
      </c>
      <c r="G49" s="144">
        <f t="shared" si="1"/>
        <v>244.04</v>
      </c>
      <c r="H49" s="143">
        <f t="shared" si="2"/>
        <v>297.73</v>
      </c>
      <c r="I49" s="20"/>
    </row>
    <row r="50" spans="1:9" ht="16.2" thickBot="1">
      <c r="A50" s="612"/>
      <c r="B50" s="99" t="s">
        <v>658</v>
      </c>
      <c r="C50" s="104" t="s">
        <v>659</v>
      </c>
      <c r="D50" s="101">
        <v>518.99</v>
      </c>
      <c r="E50" s="98">
        <f t="shared" si="0"/>
        <v>633.16779999999994</v>
      </c>
      <c r="F50" s="102">
        <v>50</v>
      </c>
      <c r="G50" s="144">
        <f t="shared" si="1"/>
        <v>518.99</v>
      </c>
      <c r="H50" s="143">
        <f t="shared" si="2"/>
        <v>633.16999999999996</v>
      </c>
      <c r="I50" s="20"/>
    </row>
    <row r="51" spans="1:9" ht="16.2" thickBot="1">
      <c r="A51" s="612"/>
      <c r="B51" s="99" t="s">
        <v>660</v>
      </c>
      <c r="C51" s="104" t="s">
        <v>661</v>
      </c>
      <c r="D51" s="101">
        <v>1158.8499999999999</v>
      </c>
      <c r="E51" s="98">
        <f t="shared" si="0"/>
        <v>1413.7969999999998</v>
      </c>
      <c r="F51" s="102">
        <v>50</v>
      </c>
      <c r="G51" s="144">
        <f t="shared" si="1"/>
        <v>1158.8499999999999</v>
      </c>
      <c r="H51" s="143">
        <f t="shared" si="2"/>
        <v>1413.8</v>
      </c>
      <c r="I51" s="20"/>
    </row>
    <row r="52" spans="1:9" ht="16.2" thickBot="1">
      <c r="A52" s="612"/>
      <c r="B52" s="99" t="s">
        <v>662</v>
      </c>
      <c r="C52" s="104" t="s">
        <v>663</v>
      </c>
      <c r="D52" s="101">
        <v>1284.72</v>
      </c>
      <c r="E52" s="98">
        <f t="shared" si="0"/>
        <v>1567.3584000000001</v>
      </c>
      <c r="F52" s="102">
        <v>50</v>
      </c>
      <c r="G52" s="144">
        <f t="shared" si="1"/>
        <v>1284.72</v>
      </c>
      <c r="H52" s="143">
        <f t="shared" si="2"/>
        <v>1567.36</v>
      </c>
      <c r="I52" s="20"/>
    </row>
    <row r="53" spans="1:9" ht="16.2" thickBot="1">
      <c r="A53" s="612"/>
      <c r="B53" s="99" t="s">
        <v>664</v>
      </c>
      <c r="C53" s="104" t="s">
        <v>665</v>
      </c>
      <c r="D53" s="101">
        <v>1933.56</v>
      </c>
      <c r="E53" s="98">
        <f t="shared" si="0"/>
        <v>2358.9431999999997</v>
      </c>
      <c r="F53" s="102">
        <v>50</v>
      </c>
      <c r="G53" s="144">
        <f t="shared" si="1"/>
        <v>1933.56</v>
      </c>
      <c r="H53" s="143">
        <f t="shared" si="2"/>
        <v>2358.94</v>
      </c>
      <c r="I53" s="20"/>
    </row>
    <row r="54" spans="1:9" s="22" customFormat="1" ht="16.2" thickBot="1">
      <c r="A54" s="612"/>
      <c r="B54" s="99" t="s">
        <v>666</v>
      </c>
      <c r="C54" s="100" t="s">
        <v>667</v>
      </c>
      <c r="D54" s="101">
        <v>500.61</v>
      </c>
      <c r="E54" s="98">
        <f t="shared" si="0"/>
        <v>610.74419999999998</v>
      </c>
      <c r="F54" s="102">
        <v>50</v>
      </c>
      <c r="G54" s="144">
        <f t="shared" si="1"/>
        <v>500.61</v>
      </c>
      <c r="H54" s="143">
        <f t="shared" si="2"/>
        <v>610.74</v>
      </c>
      <c r="I54" s="46"/>
    </row>
    <row r="55" spans="1:9" s="22" customFormat="1" ht="16.2" thickBot="1">
      <c r="A55" s="612"/>
      <c r="B55" s="99" t="s">
        <v>668</v>
      </c>
      <c r="C55" s="100" t="s">
        <v>669</v>
      </c>
      <c r="D55" s="101">
        <v>592.59</v>
      </c>
      <c r="E55" s="98">
        <f t="shared" si="0"/>
        <v>722.95979999999997</v>
      </c>
      <c r="F55" s="102">
        <v>50</v>
      </c>
      <c r="G55" s="144">
        <f t="shared" si="1"/>
        <v>592.59</v>
      </c>
      <c r="H55" s="143">
        <f t="shared" si="2"/>
        <v>722.96</v>
      </c>
      <c r="I55" s="46"/>
    </row>
    <row r="56" spans="1:9" s="22" customFormat="1" ht="16.2" thickBot="1">
      <c r="A56" s="612"/>
      <c r="B56" s="99" t="s">
        <v>670</v>
      </c>
      <c r="C56" s="100" t="s">
        <v>671</v>
      </c>
      <c r="D56" s="101">
        <v>737.57</v>
      </c>
      <c r="E56" s="98">
        <f t="shared" si="0"/>
        <v>899.83540000000005</v>
      </c>
      <c r="F56" s="102">
        <v>50</v>
      </c>
      <c r="G56" s="144">
        <f t="shared" si="1"/>
        <v>737.57</v>
      </c>
      <c r="H56" s="143">
        <f t="shared" si="2"/>
        <v>899.84</v>
      </c>
      <c r="I56" s="46"/>
    </row>
    <row r="57" spans="1:9" s="22" customFormat="1" ht="16.2" thickBot="1">
      <c r="A57" s="612"/>
      <c r="B57" s="99" t="s">
        <v>672</v>
      </c>
      <c r="C57" s="100" t="s">
        <v>673</v>
      </c>
      <c r="D57" s="101">
        <v>829.76</v>
      </c>
      <c r="E57" s="98">
        <f t="shared" si="0"/>
        <v>1012.3072</v>
      </c>
      <c r="F57" s="102">
        <v>50</v>
      </c>
      <c r="G57" s="144">
        <f t="shared" si="1"/>
        <v>829.76</v>
      </c>
      <c r="H57" s="143">
        <f t="shared" si="2"/>
        <v>1012.31</v>
      </c>
      <c r="I57" s="46"/>
    </row>
    <row r="58" spans="1:9" s="22" customFormat="1" ht="16.2" thickBot="1">
      <c r="A58" s="612"/>
      <c r="B58" s="99" t="s">
        <v>674</v>
      </c>
      <c r="C58" s="100" t="s">
        <v>675</v>
      </c>
      <c r="D58" s="101">
        <v>745.29</v>
      </c>
      <c r="E58" s="98">
        <f t="shared" si="0"/>
        <v>909.25379999999996</v>
      </c>
      <c r="F58" s="102">
        <v>50</v>
      </c>
      <c r="G58" s="144">
        <f t="shared" si="1"/>
        <v>745.29</v>
      </c>
      <c r="H58" s="143">
        <f t="shared" si="2"/>
        <v>909.25</v>
      </c>
      <c r="I58" s="46"/>
    </row>
    <row r="59" spans="1:9" s="22" customFormat="1" ht="16.2" thickBot="1">
      <c r="A59" s="612"/>
      <c r="B59" s="99" t="s">
        <v>676</v>
      </c>
      <c r="C59" s="100" t="s">
        <v>677</v>
      </c>
      <c r="D59" s="101">
        <v>671.77</v>
      </c>
      <c r="E59" s="98">
        <f t="shared" si="0"/>
        <v>819.55939999999998</v>
      </c>
      <c r="F59" s="102">
        <v>50</v>
      </c>
      <c r="G59" s="144">
        <f t="shared" si="1"/>
        <v>671.77</v>
      </c>
      <c r="H59" s="143">
        <f t="shared" si="2"/>
        <v>819.56</v>
      </c>
      <c r="I59" s="46"/>
    </row>
    <row r="60" spans="1:9" s="22" customFormat="1" ht="16.2" thickBot="1">
      <c r="A60" s="612"/>
      <c r="B60" s="112" t="s">
        <v>678</v>
      </c>
      <c r="C60" s="103" t="s">
        <v>679</v>
      </c>
      <c r="D60" s="101">
        <v>1455.15</v>
      </c>
      <c r="E60" s="98">
        <f t="shared" si="0"/>
        <v>1775.2830000000001</v>
      </c>
      <c r="F60" s="102">
        <v>50</v>
      </c>
      <c r="G60" s="144">
        <f t="shared" si="1"/>
        <v>1455.15</v>
      </c>
      <c r="H60" s="143">
        <f t="shared" si="2"/>
        <v>1775.28</v>
      </c>
      <c r="I60" s="46"/>
    </row>
    <row r="61" spans="1:9" s="22" customFormat="1" ht="16.2" thickBot="1">
      <c r="A61" s="612"/>
      <c r="B61" s="99" t="s">
        <v>680</v>
      </c>
      <c r="C61" s="100" t="s">
        <v>681</v>
      </c>
      <c r="D61" s="101">
        <v>1156.29</v>
      </c>
      <c r="E61" s="98">
        <f t="shared" si="0"/>
        <v>1410.6738</v>
      </c>
      <c r="F61" s="102">
        <v>50</v>
      </c>
      <c r="G61" s="144">
        <f t="shared" si="1"/>
        <v>1156.29</v>
      </c>
      <c r="H61" s="143">
        <f t="shared" si="2"/>
        <v>1410.67</v>
      </c>
      <c r="I61" s="46"/>
    </row>
    <row r="62" spans="1:9" s="22" customFormat="1" ht="16.2" thickBot="1">
      <c r="A62" s="612"/>
      <c r="B62" s="99" t="s">
        <v>682</v>
      </c>
      <c r="C62" s="100" t="s">
        <v>683</v>
      </c>
      <c r="D62" s="101">
        <v>517.58000000000004</v>
      </c>
      <c r="E62" s="98">
        <f t="shared" si="0"/>
        <v>631.44760000000008</v>
      </c>
      <c r="F62" s="102">
        <v>50</v>
      </c>
      <c r="G62" s="144">
        <f t="shared" si="1"/>
        <v>517.58000000000004</v>
      </c>
      <c r="H62" s="143">
        <f t="shared" si="2"/>
        <v>631.45000000000005</v>
      </c>
      <c r="I62" s="46"/>
    </row>
    <row r="63" spans="1:9" s="22" customFormat="1" ht="16.2" thickBot="1">
      <c r="A63" s="612"/>
      <c r="B63" s="112" t="s">
        <v>684</v>
      </c>
      <c r="C63" s="103" t="s">
        <v>685</v>
      </c>
      <c r="D63" s="101">
        <v>793.18</v>
      </c>
      <c r="E63" s="98">
        <f t="shared" si="0"/>
        <v>967.67959999999994</v>
      </c>
      <c r="F63" s="102">
        <v>50</v>
      </c>
      <c r="G63" s="144">
        <f t="shared" si="1"/>
        <v>793.18</v>
      </c>
      <c r="H63" s="143">
        <f t="shared" si="2"/>
        <v>967.68</v>
      </c>
      <c r="I63" s="46"/>
    </row>
    <row r="64" spans="1:9" s="22" customFormat="1" ht="16.2" thickBot="1">
      <c r="A64" s="612"/>
      <c r="B64" s="99" t="s">
        <v>686</v>
      </c>
      <c r="C64" s="100" t="s">
        <v>687</v>
      </c>
      <c r="D64" s="101">
        <v>715.52</v>
      </c>
      <c r="E64" s="98">
        <f t="shared" si="0"/>
        <v>872.93439999999998</v>
      </c>
      <c r="F64" s="102">
        <v>50</v>
      </c>
      <c r="G64" s="144">
        <f t="shared" si="1"/>
        <v>715.52</v>
      </c>
      <c r="H64" s="143">
        <f t="shared" si="2"/>
        <v>872.93</v>
      </c>
      <c r="I64" s="46"/>
    </row>
    <row r="65" spans="1:9" s="22" customFormat="1" ht="16.2" thickBot="1">
      <c r="A65" s="612"/>
      <c r="B65" s="99" t="s">
        <v>688</v>
      </c>
      <c r="C65" s="100" t="s">
        <v>689</v>
      </c>
      <c r="D65" s="101">
        <v>692.89</v>
      </c>
      <c r="E65" s="98">
        <f t="shared" si="0"/>
        <v>845.32579999999996</v>
      </c>
      <c r="F65" s="102">
        <v>50</v>
      </c>
      <c r="G65" s="144">
        <f t="shared" si="1"/>
        <v>692.89</v>
      </c>
      <c r="H65" s="143">
        <f t="shared" si="2"/>
        <v>845.33</v>
      </c>
      <c r="I65" s="46"/>
    </row>
    <row r="66" spans="1:9" s="22" customFormat="1" ht="16.2" thickBot="1">
      <c r="A66" s="612"/>
      <c r="B66" s="99" t="s">
        <v>690</v>
      </c>
      <c r="C66" s="104" t="s">
        <v>691</v>
      </c>
      <c r="D66" s="101">
        <v>773.56</v>
      </c>
      <c r="E66" s="98">
        <f t="shared" si="0"/>
        <v>943.74319999999989</v>
      </c>
      <c r="F66" s="102">
        <v>50</v>
      </c>
      <c r="G66" s="144">
        <f t="shared" si="1"/>
        <v>773.56</v>
      </c>
      <c r="H66" s="143">
        <f t="shared" si="2"/>
        <v>943.74</v>
      </c>
      <c r="I66" s="46"/>
    </row>
    <row r="67" spans="1:9" s="22" customFormat="1" ht="16.2" thickBot="1">
      <c r="A67" s="612"/>
      <c r="B67" s="99" t="s">
        <v>692</v>
      </c>
      <c r="C67" s="100" t="s">
        <v>693</v>
      </c>
      <c r="D67" s="101">
        <v>859.89</v>
      </c>
      <c r="E67" s="98">
        <f t="shared" si="0"/>
        <v>1049.0657999999999</v>
      </c>
      <c r="F67" s="102">
        <v>50</v>
      </c>
      <c r="G67" s="144">
        <f t="shared" si="1"/>
        <v>859.89</v>
      </c>
      <c r="H67" s="143">
        <f t="shared" si="2"/>
        <v>1049.07</v>
      </c>
      <c r="I67" s="46"/>
    </row>
    <row r="68" spans="1:9" s="22" customFormat="1" ht="16.2" thickBot="1">
      <c r="A68" s="612"/>
      <c r="B68" s="112" t="s">
        <v>694</v>
      </c>
      <c r="C68" s="103" t="s">
        <v>695</v>
      </c>
      <c r="D68" s="101">
        <v>2583.3166666666666</v>
      </c>
      <c r="E68" s="98">
        <f t="shared" si="0"/>
        <v>3151.6463333333331</v>
      </c>
      <c r="F68" s="102">
        <v>50</v>
      </c>
      <c r="G68" s="144">
        <f t="shared" si="1"/>
        <v>2583.3200000000002</v>
      </c>
      <c r="H68" s="143">
        <f t="shared" si="2"/>
        <v>3151.65</v>
      </c>
      <c r="I68" s="46"/>
    </row>
    <row r="69" spans="1:9" s="22" customFormat="1" ht="16.2" thickBot="1">
      <c r="A69" s="612"/>
      <c r="B69" s="99" t="s">
        <v>696</v>
      </c>
      <c r="C69" s="105" t="s">
        <v>697</v>
      </c>
      <c r="D69" s="101">
        <v>460.98</v>
      </c>
      <c r="E69" s="98">
        <f t="shared" si="0"/>
        <v>562.39560000000006</v>
      </c>
      <c r="F69" s="102">
        <v>50</v>
      </c>
      <c r="G69" s="144">
        <f t="shared" si="1"/>
        <v>460.98</v>
      </c>
      <c r="H69" s="143">
        <f t="shared" si="2"/>
        <v>562.4</v>
      </c>
      <c r="I69" s="46"/>
    </row>
    <row r="70" spans="1:9" s="22" customFormat="1" ht="16.2" thickBot="1">
      <c r="A70" s="612"/>
      <c r="B70" s="112" t="s">
        <v>698</v>
      </c>
      <c r="C70" s="103" t="s">
        <v>699</v>
      </c>
      <c r="D70" s="101">
        <v>733.31666666666672</v>
      </c>
      <c r="E70" s="98">
        <f t="shared" si="0"/>
        <v>894.64633333333336</v>
      </c>
      <c r="F70" s="102">
        <v>50</v>
      </c>
      <c r="G70" s="144">
        <f t="shared" si="1"/>
        <v>733.32</v>
      </c>
      <c r="H70" s="143">
        <f t="shared" si="2"/>
        <v>894.65</v>
      </c>
      <c r="I70" s="46"/>
    </row>
    <row r="71" spans="1:9" s="22" customFormat="1" ht="16.2" thickBot="1">
      <c r="A71" s="612"/>
      <c r="B71" s="99" t="s">
        <v>700</v>
      </c>
      <c r="C71" s="104" t="s">
        <v>701</v>
      </c>
      <c r="D71" s="101">
        <v>517.58000000000004</v>
      </c>
      <c r="E71" s="98">
        <f t="shared" ref="E71:E136" si="3">D71*1.22</f>
        <v>631.44760000000008</v>
      </c>
      <c r="F71" s="102">
        <v>50</v>
      </c>
      <c r="G71" s="144">
        <f t="shared" ref="G71:G134" si="4">ROUND(D71*(1-(HLOOKUP(F71,$D$1:$H$2,2,FALSE))),2)</f>
        <v>517.58000000000004</v>
      </c>
      <c r="H71" s="143">
        <f t="shared" ref="H71:H134" si="5">ROUND(G71*1.22,2)</f>
        <v>631.45000000000005</v>
      </c>
      <c r="I71" s="46"/>
    </row>
    <row r="72" spans="1:9" s="22" customFormat="1" ht="16.2" thickBot="1">
      <c r="A72" s="612"/>
      <c r="B72" s="99" t="s">
        <v>702</v>
      </c>
      <c r="C72" s="104" t="s">
        <v>703</v>
      </c>
      <c r="D72" s="101">
        <v>472.34</v>
      </c>
      <c r="E72" s="98">
        <f t="shared" si="3"/>
        <v>576.25479999999993</v>
      </c>
      <c r="F72" s="102">
        <v>50</v>
      </c>
      <c r="G72" s="144">
        <f t="shared" si="4"/>
        <v>472.34</v>
      </c>
      <c r="H72" s="143">
        <f t="shared" si="5"/>
        <v>576.25</v>
      </c>
      <c r="I72" s="46"/>
    </row>
    <row r="73" spans="1:9" s="22" customFormat="1" ht="16.2" thickBot="1">
      <c r="A73" s="612"/>
      <c r="B73" s="99" t="s">
        <v>704</v>
      </c>
      <c r="C73" s="104" t="s">
        <v>705</v>
      </c>
      <c r="D73" s="101">
        <v>574.13</v>
      </c>
      <c r="E73" s="98">
        <f t="shared" si="3"/>
        <v>700.43859999999995</v>
      </c>
      <c r="F73" s="102">
        <v>50</v>
      </c>
      <c r="G73" s="144">
        <f t="shared" si="4"/>
        <v>574.13</v>
      </c>
      <c r="H73" s="143">
        <f t="shared" si="5"/>
        <v>700.44</v>
      </c>
      <c r="I73" s="46"/>
    </row>
    <row r="74" spans="1:9" s="22" customFormat="1" ht="16.2" thickBot="1">
      <c r="A74" s="612"/>
      <c r="B74" s="99" t="s">
        <v>706</v>
      </c>
      <c r="C74" s="104" t="s">
        <v>707</v>
      </c>
      <c r="D74" s="101">
        <v>630.69000000000005</v>
      </c>
      <c r="E74" s="98">
        <f t="shared" si="3"/>
        <v>769.44180000000006</v>
      </c>
      <c r="F74" s="102">
        <v>50</v>
      </c>
      <c r="G74" s="144">
        <f t="shared" si="4"/>
        <v>630.69000000000005</v>
      </c>
      <c r="H74" s="143">
        <f t="shared" si="5"/>
        <v>769.44</v>
      </c>
      <c r="I74" s="46"/>
    </row>
    <row r="75" spans="1:9" s="22" customFormat="1" ht="16.2" thickBot="1">
      <c r="A75" s="612"/>
      <c r="B75" s="99" t="s">
        <v>708</v>
      </c>
      <c r="C75" s="104" t="s">
        <v>709</v>
      </c>
      <c r="D75" s="101">
        <v>845.59</v>
      </c>
      <c r="E75" s="98">
        <f t="shared" si="3"/>
        <v>1031.6197999999999</v>
      </c>
      <c r="F75" s="102">
        <v>50</v>
      </c>
      <c r="G75" s="144">
        <f t="shared" si="4"/>
        <v>845.59</v>
      </c>
      <c r="H75" s="143">
        <f t="shared" si="5"/>
        <v>1031.6199999999999</v>
      </c>
      <c r="I75" s="46"/>
    </row>
    <row r="76" spans="1:9" s="22" customFormat="1" ht="16.2" thickBot="1">
      <c r="A76" s="612"/>
      <c r="B76" s="112" t="s">
        <v>710</v>
      </c>
      <c r="C76" s="103" t="s">
        <v>711</v>
      </c>
      <c r="D76" s="101">
        <v>1156.22</v>
      </c>
      <c r="E76" s="98">
        <f t="shared" si="3"/>
        <v>1410.5884000000001</v>
      </c>
      <c r="F76" s="102">
        <v>50</v>
      </c>
      <c r="G76" s="144">
        <f t="shared" si="4"/>
        <v>1156.22</v>
      </c>
      <c r="H76" s="143">
        <f t="shared" si="5"/>
        <v>1410.59</v>
      </c>
      <c r="I76" s="46"/>
    </row>
    <row r="77" spans="1:9" s="22" customFormat="1" ht="16.2" thickBot="1">
      <c r="A77" s="612"/>
      <c r="B77" s="99" t="s">
        <v>712</v>
      </c>
      <c r="C77" s="104" t="s">
        <v>713</v>
      </c>
      <c r="D77" s="101">
        <v>1320.64</v>
      </c>
      <c r="E77" s="98">
        <f t="shared" si="3"/>
        <v>1611.1808000000001</v>
      </c>
      <c r="F77" s="102">
        <v>50</v>
      </c>
      <c r="G77" s="144">
        <f t="shared" si="4"/>
        <v>1320.64</v>
      </c>
      <c r="H77" s="143">
        <f t="shared" si="5"/>
        <v>1611.18</v>
      </c>
      <c r="I77" s="46"/>
    </row>
    <row r="78" spans="1:9" s="22" customFormat="1" ht="16.2" thickBot="1">
      <c r="A78" s="612"/>
      <c r="B78" s="99" t="s">
        <v>714</v>
      </c>
      <c r="C78" s="104" t="s">
        <v>715</v>
      </c>
      <c r="D78" s="101">
        <v>1416.78</v>
      </c>
      <c r="E78" s="98">
        <f t="shared" si="3"/>
        <v>1728.4715999999999</v>
      </c>
      <c r="F78" s="102">
        <v>50</v>
      </c>
      <c r="G78" s="144">
        <f t="shared" si="4"/>
        <v>1416.78</v>
      </c>
      <c r="H78" s="143">
        <f t="shared" si="5"/>
        <v>1728.47</v>
      </c>
      <c r="I78" s="46"/>
    </row>
    <row r="79" spans="1:9" s="22" customFormat="1" ht="16.2" thickBot="1">
      <c r="A79" s="612"/>
      <c r="B79" s="99" t="s">
        <v>716</v>
      </c>
      <c r="C79" s="100" t="s">
        <v>717</v>
      </c>
      <c r="D79" s="101">
        <v>1433.74</v>
      </c>
      <c r="E79" s="98">
        <f t="shared" si="3"/>
        <v>1749.1628000000001</v>
      </c>
      <c r="F79" s="102">
        <v>50</v>
      </c>
      <c r="G79" s="144">
        <f t="shared" si="4"/>
        <v>1433.74</v>
      </c>
      <c r="H79" s="143">
        <f t="shared" si="5"/>
        <v>1749.16</v>
      </c>
      <c r="I79" s="46"/>
    </row>
    <row r="80" spans="1:9" s="22" customFormat="1" ht="16.2" thickBot="1">
      <c r="A80" s="612"/>
      <c r="B80" s="99" t="s">
        <v>718</v>
      </c>
      <c r="C80" s="104" t="s">
        <v>719</v>
      </c>
      <c r="D80" s="101">
        <v>1546.85</v>
      </c>
      <c r="E80" s="98">
        <f t="shared" si="3"/>
        <v>1887.1569999999999</v>
      </c>
      <c r="F80" s="102">
        <v>50</v>
      </c>
      <c r="G80" s="144">
        <f t="shared" si="4"/>
        <v>1546.85</v>
      </c>
      <c r="H80" s="143">
        <f t="shared" si="5"/>
        <v>1887.16</v>
      </c>
      <c r="I80" s="46"/>
    </row>
    <row r="81" spans="1:9" s="22" customFormat="1" ht="16.2" thickBot="1">
      <c r="A81" s="612"/>
      <c r="B81" s="99" t="s">
        <v>720</v>
      </c>
      <c r="C81" s="104" t="s">
        <v>721</v>
      </c>
      <c r="D81" s="101">
        <v>500.61</v>
      </c>
      <c r="E81" s="98">
        <f t="shared" si="3"/>
        <v>610.74419999999998</v>
      </c>
      <c r="F81" s="102">
        <v>50</v>
      </c>
      <c r="G81" s="144">
        <f t="shared" si="4"/>
        <v>500.61</v>
      </c>
      <c r="H81" s="143">
        <f t="shared" si="5"/>
        <v>610.74</v>
      </c>
      <c r="I81" s="46"/>
    </row>
    <row r="82" spans="1:9" s="22" customFormat="1" ht="16.2" thickBot="1">
      <c r="A82" s="612"/>
      <c r="B82" s="99" t="s">
        <v>722</v>
      </c>
      <c r="C82" s="104" t="s">
        <v>723</v>
      </c>
      <c r="D82" s="101">
        <v>585.44000000000005</v>
      </c>
      <c r="E82" s="98">
        <f t="shared" si="3"/>
        <v>714.23680000000002</v>
      </c>
      <c r="F82" s="102">
        <v>50</v>
      </c>
      <c r="G82" s="144">
        <f t="shared" si="4"/>
        <v>585.44000000000005</v>
      </c>
      <c r="H82" s="143">
        <f t="shared" si="5"/>
        <v>714.24</v>
      </c>
      <c r="I82" s="46"/>
    </row>
    <row r="83" spans="1:9" s="22" customFormat="1" ht="16.2" thickBot="1">
      <c r="A83" s="612"/>
      <c r="B83" s="99" t="s">
        <v>724</v>
      </c>
      <c r="C83" s="104" t="s">
        <v>725</v>
      </c>
      <c r="D83" s="101">
        <v>8174.26</v>
      </c>
      <c r="E83" s="98">
        <f t="shared" si="3"/>
        <v>9972.5972000000002</v>
      </c>
      <c r="F83" s="102">
        <v>50</v>
      </c>
      <c r="G83" s="144">
        <f t="shared" si="4"/>
        <v>8174.26</v>
      </c>
      <c r="H83" s="143">
        <f t="shared" si="5"/>
        <v>9972.6</v>
      </c>
      <c r="I83" s="46"/>
    </row>
    <row r="84" spans="1:9" s="22" customFormat="1" ht="16.2" thickBot="1">
      <c r="A84" s="612"/>
      <c r="B84" s="99" t="s">
        <v>726</v>
      </c>
      <c r="C84" s="100" t="s">
        <v>727</v>
      </c>
      <c r="D84" s="101">
        <v>3328.7</v>
      </c>
      <c r="E84" s="98">
        <f t="shared" si="3"/>
        <v>4061.0139999999997</v>
      </c>
      <c r="F84" s="102">
        <v>50</v>
      </c>
      <c r="G84" s="144">
        <f t="shared" si="4"/>
        <v>3328.7</v>
      </c>
      <c r="H84" s="143">
        <f t="shared" si="5"/>
        <v>4061.01</v>
      </c>
      <c r="I84" s="46"/>
    </row>
    <row r="85" spans="1:9" s="22" customFormat="1" ht="16.2" thickBot="1">
      <c r="A85" s="612"/>
      <c r="B85" s="99" t="s">
        <v>728</v>
      </c>
      <c r="C85" s="104" t="s">
        <v>729</v>
      </c>
      <c r="D85" s="101">
        <v>6429.17</v>
      </c>
      <c r="E85" s="98">
        <f t="shared" si="3"/>
        <v>7843.5874000000003</v>
      </c>
      <c r="F85" s="102">
        <v>50</v>
      </c>
      <c r="G85" s="144">
        <f t="shared" si="4"/>
        <v>6429.17</v>
      </c>
      <c r="H85" s="143">
        <f t="shared" si="5"/>
        <v>7843.59</v>
      </c>
      <c r="I85" s="46"/>
    </row>
    <row r="86" spans="1:9" s="22" customFormat="1" ht="16.2" thickBot="1">
      <c r="A86" s="612"/>
      <c r="B86" s="99" t="s">
        <v>730</v>
      </c>
      <c r="C86" s="104" t="s">
        <v>731</v>
      </c>
      <c r="D86" s="101">
        <v>3723.64</v>
      </c>
      <c r="E86" s="98">
        <f t="shared" si="3"/>
        <v>4542.8407999999999</v>
      </c>
      <c r="F86" s="102">
        <v>50</v>
      </c>
      <c r="G86" s="144">
        <f t="shared" si="4"/>
        <v>3723.64</v>
      </c>
      <c r="H86" s="143">
        <f t="shared" si="5"/>
        <v>4542.84</v>
      </c>
      <c r="I86" s="46"/>
    </row>
    <row r="87" spans="1:9" s="22" customFormat="1" ht="16.2" thickBot="1">
      <c r="A87" s="612"/>
      <c r="B87" s="112" t="s">
        <v>732</v>
      </c>
      <c r="C87" s="104" t="s">
        <v>733</v>
      </c>
      <c r="D87" s="109">
        <v>9909.5051999999996</v>
      </c>
      <c r="E87" s="98">
        <f t="shared" si="3"/>
        <v>12089.596344</v>
      </c>
      <c r="F87" s="102">
        <v>50</v>
      </c>
      <c r="G87" s="144">
        <f t="shared" si="4"/>
        <v>9909.51</v>
      </c>
      <c r="H87" s="143">
        <f t="shared" si="5"/>
        <v>12089.6</v>
      </c>
      <c r="I87" s="46"/>
    </row>
    <row r="88" spans="1:9" s="22" customFormat="1" ht="16.2" thickBot="1">
      <c r="A88" s="612"/>
      <c r="B88" s="99" t="s">
        <v>734</v>
      </c>
      <c r="C88" s="104" t="s">
        <v>735</v>
      </c>
      <c r="D88" s="101">
        <v>840.35</v>
      </c>
      <c r="E88" s="98">
        <f t="shared" si="3"/>
        <v>1025.2270000000001</v>
      </c>
      <c r="F88" s="102">
        <v>50</v>
      </c>
      <c r="G88" s="144">
        <f t="shared" si="4"/>
        <v>840.35</v>
      </c>
      <c r="H88" s="143">
        <f t="shared" si="5"/>
        <v>1025.23</v>
      </c>
      <c r="I88" s="46"/>
    </row>
    <row r="89" spans="1:9" s="22" customFormat="1" ht="16.2" thickBot="1">
      <c r="A89" s="612"/>
      <c r="B89" s="99" t="s">
        <v>736</v>
      </c>
      <c r="C89" s="104" t="s">
        <v>737</v>
      </c>
      <c r="D89" s="101">
        <v>743.14</v>
      </c>
      <c r="E89" s="98">
        <f t="shared" si="3"/>
        <v>906.63079999999991</v>
      </c>
      <c r="F89" s="102">
        <v>50</v>
      </c>
      <c r="G89" s="144">
        <f t="shared" si="4"/>
        <v>743.14</v>
      </c>
      <c r="H89" s="143">
        <f t="shared" si="5"/>
        <v>906.63</v>
      </c>
      <c r="I89" s="46"/>
    </row>
    <row r="90" spans="1:9" s="22" customFormat="1" ht="16.2" thickBot="1">
      <c r="A90" s="612"/>
      <c r="B90" s="99" t="s">
        <v>738</v>
      </c>
      <c r="C90" s="104" t="s">
        <v>739</v>
      </c>
      <c r="D90" s="101">
        <v>241.59</v>
      </c>
      <c r="E90" s="98">
        <f t="shared" si="3"/>
        <v>294.7398</v>
      </c>
      <c r="F90" s="102">
        <v>50</v>
      </c>
      <c r="G90" s="144">
        <f t="shared" si="4"/>
        <v>241.59</v>
      </c>
      <c r="H90" s="143">
        <f t="shared" si="5"/>
        <v>294.74</v>
      </c>
      <c r="I90" s="46"/>
    </row>
    <row r="91" spans="1:9" s="22" customFormat="1" ht="16.2" thickBot="1">
      <c r="A91" s="612"/>
      <c r="B91" s="99" t="s">
        <v>740</v>
      </c>
      <c r="C91" s="104" t="s">
        <v>741</v>
      </c>
      <c r="D91" s="101">
        <v>464.74</v>
      </c>
      <c r="E91" s="98">
        <f t="shared" si="3"/>
        <v>566.9828</v>
      </c>
      <c r="F91" s="102">
        <v>50</v>
      </c>
      <c r="G91" s="144">
        <f t="shared" si="4"/>
        <v>464.74</v>
      </c>
      <c r="H91" s="143">
        <f t="shared" si="5"/>
        <v>566.98</v>
      </c>
      <c r="I91" s="46"/>
    </row>
    <row r="92" spans="1:9" s="22" customFormat="1" ht="16.2" thickBot="1">
      <c r="A92" s="612"/>
      <c r="B92" s="99" t="s">
        <v>742</v>
      </c>
      <c r="C92" s="104" t="s">
        <v>743</v>
      </c>
      <c r="D92" s="101">
        <v>911.72</v>
      </c>
      <c r="E92" s="98">
        <f t="shared" si="3"/>
        <v>1112.2983999999999</v>
      </c>
      <c r="F92" s="102">
        <v>50</v>
      </c>
      <c r="G92" s="144">
        <f t="shared" si="4"/>
        <v>911.72</v>
      </c>
      <c r="H92" s="143">
        <f t="shared" si="5"/>
        <v>1112.3</v>
      </c>
      <c r="I92" s="46"/>
    </row>
    <row r="93" spans="1:9" s="22" customFormat="1" ht="16.2" thickBot="1">
      <c r="A93" s="612"/>
      <c r="B93" s="99" t="s">
        <v>744</v>
      </c>
      <c r="C93" s="104" t="s">
        <v>745</v>
      </c>
      <c r="D93" s="101">
        <v>1215.19</v>
      </c>
      <c r="E93" s="98">
        <f t="shared" si="3"/>
        <v>1482.5318</v>
      </c>
      <c r="F93" s="102">
        <v>50</v>
      </c>
      <c r="G93" s="144">
        <f t="shared" si="4"/>
        <v>1215.19</v>
      </c>
      <c r="H93" s="143">
        <f t="shared" si="5"/>
        <v>1482.53</v>
      </c>
      <c r="I93" s="46"/>
    </row>
    <row r="94" spans="1:9" s="22" customFormat="1" ht="16.2" thickBot="1">
      <c r="A94" s="612"/>
      <c r="B94" s="99" t="s">
        <v>746</v>
      </c>
      <c r="C94" s="104" t="s">
        <v>747</v>
      </c>
      <c r="D94" s="101">
        <v>1519.32</v>
      </c>
      <c r="E94" s="98">
        <f t="shared" si="3"/>
        <v>1853.5703999999998</v>
      </c>
      <c r="F94" s="102">
        <v>50</v>
      </c>
      <c r="G94" s="144">
        <f t="shared" si="4"/>
        <v>1519.32</v>
      </c>
      <c r="H94" s="143">
        <f t="shared" si="5"/>
        <v>1853.57</v>
      </c>
      <c r="I94" s="46"/>
    </row>
    <row r="95" spans="1:9" s="22" customFormat="1" ht="16.2" thickBot="1">
      <c r="A95" s="612"/>
      <c r="B95" s="99" t="s">
        <v>748</v>
      </c>
      <c r="C95" s="104" t="s">
        <v>749</v>
      </c>
      <c r="D95" s="101">
        <v>241.59</v>
      </c>
      <c r="E95" s="98">
        <f t="shared" si="3"/>
        <v>294.7398</v>
      </c>
      <c r="F95" s="102">
        <v>50</v>
      </c>
      <c r="G95" s="144">
        <f t="shared" si="4"/>
        <v>241.59</v>
      </c>
      <c r="H95" s="143">
        <f t="shared" si="5"/>
        <v>294.74</v>
      </c>
      <c r="I95" s="46"/>
    </row>
    <row r="96" spans="1:9" s="22" customFormat="1" ht="16.2" thickBot="1">
      <c r="A96" s="612"/>
      <c r="B96" s="99" t="s">
        <v>750</v>
      </c>
      <c r="C96" s="104" t="s">
        <v>751</v>
      </c>
      <c r="D96" s="101">
        <v>464.74</v>
      </c>
      <c r="E96" s="98">
        <f t="shared" si="3"/>
        <v>566.9828</v>
      </c>
      <c r="F96" s="102">
        <v>50</v>
      </c>
      <c r="G96" s="144">
        <f t="shared" si="4"/>
        <v>464.74</v>
      </c>
      <c r="H96" s="143">
        <f t="shared" si="5"/>
        <v>566.98</v>
      </c>
      <c r="I96" s="46"/>
    </row>
    <row r="97" spans="1:9" s="22" customFormat="1" ht="16.2" thickBot="1">
      <c r="A97" s="612"/>
      <c r="B97" s="99" t="s">
        <v>752</v>
      </c>
      <c r="C97" s="104" t="s">
        <v>753</v>
      </c>
      <c r="D97" s="101">
        <v>911.72</v>
      </c>
      <c r="E97" s="98">
        <f t="shared" si="3"/>
        <v>1112.2983999999999</v>
      </c>
      <c r="F97" s="102">
        <v>50</v>
      </c>
      <c r="G97" s="144">
        <f t="shared" si="4"/>
        <v>911.72</v>
      </c>
      <c r="H97" s="143">
        <f t="shared" si="5"/>
        <v>1112.3</v>
      </c>
      <c r="I97" s="46"/>
    </row>
    <row r="98" spans="1:9" s="22" customFormat="1" ht="16.2" thickBot="1">
      <c r="A98" s="612"/>
      <c r="B98" s="99" t="s">
        <v>754</v>
      </c>
      <c r="C98" s="104" t="s">
        <v>755</v>
      </c>
      <c r="D98" s="101">
        <v>1215.19</v>
      </c>
      <c r="E98" s="98">
        <f t="shared" si="3"/>
        <v>1482.5318</v>
      </c>
      <c r="F98" s="102">
        <v>50</v>
      </c>
      <c r="G98" s="144">
        <f t="shared" si="4"/>
        <v>1215.19</v>
      </c>
      <c r="H98" s="143">
        <f t="shared" si="5"/>
        <v>1482.53</v>
      </c>
      <c r="I98" s="46"/>
    </row>
    <row r="99" spans="1:9" s="22" customFormat="1" ht="16.2" thickBot="1">
      <c r="A99" s="612"/>
      <c r="B99" s="99" t="s">
        <v>756</v>
      </c>
      <c r="C99" s="104" t="s">
        <v>757</v>
      </c>
      <c r="D99" s="101">
        <v>1519.32</v>
      </c>
      <c r="E99" s="98">
        <f t="shared" si="3"/>
        <v>1853.5703999999998</v>
      </c>
      <c r="F99" s="102">
        <v>50</v>
      </c>
      <c r="G99" s="144">
        <f t="shared" si="4"/>
        <v>1519.32</v>
      </c>
      <c r="H99" s="143">
        <f t="shared" si="5"/>
        <v>1853.57</v>
      </c>
      <c r="I99" s="46"/>
    </row>
    <row r="100" spans="1:9" ht="16.2" thickBot="1">
      <c r="A100" s="612"/>
      <c r="B100" s="99" t="s">
        <v>758</v>
      </c>
      <c r="C100" s="100" t="s">
        <v>759</v>
      </c>
      <c r="D100" s="101">
        <v>500.61</v>
      </c>
      <c r="E100" s="98">
        <f t="shared" si="3"/>
        <v>610.74419999999998</v>
      </c>
      <c r="F100" s="102">
        <v>50</v>
      </c>
      <c r="G100" s="144">
        <f t="shared" si="4"/>
        <v>500.61</v>
      </c>
      <c r="H100" s="143">
        <f t="shared" si="5"/>
        <v>610.74</v>
      </c>
      <c r="I100" s="20"/>
    </row>
    <row r="101" spans="1:9" ht="16.2" thickBot="1">
      <c r="A101" s="612"/>
      <c r="B101" s="99" t="s">
        <v>760</v>
      </c>
      <c r="C101" s="100" t="s">
        <v>761</v>
      </c>
      <c r="D101" s="101">
        <v>592.59</v>
      </c>
      <c r="E101" s="98">
        <f t="shared" si="3"/>
        <v>722.95979999999997</v>
      </c>
      <c r="F101" s="102">
        <v>50</v>
      </c>
      <c r="G101" s="144">
        <f t="shared" si="4"/>
        <v>592.59</v>
      </c>
      <c r="H101" s="143">
        <f t="shared" si="5"/>
        <v>722.96</v>
      </c>
      <c r="I101" s="20"/>
    </row>
    <row r="102" spans="1:9" ht="16.2" thickBot="1">
      <c r="A102" s="612"/>
      <c r="B102" s="99" t="s">
        <v>762</v>
      </c>
      <c r="C102" s="100" t="s">
        <v>763</v>
      </c>
      <c r="D102" s="101">
        <v>737.57</v>
      </c>
      <c r="E102" s="98">
        <f t="shared" si="3"/>
        <v>899.83540000000005</v>
      </c>
      <c r="F102" s="102">
        <v>50</v>
      </c>
      <c r="G102" s="144">
        <f t="shared" si="4"/>
        <v>737.57</v>
      </c>
      <c r="H102" s="143">
        <f t="shared" si="5"/>
        <v>899.84</v>
      </c>
      <c r="I102" s="20"/>
    </row>
    <row r="103" spans="1:9" ht="16.2" thickBot="1">
      <c r="A103" s="612"/>
      <c r="B103" s="99" t="s">
        <v>764</v>
      </c>
      <c r="C103" s="100" t="s">
        <v>765</v>
      </c>
      <c r="D103" s="101">
        <v>829.76</v>
      </c>
      <c r="E103" s="98">
        <f t="shared" si="3"/>
        <v>1012.3072</v>
      </c>
      <c r="F103" s="102">
        <v>50</v>
      </c>
      <c r="G103" s="144">
        <f t="shared" si="4"/>
        <v>829.76</v>
      </c>
      <c r="H103" s="143">
        <f t="shared" si="5"/>
        <v>1012.31</v>
      </c>
      <c r="I103" s="20"/>
    </row>
    <row r="104" spans="1:9" ht="16.2" thickBot="1">
      <c r="A104" s="612"/>
      <c r="B104" s="99" t="s">
        <v>766</v>
      </c>
      <c r="C104" s="100" t="s">
        <v>767</v>
      </c>
      <c r="D104" s="101">
        <v>745.29</v>
      </c>
      <c r="E104" s="98">
        <f t="shared" si="3"/>
        <v>909.25379999999996</v>
      </c>
      <c r="F104" s="102">
        <v>50</v>
      </c>
      <c r="G104" s="144">
        <f t="shared" si="4"/>
        <v>745.29</v>
      </c>
      <c r="H104" s="143">
        <f t="shared" si="5"/>
        <v>909.25</v>
      </c>
      <c r="I104" s="20"/>
    </row>
    <row r="105" spans="1:9" ht="16.2" thickBot="1">
      <c r="A105" s="612"/>
      <c r="B105" s="99" t="s">
        <v>768</v>
      </c>
      <c r="C105" s="100" t="s">
        <v>769</v>
      </c>
      <c r="D105" s="101">
        <v>671.77</v>
      </c>
      <c r="E105" s="98">
        <f t="shared" si="3"/>
        <v>819.55939999999998</v>
      </c>
      <c r="F105" s="102">
        <v>50</v>
      </c>
      <c r="G105" s="144">
        <f t="shared" si="4"/>
        <v>671.77</v>
      </c>
      <c r="H105" s="143">
        <f t="shared" si="5"/>
        <v>819.56</v>
      </c>
      <c r="I105" s="20"/>
    </row>
    <row r="106" spans="1:9" ht="16.2" thickBot="1">
      <c r="A106" s="612"/>
      <c r="B106" s="112" t="s">
        <v>770</v>
      </c>
      <c r="C106" s="103" t="s">
        <v>771</v>
      </c>
      <c r="D106" s="101">
        <v>1455.15</v>
      </c>
      <c r="E106" s="98">
        <f t="shared" si="3"/>
        <v>1775.2830000000001</v>
      </c>
      <c r="F106" s="102">
        <v>50</v>
      </c>
      <c r="G106" s="144">
        <f t="shared" si="4"/>
        <v>1455.15</v>
      </c>
      <c r="H106" s="143">
        <f t="shared" si="5"/>
        <v>1775.28</v>
      </c>
      <c r="I106" s="20"/>
    </row>
    <row r="107" spans="1:9" ht="16.2" thickBot="1">
      <c r="A107" s="612"/>
      <c r="B107" s="99" t="s">
        <v>772</v>
      </c>
      <c r="C107" s="100" t="s">
        <v>773</v>
      </c>
      <c r="D107" s="101">
        <v>1156.29</v>
      </c>
      <c r="E107" s="98">
        <f t="shared" si="3"/>
        <v>1410.6738</v>
      </c>
      <c r="F107" s="102">
        <v>50</v>
      </c>
      <c r="G107" s="144">
        <f t="shared" si="4"/>
        <v>1156.29</v>
      </c>
      <c r="H107" s="143">
        <f t="shared" si="5"/>
        <v>1410.67</v>
      </c>
      <c r="I107" s="20"/>
    </row>
    <row r="108" spans="1:9" ht="16.2" thickBot="1">
      <c r="A108" s="612"/>
      <c r="B108" s="99" t="s">
        <v>774</v>
      </c>
      <c r="C108" s="100" t="s">
        <v>775</v>
      </c>
      <c r="D108" s="101">
        <v>517.58000000000004</v>
      </c>
      <c r="E108" s="98">
        <f t="shared" si="3"/>
        <v>631.44760000000008</v>
      </c>
      <c r="F108" s="102">
        <v>50</v>
      </c>
      <c r="G108" s="144">
        <f t="shared" si="4"/>
        <v>517.58000000000004</v>
      </c>
      <c r="H108" s="143">
        <f t="shared" si="5"/>
        <v>631.45000000000005</v>
      </c>
      <c r="I108" s="20"/>
    </row>
    <row r="109" spans="1:9" ht="16.2" thickBot="1">
      <c r="A109" s="612"/>
      <c r="B109" s="112" t="s">
        <v>776</v>
      </c>
      <c r="C109" s="103" t="s">
        <v>777</v>
      </c>
      <c r="D109" s="101">
        <v>793.18</v>
      </c>
      <c r="E109" s="98">
        <f t="shared" si="3"/>
        <v>967.67959999999994</v>
      </c>
      <c r="F109" s="102">
        <v>50</v>
      </c>
      <c r="G109" s="144">
        <f t="shared" si="4"/>
        <v>793.18</v>
      </c>
      <c r="H109" s="143">
        <f t="shared" si="5"/>
        <v>967.68</v>
      </c>
      <c r="I109" s="20"/>
    </row>
    <row r="110" spans="1:9" ht="16.2" thickBot="1">
      <c r="A110" s="612"/>
      <c r="B110" s="99" t="s">
        <v>778</v>
      </c>
      <c r="C110" s="100" t="s">
        <v>779</v>
      </c>
      <c r="D110" s="101">
        <v>715.52</v>
      </c>
      <c r="E110" s="98">
        <f t="shared" si="3"/>
        <v>872.93439999999998</v>
      </c>
      <c r="F110" s="102">
        <v>50</v>
      </c>
      <c r="G110" s="144">
        <f t="shared" si="4"/>
        <v>715.52</v>
      </c>
      <c r="H110" s="143">
        <f t="shared" si="5"/>
        <v>872.93</v>
      </c>
      <c r="I110" s="20"/>
    </row>
    <row r="111" spans="1:9" ht="16.2" thickBot="1">
      <c r="A111" s="612"/>
      <c r="B111" s="99" t="s">
        <v>780</v>
      </c>
      <c r="C111" s="100" t="s">
        <v>781</v>
      </c>
      <c r="D111" s="101">
        <v>692.89</v>
      </c>
      <c r="E111" s="98">
        <f t="shared" si="3"/>
        <v>845.32579999999996</v>
      </c>
      <c r="F111" s="102">
        <v>50</v>
      </c>
      <c r="G111" s="144">
        <f t="shared" si="4"/>
        <v>692.89</v>
      </c>
      <c r="H111" s="143">
        <f t="shared" si="5"/>
        <v>845.33</v>
      </c>
      <c r="I111" s="20"/>
    </row>
    <row r="112" spans="1:9" ht="16.2" thickBot="1">
      <c r="A112" s="612"/>
      <c r="B112" s="99" t="s">
        <v>782</v>
      </c>
      <c r="C112" s="104" t="s">
        <v>783</v>
      </c>
      <c r="D112" s="101">
        <v>773.56</v>
      </c>
      <c r="E112" s="98">
        <f t="shared" si="3"/>
        <v>943.74319999999989</v>
      </c>
      <c r="F112" s="102">
        <v>50</v>
      </c>
      <c r="G112" s="144">
        <f t="shared" si="4"/>
        <v>773.56</v>
      </c>
      <c r="H112" s="143">
        <f t="shared" si="5"/>
        <v>943.74</v>
      </c>
      <c r="I112" s="20"/>
    </row>
    <row r="113" spans="1:9" ht="16.2" thickBot="1">
      <c r="A113" s="612"/>
      <c r="B113" s="99" t="s">
        <v>784</v>
      </c>
      <c r="C113" s="100" t="s">
        <v>785</v>
      </c>
      <c r="D113" s="101">
        <v>859.89</v>
      </c>
      <c r="E113" s="98">
        <f t="shared" si="3"/>
        <v>1049.0657999999999</v>
      </c>
      <c r="F113" s="102">
        <v>50</v>
      </c>
      <c r="G113" s="144">
        <f t="shared" si="4"/>
        <v>859.89</v>
      </c>
      <c r="H113" s="143">
        <f t="shared" si="5"/>
        <v>1049.07</v>
      </c>
      <c r="I113" s="20"/>
    </row>
    <row r="114" spans="1:9" ht="16.2" thickBot="1">
      <c r="A114" s="612"/>
      <c r="B114" s="112" t="s">
        <v>786</v>
      </c>
      <c r="C114" s="103" t="s">
        <v>787</v>
      </c>
      <c r="D114" s="101">
        <v>2583.3166666666666</v>
      </c>
      <c r="E114" s="98">
        <f t="shared" si="3"/>
        <v>3151.6463333333331</v>
      </c>
      <c r="F114" s="102">
        <v>50</v>
      </c>
      <c r="G114" s="144">
        <f t="shared" si="4"/>
        <v>2583.3200000000002</v>
      </c>
      <c r="H114" s="143">
        <f t="shared" si="5"/>
        <v>3151.65</v>
      </c>
      <c r="I114" s="20"/>
    </row>
    <row r="115" spans="1:9" ht="16.2" thickBot="1">
      <c r="A115" s="612"/>
      <c r="B115" s="99" t="s">
        <v>788</v>
      </c>
      <c r="C115" s="105" t="s">
        <v>789</v>
      </c>
      <c r="D115" s="101">
        <v>460.98</v>
      </c>
      <c r="E115" s="98">
        <f t="shared" si="3"/>
        <v>562.39560000000006</v>
      </c>
      <c r="F115" s="102">
        <v>50</v>
      </c>
      <c r="G115" s="144">
        <f t="shared" si="4"/>
        <v>460.98</v>
      </c>
      <c r="H115" s="143">
        <f t="shared" si="5"/>
        <v>562.4</v>
      </c>
      <c r="I115" s="20"/>
    </row>
    <row r="116" spans="1:9" ht="16.2" thickBot="1">
      <c r="A116" s="612"/>
      <c r="B116" s="112" t="s">
        <v>790</v>
      </c>
      <c r="C116" s="103" t="s">
        <v>791</v>
      </c>
      <c r="D116" s="101">
        <v>733.31666666666672</v>
      </c>
      <c r="E116" s="98">
        <f t="shared" si="3"/>
        <v>894.64633333333336</v>
      </c>
      <c r="F116" s="102">
        <v>50</v>
      </c>
      <c r="G116" s="144">
        <f t="shared" si="4"/>
        <v>733.32</v>
      </c>
      <c r="H116" s="143">
        <f t="shared" si="5"/>
        <v>894.65</v>
      </c>
      <c r="I116" s="20"/>
    </row>
    <row r="117" spans="1:9" ht="16.2" thickBot="1">
      <c r="A117" s="612"/>
      <c r="B117" s="99" t="s">
        <v>792</v>
      </c>
      <c r="C117" s="104" t="s">
        <v>793</v>
      </c>
      <c r="D117" s="101">
        <v>517.58000000000004</v>
      </c>
      <c r="E117" s="98">
        <f t="shared" si="3"/>
        <v>631.44760000000008</v>
      </c>
      <c r="F117" s="102">
        <v>50</v>
      </c>
      <c r="G117" s="144">
        <f t="shared" si="4"/>
        <v>517.58000000000004</v>
      </c>
      <c r="H117" s="143">
        <f t="shared" si="5"/>
        <v>631.45000000000005</v>
      </c>
      <c r="I117" s="20"/>
    </row>
    <row r="118" spans="1:9" ht="16.2" thickBot="1">
      <c r="A118" s="612"/>
      <c r="B118" s="99" t="s">
        <v>794</v>
      </c>
      <c r="C118" s="104" t="s">
        <v>795</v>
      </c>
      <c r="D118" s="101">
        <v>472.34</v>
      </c>
      <c r="E118" s="98">
        <f t="shared" si="3"/>
        <v>576.25479999999993</v>
      </c>
      <c r="F118" s="102">
        <v>50</v>
      </c>
      <c r="G118" s="144">
        <f t="shared" si="4"/>
        <v>472.34</v>
      </c>
      <c r="H118" s="143">
        <f t="shared" si="5"/>
        <v>576.25</v>
      </c>
      <c r="I118" s="20"/>
    </row>
    <row r="119" spans="1:9" ht="16.2" thickBot="1">
      <c r="A119" s="612"/>
      <c r="B119" s="99" t="s">
        <v>796</v>
      </c>
      <c r="C119" s="104" t="s">
        <v>797</v>
      </c>
      <c r="D119" s="101">
        <v>574.13</v>
      </c>
      <c r="E119" s="98">
        <f t="shared" si="3"/>
        <v>700.43859999999995</v>
      </c>
      <c r="F119" s="102">
        <v>50</v>
      </c>
      <c r="G119" s="144">
        <f t="shared" si="4"/>
        <v>574.13</v>
      </c>
      <c r="H119" s="143">
        <f t="shared" si="5"/>
        <v>700.44</v>
      </c>
      <c r="I119" s="20"/>
    </row>
    <row r="120" spans="1:9" ht="16.2" thickBot="1">
      <c r="A120" s="612"/>
      <c r="B120" s="99" t="s">
        <v>798</v>
      </c>
      <c r="C120" s="104" t="s">
        <v>799</v>
      </c>
      <c r="D120" s="101">
        <v>630.69000000000005</v>
      </c>
      <c r="E120" s="98">
        <f t="shared" si="3"/>
        <v>769.44180000000006</v>
      </c>
      <c r="F120" s="102">
        <v>50</v>
      </c>
      <c r="G120" s="144">
        <f t="shared" si="4"/>
        <v>630.69000000000005</v>
      </c>
      <c r="H120" s="143">
        <f t="shared" si="5"/>
        <v>769.44</v>
      </c>
      <c r="I120" s="20"/>
    </row>
    <row r="121" spans="1:9" ht="16.2" thickBot="1">
      <c r="A121" s="612"/>
      <c r="B121" s="99" t="s">
        <v>800</v>
      </c>
      <c r="C121" s="104" t="s">
        <v>801</v>
      </c>
      <c r="D121" s="101">
        <v>845.59</v>
      </c>
      <c r="E121" s="98">
        <f t="shared" si="3"/>
        <v>1031.6197999999999</v>
      </c>
      <c r="F121" s="102">
        <v>50</v>
      </c>
      <c r="G121" s="144">
        <f t="shared" si="4"/>
        <v>845.59</v>
      </c>
      <c r="H121" s="143">
        <f t="shared" si="5"/>
        <v>1031.6199999999999</v>
      </c>
      <c r="I121" s="20"/>
    </row>
    <row r="122" spans="1:9" ht="16.2" thickBot="1">
      <c r="A122" s="612"/>
      <c r="B122" s="112" t="s">
        <v>802</v>
      </c>
      <c r="C122" s="103" t="s">
        <v>803</v>
      </c>
      <c r="D122" s="101">
        <v>1156.22</v>
      </c>
      <c r="E122" s="98">
        <f t="shared" si="3"/>
        <v>1410.5884000000001</v>
      </c>
      <c r="F122" s="102">
        <v>50</v>
      </c>
      <c r="G122" s="144">
        <f t="shared" si="4"/>
        <v>1156.22</v>
      </c>
      <c r="H122" s="143">
        <f t="shared" si="5"/>
        <v>1410.59</v>
      </c>
      <c r="I122" s="20"/>
    </row>
    <row r="123" spans="1:9" ht="16.2" thickBot="1">
      <c r="A123" s="612"/>
      <c r="B123" s="99" t="s">
        <v>804</v>
      </c>
      <c r="C123" s="104" t="s">
        <v>805</v>
      </c>
      <c r="D123" s="101">
        <v>1320.64</v>
      </c>
      <c r="E123" s="98">
        <f t="shared" si="3"/>
        <v>1611.1808000000001</v>
      </c>
      <c r="F123" s="102">
        <v>50</v>
      </c>
      <c r="G123" s="144">
        <f t="shared" si="4"/>
        <v>1320.64</v>
      </c>
      <c r="H123" s="143">
        <f t="shared" si="5"/>
        <v>1611.18</v>
      </c>
      <c r="I123" s="20"/>
    </row>
    <row r="124" spans="1:9" ht="16.2" thickBot="1">
      <c r="A124" s="612"/>
      <c r="B124" s="99" t="s">
        <v>806</v>
      </c>
      <c r="C124" s="104" t="s">
        <v>807</v>
      </c>
      <c r="D124" s="101">
        <v>1416.78</v>
      </c>
      <c r="E124" s="98">
        <f t="shared" si="3"/>
        <v>1728.4715999999999</v>
      </c>
      <c r="F124" s="102">
        <v>50</v>
      </c>
      <c r="G124" s="144">
        <f t="shared" si="4"/>
        <v>1416.78</v>
      </c>
      <c r="H124" s="143">
        <f t="shared" si="5"/>
        <v>1728.47</v>
      </c>
      <c r="I124" s="20"/>
    </row>
    <row r="125" spans="1:9" ht="16.2" thickBot="1">
      <c r="A125" s="612"/>
      <c r="B125" s="99" t="s">
        <v>808</v>
      </c>
      <c r="C125" s="100" t="s">
        <v>809</v>
      </c>
      <c r="D125" s="101">
        <v>1433.74</v>
      </c>
      <c r="E125" s="98">
        <f t="shared" si="3"/>
        <v>1749.1628000000001</v>
      </c>
      <c r="F125" s="102">
        <v>50</v>
      </c>
      <c r="G125" s="144">
        <f t="shared" si="4"/>
        <v>1433.74</v>
      </c>
      <c r="H125" s="143">
        <f t="shared" si="5"/>
        <v>1749.16</v>
      </c>
      <c r="I125" s="20"/>
    </row>
    <row r="126" spans="1:9" ht="16.2" thickBot="1">
      <c r="A126" s="612"/>
      <c r="B126" s="99" t="s">
        <v>810</v>
      </c>
      <c r="C126" s="104" t="s">
        <v>811</v>
      </c>
      <c r="D126" s="101">
        <v>1546.85</v>
      </c>
      <c r="E126" s="98">
        <f t="shared" si="3"/>
        <v>1887.1569999999999</v>
      </c>
      <c r="F126" s="102">
        <v>50</v>
      </c>
      <c r="G126" s="144">
        <f t="shared" si="4"/>
        <v>1546.85</v>
      </c>
      <c r="H126" s="143">
        <f t="shared" si="5"/>
        <v>1887.16</v>
      </c>
      <c r="I126" s="20"/>
    </row>
    <row r="127" spans="1:9" ht="16.2" thickBot="1">
      <c r="A127" s="612"/>
      <c r="B127" s="99" t="s">
        <v>812</v>
      </c>
      <c r="C127" s="104" t="s">
        <v>813</v>
      </c>
      <c r="D127" s="101">
        <v>500.61</v>
      </c>
      <c r="E127" s="98">
        <f t="shared" si="3"/>
        <v>610.74419999999998</v>
      </c>
      <c r="F127" s="102">
        <v>50</v>
      </c>
      <c r="G127" s="144">
        <f t="shared" si="4"/>
        <v>500.61</v>
      </c>
      <c r="H127" s="143">
        <f t="shared" si="5"/>
        <v>610.74</v>
      </c>
      <c r="I127" s="20"/>
    </row>
    <row r="128" spans="1:9" ht="16.2" thickBot="1">
      <c r="A128" s="612"/>
      <c r="B128" s="99" t="s">
        <v>814</v>
      </c>
      <c r="C128" s="104" t="s">
        <v>815</v>
      </c>
      <c r="D128" s="101">
        <v>585.44000000000005</v>
      </c>
      <c r="E128" s="98">
        <f t="shared" si="3"/>
        <v>714.23680000000002</v>
      </c>
      <c r="F128" s="102">
        <v>50</v>
      </c>
      <c r="G128" s="144">
        <f t="shared" si="4"/>
        <v>585.44000000000005</v>
      </c>
      <c r="H128" s="143">
        <f t="shared" si="5"/>
        <v>714.24</v>
      </c>
      <c r="I128" s="20"/>
    </row>
    <row r="129" spans="1:9" ht="16.2" thickBot="1">
      <c r="A129" s="612"/>
      <c r="B129" s="99" t="s">
        <v>816</v>
      </c>
      <c r="C129" s="110" t="s">
        <v>817</v>
      </c>
      <c r="D129" s="101">
        <v>8174.26</v>
      </c>
      <c r="E129" s="98">
        <f t="shared" si="3"/>
        <v>9972.5972000000002</v>
      </c>
      <c r="F129" s="102">
        <v>50</v>
      </c>
      <c r="G129" s="144">
        <f t="shared" si="4"/>
        <v>8174.26</v>
      </c>
      <c r="H129" s="143">
        <f t="shared" si="5"/>
        <v>9972.6</v>
      </c>
      <c r="I129" s="20"/>
    </row>
    <row r="130" spans="1:9" ht="16.2" thickBot="1">
      <c r="A130" s="612"/>
      <c r="B130" s="99" t="s">
        <v>818</v>
      </c>
      <c r="C130" s="100" t="s">
        <v>819</v>
      </c>
      <c r="D130" s="101">
        <v>3328.7</v>
      </c>
      <c r="E130" s="98">
        <f t="shared" si="3"/>
        <v>4061.0139999999997</v>
      </c>
      <c r="F130" s="102">
        <v>50</v>
      </c>
      <c r="G130" s="144">
        <f t="shared" si="4"/>
        <v>3328.7</v>
      </c>
      <c r="H130" s="143">
        <f t="shared" si="5"/>
        <v>4061.01</v>
      </c>
      <c r="I130" s="20"/>
    </row>
    <row r="131" spans="1:9" ht="16.2" thickBot="1">
      <c r="A131" s="612"/>
      <c r="B131" s="99" t="s">
        <v>820</v>
      </c>
      <c r="C131" s="104" t="s">
        <v>821</v>
      </c>
      <c r="D131" s="101">
        <v>6429.17</v>
      </c>
      <c r="E131" s="98">
        <f t="shared" si="3"/>
        <v>7843.5874000000003</v>
      </c>
      <c r="F131" s="102">
        <v>50</v>
      </c>
      <c r="G131" s="144">
        <f t="shared" si="4"/>
        <v>6429.17</v>
      </c>
      <c r="H131" s="143">
        <f t="shared" si="5"/>
        <v>7843.59</v>
      </c>
      <c r="I131" s="20"/>
    </row>
    <row r="132" spans="1:9" ht="16.2" thickBot="1">
      <c r="A132" s="612"/>
      <c r="B132" s="99" t="s">
        <v>822</v>
      </c>
      <c r="C132" s="104" t="s">
        <v>823</v>
      </c>
      <c r="D132" s="101">
        <v>3723.64</v>
      </c>
      <c r="E132" s="98">
        <f t="shared" si="3"/>
        <v>4542.8407999999999</v>
      </c>
      <c r="F132" s="102">
        <v>50</v>
      </c>
      <c r="G132" s="144">
        <f t="shared" si="4"/>
        <v>3723.64</v>
      </c>
      <c r="H132" s="143">
        <f t="shared" si="5"/>
        <v>4542.84</v>
      </c>
      <c r="I132" s="20"/>
    </row>
    <row r="133" spans="1:9" ht="16.2" thickBot="1">
      <c r="A133" s="612"/>
      <c r="B133" s="112" t="s">
        <v>824</v>
      </c>
      <c r="C133" s="104" t="s">
        <v>825</v>
      </c>
      <c r="D133" s="109">
        <v>9909.5051999999996</v>
      </c>
      <c r="E133" s="98">
        <f t="shared" si="3"/>
        <v>12089.596344</v>
      </c>
      <c r="F133" s="102">
        <v>50</v>
      </c>
      <c r="G133" s="144">
        <f t="shared" si="4"/>
        <v>9909.51</v>
      </c>
      <c r="H133" s="143">
        <f t="shared" si="5"/>
        <v>12089.6</v>
      </c>
      <c r="I133" s="20"/>
    </row>
    <row r="134" spans="1:9" ht="16.2" thickBot="1">
      <c r="A134" s="612"/>
      <c r="B134" s="99" t="s">
        <v>826</v>
      </c>
      <c r="C134" s="104" t="s">
        <v>827</v>
      </c>
      <c r="D134" s="101">
        <v>840.35</v>
      </c>
      <c r="E134" s="98">
        <f t="shared" si="3"/>
        <v>1025.2270000000001</v>
      </c>
      <c r="F134" s="102">
        <v>50</v>
      </c>
      <c r="G134" s="144">
        <f t="shared" si="4"/>
        <v>840.35</v>
      </c>
      <c r="H134" s="143">
        <f t="shared" si="5"/>
        <v>1025.23</v>
      </c>
      <c r="I134" s="20"/>
    </row>
    <row r="135" spans="1:9" ht="16.2" thickBot="1">
      <c r="A135" s="612"/>
      <c r="B135" s="99" t="s">
        <v>828</v>
      </c>
      <c r="C135" s="104" t="s">
        <v>829</v>
      </c>
      <c r="D135" s="101">
        <v>743.14</v>
      </c>
      <c r="E135" s="98">
        <f t="shared" si="3"/>
        <v>906.63079999999991</v>
      </c>
      <c r="F135" s="102">
        <v>50</v>
      </c>
      <c r="G135" s="144">
        <f t="shared" ref="G135:G198" si="6">ROUND(D135*(1-(HLOOKUP(F135,$D$1:$H$2,2,FALSE))),2)</f>
        <v>743.14</v>
      </c>
      <c r="H135" s="143">
        <f t="shared" ref="H135:H198" si="7">ROUND(G135*1.22,2)</f>
        <v>906.63</v>
      </c>
      <c r="I135" s="20"/>
    </row>
    <row r="136" spans="1:9" ht="16.2" thickBot="1">
      <c r="A136" s="612"/>
      <c r="B136" s="99" t="s">
        <v>830</v>
      </c>
      <c r="C136" s="104" t="s">
        <v>831</v>
      </c>
      <c r="D136" s="101">
        <v>241.59</v>
      </c>
      <c r="E136" s="98">
        <f t="shared" si="3"/>
        <v>294.7398</v>
      </c>
      <c r="F136" s="102">
        <v>50</v>
      </c>
      <c r="G136" s="144">
        <f t="shared" si="6"/>
        <v>241.59</v>
      </c>
      <c r="H136" s="143">
        <f t="shared" si="7"/>
        <v>294.74</v>
      </c>
      <c r="I136" s="20"/>
    </row>
    <row r="137" spans="1:9" ht="16.2" thickBot="1">
      <c r="A137" s="612"/>
      <c r="B137" s="99" t="s">
        <v>832</v>
      </c>
      <c r="C137" s="104" t="s">
        <v>833</v>
      </c>
      <c r="D137" s="101">
        <v>464.74</v>
      </c>
      <c r="E137" s="98">
        <f t="shared" ref="E137:E201" si="8">D137*1.22</f>
        <v>566.9828</v>
      </c>
      <c r="F137" s="102">
        <v>50</v>
      </c>
      <c r="G137" s="144">
        <f t="shared" si="6"/>
        <v>464.74</v>
      </c>
      <c r="H137" s="143">
        <f t="shared" si="7"/>
        <v>566.98</v>
      </c>
      <c r="I137" s="20"/>
    </row>
    <row r="138" spans="1:9" ht="16.2" thickBot="1">
      <c r="A138" s="612"/>
      <c r="B138" s="99" t="s">
        <v>834</v>
      </c>
      <c r="C138" s="104" t="s">
        <v>835</v>
      </c>
      <c r="D138" s="101">
        <v>911.72</v>
      </c>
      <c r="E138" s="98">
        <f t="shared" si="8"/>
        <v>1112.2983999999999</v>
      </c>
      <c r="F138" s="102">
        <v>50</v>
      </c>
      <c r="G138" s="144">
        <f t="shared" si="6"/>
        <v>911.72</v>
      </c>
      <c r="H138" s="143">
        <f t="shared" si="7"/>
        <v>1112.3</v>
      </c>
      <c r="I138" s="20"/>
    </row>
    <row r="139" spans="1:9" ht="16.2" thickBot="1">
      <c r="A139" s="612"/>
      <c r="B139" s="99" t="s">
        <v>836</v>
      </c>
      <c r="C139" s="104" t="s">
        <v>837</v>
      </c>
      <c r="D139" s="101">
        <v>1215.19</v>
      </c>
      <c r="E139" s="98">
        <f t="shared" si="8"/>
        <v>1482.5318</v>
      </c>
      <c r="F139" s="102">
        <v>50</v>
      </c>
      <c r="G139" s="144">
        <f t="shared" si="6"/>
        <v>1215.19</v>
      </c>
      <c r="H139" s="143">
        <f t="shared" si="7"/>
        <v>1482.53</v>
      </c>
      <c r="I139" s="20"/>
    </row>
    <row r="140" spans="1:9" s="23" customFormat="1" ht="16.2" thickBot="1">
      <c r="A140" s="612"/>
      <c r="B140" s="99" t="s">
        <v>838</v>
      </c>
      <c r="C140" s="104" t="s">
        <v>839</v>
      </c>
      <c r="D140" s="101">
        <v>1519.32</v>
      </c>
      <c r="E140" s="98">
        <f t="shared" si="8"/>
        <v>1853.5703999999998</v>
      </c>
      <c r="F140" s="102">
        <v>50</v>
      </c>
      <c r="G140" s="144">
        <f t="shared" si="6"/>
        <v>1519.32</v>
      </c>
      <c r="H140" s="143">
        <f t="shared" si="7"/>
        <v>1853.57</v>
      </c>
      <c r="I140" s="47"/>
    </row>
    <row r="141" spans="1:9" s="23" customFormat="1" ht="16.2" thickBot="1">
      <c r="A141" s="612"/>
      <c r="B141" s="99" t="s">
        <v>840</v>
      </c>
      <c r="C141" s="104" t="s">
        <v>841</v>
      </c>
      <c r="D141" s="101">
        <v>241.59</v>
      </c>
      <c r="E141" s="98">
        <f t="shared" si="8"/>
        <v>294.7398</v>
      </c>
      <c r="F141" s="102">
        <v>50</v>
      </c>
      <c r="G141" s="144">
        <f t="shared" si="6"/>
        <v>241.59</v>
      </c>
      <c r="H141" s="143">
        <f t="shared" si="7"/>
        <v>294.74</v>
      </c>
      <c r="I141" s="47"/>
    </row>
    <row r="142" spans="1:9" s="23" customFormat="1" ht="16.2" thickBot="1">
      <c r="A142" s="612"/>
      <c r="B142" s="99" t="s">
        <v>842</v>
      </c>
      <c r="C142" s="104" t="s">
        <v>843</v>
      </c>
      <c r="D142" s="101">
        <v>464.74</v>
      </c>
      <c r="E142" s="98">
        <f t="shared" si="8"/>
        <v>566.9828</v>
      </c>
      <c r="F142" s="102">
        <v>50</v>
      </c>
      <c r="G142" s="144">
        <f t="shared" si="6"/>
        <v>464.74</v>
      </c>
      <c r="H142" s="143">
        <f t="shared" si="7"/>
        <v>566.98</v>
      </c>
      <c r="I142" s="47"/>
    </row>
    <row r="143" spans="1:9" s="23" customFormat="1" ht="16.2" thickBot="1">
      <c r="A143" s="612"/>
      <c r="B143" s="99" t="s">
        <v>844</v>
      </c>
      <c r="C143" s="104" t="s">
        <v>845</v>
      </c>
      <c r="D143" s="101">
        <v>911.72</v>
      </c>
      <c r="E143" s="98">
        <f t="shared" si="8"/>
        <v>1112.2983999999999</v>
      </c>
      <c r="F143" s="102">
        <v>50</v>
      </c>
      <c r="G143" s="144">
        <f t="shared" si="6"/>
        <v>911.72</v>
      </c>
      <c r="H143" s="143">
        <f t="shared" si="7"/>
        <v>1112.3</v>
      </c>
      <c r="I143" s="47"/>
    </row>
    <row r="144" spans="1:9" s="23" customFormat="1" ht="16.2" thickBot="1">
      <c r="A144" s="612"/>
      <c r="B144" s="99" t="s">
        <v>846</v>
      </c>
      <c r="C144" s="104" t="s">
        <v>847</v>
      </c>
      <c r="D144" s="101">
        <v>1215.19</v>
      </c>
      <c r="E144" s="98">
        <f t="shared" si="8"/>
        <v>1482.5318</v>
      </c>
      <c r="F144" s="102">
        <v>50</v>
      </c>
      <c r="G144" s="144">
        <f t="shared" si="6"/>
        <v>1215.19</v>
      </c>
      <c r="H144" s="143">
        <f t="shared" si="7"/>
        <v>1482.53</v>
      </c>
      <c r="I144" s="47"/>
    </row>
    <row r="145" spans="1:9" s="23" customFormat="1" ht="16.2" thickBot="1">
      <c r="A145" s="612"/>
      <c r="B145" s="99" t="s">
        <v>848</v>
      </c>
      <c r="C145" s="104" t="s">
        <v>849</v>
      </c>
      <c r="D145" s="101">
        <v>1519.32</v>
      </c>
      <c r="E145" s="98">
        <f t="shared" si="8"/>
        <v>1853.5703999999998</v>
      </c>
      <c r="F145" s="102">
        <v>50</v>
      </c>
      <c r="G145" s="144">
        <f t="shared" si="6"/>
        <v>1519.32</v>
      </c>
      <c r="H145" s="143">
        <f t="shared" si="7"/>
        <v>1853.57</v>
      </c>
      <c r="I145" s="47"/>
    </row>
    <row r="146" spans="1:9" s="22" customFormat="1" ht="16.2" thickBot="1">
      <c r="A146" s="612"/>
      <c r="B146" s="99" t="s">
        <v>850</v>
      </c>
      <c r="C146" s="100" t="s">
        <v>851</v>
      </c>
      <c r="D146" s="101">
        <v>500.61</v>
      </c>
      <c r="E146" s="98">
        <f t="shared" si="8"/>
        <v>610.74419999999998</v>
      </c>
      <c r="F146" s="102">
        <v>50</v>
      </c>
      <c r="G146" s="144">
        <f t="shared" si="6"/>
        <v>500.61</v>
      </c>
      <c r="H146" s="143">
        <f t="shared" si="7"/>
        <v>610.74</v>
      </c>
      <c r="I146" s="46"/>
    </row>
    <row r="147" spans="1:9" s="22" customFormat="1" ht="16.2" thickBot="1">
      <c r="A147" s="612"/>
      <c r="B147" s="99" t="s">
        <v>852</v>
      </c>
      <c r="C147" s="100" t="s">
        <v>853</v>
      </c>
      <c r="D147" s="101">
        <v>592.59</v>
      </c>
      <c r="E147" s="98">
        <f t="shared" si="8"/>
        <v>722.95979999999997</v>
      </c>
      <c r="F147" s="102">
        <v>50</v>
      </c>
      <c r="G147" s="144">
        <f t="shared" si="6"/>
        <v>592.59</v>
      </c>
      <c r="H147" s="143">
        <f t="shared" si="7"/>
        <v>722.96</v>
      </c>
      <c r="I147" s="46"/>
    </row>
    <row r="148" spans="1:9" s="22" customFormat="1" ht="16.2" thickBot="1">
      <c r="A148" s="612"/>
      <c r="B148" s="99" t="s">
        <v>854</v>
      </c>
      <c r="C148" s="100" t="s">
        <v>855</v>
      </c>
      <c r="D148" s="101">
        <v>737.57</v>
      </c>
      <c r="E148" s="98">
        <f t="shared" si="8"/>
        <v>899.83540000000005</v>
      </c>
      <c r="F148" s="102">
        <v>50</v>
      </c>
      <c r="G148" s="144">
        <f t="shared" si="6"/>
        <v>737.57</v>
      </c>
      <c r="H148" s="143">
        <f t="shared" si="7"/>
        <v>899.84</v>
      </c>
      <c r="I148" s="46"/>
    </row>
    <row r="149" spans="1:9" s="22" customFormat="1" ht="16.2" thickBot="1">
      <c r="A149" s="612"/>
      <c r="B149" s="99" t="s">
        <v>856</v>
      </c>
      <c r="C149" s="100" t="s">
        <v>857</v>
      </c>
      <c r="D149" s="101">
        <v>829.76</v>
      </c>
      <c r="E149" s="98">
        <f t="shared" si="8"/>
        <v>1012.3072</v>
      </c>
      <c r="F149" s="102">
        <v>50</v>
      </c>
      <c r="G149" s="144">
        <f t="shared" si="6"/>
        <v>829.76</v>
      </c>
      <c r="H149" s="143">
        <f t="shared" si="7"/>
        <v>1012.31</v>
      </c>
      <c r="I149" s="46"/>
    </row>
    <row r="150" spans="1:9" s="22" customFormat="1" ht="16.2" thickBot="1">
      <c r="A150" s="612"/>
      <c r="B150" s="99" t="s">
        <v>858</v>
      </c>
      <c r="C150" s="100" t="s">
        <v>859</v>
      </c>
      <c r="D150" s="101">
        <v>745.29</v>
      </c>
      <c r="E150" s="98">
        <f t="shared" si="8"/>
        <v>909.25379999999996</v>
      </c>
      <c r="F150" s="102">
        <v>50</v>
      </c>
      <c r="G150" s="144">
        <f t="shared" si="6"/>
        <v>745.29</v>
      </c>
      <c r="H150" s="143">
        <f t="shared" si="7"/>
        <v>909.25</v>
      </c>
      <c r="I150" s="46"/>
    </row>
    <row r="151" spans="1:9" s="22" customFormat="1" ht="16.2" thickBot="1">
      <c r="A151" s="612"/>
      <c r="B151" s="99" t="s">
        <v>860</v>
      </c>
      <c r="C151" s="100" t="s">
        <v>861</v>
      </c>
      <c r="D151" s="101">
        <v>671.77</v>
      </c>
      <c r="E151" s="98">
        <f t="shared" si="8"/>
        <v>819.55939999999998</v>
      </c>
      <c r="F151" s="102">
        <v>50</v>
      </c>
      <c r="G151" s="144">
        <f t="shared" si="6"/>
        <v>671.77</v>
      </c>
      <c r="H151" s="143">
        <f t="shared" si="7"/>
        <v>819.56</v>
      </c>
      <c r="I151" s="46"/>
    </row>
    <row r="152" spans="1:9" s="22" customFormat="1" ht="16.2" thickBot="1">
      <c r="A152" s="612"/>
      <c r="B152" s="112" t="s">
        <v>862</v>
      </c>
      <c r="C152" s="103" t="s">
        <v>863</v>
      </c>
      <c r="D152" s="101">
        <v>1455.15</v>
      </c>
      <c r="E152" s="98">
        <f t="shared" si="8"/>
        <v>1775.2830000000001</v>
      </c>
      <c r="F152" s="102">
        <v>50</v>
      </c>
      <c r="G152" s="144">
        <f t="shared" si="6"/>
        <v>1455.15</v>
      </c>
      <c r="H152" s="143">
        <f t="shared" si="7"/>
        <v>1775.28</v>
      </c>
      <c r="I152" s="46"/>
    </row>
    <row r="153" spans="1:9" s="22" customFormat="1" ht="16.2" thickBot="1">
      <c r="A153" s="612"/>
      <c r="B153" s="99" t="s">
        <v>864</v>
      </c>
      <c r="C153" s="100" t="s">
        <v>865</v>
      </c>
      <c r="D153" s="101">
        <v>1156.29</v>
      </c>
      <c r="E153" s="98">
        <f t="shared" si="8"/>
        <v>1410.6738</v>
      </c>
      <c r="F153" s="102">
        <v>50</v>
      </c>
      <c r="G153" s="144">
        <f t="shared" si="6"/>
        <v>1156.29</v>
      </c>
      <c r="H153" s="143">
        <f t="shared" si="7"/>
        <v>1410.67</v>
      </c>
      <c r="I153" s="46"/>
    </row>
    <row r="154" spans="1:9" s="22" customFormat="1" ht="16.2" thickBot="1">
      <c r="A154" s="612"/>
      <c r="B154" s="99" t="s">
        <v>866</v>
      </c>
      <c r="C154" s="100" t="s">
        <v>867</v>
      </c>
      <c r="D154" s="101">
        <v>517.58000000000004</v>
      </c>
      <c r="E154" s="98">
        <f t="shared" si="8"/>
        <v>631.44760000000008</v>
      </c>
      <c r="F154" s="102">
        <v>50</v>
      </c>
      <c r="G154" s="144">
        <f t="shared" si="6"/>
        <v>517.58000000000004</v>
      </c>
      <c r="H154" s="143">
        <f t="shared" si="7"/>
        <v>631.45000000000005</v>
      </c>
      <c r="I154" s="46"/>
    </row>
    <row r="155" spans="1:9" s="22" customFormat="1" ht="16.2" thickBot="1">
      <c r="A155" s="612"/>
      <c r="B155" s="112" t="s">
        <v>868</v>
      </c>
      <c r="C155" s="103" t="s">
        <v>869</v>
      </c>
      <c r="D155" s="101">
        <v>793.18</v>
      </c>
      <c r="E155" s="98">
        <f t="shared" si="8"/>
        <v>967.67959999999994</v>
      </c>
      <c r="F155" s="102">
        <v>50</v>
      </c>
      <c r="G155" s="144">
        <f t="shared" si="6"/>
        <v>793.18</v>
      </c>
      <c r="H155" s="143">
        <f t="shared" si="7"/>
        <v>967.68</v>
      </c>
      <c r="I155" s="46"/>
    </row>
    <row r="156" spans="1:9" s="22" customFormat="1" ht="16.2" thickBot="1">
      <c r="A156" s="612"/>
      <c r="B156" s="99" t="s">
        <v>870</v>
      </c>
      <c r="C156" s="100" t="s">
        <v>871</v>
      </c>
      <c r="D156" s="101">
        <v>715.52</v>
      </c>
      <c r="E156" s="98">
        <f t="shared" si="8"/>
        <v>872.93439999999998</v>
      </c>
      <c r="F156" s="102">
        <v>50</v>
      </c>
      <c r="G156" s="144">
        <f t="shared" si="6"/>
        <v>715.52</v>
      </c>
      <c r="H156" s="143">
        <f t="shared" si="7"/>
        <v>872.93</v>
      </c>
      <c r="I156" s="46"/>
    </row>
    <row r="157" spans="1:9" s="22" customFormat="1" ht="16.2" thickBot="1">
      <c r="A157" s="612"/>
      <c r="B157" s="99" t="s">
        <v>872</v>
      </c>
      <c r="C157" s="100" t="s">
        <v>873</v>
      </c>
      <c r="D157" s="101">
        <v>692.89</v>
      </c>
      <c r="E157" s="98">
        <f t="shared" si="8"/>
        <v>845.32579999999996</v>
      </c>
      <c r="F157" s="102">
        <v>50</v>
      </c>
      <c r="G157" s="144">
        <f t="shared" si="6"/>
        <v>692.89</v>
      </c>
      <c r="H157" s="143">
        <f t="shared" si="7"/>
        <v>845.33</v>
      </c>
      <c r="I157" s="46"/>
    </row>
    <row r="158" spans="1:9" s="22" customFormat="1" ht="16.2" thickBot="1">
      <c r="A158" s="612"/>
      <c r="B158" s="99" t="s">
        <v>874</v>
      </c>
      <c r="C158" s="104" t="s">
        <v>875</v>
      </c>
      <c r="D158" s="101">
        <v>773.56</v>
      </c>
      <c r="E158" s="98">
        <f t="shared" si="8"/>
        <v>943.74319999999989</v>
      </c>
      <c r="F158" s="102">
        <v>50</v>
      </c>
      <c r="G158" s="144">
        <f t="shared" si="6"/>
        <v>773.56</v>
      </c>
      <c r="H158" s="143">
        <f t="shared" si="7"/>
        <v>943.74</v>
      </c>
      <c r="I158" s="46"/>
    </row>
    <row r="159" spans="1:9" s="22" customFormat="1" ht="16.2" thickBot="1">
      <c r="A159" s="612"/>
      <c r="B159" s="99" t="s">
        <v>876</v>
      </c>
      <c r="C159" s="100" t="s">
        <v>877</v>
      </c>
      <c r="D159" s="101">
        <v>859.89</v>
      </c>
      <c r="E159" s="98">
        <f t="shared" si="8"/>
        <v>1049.0657999999999</v>
      </c>
      <c r="F159" s="102">
        <v>50</v>
      </c>
      <c r="G159" s="144">
        <f t="shared" si="6"/>
        <v>859.89</v>
      </c>
      <c r="H159" s="143">
        <f t="shared" si="7"/>
        <v>1049.07</v>
      </c>
      <c r="I159" s="46"/>
    </row>
    <row r="160" spans="1:9" s="22" customFormat="1" ht="16.2" thickBot="1">
      <c r="A160" s="612"/>
      <c r="B160" s="112" t="s">
        <v>878</v>
      </c>
      <c r="C160" s="103" t="s">
        <v>879</v>
      </c>
      <c r="D160" s="101">
        <v>2583.3166666666666</v>
      </c>
      <c r="E160" s="98">
        <f t="shared" si="8"/>
        <v>3151.6463333333331</v>
      </c>
      <c r="F160" s="102">
        <v>50</v>
      </c>
      <c r="G160" s="144">
        <f t="shared" si="6"/>
        <v>2583.3200000000002</v>
      </c>
      <c r="H160" s="143">
        <f t="shared" si="7"/>
        <v>3151.65</v>
      </c>
      <c r="I160" s="46"/>
    </row>
    <row r="161" spans="1:9" s="22" customFormat="1" ht="16.2" thickBot="1">
      <c r="A161" s="612"/>
      <c r="B161" s="99" t="s">
        <v>880</v>
      </c>
      <c r="C161" s="105" t="s">
        <v>881</v>
      </c>
      <c r="D161" s="101">
        <v>460.98</v>
      </c>
      <c r="E161" s="98">
        <f t="shared" si="8"/>
        <v>562.39560000000006</v>
      </c>
      <c r="F161" s="102">
        <v>50</v>
      </c>
      <c r="G161" s="144">
        <f t="shared" si="6"/>
        <v>460.98</v>
      </c>
      <c r="H161" s="143">
        <f t="shared" si="7"/>
        <v>562.4</v>
      </c>
      <c r="I161" s="46"/>
    </row>
    <row r="162" spans="1:9" s="22" customFormat="1" ht="16.2" thickBot="1">
      <c r="A162" s="612"/>
      <c r="B162" s="112" t="s">
        <v>882</v>
      </c>
      <c r="C162" s="103" t="s">
        <v>883</v>
      </c>
      <c r="D162" s="101">
        <v>733.31666666666672</v>
      </c>
      <c r="E162" s="98">
        <f t="shared" si="8"/>
        <v>894.64633333333336</v>
      </c>
      <c r="F162" s="102">
        <v>50</v>
      </c>
      <c r="G162" s="144">
        <f t="shared" si="6"/>
        <v>733.32</v>
      </c>
      <c r="H162" s="143">
        <f t="shared" si="7"/>
        <v>894.65</v>
      </c>
      <c r="I162" s="46"/>
    </row>
    <row r="163" spans="1:9" s="22" customFormat="1" ht="16.2" thickBot="1">
      <c r="A163" s="612"/>
      <c r="B163" s="99" t="s">
        <v>884</v>
      </c>
      <c r="C163" s="104" t="s">
        <v>885</v>
      </c>
      <c r="D163" s="101">
        <v>517.58000000000004</v>
      </c>
      <c r="E163" s="98">
        <f t="shared" si="8"/>
        <v>631.44760000000008</v>
      </c>
      <c r="F163" s="102">
        <v>50</v>
      </c>
      <c r="G163" s="144">
        <f t="shared" si="6"/>
        <v>517.58000000000004</v>
      </c>
      <c r="H163" s="143">
        <f t="shared" si="7"/>
        <v>631.45000000000005</v>
      </c>
      <c r="I163" s="46"/>
    </row>
    <row r="164" spans="1:9" s="22" customFormat="1" ht="16.2" thickBot="1">
      <c r="A164" s="612"/>
      <c r="B164" s="99" t="s">
        <v>886</v>
      </c>
      <c r="C164" s="104" t="s">
        <v>887</v>
      </c>
      <c r="D164" s="101">
        <v>472.34</v>
      </c>
      <c r="E164" s="98">
        <f t="shared" si="8"/>
        <v>576.25479999999993</v>
      </c>
      <c r="F164" s="102">
        <v>50</v>
      </c>
      <c r="G164" s="144">
        <f t="shared" si="6"/>
        <v>472.34</v>
      </c>
      <c r="H164" s="143">
        <f t="shared" si="7"/>
        <v>576.25</v>
      </c>
      <c r="I164" s="46"/>
    </row>
    <row r="165" spans="1:9" s="22" customFormat="1" ht="16.2" thickBot="1">
      <c r="A165" s="612"/>
      <c r="B165" s="99" t="s">
        <v>888</v>
      </c>
      <c r="C165" s="104" t="s">
        <v>889</v>
      </c>
      <c r="D165" s="101">
        <v>574.13</v>
      </c>
      <c r="E165" s="98">
        <f t="shared" si="8"/>
        <v>700.43859999999995</v>
      </c>
      <c r="F165" s="102">
        <v>50</v>
      </c>
      <c r="G165" s="144">
        <f t="shared" si="6"/>
        <v>574.13</v>
      </c>
      <c r="H165" s="143">
        <f t="shared" si="7"/>
        <v>700.44</v>
      </c>
      <c r="I165" s="46"/>
    </row>
    <row r="166" spans="1:9" s="22" customFormat="1" ht="16.2" thickBot="1">
      <c r="A166" s="612"/>
      <c r="B166" s="99" t="s">
        <v>890</v>
      </c>
      <c r="C166" s="104" t="s">
        <v>891</v>
      </c>
      <c r="D166" s="101">
        <v>630.69000000000005</v>
      </c>
      <c r="E166" s="98">
        <f t="shared" si="8"/>
        <v>769.44180000000006</v>
      </c>
      <c r="F166" s="102">
        <v>50</v>
      </c>
      <c r="G166" s="144">
        <f t="shared" si="6"/>
        <v>630.69000000000005</v>
      </c>
      <c r="H166" s="143">
        <f t="shared" si="7"/>
        <v>769.44</v>
      </c>
      <c r="I166" s="46"/>
    </row>
    <row r="167" spans="1:9" s="22" customFormat="1" ht="16.2" thickBot="1">
      <c r="A167" s="612"/>
      <c r="B167" s="99" t="s">
        <v>892</v>
      </c>
      <c r="C167" s="104" t="s">
        <v>893</v>
      </c>
      <c r="D167" s="101">
        <v>845.59</v>
      </c>
      <c r="E167" s="98">
        <f t="shared" si="8"/>
        <v>1031.6197999999999</v>
      </c>
      <c r="F167" s="102">
        <v>50</v>
      </c>
      <c r="G167" s="144">
        <f t="shared" si="6"/>
        <v>845.59</v>
      </c>
      <c r="H167" s="143">
        <f t="shared" si="7"/>
        <v>1031.6199999999999</v>
      </c>
      <c r="I167" s="46"/>
    </row>
    <row r="168" spans="1:9" s="22" customFormat="1" ht="16.2" thickBot="1">
      <c r="A168" s="612"/>
      <c r="B168" s="112" t="s">
        <v>894</v>
      </c>
      <c r="C168" s="103" t="s">
        <v>895</v>
      </c>
      <c r="D168" s="101">
        <v>1156.22</v>
      </c>
      <c r="E168" s="98">
        <f t="shared" si="8"/>
        <v>1410.5884000000001</v>
      </c>
      <c r="F168" s="102">
        <v>50</v>
      </c>
      <c r="G168" s="144">
        <f t="shared" si="6"/>
        <v>1156.22</v>
      </c>
      <c r="H168" s="143">
        <f t="shared" si="7"/>
        <v>1410.59</v>
      </c>
      <c r="I168" s="46"/>
    </row>
    <row r="169" spans="1:9" s="22" customFormat="1" ht="16.2" thickBot="1">
      <c r="A169" s="612"/>
      <c r="B169" s="99" t="s">
        <v>896</v>
      </c>
      <c r="C169" s="104" t="s">
        <v>897</v>
      </c>
      <c r="D169" s="101">
        <v>1320.64</v>
      </c>
      <c r="E169" s="98">
        <f t="shared" si="8"/>
        <v>1611.1808000000001</v>
      </c>
      <c r="F169" s="102">
        <v>50</v>
      </c>
      <c r="G169" s="144">
        <f t="shared" si="6"/>
        <v>1320.64</v>
      </c>
      <c r="H169" s="143">
        <f t="shared" si="7"/>
        <v>1611.18</v>
      </c>
      <c r="I169" s="46"/>
    </row>
    <row r="170" spans="1:9" s="22" customFormat="1" ht="16.2" thickBot="1">
      <c r="A170" s="612"/>
      <c r="B170" s="99" t="s">
        <v>898</v>
      </c>
      <c r="C170" s="104" t="s">
        <v>899</v>
      </c>
      <c r="D170" s="101">
        <v>1416.78</v>
      </c>
      <c r="E170" s="98">
        <f t="shared" si="8"/>
        <v>1728.4715999999999</v>
      </c>
      <c r="F170" s="102">
        <v>50</v>
      </c>
      <c r="G170" s="144">
        <f t="shared" si="6"/>
        <v>1416.78</v>
      </c>
      <c r="H170" s="143">
        <f t="shared" si="7"/>
        <v>1728.47</v>
      </c>
      <c r="I170" s="46"/>
    </row>
    <row r="171" spans="1:9" s="22" customFormat="1" ht="16.2" thickBot="1">
      <c r="A171" s="612"/>
      <c r="B171" s="99" t="s">
        <v>900</v>
      </c>
      <c r="C171" s="100" t="s">
        <v>901</v>
      </c>
      <c r="D171" s="101">
        <v>1433.74</v>
      </c>
      <c r="E171" s="98">
        <f t="shared" si="8"/>
        <v>1749.1628000000001</v>
      </c>
      <c r="F171" s="102">
        <v>50</v>
      </c>
      <c r="G171" s="144">
        <f t="shared" si="6"/>
        <v>1433.74</v>
      </c>
      <c r="H171" s="143">
        <f t="shared" si="7"/>
        <v>1749.16</v>
      </c>
      <c r="I171" s="46"/>
    </row>
    <row r="172" spans="1:9" s="22" customFormat="1" ht="16.2" thickBot="1">
      <c r="A172" s="612"/>
      <c r="B172" s="99" t="s">
        <v>902</v>
      </c>
      <c r="C172" s="104" t="s">
        <v>903</v>
      </c>
      <c r="D172" s="101">
        <v>1546.85</v>
      </c>
      <c r="E172" s="98">
        <f t="shared" si="8"/>
        <v>1887.1569999999999</v>
      </c>
      <c r="F172" s="102">
        <v>50</v>
      </c>
      <c r="G172" s="144">
        <f t="shared" si="6"/>
        <v>1546.85</v>
      </c>
      <c r="H172" s="143">
        <f t="shared" si="7"/>
        <v>1887.16</v>
      </c>
      <c r="I172" s="46"/>
    </row>
    <row r="173" spans="1:9" s="22" customFormat="1" ht="16.2" thickBot="1">
      <c r="A173" s="612"/>
      <c r="B173" s="99" t="s">
        <v>904</v>
      </c>
      <c r="C173" s="104" t="s">
        <v>905</v>
      </c>
      <c r="D173" s="101">
        <v>500.61</v>
      </c>
      <c r="E173" s="98">
        <f t="shared" si="8"/>
        <v>610.74419999999998</v>
      </c>
      <c r="F173" s="102">
        <v>50</v>
      </c>
      <c r="G173" s="144">
        <f t="shared" si="6"/>
        <v>500.61</v>
      </c>
      <c r="H173" s="143">
        <f t="shared" si="7"/>
        <v>610.74</v>
      </c>
      <c r="I173" s="46"/>
    </row>
    <row r="174" spans="1:9" s="22" customFormat="1" ht="16.2" thickBot="1">
      <c r="A174" s="612"/>
      <c r="B174" s="99" t="s">
        <v>906</v>
      </c>
      <c r="C174" s="104" t="s">
        <v>907</v>
      </c>
      <c r="D174" s="101">
        <v>585.44000000000005</v>
      </c>
      <c r="E174" s="98">
        <f t="shared" si="8"/>
        <v>714.23680000000002</v>
      </c>
      <c r="F174" s="102">
        <v>50</v>
      </c>
      <c r="G174" s="144">
        <f t="shared" si="6"/>
        <v>585.44000000000005</v>
      </c>
      <c r="H174" s="143">
        <f t="shared" si="7"/>
        <v>714.24</v>
      </c>
      <c r="I174" s="46"/>
    </row>
    <row r="175" spans="1:9" s="22" customFormat="1" ht="16.2" thickBot="1">
      <c r="A175" s="612"/>
      <c r="B175" s="99" t="s">
        <v>908</v>
      </c>
      <c r="C175" s="110" t="s">
        <v>909</v>
      </c>
      <c r="D175" s="101">
        <v>8174.26</v>
      </c>
      <c r="E175" s="98">
        <f t="shared" si="8"/>
        <v>9972.5972000000002</v>
      </c>
      <c r="F175" s="102">
        <v>50</v>
      </c>
      <c r="G175" s="144">
        <f t="shared" si="6"/>
        <v>8174.26</v>
      </c>
      <c r="H175" s="143">
        <f t="shared" si="7"/>
        <v>9972.6</v>
      </c>
      <c r="I175" s="46"/>
    </row>
    <row r="176" spans="1:9" s="22" customFormat="1" ht="16.2" thickBot="1">
      <c r="A176" s="612"/>
      <c r="B176" s="99" t="s">
        <v>910</v>
      </c>
      <c r="C176" s="100" t="s">
        <v>911</v>
      </c>
      <c r="D176" s="101">
        <v>3328.7</v>
      </c>
      <c r="E176" s="98">
        <f t="shared" si="8"/>
        <v>4061.0139999999997</v>
      </c>
      <c r="F176" s="102">
        <v>50</v>
      </c>
      <c r="G176" s="144">
        <f t="shared" si="6"/>
        <v>3328.7</v>
      </c>
      <c r="H176" s="143">
        <f t="shared" si="7"/>
        <v>4061.01</v>
      </c>
      <c r="I176" s="46"/>
    </row>
    <row r="177" spans="1:9" s="22" customFormat="1" ht="16.2" thickBot="1">
      <c r="A177" s="612"/>
      <c r="B177" s="99" t="s">
        <v>912</v>
      </c>
      <c r="C177" s="104" t="s">
        <v>913</v>
      </c>
      <c r="D177" s="101">
        <v>6429.17</v>
      </c>
      <c r="E177" s="98">
        <f t="shared" si="8"/>
        <v>7843.5874000000003</v>
      </c>
      <c r="F177" s="102">
        <v>50</v>
      </c>
      <c r="G177" s="144">
        <f t="shared" si="6"/>
        <v>6429.17</v>
      </c>
      <c r="H177" s="143">
        <f t="shared" si="7"/>
        <v>7843.59</v>
      </c>
      <c r="I177" s="46"/>
    </row>
    <row r="178" spans="1:9" s="22" customFormat="1" ht="16.2" thickBot="1">
      <c r="A178" s="612"/>
      <c r="B178" s="99" t="s">
        <v>914</v>
      </c>
      <c r="C178" s="104" t="s">
        <v>915</v>
      </c>
      <c r="D178" s="101">
        <v>3723.64</v>
      </c>
      <c r="E178" s="98">
        <f t="shared" si="8"/>
        <v>4542.8407999999999</v>
      </c>
      <c r="F178" s="102">
        <v>50</v>
      </c>
      <c r="G178" s="144">
        <f t="shared" si="6"/>
        <v>3723.64</v>
      </c>
      <c r="H178" s="143">
        <f t="shared" si="7"/>
        <v>4542.84</v>
      </c>
      <c r="I178" s="46"/>
    </row>
    <row r="179" spans="1:9" s="22" customFormat="1" ht="16.2" thickBot="1">
      <c r="A179" s="612"/>
      <c r="B179" s="112" t="s">
        <v>916</v>
      </c>
      <c r="C179" s="111" t="s">
        <v>917</v>
      </c>
      <c r="D179" s="109">
        <v>9909.5051999999996</v>
      </c>
      <c r="E179" s="98">
        <f t="shared" si="8"/>
        <v>12089.596344</v>
      </c>
      <c r="F179" s="102">
        <v>50</v>
      </c>
      <c r="G179" s="144">
        <f t="shared" si="6"/>
        <v>9909.51</v>
      </c>
      <c r="H179" s="143">
        <f t="shared" si="7"/>
        <v>12089.6</v>
      </c>
      <c r="I179" s="46"/>
    </row>
    <row r="180" spans="1:9" s="22" customFormat="1" ht="16.2" thickBot="1">
      <c r="A180" s="612"/>
      <c r="B180" s="99" t="s">
        <v>918</v>
      </c>
      <c r="C180" s="104" t="s">
        <v>919</v>
      </c>
      <c r="D180" s="101">
        <v>840.35</v>
      </c>
      <c r="E180" s="98">
        <f t="shared" si="8"/>
        <v>1025.2270000000001</v>
      </c>
      <c r="F180" s="102">
        <v>50</v>
      </c>
      <c r="G180" s="144">
        <f t="shared" si="6"/>
        <v>840.35</v>
      </c>
      <c r="H180" s="143">
        <f t="shared" si="7"/>
        <v>1025.23</v>
      </c>
      <c r="I180" s="46"/>
    </row>
    <row r="181" spans="1:9" s="22" customFormat="1" ht="16.2" thickBot="1">
      <c r="A181" s="612"/>
      <c r="B181" s="99" t="s">
        <v>920</v>
      </c>
      <c r="C181" s="104" t="s">
        <v>921</v>
      </c>
      <c r="D181" s="101">
        <v>743.14</v>
      </c>
      <c r="E181" s="98">
        <f t="shared" si="8"/>
        <v>906.63079999999991</v>
      </c>
      <c r="F181" s="102">
        <v>50</v>
      </c>
      <c r="G181" s="144">
        <f t="shared" si="6"/>
        <v>743.14</v>
      </c>
      <c r="H181" s="143">
        <f t="shared" si="7"/>
        <v>906.63</v>
      </c>
      <c r="I181" s="46"/>
    </row>
    <row r="182" spans="1:9" s="22" customFormat="1" ht="16.2" thickBot="1">
      <c r="A182" s="612"/>
      <c r="B182" s="99" t="s">
        <v>922</v>
      </c>
      <c r="C182" s="104" t="s">
        <v>923</v>
      </c>
      <c r="D182" s="101">
        <v>241.59</v>
      </c>
      <c r="E182" s="98">
        <f t="shared" si="8"/>
        <v>294.7398</v>
      </c>
      <c r="F182" s="102">
        <v>50</v>
      </c>
      <c r="G182" s="144">
        <f t="shared" si="6"/>
        <v>241.59</v>
      </c>
      <c r="H182" s="143">
        <f t="shared" si="7"/>
        <v>294.74</v>
      </c>
      <c r="I182" s="46"/>
    </row>
    <row r="183" spans="1:9" s="22" customFormat="1" ht="16.2" thickBot="1">
      <c r="A183" s="612"/>
      <c r="B183" s="99" t="s">
        <v>924</v>
      </c>
      <c r="C183" s="104" t="s">
        <v>925</v>
      </c>
      <c r="D183" s="101">
        <v>464.74</v>
      </c>
      <c r="E183" s="98">
        <f t="shared" si="8"/>
        <v>566.9828</v>
      </c>
      <c r="F183" s="102">
        <v>50</v>
      </c>
      <c r="G183" s="144">
        <f t="shared" si="6"/>
        <v>464.74</v>
      </c>
      <c r="H183" s="143">
        <f t="shared" si="7"/>
        <v>566.98</v>
      </c>
      <c r="I183" s="46"/>
    </row>
    <row r="184" spans="1:9" s="22" customFormat="1" ht="16.2" thickBot="1">
      <c r="A184" s="612"/>
      <c r="B184" s="99" t="s">
        <v>926</v>
      </c>
      <c r="C184" s="104" t="s">
        <v>927</v>
      </c>
      <c r="D184" s="101">
        <v>911.72</v>
      </c>
      <c r="E184" s="98">
        <f t="shared" si="8"/>
        <v>1112.2983999999999</v>
      </c>
      <c r="F184" s="102">
        <v>50</v>
      </c>
      <c r="G184" s="144">
        <f t="shared" si="6"/>
        <v>911.72</v>
      </c>
      <c r="H184" s="143">
        <f t="shared" si="7"/>
        <v>1112.3</v>
      </c>
      <c r="I184" s="46"/>
    </row>
    <row r="185" spans="1:9" s="22" customFormat="1" ht="16.2" thickBot="1">
      <c r="A185" s="612"/>
      <c r="B185" s="99" t="s">
        <v>928</v>
      </c>
      <c r="C185" s="104" t="s">
        <v>929</v>
      </c>
      <c r="D185" s="101">
        <v>1215.19</v>
      </c>
      <c r="E185" s="98">
        <f t="shared" si="8"/>
        <v>1482.5318</v>
      </c>
      <c r="F185" s="102">
        <v>50</v>
      </c>
      <c r="G185" s="144">
        <f t="shared" si="6"/>
        <v>1215.19</v>
      </c>
      <c r="H185" s="143">
        <f t="shared" si="7"/>
        <v>1482.53</v>
      </c>
      <c r="I185" s="46"/>
    </row>
    <row r="186" spans="1:9" s="22" customFormat="1" ht="16.2" thickBot="1">
      <c r="A186" s="612"/>
      <c r="B186" s="99" t="s">
        <v>930</v>
      </c>
      <c r="C186" s="104" t="s">
        <v>931</v>
      </c>
      <c r="D186" s="101">
        <v>1519.32</v>
      </c>
      <c r="E186" s="98">
        <f t="shared" si="8"/>
        <v>1853.5703999999998</v>
      </c>
      <c r="F186" s="102">
        <v>50</v>
      </c>
      <c r="G186" s="144">
        <f t="shared" si="6"/>
        <v>1519.32</v>
      </c>
      <c r="H186" s="143">
        <f t="shared" si="7"/>
        <v>1853.57</v>
      </c>
      <c r="I186" s="46"/>
    </row>
    <row r="187" spans="1:9" s="22" customFormat="1" ht="16.2" thickBot="1">
      <c r="A187" s="612"/>
      <c r="B187" s="99" t="s">
        <v>932</v>
      </c>
      <c r="C187" s="104" t="s">
        <v>933</v>
      </c>
      <c r="D187" s="101">
        <v>241.59</v>
      </c>
      <c r="E187" s="98">
        <f t="shared" si="8"/>
        <v>294.7398</v>
      </c>
      <c r="F187" s="102">
        <v>50</v>
      </c>
      <c r="G187" s="144">
        <f t="shared" si="6"/>
        <v>241.59</v>
      </c>
      <c r="H187" s="143">
        <f t="shared" si="7"/>
        <v>294.74</v>
      </c>
      <c r="I187" s="46"/>
    </row>
    <row r="188" spans="1:9" s="22" customFormat="1" ht="16.2" thickBot="1">
      <c r="A188" s="612"/>
      <c r="B188" s="99" t="s">
        <v>934</v>
      </c>
      <c r="C188" s="104" t="s">
        <v>935</v>
      </c>
      <c r="D188" s="101">
        <v>464.74</v>
      </c>
      <c r="E188" s="98">
        <f t="shared" si="8"/>
        <v>566.9828</v>
      </c>
      <c r="F188" s="102">
        <v>50</v>
      </c>
      <c r="G188" s="144">
        <f t="shared" si="6"/>
        <v>464.74</v>
      </c>
      <c r="H188" s="143">
        <f t="shared" si="7"/>
        <v>566.98</v>
      </c>
      <c r="I188" s="46"/>
    </row>
    <row r="189" spans="1:9" s="22" customFormat="1" ht="16.2" thickBot="1">
      <c r="A189" s="612"/>
      <c r="B189" s="99" t="s">
        <v>936</v>
      </c>
      <c r="C189" s="104" t="s">
        <v>937</v>
      </c>
      <c r="D189" s="101">
        <v>911.72</v>
      </c>
      <c r="E189" s="98">
        <f t="shared" si="8"/>
        <v>1112.2983999999999</v>
      </c>
      <c r="F189" s="102">
        <v>50</v>
      </c>
      <c r="G189" s="144">
        <f t="shared" si="6"/>
        <v>911.72</v>
      </c>
      <c r="H189" s="143">
        <f t="shared" si="7"/>
        <v>1112.3</v>
      </c>
      <c r="I189" s="46"/>
    </row>
    <row r="190" spans="1:9" s="22" customFormat="1" ht="16.2" thickBot="1">
      <c r="A190" s="612"/>
      <c r="B190" s="99" t="s">
        <v>938</v>
      </c>
      <c r="C190" s="104" t="s">
        <v>939</v>
      </c>
      <c r="D190" s="101">
        <v>1215.19</v>
      </c>
      <c r="E190" s="98">
        <f t="shared" si="8"/>
        <v>1482.5318</v>
      </c>
      <c r="F190" s="102">
        <v>50</v>
      </c>
      <c r="G190" s="144">
        <f t="shared" si="6"/>
        <v>1215.19</v>
      </c>
      <c r="H190" s="143">
        <f t="shared" si="7"/>
        <v>1482.53</v>
      </c>
      <c r="I190" s="46"/>
    </row>
    <row r="191" spans="1:9" s="22" customFormat="1" ht="16.2" thickBot="1">
      <c r="A191" s="612"/>
      <c r="B191" s="99" t="s">
        <v>940</v>
      </c>
      <c r="C191" s="104" t="s">
        <v>941</v>
      </c>
      <c r="D191" s="101">
        <v>1519.32</v>
      </c>
      <c r="E191" s="98">
        <f t="shared" si="8"/>
        <v>1853.5703999999998</v>
      </c>
      <c r="F191" s="102">
        <v>50</v>
      </c>
      <c r="G191" s="144">
        <f t="shared" si="6"/>
        <v>1519.32</v>
      </c>
      <c r="H191" s="143">
        <f t="shared" si="7"/>
        <v>1853.57</v>
      </c>
      <c r="I191" s="46"/>
    </row>
    <row r="192" spans="1:9" s="24" customFormat="1" ht="16.2" thickBot="1">
      <c r="A192" s="612"/>
      <c r="B192" s="99" t="s">
        <v>942</v>
      </c>
      <c r="C192" s="100" t="s">
        <v>943</v>
      </c>
      <c r="D192" s="101">
        <v>540.66</v>
      </c>
      <c r="E192" s="98">
        <f t="shared" si="8"/>
        <v>659.60519999999997</v>
      </c>
      <c r="F192" s="102">
        <v>50</v>
      </c>
      <c r="G192" s="144">
        <f t="shared" si="6"/>
        <v>540.66</v>
      </c>
      <c r="H192" s="143">
        <f t="shared" si="7"/>
        <v>659.61</v>
      </c>
      <c r="I192" s="48"/>
    </row>
    <row r="193" spans="1:9" s="24" customFormat="1" ht="16.2" thickBot="1">
      <c r="A193" s="612"/>
      <c r="B193" s="99" t="s">
        <v>944</v>
      </c>
      <c r="C193" s="100" t="s">
        <v>945</v>
      </c>
      <c r="D193" s="101">
        <v>640</v>
      </c>
      <c r="E193" s="98">
        <f t="shared" si="8"/>
        <v>780.8</v>
      </c>
      <c r="F193" s="102">
        <v>50</v>
      </c>
      <c r="G193" s="144">
        <f t="shared" si="6"/>
        <v>640</v>
      </c>
      <c r="H193" s="143">
        <f t="shared" si="7"/>
        <v>780.8</v>
      </c>
      <c r="I193" s="48"/>
    </row>
    <row r="194" spans="1:9" s="24" customFormat="1" ht="16.2" thickBot="1">
      <c r="A194" s="612"/>
      <c r="B194" s="99" t="s">
        <v>946</v>
      </c>
      <c r="C194" s="100" t="s">
        <v>947</v>
      </c>
      <c r="D194" s="101">
        <v>796.57</v>
      </c>
      <c r="E194" s="98">
        <f t="shared" si="8"/>
        <v>971.81540000000007</v>
      </c>
      <c r="F194" s="102">
        <v>50</v>
      </c>
      <c r="G194" s="144">
        <f t="shared" si="6"/>
        <v>796.57</v>
      </c>
      <c r="H194" s="143">
        <f t="shared" si="7"/>
        <v>971.82</v>
      </c>
      <c r="I194" s="48"/>
    </row>
    <row r="195" spans="1:9" s="24" customFormat="1" ht="16.2" thickBot="1">
      <c r="A195" s="612"/>
      <c r="B195" s="99" t="s">
        <v>948</v>
      </c>
      <c r="C195" s="100" t="s">
        <v>949</v>
      </c>
      <c r="D195" s="101">
        <v>896.15</v>
      </c>
      <c r="E195" s="98">
        <f t="shared" si="8"/>
        <v>1093.3029999999999</v>
      </c>
      <c r="F195" s="102">
        <v>50</v>
      </c>
      <c r="G195" s="144">
        <f t="shared" si="6"/>
        <v>896.15</v>
      </c>
      <c r="H195" s="143">
        <f t="shared" si="7"/>
        <v>1093.3</v>
      </c>
      <c r="I195" s="48"/>
    </row>
    <row r="196" spans="1:9" s="24" customFormat="1" ht="16.2" thickBot="1">
      <c r="A196" s="612"/>
      <c r="B196" s="99" t="s">
        <v>950</v>
      </c>
      <c r="C196" s="100" t="s">
        <v>951</v>
      </c>
      <c r="D196" s="101">
        <v>804.91</v>
      </c>
      <c r="E196" s="98">
        <f t="shared" si="8"/>
        <v>981.99019999999996</v>
      </c>
      <c r="F196" s="102">
        <v>50</v>
      </c>
      <c r="G196" s="144">
        <f t="shared" si="6"/>
        <v>804.91</v>
      </c>
      <c r="H196" s="143">
        <f t="shared" si="7"/>
        <v>981.99</v>
      </c>
      <c r="I196" s="48"/>
    </row>
    <row r="197" spans="1:9" s="24" customFormat="1" ht="16.2" thickBot="1">
      <c r="A197" s="612"/>
      <c r="B197" s="99" t="s">
        <v>952</v>
      </c>
      <c r="C197" s="100" t="s">
        <v>953</v>
      </c>
      <c r="D197" s="101">
        <v>725.51</v>
      </c>
      <c r="E197" s="98">
        <f t="shared" si="8"/>
        <v>885.12220000000002</v>
      </c>
      <c r="F197" s="102">
        <v>50</v>
      </c>
      <c r="G197" s="144">
        <f t="shared" si="6"/>
        <v>725.51</v>
      </c>
      <c r="H197" s="143">
        <f t="shared" si="7"/>
        <v>885.12</v>
      </c>
      <c r="I197" s="48"/>
    </row>
    <row r="198" spans="1:9" s="24" customFormat="1" ht="16.2" thickBot="1">
      <c r="A198" s="612"/>
      <c r="B198" s="112" t="s">
        <v>954</v>
      </c>
      <c r="C198" s="103" t="s">
        <v>955</v>
      </c>
      <c r="D198" s="101">
        <v>1551.83</v>
      </c>
      <c r="E198" s="98">
        <f t="shared" si="8"/>
        <v>1893.2325999999998</v>
      </c>
      <c r="F198" s="102">
        <v>50</v>
      </c>
      <c r="G198" s="144">
        <f t="shared" si="6"/>
        <v>1551.83</v>
      </c>
      <c r="H198" s="143">
        <f t="shared" si="7"/>
        <v>1893.23</v>
      </c>
      <c r="I198" s="48"/>
    </row>
    <row r="199" spans="1:9" s="24" customFormat="1" ht="16.2" thickBot="1">
      <c r="A199" s="612"/>
      <c r="B199" s="99" t="s">
        <v>956</v>
      </c>
      <c r="C199" s="100" t="s">
        <v>957</v>
      </c>
      <c r="D199" s="101">
        <v>1248.79</v>
      </c>
      <c r="E199" s="98">
        <f t="shared" si="8"/>
        <v>1523.5237999999999</v>
      </c>
      <c r="F199" s="102">
        <v>50</v>
      </c>
      <c r="G199" s="144">
        <f t="shared" ref="G199:G262" si="9">ROUND(D199*(1-(HLOOKUP(F199,$D$1:$H$2,2,FALSE))),2)</f>
        <v>1248.79</v>
      </c>
      <c r="H199" s="143">
        <f t="shared" ref="H199:H262" si="10">ROUND(G199*1.22,2)</f>
        <v>1523.52</v>
      </c>
      <c r="I199" s="48"/>
    </row>
    <row r="200" spans="1:9" s="24" customFormat="1" ht="16.2" thickBot="1">
      <c r="A200" s="612"/>
      <c r="B200" s="99" t="s">
        <v>958</v>
      </c>
      <c r="C200" s="100" t="s">
        <v>959</v>
      </c>
      <c r="D200" s="101">
        <v>558.99</v>
      </c>
      <c r="E200" s="98">
        <f t="shared" si="8"/>
        <v>681.96780000000001</v>
      </c>
      <c r="F200" s="102">
        <v>50</v>
      </c>
      <c r="G200" s="144">
        <f t="shared" si="9"/>
        <v>558.99</v>
      </c>
      <c r="H200" s="143">
        <f t="shared" si="10"/>
        <v>681.97</v>
      </c>
      <c r="I200" s="48"/>
    </row>
    <row r="201" spans="1:9" s="24" customFormat="1" ht="16.2" thickBot="1">
      <c r="A201" s="612"/>
      <c r="B201" s="112" t="s">
        <v>960</v>
      </c>
      <c r="C201" s="103" t="s">
        <v>961</v>
      </c>
      <c r="D201" s="101">
        <v>823.29</v>
      </c>
      <c r="E201" s="98">
        <f t="shared" si="8"/>
        <v>1004.4137999999999</v>
      </c>
      <c r="F201" s="102">
        <v>50</v>
      </c>
      <c r="G201" s="144">
        <f t="shared" si="9"/>
        <v>823.29</v>
      </c>
      <c r="H201" s="143">
        <f t="shared" si="10"/>
        <v>1004.41</v>
      </c>
      <c r="I201" s="48"/>
    </row>
    <row r="202" spans="1:9" s="24" customFormat="1" ht="16.2" thickBot="1">
      <c r="A202" s="612"/>
      <c r="B202" s="99" t="s">
        <v>962</v>
      </c>
      <c r="C202" s="100" t="s">
        <v>963</v>
      </c>
      <c r="D202" s="101">
        <v>772.76</v>
      </c>
      <c r="E202" s="98">
        <f t="shared" ref="E202:E266" si="11">D202*1.22</f>
        <v>942.7672</v>
      </c>
      <c r="F202" s="102">
        <v>50</v>
      </c>
      <c r="G202" s="144">
        <f t="shared" si="9"/>
        <v>772.76</v>
      </c>
      <c r="H202" s="143">
        <f t="shared" si="10"/>
        <v>942.77</v>
      </c>
      <c r="I202" s="48"/>
    </row>
    <row r="203" spans="1:9" s="24" customFormat="1" ht="16.2" thickBot="1">
      <c r="A203" s="612"/>
      <c r="B203" s="99" t="s">
        <v>964</v>
      </c>
      <c r="C203" s="100" t="s">
        <v>965</v>
      </c>
      <c r="D203" s="101">
        <v>748.33</v>
      </c>
      <c r="E203" s="98">
        <f t="shared" si="11"/>
        <v>912.96260000000007</v>
      </c>
      <c r="F203" s="102">
        <v>50</v>
      </c>
      <c r="G203" s="144">
        <f t="shared" si="9"/>
        <v>748.33</v>
      </c>
      <c r="H203" s="143">
        <f t="shared" si="10"/>
        <v>912.96</v>
      </c>
      <c r="I203" s="48"/>
    </row>
    <row r="204" spans="1:9" s="24" customFormat="1" ht="16.2" thickBot="1">
      <c r="A204" s="612"/>
      <c r="B204" s="99" t="s">
        <v>966</v>
      </c>
      <c r="C204" s="104" t="s">
        <v>967</v>
      </c>
      <c r="D204" s="101">
        <v>835.45</v>
      </c>
      <c r="E204" s="98">
        <f t="shared" si="11"/>
        <v>1019.249</v>
      </c>
      <c r="F204" s="102">
        <v>50</v>
      </c>
      <c r="G204" s="144">
        <f t="shared" si="9"/>
        <v>835.45</v>
      </c>
      <c r="H204" s="143">
        <f t="shared" si="10"/>
        <v>1019.25</v>
      </c>
      <c r="I204" s="48"/>
    </row>
    <row r="205" spans="1:9" s="24" customFormat="1" ht="16.2" thickBot="1">
      <c r="A205" s="612"/>
      <c r="B205" s="99" t="s">
        <v>968</v>
      </c>
      <c r="C205" s="100" t="s">
        <v>969</v>
      </c>
      <c r="D205" s="101">
        <v>928.68</v>
      </c>
      <c r="E205" s="98">
        <f t="shared" si="11"/>
        <v>1132.9895999999999</v>
      </c>
      <c r="F205" s="102">
        <v>50</v>
      </c>
      <c r="G205" s="144">
        <f t="shared" si="9"/>
        <v>928.68</v>
      </c>
      <c r="H205" s="143">
        <f t="shared" si="10"/>
        <v>1132.99</v>
      </c>
      <c r="I205" s="48"/>
    </row>
    <row r="206" spans="1:9" s="24" customFormat="1" ht="16.2" thickBot="1">
      <c r="A206" s="612"/>
      <c r="B206" s="112" t="s">
        <v>970</v>
      </c>
      <c r="C206" s="103" t="s">
        <v>971</v>
      </c>
      <c r="D206" s="101">
        <v>2616.65</v>
      </c>
      <c r="E206" s="98">
        <f t="shared" si="11"/>
        <v>3192.3130000000001</v>
      </c>
      <c r="F206" s="102">
        <v>50</v>
      </c>
      <c r="G206" s="144">
        <f t="shared" si="9"/>
        <v>2616.65</v>
      </c>
      <c r="H206" s="143">
        <f t="shared" si="10"/>
        <v>3192.31</v>
      </c>
      <c r="I206" s="48"/>
    </row>
    <row r="207" spans="1:9" s="24" customFormat="1" ht="16.2" thickBot="1">
      <c r="A207" s="612"/>
      <c r="B207" s="99" t="s">
        <v>972</v>
      </c>
      <c r="C207" s="105" t="s">
        <v>973</v>
      </c>
      <c r="D207" s="101">
        <v>497.86</v>
      </c>
      <c r="E207" s="98">
        <f t="shared" si="11"/>
        <v>607.38919999999996</v>
      </c>
      <c r="F207" s="102">
        <v>50</v>
      </c>
      <c r="G207" s="144">
        <f t="shared" si="9"/>
        <v>497.86</v>
      </c>
      <c r="H207" s="143">
        <f t="shared" si="10"/>
        <v>607.39</v>
      </c>
      <c r="I207" s="48"/>
    </row>
    <row r="208" spans="1:9" s="24" customFormat="1" ht="16.2" thickBot="1">
      <c r="A208" s="612"/>
      <c r="B208" s="112" t="s">
        <v>974</v>
      </c>
      <c r="C208" s="103" t="s">
        <v>975</v>
      </c>
      <c r="D208" s="101">
        <v>753.65</v>
      </c>
      <c r="E208" s="98">
        <f t="shared" si="11"/>
        <v>919.45299999999997</v>
      </c>
      <c r="F208" s="102">
        <v>50</v>
      </c>
      <c r="G208" s="144">
        <f t="shared" si="9"/>
        <v>753.65</v>
      </c>
      <c r="H208" s="143">
        <f t="shared" si="10"/>
        <v>919.45</v>
      </c>
      <c r="I208" s="48"/>
    </row>
    <row r="209" spans="1:9" s="24" customFormat="1" ht="16.2" thickBot="1">
      <c r="A209" s="612"/>
      <c r="B209" s="99" t="s">
        <v>976</v>
      </c>
      <c r="C209" s="104" t="s">
        <v>977</v>
      </c>
      <c r="D209" s="101">
        <v>558.99</v>
      </c>
      <c r="E209" s="98">
        <f t="shared" si="11"/>
        <v>681.96780000000001</v>
      </c>
      <c r="F209" s="102">
        <v>50</v>
      </c>
      <c r="G209" s="144">
        <f t="shared" si="9"/>
        <v>558.99</v>
      </c>
      <c r="H209" s="143">
        <f t="shared" si="10"/>
        <v>681.97</v>
      </c>
      <c r="I209" s="48"/>
    </row>
    <row r="210" spans="1:9" s="24" customFormat="1" ht="16.2" thickBot="1">
      <c r="A210" s="612"/>
      <c r="B210" s="99" t="s">
        <v>978</v>
      </c>
      <c r="C210" s="104" t="s">
        <v>979</v>
      </c>
      <c r="D210" s="101">
        <v>510.12</v>
      </c>
      <c r="E210" s="98">
        <f t="shared" si="11"/>
        <v>622.34640000000002</v>
      </c>
      <c r="F210" s="102">
        <v>50</v>
      </c>
      <c r="G210" s="144">
        <f t="shared" si="9"/>
        <v>510.12</v>
      </c>
      <c r="H210" s="143">
        <f t="shared" si="10"/>
        <v>622.35</v>
      </c>
      <c r="I210" s="48"/>
    </row>
    <row r="211" spans="1:9" s="24" customFormat="1" ht="16.2" thickBot="1">
      <c r="A211" s="612"/>
      <c r="B211" s="99" t="s">
        <v>980</v>
      </c>
      <c r="C211" s="104" t="s">
        <v>981</v>
      </c>
      <c r="D211" s="101">
        <v>620.05999999999995</v>
      </c>
      <c r="E211" s="98">
        <f t="shared" si="11"/>
        <v>756.47319999999991</v>
      </c>
      <c r="F211" s="102">
        <v>50</v>
      </c>
      <c r="G211" s="144">
        <f t="shared" si="9"/>
        <v>620.05999999999995</v>
      </c>
      <c r="H211" s="143">
        <f t="shared" si="10"/>
        <v>756.47</v>
      </c>
      <c r="I211" s="48"/>
    </row>
    <row r="212" spans="1:9" s="24" customFormat="1" ht="16.2" thickBot="1">
      <c r="A212" s="612"/>
      <c r="B212" s="99" t="s">
        <v>982</v>
      </c>
      <c r="C212" s="104" t="s">
        <v>983</v>
      </c>
      <c r="D212" s="101">
        <v>681.14</v>
      </c>
      <c r="E212" s="98">
        <f t="shared" si="11"/>
        <v>830.99079999999992</v>
      </c>
      <c r="F212" s="102">
        <v>50</v>
      </c>
      <c r="G212" s="144">
        <f t="shared" si="9"/>
        <v>681.14</v>
      </c>
      <c r="H212" s="143">
        <f t="shared" si="10"/>
        <v>830.99</v>
      </c>
      <c r="I212" s="48"/>
    </row>
    <row r="213" spans="1:9" s="24" customFormat="1" ht="16.2" thickBot="1">
      <c r="A213" s="612"/>
      <c r="B213" s="99" t="s">
        <v>984</v>
      </c>
      <c r="C213" s="104" t="s">
        <v>985</v>
      </c>
      <c r="D213" s="101">
        <v>913.24</v>
      </c>
      <c r="E213" s="98">
        <f t="shared" si="11"/>
        <v>1114.1528000000001</v>
      </c>
      <c r="F213" s="102">
        <v>50</v>
      </c>
      <c r="G213" s="144">
        <f t="shared" si="9"/>
        <v>913.24</v>
      </c>
      <c r="H213" s="143">
        <f t="shared" si="10"/>
        <v>1114.1500000000001</v>
      </c>
      <c r="I213" s="48"/>
    </row>
    <row r="214" spans="1:9" s="24" customFormat="1" ht="16.2" thickBot="1">
      <c r="A214" s="612"/>
      <c r="B214" s="112" t="s">
        <v>986</v>
      </c>
      <c r="C214" s="103" t="s">
        <v>987</v>
      </c>
      <c r="D214" s="101">
        <v>1156.22</v>
      </c>
      <c r="E214" s="98">
        <f t="shared" si="11"/>
        <v>1410.5884000000001</v>
      </c>
      <c r="F214" s="102">
        <v>50</v>
      </c>
      <c r="G214" s="144">
        <f t="shared" si="9"/>
        <v>1156.22</v>
      </c>
      <c r="H214" s="143">
        <f t="shared" si="10"/>
        <v>1410.59</v>
      </c>
      <c r="I214" s="48"/>
    </row>
    <row r="215" spans="1:9" s="24" customFormat="1" ht="16.2" thickBot="1">
      <c r="A215" s="612"/>
      <c r="B215" s="99" t="s">
        <v>988</v>
      </c>
      <c r="C215" s="104" t="s">
        <v>989</v>
      </c>
      <c r="D215" s="101">
        <v>1426.29</v>
      </c>
      <c r="E215" s="98">
        <f t="shared" si="11"/>
        <v>1740.0737999999999</v>
      </c>
      <c r="F215" s="102">
        <v>50</v>
      </c>
      <c r="G215" s="144">
        <f t="shared" si="9"/>
        <v>1426.29</v>
      </c>
      <c r="H215" s="143">
        <f t="shared" si="10"/>
        <v>1740.07</v>
      </c>
      <c r="I215" s="48"/>
    </row>
    <row r="216" spans="1:9" s="24" customFormat="1" ht="16.2" thickBot="1">
      <c r="A216" s="612"/>
      <c r="B216" s="99" t="s">
        <v>990</v>
      </c>
      <c r="C216" s="104" t="s">
        <v>991</v>
      </c>
      <c r="D216" s="101">
        <v>1530.12</v>
      </c>
      <c r="E216" s="98">
        <f t="shared" si="11"/>
        <v>1866.7463999999998</v>
      </c>
      <c r="F216" s="102">
        <v>50</v>
      </c>
      <c r="G216" s="144">
        <f t="shared" si="9"/>
        <v>1530.12</v>
      </c>
      <c r="H216" s="143">
        <f t="shared" si="10"/>
        <v>1866.75</v>
      </c>
      <c r="I216" s="48"/>
    </row>
    <row r="217" spans="1:9" s="24" customFormat="1" ht="16.2" thickBot="1">
      <c r="A217" s="612"/>
      <c r="B217" s="99" t="s">
        <v>992</v>
      </c>
      <c r="C217" s="100" t="s">
        <v>993</v>
      </c>
      <c r="D217" s="101">
        <v>1548.44</v>
      </c>
      <c r="E217" s="98">
        <f t="shared" si="11"/>
        <v>1889.0968</v>
      </c>
      <c r="F217" s="102">
        <v>50</v>
      </c>
      <c r="G217" s="144">
        <f t="shared" si="9"/>
        <v>1548.44</v>
      </c>
      <c r="H217" s="143">
        <f t="shared" si="10"/>
        <v>1889.1</v>
      </c>
      <c r="I217" s="48"/>
    </row>
    <row r="218" spans="1:9" s="24" customFormat="1" ht="16.2" thickBot="1">
      <c r="A218" s="612"/>
      <c r="B218" s="99" t="s">
        <v>994</v>
      </c>
      <c r="C218" s="104" t="s">
        <v>995</v>
      </c>
      <c r="D218" s="101">
        <v>1670.6</v>
      </c>
      <c r="E218" s="98">
        <f t="shared" si="11"/>
        <v>2038.1319999999998</v>
      </c>
      <c r="F218" s="102">
        <v>50</v>
      </c>
      <c r="G218" s="144">
        <f t="shared" si="9"/>
        <v>1670.6</v>
      </c>
      <c r="H218" s="143">
        <f t="shared" si="10"/>
        <v>2038.13</v>
      </c>
      <c r="I218" s="48"/>
    </row>
    <row r="219" spans="1:9" s="24" customFormat="1" ht="16.2" thickBot="1">
      <c r="A219" s="612"/>
      <c r="B219" s="99" t="s">
        <v>996</v>
      </c>
      <c r="C219" s="104" t="s">
        <v>997</v>
      </c>
      <c r="D219" s="101">
        <v>540.66</v>
      </c>
      <c r="E219" s="98">
        <f t="shared" si="11"/>
        <v>659.60519999999997</v>
      </c>
      <c r="F219" s="102">
        <v>50</v>
      </c>
      <c r="G219" s="144">
        <f t="shared" si="9"/>
        <v>540.66</v>
      </c>
      <c r="H219" s="143">
        <f t="shared" si="10"/>
        <v>659.61</v>
      </c>
      <c r="I219" s="48"/>
    </row>
    <row r="220" spans="1:9" s="24" customFormat="1" ht="16.2" thickBot="1">
      <c r="A220" s="612"/>
      <c r="B220" s="99" t="s">
        <v>998</v>
      </c>
      <c r="C220" s="104" t="s">
        <v>999</v>
      </c>
      <c r="D220" s="101">
        <v>8174.26</v>
      </c>
      <c r="E220" s="98">
        <f t="shared" si="11"/>
        <v>9972.5972000000002</v>
      </c>
      <c r="F220" s="102">
        <v>50</v>
      </c>
      <c r="G220" s="144">
        <f t="shared" si="9"/>
        <v>8174.26</v>
      </c>
      <c r="H220" s="143">
        <f t="shared" si="10"/>
        <v>9972.6</v>
      </c>
      <c r="I220" s="48"/>
    </row>
    <row r="221" spans="1:9" s="24" customFormat="1" ht="16.2" thickBot="1">
      <c r="A221" s="612"/>
      <c r="B221" s="99" t="s">
        <v>1000</v>
      </c>
      <c r="C221" s="104" t="s">
        <v>1001</v>
      </c>
      <c r="D221" s="101">
        <v>632.28</v>
      </c>
      <c r="E221" s="98">
        <f t="shared" si="11"/>
        <v>771.38159999999993</v>
      </c>
      <c r="F221" s="102">
        <v>50</v>
      </c>
      <c r="G221" s="144">
        <f t="shared" si="9"/>
        <v>632.28</v>
      </c>
      <c r="H221" s="143">
        <f t="shared" si="10"/>
        <v>771.38</v>
      </c>
      <c r="I221" s="48"/>
    </row>
    <row r="222" spans="1:9" s="24" customFormat="1" ht="16.2" thickBot="1">
      <c r="A222" s="612"/>
      <c r="B222" s="106" t="s">
        <v>1002</v>
      </c>
      <c r="C222" s="104" t="s">
        <v>1003</v>
      </c>
      <c r="D222" s="107">
        <v>23750</v>
      </c>
      <c r="E222" s="98">
        <f t="shared" si="11"/>
        <v>28975</v>
      </c>
      <c r="F222" s="102">
        <v>50</v>
      </c>
      <c r="G222" s="144">
        <f t="shared" si="9"/>
        <v>23750</v>
      </c>
      <c r="H222" s="143">
        <f t="shared" si="10"/>
        <v>28975</v>
      </c>
      <c r="I222" s="48"/>
    </row>
    <row r="223" spans="1:9" s="24" customFormat="1" ht="16.2" thickBot="1">
      <c r="A223" s="612"/>
      <c r="B223" s="99" t="s">
        <v>1004</v>
      </c>
      <c r="C223" s="100" t="s">
        <v>1005</v>
      </c>
      <c r="D223" s="101">
        <v>3594.99</v>
      </c>
      <c r="E223" s="98">
        <f t="shared" si="11"/>
        <v>4385.8877999999995</v>
      </c>
      <c r="F223" s="102">
        <v>50</v>
      </c>
      <c r="G223" s="144">
        <f t="shared" si="9"/>
        <v>3594.99</v>
      </c>
      <c r="H223" s="143">
        <f t="shared" si="10"/>
        <v>4385.8900000000003</v>
      </c>
      <c r="I223" s="48"/>
    </row>
    <row r="224" spans="1:9" s="24" customFormat="1" ht="16.2" thickBot="1">
      <c r="A224" s="612"/>
      <c r="B224" s="99" t="s">
        <v>1006</v>
      </c>
      <c r="C224" s="104" t="s">
        <v>1007</v>
      </c>
      <c r="D224" s="101">
        <v>6429.17</v>
      </c>
      <c r="E224" s="98">
        <f t="shared" si="11"/>
        <v>7843.5874000000003</v>
      </c>
      <c r="F224" s="102">
        <v>50</v>
      </c>
      <c r="G224" s="144">
        <f t="shared" si="9"/>
        <v>6429.17</v>
      </c>
      <c r="H224" s="143">
        <f t="shared" si="10"/>
        <v>7843.59</v>
      </c>
      <c r="I224" s="48"/>
    </row>
    <row r="225" spans="1:9" s="24" customFormat="1" ht="16.2" thickBot="1">
      <c r="A225" s="612"/>
      <c r="B225" s="99" t="s">
        <v>1008</v>
      </c>
      <c r="C225" s="104" t="s">
        <v>1009</v>
      </c>
      <c r="D225" s="101">
        <v>4021.53</v>
      </c>
      <c r="E225" s="98">
        <f t="shared" si="11"/>
        <v>4906.2665999999999</v>
      </c>
      <c r="F225" s="102">
        <v>50</v>
      </c>
      <c r="G225" s="144">
        <f t="shared" si="9"/>
        <v>4021.53</v>
      </c>
      <c r="H225" s="143">
        <f t="shared" si="10"/>
        <v>4906.2700000000004</v>
      </c>
      <c r="I225" s="48"/>
    </row>
    <row r="226" spans="1:9" s="24" customFormat="1" ht="16.2" thickBot="1">
      <c r="A226" s="612"/>
      <c r="B226" s="112" t="s">
        <v>1010</v>
      </c>
      <c r="C226" s="111" t="s">
        <v>1011</v>
      </c>
      <c r="D226" s="109">
        <v>9909.5051999999996</v>
      </c>
      <c r="E226" s="98">
        <f t="shared" si="11"/>
        <v>12089.596344</v>
      </c>
      <c r="F226" s="102">
        <v>50</v>
      </c>
      <c r="G226" s="144">
        <f t="shared" si="9"/>
        <v>9909.51</v>
      </c>
      <c r="H226" s="143">
        <f t="shared" si="10"/>
        <v>12089.6</v>
      </c>
      <c r="I226" s="48"/>
    </row>
    <row r="227" spans="1:9" s="24" customFormat="1" ht="16.2" thickBot="1">
      <c r="A227" s="612"/>
      <c r="B227" s="99" t="s">
        <v>1012</v>
      </c>
      <c r="C227" s="104" t="s">
        <v>1013</v>
      </c>
      <c r="D227" s="101">
        <v>907.58</v>
      </c>
      <c r="E227" s="98">
        <f t="shared" si="11"/>
        <v>1107.2475999999999</v>
      </c>
      <c r="F227" s="102">
        <v>50</v>
      </c>
      <c r="G227" s="144">
        <f t="shared" si="9"/>
        <v>907.58</v>
      </c>
      <c r="H227" s="143">
        <f t="shared" si="10"/>
        <v>1107.25</v>
      </c>
      <c r="I227" s="48"/>
    </row>
    <row r="228" spans="1:9" s="24" customFormat="1" ht="16.2" thickBot="1">
      <c r="A228" s="612"/>
      <c r="B228" s="99" t="s">
        <v>1014</v>
      </c>
      <c r="C228" s="104" t="s">
        <v>1015</v>
      </c>
      <c r="D228" s="101">
        <v>802.59</v>
      </c>
      <c r="E228" s="98">
        <f t="shared" si="11"/>
        <v>979.15980000000002</v>
      </c>
      <c r="F228" s="102">
        <v>50</v>
      </c>
      <c r="G228" s="144">
        <f t="shared" si="9"/>
        <v>802.59</v>
      </c>
      <c r="H228" s="143">
        <f t="shared" si="10"/>
        <v>979.16</v>
      </c>
      <c r="I228" s="48"/>
    </row>
    <row r="229" spans="1:9" s="24" customFormat="1" ht="16.2" thickBot="1">
      <c r="A229" s="612"/>
      <c r="B229" s="99" t="s">
        <v>1016</v>
      </c>
      <c r="C229" s="104" t="s">
        <v>1017</v>
      </c>
      <c r="D229" s="101">
        <v>244.04</v>
      </c>
      <c r="E229" s="98">
        <f t="shared" si="11"/>
        <v>297.72879999999998</v>
      </c>
      <c r="F229" s="102">
        <v>50</v>
      </c>
      <c r="G229" s="144">
        <f t="shared" si="9"/>
        <v>244.04</v>
      </c>
      <c r="H229" s="143">
        <f t="shared" si="10"/>
        <v>297.73</v>
      </c>
      <c r="I229" s="48"/>
    </row>
    <row r="230" spans="1:9" s="24" customFormat="1" ht="16.2" thickBot="1">
      <c r="A230" s="612"/>
      <c r="B230" s="99" t="s">
        <v>1018</v>
      </c>
      <c r="C230" s="104" t="s">
        <v>1019</v>
      </c>
      <c r="D230" s="101">
        <v>518.99</v>
      </c>
      <c r="E230" s="98">
        <f t="shared" si="11"/>
        <v>633.16779999999994</v>
      </c>
      <c r="F230" s="102">
        <v>50</v>
      </c>
      <c r="G230" s="144">
        <f t="shared" si="9"/>
        <v>518.99</v>
      </c>
      <c r="H230" s="143">
        <f t="shared" si="10"/>
        <v>633.16999999999996</v>
      </c>
      <c r="I230" s="48"/>
    </row>
    <row r="231" spans="1:9" s="24" customFormat="1" ht="16.2" thickBot="1">
      <c r="A231" s="612"/>
      <c r="B231" s="99" t="s">
        <v>1020</v>
      </c>
      <c r="C231" s="104" t="s">
        <v>1021</v>
      </c>
      <c r="D231" s="101">
        <v>984.65</v>
      </c>
      <c r="E231" s="98">
        <f t="shared" si="11"/>
        <v>1201.2729999999999</v>
      </c>
      <c r="F231" s="102">
        <v>50</v>
      </c>
      <c r="G231" s="144">
        <f t="shared" si="9"/>
        <v>984.65</v>
      </c>
      <c r="H231" s="143">
        <f t="shared" si="10"/>
        <v>1201.27</v>
      </c>
      <c r="I231" s="48"/>
    </row>
    <row r="232" spans="1:9" s="24" customFormat="1" ht="16.2" thickBot="1">
      <c r="A232" s="612"/>
      <c r="B232" s="99" t="s">
        <v>1022</v>
      </c>
      <c r="C232" s="104" t="s">
        <v>1023</v>
      </c>
      <c r="D232" s="101">
        <v>1284.72</v>
      </c>
      <c r="E232" s="98">
        <f t="shared" si="11"/>
        <v>1567.3584000000001</v>
      </c>
      <c r="F232" s="102">
        <v>50</v>
      </c>
      <c r="G232" s="144">
        <f t="shared" si="9"/>
        <v>1284.72</v>
      </c>
      <c r="H232" s="143">
        <f t="shared" si="10"/>
        <v>1567.36</v>
      </c>
      <c r="I232" s="48"/>
    </row>
    <row r="233" spans="1:9" s="24" customFormat="1" ht="16.2" thickBot="1">
      <c r="A233" s="612"/>
      <c r="B233" s="99" t="s">
        <v>1024</v>
      </c>
      <c r="C233" s="104" t="s">
        <v>1025</v>
      </c>
      <c r="D233" s="101">
        <v>1640.86</v>
      </c>
      <c r="E233" s="98">
        <f t="shared" si="11"/>
        <v>2001.8491999999999</v>
      </c>
      <c r="F233" s="102">
        <v>50</v>
      </c>
      <c r="G233" s="144">
        <f t="shared" si="9"/>
        <v>1640.86</v>
      </c>
      <c r="H233" s="143">
        <f t="shared" si="10"/>
        <v>2001.85</v>
      </c>
      <c r="I233" s="48"/>
    </row>
    <row r="234" spans="1:9" s="24" customFormat="1" ht="16.2" thickBot="1">
      <c r="A234" s="612"/>
      <c r="B234" s="99" t="s">
        <v>1026</v>
      </c>
      <c r="C234" s="104" t="s">
        <v>1027</v>
      </c>
      <c r="D234" s="101">
        <v>244.04</v>
      </c>
      <c r="E234" s="98">
        <f t="shared" si="11"/>
        <v>297.72879999999998</v>
      </c>
      <c r="F234" s="102">
        <v>50</v>
      </c>
      <c r="G234" s="144">
        <f t="shared" si="9"/>
        <v>244.04</v>
      </c>
      <c r="H234" s="143">
        <f t="shared" si="10"/>
        <v>297.73</v>
      </c>
      <c r="I234" s="48"/>
    </row>
    <row r="235" spans="1:9" s="24" customFormat="1" ht="16.2" thickBot="1">
      <c r="A235" s="612"/>
      <c r="B235" s="99" t="s">
        <v>1028</v>
      </c>
      <c r="C235" s="104" t="s">
        <v>1029</v>
      </c>
      <c r="D235" s="101">
        <v>518.99</v>
      </c>
      <c r="E235" s="98">
        <f t="shared" si="11"/>
        <v>633.16779999999994</v>
      </c>
      <c r="F235" s="102">
        <v>50</v>
      </c>
      <c r="G235" s="144">
        <f t="shared" si="9"/>
        <v>518.99</v>
      </c>
      <c r="H235" s="143">
        <f t="shared" si="10"/>
        <v>633.16999999999996</v>
      </c>
      <c r="I235" s="48"/>
    </row>
    <row r="236" spans="1:9" s="24" customFormat="1" ht="16.2" thickBot="1">
      <c r="A236" s="612"/>
      <c r="B236" s="99" t="s">
        <v>1030</v>
      </c>
      <c r="C236" s="104" t="s">
        <v>1031</v>
      </c>
      <c r="D236" s="101">
        <v>984.65</v>
      </c>
      <c r="E236" s="98">
        <f t="shared" si="11"/>
        <v>1201.2729999999999</v>
      </c>
      <c r="F236" s="102">
        <v>50</v>
      </c>
      <c r="G236" s="144">
        <f t="shared" si="9"/>
        <v>984.65</v>
      </c>
      <c r="H236" s="143">
        <f t="shared" si="10"/>
        <v>1201.27</v>
      </c>
      <c r="I236" s="48"/>
    </row>
    <row r="237" spans="1:9" s="24" customFormat="1" ht="16.2" thickBot="1">
      <c r="A237" s="612"/>
      <c r="B237" s="99" t="s">
        <v>1032</v>
      </c>
      <c r="C237" s="104" t="s">
        <v>1033</v>
      </c>
      <c r="D237" s="101">
        <v>1284.72</v>
      </c>
      <c r="E237" s="98">
        <f t="shared" si="11"/>
        <v>1567.3584000000001</v>
      </c>
      <c r="F237" s="102">
        <v>50</v>
      </c>
      <c r="G237" s="144">
        <f t="shared" si="9"/>
        <v>1284.72</v>
      </c>
      <c r="H237" s="143">
        <f t="shared" si="10"/>
        <v>1567.36</v>
      </c>
      <c r="I237" s="48"/>
    </row>
    <row r="238" spans="1:9" s="24" customFormat="1" ht="16.2" thickBot="1">
      <c r="A238" s="612"/>
      <c r="B238" s="99" t="s">
        <v>1034</v>
      </c>
      <c r="C238" s="104" t="s">
        <v>1035</v>
      </c>
      <c r="D238" s="101">
        <v>1640.86</v>
      </c>
      <c r="E238" s="98">
        <f t="shared" si="11"/>
        <v>2001.8491999999999</v>
      </c>
      <c r="F238" s="102">
        <v>50</v>
      </c>
      <c r="G238" s="144">
        <f t="shared" si="9"/>
        <v>1640.86</v>
      </c>
      <c r="H238" s="143">
        <f t="shared" si="10"/>
        <v>2001.85</v>
      </c>
      <c r="I238" s="48"/>
    </row>
    <row r="239" spans="1:9" ht="16.2" thickBot="1">
      <c r="A239" s="612"/>
      <c r="B239" s="112" t="s">
        <v>1036</v>
      </c>
      <c r="C239" s="113" t="s">
        <v>1037</v>
      </c>
      <c r="D239" s="101">
        <v>558.99</v>
      </c>
      <c r="E239" s="98">
        <f t="shared" si="11"/>
        <v>681.96780000000001</v>
      </c>
      <c r="F239" s="102">
        <v>50</v>
      </c>
      <c r="G239" s="144">
        <f t="shared" si="9"/>
        <v>558.99</v>
      </c>
      <c r="H239" s="143">
        <f t="shared" si="10"/>
        <v>681.97</v>
      </c>
      <c r="I239" s="20"/>
    </row>
    <row r="240" spans="1:9" ht="16.2" thickBot="1">
      <c r="A240" s="612"/>
      <c r="B240" s="112" t="s">
        <v>1038</v>
      </c>
      <c r="C240" s="113" t="s">
        <v>1039</v>
      </c>
      <c r="D240" s="101">
        <v>796.57</v>
      </c>
      <c r="E240" s="98">
        <f t="shared" si="11"/>
        <v>971.81540000000007</v>
      </c>
      <c r="F240" s="102">
        <v>50</v>
      </c>
      <c r="G240" s="144">
        <f t="shared" si="9"/>
        <v>796.57</v>
      </c>
      <c r="H240" s="143">
        <f t="shared" si="10"/>
        <v>971.82</v>
      </c>
      <c r="I240" s="20"/>
    </row>
    <row r="241" spans="1:9" ht="16.2" thickBot="1">
      <c r="A241" s="612"/>
      <c r="B241" s="112" t="s">
        <v>1040</v>
      </c>
      <c r="C241" s="113" t="s">
        <v>1041</v>
      </c>
      <c r="D241" s="101">
        <v>540.66</v>
      </c>
      <c r="E241" s="98">
        <f t="shared" si="11"/>
        <v>659.60519999999997</v>
      </c>
      <c r="F241" s="102">
        <v>50</v>
      </c>
      <c r="G241" s="144">
        <f t="shared" si="9"/>
        <v>540.66</v>
      </c>
      <c r="H241" s="143">
        <f t="shared" si="10"/>
        <v>659.61</v>
      </c>
      <c r="I241" s="20"/>
    </row>
    <row r="242" spans="1:9" ht="16.2" thickBot="1">
      <c r="A242" s="612"/>
      <c r="B242" s="112" t="s">
        <v>1042</v>
      </c>
      <c r="C242" s="113" t="s">
        <v>1043</v>
      </c>
      <c r="D242" s="101">
        <v>896.15</v>
      </c>
      <c r="E242" s="98">
        <f t="shared" si="11"/>
        <v>1093.3029999999999</v>
      </c>
      <c r="F242" s="102">
        <v>50</v>
      </c>
      <c r="G242" s="144">
        <f t="shared" si="9"/>
        <v>896.15</v>
      </c>
      <c r="H242" s="143">
        <f t="shared" si="10"/>
        <v>1093.3</v>
      </c>
      <c r="I242" s="20"/>
    </row>
    <row r="243" spans="1:9" ht="16.2" thickBot="1">
      <c r="A243" s="612"/>
      <c r="B243" s="112" t="s">
        <v>1044</v>
      </c>
      <c r="C243" s="113" t="s">
        <v>1045</v>
      </c>
      <c r="D243" s="101">
        <v>640</v>
      </c>
      <c r="E243" s="98">
        <f t="shared" si="11"/>
        <v>780.8</v>
      </c>
      <c r="F243" s="102">
        <v>50</v>
      </c>
      <c r="G243" s="144">
        <f t="shared" si="9"/>
        <v>640</v>
      </c>
      <c r="H243" s="143">
        <f t="shared" si="10"/>
        <v>780.8</v>
      </c>
      <c r="I243" s="20"/>
    </row>
    <row r="244" spans="1:9" ht="16.2" thickBot="1">
      <c r="A244" s="612"/>
      <c r="B244" s="112" t="s">
        <v>1046</v>
      </c>
      <c r="C244" s="113" t="s">
        <v>1047</v>
      </c>
      <c r="D244" s="101">
        <v>772.76</v>
      </c>
      <c r="E244" s="98">
        <f t="shared" si="11"/>
        <v>942.7672</v>
      </c>
      <c r="F244" s="102">
        <v>50</v>
      </c>
      <c r="G244" s="144">
        <f t="shared" si="9"/>
        <v>772.76</v>
      </c>
      <c r="H244" s="143">
        <f t="shared" si="10"/>
        <v>942.77</v>
      </c>
      <c r="I244" s="20"/>
    </row>
    <row r="245" spans="1:9" ht="16.2" thickBot="1">
      <c r="A245" s="612"/>
      <c r="B245" s="112" t="s">
        <v>1048</v>
      </c>
      <c r="C245" s="113" t="s">
        <v>581</v>
      </c>
      <c r="D245" s="101">
        <v>2350.6583333333333</v>
      </c>
      <c r="E245" s="98">
        <f t="shared" si="11"/>
        <v>2867.8031666666666</v>
      </c>
      <c r="F245" s="102">
        <v>50</v>
      </c>
      <c r="G245" s="144">
        <f t="shared" si="9"/>
        <v>2350.66</v>
      </c>
      <c r="H245" s="143">
        <f t="shared" si="10"/>
        <v>2867.81</v>
      </c>
      <c r="I245" s="20"/>
    </row>
    <row r="246" spans="1:9" ht="16.2" thickBot="1">
      <c r="A246" s="612"/>
      <c r="B246" s="112" t="s">
        <v>1049</v>
      </c>
      <c r="C246" s="113" t="s">
        <v>1050</v>
      </c>
      <c r="D246" s="101">
        <v>748.33</v>
      </c>
      <c r="E246" s="98">
        <f t="shared" si="11"/>
        <v>912.96260000000007</v>
      </c>
      <c r="F246" s="102">
        <v>50</v>
      </c>
      <c r="G246" s="144">
        <f t="shared" si="9"/>
        <v>748.33</v>
      </c>
      <c r="H246" s="143">
        <f t="shared" si="10"/>
        <v>912.96</v>
      </c>
      <c r="I246" s="20"/>
    </row>
    <row r="247" spans="1:9" ht="16.2" thickBot="1">
      <c r="A247" s="612"/>
      <c r="B247" s="112" t="s">
        <v>1051</v>
      </c>
      <c r="C247" s="113" t="s">
        <v>1052</v>
      </c>
      <c r="D247" s="101">
        <v>823.29</v>
      </c>
      <c r="E247" s="98">
        <f t="shared" si="11"/>
        <v>1004.4137999999999</v>
      </c>
      <c r="F247" s="102">
        <v>50</v>
      </c>
      <c r="G247" s="144">
        <f t="shared" si="9"/>
        <v>823.29</v>
      </c>
      <c r="H247" s="143">
        <f t="shared" si="10"/>
        <v>1004.41</v>
      </c>
      <c r="I247" s="20"/>
    </row>
    <row r="248" spans="1:9" ht="16.2" thickBot="1">
      <c r="A248" s="612"/>
      <c r="B248" s="112" t="s">
        <v>1053</v>
      </c>
      <c r="C248" s="113" t="s">
        <v>1054</v>
      </c>
      <c r="D248" s="101">
        <v>804.91</v>
      </c>
      <c r="E248" s="98">
        <f t="shared" si="11"/>
        <v>981.99019999999996</v>
      </c>
      <c r="F248" s="102">
        <v>50</v>
      </c>
      <c r="G248" s="144">
        <f t="shared" si="9"/>
        <v>804.91</v>
      </c>
      <c r="H248" s="143">
        <f t="shared" si="10"/>
        <v>981.99</v>
      </c>
      <c r="I248" s="20"/>
    </row>
    <row r="249" spans="1:9" ht="16.2" thickBot="1">
      <c r="A249" s="612"/>
      <c r="B249" s="112" t="s">
        <v>1055</v>
      </c>
      <c r="C249" s="113" t="s">
        <v>1056</v>
      </c>
      <c r="D249" s="101">
        <v>1248.79</v>
      </c>
      <c r="E249" s="98">
        <f t="shared" si="11"/>
        <v>1523.5237999999999</v>
      </c>
      <c r="F249" s="102">
        <v>50</v>
      </c>
      <c r="G249" s="144">
        <f t="shared" si="9"/>
        <v>1248.79</v>
      </c>
      <c r="H249" s="143">
        <f t="shared" si="10"/>
        <v>1523.52</v>
      </c>
      <c r="I249" s="20"/>
    </row>
    <row r="250" spans="1:9" ht="16.2" thickBot="1">
      <c r="A250" s="612"/>
      <c r="B250" s="112" t="s">
        <v>1057</v>
      </c>
      <c r="C250" s="113" t="s">
        <v>1058</v>
      </c>
      <c r="D250" s="101">
        <v>725.51</v>
      </c>
      <c r="E250" s="98">
        <f t="shared" si="11"/>
        <v>885.12220000000002</v>
      </c>
      <c r="F250" s="102">
        <v>50</v>
      </c>
      <c r="G250" s="144">
        <f t="shared" si="9"/>
        <v>725.51</v>
      </c>
      <c r="H250" s="143">
        <f t="shared" si="10"/>
        <v>885.12</v>
      </c>
      <c r="I250" s="20"/>
    </row>
    <row r="251" spans="1:9" ht="16.2" thickBot="1">
      <c r="A251" s="612"/>
      <c r="B251" s="112" t="s">
        <v>1059</v>
      </c>
      <c r="C251" s="113" t="s">
        <v>1060</v>
      </c>
      <c r="D251" s="101">
        <v>835.45</v>
      </c>
      <c r="E251" s="98">
        <f t="shared" si="11"/>
        <v>1019.249</v>
      </c>
      <c r="F251" s="102">
        <v>50</v>
      </c>
      <c r="G251" s="144">
        <f t="shared" si="9"/>
        <v>835.45</v>
      </c>
      <c r="H251" s="143">
        <f t="shared" si="10"/>
        <v>1019.25</v>
      </c>
      <c r="I251" s="20"/>
    </row>
    <row r="252" spans="1:9" ht="16.2" thickBot="1">
      <c r="A252" s="612"/>
      <c r="B252" s="112" t="s">
        <v>1061</v>
      </c>
      <c r="C252" s="113" t="s">
        <v>1062</v>
      </c>
      <c r="D252" s="101">
        <v>928.68</v>
      </c>
      <c r="E252" s="98">
        <f t="shared" si="11"/>
        <v>1132.9895999999999</v>
      </c>
      <c r="F252" s="102">
        <v>50</v>
      </c>
      <c r="G252" s="144">
        <f t="shared" si="9"/>
        <v>928.68</v>
      </c>
      <c r="H252" s="143">
        <f t="shared" si="10"/>
        <v>1132.99</v>
      </c>
      <c r="I252" s="20"/>
    </row>
    <row r="253" spans="1:9" ht="16.2" thickBot="1">
      <c r="A253" s="612"/>
      <c r="B253" s="112" t="s">
        <v>1063</v>
      </c>
      <c r="C253" s="110" t="s">
        <v>1064</v>
      </c>
      <c r="D253" s="101">
        <v>8174.26</v>
      </c>
      <c r="E253" s="98">
        <f t="shared" si="11"/>
        <v>9972.5972000000002</v>
      </c>
      <c r="F253" s="102">
        <v>50</v>
      </c>
      <c r="G253" s="144">
        <f t="shared" si="9"/>
        <v>8174.26</v>
      </c>
      <c r="H253" s="143">
        <f t="shared" si="10"/>
        <v>9972.6</v>
      </c>
      <c r="I253" s="20"/>
    </row>
    <row r="254" spans="1:9" ht="16.2" thickBot="1">
      <c r="A254" s="612"/>
      <c r="B254" s="112" t="s">
        <v>1065</v>
      </c>
      <c r="C254" s="113" t="s">
        <v>1066</v>
      </c>
      <c r="D254" s="101">
        <v>6429.17</v>
      </c>
      <c r="E254" s="98">
        <f t="shared" si="11"/>
        <v>7843.5874000000003</v>
      </c>
      <c r="F254" s="102">
        <v>50</v>
      </c>
      <c r="G254" s="144">
        <f t="shared" si="9"/>
        <v>6429.17</v>
      </c>
      <c r="H254" s="143">
        <f t="shared" si="10"/>
        <v>7843.59</v>
      </c>
      <c r="I254" s="20"/>
    </row>
    <row r="255" spans="1:9" ht="16.2" thickBot="1">
      <c r="A255" s="612"/>
      <c r="B255" s="112" t="s">
        <v>1067</v>
      </c>
      <c r="C255" s="113" t="s">
        <v>1068</v>
      </c>
      <c r="D255" s="101">
        <v>558.99</v>
      </c>
      <c r="E255" s="98">
        <f t="shared" si="11"/>
        <v>681.96780000000001</v>
      </c>
      <c r="F255" s="102">
        <v>50</v>
      </c>
      <c r="G255" s="144">
        <f t="shared" si="9"/>
        <v>558.99</v>
      </c>
      <c r="H255" s="143">
        <f t="shared" si="10"/>
        <v>681.97</v>
      </c>
      <c r="I255" s="20"/>
    </row>
    <row r="256" spans="1:9" ht="16.2" thickBot="1">
      <c r="A256" s="612"/>
      <c r="B256" s="112" t="s">
        <v>1069</v>
      </c>
      <c r="C256" s="113" t="s">
        <v>1070</v>
      </c>
      <c r="D256" s="101">
        <v>4021.53</v>
      </c>
      <c r="E256" s="98">
        <f t="shared" si="11"/>
        <v>4906.2665999999999</v>
      </c>
      <c r="F256" s="102">
        <v>50</v>
      </c>
      <c r="G256" s="144">
        <f t="shared" si="9"/>
        <v>4021.53</v>
      </c>
      <c r="H256" s="143">
        <f t="shared" si="10"/>
        <v>4906.2700000000004</v>
      </c>
      <c r="I256" s="20"/>
    </row>
    <row r="257" spans="1:9" ht="16.2" thickBot="1">
      <c r="A257" s="612"/>
      <c r="B257" s="112" t="s">
        <v>1071</v>
      </c>
      <c r="C257" s="110" t="s">
        <v>1072</v>
      </c>
      <c r="D257" s="108">
        <v>9999.1164000000026</v>
      </c>
      <c r="E257" s="98">
        <f t="shared" si="11"/>
        <v>12198.922008000003</v>
      </c>
      <c r="F257" s="102">
        <v>50</v>
      </c>
      <c r="G257" s="144">
        <f t="shared" si="9"/>
        <v>9999.1200000000008</v>
      </c>
      <c r="H257" s="143">
        <f t="shared" si="10"/>
        <v>12198.93</v>
      </c>
      <c r="I257" s="20"/>
    </row>
    <row r="258" spans="1:9" ht="16.2" thickBot="1">
      <c r="A258" s="612"/>
      <c r="B258" s="112" t="s">
        <v>1073</v>
      </c>
      <c r="C258" s="113" t="s">
        <v>1074</v>
      </c>
      <c r="D258" s="101">
        <v>802.59</v>
      </c>
      <c r="E258" s="98">
        <f t="shared" si="11"/>
        <v>979.15980000000002</v>
      </c>
      <c r="F258" s="102">
        <v>50</v>
      </c>
      <c r="G258" s="144">
        <f t="shared" si="9"/>
        <v>802.59</v>
      </c>
      <c r="H258" s="143">
        <f t="shared" si="10"/>
        <v>979.16</v>
      </c>
      <c r="I258" s="20"/>
    </row>
    <row r="259" spans="1:9" ht="16.2" thickBot="1">
      <c r="A259" s="612"/>
      <c r="B259" s="112" t="s">
        <v>1075</v>
      </c>
      <c r="C259" s="113" t="s">
        <v>1076</v>
      </c>
      <c r="D259" s="101">
        <v>540.66</v>
      </c>
      <c r="E259" s="98">
        <f t="shared" si="11"/>
        <v>659.60519999999997</v>
      </c>
      <c r="F259" s="102">
        <v>50</v>
      </c>
      <c r="G259" s="144">
        <f t="shared" si="9"/>
        <v>540.66</v>
      </c>
      <c r="H259" s="143">
        <f t="shared" si="10"/>
        <v>659.61</v>
      </c>
      <c r="I259" s="20"/>
    </row>
    <row r="260" spans="1:9" ht="16.2" thickBot="1">
      <c r="A260" s="612"/>
      <c r="B260" s="112" t="s">
        <v>1077</v>
      </c>
      <c r="C260" s="113" t="s">
        <v>1078</v>
      </c>
      <c r="D260" s="101">
        <v>632.28</v>
      </c>
      <c r="E260" s="98">
        <f t="shared" si="11"/>
        <v>771.38159999999993</v>
      </c>
      <c r="F260" s="102">
        <v>50</v>
      </c>
      <c r="G260" s="144">
        <f t="shared" si="9"/>
        <v>632.28</v>
      </c>
      <c r="H260" s="143">
        <f t="shared" si="10"/>
        <v>771.38</v>
      </c>
      <c r="I260" s="20"/>
    </row>
    <row r="261" spans="1:9" ht="16.2" thickBot="1">
      <c r="A261" s="612"/>
      <c r="B261" s="112" t="s">
        <v>1079</v>
      </c>
      <c r="C261" s="113" t="s">
        <v>1080</v>
      </c>
      <c r="D261" s="101">
        <v>681.14</v>
      </c>
      <c r="E261" s="98">
        <f t="shared" si="11"/>
        <v>830.99079999999992</v>
      </c>
      <c r="F261" s="102">
        <v>50</v>
      </c>
      <c r="G261" s="144">
        <f t="shared" si="9"/>
        <v>681.14</v>
      </c>
      <c r="H261" s="143">
        <f t="shared" si="10"/>
        <v>830.99</v>
      </c>
      <c r="I261" s="20"/>
    </row>
    <row r="262" spans="1:9" ht="16.2" thickBot="1">
      <c r="A262" s="612"/>
      <c r="B262" s="112" t="s">
        <v>1081</v>
      </c>
      <c r="C262" s="113" t="s">
        <v>1082</v>
      </c>
      <c r="D262" s="101">
        <v>913.24</v>
      </c>
      <c r="E262" s="98">
        <f t="shared" si="11"/>
        <v>1114.1528000000001</v>
      </c>
      <c r="F262" s="102">
        <v>50</v>
      </c>
      <c r="G262" s="144">
        <f t="shared" si="9"/>
        <v>913.24</v>
      </c>
      <c r="H262" s="143">
        <f t="shared" si="10"/>
        <v>1114.1500000000001</v>
      </c>
      <c r="I262" s="20"/>
    </row>
    <row r="263" spans="1:9" s="25" customFormat="1" ht="16.2" thickBot="1">
      <c r="A263" s="612"/>
      <c r="B263" s="112" t="s">
        <v>1083</v>
      </c>
      <c r="C263" s="113" t="s">
        <v>1084</v>
      </c>
      <c r="D263" s="101">
        <v>1176.5899999999999</v>
      </c>
      <c r="E263" s="98">
        <f t="shared" si="11"/>
        <v>1435.4397999999999</v>
      </c>
      <c r="F263" s="102">
        <v>50</v>
      </c>
      <c r="G263" s="144">
        <f t="shared" ref="G263:G326" si="12">ROUND(D263*(1-(HLOOKUP(F263,$D$1:$H$2,2,FALSE))),2)</f>
        <v>1176.5899999999999</v>
      </c>
      <c r="H263" s="143">
        <f t="shared" ref="H263:H326" si="13">ROUND(G263*1.22,2)</f>
        <v>1435.44</v>
      </c>
      <c r="I263" s="49"/>
    </row>
    <row r="264" spans="1:9" ht="16.2" thickBot="1">
      <c r="A264" s="612"/>
      <c r="B264" s="112" t="s">
        <v>1085</v>
      </c>
      <c r="C264" s="113" t="s">
        <v>1086</v>
      </c>
      <c r="D264" s="101">
        <v>1426.29</v>
      </c>
      <c r="E264" s="98">
        <f t="shared" si="11"/>
        <v>1740.0737999999999</v>
      </c>
      <c r="F264" s="102">
        <v>50</v>
      </c>
      <c r="G264" s="144">
        <f t="shared" si="12"/>
        <v>1426.29</v>
      </c>
      <c r="H264" s="143">
        <f t="shared" si="13"/>
        <v>1740.07</v>
      </c>
      <c r="I264" s="20"/>
    </row>
    <row r="265" spans="1:9" ht="16.2" thickBot="1">
      <c r="A265" s="612"/>
      <c r="B265" s="112" t="s">
        <v>1087</v>
      </c>
      <c r="C265" s="113" t="s">
        <v>1088</v>
      </c>
      <c r="D265" s="101">
        <v>1530.12</v>
      </c>
      <c r="E265" s="98">
        <f t="shared" si="11"/>
        <v>1866.7463999999998</v>
      </c>
      <c r="F265" s="102">
        <v>50</v>
      </c>
      <c r="G265" s="144">
        <f t="shared" si="12"/>
        <v>1530.12</v>
      </c>
      <c r="H265" s="143">
        <f t="shared" si="13"/>
        <v>1866.75</v>
      </c>
      <c r="I265" s="20"/>
    </row>
    <row r="266" spans="1:9" ht="14.4" customHeight="1" thickBot="1">
      <c r="A266" s="612"/>
      <c r="B266" s="112" t="s">
        <v>1089</v>
      </c>
      <c r="C266" s="113" t="s">
        <v>1090</v>
      </c>
      <c r="D266" s="101">
        <v>1548.44</v>
      </c>
      <c r="E266" s="98">
        <f t="shared" si="11"/>
        <v>1889.0968</v>
      </c>
      <c r="F266" s="102">
        <v>50</v>
      </c>
      <c r="G266" s="144">
        <f t="shared" si="12"/>
        <v>1548.44</v>
      </c>
      <c r="H266" s="143">
        <f t="shared" si="13"/>
        <v>1889.1</v>
      </c>
      <c r="I266" s="20"/>
    </row>
    <row r="267" spans="1:9" ht="16.2" thickBot="1">
      <c r="A267" s="612"/>
      <c r="B267" s="112" t="s">
        <v>1091</v>
      </c>
      <c r="C267" s="113" t="s">
        <v>1092</v>
      </c>
      <c r="D267" s="101">
        <v>1670.6</v>
      </c>
      <c r="E267" s="98">
        <f t="shared" ref="E267:E330" si="14">D267*1.22</f>
        <v>2038.1319999999998</v>
      </c>
      <c r="F267" s="102">
        <v>50</v>
      </c>
      <c r="G267" s="144">
        <f t="shared" si="12"/>
        <v>1670.6</v>
      </c>
      <c r="H267" s="143">
        <f t="shared" si="13"/>
        <v>2038.13</v>
      </c>
      <c r="I267" s="20"/>
    </row>
    <row r="268" spans="1:9" ht="16.2" thickBot="1">
      <c r="A268" s="612"/>
      <c r="B268" s="112" t="s">
        <v>1093</v>
      </c>
      <c r="C268" s="113" t="s">
        <v>1094</v>
      </c>
      <c r="D268" s="101">
        <v>2616.65</v>
      </c>
      <c r="E268" s="98">
        <f t="shared" si="14"/>
        <v>3192.3130000000001</v>
      </c>
      <c r="F268" s="102">
        <v>50</v>
      </c>
      <c r="G268" s="144">
        <f t="shared" si="12"/>
        <v>2616.65</v>
      </c>
      <c r="H268" s="143">
        <f t="shared" si="13"/>
        <v>3192.31</v>
      </c>
      <c r="I268" s="20"/>
    </row>
    <row r="269" spans="1:9" ht="16.2" thickBot="1">
      <c r="A269" s="612"/>
      <c r="B269" s="112" t="s">
        <v>1095</v>
      </c>
      <c r="C269" s="113" t="s">
        <v>1096</v>
      </c>
      <c r="D269" s="101">
        <v>497.86</v>
      </c>
      <c r="E269" s="98">
        <f t="shared" si="14"/>
        <v>607.38919999999996</v>
      </c>
      <c r="F269" s="102">
        <v>50</v>
      </c>
      <c r="G269" s="144">
        <f t="shared" si="12"/>
        <v>497.86</v>
      </c>
      <c r="H269" s="143">
        <f t="shared" si="13"/>
        <v>607.39</v>
      </c>
      <c r="I269" s="20"/>
    </row>
    <row r="270" spans="1:9" s="22" customFormat="1" ht="16.2" thickBot="1">
      <c r="A270" s="612"/>
      <c r="B270" s="112" t="s">
        <v>1097</v>
      </c>
      <c r="C270" s="113" t="s">
        <v>1098</v>
      </c>
      <c r="D270" s="101">
        <v>753.65</v>
      </c>
      <c r="E270" s="98">
        <f t="shared" si="14"/>
        <v>919.45299999999997</v>
      </c>
      <c r="F270" s="102">
        <v>50</v>
      </c>
      <c r="G270" s="144">
        <f t="shared" si="12"/>
        <v>753.65</v>
      </c>
      <c r="H270" s="143">
        <f t="shared" si="13"/>
        <v>919.45</v>
      </c>
      <c r="I270" s="46"/>
    </row>
    <row r="271" spans="1:9" ht="16.2" thickBot="1">
      <c r="A271" s="612"/>
      <c r="B271" s="112" t="s">
        <v>1099</v>
      </c>
      <c r="C271" s="113" t="s">
        <v>1100</v>
      </c>
      <c r="D271" s="101">
        <v>244.04</v>
      </c>
      <c r="E271" s="98">
        <f t="shared" si="14"/>
        <v>297.72879999999998</v>
      </c>
      <c r="F271" s="102">
        <v>50</v>
      </c>
      <c r="G271" s="144">
        <f t="shared" si="12"/>
        <v>244.04</v>
      </c>
      <c r="H271" s="143">
        <f t="shared" si="13"/>
        <v>297.73</v>
      </c>
      <c r="I271" s="20"/>
    </row>
    <row r="272" spans="1:9" ht="16.2" thickBot="1">
      <c r="A272" s="612"/>
      <c r="B272" s="112" t="s">
        <v>1101</v>
      </c>
      <c r="C272" s="113" t="s">
        <v>1102</v>
      </c>
      <c r="D272" s="101">
        <v>518.99</v>
      </c>
      <c r="E272" s="98">
        <f t="shared" si="14"/>
        <v>633.16779999999994</v>
      </c>
      <c r="F272" s="102">
        <v>50</v>
      </c>
      <c r="G272" s="144">
        <f t="shared" si="12"/>
        <v>518.99</v>
      </c>
      <c r="H272" s="143">
        <f t="shared" si="13"/>
        <v>633.16999999999996</v>
      </c>
      <c r="I272" s="20"/>
    </row>
    <row r="273" spans="1:9" ht="16.2" thickBot="1">
      <c r="A273" s="612"/>
      <c r="B273" s="112" t="s">
        <v>1103</v>
      </c>
      <c r="C273" s="113" t="s">
        <v>1104</v>
      </c>
      <c r="D273" s="101">
        <v>984.65</v>
      </c>
      <c r="E273" s="98">
        <f t="shared" si="14"/>
        <v>1201.2729999999999</v>
      </c>
      <c r="F273" s="102">
        <v>50</v>
      </c>
      <c r="G273" s="144">
        <f t="shared" si="12"/>
        <v>984.65</v>
      </c>
      <c r="H273" s="143">
        <f t="shared" si="13"/>
        <v>1201.27</v>
      </c>
      <c r="I273" s="20"/>
    </row>
    <row r="274" spans="1:9" ht="16.2" thickBot="1">
      <c r="A274" s="612"/>
      <c r="B274" s="112" t="s">
        <v>1105</v>
      </c>
      <c r="C274" s="113" t="s">
        <v>1106</v>
      </c>
      <c r="D274" s="101">
        <v>1284.72</v>
      </c>
      <c r="E274" s="98">
        <f t="shared" si="14"/>
        <v>1567.3584000000001</v>
      </c>
      <c r="F274" s="102">
        <v>50</v>
      </c>
      <c r="G274" s="144">
        <f t="shared" si="12"/>
        <v>1284.72</v>
      </c>
      <c r="H274" s="143">
        <f t="shared" si="13"/>
        <v>1567.36</v>
      </c>
      <c r="I274" s="20"/>
    </row>
    <row r="275" spans="1:9" ht="16.2" thickBot="1">
      <c r="A275" s="612"/>
      <c r="B275" s="112" t="s">
        <v>1107</v>
      </c>
      <c r="C275" s="113" t="s">
        <v>1108</v>
      </c>
      <c r="D275" s="101">
        <v>1640.86</v>
      </c>
      <c r="E275" s="98">
        <f t="shared" si="14"/>
        <v>2001.8491999999999</v>
      </c>
      <c r="F275" s="102">
        <v>50</v>
      </c>
      <c r="G275" s="144">
        <f t="shared" si="12"/>
        <v>1640.86</v>
      </c>
      <c r="H275" s="143">
        <f t="shared" si="13"/>
        <v>2001.85</v>
      </c>
      <c r="I275" s="20"/>
    </row>
    <row r="276" spans="1:9" ht="16.2" thickBot="1">
      <c r="A276" s="612"/>
      <c r="B276" s="112" t="s">
        <v>1109</v>
      </c>
      <c r="C276" s="113" t="s">
        <v>1110</v>
      </c>
      <c r="D276" s="101">
        <v>244.04</v>
      </c>
      <c r="E276" s="98">
        <f t="shared" si="14"/>
        <v>297.72879999999998</v>
      </c>
      <c r="F276" s="102">
        <v>50</v>
      </c>
      <c r="G276" s="144">
        <f t="shared" si="12"/>
        <v>244.04</v>
      </c>
      <c r="H276" s="143">
        <f t="shared" si="13"/>
        <v>297.73</v>
      </c>
      <c r="I276" s="20"/>
    </row>
    <row r="277" spans="1:9" ht="16.2" thickBot="1">
      <c r="A277" s="612"/>
      <c r="B277" s="112" t="s">
        <v>1111</v>
      </c>
      <c r="C277" s="113" t="s">
        <v>1112</v>
      </c>
      <c r="D277" s="101">
        <v>518.99</v>
      </c>
      <c r="E277" s="98">
        <f t="shared" si="14"/>
        <v>633.16779999999994</v>
      </c>
      <c r="F277" s="102">
        <v>50</v>
      </c>
      <c r="G277" s="144">
        <f t="shared" si="12"/>
        <v>518.99</v>
      </c>
      <c r="H277" s="143">
        <f t="shared" si="13"/>
        <v>633.16999999999996</v>
      </c>
      <c r="I277" s="20"/>
    </row>
    <row r="278" spans="1:9" ht="16.2" thickBot="1">
      <c r="A278" s="612"/>
      <c r="B278" s="112" t="s">
        <v>1113</v>
      </c>
      <c r="C278" s="113" t="s">
        <v>1114</v>
      </c>
      <c r="D278" s="101">
        <v>984.65</v>
      </c>
      <c r="E278" s="98">
        <f t="shared" si="14"/>
        <v>1201.2729999999999</v>
      </c>
      <c r="F278" s="102">
        <v>50</v>
      </c>
      <c r="G278" s="144">
        <f t="shared" si="12"/>
        <v>984.65</v>
      </c>
      <c r="H278" s="143">
        <f t="shared" si="13"/>
        <v>1201.27</v>
      </c>
      <c r="I278" s="20"/>
    </row>
    <row r="279" spans="1:9" ht="16.2" thickBot="1">
      <c r="A279" s="612"/>
      <c r="B279" s="112" t="s">
        <v>1115</v>
      </c>
      <c r="C279" s="113" t="s">
        <v>1116</v>
      </c>
      <c r="D279" s="101">
        <v>1284.72</v>
      </c>
      <c r="E279" s="98">
        <f t="shared" si="14"/>
        <v>1567.3584000000001</v>
      </c>
      <c r="F279" s="102">
        <v>50</v>
      </c>
      <c r="G279" s="144">
        <f t="shared" si="12"/>
        <v>1284.72</v>
      </c>
      <c r="H279" s="143">
        <f t="shared" si="13"/>
        <v>1567.36</v>
      </c>
      <c r="I279" s="20"/>
    </row>
    <row r="280" spans="1:9" ht="16.2" thickBot="1">
      <c r="A280" s="612"/>
      <c r="B280" s="112" t="s">
        <v>1117</v>
      </c>
      <c r="C280" s="113" t="s">
        <v>1118</v>
      </c>
      <c r="D280" s="101">
        <v>1640.86</v>
      </c>
      <c r="E280" s="98">
        <f t="shared" si="14"/>
        <v>2001.8491999999999</v>
      </c>
      <c r="F280" s="102">
        <v>50</v>
      </c>
      <c r="G280" s="144">
        <f t="shared" si="12"/>
        <v>1640.86</v>
      </c>
      <c r="H280" s="143">
        <f t="shared" si="13"/>
        <v>2001.85</v>
      </c>
      <c r="I280" s="20"/>
    </row>
    <row r="281" spans="1:9" ht="16.2" thickBot="1">
      <c r="A281" s="612"/>
      <c r="B281" s="99" t="s">
        <v>1119</v>
      </c>
      <c r="C281" s="100" t="s">
        <v>1120</v>
      </c>
      <c r="D281" s="101">
        <v>360.46</v>
      </c>
      <c r="E281" s="98">
        <f t="shared" si="14"/>
        <v>439.76119999999997</v>
      </c>
      <c r="F281" s="102">
        <v>50</v>
      </c>
      <c r="G281" s="144">
        <f t="shared" si="12"/>
        <v>360.46</v>
      </c>
      <c r="H281" s="143">
        <f t="shared" si="13"/>
        <v>439.76</v>
      </c>
      <c r="I281" s="20"/>
    </row>
    <row r="282" spans="1:9" ht="16.2" thickBot="1">
      <c r="A282" s="612"/>
      <c r="B282" s="99" t="s">
        <v>1121</v>
      </c>
      <c r="C282" s="100" t="s">
        <v>1122</v>
      </c>
      <c r="D282" s="101">
        <v>405.92</v>
      </c>
      <c r="E282" s="98">
        <f t="shared" si="14"/>
        <v>495.22239999999999</v>
      </c>
      <c r="F282" s="102">
        <v>50</v>
      </c>
      <c r="G282" s="144">
        <f t="shared" si="12"/>
        <v>405.92</v>
      </c>
      <c r="H282" s="143">
        <f t="shared" si="13"/>
        <v>495.22</v>
      </c>
      <c r="I282" s="20"/>
    </row>
    <row r="283" spans="1:9" ht="16.2" thickBot="1">
      <c r="A283" s="612"/>
      <c r="B283" s="99" t="s">
        <v>1123</v>
      </c>
      <c r="C283" s="100" t="s">
        <v>1124</v>
      </c>
      <c r="D283" s="101">
        <v>597.35</v>
      </c>
      <c r="E283" s="98">
        <f t="shared" si="14"/>
        <v>728.76700000000005</v>
      </c>
      <c r="F283" s="102">
        <v>50</v>
      </c>
      <c r="G283" s="144">
        <f t="shared" si="12"/>
        <v>597.35</v>
      </c>
      <c r="H283" s="143">
        <f t="shared" si="13"/>
        <v>728.77</v>
      </c>
      <c r="I283" s="20"/>
    </row>
    <row r="284" spans="1:9" ht="16.2" thickBot="1">
      <c r="A284" s="612"/>
      <c r="B284" s="99" t="s">
        <v>1125</v>
      </c>
      <c r="C284" s="100" t="s">
        <v>1126</v>
      </c>
      <c r="D284" s="101">
        <v>642.80999999999995</v>
      </c>
      <c r="E284" s="98">
        <f t="shared" si="14"/>
        <v>784.2281999999999</v>
      </c>
      <c r="F284" s="102">
        <v>50</v>
      </c>
      <c r="G284" s="144">
        <f t="shared" si="12"/>
        <v>642.80999999999995</v>
      </c>
      <c r="H284" s="143">
        <f t="shared" si="13"/>
        <v>784.23</v>
      </c>
      <c r="I284" s="20"/>
    </row>
    <row r="285" spans="1:9" ht="16.2" thickBot="1">
      <c r="A285" s="612"/>
      <c r="B285" s="99" t="s">
        <v>1127</v>
      </c>
      <c r="C285" s="100" t="s">
        <v>1128</v>
      </c>
      <c r="D285" s="101">
        <v>558.29999999999995</v>
      </c>
      <c r="E285" s="98">
        <f t="shared" si="14"/>
        <v>681.12599999999998</v>
      </c>
      <c r="F285" s="102">
        <v>50</v>
      </c>
      <c r="G285" s="144">
        <f t="shared" si="12"/>
        <v>558.29999999999995</v>
      </c>
      <c r="H285" s="143">
        <f t="shared" si="13"/>
        <v>681.13</v>
      </c>
      <c r="I285" s="20"/>
    </row>
    <row r="286" spans="1:9" ht="16.2" thickBot="1">
      <c r="A286" s="612"/>
      <c r="B286" s="112" t="s">
        <v>1129</v>
      </c>
      <c r="C286" s="103" t="s">
        <v>1130</v>
      </c>
      <c r="D286" s="101">
        <v>1293.79</v>
      </c>
      <c r="E286" s="98">
        <f t="shared" si="14"/>
        <v>1578.4238</v>
      </c>
      <c r="F286" s="102">
        <v>50</v>
      </c>
      <c r="G286" s="144">
        <f t="shared" si="12"/>
        <v>1293.79</v>
      </c>
      <c r="H286" s="143">
        <f t="shared" si="13"/>
        <v>1578.42</v>
      </c>
      <c r="I286" s="20"/>
    </row>
    <row r="287" spans="1:9" ht="16.2" thickBot="1">
      <c r="A287" s="612"/>
      <c r="B287" s="99" t="s">
        <v>1131</v>
      </c>
      <c r="C287" s="100" t="s">
        <v>1132</v>
      </c>
      <c r="D287" s="101">
        <v>484.67</v>
      </c>
      <c r="E287" s="98">
        <f t="shared" si="14"/>
        <v>591.29740000000004</v>
      </c>
      <c r="F287" s="102">
        <v>50</v>
      </c>
      <c r="G287" s="144">
        <f t="shared" si="12"/>
        <v>484.67</v>
      </c>
      <c r="H287" s="143">
        <f t="shared" si="13"/>
        <v>591.29999999999995</v>
      </c>
      <c r="I287" s="20"/>
    </row>
    <row r="288" spans="1:9" ht="16.2" thickBot="1">
      <c r="A288" s="612"/>
      <c r="B288" s="99" t="s">
        <v>1133</v>
      </c>
      <c r="C288" s="100" t="s">
        <v>1134</v>
      </c>
      <c r="D288" s="101">
        <v>969.34</v>
      </c>
      <c r="E288" s="98">
        <f t="shared" si="14"/>
        <v>1182.5948000000001</v>
      </c>
      <c r="F288" s="102">
        <v>50</v>
      </c>
      <c r="G288" s="144">
        <f t="shared" si="12"/>
        <v>969.34</v>
      </c>
      <c r="H288" s="143">
        <f t="shared" si="13"/>
        <v>1182.5899999999999</v>
      </c>
      <c r="I288" s="20"/>
    </row>
    <row r="289" spans="1:9" ht="16.2" thickBot="1">
      <c r="A289" s="612"/>
      <c r="B289" s="99" t="s">
        <v>1135</v>
      </c>
      <c r="C289" s="100" t="s">
        <v>1136</v>
      </c>
      <c r="D289" s="101">
        <v>377.11</v>
      </c>
      <c r="E289" s="98">
        <f t="shared" si="14"/>
        <v>460.07420000000002</v>
      </c>
      <c r="F289" s="102">
        <v>50</v>
      </c>
      <c r="G289" s="144">
        <f t="shared" si="12"/>
        <v>377.11</v>
      </c>
      <c r="H289" s="143">
        <f t="shared" si="13"/>
        <v>460.07</v>
      </c>
      <c r="I289" s="20"/>
    </row>
    <row r="290" spans="1:9" ht="16.2" thickBot="1">
      <c r="A290" s="612"/>
      <c r="B290" s="112" t="s">
        <v>1137</v>
      </c>
      <c r="C290" s="103" t="s">
        <v>1138</v>
      </c>
      <c r="D290" s="101">
        <v>663.48</v>
      </c>
      <c r="E290" s="98">
        <f t="shared" si="14"/>
        <v>809.44560000000001</v>
      </c>
      <c r="F290" s="102">
        <v>50</v>
      </c>
      <c r="G290" s="144">
        <f t="shared" si="12"/>
        <v>663.48</v>
      </c>
      <c r="H290" s="143">
        <f t="shared" si="13"/>
        <v>809.45</v>
      </c>
      <c r="I290" s="20"/>
    </row>
    <row r="291" spans="1:9" ht="16.2" thickBot="1">
      <c r="A291" s="612"/>
      <c r="B291" s="99" t="s">
        <v>1139</v>
      </c>
      <c r="C291" s="100" t="s">
        <v>1140</v>
      </c>
      <c r="D291" s="101">
        <v>575.58000000000004</v>
      </c>
      <c r="E291" s="98">
        <f t="shared" si="14"/>
        <v>702.20760000000007</v>
      </c>
      <c r="F291" s="102">
        <v>50</v>
      </c>
      <c r="G291" s="144">
        <f t="shared" si="12"/>
        <v>575.58000000000004</v>
      </c>
      <c r="H291" s="143">
        <f t="shared" si="13"/>
        <v>702.21</v>
      </c>
      <c r="I291" s="20"/>
    </row>
    <row r="292" spans="1:9" ht="16.2" thickBot="1">
      <c r="A292" s="612"/>
      <c r="B292" s="99" t="s">
        <v>1141</v>
      </c>
      <c r="C292" s="100" t="s">
        <v>1142</v>
      </c>
      <c r="D292" s="101">
        <v>552.54</v>
      </c>
      <c r="E292" s="98">
        <f t="shared" si="14"/>
        <v>674.09879999999998</v>
      </c>
      <c r="F292" s="102">
        <v>50</v>
      </c>
      <c r="G292" s="144">
        <f t="shared" si="12"/>
        <v>552.54</v>
      </c>
      <c r="H292" s="143">
        <f t="shared" si="13"/>
        <v>674.1</v>
      </c>
      <c r="I292" s="20"/>
    </row>
    <row r="293" spans="1:9" ht="16.2" thickBot="1">
      <c r="A293" s="612"/>
      <c r="B293" s="99" t="s">
        <v>1143</v>
      </c>
      <c r="C293" s="104" t="s">
        <v>1144</v>
      </c>
      <c r="D293" s="101">
        <v>586.47</v>
      </c>
      <c r="E293" s="98">
        <f t="shared" si="14"/>
        <v>715.49340000000007</v>
      </c>
      <c r="F293" s="102">
        <v>50</v>
      </c>
      <c r="G293" s="144">
        <f t="shared" si="12"/>
        <v>586.47</v>
      </c>
      <c r="H293" s="143">
        <f t="shared" si="13"/>
        <v>715.49</v>
      </c>
      <c r="I293" s="20"/>
    </row>
    <row r="294" spans="1:9" ht="16.2" thickBot="1">
      <c r="A294" s="612"/>
      <c r="B294" s="99" t="s">
        <v>1145</v>
      </c>
      <c r="C294" s="100" t="s">
        <v>1146</v>
      </c>
      <c r="D294" s="101">
        <v>626.16</v>
      </c>
      <c r="E294" s="98">
        <f t="shared" si="14"/>
        <v>763.91519999999991</v>
      </c>
      <c r="F294" s="102">
        <v>50</v>
      </c>
      <c r="G294" s="144">
        <f t="shared" si="12"/>
        <v>626.16</v>
      </c>
      <c r="H294" s="143">
        <f t="shared" si="13"/>
        <v>763.92</v>
      </c>
      <c r="I294" s="20"/>
    </row>
    <row r="295" spans="1:9" ht="16.2" thickBot="1">
      <c r="A295" s="612"/>
      <c r="B295" s="112" t="s">
        <v>1147</v>
      </c>
      <c r="C295" s="103" t="s">
        <v>1148</v>
      </c>
      <c r="D295" s="101">
        <v>2315.7333333333336</v>
      </c>
      <c r="E295" s="98">
        <f t="shared" si="14"/>
        <v>2825.1946666666668</v>
      </c>
      <c r="F295" s="102">
        <v>50</v>
      </c>
      <c r="G295" s="144">
        <f t="shared" si="12"/>
        <v>2315.73</v>
      </c>
      <c r="H295" s="143">
        <f t="shared" si="13"/>
        <v>2825.19</v>
      </c>
      <c r="I295" s="20"/>
    </row>
    <row r="296" spans="1:9" ht="16.2" thickBot="1">
      <c r="A296" s="612"/>
      <c r="B296" s="99" t="s">
        <v>1149</v>
      </c>
      <c r="C296" s="104" t="s">
        <v>1150</v>
      </c>
      <c r="D296" s="101">
        <v>318.83999999999997</v>
      </c>
      <c r="E296" s="98">
        <f t="shared" si="14"/>
        <v>388.98479999999995</v>
      </c>
      <c r="F296" s="102">
        <v>50</v>
      </c>
      <c r="G296" s="144">
        <f t="shared" si="12"/>
        <v>318.83999999999997</v>
      </c>
      <c r="H296" s="143">
        <f t="shared" si="13"/>
        <v>388.98</v>
      </c>
      <c r="I296" s="20"/>
    </row>
    <row r="297" spans="1:9" ht="16.2" thickBot="1">
      <c r="A297" s="612"/>
      <c r="B297" s="112" t="s">
        <v>1151</v>
      </c>
      <c r="C297" s="103" t="s">
        <v>1152</v>
      </c>
      <c r="D297" s="101">
        <v>481.06666666666666</v>
      </c>
      <c r="E297" s="98">
        <f t="shared" si="14"/>
        <v>586.90133333333335</v>
      </c>
      <c r="F297" s="102">
        <v>50</v>
      </c>
      <c r="G297" s="144">
        <f t="shared" si="12"/>
        <v>481.07</v>
      </c>
      <c r="H297" s="143">
        <f t="shared" si="13"/>
        <v>586.91</v>
      </c>
      <c r="I297" s="20"/>
    </row>
    <row r="298" spans="1:9" ht="16.2" thickBot="1">
      <c r="A298" s="612"/>
      <c r="B298" s="99" t="s">
        <v>1153</v>
      </c>
      <c r="C298" s="104" t="s">
        <v>1154</v>
      </c>
      <c r="D298" s="101">
        <v>377.11</v>
      </c>
      <c r="E298" s="98">
        <f t="shared" si="14"/>
        <v>460.07420000000002</v>
      </c>
      <c r="F298" s="102">
        <v>50</v>
      </c>
      <c r="G298" s="144">
        <f t="shared" si="12"/>
        <v>377.11</v>
      </c>
      <c r="H298" s="143">
        <f t="shared" si="13"/>
        <v>460.07</v>
      </c>
      <c r="I298" s="20"/>
    </row>
    <row r="299" spans="1:9" ht="16.2" thickBot="1">
      <c r="A299" s="612"/>
      <c r="B299" s="99" t="s">
        <v>1155</v>
      </c>
      <c r="C299" s="104" t="s">
        <v>1156</v>
      </c>
      <c r="D299" s="101">
        <v>332.29</v>
      </c>
      <c r="E299" s="98">
        <f t="shared" si="14"/>
        <v>405.3938</v>
      </c>
      <c r="F299" s="102">
        <v>50</v>
      </c>
      <c r="G299" s="144">
        <f t="shared" si="12"/>
        <v>332.29</v>
      </c>
      <c r="H299" s="143">
        <f t="shared" si="13"/>
        <v>405.39</v>
      </c>
      <c r="I299" s="20"/>
    </row>
    <row r="300" spans="1:9" ht="16.2" thickBot="1">
      <c r="A300" s="612"/>
      <c r="B300" s="99" t="s">
        <v>1157</v>
      </c>
      <c r="C300" s="104" t="s">
        <v>1158</v>
      </c>
      <c r="D300" s="101">
        <v>434.09</v>
      </c>
      <c r="E300" s="98">
        <f t="shared" si="14"/>
        <v>529.58979999999997</v>
      </c>
      <c r="F300" s="102">
        <v>50</v>
      </c>
      <c r="G300" s="144">
        <f t="shared" si="12"/>
        <v>434.09</v>
      </c>
      <c r="H300" s="143">
        <f t="shared" si="13"/>
        <v>529.59</v>
      </c>
      <c r="I300" s="20"/>
    </row>
    <row r="301" spans="1:9" ht="16.2" thickBot="1">
      <c r="A301" s="612"/>
      <c r="B301" s="99" t="s">
        <v>1159</v>
      </c>
      <c r="C301" s="104" t="s">
        <v>1160</v>
      </c>
      <c r="D301" s="101">
        <v>490.43</v>
      </c>
      <c r="E301" s="98">
        <f t="shared" si="14"/>
        <v>598.32460000000003</v>
      </c>
      <c r="F301" s="102">
        <v>50</v>
      </c>
      <c r="G301" s="144">
        <f t="shared" si="12"/>
        <v>490.43</v>
      </c>
      <c r="H301" s="143">
        <f t="shared" si="13"/>
        <v>598.32000000000005</v>
      </c>
      <c r="I301" s="20"/>
    </row>
    <row r="302" spans="1:9" ht="16.2" thickBot="1">
      <c r="A302" s="612"/>
      <c r="B302" s="99" t="s">
        <v>1161</v>
      </c>
      <c r="C302" s="104" t="s">
        <v>1162</v>
      </c>
      <c r="D302" s="101">
        <v>705.56</v>
      </c>
      <c r="E302" s="98">
        <f t="shared" si="14"/>
        <v>860.78319999999997</v>
      </c>
      <c r="F302" s="102">
        <v>50</v>
      </c>
      <c r="G302" s="144">
        <f t="shared" si="12"/>
        <v>705.56</v>
      </c>
      <c r="H302" s="143">
        <f t="shared" si="13"/>
        <v>860.78</v>
      </c>
      <c r="I302" s="20"/>
    </row>
    <row r="303" spans="1:9" ht="16.2" thickBot="1">
      <c r="A303" s="612"/>
      <c r="B303" s="112" t="s">
        <v>1163</v>
      </c>
      <c r="C303" s="103" t="s">
        <v>1164</v>
      </c>
      <c r="D303" s="101">
        <v>989.98</v>
      </c>
      <c r="E303" s="98">
        <f t="shared" si="14"/>
        <v>1207.7755999999999</v>
      </c>
      <c r="F303" s="102">
        <v>50</v>
      </c>
      <c r="G303" s="144">
        <f t="shared" si="12"/>
        <v>989.98</v>
      </c>
      <c r="H303" s="143">
        <f t="shared" si="13"/>
        <v>1207.78</v>
      </c>
      <c r="I303" s="20"/>
    </row>
    <row r="304" spans="1:9" ht="16.2" thickBot="1">
      <c r="A304" s="612"/>
      <c r="B304" s="99" t="s">
        <v>1165</v>
      </c>
      <c r="C304" s="104" t="s">
        <v>1166</v>
      </c>
      <c r="D304" s="101">
        <v>1180.6199999999999</v>
      </c>
      <c r="E304" s="98">
        <f t="shared" si="14"/>
        <v>1440.3563999999999</v>
      </c>
      <c r="F304" s="102">
        <v>50</v>
      </c>
      <c r="G304" s="144">
        <f t="shared" si="12"/>
        <v>1180.6199999999999</v>
      </c>
      <c r="H304" s="143">
        <f t="shared" si="13"/>
        <v>1440.36</v>
      </c>
      <c r="I304" s="20"/>
    </row>
    <row r="305" spans="1:9" ht="16.2" thickBot="1">
      <c r="A305" s="612"/>
      <c r="B305" s="99" t="s">
        <v>1167</v>
      </c>
      <c r="C305" s="104" t="s">
        <v>1168</v>
      </c>
      <c r="D305" s="101">
        <v>1276.6600000000001</v>
      </c>
      <c r="E305" s="98">
        <f t="shared" si="14"/>
        <v>1557.5252</v>
      </c>
      <c r="F305" s="102">
        <v>50</v>
      </c>
      <c r="G305" s="144">
        <f t="shared" si="12"/>
        <v>1276.6600000000001</v>
      </c>
      <c r="H305" s="143">
        <f t="shared" si="13"/>
        <v>1557.53</v>
      </c>
      <c r="I305" s="20"/>
    </row>
    <row r="306" spans="1:9" ht="16.2" thickBot="1">
      <c r="A306" s="612"/>
      <c r="B306" s="99" t="s">
        <v>1169</v>
      </c>
      <c r="C306" s="100" t="s">
        <v>1170</v>
      </c>
      <c r="D306" s="101">
        <v>1293.31</v>
      </c>
      <c r="E306" s="98">
        <f t="shared" si="14"/>
        <v>1577.8381999999999</v>
      </c>
      <c r="F306" s="102">
        <v>50</v>
      </c>
      <c r="G306" s="144">
        <f t="shared" si="12"/>
        <v>1293.31</v>
      </c>
      <c r="H306" s="143">
        <f t="shared" si="13"/>
        <v>1577.84</v>
      </c>
      <c r="I306" s="20"/>
    </row>
    <row r="307" spans="1:9" ht="16.2" thickBot="1">
      <c r="A307" s="612"/>
      <c r="B307" s="99" t="s">
        <v>1171</v>
      </c>
      <c r="C307" s="104" t="s">
        <v>1172</v>
      </c>
      <c r="D307" s="101">
        <v>1406.63</v>
      </c>
      <c r="E307" s="98">
        <f t="shared" si="14"/>
        <v>1716.0886</v>
      </c>
      <c r="F307" s="102">
        <v>50</v>
      </c>
      <c r="G307" s="144">
        <f t="shared" si="12"/>
        <v>1406.63</v>
      </c>
      <c r="H307" s="143">
        <f t="shared" si="13"/>
        <v>1716.09</v>
      </c>
      <c r="I307" s="20"/>
    </row>
    <row r="308" spans="1:9" ht="16.2" thickBot="1">
      <c r="A308" s="612"/>
      <c r="B308" s="99" t="s">
        <v>1173</v>
      </c>
      <c r="C308" s="104" t="s">
        <v>1174</v>
      </c>
      <c r="D308" s="101">
        <v>360.46</v>
      </c>
      <c r="E308" s="98">
        <f t="shared" si="14"/>
        <v>439.76119999999997</v>
      </c>
      <c r="F308" s="102">
        <v>50</v>
      </c>
      <c r="G308" s="144">
        <f t="shared" si="12"/>
        <v>360.46</v>
      </c>
      <c r="H308" s="143">
        <f t="shared" si="13"/>
        <v>439.76</v>
      </c>
      <c r="I308" s="20"/>
    </row>
    <row r="309" spans="1:9" ht="16.2" thickBot="1">
      <c r="A309" s="612"/>
      <c r="B309" s="99" t="s">
        <v>1175</v>
      </c>
      <c r="C309" s="104" t="s">
        <v>1176</v>
      </c>
      <c r="D309" s="101">
        <v>444.97</v>
      </c>
      <c r="E309" s="98">
        <f t="shared" si="14"/>
        <v>542.86340000000007</v>
      </c>
      <c r="F309" s="102">
        <v>50</v>
      </c>
      <c r="G309" s="144">
        <f t="shared" si="12"/>
        <v>444.97</v>
      </c>
      <c r="H309" s="143">
        <f t="shared" si="13"/>
        <v>542.86</v>
      </c>
      <c r="I309" s="20"/>
    </row>
    <row r="310" spans="1:9" ht="16.2" thickBot="1">
      <c r="A310" s="612"/>
      <c r="B310" s="99" t="s">
        <v>1177</v>
      </c>
      <c r="C310" s="104" t="s">
        <v>1178</v>
      </c>
      <c r="D310" s="101">
        <v>7992.72</v>
      </c>
      <c r="E310" s="98">
        <f t="shared" si="14"/>
        <v>9751.1183999999994</v>
      </c>
      <c r="F310" s="102">
        <v>50</v>
      </c>
      <c r="G310" s="144">
        <f t="shared" si="12"/>
        <v>7992.72</v>
      </c>
      <c r="H310" s="143">
        <f t="shared" si="13"/>
        <v>9751.1200000000008</v>
      </c>
      <c r="I310" s="20"/>
    </row>
    <row r="311" spans="1:9" ht="16.2" thickBot="1">
      <c r="A311" s="612"/>
      <c r="B311" s="99" t="s">
        <v>1179</v>
      </c>
      <c r="C311" s="104" t="s">
        <v>1180</v>
      </c>
      <c r="D311" s="101">
        <v>6012.5</v>
      </c>
      <c r="E311" s="98">
        <f t="shared" si="14"/>
        <v>7335.25</v>
      </c>
      <c r="F311" s="102">
        <v>50</v>
      </c>
      <c r="G311" s="144">
        <f t="shared" si="12"/>
        <v>6012.5</v>
      </c>
      <c r="H311" s="143">
        <f t="shared" si="13"/>
        <v>7335.25</v>
      </c>
      <c r="I311" s="20"/>
    </row>
    <row r="312" spans="1:9" ht="16.2" thickBot="1">
      <c r="A312" s="612"/>
      <c r="B312" s="99" t="s">
        <v>1181</v>
      </c>
      <c r="C312" s="100" t="s">
        <v>1182</v>
      </c>
      <c r="D312" s="101">
        <v>3094.97</v>
      </c>
      <c r="E312" s="98">
        <f t="shared" si="14"/>
        <v>3775.8633999999997</v>
      </c>
      <c r="F312" s="102">
        <v>50</v>
      </c>
      <c r="G312" s="144">
        <f t="shared" si="12"/>
        <v>3094.97</v>
      </c>
      <c r="H312" s="143">
        <f t="shared" si="13"/>
        <v>3775.86</v>
      </c>
      <c r="I312" s="20"/>
    </row>
    <row r="313" spans="1:9" ht="16.2" thickBot="1">
      <c r="A313" s="612"/>
      <c r="B313" s="99" t="s">
        <v>1183</v>
      </c>
      <c r="C313" s="104" t="s">
        <v>1184</v>
      </c>
      <c r="D313" s="101">
        <v>3583.48</v>
      </c>
      <c r="E313" s="98">
        <f t="shared" si="14"/>
        <v>4371.8455999999996</v>
      </c>
      <c r="F313" s="102">
        <v>50</v>
      </c>
      <c r="G313" s="144">
        <f t="shared" si="12"/>
        <v>3583.48</v>
      </c>
      <c r="H313" s="143">
        <f t="shared" si="13"/>
        <v>4371.8500000000004</v>
      </c>
      <c r="I313" s="20"/>
    </row>
    <row r="314" spans="1:9" ht="16.2" thickBot="1">
      <c r="A314" s="612"/>
      <c r="B314" s="112" t="s">
        <v>1185</v>
      </c>
      <c r="C314" s="111" t="s">
        <v>1186</v>
      </c>
      <c r="D314" s="109">
        <v>9745.2180000000008</v>
      </c>
      <c r="E314" s="98">
        <f t="shared" si="14"/>
        <v>11889.16596</v>
      </c>
      <c r="F314" s="102">
        <v>50</v>
      </c>
      <c r="G314" s="144">
        <f t="shared" si="12"/>
        <v>9745.2199999999993</v>
      </c>
      <c r="H314" s="143">
        <f t="shared" si="13"/>
        <v>11889.17</v>
      </c>
      <c r="I314" s="20"/>
    </row>
    <row r="315" spans="1:9" ht="16.2" thickBot="1">
      <c r="A315" s="612"/>
      <c r="B315" s="99" t="s">
        <v>1187</v>
      </c>
      <c r="C315" s="104" t="s">
        <v>1188</v>
      </c>
      <c r="D315" s="101">
        <v>606.96</v>
      </c>
      <c r="E315" s="98">
        <f t="shared" si="14"/>
        <v>740.49120000000005</v>
      </c>
      <c r="F315" s="102">
        <v>50</v>
      </c>
      <c r="G315" s="144">
        <f t="shared" si="12"/>
        <v>606.96</v>
      </c>
      <c r="H315" s="143">
        <f t="shared" si="13"/>
        <v>740.49</v>
      </c>
      <c r="I315" s="20"/>
    </row>
    <row r="316" spans="1:9" ht="16.2" thickBot="1">
      <c r="A316" s="612"/>
      <c r="B316" s="99" t="s">
        <v>1189</v>
      </c>
      <c r="C316" s="104" t="s">
        <v>1190</v>
      </c>
      <c r="D316" s="101">
        <v>462.9</v>
      </c>
      <c r="E316" s="98">
        <f t="shared" si="14"/>
        <v>564.73799999999994</v>
      </c>
      <c r="F316" s="102">
        <v>50</v>
      </c>
      <c r="G316" s="144">
        <f t="shared" si="12"/>
        <v>462.9</v>
      </c>
      <c r="H316" s="143">
        <f t="shared" si="13"/>
        <v>564.74</v>
      </c>
      <c r="I316" s="20"/>
    </row>
    <row r="317" spans="1:9" ht="16.2" thickBot="1">
      <c r="A317" s="612"/>
      <c r="B317" s="112" t="s">
        <v>1191</v>
      </c>
      <c r="C317" s="104" t="s">
        <v>1192</v>
      </c>
      <c r="D317" s="109">
        <v>806.39999999999986</v>
      </c>
      <c r="E317" s="98">
        <f t="shared" si="14"/>
        <v>983.80799999999977</v>
      </c>
      <c r="F317" s="102">
        <v>50</v>
      </c>
      <c r="G317" s="144">
        <f t="shared" si="12"/>
        <v>806.4</v>
      </c>
      <c r="H317" s="143">
        <f t="shared" si="13"/>
        <v>983.81</v>
      </c>
      <c r="I317" s="20"/>
    </row>
    <row r="318" spans="1:9" ht="16.2" thickBot="1">
      <c r="A318" s="612"/>
      <c r="B318" s="99" t="s">
        <v>1193</v>
      </c>
      <c r="C318" s="104" t="s">
        <v>1194</v>
      </c>
      <c r="D318" s="101">
        <v>70.430000000000007</v>
      </c>
      <c r="E318" s="98">
        <f t="shared" si="14"/>
        <v>85.924600000000012</v>
      </c>
      <c r="F318" s="102">
        <v>50</v>
      </c>
      <c r="G318" s="144">
        <f t="shared" si="12"/>
        <v>70.430000000000007</v>
      </c>
      <c r="H318" s="143">
        <f t="shared" si="13"/>
        <v>85.92</v>
      </c>
      <c r="I318" s="20"/>
    </row>
    <row r="319" spans="1:9" ht="16.2" thickBot="1">
      <c r="A319" s="612"/>
      <c r="B319" s="99" t="s">
        <v>1195</v>
      </c>
      <c r="C319" s="104" t="s">
        <v>1196</v>
      </c>
      <c r="D319" s="101">
        <v>140.21</v>
      </c>
      <c r="E319" s="98">
        <f t="shared" si="14"/>
        <v>171.05620000000002</v>
      </c>
      <c r="F319" s="102">
        <v>50</v>
      </c>
      <c r="G319" s="144">
        <f t="shared" si="12"/>
        <v>140.21</v>
      </c>
      <c r="H319" s="143">
        <f t="shared" si="13"/>
        <v>171.06</v>
      </c>
      <c r="I319" s="20"/>
    </row>
    <row r="320" spans="1:9" ht="16.2" thickBot="1">
      <c r="A320" s="612"/>
      <c r="B320" s="99" t="s">
        <v>1197</v>
      </c>
      <c r="C320" s="104" t="s">
        <v>1198</v>
      </c>
      <c r="D320" s="101">
        <v>210.64</v>
      </c>
      <c r="E320" s="98">
        <f t="shared" si="14"/>
        <v>256.98079999999999</v>
      </c>
      <c r="F320" s="102">
        <v>50</v>
      </c>
      <c r="G320" s="144">
        <f t="shared" si="12"/>
        <v>210.64</v>
      </c>
      <c r="H320" s="143">
        <f t="shared" si="13"/>
        <v>256.98</v>
      </c>
      <c r="I320" s="20"/>
    </row>
    <row r="321" spans="1:9" ht="16.2" thickBot="1">
      <c r="A321" s="612"/>
      <c r="B321" s="99" t="s">
        <v>1199</v>
      </c>
      <c r="C321" s="104" t="s">
        <v>1200</v>
      </c>
      <c r="D321" s="101">
        <v>280.43</v>
      </c>
      <c r="E321" s="98">
        <f t="shared" si="14"/>
        <v>342.12459999999999</v>
      </c>
      <c r="F321" s="102">
        <v>50</v>
      </c>
      <c r="G321" s="144">
        <f t="shared" si="12"/>
        <v>280.43</v>
      </c>
      <c r="H321" s="143">
        <f t="shared" si="13"/>
        <v>342.12</v>
      </c>
      <c r="I321" s="20"/>
    </row>
    <row r="322" spans="1:9" ht="16.2" thickBot="1">
      <c r="A322" s="612"/>
      <c r="B322" s="99" t="s">
        <v>1201</v>
      </c>
      <c r="C322" s="104" t="s">
        <v>1202</v>
      </c>
      <c r="D322" s="101">
        <v>350.86</v>
      </c>
      <c r="E322" s="98">
        <f t="shared" si="14"/>
        <v>428.04919999999998</v>
      </c>
      <c r="F322" s="102">
        <v>50</v>
      </c>
      <c r="G322" s="144">
        <f t="shared" si="12"/>
        <v>350.86</v>
      </c>
      <c r="H322" s="143">
        <f t="shared" si="13"/>
        <v>428.05</v>
      </c>
      <c r="I322" s="20"/>
    </row>
    <row r="323" spans="1:9" ht="16.2" thickBot="1">
      <c r="A323" s="612"/>
      <c r="B323" s="99" t="s">
        <v>1203</v>
      </c>
      <c r="C323" s="104" t="s">
        <v>1204</v>
      </c>
      <c r="D323" s="101">
        <v>70.430000000000007</v>
      </c>
      <c r="E323" s="98">
        <f t="shared" si="14"/>
        <v>85.924600000000012</v>
      </c>
      <c r="F323" s="102">
        <v>50</v>
      </c>
      <c r="G323" s="144">
        <f t="shared" si="12"/>
        <v>70.430000000000007</v>
      </c>
      <c r="H323" s="143">
        <f t="shared" si="13"/>
        <v>85.92</v>
      </c>
      <c r="I323" s="20"/>
    </row>
    <row r="324" spans="1:9" ht="16.2" thickBot="1">
      <c r="A324" s="612"/>
      <c r="B324" s="99" t="s">
        <v>1205</v>
      </c>
      <c r="C324" s="104" t="s">
        <v>1206</v>
      </c>
      <c r="D324" s="101">
        <v>140.21</v>
      </c>
      <c r="E324" s="98">
        <f t="shared" si="14"/>
        <v>171.05620000000002</v>
      </c>
      <c r="F324" s="102">
        <v>50</v>
      </c>
      <c r="G324" s="144">
        <f t="shared" si="12"/>
        <v>140.21</v>
      </c>
      <c r="H324" s="143">
        <f t="shared" si="13"/>
        <v>171.06</v>
      </c>
      <c r="I324" s="20"/>
    </row>
    <row r="325" spans="1:9" ht="16.2" thickBot="1">
      <c r="A325" s="612"/>
      <c r="B325" s="99" t="s">
        <v>1207</v>
      </c>
      <c r="C325" s="104" t="s">
        <v>1208</v>
      </c>
      <c r="D325" s="101">
        <v>210.64</v>
      </c>
      <c r="E325" s="98">
        <f t="shared" si="14"/>
        <v>256.98079999999999</v>
      </c>
      <c r="F325" s="102">
        <v>50</v>
      </c>
      <c r="G325" s="144">
        <f t="shared" si="12"/>
        <v>210.64</v>
      </c>
      <c r="H325" s="143">
        <f t="shared" si="13"/>
        <v>256.98</v>
      </c>
      <c r="I325" s="20"/>
    </row>
    <row r="326" spans="1:9" ht="16.2" thickBot="1">
      <c r="A326" s="612"/>
      <c r="B326" s="99" t="s">
        <v>1209</v>
      </c>
      <c r="C326" s="104" t="s">
        <v>1210</v>
      </c>
      <c r="D326" s="101">
        <v>280.43</v>
      </c>
      <c r="E326" s="98">
        <f t="shared" si="14"/>
        <v>342.12459999999999</v>
      </c>
      <c r="F326" s="102">
        <v>50</v>
      </c>
      <c r="G326" s="144">
        <f t="shared" si="12"/>
        <v>280.43</v>
      </c>
      <c r="H326" s="143">
        <f t="shared" si="13"/>
        <v>342.12</v>
      </c>
      <c r="I326" s="20"/>
    </row>
    <row r="327" spans="1:9" ht="16.2" thickBot="1">
      <c r="A327" s="612"/>
      <c r="B327" s="99" t="s">
        <v>1211</v>
      </c>
      <c r="C327" s="104" t="s">
        <v>1212</v>
      </c>
      <c r="D327" s="101">
        <v>350.86</v>
      </c>
      <c r="E327" s="98">
        <f t="shared" si="14"/>
        <v>428.04919999999998</v>
      </c>
      <c r="F327" s="102">
        <v>50</v>
      </c>
      <c r="G327" s="144">
        <f t="shared" ref="G327:G390" si="15">ROUND(D327*(1-(HLOOKUP(F327,$D$1:$H$2,2,FALSE))),2)</f>
        <v>350.86</v>
      </c>
      <c r="H327" s="143">
        <f t="shared" ref="H327:H390" si="16">ROUND(G327*1.22,2)</f>
        <v>428.05</v>
      </c>
      <c r="I327" s="20"/>
    </row>
    <row r="328" spans="1:9" ht="16.2" thickBot="1">
      <c r="A328" s="612"/>
      <c r="B328" s="99" t="s">
        <v>1213</v>
      </c>
      <c r="C328" s="114" t="s">
        <v>1214</v>
      </c>
      <c r="D328" s="115">
        <v>360.46</v>
      </c>
      <c r="E328" s="98">
        <f t="shared" si="14"/>
        <v>439.76119999999997</v>
      </c>
      <c r="F328" s="102">
        <v>50</v>
      </c>
      <c r="G328" s="144">
        <f t="shared" si="15"/>
        <v>360.46</v>
      </c>
      <c r="H328" s="143">
        <f t="shared" si="16"/>
        <v>439.76</v>
      </c>
      <c r="I328" s="20"/>
    </row>
    <row r="329" spans="1:9" ht="16.2" thickBot="1">
      <c r="A329" s="612"/>
      <c r="B329" s="99" t="s">
        <v>1215</v>
      </c>
      <c r="C329" s="114" t="s">
        <v>1216</v>
      </c>
      <c r="D329" s="115">
        <v>405.92</v>
      </c>
      <c r="E329" s="98">
        <f t="shared" si="14"/>
        <v>495.22239999999999</v>
      </c>
      <c r="F329" s="102">
        <v>50</v>
      </c>
      <c r="G329" s="144">
        <f t="shared" si="15"/>
        <v>405.92</v>
      </c>
      <c r="H329" s="143">
        <f t="shared" si="16"/>
        <v>495.22</v>
      </c>
      <c r="I329" s="20"/>
    </row>
    <row r="330" spans="1:9" ht="16.2" thickBot="1">
      <c r="A330" s="612"/>
      <c r="B330" s="99" t="s">
        <v>1217</v>
      </c>
      <c r="C330" s="114" t="s">
        <v>1218</v>
      </c>
      <c r="D330" s="115">
        <v>597.35</v>
      </c>
      <c r="E330" s="98">
        <f t="shared" si="14"/>
        <v>728.76700000000005</v>
      </c>
      <c r="F330" s="102">
        <v>50</v>
      </c>
      <c r="G330" s="144">
        <f t="shared" si="15"/>
        <v>597.35</v>
      </c>
      <c r="H330" s="143">
        <f t="shared" si="16"/>
        <v>728.77</v>
      </c>
      <c r="I330" s="20"/>
    </row>
    <row r="331" spans="1:9" ht="16.2" thickBot="1">
      <c r="A331" s="612"/>
      <c r="B331" s="99" t="s">
        <v>1219</v>
      </c>
      <c r="C331" s="114" t="s">
        <v>1220</v>
      </c>
      <c r="D331" s="115">
        <v>642.80999999999995</v>
      </c>
      <c r="E331" s="98">
        <f t="shared" ref="E331:E395" si="17">D331*1.22</f>
        <v>784.2281999999999</v>
      </c>
      <c r="F331" s="102">
        <v>50</v>
      </c>
      <c r="G331" s="144">
        <f t="shared" si="15"/>
        <v>642.80999999999995</v>
      </c>
      <c r="H331" s="143">
        <f t="shared" si="16"/>
        <v>784.23</v>
      </c>
      <c r="I331" s="20"/>
    </row>
    <row r="332" spans="1:9" ht="16.2" thickBot="1">
      <c r="A332" s="612"/>
      <c r="B332" s="99" t="s">
        <v>1221</v>
      </c>
      <c r="C332" s="114" t="s">
        <v>1222</v>
      </c>
      <c r="D332" s="115">
        <v>558.29999999999995</v>
      </c>
      <c r="E332" s="98">
        <f t="shared" si="17"/>
        <v>681.12599999999998</v>
      </c>
      <c r="F332" s="102">
        <v>50</v>
      </c>
      <c r="G332" s="144">
        <f t="shared" si="15"/>
        <v>558.29999999999995</v>
      </c>
      <c r="H332" s="143">
        <f t="shared" si="16"/>
        <v>681.13</v>
      </c>
      <c r="I332" s="20"/>
    </row>
    <row r="333" spans="1:9" ht="16.2" thickBot="1">
      <c r="A333" s="612"/>
      <c r="B333" s="112" t="s">
        <v>1223</v>
      </c>
      <c r="C333" s="103" t="s">
        <v>1224</v>
      </c>
      <c r="D333" s="115">
        <v>1831.5000000000002</v>
      </c>
      <c r="E333" s="98">
        <f t="shared" si="17"/>
        <v>2234.4300000000003</v>
      </c>
      <c r="F333" s="102">
        <v>50</v>
      </c>
      <c r="G333" s="144">
        <f t="shared" si="15"/>
        <v>1831.5</v>
      </c>
      <c r="H333" s="143">
        <f t="shared" si="16"/>
        <v>2234.4299999999998</v>
      </c>
      <c r="I333" s="20"/>
    </row>
    <row r="334" spans="1:9" ht="16.2" thickBot="1">
      <c r="A334" s="612"/>
      <c r="B334" s="99" t="s">
        <v>1225</v>
      </c>
      <c r="C334" s="114" t="s">
        <v>1226</v>
      </c>
      <c r="D334" s="115">
        <v>484.67</v>
      </c>
      <c r="E334" s="98">
        <f t="shared" si="17"/>
        <v>591.29740000000004</v>
      </c>
      <c r="F334" s="102">
        <v>50</v>
      </c>
      <c r="G334" s="144">
        <f t="shared" si="15"/>
        <v>484.67</v>
      </c>
      <c r="H334" s="143">
        <f t="shared" si="16"/>
        <v>591.29999999999995</v>
      </c>
      <c r="I334" s="20"/>
    </row>
    <row r="335" spans="1:9" ht="16.2" thickBot="1">
      <c r="A335" s="612"/>
      <c r="B335" s="99" t="s">
        <v>1227</v>
      </c>
      <c r="C335" s="114" t="s">
        <v>1228</v>
      </c>
      <c r="D335" s="115">
        <v>969.34</v>
      </c>
      <c r="E335" s="98">
        <f t="shared" si="17"/>
        <v>1182.5948000000001</v>
      </c>
      <c r="F335" s="102">
        <v>50</v>
      </c>
      <c r="G335" s="144">
        <f t="shared" si="15"/>
        <v>969.34</v>
      </c>
      <c r="H335" s="143">
        <f t="shared" si="16"/>
        <v>1182.5899999999999</v>
      </c>
      <c r="I335" s="20"/>
    </row>
    <row r="336" spans="1:9" ht="16.2" thickBot="1">
      <c r="A336" s="612"/>
      <c r="B336" s="99" t="s">
        <v>1229</v>
      </c>
      <c r="C336" s="114" t="s">
        <v>1230</v>
      </c>
      <c r="D336" s="115">
        <v>377.11</v>
      </c>
      <c r="E336" s="98">
        <f t="shared" si="17"/>
        <v>460.07420000000002</v>
      </c>
      <c r="F336" s="102">
        <v>50</v>
      </c>
      <c r="G336" s="144">
        <f t="shared" si="15"/>
        <v>377.11</v>
      </c>
      <c r="H336" s="143">
        <f t="shared" si="16"/>
        <v>460.07</v>
      </c>
      <c r="I336" s="20"/>
    </row>
    <row r="337" spans="1:9" ht="16.2" thickBot="1">
      <c r="A337" s="612"/>
      <c r="B337" s="112" t="s">
        <v>1231</v>
      </c>
      <c r="C337" s="103" t="s">
        <v>1232</v>
      </c>
      <c r="D337" s="115">
        <v>1041.6000000000001</v>
      </c>
      <c r="E337" s="98">
        <f t="shared" si="17"/>
        <v>1270.7520000000002</v>
      </c>
      <c r="F337" s="102">
        <v>50</v>
      </c>
      <c r="G337" s="144">
        <f t="shared" si="15"/>
        <v>1041.5999999999999</v>
      </c>
      <c r="H337" s="143">
        <f t="shared" si="16"/>
        <v>1270.75</v>
      </c>
      <c r="I337" s="20"/>
    </row>
    <row r="338" spans="1:9" ht="16.2" thickBot="1">
      <c r="A338" s="612"/>
      <c r="B338" s="99" t="s">
        <v>1233</v>
      </c>
      <c r="C338" s="114" t="s">
        <v>1234</v>
      </c>
      <c r="D338" s="115">
        <v>575.58000000000004</v>
      </c>
      <c r="E338" s="98">
        <f t="shared" si="17"/>
        <v>702.20760000000007</v>
      </c>
      <c r="F338" s="102">
        <v>50</v>
      </c>
      <c r="G338" s="144">
        <f t="shared" si="15"/>
        <v>575.58000000000004</v>
      </c>
      <c r="H338" s="143">
        <f t="shared" si="16"/>
        <v>702.21</v>
      </c>
      <c r="I338" s="20"/>
    </row>
    <row r="339" spans="1:9" ht="16.2" thickBot="1">
      <c r="A339" s="612"/>
      <c r="B339" s="99" t="s">
        <v>1235</v>
      </c>
      <c r="C339" s="114" t="s">
        <v>1236</v>
      </c>
      <c r="D339" s="115">
        <v>552.54</v>
      </c>
      <c r="E339" s="98">
        <f t="shared" si="17"/>
        <v>674.09879999999998</v>
      </c>
      <c r="F339" s="102">
        <v>50</v>
      </c>
      <c r="G339" s="144">
        <f t="shared" si="15"/>
        <v>552.54</v>
      </c>
      <c r="H339" s="143">
        <f t="shared" si="16"/>
        <v>674.1</v>
      </c>
      <c r="I339" s="20"/>
    </row>
    <row r="340" spans="1:9" ht="16.2" thickBot="1">
      <c r="A340" s="612"/>
      <c r="B340" s="99" t="s">
        <v>1237</v>
      </c>
      <c r="C340" s="116" t="s">
        <v>1238</v>
      </c>
      <c r="D340" s="115">
        <v>586.47</v>
      </c>
      <c r="E340" s="98">
        <f t="shared" si="17"/>
        <v>715.49340000000007</v>
      </c>
      <c r="F340" s="102">
        <v>50</v>
      </c>
      <c r="G340" s="144">
        <f t="shared" si="15"/>
        <v>586.47</v>
      </c>
      <c r="H340" s="143">
        <f t="shared" si="16"/>
        <v>715.49</v>
      </c>
      <c r="I340" s="20"/>
    </row>
    <row r="341" spans="1:9" ht="16.2" thickBot="1">
      <c r="A341" s="612"/>
      <c r="B341" s="99" t="s">
        <v>1239</v>
      </c>
      <c r="C341" s="114" t="s">
        <v>1240</v>
      </c>
      <c r="D341" s="115">
        <v>626.16</v>
      </c>
      <c r="E341" s="98">
        <f t="shared" si="17"/>
        <v>763.91519999999991</v>
      </c>
      <c r="F341" s="102">
        <v>50</v>
      </c>
      <c r="G341" s="144">
        <f t="shared" si="15"/>
        <v>626.16</v>
      </c>
      <c r="H341" s="143">
        <f t="shared" si="16"/>
        <v>763.92</v>
      </c>
      <c r="I341" s="20"/>
    </row>
    <row r="342" spans="1:9" ht="16.2" thickBot="1">
      <c r="A342" s="612"/>
      <c r="B342" s="112" t="s">
        <v>1241</v>
      </c>
      <c r="C342" s="103" t="s">
        <v>1242</v>
      </c>
      <c r="D342" s="115">
        <v>2315.7333333333336</v>
      </c>
      <c r="E342" s="98">
        <f t="shared" si="17"/>
        <v>2825.1946666666668</v>
      </c>
      <c r="F342" s="102">
        <v>50</v>
      </c>
      <c r="G342" s="144">
        <f t="shared" si="15"/>
        <v>2315.73</v>
      </c>
      <c r="H342" s="143">
        <f t="shared" si="16"/>
        <v>2825.19</v>
      </c>
      <c r="I342" s="20"/>
    </row>
    <row r="343" spans="1:9" ht="16.2" thickBot="1">
      <c r="A343" s="612"/>
      <c r="B343" s="99" t="s">
        <v>1243</v>
      </c>
      <c r="C343" s="116" t="s">
        <v>1244</v>
      </c>
      <c r="D343" s="115">
        <v>318.83999999999997</v>
      </c>
      <c r="E343" s="98">
        <f t="shared" si="17"/>
        <v>388.98479999999995</v>
      </c>
      <c r="F343" s="102">
        <v>50</v>
      </c>
      <c r="G343" s="144">
        <f t="shared" si="15"/>
        <v>318.83999999999997</v>
      </c>
      <c r="H343" s="143">
        <f t="shared" si="16"/>
        <v>388.98</v>
      </c>
      <c r="I343" s="20"/>
    </row>
    <row r="344" spans="1:9" ht="16.2" thickBot="1">
      <c r="A344" s="612"/>
      <c r="B344" s="112" t="s">
        <v>1245</v>
      </c>
      <c r="C344" s="103" t="s">
        <v>1246</v>
      </c>
      <c r="D344" s="115">
        <v>481.06666666666666</v>
      </c>
      <c r="E344" s="98">
        <f t="shared" si="17"/>
        <v>586.90133333333335</v>
      </c>
      <c r="F344" s="102">
        <v>50</v>
      </c>
      <c r="G344" s="144">
        <f t="shared" si="15"/>
        <v>481.07</v>
      </c>
      <c r="H344" s="143">
        <f t="shared" si="16"/>
        <v>586.91</v>
      </c>
      <c r="I344" s="20"/>
    </row>
    <row r="345" spans="1:9" ht="16.2" thickBot="1">
      <c r="A345" s="612"/>
      <c r="B345" s="99" t="s">
        <v>1247</v>
      </c>
      <c r="C345" s="116" t="s">
        <v>1248</v>
      </c>
      <c r="D345" s="115">
        <v>377.11</v>
      </c>
      <c r="E345" s="98">
        <f t="shared" si="17"/>
        <v>460.07420000000002</v>
      </c>
      <c r="F345" s="102">
        <v>50</v>
      </c>
      <c r="G345" s="144">
        <f t="shared" si="15"/>
        <v>377.11</v>
      </c>
      <c r="H345" s="143">
        <f t="shared" si="16"/>
        <v>460.07</v>
      </c>
      <c r="I345" s="20"/>
    </row>
    <row r="346" spans="1:9" ht="16.2" thickBot="1">
      <c r="A346" s="612"/>
      <c r="B346" s="99" t="s">
        <v>1249</v>
      </c>
      <c r="C346" s="116" t="s">
        <v>1250</v>
      </c>
      <c r="D346" s="115">
        <v>332.29</v>
      </c>
      <c r="E346" s="98">
        <f t="shared" si="17"/>
        <v>405.3938</v>
      </c>
      <c r="F346" s="102">
        <v>50</v>
      </c>
      <c r="G346" s="144">
        <f t="shared" si="15"/>
        <v>332.29</v>
      </c>
      <c r="H346" s="143">
        <f t="shared" si="16"/>
        <v>405.39</v>
      </c>
      <c r="I346" s="20"/>
    </row>
    <row r="347" spans="1:9" ht="16.2" thickBot="1">
      <c r="A347" s="612"/>
      <c r="B347" s="99" t="s">
        <v>1251</v>
      </c>
      <c r="C347" s="116" t="s">
        <v>1252</v>
      </c>
      <c r="D347" s="115">
        <v>434.09</v>
      </c>
      <c r="E347" s="98">
        <f t="shared" si="17"/>
        <v>529.58979999999997</v>
      </c>
      <c r="F347" s="102">
        <v>50</v>
      </c>
      <c r="G347" s="144">
        <f t="shared" si="15"/>
        <v>434.09</v>
      </c>
      <c r="H347" s="143">
        <f t="shared" si="16"/>
        <v>529.59</v>
      </c>
      <c r="I347" s="20"/>
    </row>
    <row r="348" spans="1:9" ht="16.2" thickBot="1">
      <c r="A348" s="612"/>
      <c r="B348" s="99" t="s">
        <v>1253</v>
      </c>
      <c r="C348" s="116" t="s">
        <v>1254</v>
      </c>
      <c r="D348" s="115">
        <v>490.43</v>
      </c>
      <c r="E348" s="98">
        <f t="shared" si="17"/>
        <v>598.32460000000003</v>
      </c>
      <c r="F348" s="102">
        <v>50</v>
      </c>
      <c r="G348" s="144">
        <f t="shared" si="15"/>
        <v>490.43</v>
      </c>
      <c r="H348" s="143">
        <f t="shared" si="16"/>
        <v>598.32000000000005</v>
      </c>
      <c r="I348" s="20"/>
    </row>
    <row r="349" spans="1:9" ht="16.2" thickBot="1">
      <c r="A349" s="612"/>
      <c r="B349" s="99" t="s">
        <v>1255</v>
      </c>
      <c r="C349" s="116" t="s">
        <v>1256</v>
      </c>
      <c r="D349" s="115">
        <v>705.56</v>
      </c>
      <c r="E349" s="98">
        <f t="shared" si="17"/>
        <v>860.78319999999997</v>
      </c>
      <c r="F349" s="102">
        <v>50</v>
      </c>
      <c r="G349" s="144">
        <f t="shared" si="15"/>
        <v>705.56</v>
      </c>
      <c r="H349" s="143">
        <f t="shared" si="16"/>
        <v>860.78</v>
      </c>
      <c r="I349" s="20"/>
    </row>
    <row r="350" spans="1:9" ht="16.2" thickBot="1">
      <c r="A350" s="612"/>
      <c r="B350" s="112" t="s">
        <v>1257</v>
      </c>
      <c r="C350" s="103" t="s">
        <v>1258</v>
      </c>
      <c r="D350" s="117">
        <v>1601.2083333333335</v>
      </c>
      <c r="E350" s="98">
        <f t="shared" si="17"/>
        <v>1953.4741666666669</v>
      </c>
      <c r="F350" s="102">
        <v>50</v>
      </c>
      <c r="G350" s="144">
        <f t="shared" si="15"/>
        <v>1601.21</v>
      </c>
      <c r="H350" s="143">
        <f t="shared" si="16"/>
        <v>1953.48</v>
      </c>
      <c r="I350" s="20"/>
    </row>
    <row r="351" spans="1:9" ht="16.2" thickBot="1">
      <c r="A351" s="612"/>
      <c r="B351" s="99" t="s">
        <v>1259</v>
      </c>
      <c r="C351" s="116" t="s">
        <v>1260</v>
      </c>
      <c r="D351" s="115">
        <v>1180.6199999999999</v>
      </c>
      <c r="E351" s="98">
        <f t="shared" si="17"/>
        <v>1440.3563999999999</v>
      </c>
      <c r="F351" s="102">
        <v>50</v>
      </c>
      <c r="G351" s="144">
        <f t="shared" si="15"/>
        <v>1180.6199999999999</v>
      </c>
      <c r="H351" s="143">
        <f t="shared" si="16"/>
        <v>1440.36</v>
      </c>
      <c r="I351" s="20"/>
    </row>
    <row r="352" spans="1:9" ht="16.2" thickBot="1">
      <c r="A352" s="612"/>
      <c r="B352" s="99" t="s">
        <v>1261</v>
      </c>
      <c r="C352" s="116" t="s">
        <v>1262</v>
      </c>
      <c r="D352" s="115">
        <v>1276.6600000000001</v>
      </c>
      <c r="E352" s="98">
        <f t="shared" si="17"/>
        <v>1557.5252</v>
      </c>
      <c r="F352" s="102">
        <v>50</v>
      </c>
      <c r="G352" s="144">
        <f t="shared" si="15"/>
        <v>1276.6600000000001</v>
      </c>
      <c r="H352" s="143">
        <f t="shared" si="16"/>
        <v>1557.53</v>
      </c>
      <c r="I352" s="20"/>
    </row>
    <row r="353" spans="1:9" ht="16.2" thickBot="1">
      <c r="A353" s="612"/>
      <c r="B353" s="99" t="s">
        <v>1263</v>
      </c>
      <c r="C353" s="114" t="s">
        <v>1264</v>
      </c>
      <c r="D353" s="115">
        <v>1293.31</v>
      </c>
      <c r="E353" s="98">
        <f t="shared" si="17"/>
        <v>1577.8381999999999</v>
      </c>
      <c r="F353" s="102">
        <v>50</v>
      </c>
      <c r="G353" s="144">
        <f t="shared" si="15"/>
        <v>1293.31</v>
      </c>
      <c r="H353" s="143">
        <f t="shared" si="16"/>
        <v>1577.84</v>
      </c>
      <c r="I353" s="20"/>
    </row>
    <row r="354" spans="1:9" ht="16.2" thickBot="1">
      <c r="A354" s="612"/>
      <c r="B354" s="99" t="s">
        <v>1265</v>
      </c>
      <c r="C354" s="116" t="s">
        <v>1266</v>
      </c>
      <c r="D354" s="115">
        <v>1406.63</v>
      </c>
      <c r="E354" s="98">
        <f t="shared" si="17"/>
        <v>1716.0886</v>
      </c>
      <c r="F354" s="102">
        <v>50</v>
      </c>
      <c r="G354" s="144">
        <f t="shared" si="15"/>
        <v>1406.63</v>
      </c>
      <c r="H354" s="143">
        <f t="shared" si="16"/>
        <v>1716.09</v>
      </c>
      <c r="I354" s="20"/>
    </row>
    <row r="355" spans="1:9" ht="16.2" thickBot="1">
      <c r="A355" s="612"/>
      <c r="B355" s="99" t="s">
        <v>1267</v>
      </c>
      <c r="C355" s="116" t="s">
        <v>1268</v>
      </c>
      <c r="D355" s="115">
        <v>360.46</v>
      </c>
      <c r="E355" s="98">
        <f t="shared" si="17"/>
        <v>439.76119999999997</v>
      </c>
      <c r="F355" s="102">
        <v>50</v>
      </c>
      <c r="G355" s="144">
        <f t="shared" si="15"/>
        <v>360.46</v>
      </c>
      <c r="H355" s="143">
        <f t="shared" si="16"/>
        <v>439.76</v>
      </c>
      <c r="I355" s="20"/>
    </row>
    <row r="356" spans="1:9" ht="16.2" thickBot="1">
      <c r="A356" s="612"/>
      <c r="B356" s="99" t="s">
        <v>1269</v>
      </c>
      <c r="C356" s="116" t="s">
        <v>1270</v>
      </c>
      <c r="D356" s="115">
        <v>444.97</v>
      </c>
      <c r="E356" s="98">
        <f t="shared" si="17"/>
        <v>542.86340000000007</v>
      </c>
      <c r="F356" s="102">
        <v>50</v>
      </c>
      <c r="G356" s="144">
        <f t="shared" si="15"/>
        <v>444.97</v>
      </c>
      <c r="H356" s="143">
        <f t="shared" si="16"/>
        <v>542.86</v>
      </c>
      <c r="I356" s="20"/>
    </row>
    <row r="357" spans="1:9" ht="16.2" thickBot="1">
      <c r="A357" s="612"/>
      <c r="B357" s="99" t="s">
        <v>1271</v>
      </c>
      <c r="C357" s="110" t="s">
        <v>1272</v>
      </c>
      <c r="D357" s="115">
        <v>7992.72</v>
      </c>
      <c r="E357" s="98">
        <f t="shared" si="17"/>
        <v>9751.1183999999994</v>
      </c>
      <c r="F357" s="102">
        <v>50</v>
      </c>
      <c r="G357" s="144">
        <f t="shared" si="15"/>
        <v>7992.72</v>
      </c>
      <c r="H357" s="143">
        <f t="shared" si="16"/>
        <v>9751.1200000000008</v>
      </c>
      <c r="I357" s="20"/>
    </row>
    <row r="358" spans="1:9" ht="16.2" thickBot="1">
      <c r="A358" s="612"/>
      <c r="B358" s="99" t="s">
        <v>1273</v>
      </c>
      <c r="C358" s="116" t="s">
        <v>1274</v>
      </c>
      <c r="D358" s="115">
        <v>6012.5</v>
      </c>
      <c r="E358" s="98">
        <f t="shared" si="17"/>
        <v>7335.25</v>
      </c>
      <c r="F358" s="102">
        <v>50</v>
      </c>
      <c r="G358" s="144">
        <f t="shared" si="15"/>
        <v>6012.5</v>
      </c>
      <c r="H358" s="143">
        <f t="shared" si="16"/>
        <v>7335.25</v>
      </c>
      <c r="I358" s="20"/>
    </row>
    <row r="359" spans="1:9" ht="16.2" thickBot="1">
      <c r="A359" s="612"/>
      <c r="B359" s="99" t="s">
        <v>1275</v>
      </c>
      <c r="C359" s="114" t="s">
        <v>1276</v>
      </c>
      <c r="D359" s="115">
        <v>3094.97</v>
      </c>
      <c r="E359" s="98">
        <f t="shared" si="17"/>
        <v>3775.8633999999997</v>
      </c>
      <c r="F359" s="102">
        <v>50</v>
      </c>
      <c r="G359" s="144">
        <f t="shared" si="15"/>
        <v>3094.97</v>
      </c>
      <c r="H359" s="143">
        <f t="shared" si="16"/>
        <v>3775.86</v>
      </c>
      <c r="I359" s="20"/>
    </row>
    <row r="360" spans="1:9" ht="16.2" thickBot="1">
      <c r="A360" s="612"/>
      <c r="B360" s="99" t="s">
        <v>1277</v>
      </c>
      <c r="C360" s="116" t="s">
        <v>1278</v>
      </c>
      <c r="D360" s="115">
        <v>3583.48</v>
      </c>
      <c r="E360" s="98">
        <f t="shared" si="17"/>
        <v>4371.8455999999996</v>
      </c>
      <c r="F360" s="102">
        <v>50</v>
      </c>
      <c r="G360" s="144">
        <f t="shared" si="15"/>
        <v>3583.48</v>
      </c>
      <c r="H360" s="143">
        <f t="shared" si="16"/>
        <v>4371.8500000000004</v>
      </c>
      <c r="I360" s="20"/>
    </row>
    <row r="361" spans="1:9" ht="16.2" thickBot="1">
      <c r="A361" s="612"/>
      <c r="B361" s="112" t="s">
        <v>1279</v>
      </c>
      <c r="C361" s="110" t="s">
        <v>1280</v>
      </c>
      <c r="D361" s="108">
        <v>9745.2180000000008</v>
      </c>
      <c r="E361" s="98">
        <f t="shared" si="17"/>
        <v>11889.16596</v>
      </c>
      <c r="F361" s="102">
        <v>50</v>
      </c>
      <c r="G361" s="144">
        <f t="shared" si="15"/>
        <v>9745.2199999999993</v>
      </c>
      <c r="H361" s="143">
        <f t="shared" si="16"/>
        <v>11889.17</v>
      </c>
      <c r="I361" s="20"/>
    </row>
    <row r="362" spans="1:9" ht="16.2" thickBot="1">
      <c r="A362" s="612"/>
      <c r="B362" s="99" t="s">
        <v>1281</v>
      </c>
      <c r="C362" s="116" t="s">
        <v>1282</v>
      </c>
      <c r="D362" s="115">
        <v>606.96</v>
      </c>
      <c r="E362" s="98">
        <f t="shared" si="17"/>
        <v>740.49120000000005</v>
      </c>
      <c r="F362" s="102">
        <v>50</v>
      </c>
      <c r="G362" s="144">
        <f t="shared" si="15"/>
        <v>606.96</v>
      </c>
      <c r="H362" s="143">
        <f t="shared" si="16"/>
        <v>740.49</v>
      </c>
      <c r="I362" s="20"/>
    </row>
    <row r="363" spans="1:9" ht="16.2" thickBot="1">
      <c r="A363" s="612"/>
      <c r="B363" s="99" t="s">
        <v>1283</v>
      </c>
      <c r="C363" s="116" t="s">
        <v>1284</v>
      </c>
      <c r="D363" s="115">
        <v>462.9</v>
      </c>
      <c r="E363" s="98">
        <f t="shared" si="17"/>
        <v>564.73799999999994</v>
      </c>
      <c r="F363" s="102">
        <v>50</v>
      </c>
      <c r="G363" s="144">
        <f t="shared" si="15"/>
        <v>462.9</v>
      </c>
      <c r="H363" s="143">
        <f t="shared" si="16"/>
        <v>564.74</v>
      </c>
      <c r="I363" s="20"/>
    </row>
    <row r="364" spans="1:9" ht="16.2" thickBot="1">
      <c r="A364" s="612"/>
      <c r="B364" s="99" t="s">
        <v>1285</v>
      </c>
      <c r="C364" s="116" t="s">
        <v>1286</v>
      </c>
      <c r="D364" s="115">
        <v>70.430000000000007</v>
      </c>
      <c r="E364" s="98">
        <f t="shared" si="17"/>
        <v>85.924600000000012</v>
      </c>
      <c r="F364" s="102">
        <v>50</v>
      </c>
      <c r="G364" s="144">
        <f t="shared" si="15"/>
        <v>70.430000000000007</v>
      </c>
      <c r="H364" s="143">
        <f t="shared" si="16"/>
        <v>85.92</v>
      </c>
      <c r="I364" s="20"/>
    </row>
    <row r="365" spans="1:9" ht="16.2" thickBot="1">
      <c r="A365" s="612"/>
      <c r="B365" s="99" t="s">
        <v>1287</v>
      </c>
      <c r="C365" s="116" t="s">
        <v>1288</v>
      </c>
      <c r="D365" s="115">
        <v>140.21</v>
      </c>
      <c r="E365" s="98">
        <f t="shared" si="17"/>
        <v>171.05620000000002</v>
      </c>
      <c r="F365" s="102">
        <v>50</v>
      </c>
      <c r="G365" s="144">
        <f t="shared" si="15"/>
        <v>140.21</v>
      </c>
      <c r="H365" s="143">
        <f t="shared" si="16"/>
        <v>171.06</v>
      </c>
      <c r="I365" s="20"/>
    </row>
    <row r="366" spans="1:9" ht="16.2" thickBot="1">
      <c r="A366" s="612"/>
      <c r="B366" s="99" t="s">
        <v>1289</v>
      </c>
      <c r="C366" s="116" t="s">
        <v>1290</v>
      </c>
      <c r="D366" s="115">
        <v>210.64</v>
      </c>
      <c r="E366" s="98">
        <f t="shared" si="17"/>
        <v>256.98079999999999</v>
      </c>
      <c r="F366" s="102">
        <v>50</v>
      </c>
      <c r="G366" s="144">
        <f t="shared" si="15"/>
        <v>210.64</v>
      </c>
      <c r="H366" s="143">
        <f t="shared" si="16"/>
        <v>256.98</v>
      </c>
      <c r="I366" s="20"/>
    </row>
    <row r="367" spans="1:9" ht="16.2" thickBot="1">
      <c r="A367" s="612"/>
      <c r="B367" s="99" t="s">
        <v>1291</v>
      </c>
      <c r="C367" s="116" t="s">
        <v>1292</v>
      </c>
      <c r="D367" s="115">
        <v>280.43</v>
      </c>
      <c r="E367" s="98">
        <f t="shared" si="17"/>
        <v>342.12459999999999</v>
      </c>
      <c r="F367" s="102">
        <v>50</v>
      </c>
      <c r="G367" s="144">
        <f t="shared" si="15"/>
        <v>280.43</v>
      </c>
      <c r="H367" s="143">
        <f t="shared" si="16"/>
        <v>342.12</v>
      </c>
      <c r="I367" s="20"/>
    </row>
    <row r="368" spans="1:9" ht="16.2" thickBot="1">
      <c r="A368" s="612"/>
      <c r="B368" s="99" t="s">
        <v>1293</v>
      </c>
      <c r="C368" s="116" t="s">
        <v>1294</v>
      </c>
      <c r="D368" s="115">
        <v>350.86</v>
      </c>
      <c r="E368" s="98">
        <f t="shared" si="17"/>
        <v>428.04919999999998</v>
      </c>
      <c r="F368" s="102">
        <v>50</v>
      </c>
      <c r="G368" s="144">
        <f t="shared" si="15"/>
        <v>350.86</v>
      </c>
      <c r="H368" s="143">
        <f t="shared" si="16"/>
        <v>428.05</v>
      </c>
      <c r="I368" s="20"/>
    </row>
    <row r="369" spans="1:9" ht="16.2" thickBot="1">
      <c r="A369" s="612"/>
      <c r="B369" s="99" t="s">
        <v>1295</v>
      </c>
      <c r="C369" s="116" t="s">
        <v>1296</v>
      </c>
      <c r="D369" s="115">
        <v>70.430000000000007</v>
      </c>
      <c r="E369" s="98">
        <f t="shared" si="17"/>
        <v>85.924600000000012</v>
      </c>
      <c r="F369" s="102">
        <v>50</v>
      </c>
      <c r="G369" s="144">
        <f t="shared" si="15"/>
        <v>70.430000000000007</v>
      </c>
      <c r="H369" s="143">
        <f t="shared" si="16"/>
        <v>85.92</v>
      </c>
      <c r="I369" s="20"/>
    </row>
    <row r="370" spans="1:9" ht="16.2" thickBot="1">
      <c r="A370" s="612"/>
      <c r="B370" s="99" t="s">
        <v>1297</v>
      </c>
      <c r="C370" s="116" t="s">
        <v>1298</v>
      </c>
      <c r="D370" s="115">
        <v>140.21</v>
      </c>
      <c r="E370" s="98">
        <f t="shared" si="17"/>
        <v>171.05620000000002</v>
      </c>
      <c r="F370" s="102">
        <v>50</v>
      </c>
      <c r="G370" s="144">
        <f t="shared" si="15"/>
        <v>140.21</v>
      </c>
      <c r="H370" s="143">
        <f t="shared" si="16"/>
        <v>171.06</v>
      </c>
      <c r="I370" s="20"/>
    </row>
    <row r="371" spans="1:9" ht="16.2" thickBot="1">
      <c r="A371" s="612"/>
      <c r="B371" s="99" t="s">
        <v>1299</v>
      </c>
      <c r="C371" s="116" t="s">
        <v>1300</v>
      </c>
      <c r="D371" s="115">
        <v>210.64</v>
      </c>
      <c r="E371" s="98">
        <f t="shared" si="17"/>
        <v>256.98079999999999</v>
      </c>
      <c r="F371" s="102">
        <v>50</v>
      </c>
      <c r="G371" s="144">
        <f t="shared" si="15"/>
        <v>210.64</v>
      </c>
      <c r="H371" s="143">
        <f t="shared" si="16"/>
        <v>256.98</v>
      </c>
      <c r="I371" s="20"/>
    </row>
    <row r="372" spans="1:9" ht="16.2" thickBot="1">
      <c r="A372" s="612"/>
      <c r="B372" s="99" t="s">
        <v>1301</v>
      </c>
      <c r="C372" s="116" t="s">
        <v>1302</v>
      </c>
      <c r="D372" s="115">
        <v>280.43</v>
      </c>
      <c r="E372" s="98">
        <f t="shared" si="17"/>
        <v>342.12459999999999</v>
      </c>
      <c r="F372" s="102">
        <v>50</v>
      </c>
      <c r="G372" s="144">
        <f t="shared" si="15"/>
        <v>280.43</v>
      </c>
      <c r="H372" s="143">
        <f t="shared" si="16"/>
        <v>342.12</v>
      </c>
      <c r="I372" s="20"/>
    </row>
    <row r="373" spans="1:9" ht="16.2" thickBot="1">
      <c r="A373" s="612"/>
      <c r="B373" s="99" t="s">
        <v>1303</v>
      </c>
      <c r="C373" s="116" t="s">
        <v>1304</v>
      </c>
      <c r="D373" s="115">
        <v>350.86</v>
      </c>
      <c r="E373" s="98">
        <f t="shared" si="17"/>
        <v>428.04919999999998</v>
      </c>
      <c r="F373" s="102">
        <v>50</v>
      </c>
      <c r="G373" s="144">
        <f t="shared" si="15"/>
        <v>350.86</v>
      </c>
      <c r="H373" s="143">
        <f t="shared" si="16"/>
        <v>428.05</v>
      </c>
      <c r="I373" s="20"/>
    </row>
    <row r="374" spans="1:9" ht="16.2" thickBot="1">
      <c r="A374" s="612"/>
      <c r="B374" s="99" t="s">
        <v>1305</v>
      </c>
      <c r="C374" s="105" t="s">
        <v>1306</v>
      </c>
      <c r="D374" s="101">
        <v>1869.53</v>
      </c>
      <c r="E374" s="98">
        <f t="shared" si="17"/>
        <v>2280.8265999999999</v>
      </c>
      <c r="F374" s="102">
        <v>50</v>
      </c>
      <c r="G374" s="144">
        <f t="shared" si="15"/>
        <v>1869.53</v>
      </c>
      <c r="H374" s="143">
        <f t="shared" si="16"/>
        <v>2280.83</v>
      </c>
      <c r="I374" s="20"/>
    </row>
    <row r="375" spans="1:9" ht="16.2" thickBot="1">
      <c r="A375" s="612"/>
      <c r="B375" s="99" t="s">
        <v>1307</v>
      </c>
      <c r="C375" s="105" t="s">
        <v>1308</v>
      </c>
      <c r="D375" s="101">
        <v>3739.06</v>
      </c>
      <c r="E375" s="98">
        <f t="shared" si="17"/>
        <v>4561.6531999999997</v>
      </c>
      <c r="F375" s="102">
        <v>50</v>
      </c>
      <c r="G375" s="144">
        <f t="shared" si="15"/>
        <v>3739.06</v>
      </c>
      <c r="H375" s="143">
        <f t="shared" si="16"/>
        <v>4561.6499999999996</v>
      </c>
      <c r="I375" s="20"/>
    </row>
    <row r="376" spans="1:9" ht="16.2" thickBot="1">
      <c r="A376" s="612"/>
      <c r="B376" s="99" t="s">
        <v>1309</v>
      </c>
      <c r="C376" s="105" t="s">
        <v>1310</v>
      </c>
      <c r="D376" s="101">
        <v>5608.59</v>
      </c>
      <c r="E376" s="98">
        <f t="shared" si="17"/>
        <v>6842.4798000000001</v>
      </c>
      <c r="F376" s="102">
        <v>50</v>
      </c>
      <c r="G376" s="144">
        <f t="shared" si="15"/>
        <v>5608.59</v>
      </c>
      <c r="H376" s="143">
        <f t="shared" si="16"/>
        <v>6842.48</v>
      </c>
      <c r="I376" s="20"/>
    </row>
    <row r="377" spans="1:9" ht="16.2" thickBot="1">
      <c r="A377" s="612"/>
      <c r="B377" s="99" t="s">
        <v>1311</v>
      </c>
      <c r="C377" s="105" t="s">
        <v>1312</v>
      </c>
      <c r="D377" s="101">
        <v>7478.12</v>
      </c>
      <c r="E377" s="98">
        <f t="shared" si="17"/>
        <v>9123.3063999999995</v>
      </c>
      <c r="F377" s="102">
        <v>50</v>
      </c>
      <c r="G377" s="144">
        <f t="shared" si="15"/>
        <v>7478.12</v>
      </c>
      <c r="H377" s="143">
        <f t="shared" si="16"/>
        <v>9123.31</v>
      </c>
      <c r="I377" s="20"/>
    </row>
    <row r="378" spans="1:9" ht="16.2" thickBot="1">
      <c r="A378" s="612"/>
      <c r="B378" s="112" t="s">
        <v>1313</v>
      </c>
      <c r="C378" s="105" t="s">
        <v>1314</v>
      </c>
      <c r="D378" s="117">
        <v>12264.000000000002</v>
      </c>
      <c r="E378" s="98">
        <f t="shared" si="17"/>
        <v>14962.080000000002</v>
      </c>
      <c r="F378" s="102">
        <v>50</v>
      </c>
      <c r="G378" s="144">
        <f t="shared" si="15"/>
        <v>12264</v>
      </c>
      <c r="H378" s="143">
        <f t="shared" si="16"/>
        <v>14962.08</v>
      </c>
      <c r="I378" s="20"/>
    </row>
    <row r="379" spans="1:9" ht="16.2" thickBot="1">
      <c r="A379" s="612"/>
      <c r="B379" s="99" t="s">
        <v>1315</v>
      </c>
      <c r="C379" s="105" t="s">
        <v>1316</v>
      </c>
      <c r="D379" s="101">
        <v>1869.53</v>
      </c>
      <c r="E379" s="98">
        <f t="shared" si="17"/>
        <v>2280.8265999999999</v>
      </c>
      <c r="F379" s="102">
        <v>50</v>
      </c>
      <c r="G379" s="144">
        <f t="shared" si="15"/>
        <v>1869.53</v>
      </c>
      <c r="H379" s="143">
        <f t="shared" si="16"/>
        <v>2280.83</v>
      </c>
      <c r="I379" s="20"/>
    </row>
    <row r="380" spans="1:9" ht="16.2" thickBot="1">
      <c r="A380" s="612"/>
      <c r="B380" s="99" t="s">
        <v>1317</v>
      </c>
      <c r="C380" s="105" t="s">
        <v>1318</v>
      </c>
      <c r="D380" s="101">
        <v>3739.06</v>
      </c>
      <c r="E380" s="98">
        <f t="shared" si="17"/>
        <v>4561.6531999999997</v>
      </c>
      <c r="F380" s="102">
        <v>50</v>
      </c>
      <c r="G380" s="144">
        <f t="shared" si="15"/>
        <v>3739.06</v>
      </c>
      <c r="H380" s="143">
        <f t="shared" si="16"/>
        <v>4561.6499999999996</v>
      </c>
      <c r="I380" s="20"/>
    </row>
    <row r="381" spans="1:9" ht="16.2" thickBot="1">
      <c r="A381" s="612"/>
      <c r="B381" s="99" t="s">
        <v>1319</v>
      </c>
      <c r="C381" s="105" t="s">
        <v>1320</v>
      </c>
      <c r="D381" s="101">
        <v>5608.59</v>
      </c>
      <c r="E381" s="98">
        <f t="shared" si="17"/>
        <v>6842.4798000000001</v>
      </c>
      <c r="F381" s="102">
        <v>50</v>
      </c>
      <c r="G381" s="144">
        <f t="shared" si="15"/>
        <v>5608.59</v>
      </c>
      <c r="H381" s="143">
        <f t="shared" si="16"/>
        <v>6842.48</v>
      </c>
      <c r="I381" s="20"/>
    </row>
    <row r="382" spans="1:9" ht="16.2" thickBot="1">
      <c r="A382" s="612"/>
      <c r="B382" s="99" t="s">
        <v>1321</v>
      </c>
      <c r="C382" s="105" t="s">
        <v>1322</v>
      </c>
      <c r="D382" s="101">
        <v>7478.12</v>
      </c>
      <c r="E382" s="98">
        <f t="shared" si="17"/>
        <v>9123.3063999999995</v>
      </c>
      <c r="F382" s="102">
        <v>50</v>
      </c>
      <c r="G382" s="144">
        <f t="shared" si="15"/>
        <v>7478.12</v>
      </c>
      <c r="H382" s="143">
        <f t="shared" si="16"/>
        <v>9123.31</v>
      </c>
      <c r="I382" s="20"/>
    </row>
    <row r="383" spans="1:9" ht="16.2" thickBot="1">
      <c r="A383" s="612"/>
      <c r="B383" s="112" t="s">
        <v>1323</v>
      </c>
      <c r="C383" s="105" t="s">
        <v>1324</v>
      </c>
      <c r="D383" s="117">
        <v>12264.000000000002</v>
      </c>
      <c r="E383" s="98">
        <f t="shared" si="17"/>
        <v>14962.080000000002</v>
      </c>
      <c r="F383" s="102">
        <v>50</v>
      </c>
      <c r="G383" s="144">
        <f t="shared" si="15"/>
        <v>12264</v>
      </c>
      <c r="H383" s="143">
        <f t="shared" si="16"/>
        <v>14962.08</v>
      </c>
      <c r="I383" s="20"/>
    </row>
    <row r="384" spans="1:9" ht="16.2" thickBot="1">
      <c r="A384" s="612"/>
      <c r="B384" s="99" t="s">
        <v>1325</v>
      </c>
      <c r="C384" s="105" t="s">
        <v>1326</v>
      </c>
      <c r="D384" s="101">
        <v>1869.53</v>
      </c>
      <c r="E384" s="98">
        <f t="shared" si="17"/>
        <v>2280.8265999999999</v>
      </c>
      <c r="F384" s="102">
        <v>50</v>
      </c>
      <c r="G384" s="144">
        <f t="shared" si="15"/>
        <v>1869.53</v>
      </c>
      <c r="H384" s="143">
        <f t="shared" si="16"/>
        <v>2280.83</v>
      </c>
      <c r="I384" s="20"/>
    </row>
    <row r="385" spans="1:9" ht="16.2" thickBot="1">
      <c r="A385" s="612"/>
      <c r="B385" s="99" t="s">
        <v>1327</v>
      </c>
      <c r="C385" s="105" t="s">
        <v>1328</v>
      </c>
      <c r="D385" s="101">
        <v>3739.06</v>
      </c>
      <c r="E385" s="98">
        <f t="shared" si="17"/>
        <v>4561.6531999999997</v>
      </c>
      <c r="F385" s="102">
        <v>50</v>
      </c>
      <c r="G385" s="144">
        <f t="shared" si="15"/>
        <v>3739.06</v>
      </c>
      <c r="H385" s="143">
        <f t="shared" si="16"/>
        <v>4561.6499999999996</v>
      </c>
      <c r="I385" s="20"/>
    </row>
    <row r="386" spans="1:9" ht="16.2" thickBot="1">
      <c r="A386" s="612"/>
      <c r="B386" s="99" t="s">
        <v>1329</v>
      </c>
      <c r="C386" s="105" t="s">
        <v>1330</v>
      </c>
      <c r="D386" s="101">
        <v>5608.59</v>
      </c>
      <c r="E386" s="98">
        <f t="shared" si="17"/>
        <v>6842.4798000000001</v>
      </c>
      <c r="F386" s="102">
        <v>50</v>
      </c>
      <c r="G386" s="144">
        <f t="shared" si="15"/>
        <v>5608.59</v>
      </c>
      <c r="H386" s="143">
        <f t="shared" si="16"/>
        <v>6842.48</v>
      </c>
      <c r="I386" s="20"/>
    </row>
    <row r="387" spans="1:9" ht="16.2" thickBot="1">
      <c r="A387" s="612"/>
      <c r="B387" s="99" t="s">
        <v>1331</v>
      </c>
      <c r="C387" s="105" t="s">
        <v>1332</v>
      </c>
      <c r="D387" s="101">
        <v>7478.12</v>
      </c>
      <c r="E387" s="98">
        <f t="shared" si="17"/>
        <v>9123.3063999999995</v>
      </c>
      <c r="F387" s="102">
        <v>50</v>
      </c>
      <c r="G387" s="144">
        <f t="shared" si="15"/>
        <v>7478.12</v>
      </c>
      <c r="H387" s="143">
        <f t="shared" si="16"/>
        <v>9123.31</v>
      </c>
      <c r="I387" s="20"/>
    </row>
    <row r="388" spans="1:9" ht="16.2" thickBot="1">
      <c r="A388" s="612"/>
      <c r="B388" s="112" t="s">
        <v>1333</v>
      </c>
      <c r="C388" s="105" t="s">
        <v>1334</v>
      </c>
      <c r="D388" s="117">
        <v>12264.000000000002</v>
      </c>
      <c r="E388" s="98">
        <f t="shared" si="17"/>
        <v>14962.080000000002</v>
      </c>
      <c r="F388" s="102">
        <v>50</v>
      </c>
      <c r="G388" s="144">
        <f t="shared" si="15"/>
        <v>12264</v>
      </c>
      <c r="H388" s="143">
        <f t="shared" si="16"/>
        <v>14962.08</v>
      </c>
      <c r="I388" s="20"/>
    </row>
    <row r="389" spans="1:9" ht="16.2" thickBot="1">
      <c r="A389" s="612"/>
      <c r="B389" s="99" t="s">
        <v>1335</v>
      </c>
      <c r="C389" s="105" t="s">
        <v>1336</v>
      </c>
      <c r="D389" s="101">
        <v>2336.91</v>
      </c>
      <c r="E389" s="98">
        <f t="shared" si="17"/>
        <v>2851.0301999999997</v>
      </c>
      <c r="F389" s="102">
        <v>50</v>
      </c>
      <c r="G389" s="144">
        <f t="shared" si="15"/>
        <v>2336.91</v>
      </c>
      <c r="H389" s="143">
        <f t="shared" si="16"/>
        <v>2851.03</v>
      </c>
      <c r="I389" s="20"/>
    </row>
    <row r="390" spans="1:9" ht="16.2" thickBot="1">
      <c r="A390" s="612"/>
      <c r="B390" s="99" t="s">
        <v>1337</v>
      </c>
      <c r="C390" s="105" t="s">
        <v>1338</v>
      </c>
      <c r="D390" s="101">
        <v>4673.83</v>
      </c>
      <c r="E390" s="98">
        <f t="shared" si="17"/>
        <v>5702.0725999999995</v>
      </c>
      <c r="F390" s="102">
        <v>50</v>
      </c>
      <c r="G390" s="144">
        <f t="shared" si="15"/>
        <v>4673.83</v>
      </c>
      <c r="H390" s="143">
        <f t="shared" si="16"/>
        <v>5702.07</v>
      </c>
      <c r="I390" s="20"/>
    </row>
    <row r="391" spans="1:9" ht="16.2" thickBot="1">
      <c r="A391" s="612"/>
      <c r="B391" s="99" t="s">
        <v>1339</v>
      </c>
      <c r="C391" s="105" t="s">
        <v>1340</v>
      </c>
      <c r="D391" s="101">
        <v>7010.74</v>
      </c>
      <c r="E391" s="98">
        <f t="shared" si="17"/>
        <v>8553.1027999999988</v>
      </c>
      <c r="F391" s="102">
        <v>50</v>
      </c>
      <c r="G391" s="144">
        <f t="shared" ref="G391:G445" si="18">ROUND(D391*(1-(HLOOKUP(F391,$D$1:$H$2,2,FALSE))),2)</f>
        <v>7010.74</v>
      </c>
      <c r="H391" s="143">
        <f t="shared" ref="H391:H479" si="19">ROUND(G391*1.22,2)</f>
        <v>8553.1</v>
      </c>
      <c r="I391" s="20"/>
    </row>
    <row r="392" spans="1:9" ht="16.2" thickBot="1">
      <c r="A392" s="612"/>
      <c r="B392" s="99" t="s">
        <v>1341</v>
      </c>
      <c r="C392" s="105" t="s">
        <v>1342</v>
      </c>
      <c r="D392" s="101">
        <v>9347.65</v>
      </c>
      <c r="E392" s="98">
        <f t="shared" si="17"/>
        <v>11404.133</v>
      </c>
      <c r="F392" s="102">
        <v>50</v>
      </c>
      <c r="G392" s="144">
        <f t="shared" si="18"/>
        <v>9347.65</v>
      </c>
      <c r="H392" s="143">
        <f t="shared" si="19"/>
        <v>11404.13</v>
      </c>
      <c r="I392" s="20"/>
    </row>
    <row r="393" spans="1:9" ht="16.2" thickBot="1">
      <c r="A393" s="612"/>
      <c r="B393" s="112" t="s">
        <v>1343</v>
      </c>
      <c r="C393" s="105" t="s">
        <v>1344</v>
      </c>
      <c r="D393" s="117">
        <v>15330.000000000002</v>
      </c>
      <c r="E393" s="98">
        <f t="shared" si="17"/>
        <v>18702.600000000002</v>
      </c>
      <c r="F393" s="102">
        <v>50</v>
      </c>
      <c r="G393" s="144">
        <f t="shared" si="18"/>
        <v>15330</v>
      </c>
      <c r="H393" s="143">
        <f t="shared" si="19"/>
        <v>18702.599999999999</v>
      </c>
      <c r="I393" s="20"/>
    </row>
    <row r="394" spans="1:9" ht="16.2" thickBot="1">
      <c r="A394" s="612"/>
      <c r="B394" s="99" t="s">
        <v>1345</v>
      </c>
      <c r="C394" s="105" t="s">
        <v>1346</v>
      </c>
      <c r="D394" s="101">
        <v>2336.91</v>
      </c>
      <c r="E394" s="98">
        <f t="shared" si="17"/>
        <v>2851.0301999999997</v>
      </c>
      <c r="F394" s="102">
        <v>50</v>
      </c>
      <c r="G394" s="144">
        <f t="shared" si="18"/>
        <v>2336.91</v>
      </c>
      <c r="H394" s="143">
        <f t="shared" si="19"/>
        <v>2851.03</v>
      </c>
      <c r="I394" s="20"/>
    </row>
    <row r="395" spans="1:9" ht="16.2" thickBot="1">
      <c r="A395" s="612"/>
      <c r="B395" s="99" t="s">
        <v>1347</v>
      </c>
      <c r="C395" s="105" t="s">
        <v>1348</v>
      </c>
      <c r="D395" s="101">
        <v>4673.83</v>
      </c>
      <c r="E395" s="98">
        <f t="shared" si="17"/>
        <v>5702.0725999999995</v>
      </c>
      <c r="F395" s="102">
        <v>50</v>
      </c>
      <c r="G395" s="144">
        <f t="shared" si="18"/>
        <v>4673.83</v>
      </c>
      <c r="H395" s="143">
        <f t="shared" si="19"/>
        <v>5702.07</v>
      </c>
      <c r="I395" s="20"/>
    </row>
    <row r="396" spans="1:9" ht="16.2" thickBot="1">
      <c r="A396" s="612"/>
      <c r="B396" s="99" t="s">
        <v>1349</v>
      </c>
      <c r="C396" s="105" t="s">
        <v>1350</v>
      </c>
      <c r="D396" s="101">
        <v>7010.74</v>
      </c>
      <c r="E396" s="98">
        <f t="shared" ref="E396:E484" si="20">D396*1.22</f>
        <v>8553.1027999999988</v>
      </c>
      <c r="F396" s="102">
        <v>50</v>
      </c>
      <c r="G396" s="144">
        <f t="shared" si="18"/>
        <v>7010.74</v>
      </c>
      <c r="H396" s="143">
        <f t="shared" si="19"/>
        <v>8553.1</v>
      </c>
      <c r="I396" s="20"/>
    </row>
    <row r="397" spans="1:9" ht="16.2" thickBot="1">
      <c r="A397" s="612"/>
      <c r="B397" s="99" t="s">
        <v>1351</v>
      </c>
      <c r="C397" s="105" t="s">
        <v>1352</v>
      </c>
      <c r="D397" s="101">
        <v>9347.65</v>
      </c>
      <c r="E397" s="98">
        <f t="shared" si="20"/>
        <v>11404.133</v>
      </c>
      <c r="F397" s="102">
        <v>50</v>
      </c>
      <c r="G397" s="144">
        <f t="shared" si="18"/>
        <v>9347.65</v>
      </c>
      <c r="H397" s="143">
        <f t="shared" si="19"/>
        <v>11404.13</v>
      </c>
      <c r="I397" s="20"/>
    </row>
    <row r="398" spans="1:9" ht="16.2" thickBot="1">
      <c r="A398" s="612"/>
      <c r="B398" s="112" t="s">
        <v>1353</v>
      </c>
      <c r="C398" s="105" t="s">
        <v>1354</v>
      </c>
      <c r="D398" s="117">
        <v>15330.000000000002</v>
      </c>
      <c r="E398" s="98">
        <f t="shared" si="20"/>
        <v>18702.600000000002</v>
      </c>
      <c r="F398" s="102">
        <v>50</v>
      </c>
      <c r="G398" s="144">
        <f t="shared" si="18"/>
        <v>15330</v>
      </c>
      <c r="H398" s="143">
        <f t="shared" si="19"/>
        <v>18702.599999999999</v>
      </c>
      <c r="I398" s="20"/>
    </row>
    <row r="399" spans="1:9" ht="16.2" thickBot="1">
      <c r="A399" s="612"/>
      <c r="B399" s="99" t="s">
        <v>1355</v>
      </c>
      <c r="C399" s="105" t="s">
        <v>1356</v>
      </c>
      <c r="D399" s="101">
        <v>2336.91</v>
      </c>
      <c r="E399" s="98">
        <f t="shared" si="20"/>
        <v>2851.0301999999997</v>
      </c>
      <c r="F399" s="102">
        <v>50</v>
      </c>
      <c r="G399" s="144">
        <f t="shared" si="18"/>
        <v>2336.91</v>
      </c>
      <c r="H399" s="143">
        <f t="shared" si="19"/>
        <v>2851.03</v>
      </c>
      <c r="I399" s="20"/>
    </row>
    <row r="400" spans="1:9" ht="16.2" thickBot="1">
      <c r="A400" s="612"/>
      <c r="B400" s="99" t="s">
        <v>1357</v>
      </c>
      <c r="C400" s="105" t="s">
        <v>1358</v>
      </c>
      <c r="D400" s="101">
        <v>4673.83</v>
      </c>
      <c r="E400" s="98">
        <f t="shared" si="20"/>
        <v>5702.0725999999995</v>
      </c>
      <c r="F400" s="102">
        <v>50</v>
      </c>
      <c r="G400" s="144">
        <f t="shared" si="18"/>
        <v>4673.83</v>
      </c>
      <c r="H400" s="143">
        <f t="shared" si="19"/>
        <v>5702.07</v>
      </c>
      <c r="I400" s="20"/>
    </row>
    <row r="401" spans="1:9" ht="16.2" thickBot="1">
      <c r="A401" s="612"/>
      <c r="B401" s="99" t="s">
        <v>1359</v>
      </c>
      <c r="C401" s="105" t="s">
        <v>1360</v>
      </c>
      <c r="D401" s="101">
        <v>7010.74</v>
      </c>
      <c r="E401" s="98">
        <f t="shared" si="20"/>
        <v>8553.1027999999988</v>
      </c>
      <c r="F401" s="102">
        <v>50</v>
      </c>
      <c r="G401" s="144">
        <f t="shared" si="18"/>
        <v>7010.74</v>
      </c>
      <c r="H401" s="143">
        <f t="shared" si="19"/>
        <v>8553.1</v>
      </c>
      <c r="I401" s="20"/>
    </row>
    <row r="402" spans="1:9" ht="16.2" thickBot="1">
      <c r="A402" s="612"/>
      <c r="B402" s="99" t="s">
        <v>1361</v>
      </c>
      <c r="C402" s="105" t="s">
        <v>1362</v>
      </c>
      <c r="D402" s="101">
        <v>9347.65</v>
      </c>
      <c r="E402" s="98">
        <f t="shared" si="20"/>
        <v>11404.133</v>
      </c>
      <c r="F402" s="102">
        <v>50</v>
      </c>
      <c r="G402" s="144">
        <f t="shared" si="18"/>
        <v>9347.65</v>
      </c>
      <c r="H402" s="143">
        <f t="shared" si="19"/>
        <v>11404.13</v>
      </c>
      <c r="I402" s="20"/>
    </row>
    <row r="403" spans="1:9" ht="16.2" thickBot="1">
      <c r="A403" s="612"/>
      <c r="B403" s="112" t="s">
        <v>1363</v>
      </c>
      <c r="C403" s="105" t="s">
        <v>1364</v>
      </c>
      <c r="D403" s="117">
        <v>15330.000000000002</v>
      </c>
      <c r="E403" s="98">
        <f t="shared" si="20"/>
        <v>18702.600000000002</v>
      </c>
      <c r="F403" s="102">
        <v>50</v>
      </c>
      <c r="G403" s="144">
        <f t="shared" si="18"/>
        <v>15330</v>
      </c>
      <c r="H403" s="143">
        <f t="shared" si="19"/>
        <v>18702.599999999999</v>
      </c>
      <c r="I403" s="20"/>
    </row>
    <row r="404" spans="1:9" ht="16.2" thickBot="1">
      <c r="A404" s="612"/>
      <c r="B404" s="99" t="s">
        <v>1365</v>
      </c>
      <c r="C404" s="105" t="s">
        <v>1366</v>
      </c>
      <c r="D404" s="101">
        <v>2336.91</v>
      </c>
      <c r="E404" s="98">
        <f t="shared" si="20"/>
        <v>2851.0301999999997</v>
      </c>
      <c r="F404" s="102">
        <v>50</v>
      </c>
      <c r="G404" s="144">
        <f t="shared" si="18"/>
        <v>2336.91</v>
      </c>
      <c r="H404" s="143">
        <f t="shared" si="19"/>
        <v>2851.03</v>
      </c>
      <c r="I404" s="20"/>
    </row>
    <row r="405" spans="1:9" ht="16.2" thickBot="1">
      <c r="A405" s="612"/>
      <c r="B405" s="99" t="s">
        <v>1367</v>
      </c>
      <c r="C405" s="105" t="s">
        <v>1368</v>
      </c>
      <c r="D405" s="101">
        <v>4673.83</v>
      </c>
      <c r="E405" s="98">
        <f t="shared" si="20"/>
        <v>5702.0725999999995</v>
      </c>
      <c r="F405" s="102">
        <v>50</v>
      </c>
      <c r="G405" s="144">
        <f t="shared" si="18"/>
        <v>4673.83</v>
      </c>
      <c r="H405" s="143">
        <f t="shared" si="19"/>
        <v>5702.07</v>
      </c>
      <c r="I405" s="20"/>
    </row>
    <row r="406" spans="1:9" ht="16.2" thickBot="1">
      <c r="A406" s="612"/>
      <c r="B406" s="99" t="s">
        <v>1369</v>
      </c>
      <c r="C406" s="105" t="s">
        <v>1370</v>
      </c>
      <c r="D406" s="101">
        <v>7010.74</v>
      </c>
      <c r="E406" s="98">
        <f t="shared" si="20"/>
        <v>8553.1027999999988</v>
      </c>
      <c r="F406" s="102">
        <v>50</v>
      </c>
      <c r="G406" s="144">
        <f t="shared" si="18"/>
        <v>7010.74</v>
      </c>
      <c r="H406" s="143">
        <f t="shared" si="19"/>
        <v>8553.1</v>
      </c>
      <c r="I406" s="20"/>
    </row>
    <row r="407" spans="1:9" ht="16.2" thickBot="1">
      <c r="A407" s="612"/>
      <c r="B407" s="99" t="s">
        <v>1371</v>
      </c>
      <c r="C407" s="105" t="s">
        <v>1372</v>
      </c>
      <c r="D407" s="101">
        <v>9347.65</v>
      </c>
      <c r="E407" s="98">
        <f t="shared" si="20"/>
        <v>11404.133</v>
      </c>
      <c r="F407" s="102">
        <v>50</v>
      </c>
      <c r="G407" s="144">
        <f t="shared" si="18"/>
        <v>9347.65</v>
      </c>
      <c r="H407" s="143">
        <f t="shared" si="19"/>
        <v>11404.13</v>
      </c>
      <c r="I407" s="20"/>
    </row>
    <row r="408" spans="1:9" ht="16.2" thickBot="1">
      <c r="A408" s="612"/>
      <c r="B408" s="112" t="s">
        <v>1373</v>
      </c>
      <c r="C408" s="105" t="s">
        <v>1374</v>
      </c>
      <c r="D408" s="117">
        <v>15330.000000000002</v>
      </c>
      <c r="E408" s="98">
        <f t="shared" si="20"/>
        <v>18702.600000000002</v>
      </c>
      <c r="F408" s="102">
        <v>50</v>
      </c>
      <c r="G408" s="144">
        <f t="shared" si="18"/>
        <v>15330</v>
      </c>
      <c r="H408" s="143">
        <f t="shared" si="19"/>
        <v>18702.599999999999</v>
      </c>
      <c r="I408" s="20"/>
    </row>
    <row r="409" spans="1:9" ht="16.2" thickBot="1">
      <c r="A409" s="612"/>
      <c r="B409" s="99" t="s">
        <v>1375</v>
      </c>
      <c r="C409" s="105" t="s">
        <v>1376</v>
      </c>
      <c r="D409" s="118">
        <v>1869.53</v>
      </c>
      <c r="E409" s="98">
        <f t="shared" si="20"/>
        <v>2280.8265999999999</v>
      </c>
      <c r="F409" s="102">
        <v>50</v>
      </c>
      <c r="G409" s="144">
        <f t="shared" si="18"/>
        <v>1869.53</v>
      </c>
      <c r="H409" s="143">
        <f t="shared" si="19"/>
        <v>2280.83</v>
      </c>
      <c r="I409" s="20"/>
    </row>
    <row r="410" spans="1:9" ht="16.2" thickBot="1">
      <c r="A410" s="612"/>
      <c r="B410" s="99" t="s">
        <v>1377</v>
      </c>
      <c r="C410" s="105" t="s">
        <v>1378</v>
      </c>
      <c r="D410" s="118">
        <v>3739.06</v>
      </c>
      <c r="E410" s="98">
        <f t="shared" si="20"/>
        <v>4561.6531999999997</v>
      </c>
      <c r="F410" s="102">
        <v>50</v>
      </c>
      <c r="G410" s="144">
        <f t="shared" si="18"/>
        <v>3739.06</v>
      </c>
      <c r="H410" s="143">
        <f t="shared" si="19"/>
        <v>4561.6499999999996</v>
      </c>
      <c r="I410" s="20"/>
    </row>
    <row r="411" spans="1:9" ht="16.2" thickBot="1">
      <c r="A411" s="612"/>
      <c r="B411" s="99" t="s">
        <v>1379</v>
      </c>
      <c r="C411" s="105" t="s">
        <v>1380</v>
      </c>
      <c r="D411" s="118">
        <v>5608.59</v>
      </c>
      <c r="E411" s="98">
        <f t="shared" si="20"/>
        <v>6842.4798000000001</v>
      </c>
      <c r="F411" s="102">
        <v>50</v>
      </c>
      <c r="G411" s="144">
        <f t="shared" si="18"/>
        <v>5608.59</v>
      </c>
      <c r="H411" s="143">
        <f t="shared" si="19"/>
        <v>6842.48</v>
      </c>
      <c r="I411" s="20"/>
    </row>
    <row r="412" spans="1:9" ht="16.2" thickBot="1">
      <c r="A412" s="612"/>
      <c r="B412" s="99" t="s">
        <v>1381</v>
      </c>
      <c r="C412" s="105" t="s">
        <v>1382</v>
      </c>
      <c r="D412" s="118">
        <v>7478.12</v>
      </c>
      <c r="E412" s="98">
        <f t="shared" si="20"/>
        <v>9123.3063999999995</v>
      </c>
      <c r="F412" s="102">
        <v>50</v>
      </c>
      <c r="G412" s="144">
        <f t="shared" si="18"/>
        <v>7478.12</v>
      </c>
      <c r="H412" s="143">
        <f t="shared" si="19"/>
        <v>9123.31</v>
      </c>
      <c r="I412" s="20"/>
    </row>
    <row r="413" spans="1:9" ht="16.2" thickBot="1">
      <c r="A413" s="612"/>
      <c r="B413" s="112" t="s">
        <v>1383</v>
      </c>
      <c r="C413" s="105" t="s">
        <v>1384</v>
      </c>
      <c r="D413" s="117">
        <v>12264.000000000002</v>
      </c>
      <c r="E413" s="98">
        <f t="shared" si="20"/>
        <v>14962.080000000002</v>
      </c>
      <c r="F413" s="102">
        <v>50</v>
      </c>
      <c r="G413" s="144">
        <f t="shared" si="18"/>
        <v>12264</v>
      </c>
      <c r="H413" s="143">
        <f t="shared" si="19"/>
        <v>14962.08</v>
      </c>
      <c r="I413" s="20"/>
    </row>
    <row r="414" spans="1:9" ht="16.2" thickBot="1">
      <c r="A414" s="612"/>
      <c r="B414" s="99" t="s">
        <v>1385</v>
      </c>
      <c r="C414" s="105" t="s">
        <v>1386</v>
      </c>
      <c r="D414" s="118">
        <v>1869.53</v>
      </c>
      <c r="E414" s="98">
        <f t="shared" si="20"/>
        <v>2280.8265999999999</v>
      </c>
      <c r="F414" s="102">
        <v>50</v>
      </c>
      <c r="G414" s="144">
        <f t="shared" si="18"/>
        <v>1869.53</v>
      </c>
      <c r="H414" s="143">
        <f t="shared" si="19"/>
        <v>2280.83</v>
      </c>
      <c r="I414" s="20"/>
    </row>
    <row r="415" spans="1:9" ht="16.2" thickBot="1">
      <c r="A415" s="612"/>
      <c r="B415" s="99" t="s">
        <v>1387</v>
      </c>
      <c r="C415" s="105" t="s">
        <v>1388</v>
      </c>
      <c r="D415" s="118">
        <v>3739.06</v>
      </c>
      <c r="E415" s="98">
        <f t="shared" si="20"/>
        <v>4561.6531999999997</v>
      </c>
      <c r="F415" s="102">
        <v>50</v>
      </c>
      <c r="G415" s="144">
        <f t="shared" si="18"/>
        <v>3739.06</v>
      </c>
      <c r="H415" s="143">
        <f t="shared" si="19"/>
        <v>4561.6499999999996</v>
      </c>
      <c r="I415" s="20"/>
    </row>
    <row r="416" spans="1:9" ht="16.2" thickBot="1">
      <c r="A416" s="612"/>
      <c r="B416" s="99" t="s">
        <v>1389</v>
      </c>
      <c r="C416" s="105" t="s">
        <v>1390</v>
      </c>
      <c r="D416" s="118">
        <v>5608.59</v>
      </c>
      <c r="E416" s="98">
        <f t="shared" si="20"/>
        <v>6842.4798000000001</v>
      </c>
      <c r="F416" s="102">
        <v>50</v>
      </c>
      <c r="G416" s="144">
        <f t="shared" si="18"/>
        <v>5608.59</v>
      </c>
      <c r="H416" s="143">
        <f t="shared" si="19"/>
        <v>6842.48</v>
      </c>
      <c r="I416" s="20"/>
    </row>
    <row r="417" spans="1:9" ht="16.2" thickBot="1">
      <c r="A417" s="612"/>
      <c r="B417" s="99" t="s">
        <v>1391</v>
      </c>
      <c r="C417" s="105" t="s">
        <v>1392</v>
      </c>
      <c r="D417" s="118">
        <v>7478.12</v>
      </c>
      <c r="E417" s="98">
        <f t="shared" si="20"/>
        <v>9123.3063999999995</v>
      </c>
      <c r="F417" s="102">
        <v>50</v>
      </c>
      <c r="G417" s="144">
        <f t="shared" si="18"/>
        <v>7478.12</v>
      </c>
      <c r="H417" s="143">
        <f t="shared" si="19"/>
        <v>9123.31</v>
      </c>
      <c r="I417" s="20"/>
    </row>
    <row r="418" spans="1:9" ht="16.2" thickBot="1">
      <c r="A418" s="612"/>
      <c r="B418" s="112" t="s">
        <v>1393</v>
      </c>
      <c r="C418" s="105" t="s">
        <v>1394</v>
      </c>
      <c r="D418" s="117">
        <v>12264.000000000002</v>
      </c>
      <c r="E418" s="98">
        <f t="shared" si="20"/>
        <v>14962.080000000002</v>
      </c>
      <c r="F418" s="102">
        <v>50</v>
      </c>
      <c r="G418" s="144">
        <f t="shared" si="18"/>
        <v>12264</v>
      </c>
      <c r="H418" s="143">
        <f t="shared" si="19"/>
        <v>14962.08</v>
      </c>
      <c r="I418" s="20"/>
    </row>
    <row r="419" spans="1:9" ht="16.2" thickBot="1">
      <c r="A419" s="612"/>
      <c r="B419" s="99" t="s">
        <v>1395</v>
      </c>
      <c r="C419" s="105" t="s">
        <v>1396</v>
      </c>
      <c r="D419" s="118">
        <v>1869.53</v>
      </c>
      <c r="E419" s="98">
        <f t="shared" si="20"/>
        <v>2280.8265999999999</v>
      </c>
      <c r="F419" s="102">
        <v>50</v>
      </c>
      <c r="G419" s="144">
        <f t="shared" si="18"/>
        <v>1869.53</v>
      </c>
      <c r="H419" s="143">
        <f t="shared" si="19"/>
        <v>2280.83</v>
      </c>
      <c r="I419" s="20"/>
    </row>
    <row r="420" spans="1:9" ht="16.2" thickBot="1">
      <c r="A420" s="612"/>
      <c r="B420" s="99" t="s">
        <v>1397</v>
      </c>
      <c r="C420" s="105" t="s">
        <v>1398</v>
      </c>
      <c r="D420" s="118">
        <v>3739.06</v>
      </c>
      <c r="E420" s="98">
        <f t="shared" si="20"/>
        <v>4561.6531999999997</v>
      </c>
      <c r="F420" s="102">
        <v>50</v>
      </c>
      <c r="G420" s="144">
        <f t="shared" si="18"/>
        <v>3739.06</v>
      </c>
      <c r="H420" s="143">
        <f t="shared" si="19"/>
        <v>4561.6499999999996</v>
      </c>
      <c r="I420" s="20"/>
    </row>
    <row r="421" spans="1:9" ht="16.2" thickBot="1">
      <c r="A421" s="612"/>
      <c r="B421" s="99" t="s">
        <v>1399</v>
      </c>
      <c r="C421" s="105" t="s">
        <v>1400</v>
      </c>
      <c r="D421" s="118">
        <v>5608.59</v>
      </c>
      <c r="E421" s="98">
        <f t="shared" si="20"/>
        <v>6842.4798000000001</v>
      </c>
      <c r="F421" s="102">
        <v>50</v>
      </c>
      <c r="G421" s="144">
        <f t="shared" si="18"/>
        <v>5608.59</v>
      </c>
      <c r="H421" s="143">
        <f t="shared" si="19"/>
        <v>6842.48</v>
      </c>
      <c r="I421" s="20"/>
    </row>
    <row r="422" spans="1:9" ht="16.2" thickBot="1">
      <c r="A422" s="612"/>
      <c r="B422" s="99" t="s">
        <v>1401</v>
      </c>
      <c r="C422" s="105" t="s">
        <v>1402</v>
      </c>
      <c r="D422" s="118">
        <v>7478.12</v>
      </c>
      <c r="E422" s="98">
        <f t="shared" si="20"/>
        <v>9123.3063999999995</v>
      </c>
      <c r="F422" s="102">
        <v>50</v>
      </c>
      <c r="G422" s="144">
        <f t="shared" si="18"/>
        <v>7478.12</v>
      </c>
      <c r="H422" s="143">
        <f t="shared" si="19"/>
        <v>9123.31</v>
      </c>
      <c r="I422" s="20"/>
    </row>
    <row r="423" spans="1:9" ht="16.2" thickBot="1">
      <c r="A423" s="612"/>
      <c r="B423" s="112" t="s">
        <v>1403</v>
      </c>
      <c r="C423" s="105" t="s">
        <v>1404</v>
      </c>
      <c r="D423" s="117">
        <v>12264.000000000002</v>
      </c>
      <c r="E423" s="98">
        <f t="shared" si="20"/>
        <v>14962.080000000002</v>
      </c>
      <c r="F423" s="102">
        <v>50</v>
      </c>
      <c r="G423" s="144">
        <f t="shared" si="18"/>
        <v>12264</v>
      </c>
      <c r="H423" s="143">
        <f t="shared" si="19"/>
        <v>14962.08</v>
      </c>
      <c r="I423" s="20"/>
    </row>
    <row r="424" spans="1:9" ht="16.2" thickBot="1">
      <c r="A424" s="612"/>
      <c r="B424" s="99" t="s">
        <v>1405</v>
      </c>
      <c r="C424" s="105" t="s">
        <v>1406</v>
      </c>
      <c r="D424" s="118">
        <v>1869.53</v>
      </c>
      <c r="E424" s="98">
        <f t="shared" si="20"/>
        <v>2280.8265999999999</v>
      </c>
      <c r="F424" s="102">
        <v>50</v>
      </c>
      <c r="G424" s="144">
        <f t="shared" si="18"/>
        <v>1869.53</v>
      </c>
      <c r="H424" s="143">
        <f t="shared" si="19"/>
        <v>2280.83</v>
      </c>
      <c r="I424" s="20"/>
    </row>
    <row r="425" spans="1:9" ht="16.2" thickBot="1">
      <c r="A425" s="612"/>
      <c r="B425" s="99" t="s">
        <v>1407</v>
      </c>
      <c r="C425" s="105" t="s">
        <v>1408</v>
      </c>
      <c r="D425" s="118">
        <v>3739.06</v>
      </c>
      <c r="E425" s="98">
        <f t="shared" si="20"/>
        <v>4561.6531999999997</v>
      </c>
      <c r="F425" s="102">
        <v>50</v>
      </c>
      <c r="G425" s="144">
        <f t="shared" si="18"/>
        <v>3739.06</v>
      </c>
      <c r="H425" s="143">
        <f t="shared" si="19"/>
        <v>4561.6499999999996</v>
      </c>
      <c r="I425" s="20"/>
    </row>
    <row r="426" spans="1:9" ht="16.2" thickBot="1">
      <c r="A426" s="612"/>
      <c r="B426" s="99" t="s">
        <v>1409</v>
      </c>
      <c r="C426" s="105" t="s">
        <v>1410</v>
      </c>
      <c r="D426" s="118">
        <v>5608.59</v>
      </c>
      <c r="E426" s="98">
        <f t="shared" si="20"/>
        <v>6842.4798000000001</v>
      </c>
      <c r="F426" s="102">
        <v>50</v>
      </c>
      <c r="G426" s="144">
        <f t="shared" si="18"/>
        <v>5608.59</v>
      </c>
      <c r="H426" s="143">
        <f t="shared" si="19"/>
        <v>6842.48</v>
      </c>
      <c r="I426" s="20"/>
    </row>
    <row r="427" spans="1:9" ht="16.2" thickBot="1">
      <c r="A427" s="612"/>
      <c r="B427" s="99" t="s">
        <v>1411</v>
      </c>
      <c r="C427" s="105" t="s">
        <v>1412</v>
      </c>
      <c r="D427" s="118">
        <v>7478.12</v>
      </c>
      <c r="E427" s="98">
        <f t="shared" si="20"/>
        <v>9123.3063999999995</v>
      </c>
      <c r="F427" s="102">
        <v>50</v>
      </c>
      <c r="G427" s="144">
        <f t="shared" si="18"/>
        <v>7478.12</v>
      </c>
      <c r="H427" s="143">
        <f t="shared" si="19"/>
        <v>9123.31</v>
      </c>
      <c r="I427" s="20"/>
    </row>
    <row r="428" spans="1:9" ht="16.2" thickBot="1">
      <c r="A428" s="612"/>
      <c r="B428" s="112" t="s">
        <v>1413</v>
      </c>
      <c r="C428" s="105" t="s">
        <v>1414</v>
      </c>
      <c r="D428" s="117">
        <v>12264.000000000002</v>
      </c>
      <c r="E428" s="98">
        <f t="shared" si="20"/>
        <v>14962.080000000002</v>
      </c>
      <c r="F428" s="102">
        <v>50</v>
      </c>
      <c r="G428" s="144">
        <f t="shared" si="18"/>
        <v>12264</v>
      </c>
      <c r="H428" s="143">
        <f t="shared" si="19"/>
        <v>14962.08</v>
      </c>
      <c r="I428" s="20"/>
    </row>
    <row r="429" spans="1:9" ht="16.2" thickBot="1">
      <c r="A429" s="612"/>
      <c r="B429" s="112" t="s">
        <v>1415</v>
      </c>
      <c r="C429" s="103" t="s">
        <v>1416</v>
      </c>
      <c r="D429" s="117">
        <v>2414.7200000000003</v>
      </c>
      <c r="E429" s="98">
        <f t="shared" si="20"/>
        <v>2945.9584000000004</v>
      </c>
      <c r="F429" s="102">
        <v>50</v>
      </c>
      <c r="G429" s="144">
        <f t="shared" si="18"/>
        <v>2414.7199999999998</v>
      </c>
      <c r="H429" s="143">
        <f t="shared" si="19"/>
        <v>2945.96</v>
      </c>
      <c r="I429" s="20"/>
    </row>
    <row r="430" spans="1:9" ht="16.2" thickBot="1">
      <c r="A430" s="612"/>
      <c r="B430" s="112" t="s">
        <v>1417</v>
      </c>
      <c r="C430" s="103" t="s">
        <v>1418</v>
      </c>
      <c r="D430" s="117">
        <v>4681.6000000000004</v>
      </c>
      <c r="E430" s="98">
        <f t="shared" si="20"/>
        <v>5711.5520000000006</v>
      </c>
      <c r="F430" s="102">
        <v>50</v>
      </c>
      <c r="G430" s="144">
        <f t="shared" si="18"/>
        <v>4681.6000000000004</v>
      </c>
      <c r="H430" s="143">
        <f t="shared" si="19"/>
        <v>5711.55</v>
      </c>
      <c r="I430" s="20"/>
    </row>
    <row r="431" spans="1:9" ht="16.2" thickBot="1">
      <c r="A431" s="612"/>
      <c r="B431" s="112" t="s">
        <v>1419</v>
      </c>
      <c r="C431" s="103" t="s">
        <v>1420</v>
      </c>
      <c r="D431" s="117">
        <v>6867.166666666667</v>
      </c>
      <c r="E431" s="98">
        <f t="shared" si="20"/>
        <v>8377.9433333333327</v>
      </c>
      <c r="F431" s="102">
        <v>50</v>
      </c>
      <c r="G431" s="144">
        <f t="shared" si="18"/>
        <v>6867.17</v>
      </c>
      <c r="H431" s="143">
        <f t="shared" si="19"/>
        <v>8377.9500000000007</v>
      </c>
      <c r="I431" s="20"/>
    </row>
    <row r="432" spans="1:9" ht="16.2" thickBot="1">
      <c r="A432" s="612"/>
      <c r="B432" s="112" t="s">
        <v>1421</v>
      </c>
      <c r="C432" s="103" t="s">
        <v>1422</v>
      </c>
      <c r="D432" s="117">
        <v>8722.5583333333343</v>
      </c>
      <c r="E432" s="98">
        <f t="shared" si="20"/>
        <v>10641.521166666667</v>
      </c>
      <c r="F432" s="102">
        <v>50</v>
      </c>
      <c r="G432" s="144">
        <f t="shared" si="18"/>
        <v>8722.56</v>
      </c>
      <c r="H432" s="143">
        <f t="shared" si="19"/>
        <v>10641.52</v>
      </c>
      <c r="I432" s="20"/>
    </row>
    <row r="433" spans="1:9" ht="16.2" thickBot="1">
      <c r="A433" s="612"/>
      <c r="B433" s="112" t="s">
        <v>1423</v>
      </c>
      <c r="C433" s="103" t="s">
        <v>1424</v>
      </c>
      <c r="D433" s="117">
        <v>14784</v>
      </c>
      <c r="E433" s="98">
        <f t="shared" si="20"/>
        <v>18036.48</v>
      </c>
      <c r="F433" s="102">
        <v>50</v>
      </c>
      <c r="G433" s="144">
        <f t="shared" si="18"/>
        <v>14784</v>
      </c>
      <c r="H433" s="143">
        <f t="shared" si="19"/>
        <v>18036.48</v>
      </c>
      <c r="I433" s="20"/>
    </row>
    <row r="434" spans="1:9" ht="16.2" thickBot="1">
      <c r="A434" s="612"/>
      <c r="B434" s="112" t="s">
        <v>1425</v>
      </c>
      <c r="C434" s="103" t="s">
        <v>1426</v>
      </c>
      <c r="D434" s="117">
        <v>2414.7200000000003</v>
      </c>
      <c r="E434" s="98">
        <f t="shared" si="20"/>
        <v>2945.9584000000004</v>
      </c>
      <c r="F434" s="102">
        <v>50</v>
      </c>
      <c r="G434" s="144">
        <f t="shared" si="18"/>
        <v>2414.7199999999998</v>
      </c>
      <c r="H434" s="143">
        <f t="shared" si="19"/>
        <v>2945.96</v>
      </c>
      <c r="I434" s="20"/>
    </row>
    <row r="435" spans="1:9" ht="16.2" thickBot="1">
      <c r="A435" s="612"/>
      <c r="B435" s="112" t="s">
        <v>1427</v>
      </c>
      <c r="C435" s="103" t="s">
        <v>1428</v>
      </c>
      <c r="D435" s="117">
        <v>4681.6000000000004</v>
      </c>
      <c r="E435" s="98">
        <f t="shared" si="20"/>
        <v>5711.5520000000006</v>
      </c>
      <c r="F435" s="102">
        <v>50</v>
      </c>
      <c r="G435" s="144">
        <f t="shared" si="18"/>
        <v>4681.6000000000004</v>
      </c>
      <c r="H435" s="143">
        <f t="shared" si="19"/>
        <v>5711.55</v>
      </c>
      <c r="I435" s="20"/>
    </row>
    <row r="436" spans="1:9" ht="16.2" thickBot="1">
      <c r="A436" s="612"/>
      <c r="B436" s="112" t="s">
        <v>1429</v>
      </c>
      <c r="C436" s="103" t="s">
        <v>1430</v>
      </c>
      <c r="D436" s="117">
        <v>6867.166666666667</v>
      </c>
      <c r="E436" s="98">
        <f t="shared" si="20"/>
        <v>8377.9433333333327</v>
      </c>
      <c r="F436" s="102">
        <v>50</v>
      </c>
      <c r="G436" s="144">
        <f t="shared" si="18"/>
        <v>6867.17</v>
      </c>
      <c r="H436" s="143">
        <f t="shared" si="19"/>
        <v>8377.9500000000007</v>
      </c>
      <c r="I436" s="20"/>
    </row>
    <row r="437" spans="1:9" ht="16.2" thickBot="1">
      <c r="A437" s="612"/>
      <c r="B437" s="112" t="s">
        <v>1431</v>
      </c>
      <c r="C437" s="103" t="s">
        <v>1432</v>
      </c>
      <c r="D437" s="117">
        <v>8722.5583333333343</v>
      </c>
      <c r="E437" s="98">
        <f t="shared" si="20"/>
        <v>10641.521166666667</v>
      </c>
      <c r="F437" s="102">
        <v>50</v>
      </c>
      <c r="G437" s="144">
        <f t="shared" si="18"/>
        <v>8722.56</v>
      </c>
      <c r="H437" s="143">
        <f t="shared" si="19"/>
        <v>10641.52</v>
      </c>
      <c r="I437" s="20"/>
    </row>
    <row r="438" spans="1:9" ht="16.2" thickBot="1">
      <c r="A438" s="612"/>
      <c r="B438" s="112" t="s">
        <v>1433</v>
      </c>
      <c r="C438" s="103" t="s">
        <v>1434</v>
      </c>
      <c r="D438" s="117">
        <v>14784</v>
      </c>
      <c r="E438" s="98">
        <f t="shared" si="20"/>
        <v>18036.48</v>
      </c>
      <c r="F438" s="102">
        <v>50</v>
      </c>
      <c r="G438" s="144">
        <f t="shared" si="18"/>
        <v>14784</v>
      </c>
      <c r="H438" s="143">
        <f t="shared" si="19"/>
        <v>18036.48</v>
      </c>
      <c r="I438" s="20"/>
    </row>
    <row r="439" spans="1:9" ht="16.2" thickBot="1">
      <c r="A439" s="612"/>
      <c r="B439" s="112" t="s">
        <v>1435</v>
      </c>
      <c r="C439" s="103" t="s">
        <v>1436</v>
      </c>
      <c r="D439" s="117">
        <v>2414.7200000000003</v>
      </c>
      <c r="E439" s="98">
        <f t="shared" si="20"/>
        <v>2945.9584000000004</v>
      </c>
      <c r="F439" s="102">
        <v>50</v>
      </c>
      <c r="G439" s="144">
        <f t="shared" si="18"/>
        <v>2414.7199999999998</v>
      </c>
      <c r="H439" s="143">
        <f t="shared" si="19"/>
        <v>2945.96</v>
      </c>
      <c r="I439" s="20"/>
    </row>
    <row r="440" spans="1:9" ht="16.2" thickBot="1">
      <c r="A440" s="612"/>
      <c r="B440" s="112" t="s">
        <v>1437</v>
      </c>
      <c r="C440" s="103" t="s">
        <v>1438</v>
      </c>
      <c r="D440" s="117">
        <v>4681.6000000000004</v>
      </c>
      <c r="E440" s="98">
        <f t="shared" si="20"/>
        <v>5711.5520000000006</v>
      </c>
      <c r="F440" s="102">
        <v>50</v>
      </c>
      <c r="G440" s="144">
        <f t="shared" si="18"/>
        <v>4681.6000000000004</v>
      </c>
      <c r="H440" s="143">
        <f t="shared" si="19"/>
        <v>5711.55</v>
      </c>
      <c r="I440" s="20"/>
    </row>
    <row r="441" spans="1:9" ht="16.2" thickBot="1">
      <c r="A441" s="612"/>
      <c r="B441" s="112" t="s">
        <v>1439</v>
      </c>
      <c r="C441" s="103" t="s">
        <v>1440</v>
      </c>
      <c r="D441" s="117">
        <v>6867.166666666667</v>
      </c>
      <c r="E441" s="98">
        <f t="shared" si="20"/>
        <v>8377.9433333333327</v>
      </c>
      <c r="F441" s="102">
        <v>50</v>
      </c>
      <c r="G441" s="144">
        <f t="shared" si="18"/>
        <v>6867.17</v>
      </c>
      <c r="H441" s="143">
        <f t="shared" si="19"/>
        <v>8377.9500000000007</v>
      </c>
      <c r="I441" s="20"/>
    </row>
    <row r="442" spans="1:9" ht="16.2" thickBot="1">
      <c r="A442" s="612"/>
      <c r="B442" s="112" t="s">
        <v>1441</v>
      </c>
      <c r="C442" s="103" t="s">
        <v>1442</v>
      </c>
      <c r="D442" s="117">
        <v>8722.5583333333343</v>
      </c>
      <c r="E442" s="98">
        <f t="shared" si="20"/>
        <v>10641.521166666667</v>
      </c>
      <c r="F442" s="102">
        <v>50</v>
      </c>
      <c r="G442" s="144">
        <f t="shared" si="18"/>
        <v>8722.56</v>
      </c>
      <c r="H442" s="143">
        <f t="shared" si="19"/>
        <v>10641.52</v>
      </c>
      <c r="I442" s="20"/>
    </row>
    <row r="443" spans="1:9" ht="16.2" thickBot="1">
      <c r="A443" s="612"/>
      <c r="B443" s="112" t="s">
        <v>1443</v>
      </c>
      <c r="C443" s="103" t="s">
        <v>1444</v>
      </c>
      <c r="D443" s="117">
        <v>14784</v>
      </c>
      <c r="E443" s="98">
        <f t="shared" si="20"/>
        <v>18036.48</v>
      </c>
      <c r="F443" s="102">
        <v>50</v>
      </c>
      <c r="G443" s="144">
        <f t="shared" si="18"/>
        <v>14784</v>
      </c>
      <c r="H443" s="143">
        <f t="shared" si="19"/>
        <v>18036.48</v>
      </c>
      <c r="I443" s="20"/>
    </row>
    <row r="444" spans="1:9" ht="16.2" thickBot="1">
      <c r="A444" s="612"/>
      <c r="B444" s="131" t="s">
        <v>1986</v>
      </c>
      <c r="C444" s="129" t="s">
        <v>1987</v>
      </c>
      <c r="D444" s="128">
        <v>1674.622950819672</v>
      </c>
      <c r="E444" s="131">
        <v>2043.04</v>
      </c>
      <c r="F444" s="124">
        <v>50</v>
      </c>
      <c r="G444" s="144">
        <f t="shared" si="18"/>
        <v>1674.62</v>
      </c>
      <c r="H444" s="143">
        <f t="shared" si="19"/>
        <v>2043.04</v>
      </c>
      <c r="I444" s="20"/>
    </row>
    <row r="445" spans="1:9" ht="16.2" thickBot="1">
      <c r="A445" s="612"/>
      <c r="B445" s="399" t="s">
        <v>1988</v>
      </c>
      <c r="C445" s="421" t="s">
        <v>1989</v>
      </c>
      <c r="D445" s="422">
        <v>1766.9836065573768</v>
      </c>
      <c r="E445" s="136">
        <v>2155.7199999999998</v>
      </c>
      <c r="F445" s="416">
        <v>50</v>
      </c>
      <c r="G445" s="144">
        <f t="shared" si="18"/>
        <v>1766.98</v>
      </c>
      <c r="H445" s="145">
        <f t="shared" si="19"/>
        <v>2155.7199999999998</v>
      </c>
      <c r="I445" s="20"/>
    </row>
    <row r="446" spans="1:9" ht="18.600000000000001" thickBot="1">
      <c r="A446" s="602" t="s">
        <v>25661</v>
      </c>
      <c r="B446" s="603"/>
      <c r="C446" s="402"/>
      <c r="D446" s="403"/>
      <c r="E446" s="403"/>
      <c r="F446" s="403"/>
      <c r="G446" s="52"/>
      <c r="H446" s="52"/>
      <c r="I446" s="20"/>
    </row>
    <row r="447" spans="1:9" ht="15.6">
      <c r="A447" s="593"/>
      <c r="B447" s="401" t="s">
        <v>1990</v>
      </c>
      <c r="C447" s="404" t="s">
        <v>1991</v>
      </c>
      <c r="D447" s="405">
        <f>E447-(E447*22/122)</f>
        <v>154.90983606557376</v>
      </c>
      <c r="E447" s="406">
        <v>188.99</v>
      </c>
      <c r="F447" s="407">
        <v>51</v>
      </c>
      <c r="G447" s="144">
        <f t="shared" ref="G447:G462" si="21">ROUND(D447*(1-(HLOOKUP(F447,$D$1:$H$2,2,FALSE))),2)</f>
        <v>154.91</v>
      </c>
      <c r="H447" s="144">
        <f t="shared" ref="H447:H462" si="22">ROUND(G447*1.22,2)</f>
        <v>188.99</v>
      </c>
      <c r="I447" s="20"/>
    </row>
    <row r="448" spans="1:9" ht="15.6">
      <c r="A448" s="594"/>
      <c r="B448" s="112" t="s">
        <v>1992</v>
      </c>
      <c r="C448" s="129" t="s">
        <v>1993</v>
      </c>
      <c r="D448" s="130">
        <f t="shared" ref="D448:D462" si="23">E448-(E448*22/122)</f>
        <v>245.07377049180329</v>
      </c>
      <c r="E448" s="131">
        <v>298.99</v>
      </c>
      <c r="F448" s="132">
        <v>51</v>
      </c>
      <c r="G448" s="143">
        <f t="shared" si="21"/>
        <v>245.07</v>
      </c>
      <c r="H448" s="143">
        <f t="shared" si="22"/>
        <v>298.99</v>
      </c>
      <c r="I448" s="20"/>
    </row>
    <row r="449" spans="1:9" ht="15.6">
      <c r="A449" s="594"/>
      <c r="B449" s="112" t="s">
        <v>1994</v>
      </c>
      <c r="C449" s="129" t="s">
        <v>1995</v>
      </c>
      <c r="D449" s="130">
        <f t="shared" si="23"/>
        <v>399.07377049180332</v>
      </c>
      <c r="E449" s="131">
        <v>486.87</v>
      </c>
      <c r="F449" s="132">
        <v>51</v>
      </c>
      <c r="G449" s="143">
        <f t="shared" si="21"/>
        <v>399.07</v>
      </c>
      <c r="H449" s="143">
        <f t="shared" si="22"/>
        <v>486.87</v>
      </c>
      <c r="I449" s="20"/>
    </row>
    <row r="450" spans="1:9" ht="15.6">
      <c r="A450" s="594"/>
      <c r="B450" s="112" t="s">
        <v>1996</v>
      </c>
      <c r="C450" s="133" t="s">
        <v>1997</v>
      </c>
      <c r="D450" s="130">
        <f t="shared" si="23"/>
        <v>215.56557377049182</v>
      </c>
      <c r="E450" s="131">
        <v>262.99</v>
      </c>
      <c r="F450" s="132">
        <v>51</v>
      </c>
      <c r="G450" s="143">
        <f t="shared" si="21"/>
        <v>215.57</v>
      </c>
      <c r="H450" s="143">
        <f t="shared" si="22"/>
        <v>263</v>
      </c>
      <c r="I450" s="20"/>
    </row>
    <row r="451" spans="1:9" ht="15.6">
      <c r="A451" s="594"/>
      <c r="B451" s="112" t="s">
        <v>1998</v>
      </c>
      <c r="C451" s="129" t="s">
        <v>1999</v>
      </c>
      <c r="D451" s="130">
        <f t="shared" si="23"/>
        <v>249.90163934426229</v>
      </c>
      <c r="E451" s="131">
        <v>304.88</v>
      </c>
      <c r="F451" s="132">
        <v>51</v>
      </c>
      <c r="G451" s="143">
        <f t="shared" si="21"/>
        <v>249.9</v>
      </c>
      <c r="H451" s="143">
        <f t="shared" si="22"/>
        <v>304.88</v>
      </c>
      <c r="I451" s="20"/>
    </row>
    <row r="452" spans="1:9" ht="15.6">
      <c r="A452" s="594"/>
      <c r="B452" s="112" t="s">
        <v>2000</v>
      </c>
      <c r="C452" s="129" t="s">
        <v>2001</v>
      </c>
      <c r="D452" s="130">
        <f t="shared" si="23"/>
        <v>186.87704918032787</v>
      </c>
      <c r="E452" s="131">
        <v>227.99</v>
      </c>
      <c r="F452" s="132">
        <v>51</v>
      </c>
      <c r="G452" s="143">
        <f t="shared" si="21"/>
        <v>186.88</v>
      </c>
      <c r="H452" s="143">
        <f t="shared" si="22"/>
        <v>227.99</v>
      </c>
      <c r="I452" s="20"/>
    </row>
    <row r="453" spans="1:9" ht="15.6">
      <c r="A453" s="594"/>
      <c r="B453" s="112" t="s">
        <v>2002</v>
      </c>
      <c r="C453" s="129" t="s">
        <v>2003</v>
      </c>
      <c r="D453" s="130">
        <f t="shared" si="23"/>
        <v>302.81967213114751</v>
      </c>
      <c r="E453" s="131">
        <v>369.44</v>
      </c>
      <c r="F453" s="132">
        <v>51</v>
      </c>
      <c r="G453" s="143">
        <f t="shared" si="21"/>
        <v>302.82</v>
      </c>
      <c r="H453" s="143">
        <f t="shared" si="22"/>
        <v>369.44</v>
      </c>
      <c r="I453" s="20"/>
    </row>
    <row r="454" spans="1:9" ht="15.6">
      <c r="A454" s="594"/>
      <c r="B454" s="112" t="s">
        <v>2004</v>
      </c>
      <c r="C454" s="129" t="s">
        <v>2005</v>
      </c>
      <c r="D454" s="130">
        <f t="shared" si="23"/>
        <v>606.54918032786884</v>
      </c>
      <c r="E454" s="131">
        <v>739.99</v>
      </c>
      <c r="F454" s="132">
        <v>51</v>
      </c>
      <c r="G454" s="143">
        <f t="shared" si="21"/>
        <v>606.54999999999995</v>
      </c>
      <c r="H454" s="143">
        <f t="shared" si="22"/>
        <v>739.99</v>
      </c>
      <c r="I454" s="20"/>
    </row>
    <row r="455" spans="1:9" ht="15.6">
      <c r="A455" s="594"/>
      <c r="B455" s="112" t="s">
        <v>2006</v>
      </c>
      <c r="C455" s="129" t="s">
        <v>2007</v>
      </c>
      <c r="D455" s="130">
        <f t="shared" si="23"/>
        <v>278.68032786885249</v>
      </c>
      <c r="E455" s="131">
        <v>339.99</v>
      </c>
      <c r="F455" s="132">
        <v>51</v>
      </c>
      <c r="G455" s="143">
        <f t="shared" si="21"/>
        <v>278.68</v>
      </c>
      <c r="H455" s="143">
        <f t="shared" si="22"/>
        <v>339.99</v>
      </c>
      <c r="I455" s="20"/>
    </row>
    <row r="456" spans="1:9" ht="15.6">
      <c r="A456" s="594"/>
      <c r="B456" s="112" t="s">
        <v>2008</v>
      </c>
      <c r="C456" s="129" t="s">
        <v>2009</v>
      </c>
      <c r="D456" s="130">
        <f t="shared" si="23"/>
        <v>367.24590163934425</v>
      </c>
      <c r="E456" s="131">
        <v>448.04</v>
      </c>
      <c r="F456" s="132">
        <v>51</v>
      </c>
      <c r="G456" s="143">
        <f t="shared" si="21"/>
        <v>367.25</v>
      </c>
      <c r="H456" s="143">
        <f t="shared" si="22"/>
        <v>448.05</v>
      </c>
      <c r="I456" s="20"/>
    </row>
    <row r="457" spans="1:9" ht="15.6">
      <c r="A457" s="594"/>
      <c r="B457" s="112" t="s">
        <v>2010</v>
      </c>
      <c r="C457" s="129" t="s">
        <v>2011</v>
      </c>
      <c r="D457" s="130">
        <f t="shared" si="23"/>
        <v>597.39344262295083</v>
      </c>
      <c r="E457" s="131">
        <v>728.82</v>
      </c>
      <c r="F457" s="132">
        <v>51</v>
      </c>
      <c r="G457" s="143">
        <f t="shared" si="21"/>
        <v>597.39</v>
      </c>
      <c r="H457" s="143">
        <f t="shared" si="22"/>
        <v>728.82</v>
      </c>
      <c r="I457" s="20"/>
    </row>
    <row r="458" spans="1:9" ht="15.6">
      <c r="A458" s="594"/>
      <c r="B458" s="112" t="s">
        <v>2012</v>
      </c>
      <c r="C458" s="133" t="s">
        <v>2013</v>
      </c>
      <c r="D458" s="130">
        <f t="shared" si="23"/>
        <v>355.31147540983608</v>
      </c>
      <c r="E458" s="131">
        <v>433.48</v>
      </c>
      <c r="F458" s="132">
        <v>51</v>
      </c>
      <c r="G458" s="143">
        <f t="shared" si="21"/>
        <v>355.31</v>
      </c>
      <c r="H458" s="143">
        <f t="shared" si="22"/>
        <v>433.48</v>
      </c>
      <c r="I458" s="20"/>
    </row>
    <row r="459" spans="1:9" ht="19.95" customHeight="1">
      <c r="A459" s="594"/>
      <c r="B459" s="112" t="s">
        <v>2014</v>
      </c>
      <c r="C459" s="129" t="s">
        <v>2015</v>
      </c>
      <c r="D459" s="130">
        <f t="shared" si="23"/>
        <v>372.85245901639342</v>
      </c>
      <c r="E459" s="131">
        <v>454.88</v>
      </c>
      <c r="F459" s="132">
        <v>51</v>
      </c>
      <c r="G459" s="143">
        <f t="shared" si="21"/>
        <v>372.85</v>
      </c>
      <c r="H459" s="143">
        <f t="shared" si="22"/>
        <v>454.88</v>
      </c>
      <c r="I459" s="20"/>
    </row>
    <row r="460" spans="1:9" ht="15.6">
      <c r="A460" s="594"/>
      <c r="B460" s="112" t="s">
        <v>2016</v>
      </c>
      <c r="C460" s="129" t="s">
        <v>2017</v>
      </c>
      <c r="D460" s="130">
        <f t="shared" si="23"/>
        <v>281.22131147540983</v>
      </c>
      <c r="E460" s="131">
        <v>343.09</v>
      </c>
      <c r="F460" s="132">
        <v>51</v>
      </c>
      <c r="G460" s="143">
        <f t="shared" si="21"/>
        <v>281.22000000000003</v>
      </c>
      <c r="H460" s="143">
        <f t="shared" si="22"/>
        <v>343.09</v>
      </c>
      <c r="I460" s="20"/>
    </row>
    <row r="461" spans="1:9" ht="15.6">
      <c r="A461" s="594"/>
      <c r="B461" s="112" t="s">
        <v>2018</v>
      </c>
      <c r="C461" s="129" t="s">
        <v>2019</v>
      </c>
      <c r="D461" s="130">
        <f t="shared" si="23"/>
        <v>470.03278688524597</v>
      </c>
      <c r="E461" s="131">
        <v>573.44000000000005</v>
      </c>
      <c r="F461" s="132">
        <v>51</v>
      </c>
      <c r="G461" s="143">
        <f t="shared" si="21"/>
        <v>470.03</v>
      </c>
      <c r="H461" s="143">
        <f t="shared" si="22"/>
        <v>573.44000000000005</v>
      </c>
      <c r="I461" s="20"/>
    </row>
    <row r="462" spans="1:9" ht="16.2" thickBot="1">
      <c r="A462" s="595"/>
      <c r="B462" s="423" t="s">
        <v>2020</v>
      </c>
      <c r="C462" s="421" t="s">
        <v>2021</v>
      </c>
      <c r="D462" s="135">
        <f t="shared" si="23"/>
        <v>909.73770491803293</v>
      </c>
      <c r="E462" s="136">
        <v>1109.8800000000001</v>
      </c>
      <c r="F462" s="137">
        <v>51</v>
      </c>
      <c r="G462" s="145">
        <f t="shared" si="21"/>
        <v>909.74</v>
      </c>
      <c r="H462" s="145">
        <f t="shared" si="22"/>
        <v>1109.8800000000001</v>
      </c>
      <c r="I462" s="20"/>
    </row>
    <row r="463" spans="1:9" ht="18.600000000000001" thickBot="1">
      <c r="A463" s="602" t="s">
        <v>25662</v>
      </c>
      <c r="B463" s="603"/>
      <c r="C463" s="591"/>
      <c r="D463" s="592"/>
      <c r="E463" s="592"/>
      <c r="F463" s="592"/>
      <c r="G463" s="592"/>
      <c r="H463" s="592"/>
      <c r="I463" s="20"/>
    </row>
    <row r="464" spans="1:9" ht="22.95" customHeight="1">
      <c r="A464" s="593"/>
      <c r="B464" s="424" t="s">
        <v>2022</v>
      </c>
      <c r="C464" s="429" t="s">
        <v>2023</v>
      </c>
      <c r="D464" s="405">
        <f t="shared" ref="D464:D467" si="24">E464-(E464*22/122)</f>
        <v>275.39344262295083</v>
      </c>
      <c r="E464" s="406">
        <v>335.98</v>
      </c>
      <c r="F464" s="407">
        <v>51</v>
      </c>
      <c r="G464" s="144">
        <f>ROUND(D464*(1-(HLOOKUP(F464,$D$1:$H$2,2,FALSE))),2)</f>
        <v>275.39</v>
      </c>
      <c r="H464" s="144">
        <f t="shared" ref="H464:H467" si="25">ROUND(G464*1.22,2)</f>
        <v>335.98</v>
      </c>
      <c r="I464" s="20"/>
    </row>
    <row r="465" spans="1:9" ht="22.95" customHeight="1">
      <c r="A465" s="594"/>
      <c r="B465" s="131" t="s">
        <v>2024</v>
      </c>
      <c r="C465" s="113" t="s">
        <v>2025</v>
      </c>
      <c r="D465" s="130">
        <f t="shared" si="24"/>
        <v>254.09016393442624</v>
      </c>
      <c r="E465" s="131">
        <v>309.99</v>
      </c>
      <c r="F465" s="132">
        <v>51</v>
      </c>
      <c r="G465" s="143">
        <f>ROUND(D465*(1-(HLOOKUP(F465,$D$1:$H$2,2,FALSE))),2)</f>
        <v>254.09</v>
      </c>
      <c r="H465" s="143">
        <f t="shared" si="25"/>
        <v>309.99</v>
      </c>
      <c r="I465" s="20"/>
    </row>
    <row r="466" spans="1:9" ht="22.95" customHeight="1">
      <c r="A466" s="594"/>
      <c r="B466" s="131" t="s">
        <v>2026</v>
      </c>
      <c r="C466" s="113" t="s">
        <v>2027</v>
      </c>
      <c r="D466" s="130">
        <f t="shared" si="24"/>
        <v>310.55737704918033</v>
      </c>
      <c r="E466" s="131">
        <v>378.88</v>
      </c>
      <c r="F466" s="132">
        <v>51</v>
      </c>
      <c r="G466" s="143">
        <f>ROUND(D466*(1-(HLOOKUP(F466,$D$1:$H$2,2,FALSE))),2)</f>
        <v>310.56</v>
      </c>
      <c r="H466" s="143">
        <f t="shared" si="25"/>
        <v>378.88</v>
      </c>
      <c r="I466" s="20"/>
    </row>
    <row r="467" spans="1:9" ht="22.95" customHeight="1" thickBot="1">
      <c r="A467" s="595"/>
      <c r="B467" s="399" t="s">
        <v>2028</v>
      </c>
      <c r="C467" s="134" t="s">
        <v>2029</v>
      </c>
      <c r="D467" s="135">
        <f t="shared" si="24"/>
        <v>287.60655737704917</v>
      </c>
      <c r="E467" s="136">
        <v>350.88</v>
      </c>
      <c r="F467" s="137">
        <v>51</v>
      </c>
      <c r="G467" s="145">
        <f>ROUND(D467*(1-(HLOOKUP(F467,$D$1:$H$2,2,FALSE))),2)</f>
        <v>287.61</v>
      </c>
      <c r="H467" s="145">
        <f t="shared" si="25"/>
        <v>350.88</v>
      </c>
      <c r="I467" s="20"/>
    </row>
    <row r="468" spans="1:9" ht="18.600000000000001" thickBot="1">
      <c r="A468" s="602" t="s">
        <v>25663</v>
      </c>
      <c r="B468" s="603"/>
      <c r="C468" s="402"/>
      <c r="D468" s="403"/>
      <c r="E468" s="403"/>
      <c r="F468" s="403"/>
      <c r="G468" s="52"/>
      <c r="H468" s="52"/>
      <c r="I468" s="20"/>
    </row>
    <row r="469" spans="1:9" ht="15.6">
      <c r="A469" s="612"/>
      <c r="B469" s="408" t="s">
        <v>1445</v>
      </c>
      <c r="C469" s="409" t="s">
        <v>1446</v>
      </c>
      <c r="D469" s="410">
        <v>242.59</v>
      </c>
      <c r="E469" s="411">
        <f t="shared" si="20"/>
        <v>295.95979999999997</v>
      </c>
      <c r="F469" s="412">
        <v>52</v>
      </c>
      <c r="G469" s="144">
        <f t="shared" ref="G469:G532" si="26">ROUND(D469*(1-(HLOOKUP(F469,$D$1:$H$2,2,FALSE))),2)</f>
        <v>242.59</v>
      </c>
      <c r="H469" s="144">
        <f t="shared" si="19"/>
        <v>295.95999999999998</v>
      </c>
      <c r="I469" s="20"/>
    </row>
    <row r="470" spans="1:9" ht="15.6">
      <c r="A470" s="612"/>
      <c r="B470" s="106" t="s">
        <v>1447</v>
      </c>
      <c r="C470" s="119" t="s">
        <v>1448</v>
      </c>
      <c r="D470" s="120">
        <v>466.74</v>
      </c>
      <c r="E470" s="101">
        <f t="shared" si="20"/>
        <v>569.42280000000005</v>
      </c>
      <c r="F470" s="121">
        <v>52</v>
      </c>
      <c r="G470" s="143">
        <f t="shared" si="26"/>
        <v>466.74</v>
      </c>
      <c r="H470" s="143">
        <f t="shared" si="19"/>
        <v>569.41999999999996</v>
      </c>
      <c r="I470" s="20"/>
    </row>
    <row r="471" spans="1:9" ht="15.6">
      <c r="A471" s="612"/>
      <c r="B471" s="106" t="s">
        <v>1449</v>
      </c>
      <c r="C471" s="119" t="s">
        <v>1450</v>
      </c>
      <c r="D471" s="120">
        <v>939.08</v>
      </c>
      <c r="E471" s="101">
        <f t="shared" si="20"/>
        <v>1145.6776</v>
      </c>
      <c r="F471" s="121">
        <v>52</v>
      </c>
      <c r="G471" s="143">
        <f t="shared" si="26"/>
        <v>939.08</v>
      </c>
      <c r="H471" s="143">
        <f t="shared" si="19"/>
        <v>1145.68</v>
      </c>
      <c r="I471" s="20"/>
    </row>
    <row r="472" spans="1:9" ht="15.6">
      <c r="A472" s="612"/>
      <c r="B472" s="106" t="s">
        <v>1451</v>
      </c>
      <c r="C472" s="122" t="s">
        <v>1452</v>
      </c>
      <c r="D472" s="123">
        <v>1216.19</v>
      </c>
      <c r="E472" s="101">
        <f t="shared" si="20"/>
        <v>1483.7518</v>
      </c>
      <c r="F472" s="124">
        <v>52</v>
      </c>
      <c r="G472" s="143">
        <f t="shared" si="26"/>
        <v>1216.19</v>
      </c>
      <c r="H472" s="143">
        <f t="shared" si="19"/>
        <v>1483.75</v>
      </c>
      <c r="I472" s="20"/>
    </row>
    <row r="473" spans="1:9" ht="15.6">
      <c r="A473" s="612"/>
      <c r="B473" s="106" t="s">
        <v>1453</v>
      </c>
      <c r="C473" s="122" t="s">
        <v>1454</v>
      </c>
      <c r="D473" s="123">
        <v>1747.22</v>
      </c>
      <c r="E473" s="101">
        <f t="shared" si="20"/>
        <v>2131.6084000000001</v>
      </c>
      <c r="F473" s="124">
        <v>52</v>
      </c>
      <c r="G473" s="143">
        <f t="shared" si="26"/>
        <v>1747.22</v>
      </c>
      <c r="H473" s="143">
        <f t="shared" si="19"/>
        <v>2131.61</v>
      </c>
      <c r="I473" s="20"/>
    </row>
    <row r="474" spans="1:9" ht="15.6">
      <c r="A474" s="612"/>
      <c r="B474" s="106" t="s">
        <v>1455</v>
      </c>
      <c r="C474" s="125" t="s">
        <v>1456</v>
      </c>
      <c r="D474" s="120">
        <v>379.98</v>
      </c>
      <c r="E474" s="101">
        <f t="shared" si="20"/>
        <v>463.57560000000001</v>
      </c>
      <c r="F474" s="121">
        <v>52</v>
      </c>
      <c r="G474" s="143">
        <f t="shared" si="26"/>
        <v>379.98</v>
      </c>
      <c r="H474" s="143">
        <f t="shared" si="19"/>
        <v>463.58</v>
      </c>
      <c r="I474" s="20"/>
    </row>
    <row r="475" spans="1:9" ht="15.6">
      <c r="A475" s="612"/>
      <c r="B475" s="106" t="s">
        <v>1457</v>
      </c>
      <c r="C475" s="119" t="s">
        <v>1458</v>
      </c>
      <c r="D475" s="120">
        <v>598.34879999999998</v>
      </c>
      <c r="E475" s="101">
        <f t="shared" si="20"/>
        <v>729.98553599999991</v>
      </c>
      <c r="F475" s="121">
        <v>52</v>
      </c>
      <c r="G475" s="143">
        <f t="shared" si="26"/>
        <v>598.35</v>
      </c>
      <c r="H475" s="143">
        <f t="shared" si="19"/>
        <v>729.99</v>
      </c>
      <c r="I475" s="20"/>
    </row>
    <row r="476" spans="1:9" ht="15.6">
      <c r="A476" s="612"/>
      <c r="B476" s="106" t="s">
        <v>1459</v>
      </c>
      <c r="C476" s="119" t="s">
        <v>1460</v>
      </c>
      <c r="D476" s="120">
        <v>545.33000000000004</v>
      </c>
      <c r="E476" s="101">
        <f t="shared" si="20"/>
        <v>665.30259999999998</v>
      </c>
      <c r="F476" s="121">
        <v>52</v>
      </c>
      <c r="G476" s="143">
        <f t="shared" si="26"/>
        <v>545.33000000000004</v>
      </c>
      <c r="H476" s="143">
        <f t="shared" si="19"/>
        <v>665.3</v>
      </c>
      <c r="I476" s="20"/>
    </row>
    <row r="477" spans="1:9" ht="15.6">
      <c r="A477" s="612"/>
      <c r="B477" s="106" t="s">
        <v>1461</v>
      </c>
      <c r="C477" s="119" t="s">
        <v>1462</v>
      </c>
      <c r="D477" s="120">
        <v>744.94</v>
      </c>
      <c r="E477" s="101">
        <f t="shared" si="20"/>
        <v>908.82680000000005</v>
      </c>
      <c r="F477" s="121">
        <v>52</v>
      </c>
      <c r="G477" s="143">
        <f t="shared" si="26"/>
        <v>744.94</v>
      </c>
      <c r="H477" s="143">
        <f t="shared" si="19"/>
        <v>908.83</v>
      </c>
      <c r="I477" s="20"/>
    </row>
    <row r="478" spans="1:9" ht="15.6">
      <c r="A478" s="612"/>
      <c r="B478" s="106" t="s">
        <v>1463</v>
      </c>
      <c r="C478" s="119" t="s">
        <v>1464</v>
      </c>
      <c r="D478" s="120">
        <v>593.6</v>
      </c>
      <c r="E478" s="101">
        <f t="shared" si="20"/>
        <v>724.19200000000001</v>
      </c>
      <c r="F478" s="121">
        <v>52</v>
      </c>
      <c r="G478" s="143">
        <f t="shared" si="26"/>
        <v>593.6</v>
      </c>
      <c r="H478" s="143">
        <f t="shared" si="19"/>
        <v>724.19</v>
      </c>
      <c r="I478" s="20"/>
    </row>
    <row r="479" spans="1:9" ht="15.6">
      <c r="A479" s="612"/>
      <c r="B479" s="106" t="s">
        <v>1465</v>
      </c>
      <c r="C479" s="119" t="s">
        <v>1466</v>
      </c>
      <c r="D479" s="120">
        <v>830.99</v>
      </c>
      <c r="E479" s="101">
        <f t="shared" si="20"/>
        <v>1013.8078</v>
      </c>
      <c r="F479" s="121">
        <v>52</v>
      </c>
      <c r="G479" s="143">
        <f t="shared" si="26"/>
        <v>830.99</v>
      </c>
      <c r="H479" s="143">
        <f t="shared" si="19"/>
        <v>1013.81</v>
      </c>
      <c r="I479" s="20"/>
    </row>
    <row r="480" spans="1:9" ht="15.6">
      <c r="A480" s="612"/>
      <c r="B480" s="106" t="s">
        <v>1467</v>
      </c>
      <c r="C480" s="119" t="s">
        <v>1468</v>
      </c>
      <c r="D480" s="120">
        <v>779.06640000000004</v>
      </c>
      <c r="E480" s="101">
        <f t="shared" si="20"/>
        <v>950.46100799999999</v>
      </c>
      <c r="F480" s="121">
        <v>52</v>
      </c>
      <c r="G480" s="143">
        <f t="shared" si="26"/>
        <v>779.07</v>
      </c>
      <c r="H480" s="143">
        <f t="shared" ref="H480:H543" si="27">ROUND(G480*1.22,2)</f>
        <v>950.47</v>
      </c>
      <c r="I480" s="20"/>
    </row>
    <row r="481" spans="1:9" ht="15.6">
      <c r="A481" s="612"/>
      <c r="B481" s="106" t="s">
        <v>1469</v>
      </c>
      <c r="C481" s="119" t="s">
        <v>1470</v>
      </c>
      <c r="D481" s="120">
        <v>1460.99</v>
      </c>
      <c r="E481" s="101">
        <f t="shared" si="20"/>
        <v>1782.4078</v>
      </c>
      <c r="F481" s="121">
        <v>52</v>
      </c>
      <c r="G481" s="143">
        <f t="shared" si="26"/>
        <v>1460.99</v>
      </c>
      <c r="H481" s="143">
        <f t="shared" si="27"/>
        <v>1782.41</v>
      </c>
      <c r="I481" s="20"/>
    </row>
    <row r="482" spans="1:9" ht="15.6">
      <c r="A482" s="612"/>
      <c r="B482" s="106" t="s">
        <v>1471</v>
      </c>
      <c r="C482" s="119" t="s">
        <v>1472</v>
      </c>
      <c r="D482" s="120">
        <v>694.01</v>
      </c>
      <c r="E482" s="101">
        <f t="shared" si="20"/>
        <v>846.69219999999996</v>
      </c>
      <c r="F482" s="121">
        <v>52</v>
      </c>
      <c r="G482" s="143">
        <f t="shared" si="26"/>
        <v>694.01</v>
      </c>
      <c r="H482" s="143">
        <f t="shared" si="27"/>
        <v>846.69</v>
      </c>
      <c r="I482" s="20"/>
    </row>
    <row r="483" spans="1:9" ht="15.6">
      <c r="A483" s="612"/>
      <c r="B483" s="106" t="s">
        <v>1473</v>
      </c>
      <c r="C483" s="119" t="s">
        <v>1474</v>
      </c>
      <c r="D483" s="120">
        <v>797.18</v>
      </c>
      <c r="E483" s="101">
        <f t="shared" si="20"/>
        <v>972.55959999999993</v>
      </c>
      <c r="F483" s="121">
        <v>52</v>
      </c>
      <c r="G483" s="143">
        <f t="shared" si="26"/>
        <v>797.18</v>
      </c>
      <c r="H483" s="143">
        <f t="shared" si="27"/>
        <v>972.56</v>
      </c>
      <c r="I483" s="20"/>
    </row>
    <row r="484" spans="1:9" ht="15.6">
      <c r="A484" s="612"/>
      <c r="B484" s="106" t="s">
        <v>1475</v>
      </c>
      <c r="C484" s="119" t="s">
        <v>1476</v>
      </c>
      <c r="D484" s="120">
        <v>790.38960000000009</v>
      </c>
      <c r="E484" s="101">
        <f t="shared" si="20"/>
        <v>964.2753120000001</v>
      </c>
      <c r="F484" s="121">
        <v>52</v>
      </c>
      <c r="G484" s="143">
        <f t="shared" si="26"/>
        <v>790.39</v>
      </c>
      <c r="H484" s="143">
        <f t="shared" si="27"/>
        <v>964.28</v>
      </c>
      <c r="I484" s="20"/>
    </row>
    <row r="485" spans="1:9" ht="15.6">
      <c r="A485" s="612"/>
      <c r="B485" s="106" t="s">
        <v>1477</v>
      </c>
      <c r="C485" s="119" t="s">
        <v>1478</v>
      </c>
      <c r="D485" s="120">
        <v>693.63</v>
      </c>
      <c r="E485" s="101">
        <f t="shared" ref="E485:E550" si="28">D485*1.22</f>
        <v>846.22860000000003</v>
      </c>
      <c r="F485" s="121">
        <v>52</v>
      </c>
      <c r="G485" s="143">
        <f t="shared" si="26"/>
        <v>693.63</v>
      </c>
      <c r="H485" s="143">
        <f t="shared" si="27"/>
        <v>846.23</v>
      </c>
      <c r="I485" s="20"/>
    </row>
    <row r="486" spans="1:9" ht="15.6">
      <c r="A486" s="612"/>
      <c r="B486" s="106" t="s">
        <v>1479</v>
      </c>
      <c r="C486" s="119" t="s">
        <v>1480</v>
      </c>
      <c r="D486" s="120">
        <v>1194.48</v>
      </c>
      <c r="E486" s="101">
        <f t="shared" si="28"/>
        <v>1457.2655999999999</v>
      </c>
      <c r="F486" s="121">
        <v>52</v>
      </c>
      <c r="G486" s="143">
        <f t="shared" si="26"/>
        <v>1194.48</v>
      </c>
      <c r="H486" s="143">
        <f t="shared" si="27"/>
        <v>1457.27</v>
      </c>
      <c r="I486" s="20"/>
    </row>
    <row r="487" spans="1:9" ht="15.6">
      <c r="A487" s="612"/>
      <c r="B487" s="106" t="s">
        <v>1481</v>
      </c>
      <c r="C487" s="119" t="s">
        <v>1482</v>
      </c>
      <c r="D487" s="120">
        <v>1065.1199999999999</v>
      </c>
      <c r="E487" s="101">
        <f t="shared" si="28"/>
        <v>1299.4463999999998</v>
      </c>
      <c r="F487" s="121">
        <v>52</v>
      </c>
      <c r="G487" s="143">
        <f t="shared" si="26"/>
        <v>1065.1199999999999</v>
      </c>
      <c r="H487" s="143">
        <f t="shared" si="27"/>
        <v>1299.45</v>
      </c>
      <c r="I487" s="20"/>
    </row>
    <row r="488" spans="1:9" ht="31.2">
      <c r="A488" s="612"/>
      <c r="B488" s="106" t="s">
        <v>1483</v>
      </c>
      <c r="C488" s="110" t="s">
        <v>1484</v>
      </c>
      <c r="D488" s="120">
        <v>8554.24</v>
      </c>
      <c r="E488" s="101">
        <f t="shared" si="28"/>
        <v>10436.1728</v>
      </c>
      <c r="F488" s="121">
        <v>52</v>
      </c>
      <c r="G488" s="143">
        <f t="shared" si="26"/>
        <v>8554.24</v>
      </c>
      <c r="H488" s="143">
        <f t="shared" si="27"/>
        <v>10436.17</v>
      </c>
      <c r="I488" s="20"/>
    </row>
    <row r="489" spans="1:9" ht="15.6">
      <c r="A489" s="612"/>
      <c r="B489" s="106" t="s">
        <v>1485</v>
      </c>
      <c r="C489" s="100" t="s">
        <v>1486</v>
      </c>
      <c r="D489" s="123">
        <v>3999.98</v>
      </c>
      <c r="E489" s="101">
        <f t="shared" si="28"/>
        <v>4879.9755999999998</v>
      </c>
      <c r="F489" s="124">
        <v>52</v>
      </c>
      <c r="G489" s="143">
        <f t="shared" si="26"/>
        <v>3999.98</v>
      </c>
      <c r="H489" s="143">
        <f t="shared" si="27"/>
        <v>4879.9799999999996</v>
      </c>
      <c r="I489" s="20"/>
    </row>
    <row r="490" spans="1:9" ht="15.6">
      <c r="A490" s="612"/>
      <c r="B490" s="106" t="s">
        <v>1487</v>
      </c>
      <c r="C490" s="104" t="s">
        <v>1488</v>
      </c>
      <c r="D490" s="123">
        <v>6469.42</v>
      </c>
      <c r="E490" s="101">
        <f t="shared" si="28"/>
        <v>7892.6923999999999</v>
      </c>
      <c r="F490" s="124">
        <v>52</v>
      </c>
      <c r="G490" s="143">
        <f t="shared" si="26"/>
        <v>6469.42</v>
      </c>
      <c r="H490" s="143">
        <f t="shared" si="27"/>
        <v>7892.69</v>
      </c>
      <c r="I490" s="20"/>
    </row>
    <row r="491" spans="1:9" ht="15.6">
      <c r="A491" s="612"/>
      <c r="B491" s="106" t="s">
        <v>1489</v>
      </c>
      <c r="C491" s="122" t="s">
        <v>1490</v>
      </c>
      <c r="D491" s="123">
        <v>569.85600000000011</v>
      </c>
      <c r="E491" s="101">
        <f t="shared" si="28"/>
        <v>695.22432000000015</v>
      </c>
      <c r="F491" s="124">
        <v>52</v>
      </c>
      <c r="G491" s="143">
        <f t="shared" si="26"/>
        <v>569.86</v>
      </c>
      <c r="H491" s="143">
        <f t="shared" si="27"/>
        <v>695.23</v>
      </c>
      <c r="I491" s="20"/>
    </row>
    <row r="492" spans="1:9" ht="15.6">
      <c r="A492" s="612"/>
      <c r="B492" s="106" t="s">
        <v>1491</v>
      </c>
      <c r="C492" s="122" t="s">
        <v>1492</v>
      </c>
      <c r="D492" s="123">
        <v>4232.1509999999998</v>
      </c>
      <c r="E492" s="101">
        <f t="shared" si="28"/>
        <v>5163.2242200000001</v>
      </c>
      <c r="F492" s="124">
        <v>52</v>
      </c>
      <c r="G492" s="143">
        <f t="shared" si="26"/>
        <v>4232.1499999999996</v>
      </c>
      <c r="H492" s="143">
        <f t="shared" si="27"/>
        <v>5163.22</v>
      </c>
      <c r="I492" s="20"/>
    </row>
    <row r="493" spans="1:9" ht="15.6">
      <c r="A493" s="612"/>
      <c r="B493" s="106" t="s">
        <v>1493</v>
      </c>
      <c r="C493" s="122" t="s">
        <v>1494</v>
      </c>
      <c r="D493" s="123">
        <v>844.76699999999994</v>
      </c>
      <c r="E493" s="101">
        <f t="shared" si="28"/>
        <v>1030.61574</v>
      </c>
      <c r="F493" s="124">
        <v>52</v>
      </c>
      <c r="G493" s="143">
        <f t="shared" si="26"/>
        <v>844.77</v>
      </c>
      <c r="H493" s="143">
        <f t="shared" si="27"/>
        <v>1030.6199999999999</v>
      </c>
      <c r="I493" s="20"/>
    </row>
    <row r="494" spans="1:9" ht="15.6">
      <c r="A494" s="612"/>
      <c r="B494" s="106" t="s">
        <v>1495</v>
      </c>
      <c r="C494" s="122" t="s">
        <v>1496</v>
      </c>
      <c r="D494" s="123">
        <v>699.92999999999984</v>
      </c>
      <c r="E494" s="101">
        <f t="shared" si="28"/>
        <v>853.91459999999984</v>
      </c>
      <c r="F494" s="124">
        <v>52</v>
      </c>
      <c r="G494" s="143">
        <f t="shared" si="26"/>
        <v>699.93</v>
      </c>
      <c r="H494" s="143">
        <f t="shared" si="27"/>
        <v>853.91</v>
      </c>
      <c r="I494" s="20"/>
    </row>
    <row r="495" spans="1:9" ht="15.6">
      <c r="A495" s="612"/>
      <c r="B495" s="106" t="s">
        <v>1497</v>
      </c>
      <c r="C495" s="104" t="s">
        <v>1498</v>
      </c>
      <c r="D495" s="123">
        <v>10199.98</v>
      </c>
      <c r="E495" s="101">
        <f t="shared" si="28"/>
        <v>12443.9756</v>
      </c>
      <c r="F495" s="124">
        <v>52</v>
      </c>
      <c r="G495" s="143">
        <f t="shared" si="26"/>
        <v>10199.98</v>
      </c>
      <c r="H495" s="143">
        <f t="shared" si="27"/>
        <v>12443.98</v>
      </c>
      <c r="I495" s="20"/>
    </row>
    <row r="496" spans="1:9" ht="15.6">
      <c r="A496" s="612"/>
      <c r="B496" s="106" t="s">
        <v>1499</v>
      </c>
      <c r="C496" s="122" t="s">
        <v>1500</v>
      </c>
      <c r="D496" s="123">
        <v>999.67559999999992</v>
      </c>
      <c r="E496" s="101">
        <f t="shared" si="28"/>
        <v>1219.6042319999999</v>
      </c>
      <c r="F496" s="124">
        <v>52</v>
      </c>
      <c r="G496" s="143">
        <f t="shared" si="26"/>
        <v>999.68</v>
      </c>
      <c r="H496" s="143">
        <f t="shared" si="27"/>
        <v>1219.6099999999999</v>
      </c>
      <c r="I496" s="20"/>
    </row>
    <row r="497" spans="1:9" ht="15.6">
      <c r="A497" s="612"/>
      <c r="B497" s="106" t="s">
        <v>1501</v>
      </c>
      <c r="C497" s="122" t="s">
        <v>1502</v>
      </c>
      <c r="D497" s="123">
        <v>1158.5364000000002</v>
      </c>
      <c r="E497" s="101">
        <f t="shared" si="28"/>
        <v>1413.4144080000001</v>
      </c>
      <c r="F497" s="124">
        <v>52</v>
      </c>
      <c r="G497" s="143">
        <f t="shared" si="26"/>
        <v>1158.54</v>
      </c>
      <c r="H497" s="143">
        <f t="shared" si="27"/>
        <v>1413.42</v>
      </c>
      <c r="I497" s="20"/>
    </row>
    <row r="498" spans="1:9" ht="15.6">
      <c r="A498" s="612"/>
      <c r="B498" s="106" t="s">
        <v>1503</v>
      </c>
      <c r="C498" s="122" t="s">
        <v>1504</v>
      </c>
      <c r="D498" s="123">
        <v>1501.038</v>
      </c>
      <c r="E498" s="101">
        <f t="shared" si="28"/>
        <v>1831.2663600000001</v>
      </c>
      <c r="F498" s="124">
        <v>52</v>
      </c>
      <c r="G498" s="143">
        <f t="shared" si="26"/>
        <v>1501.04</v>
      </c>
      <c r="H498" s="143">
        <f t="shared" si="27"/>
        <v>1831.27</v>
      </c>
      <c r="I498" s="20"/>
    </row>
    <row r="499" spans="1:9" ht="15.6">
      <c r="A499" s="612"/>
      <c r="B499" s="106" t="s">
        <v>1505</v>
      </c>
      <c r="C499" s="122" t="s">
        <v>1506</v>
      </c>
      <c r="D499" s="123">
        <v>1610.5319999999997</v>
      </c>
      <c r="E499" s="101">
        <f t="shared" si="28"/>
        <v>1964.8490399999996</v>
      </c>
      <c r="F499" s="124">
        <v>52</v>
      </c>
      <c r="G499" s="143">
        <f t="shared" si="26"/>
        <v>1610.53</v>
      </c>
      <c r="H499" s="143">
        <f t="shared" si="27"/>
        <v>1964.85</v>
      </c>
      <c r="I499" s="20"/>
    </row>
    <row r="500" spans="1:9" ht="15.6">
      <c r="A500" s="612"/>
      <c r="B500" s="106" t="s">
        <v>1507</v>
      </c>
      <c r="C500" s="122" t="s">
        <v>1508</v>
      </c>
      <c r="D500" s="123">
        <v>1629.2429999999999</v>
      </c>
      <c r="E500" s="101">
        <f t="shared" si="28"/>
        <v>1987.6764599999999</v>
      </c>
      <c r="F500" s="124">
        <v>52</v>
      </c>
      <c r="G500" s="143">
        <f t="shared" si="26"/>
        <v>1629.24</v>
      </c>
      <c r="H500" s="143">
        <f t="shared" si="27"/>
        <v>1987.67</v>
      </c>
      <c r="I500" s="20"/>
    </row>
    <row r="501" spans="1:9" ht="15.6">
      <c r="A501" s="612"/>
      <c r="B501" s="106" t="s">
        <v>1509</v>
      </c>
      <c r="C501" s="122" t="s">
        <v>1510</v>
      </c>
      <c r="D501" s="123">
        <v>1758.1409999999998</v>
      </c>
      <c r="E501" s="101">
        <f t="shared" si="28"/>
        <v>2144.9320199999997</v>
      </c>
      <c r="F501" s="124">
        <v>52</v>
      </c>
      <c r="G501" s="143">
        <f t="shared" si="26"/>
        <v>1758.14</v>
      </c>
      <c r="H501" s="143">
        <f t="shared" si="27"/>
        <v>2144.9299999999998</v>
      </c>
      <c r="I501" s="20"/>
    </row>
    <row r="502" spans="1:9" ht="15.6">
      <c r="A502" s="612"/>
      <c r="B502" s="106" t="s">
        <v>1511</v>
      </c>
      <c r="C502" s="122" t="s">
        <v>1512</v>
      </c>
      <c r="D502" s="123">
        <v>2599.98</v>
      </c>
      <c r="E502" s="101">
        <f t="shared" si="28"/>
        <v>3171.9755999999998</v>
      </c>
      <c r="F502" s="124">
        <v>52</v>
      </c>
      <c r="G502" s="143">
        <f t="shared" si="26"/>
        <v>2599.98</v>
      </c>
      <c r="H502" s="143">
        <f t="shared" si="27"/>
        <v>3171.98</v>
      </c>
      <c r="I502" s="20"/>
    </row>
    <row r="503" spans="1:9" ht="15.6">
      <c r="A503" s="612"/>
      <c r="B503" s="106" t="s">
        <v>1513</v>
      </c>
      <c r="C503" s="122" t="s">
        <v>1514</v>
      </c>
      <c r="D503" s="123">
        <v>412.77600000000001</v>
      </c>
      <c r="E503" s="101">
        <f t="shared" si="28"/>
        <v>503.58672000000001</v>
      </c>
      <c r="F503" s="124">
        <v>52</v>
      </c>
      <c r="G503" s="143">
        <f t="shared" si="26"/>
        <v>412.78</v>
      </c>
      <c r="H503" s="143">
        <f t="shared" si="27"/>
        <v>503.59</v>
      </c>
      <c r="I503" s="20"/>
    </row>
    <row r="504" spans="1:9" ht="15.6">
      <c r="A504" s="612"/>
      <c r="B504" s="106" t="s">
        <v>1515</v>
      </c>
      <c r="C504" s="122" t="s">
        <v>1516</v>
      </c>
      <c r="D504" s="123">
        <v>749.99</v>
      </c>
      <c r="E504" s="101">
        <f t="shared" si="28"/>
        <v>914.98779999999999</v>
      </c>
      <c r="F504" s="124">
        <v>52</v>
      </c>
      <c r="G504" s="143">
        <f t="shared" si="26"/>
        <v>749.99</v>
      </c>
      <c r="H504" s="143">
        <f t="shared" si="27"/>
        <v>914.99</v>
      </c>
      <c r="I504" s="20"/>
    </row>
    <row r="505" spans="1:9" ht="15.6">
      <c r="A505" s="612"/>
      <c r="B505" s="106" t="s">
        <v>1517</v>
      </c>
      <c r="C505" s="122" t="s">
        <v>1518</v>
      </c>
      <c r="D505" s="123">
        <v>242.59</v>
      </c>
      <c r="E505" s="101">
        <f t="shared" si="28"/>
        <v>295.95979999999997</v>
      </c>
      <c r="F505" s="124">
        <v>52</v>
      </c>
      <c r="G505" s="143">
        <f t="shared" si="26"/>
        <v>242.59</v>
      </c>
      <c r="H505" s="143">
        <f t="shared" si="27"/>
        <v>295.95999999999998</v>
      </c>
      <c r="I505" s="20"/>
    </row>
    <row r="506" spans="1:9" ht="15.6">
      <c r="A506" s="612"/>
      <c r="B506" s="106" t="s">
        <v>1519</v>
      </c>
      <c r="C506" s="122" t="s">
        <v>1520</v>
      </c>
      <c r="D506" s="123">
        <v>466.74</v>
      </c>
      <c r="E506" s="101">
        <f t="shared" si="28"/>
        <v>569.42280000000005</v>
      </c>
      <c r="F506" s="124">
        <v>52</v>
      </c>
      <c r="G506" s="143">
        <f t="shared" si="26"/>
        <v>466.74</v>
      </c>
      <c r="H506" s="143">
        <f t="shared" si="27"/>
        <v>569.41999999999996</v>
      </c>
      <c r="I506" s="20"/>
    </row>
    <row r="507" spans="1:9" ht="15.6">
      <c r="A507" s="612"/>
      <c r="B507" s="106" t="s">
        <v>1521</v>
      </c>
      <c r="C507" s="122" t="s">
        <v>1522</v>
      </c>
      <c r="D507" s="123">
        <v>939.08</v>
      </c>
      <c r="E507" s="101">
        <f t="shared" si="28"/>
        <v>1145.6776</v>
      </c>
      <c r="F507" s="124">
        <v>52</v>
      </c>
      <c r="G507" s="143">
        <f t="shared" si="26"/>
        <v>939.08</v>
      </c>
      <c r="H507" s="143">
        <f t="shared" si="27"/>
        <v>1145.68</v>
      </c>
      <c r="I507" s="20"/>
    </row>
    <row r="508" spans="1:9" ht="15.6">
      <c r="A508" s="612"/>
      <c r="B508" s="106" t="s">
        <v>1523</v>
      </c>
      <c r="C508" s="122" t="s">
        <v>1524</v>
      </c>
      <c r="D508" s="123">
        <v>1216.19</v>
      </c>
      <c r="E508" s="101">
        <f t="shared" si="28"/>
        <v>1483.7518</v>
      </c>
      <c r="F508" s="124">
        <v>52</v>
      </c>
      <c r="G508" s="143">
        <f t="shared" si="26"/>
        <v>1216.19</v>
      </c>
      <c r="H508" s="143">
        <f t="shared" si="27"/>
        <v>1483.75</v>
      </c>
      <c r="I508" s="20"/>
    </row>
    <row r="509" spans="1:9" ht="15.6">
      <c r="A509" s="612"/>
      <c r="B509" s="106" t="s">
        <v>1525</v>
      </c>
      <c r="C509" s="122" t="s">
        <v>1526</v>
      </c>
      <c r="D509" s="123">
        <v>1747.22</v>
      </c>
      <c r="E509" s="101">
        <f t="shared" si="28"/>
        <v>2131.6084000000001</v>
      </c>
      <c r="F509" s="124">
        <v>52</v>
      </c>
      <c r="G509" s="143">
        <f t="shared" si="26"/>
        <v>1747.22</v>
      </c>
      <c r="H509" s="143">
        <f t="shared" si="27"/>
        <v>2131.61</v>
      </c>
      <c r="I509" s="20"/>
    </row>
    <row r="510" spans="1:9" ht="15.6">
      <c r="A510" s="612"/>
      <c r="B510" s="106" t="s">
        <v>1527</v>
      </c>
      <c r="C510" s="125" t="s">
        <v>1528</v>
      </c>
      <c r="D510" s="120">
        <v>379.98</v>
      </c>
      <c r="E510" s="101">
        <f t="shared" si="28"/>
        <v>463.57560000000001</v>
      </c>
      <c r="F510" s="121">
        <v>52</v>
      </c>
      <c r="G510" s="143">
        <f t="shared" si="26"/>
        <v>379.98</v>
      </c>
      <c r="H510" s="143">
        <f t="shared" si="27"/>
        <v>463.58</v>
      </c>
      <c r="I510" s="20"/>
    </row>
    <row r="511" spans="1:9" ht="15.6">
      <c r="A511" s="612"/>
      <c r="B511" s="106" t="s">
        <v>1529</v>
      </c>
      <c r="C511" s="119" t="s">
        <v>1530</v>
      </c>
      <c r="D511" s="120">
        <v>598.34879999999998</v>
      </c>
      <c r="E511" s="101">
        <f t="shared" si="28"/>
        <v>729.98553599999991</v>
      </c>
      <c r="F511" s="121">
        <v>52</v>
      </c>
      <c r="G511" s="143">
        <f t="shared" si="26"/>
        <v>598.35</v>
      </c>
      <c r="H511" s="143">
        <f t="shared" si="27"/>
        <v>729.99</v>
      </c>
      <c r="I511" s="20"/>
    </row>
    <row r="512" spans="1:9" ht="15.6">
      <c r="A512" s="612"/>
      <c r="B512" s="106" t="s">
        <v>1531</v>
      </c>
      <c r="C512" s="119" t="s">
        <v>1532</v>
      </c>
      <c r="D512" s="120">
        <v>545.33000000000004</v>
      </c>
      <c r="E512" s="101">
        <f t="shared" si="28"/>
        <v>665.30259999999998</v>
      </c>
      <c r="F512" s="121">
        <v>52</v>
      </c>
      <c r="G512" s="143">
        <f t="shared" si="26"/>
        <v>545.33000000000004</v>
      </c>
      <c r="H512" s="143">
        <f t="shared" si="27"/>
        <v>665.3</v>
      </c>
      <c r="I512" s="20"/>
    </row>
    <row r="513" spans="1:9" ht="15.6">
      <c r="A513" s="612"/>
      <c r="B513" s="106" t="s">
        <v>1533</v>
      </c>
      <c r="C513" s="119" t="s">
        <v>1534</v>
      </c>
      <c r="D513" s="120">
        <v>744.94</v>
      </c>
      <c r="E513" s="101">
        <f t="shared" si="28"/>
        <v>908.82680000000005</v>
      </c>
      <c r="F513" s="121">
        <v>52</v>
      </c>
      <c r="G513" s="143">
        <f t="shared" si="26"/>
        <v>744.94</v>
      </c>
      <c r="H513" s="143">
        <f t="shared" si="27"/>
        <v>908.83</v>
      </c>
      <c r="I513" s="20"/>
    </row>
    <row r="514" spans="1:9" ht="15.6">
      <c r="A514" s="612"/>
      <c r="B514" s="106" t="s">
        <v>1535</v>
      </c>
      <c r="C514" s="119" t="s">
        <v>1536</v>
      </c>
      <c r="D514" s="120">
        <v>593.6</v>
      </c>
      <c r="E514" s="101">
        <f t="shared" si="28"/>
        <v>724.19200000000001</v>
      </c>
      <c r="F514" s="121">
        <v>52</v>
      </c>
      <c r="G514" s="143">
        <f t="shared" si="26"/>
        <v>593.6</v>
      </c>
      <c r="H514" s="143">
        <f t="shared" si="27"/>
        <v>724.19</v>
      </c>
      <c r="I514" s="20"/>
    </row>
    <row r="515" spans="1:9" ht="15.6">
      <c r="A515" s="612"/>
      <c r="B515" s="106" t="s">
        <v>1537</v>
      </c>
      <c r="C515" s="119" t="s">
        <v>1538</v>
      </c>
      <c r="D515" s="120">
        <v>830.99</v>
      </c>
      <c r="E515" s="101">
        <f t="shared" si="28"/>
        <v>1013.8078</v>
      </c>
      <c r="F515" s="121">
        <v>52</v>
      </c>
      <c r="G515" s="143">
        <f t="shared" si="26"/>
        <v>830.99</v>
      </c>
      <c r="H515" s="143">
        <f t="shared" si="27"/>
        <v>1013.81</v>
      </c>
      <c r="I515" s="20"/>
    </row>
    <row r="516" spans="1:9" ht="15.6">
      <c r="A516" s="612"/>
      <c r="B516" s="106" t="s">
        <v>1539</v>
      </c>
      <c r="C516" s="119" t="s">
        <v>1540</v>
      </c>
      <c r="D516" s="120">
        <v>779.06640000000004</v>
      </c>
      <c r="E516" s="101">
        <f t="shared" si="28"/>
        <v>950.46100799999999</v>
      </c>
      <c r="F516" s="121">
        <v>52</v>
      </c>
      <c r="G516" s="143">
        <f t="shared" si="26"/>
        <v>779.07</v>
      </c>
      <c r="H516" s="143">
        <f t="shared" si="27"/>
        <v>950.47</v>
      </c>
      <c r="I516" s="20"/>
    </row>
    <row r="517" spans="1:9" ht="15.6">
      <c r="A517" s="612"/>
      <c r="B517" s="106" t="s">
        <v>1541</v>
      </c>
      <c r="C517" s="119" t="s">
        <v>1542</v>
      </c>
      <c r="D517" s="120">
        <v>1460.99</v>
      </c>
      <c r="E517" s="101">
        <f t="shared" si="28"/>
        <v>1782.4078</v>
      </c>
      <c r="F517" s="121">
        <v>52</v>
      </c>
      <c r="G517" s="143">
        <f t="shared" si="26"/>
        <v>1460.99</v>
      </c>
      <c r="H517" s="143">
        <f t="shared" si="27"/>
        <v>1782.41</v>
      </c>
      <c r="I517" s="20"/>
    </row>
    <row r="518" spans="1:9" ht="15.6">
      <c r="A518" s="612"/>
      <c r="B518" s="106" t="s">
        <v>1543</v>
      </c>
      <c r="C518" s="119" t="s">
        <v>1544</v>
      </c>
      <c r="D518" s="120">
        <v>694.01</v>
      </c>
      <c r="E518" s="101">
        <f t="shared" si="28"/>
        <v>846.69219999999996</v>
      </c>
      <c r="F518" s="121">
        <v>52</v>
      </c>
      <c r="G518" s="143">
        <f t="shared" si="26"/>
        <v>694.01</v>
      </c>
      <c r="H518" s="143">
        <f t="shared" si="27"/>
        <v>846.69</v>
      </c>
      <c r="I518" s="20"/>
    </row>
    <row r="519" spans="1:9" ht="15.6">
      <c r="A519" s="612"/>
      <c r="B519" s="106" t="s">
        <v>1545</v>
      </c>
      <c r="C519" s="119" t="s">
        <v>1546</v>
      </c>
      <c r="D519" s="120">
        <v>797.18</v>
      </c>
      <c r="E519" s="101">
        <f t="shared" si="28"/>
        <v>972.55959999999993</v>
      </c>
      <c r="F519" s="121">
        <v>52</v>
      </c>
      <c r="G519" s="143">
        <f t="shared" si="26"/>
        <v>797.18</v>
      </c>
      <c r="H519" s="143">
        <f t="shared" si="27"/>
        <v>972.56</v>
      </c>
      <c r="I519" s="20"/>
    </row>
    <row r="520" spans="1:9" ht="15.6">
      <c r="A520" s="612"/>
      <c r="B520" s="106" t="s">
        <v>1547</v>
      </c>
      <c r="C520" s="119" t="s">
        <v>1548</v>
      </c>
      <c r="D520" s="120">
        <v>790.38960000000009</v>
      </c>
      <c r="E520" s="101">
        <f t="shared" si="28"/>
        <v>964.2753120000001</v>
      </c>
      <c r="F520" s="121">
        <v>52</v>
      </c>
      <c r="G520" s="143">
        <f t="shared" si="26"/>
        <v>790.39</v>
      </c>
      <c r="H520" s="143">
        <f t="shared" si="27"/>
        <v>964.28</v>
      </c>
      <c r="I520" s="20"/>
    </row>
    <row r="521" spans="1:9" ht="15.6">
      <c r="A521" s="612"/>
      <c r="B521" s="106" t="s">
        <v>1549</v>
      </c>
      <c r="C521" s="119" t="s">
        <v>1550</v>
      </c>
      <c r="D521" s="120">
        <v>693.63</v>
      </c>
      <c r="E521" s="101">
        <f t="shared" si="28"/>
        <v>846.22860000000003</v>
      </c>
      <c r="F521" s="121">
        <v>52</v>
      </c>
      <c r="G521" s="143">
        <f t="shared" si="26"/>
        <v>693.63</v>
      </c>
      <c r="H521" s="143">
        <f t="shared" si="27"/>
        <v>846.23</v>
      </c>
      <c r="I521" s="20"/>
    </row>
    <row r="522" spans="1:9" ht="15.6">
      <c r="A522" s="612"/>
      <c r="B522" s="106" t="s">
        <v>1551</v>
      </c>
      <c r="C522" s="119" t="s">
        <v>1552</v>
      </c>
      <c r="D522" s="120">
        <v>1194.48</v>
      </c>
      <c r="E522" s="101">
        <f t="shared" si="28"/>
        <v>1457.2655999999999</v>
      </c>
      <c r="F522" s="121">
        <v>52</v>
      </c>
      <c r="G522" s="143">
        <f t="shared" si="26"/>
        <v>1194.48</v>
      </c>
      <c r="H522" s="143">
        <f t="shared" si="27"/>
        <v>1457.27</v>
      </c>
      <c r="I522" s="20"/>
    </row>
    <row r="523" spans="1:9" ht="31.2">
      <c r="A523" s="612"/>
      <c r="B523" s="106" t="s">
        <v>1553</v>
      </c>
      <c r="C523" s="110" t="s">
        <v>1554</v>
      </c>
      <c r="D523" s="120">
        <v>8554.24</v>
      </c>
      <c r="E523" s="101">
        <f t="shared" si="28"/>
        <v>10436.1728</v>
      </c>
      <c r="F523" s="121">
        <v>52</v>
      </c>
      <c r="G523" s="143">
        <f t="shared" si="26"/>
        <v>8554.24</v>
      </c>
      <c r="H523" s="143">
        <f t="shared" si="27"/>
        <v>10436.17</v>
      </c>
      <c r="I523" s="20"/>
    </row>
    <row r="524" spans="1:9" ht="15.6">
      <c r="A524" s="612"/>
      <c r="B524" s="106" t="s">
        <v>1555</v>
      </c>
      <c r="C524" s="122" t="s">
        <v>1556</v>
      </c>
      <c r="D524" s="123">
        <v>1065.1199999999999</v>
      </c>
      <c r="E524" s="101">
        <f t="shared" si="28"/>
        <v>1299.4463999999998</v>
      </c>
      <c r="F524" s="124">
        <v>52</v>
      </c>
      <c r="G524" s="143">
        <f t="shared" si="26"/>
        <v>1065.1199999999999</v>
      </c>
      <c r="H524" s="143">
        <f t="shared" si="27"/>
        <v>1299.45</v>
      </c>
      <c r="I524" s="20"/>
    </row>
    <row r="525" spans="1:9" ht="15.6">
      <c r="A525" s="612"/>
      <c r="B525" s="106" t="s">
        <v>1557</v>
      </c>
      <c r="C525" s="100" t="s">
        <v>1558</v>
      </c>
      <c r="D525" s="123">
        <v>3999.98</v>
      </c>
      <c r="E525" s="101">
        <f t="shared" si="28"/>
        <v>4879.9755999999998</v>
      </c>
      <c r="F525" s="124">
        <v>52</v>
      </c>
      <c r="G525" s="143">
        <f t="shared" si="26"/>
        <v>3999.98</v>
      </c>
      <c r="H525" s="143">
        <f t="shared" si="27"/>
        <v>4879.9799999999996</v>
      </c>
      <c r="I525" s="20"/>
    </row>
    <row r="526" spans="1:9" ht="15.6">
      <c r="A526" s="612"/>
      <c r="B526" s="106" t="s">
        <v>1559</v>
      </c>
      <c r="C526" s="104" t="s">
        <v>1560</v>
      </c>
      <c r="D526" s="123">
        <v>6469.42</v>
      </c>
      <c r="E526" s="101">
        <f t="shared" si="28"/>
        <v>7892.6923999999999</v>
      </c>
      <c r="F526" s="124">
        <v>52</v>
      </c>
      <c r="G526" s="143">
        <f t="shared" si="26"/>
        <v>6469.42</v>
      </c>
      <c r="H526" s="143">
        <f t="shared" si="27"/>
        <v>7892.69</v>
      </c>
      <c r="I526" s="20"/>
    </row>
    <row r="527" spans="1:9" ht="15.6">
      <c r="A527" s="612"/>
      <c r="B527" s="106" t="s">
        <v>1561</v>
      </c>
      <c r="C527" s="122" t="s">
        <v>1562</v>
      </c>
      <c r="D527" s="123">
        <v>569.85600000000011</v>
      </c>
      <c r="E527" s="101">
        <f t="shared" si="28"/>
        <v>695.22432000000015</v>
      </c>
      <c r="F527" s="124">
        <v>52</v>
      </c>
      <c r="G527" s="143">
        <f t="shared" si="26"/>
        <v>569.86</v>
      </c>
      <c r="H527" s="143">
        <f t="shared" si="27"/>
        <v>695.23</v>
      </c>
      <c r="I527" s="20"/>
    </row>
    <row r="528" spans="1:9" ht="15.6">
      <c r="A528" s="612"/>
      <c r="B528" s="106" t="s">
        <v>1563</v>
      </c>
      <c r="C528" s="122" t="s">
        <v>1564</v>
      </c>
      <c r="D528" s="123">
        <v>4232.1509999999998</v>
      </c>
      <c r="E528" s="101">
        <f t="shared" si="28"/>
        <v>5163.2242200000001</v>
      </c>
      <c r="F528" s="124">
        <v>52</v>
      </c>
      <c r="G528" s="143">
        <f t="shared" si="26"/>
        <v>4232.1499999999996</v>
      </c>
      <c r="H528" s="143">
        <f t="shared" si="27"/>
        <v>5163.22</v>
      </c>
      <c r="I528" s="20"/>
    </row>
    <row r="529" spans="1:9" ht="15.6">
      <c r="A529" s="612"/>
      <c r="B529" s="106" t="s">
        <v>1565</v>
      </c>
      <c r="C529" s="122" t="s">
        <v>1566</v>
      </c>
      <c r="D529" s="123">
        <v>844.76699999999994</v>
      </c>
      <c r="E529" s="101">
        <f t="shared" si="28"/>
        <v>1030.61574</v>
      </c>
      <c r="F529" s="124">
        <v>52</v>
      </c>
      <c r="G529" s="143">
        <f t="shared" si="26"/>
        <v>844.77</v>
      </c>
      <c r="H529" s="143">
        <f t="shared" si="27"/>
        <v>1030.6199999999999</v>
      </c>
      <c r="I529" s="20"/>
    </row>
    <row r="530" spans="1:9" ht="15.6">
      <c r="A530" s="612"/>
      <c r="B530" s="106" t="s">
        <v>1567</v>
      </c>
      <c r="C530" s="122" t="s">
        <v>1568</v>
      </c>
      <c r="D530" s="123">
        <v>699.92999999999984</v>
      </c>
      <c r="E530" s="101">
        <f t="shared" si="28"/>
        <v>853.91459999999984</v>
      </c>
      <c r="F530" s="124">
        <v>52</v>
      </c>
      <c r="G530" s="143">
        <f t="shared" si="26"/>
        <v>699.93</v>
      </c>
      <c r="H530" s="143">
        <f t="shared" si="27"/>
        <v>853.91</v>
      </c>
      <c r="I530" s="20"/>
    </row>
    <row r="531" spans="1:9" ht="15.6">
      <c r="A531" s="612"/>
      <c r="B531" s="106" t="s">
        <v>1569</v>
      </c>
      <c r="C531" s="104" t="s">
        <v>1570</v>
      </c>
      <c r="D531" s="123">
        <v>10199.98</v>
      </c>
      <c r="E531" s="101">
        <f t="shared" si="28"/>
        <v>12443.9756</v>
      </c>
      <c r="F531" s="124">
        <v>52</v>
      </c>
      <c r="G531" s="143">
        <f t="shared" si="26"/>
        <v>10199.98</v>
      </c>
      <c r="H531" s="143">
        <f t="shared" si="27"/>
        <v>12443.98</v>
      </c>
      <c r="I531" s="20"/>
    </row>
    <row r="532" spans="1:9" ht="15.6">
      <c r="A532" s="612"/>
      <c r="B532" s="106" t="s">
        <v>1571</v>
      </c>
      <c r="C532" s="122" t="s">
        <v>1572</v>
      </c>
      <c r="D532" s="123">
        <v>999.67559999999992</v>
      </c>
      <c r="E532" s="101">
        <f t="shared" si="28"/>
        <v>1219.6042319999999</v>
      </c>
      <c r="F532" s="124">
        <v>52</v>
      </c>
      <c r="G532" s="143">
        <f t="shared" si="26"/>
        <v>999.68</v>
      </c>
      <c r="H532" s="143">
        <f t="shared" si="27"/>
        <v>1219.6099999999999</v>
      </c>
      <c r="I532" s="20"/>
    </row>
    <row r="533" spans="1:9" ht="15.6">
      <c r="A533" s="612"/>
      <c r="B533" s="106" t="s">
        <v>1573</v>
      </c>
      <c r="C533" s="122" t="s">
        <v>1574</v>
      </c>
      <c r="D533" s="123">
        <v>1158.5364000000002</v>
      </c>
      <c r="E533" s="101">
        <f t="shared" si="28"/>
        <v>1413.4144080000001</v>
      </c>
      <c r="F533" s="124">
        <v>52</v>
      </c>
      <c r="G533" s="143">
        <f t="shared" ref="G533:G596" si="29">ROUND(D533*(1-(HLOOKUP(F533,$D$1:$H$2,2,FALSE))),2)</f>
        <v>1158.54</v>
      </c>
      <c r="H533" s="143">
        <f t="shared" si="27"/>
        <v>1413.42</v>
      </c>
      <c r="I533" s="20"/>
    </row>
    <row r="534" spans="1:9" ht="15.6">
      <c r="A534" s="612"/>
      <c r="B534" s="106" t="s">
        <v>1575</v>
      </c>
      <c r="C534" s="122" t="s">
        <v>1576</v>
      </c>
      <c r="D534" s="123">
        <v>1501.038</v>
      </c>
      <c r="E534" s="101">
        <f t="shared" si="28"/>
        <v>1831.2663600000001</v>
      </c>
      <c r="F534" s="124">
        <v>52</v>
      </c>
      <c r="G534" s="143">
        <f t="shared" si="29"/>
        <v>1501.04</v>
      </c>
      <c r="H534" s="143">
        <f t="shared" si="27"/>
        <v>1831.27</v>
      </c>
      <c r="I534" s="20"/>
    </row>
    <row r="535" spans="1:9" ht="15.6">
      <c r="A535" s="612"/>
      <c r="B535" s="106" t="s">
        <v>1577</v>
      </c>
      <c r="C535" s="122" t="s">
        <v>1578</v>
      </c>
      <c r="D535" s="123">
        <v>1610.5319999999997</v>
      </c>
      <c r="E535" s="101">
        <f t="shared" si="28"/>
        <v>1964.8490399999996</v>
      </c>
      <c r="F535" s="124">
        <v>52</v>
      </c>
      <c r="G535" s="143">
        <f t="shared" si="29"/>
        <v>1610.53</v>
      </c>
      <c r="H535" s="143">
        <f t="shared" si="27"/>
        <v>1964.85</v>
      </c>
      <c r="I535" s="20"/>
    </row>
    <row r="536" spans="1:9" ht="15.6">
      <c r="A536" s="612"/>
      <c r="B536" s="106" t="s">
        <v>1579</v>
      </c>
      <c r="C536" s="122" t="s">
        <v>1580</v>
      </c>
      <c r="D536" s="123">
        <v>1629.2429999999999</v>
      </c>
      <c r="E536" s="101">
        <f t="shared" si="28"/>
        <v>1987.6764599999999</v>
      </c>
      <c r="F536" s="124">
        <v>52</v>
      </c>
      <c r="G536" s="143">
        <f t="shared" si="29"/>
        <v>1629.24</v>
      </c>
      <c r="H536" s="143">
        <f t="shared" si="27"/>
        <v>1987.67</v>
      </c>
      <c r="I536" s="20"/>
    </row>
    <row r="537" spans="1:9" ht="15.6">
      <c r="A537" s="612"/>
      <c r="B537" s="106" t="s">
        <v>1581</v>
      </c>
      <c r="C537" s="122" t="s">
        <v>1582</v>
      </c>
      <c r="D537" s="123">
        <v>1758.1409999999998</v>
      </c>
      <c r="E537" s="101">
        <f t="shared" si="28"/>
        <v>2144.9320199999997</v>
      </c>
      <c r="F537" s="124">
        <v>52</v>
      </c>
      <c r="G537" s="143">
        <f t="shared" si="29"/>
        <v>1758.14</v>
      </c>
      <c r="H537" s="143">
        <f t="shared" si="27"/>
        <v>2144.9299999999998</v>
      </c>
      <c r="I537" s="20"/>
    </row>
    <row r="538" spans="1:9" ht="15.6">
      <c r="A538" s="612"/>
      <c r="B538" s="106" t="s">
        <v>1583</v>
      </c>
      <c r="C538" s="122" t="s">
        <v>1584</v>
      </c>
      <c r="D538" s="123">
        <v>2599.98</v>
      </c>
      <c r="E538" s="101">
        <f t="shared" si="28"/>
        <v>3171.9755999999998</v>
      </c>
      <c r="F538" s="124">
        <v>52</v>
      </c>
      <c r="G538" s="143">
        <f t="shared" si="29"/>
        <v>2599.98</v>
      </c>
      <c r="H538" s="143">
        <f t="shared" si="27"/>
        <v>3171.98</v>
      </c>
      <c r="I538" s="20"/>
    </row>
    <row r="539" spans="1:9" ht="15.6">
      <c r="A539" s="612"/>
      <c r="B539" s="106" t="s">
        <v>1585</v>
      </c>
      <c r="C539" s="122" t="s">
        <v>1586</v>
      </c>
      <c r="D539" s="123">
        <v>412.77600000000001</v>
      </c>
      <c r="E539" s="101">
        <f t="shared" si="28"/>
        <v>503.58672000000001</v>
      </c>
      <c r="F539" s="124">
        <v>52</v>
      </c>
      <c r="G539" s="143">
        <f t="shared" si="29"/>
        <v>412.78</v>
      </c>
      <c r="H539" s="143">
        <f t="shared" si="27"/>
        <v>503.59</v>
      </c>
      <c r="I539" s="20"/>
    </row>
    <row r="540" spans="1:9" ht="15.6">
      <c r="A540" s="612"/>
      <c r="B540" s="106" t="s">
        <v>1587</v>
      </c>
      <c r="C540" s="122" t="s">
        <v>1588</v>
      </c>
      <c r="D540" s="123">
        <v>749.99</v>
      </c>
      <c r="E540" s="101">
        <f t="shared" si="28"/>
        <v>914.98779999999999</v>
      </c>
      <c r="F540" s="124">
        <v>52</v>
      </c>
      <c r="G540" s="143">
        <f t="shared" si="29"/>
        <v>749.99</v>
      </c>
      <c r="H540" s="143">
        <f t="shared" si="27"/>
        <v>914.99</v>
      </c>
      <c r="I540" s="20"/>
    </row>
    <row r="541" spans="1:9" ht="15.6">
      <c r="A541" s="612"/>
      <c r="B541" s="106" t="s">
        <v>1589</v>
      </c>
      <c r="C541" s="104" t="s">
        <v>1590</v>
      </c>
      <c r="D541" s="123">
        <v>27804.36</v>
      </c>
      <c r="E541" s="101">
        <f t="shared" si="28"/>
        <v>33921.319199999998</v>
      </c>
      <c r="F541" s="124">
        <v>52</v>
      </c>
      <c r="G541" s="143">
        <f t="shared" si="29"/>
        <v>27804.36</v>
      </c>
      <c r="H541" s="143">
        <f t="shared" si="27"/>
        <v>33921.32</v>
      </c>
      <c r="I541" s="20"/>
    </row>
    <row r="542" spans="1:9" ht="15.6">
      <c r="A542" s="612"/>
      <c r="B542" s="106" t="s">
        <v>1591</v>
      </c>
      <c r="C542" s="122" t="s">
        <v>1592</v>
      </c>
      <c r="D542" s="123">
        <v>245.04</v>
      </c>
      <c r="E542" s="101">
        <f t="shared" si="28"/>
        <v>298.94880000000001</v>
      </c>
      <c r="F542" s="124">
        <v>52</v>
      </c>
      <c r="G542" s="143">
        <f t="shared" si="29"/>
        <v>245.04</v>
      </c>
      <c r="H542" s="143">
        <f t="shared" si="27"/>
        <v>298.95</v>
      </c>
      <c r="I542" s="20"/>
    </row>
    <row r="543" spans="1:9" ht="15.6">
      <c r="A543" s="612"/>
      <c r="B543" s="106" t="s">
        <v>1593</v>
      </c>
      <c r="C543" s="122" t="s">
        <v>1594</v>
      </c>
      <c r="D543" s="123">
        <v>520.57000000000005</v>
      </c>
      <c r="E543" s="101">
        <f t="shared" si="28"/>
        <v>635.09540000000004</v>
      </c>
      <c r="F543" s="124">
        <v>52</v>
      </c>
      <c r="G543" s="143">
        <f t="shared" si="29"/>
        <v>520.57000000000005</v>
      </c>
      <c r="H543" s="143">
        <f t="shared" si="27"/>
        <v>635.1</v>
      </c>
      <c r="I543" s="20"/>
    </row>
    <row r="544" spans="1:9" ht="15.6">
      <c r="A544" s="612"/>
      <c r="B544" s="106" t="s">
        <v>1595</v>
      </c>
      <c r="C544" s="122" t="s">
        <v>1596</v>
      </c>
      <c r="D544" s="123">
        <v>1159.8499999999999</v>
      </c>
      <c r="E544" s="101">
        <f t="shared" si="28"/>
        <v>1415.0169999999998</v>
      </c>
      <c r="F544" s="124">
        <v>52</v>
      </c>
      <c r="G544" s="143">
        <f t="shared" si="29"/>
        <v>1159.8499999999999</v>
      </c>
      <c r="H544" s="143">
        <f t="shared" ref="H544:H607" si="30">ROUND(G544*1.22,2)</f>
        <v>1415.02</v>
      </c>
      <c r="I544" s="20"/>
    </row>
    <row r="545" spans="1:9" ht="15.6">
      <c r="A545" s="612"/>
      <c r="B545" s="106" t="s">
        <v>1597</v>
      </c>
      <c r="C545" s="122" t="s">
        <v>1598</v>
      </c>
      <c r="D545" s="123">
        <v>1289.8800000000001</v>
      </c>
      <c r="E545" s="101">
        <f t="shared" si="28"/>
        <v>1573.6536000000001</v>
      </c>
      <c r="F545" s="124">
        <v>52</v>
      </c>
      <c r="G545" s="143">
        <f t="shared" si="29"/>
        <v>1289.8800000000001</v>
      </c>
      <c r="H545" s="143">
        <f t="shared" si="30"/>
        <v>1573.65</v>
      </c>
      <c r="I545" s="20"/>
    </row>
    <row r="546" spans="1:9" ht="15.6">
      <c r="A546" s="612"/>
      <c r="B546" s="106" t="s">
        <v>1599</v>
      </c>
      <c r="C546" s="122" t="s">
        <v>1600</v>
      </c>
      <c r="D546" s="123">
        <v>1939.99</v>
      </c>
      <c r="E546" s="101">
        <f t="shared" si="28"/>
        <v>2366.7878000000001</v>
      </c>
      <c r="F546" s="124">
        <v>52</v>
      </c>
      <c r="G546" s="143">
        <f t="shared" si="29"/>
        <v>1939.99</v>
      </c>
      <c r="H546" s="143">
        <f t="shared" si="30"/>
        <v>2366.79</v>
      </c>
      <c r="I546" s="20"/>
    </row>
    <row r="547" spans="1:9" ht="15.6">
      <c r="A547" s="612"/>
      <c r="B547" s="106" t="s">
        <v>1601</v>
      </c>
      <c r="C547" s="125" t="s">
        <v>1602</v>
      </c>
      <c r="D547" s="120">
        <v>399.98</v>
      </c>
      <c r="E547" s="101">
        <f t="shared" si="28"/>
        <v>487.97559999999999</v>
      </c>
      <c r="F547" s="121">
        <v>52</v>
      </c>
      <c r="G547" s="143">
        <f t="shared" si="29"/>
        <v>399.98</v>
      </c>
      <c r="H547" s="143">
        <f t="shared" si="30"/>
        <v>487.98</v>
      </c>
      <c r="I547" s="20"/>
    </row>
    <row r="548" spans="1:9" ht="15.6">
      <c r="A548" s="612"/>
      <c r="B548" s="106" t="s">
        <v>1603</v>
      </c>
      <c r="C548" s="119" t="s">
        <v>1604</v>
      </c>
      <c r="D548" s="120">
        <v>632.92320000000007</v>
      </c>
      <c r="E548" s="101">
        <f t="shared" si="28"/>
        <v>772.16630400000008</v>
      </c>
      <c r="F548" s="121">
        <v>52</v>
      </c>
      <c r="G548" s="143">
        <f t="shared" si="29"/>
        <v>632.91999999999996</v>
      </c>
      <c r="H548" s="143">
        <f t="shared" si="30"/>
        <v>772.16</v>
      </c>
      <c r="I548" s="20"/>
    </row>
    <row r="549" spans="1:9" ht="15.6">
      <c r="A549" s="612"/>
      <c r="B549" s="106" t="s">
        <v>1605</v>
      </c>
      <c r="C549" s="119" t="s">
        <v>1606</v>
      </c>
      <c r="D549" s="120">
        <v>810.37</v>
      </c>
      <c r="E549" s="101">
        <f t="shared" si="28"/>
        <v>988.65139999999997</v>
      </c>
      <c r="F549" s="121">
        <v>52</v>
      </c>
      <c r="G549" s="143">
        <f t="shared" si="29"/>
        <v>810.37</v>
      </c>
      <c r="H549" s="143">
        <f t="shared" si="30"/>
        <v>988.65</v>
      </c>
      <c r="I549" s="20"/>
    </row>
    <row r="550" spans="1:9" ht="15.6">
      <c r="A550" s="612"/>
      <c r="B550" s="106" t="s">
        <v>1607</v>
      </c>
      <c r="C550" s="119" t="s">
        <v>1608</v>
      </c>
      <c r="D550" s="120">
        <v>572.5</v>
      </c>
      <c r="E550" s="101">
        <f t="shared" si="28"/>
        <v>698.44999999999993</v>
      </c>
      <c r="F550" s="121">
        <v>52</v>
      </c>
      <c r="G550" s="143">
        <f t="shared" si="29"/>
        <v>572.5</v>
      </c>
      <c r="H550" s="143">
        <f t="shared" si="30"/>
        <v>698.45</v>
      </c>
      <c r="I550" s="20"/>
    </row>
    <row r="551" spans="1:9" ht="15.6">
      <c r="A551" s="612"/>
      <c r="B551" s="106" t="s">
        <v>1609</v>
      </c>
      <c r="C551" s="119" t="s">
        <v>1610</v>
      </c>
      <c r="D551" s="120">
        <v>855.99</v>
      </c>
      <c r="E551" s="101">
        <f t="shared" ref="E551:E616" si="31">D551*1.22</f>
        <v>1044.3078</v>
      </c>
      <c r="F551" s="121">
        <v>52</v>
      </c>
      <c r="G551" s="143">
        <f t="shared" si="29"/>
        <v>855.99</v>
      </c>
      <c r="H551" s="143">
        <f t="shared" si="30"/>
        <v>1044.31</v>
      </c>
      <c r="I551" s="20"/>
    </row>
    <row r="552" spans="1:9" ht="15.6">
      <c r="A552" s="612"/>
      <c r="B552" s="106" t="s">
        <v>1611</v>
      </c>
      <c r="C552" s="119" t="s">
        <v>1612</v>
      </c>
      <c r="D552" s="120">
        <v>618.5</v>
      </c>
      <c r="E552" s="101">
        <f t="shared" si="31"/>
        <v>754.56999999999994</v>
      </c>
      <c r="F552" s="121">
        <v>52</v>
      </c>
      <c r="G552" s="143">
        <f t="shared" si="29"/>
        <v>618.5</v>
      </c>
      <c r="H552" s="143">
        <f t="shared" si="30"/>
        <v>754.57</v>
      </c>
      <c r="I552" s="20"/>
    </row>
    <row r="553" spans="1:9" ht="15.6">
      <c r="A553" s="612"/>
      <c r="B553" s="106" t="s">
        <v>1613</v>
      </c>
      <c r="C553" s="119" t="s">
        <v>1614</v>
      </c>
      <c r="D553" s="120">
        <v>813.96</v>
      </c>
      <c r="E553" s="101">
        <f t="shared" si="31"/>
        <v>993.03120000000001</v>
      </c>
      <c r="F553" s="121">
        <v>52</v>
      </c>
      <c r="G553" s="143">
        <f t="shared" si="29"/>
        <v>813.96</v>
      </c>
      <c r="H553" s="143">
        <f t="shared" si="30"/>
        <v>993.03</v>
      </c>
      <c r="I553" s="20"/>
    </row>
    <row r="554" spans="1:9" ht="15.6">
      <c r="A554" s="612"/>
      <c r="B554" s="106" t="s">
        <v>1615</v>
      </c>
      <c r="C554" s="119" t="s">
        <v>1616</v>
      </c>
      <c r="D554" s="120">
        <v>1554.94</v>
      </c>
      <c r="E554" s="101">
        <f t="shared" si="31"/>
        <v>1897.0268000000001</v>
      </c>
      <c r="F554" s="121">
        <v>52</v>
      </c>
      <c r="G554" s="143">
        <f t="shared" si="29"/>
        <v>1554.94</v>
      </c>
      <c r="H554" s="143">
        <f t="shared" si="30"/>
        <v>1897.03</v>
      </c>
      <c r="I554" s="20"/>
    </row>
    <row r="555" spans="1:9" ht="15.6">
      <c r="A555" s="612"/>
      <c r="B555" s="106" t="s">
        <v>1617</v>
      </c>
      <c r="C555" s="119" t="s">
        <v>1618</v>
      </c>
      <c r="D555" s="120">
        <v>800.55359999999996</v>
      </c>
      <c r="E555" s="101">
        <f t="shared" si="31"/>
        <v>976.67539199999987</v>
      </c>
      <c r="F555" s="121">
        <v>52</v>
      </c>
      <c r="G555" s="143">
        <f t="shared" si="29"/>
        <v>800.55</v>
      </c>
      <c r="H555" s="143">
        <f t="shared" si="30"/>
        <v>976.67</v>
      </c>
      <c r="I555" s="20"/>
    </row>
    <row r="556" spans="1:9" ht="15.6">
      <c r="A556" s="612"/>
      <c r="B556" s="106" t="s">
        <v>1619</v>
      </c>
      <c r="C556" s="119" t="s">
        <v>1620</v>
      </c>
      <c r="D556" s="120">
        <v>826.6</v>
      </c>
      <c r="E556" s="101">
        <f t="shared" si="31"/>
        <v>1008.452</v>
      </c>
      <c r="F556" s="121">
        <v>52</v>
      </c>
      <c r="G556" s="143">
        <f t="shared" si="29"/>
        <v>826.6</v>
      </c>
      <c r="H556" s="143">
        <f t="shared" si="30"/>
        <v>1008.45</v>
      </c>
      <c r="I556" s="20"/>
    </row>
    <row r="557" spans="1:9" ht="15.6">
      <c r="A557" s="612"/>
      <c r="B557" s="106" t="s">
        <v>1621</v>
      </c>
      <c r="C557" s="119" t="s">
        <v>1622</v>
      </c>
      <c r="D557" s="120">
        <v>917.28</v>
      </c>
      <c r="E557" s="101">
        <f t="shared" si="31"/>
        <v>1119.0816</v>
      </c>
      <c r="F557" s="121">
        <v>52</v>
      </c>
      <c r="G557" s="143">
        <f t="shared" si="29"/>
        <v>917.28</v>
      </c>
      <c r="H557" s="143">
        <f t="shared" si="30"/>
        <v>1119.08</v>
      </c>
      <c r="I557" s="20"/>
    </row>
    <row r="558" spans="1:9" ht="15.6">
      <c r="A558" s="612"/>
      <c r="B558" s="106" t="s">
        <v>1623</v>
      </c>
      <c r="C558" s="119" t="s">
        <v>1624</v>
      </c>
      <c r="D558" s="120">
        <v>1341.9</v>
      </c>
      <c r="E558" s="101">
        <f t="shared" si="31"/>
        <v>1637.1180000000002</v>
      </c>
      <c r="F558" s="121">
        <v>52</v>
      </c>
      <c r="G558" s="143">
        <f t="shared" si="29"/>
        <v>1341.9</v>
      </c>
      <c r="H558" s="143">
        <f t="shared" si="30"/>
        <v>1637.12</v>
      </c>
      <c r="I558" s="20"/>
    </row>
    <row r="559" spans="1:9" ht="15.6">
      <c r="A559" s="612"/>
      <c r="B559" s="106" t="s">
        <v>1625</v>
      </c>
      <c r="C559" s="119" t="s">
        <v>1626</v>
      </c>
      <c r="D559" s="120">
        <v>815.4</v>
      </c>
      <c r="E559" s="101">
        <f t="shared" si="31"/>
        <v>994.7879999999999</v>
      </c>
      <c r="F559" s="121">
        <v>52</v>
      </c>
      <c r="G559" s="143">
        <f t="shared" si="29"/>
        <v>815.4</v>
      </c>
      <c r="H559" s="143">
        <f t="shared" si="30"/>
        <v>994.79</v>
      </c>
      <c r="I559" s="20"/>
    </row>
    <row r="560" spans="1:9" ht="15.6">
      <c r="A560" s="612"/>
      <c r="B560" s="106" t="s">
        <v>1627</v>
      </c>
      <c r="C560" s="119" t="s">
        <v>1628</v>
      </c>
      <c r="D560" s="120">
        <v>1262.52</v>
      </c>
      <c r="E560" s="101">
        <f t="shared" si="31"/>
        <v>1540.2744</v>
      </c>
      <c r="F560" s="121">
        <v>52</v>
      </c>
      <c r="G560" s="143">
        <f t="shared" si="29"/>
        <v>1262.52</v>
      </c>
      <c r="H560" s="143">
        <f t="shared" si="30"/>
        <v>1540.27</v>
      </c>
      <c r="I560" s="20"/>
    </row>
    <row r="561" spans="1:9" ht="31.2">
      <c r="A561" s="612"/>
      <c r="B561" s="106" t="s">
        <v>1629</v>
      </c>
      <c r="C561" s="110" t="s">
        <v>1630</v>
      </c>
      <c r="D561" s="120">
        <v>8594.24</v>
      </c>
      <c r="E561" s="101">
        <f t="shared" si="31"/>
        <v>10484.9728</v>
      </c>
      <c r="F561" s="121">
        <v>52</v>
      </c>
      <c r="G561" s="143">
        <f t="shared" si="29"/>
        <v>8594.24</v>
      </c>
      <c r="H561" s="143">
        <f t="shared" si="30"/>
        <v>10484.969999999999</v>
      </c>
      <c r="I561" s="20"/>
    </row>
    <row r="562" spans="1:9" ht="15.6">
      <c r="A562" s="612"/>
      <c r="B562" s="106" t="s">
        <v>1631</v>
      </c>
      <c r="C562" s="100" t="s">
        <v>1632</v>
      </c>
      <c r="D562" s="123">
        <v>4099.9799999999996</v>
      </c>
      <c r="E562" s="101">
        <f t="shared" si="31"/>
        <v>5001.9755999999998</v>
      </c>
      <c r="F562" s="124">
        <v>52</v>
      </c>
      <c r="G562" s="143">
        <f t="shared" si="29"/>
        <v>4099.9799999999996</v>
      </c>
      <c r="H562" s="143">
        <f t="shared" si="30"/>
        <v>5001.9799999999996</v>
      </c>
      <c r="I562" s="20"/>
    </row>
    <row r="563" spans="1:9" ht="15.6">
      <c r="A563" s="612"/>
      <c r="B563" s="106" t="s">
        <v>1633</v>
      </c>
      <c r="C563" s="104" t="s">
        <v>1634</v>
      </c>
      <c r="D563" s="123">
        <v>6837.5411999999988</v>
      </c>
      <c r="E563" s="101">
        <f t="shared" si="31"/>
        <v>8341.8002639999977</v>
      </c>
      <c r="F563" s="124">
        <v>52</v>
      </c>
      <c r="G563" s="143">
        <f t="shared" si="29"/>
        <v>6837.54</v>
      </c>
      <c r="H563" s="143">
        <f t="shared" si="30"/>
        <v>8341.7999999999993</v>
      </c>
      <c r="I563" s="20"/>
    </row>
    <row r="564" spans="1:9" ht="15.6">
      <c r="A564" s="612"/>
      <c r="B564" s="106" t="s">
        <v>1635</v>
      </c>
      <c r="C564" s="122" t="s">
        <v>1636</v>
      </c>
      <c r="D564" s="123">
        <v>599.99</v>
      </c>
      <c r="E564" s="101">
        <f t="shared" si="31"/>
        <v>731.98779999999999</v>
      </c>
      <c r="F564" s="124">
        <v>52</v>
      </c>
      <c r="G564" s="143">
        <f t="shared" si="29"/>
        <v>599.99</v>
      </c>
      <c r="H564" s="143">
        <f t="shared" si="30"/>
        <v>731.99</v>
      </c>
      <c r="I564" s="20"/>
    </row>
    <row r="565" spans="1:9" ht="15.6">
      <c r="A565" s="612"/>
      <c r="B565" s="106" t="s">
        <v>1637</v>
      </c>
      <c r="C565" s="122" t="s">
        <v>1638</v>
      </c>
      <c r="D565" s="123">
        <v>4313.232</v>
      </c>
      <c r="E565" s="101">
        <f t="shared" si="31"/>
        <v>5262.1430399999999</v>
      </c>
      <c r="F565" s="124">
        <v>52</v>
      </c>
      <c r="G565" s="143">
        <f t="shared" si="29"/>
        <v>4313.2299999999996</v>
      </c>
      <c r="H565" s="143">
        <f t="shared" si="30"/>
        <v>5262.14</v>
      </c>
      <c r="I565" s="20"/>
    </row>
    <row r="566" spans="1:9" ht="15.6">
      <c r="A566" s="612"/>
      <c r="B566" s="106" t="s">
        <v>1639</v>
      </c>
      <c r="C566" s="122" t="s">
        <v>1640</v>
      </c>
      <c r="D566" s="123">
        <v>900.9</v>
      </c>
      <c r="E566" s="101">
        <f t="shared" si="31"/>
        <v>1099.098</v>
      </c>
      <c r="F566" s="124">
        <v>52</v>
      </c>
      <c r="G566" s="143">
        <f t="shared" si="29"/>
        <v>900.9</v>
      </c>
      <c r="H566" s="143">
        <f t="shared" si="30"/>
        <v>1099.0999999999999</v>
      </c>
      <c r="I566" s="20"/>
    </row>
    <row r="567" spans="1:9" ht="15.6">
      <c r="A567" s="612"/>
      <c r="B567" s="106" t="s">
        <v>1641</v>
      </c>
      <c r="C567" s="122" t="s">
        <v>1642</v>
      </c>
      <c r="D567" s="123">
        <v>783.09000000000015</v>
      </c>
      <c r="E567" s="101">
        <f t="shared" si="31"/>
        <v>955.36980000000017</v>
      </c>
      <c r="F567" s="124">
        <v>52</v>
      </c>
      <c r="G567" s="143">
        <f t="shared" si="29"/>
        <v>783.09</v>
      </c>
      <c r="H567" s="143">
        <f t="shared" si="30"/>
        <v>955.37</v>
      </c>
      <c r="I567" s="20"/>
    </row>
    <row r="568" spans="1:9" ht="15.6">
      <c r="A568" s="612"/>
      <c r="B568" s="106" t="s">
        <v>1643</v>
      </c>
      <c r="C568" s="104" t="s">
        <v>1644</v>
      </c>
      <c r="D568" s="123">
        <v>10299.98</v>
      </c>
      <c r="E568" s="101">
        <f t="shared" si="31"/>
        <v>12565.9756</v>
      </c>
      <c r="F568" s="124">
        <v>52</v>
      </c>
      <c r="G568" s="143">
        <f t="shared" si="29"/>
        <v>10299.98</v>
      </c>
      <c r="H568" s="143">
        <f t="shared" si="30"/>
        <v>12565.98</v>
      </c>
      <c r="I568" s="20"/>
    </row>
    <row r="569" spans="1:9" ht="15.6">
      <c r="A569" s="612"/>
      <c r="B569" s="106" t="s">
        <v>1645</v>
      </c>
      <c r="C569" s="122" t="s">
        <v>1646</v>
      </c>
      <c r="D569" s="123">
        <v>1062.6924000000004</v>
      </c>
      <c r="E569" s="101">
        <f t="shared" si="31"/>
        <v>1296.4847280000004</v>
      </c>
      <c r="F569" s="124">
        <v>52</v>
      </c>
      <c r="G569" s="143">
        <f t="shared" si="29"/>
        <v>1062.69</v>
      </c>
      <c r="H569" s="143">
        <f t="shared" si="30"/>
        <v>1296.48</v>
      </c>
      <c r="I569" s="20"/>
    </row>
    <row r="570" spans="1:9" ht="15.6">
      <c r="A570" s="612"/>
      <c r="B570" s="106" t="s">
        <v>1647</v>
      </c>
      <c r="C570" s="122" t="s">
        <v>1648</v>
      </c>
      <c r="D570" s="123">
        <v>1178.9500800000001</v>
      </c>
      <c r="E570" s="101">
        <f t="shared" si="31"/>
        <v>1438.3190976000001</v>
      </c>
      <c r="F570" s="124">
        <v>52</v>
      </c>
      <c r="G570" s="143">
        <f t="shared" si="29"/>
        <v>1178.95</v>
      </c>
      <c r="H570" s="143">
        <f t="shared" si="30"/>
        <v>1438.32</v>
      </c>
      <c r="I570" s="20"/>
    </row>
    <row r="571" spans="1:9" ht="15.6">
      <c r="A571" s="612"/>
      <c r="B571" s="106" t="s">
        <v>1649</v>
      </c>
      <c r="C571" s="122" t="s">
        <v>1650</v>
      </c>
      <c r="D571" s="123">
        <v>1582.8119999999999</v>
      </c>
      <c r="E571" s="101">
        <f t="shared" si="31"/>
        <v>1931.0306399999997</v>
      </c>
      <c r="F571" s="124">
        <v>52</v>
      </c>
      <c r="G571" s="143">
        <f t="shared" si="29"/>
        <v>1582.81</v>
      </c>
      <c r="H571" s="143">
        <f t="shared" si="30"/>
        <v>1931.03</v>
      </c>
      <c r="I571" s="20"/>
    </row>
    <row r="572" spans="1:9" ht="15.6">
      <c r="A572" s="612"/>
      <c r="B572" s="106" t="s">
        <v>1651</v>
      </c>
      <c r="C572" s="122" t="s">
        <v>1652</v>
      </c>
      <c r="D572" s="123">
        <v>1691.6130000000001</v>
      </c>
      <c r="E572" s="101">
        <f t="shared" si="31"/>
        <v>2063.7678599999999</v>
      </c>
      <c r="F572" s="124">
        <v>52</v>
      </c>
      <c r="G572" s="143">
        <f t="shared" si="29"/>
        <v>1691.61</v>
      </c>
      <c r="H572" s="143">
        <f t="shared" si="30"/>
        <v>2063.7600000000002</v>
      </c>
      <c r="I572" s="20"/>
    </row>
    <row r="573" spans="1:9" ht="15.6">
      <c r="A573" s="612"/>
      <c r="B573" s="106" t="s">
        <v>1653</v>
      </c>
      <c r="C573" s="122" t="s">
        <v>1654</v>
      </c>
      <c r="D573" s="123">
        <v>1711.0169999999998</v>
      </c>
      <c r="E573" s="101">
        <f t="shared" si="31"/>
        <v>2087.4407399999996</v>
      </c>
      <c r="F573" s="124">
        <v>52</v>
      </c>
      <c r="G573" s="143">
        <f t="shared" si="29"/>
        <v>1711.02</v>
      </c>
      <c r="H573" s="143">
        <f t="shared" si="30"/>
        <v>2087.44</v>
      </c>
      <c r="I573" s="20"/>
    </row>
    <row r="574" spans="1:9" ht="15.6">
      <c r="A574" s="612"/>
      <c r="B574" s="106" t="s">
        <v>1655</v>
      </c>
      <c r="C574" s="122" t="s">
        <v>1656</v>
      </c>
      <c r="D574" s="123">
        <v>1839.222</v>
      </c>
      <c r="E574" s="101">
        <f t="shared" si="31"/>
        <v>2243.8508400000001</v>
      </c>
      <c r="F574" s="124">
        <v>52</v>
      </c>
      <c r="G574" s="143">
        <f t="shared" si="29"/>
        <v>1839.22</v>
      </c>
      <c r="H574" s="143">
        <f t="shared" si="30"/>
        <v>2243.85</v>
      </c>
      <c r="I574" s="20"/>
    </row>
    <row r="575" spans="1:9" ht="15.6">
      <c r="A575" s="612"/>
      <c r="B575" s="106" t="s">
        <v>1657</v>
      </c>
      <c r="C575" s="122" t="s">
        <v>1658</v>
      </c>
      <c r="D575" s="123">
        <v>2699.98</v>
      </c>
      <c r="E575" s="101">
        <f t="shared" si="31"/>
        <v>3293.9755999999998</v>
      </c>
      <c r="F575" s="124">
        <v>52</v>
      </c>
      <c r="G575" s="143">
        <f t="shared" si="29"/>
        <v>2699.98</v>
      </c>
      <c r="H575" s="143">
        <f t="shared" si="30"/>
        <v>3293.98</v>
      </c>
      <c r="I575" s="20"/>
    </row>
    <row r="576" spans="1:9" ht="15.6">
      <c r="A576" s="612"/>
      <c r="B576" s="106" t="s">
        <v>1659</v>
      </c>
      <c r="C576" s="122" t="s">
        <v>1660</v>
      </c>
      <c r="D576" s="123">
        <v>533.48399999999992</v>
      </c>
      <c r="E576" s="101">
        <f t="shared" si="31"/>
        <v>650.85047999999995</v>
      </c>
      <c r="F576" s="124">
        <v>52</v>
      </c>
      <c r="G576" s="143">
        <f t="shared" si="29"/>
        <v>533.48</v>
      </c>
      <c r="H576" s="143">
        <f t="shared" si="30"/>
        <v>650.85</v>
      </c>
      <c r="I576" s="20"/>
    </row>
    <row r="577" spans="1:9" ht="15.6">
      <c r="A577" s="612"/>
      <c r="B577" s="106" t="s">
        <v>1661</v>
      </c>
      <c r="C577" s="122" t="s">
        <v>1662</v>
      </c>
      <c r="D577" s="123">
        <v>799.50527999999997</v>
      </c>
      <c r="E577" s="101">
        <f t="shared" si="31"/>
        <v>975.39644159999989</v>
      </c>
      <c r="F577" s="124">
        <v>52</v>
      </c>
      <c r="G577" s="143">
        <f t="shared" si="29"/>
        <v>799.51</v>
      </c>
      <c r="H577" s="143">
        <f t="shared" si="30"/>
        <v>975.4</v>
      </c>
      <c r="I577" s="20"/>
    </row>
    <row r="578" spans="1:9" ht="15.6">
      <c r="A578" s="612"/>
      <c r="B578" s="106" t="s">
        <v>1663</v>
      </c>
      <c r="C578" s="122" t="s">
        <v>1664</v>
      </c>
      <c r="D578" s="123">
        <v>245.04</v>
      </c>
      <c r="E578" s="101">
        <f t="shared" si="31"/>
        <v>298.94880000000001</v>
      </c>
      <c r="F578" s="124">
        <v>52</v>
      </c>
      <c r="G578" s="143">
        <f t="shared" si="29"/>
        <v>245.04</v>
      </c>
      <c r="H578" s="143">
        <f t="shared" si="30"/>
        <v>298.95</v>
      </c>
      <c r="I578" s="20"/>
    </row>
    <row r="579" spans="1:9" ht="15.6">
      <c r="A579" s="612"/>
      <c r="B579" s="106" t="s">
        <v>1665</v>
      </c>
      <c r="C579" s="122" t="s">
        <v>1666</v>
      </c>
      <c r="D579" s="123">
        <v>520.57000000000005</v>
      </c>
      <c r="E579" s="101">
        <f t="shared" si="31"/>
        <v>635.09540000000004</v>
      </c>
      <c r="F579" s="124">
        <v>52</v>
      </c>
      <c r="G579" s="143">
        <f t="shared" si="29"/>
        <v>520.57000000000005</v>
      </c>
      <c r="H579" s="143">
        <f t="shared" si="30"/>
        <v>635.1</v>
      </c>
      <c r="I579" s="20"/>
    </row>
    <row r="580" spans="1:9" ht="15.6">
      <c r="A580" s="612"/>
      <c r="B580" s="106" t="s">
        <v>1667</v>
      </c>
      <c r="C580" s="122" t="s">
        <v>1668</v>
      </c>
      <c r="D580" s="123">
        <v>1159.8499999999999</v>
      </c>
      <c r="E580" s="101">
        <f t="shared" si="31"/>
        <v>1415.0169999999998</v>
      </c>
      <c r="F580" s="124">
        <v>52</v>
      </c>
      <c r="G580" s="143">
        <f t="shared" si="29"/>
        <v>1159.8499999999999</v>
      </c>
      <c r="H580" s="143">
        <f t="shared" si="30"/>
        <v>1415.02</v>
      </c>
      <c r="I580" s="20"/>
    </row>
    <row r="581" spans="1:9" ht="15.6">
      <c r="A581" s="612"/>
      <c r="B581" s="106" t="s">
        <v>1669</v>
      </c>
      <c r="C581" s="122" t="s">
        <v>1670</v>
      </c>
      <c r="D581" s="123">
        <v>1289.8800000000001</v>
      </c>
      <c r="E581" s="101">
        <f t="shared" si="31"/>
        <v>1573.6536000000001</v>
      </c>
      <c r="F581" s="124">
        <v>52</v>
      </c>
      <c r="G581" s="143">
        <f t="shared" si="29"/>
        <v>1289.8800000000001</v>
      </c>
      <c r="H581" s="143">
        <f t="shared" si="30"/>
        <v>1573.65</v>
      </c>
      <c r="I581" s="20"/>
    </row>
    <row r="582" spans="1:9" ht="15.6">
      <c r="A582" s="612"/>
      <c r="B582" s="106" t="s">
        <v>1671</v>
      </c>
      <c r="C582" s="122" t="s">
        <v>1672</v>
      </c>
      <c r="D582" s="123">
        <v>1939.99</v>
      </c>
      <c r="E582" s="101">
        <f t="shared" si="31"/>
        <v>2366.7878000000001</v>
      </c>
      <c r="F582" s="124">
        <v>52</v>
      </c>
      <c r="G582" s="143">
        <f t="shared" si="29"/>
        <v>1939.99</v>
      </c>
      <c r="H582" s="143">
        <f t="shared" si="30"/>
        <v>2366.79</v>
      </c>
      <c r="I582" s="20"/>
    </row>
    <row r="583" spans="1:9" ht="15.6">
      <c r="A583" s="612"/>
      <c r="B583" s="106" t="s">
        <v>1673</v>
      </c>
      <c r="C583" s="125" t="s">
        <v>1674</v>
      </c>
      <c r="D583" s="120">
        <v>399.98</v>
      </c>
      <c r="E583" s="101">
        <f t="shared" si="31"/>
        <v>487.97559999999999</v>
      </c>
      <c r="F583" s="121">
        <v>52</v>
      </c>
      <c r="G583" s="143">
        <f t="shared" si="29"/>
        <v>399.98</v>
      </c>
      <c r="H583" s="143">
        <f t="shared" si="30"/>
        <v>487.98</v>
      </c>
      <c r="I583" s="20"/>
    </row>
    <row r="584" spans="1:9" ht="15.6">
      <c r="A584" s="612"/>
      <c r="B584" s="106" t="s">
        <v>1675</v>
      </c>
      <c r="C584" s="119" t="s">
        <v>1676</v>
      </c>
      <c r="D584" s="120">
        <v>632.92320000000007</v>
      </c>
      <c r="E584" s="101">
        <f t="shared" si="31"/>
        <v>772.16630400000008</v>
      </c>
      <c r="F584" s="121">
        <v>52</v>
      </c>
      <c r="G584" s="143">
        <f t="shared" si="29"/>
        <v>632.91999999999996</v>
      </c>
      <c r="H584" s="143">
        <f t="shared" si="30"/>
        <v>772.16</v>
      </c>
      <c r="I584" s="20"/>
    </row>
    <row r="585" spans="1:9" ht="15.6">
      <c r="A585" s="612"/>
      <c r="B585" s="106" t="s">
        <v>1677</v>
      </c>
      <c r="C585" s="119" t="s">
        <v>1678</v>
      </c>
      <c r="D585" s="120">
        <v>810.37</v>
      </c>
      <c r="E585" s="101">
        <f t="shared" si="31"/>
        <v>988.65139999999997</v>
      </c>
      <c r="F585" s="121">
        <v>52</v>
      </c>
      <c r="G585" s="143">
        <f t="shared" si="29"/>
        <v>810.37</v>
      </c>
      <c r="H585" s="143">
        <f t="shared" si="30"/>
        <v>988.65</v>
      </c>
      <c r="I585" s="20"/>
    </row>
    <row r="586" spans="1:9" ht="15.6">
      <c r="A586" s="612"/>
      <c r="B586" s="106" t="s">
        <v>1679</v>
      </c>
      <c r="C586" s="119" t="s">
        <v>1680</v>
      </c>
      <c r="D586" s="120">
        <v>572.5</v>
      </c>
      <c r="E586" s="101">
        <f t="shared" si="31"/>
        <v>698.44999999999993</v>
      </c>
      <c r="F586" s="121">
        <v>52</v>
      </c>
      <c r="G586" s="143">
        <f t="shared" si="29"/>
        <v>572.5</v>
      </c>
      <c r="H586" s="143">
        <f t="shared" si="30"/>
        <v>698.45</v>
      </c>
      <c r="I586" s="20"/>
    </row>
    <row r="587" spans="1:9" ht="15.6">
      <c r="A587" s="612"/>
      <c r="B587" s="106" t="s">
        <v>1681</v>
      </c>
      <c r="C587" s="119" t="s">
        <v>1682</v>
      </c>
      <c r="D587" s="120">
        <v>855.99</v>
      </c>
      <c r="E587" s="101">
        <f t="shared" si="31"/>
        <v>1044.3078</v>
      </c>
      <c r="F587" s="121">
        <v>52</v>
      </c>
      <c r="G587" s="143">
        <f t="shared" si="29"/>
        <v>855.99</v>
      </c>
      <c r="H587" s="143">
        <f t="shared" si="30"/>
        <v>1044.31</v>
      </c>
      <c r="I587" s="20"/>
    </row>
    <row r="588" spans="1:9" ht="15.6">
      <c r="A588" s="612"/>
      <c r="B588" s="106" t="s">
        <v>1683</v>
      </c>
      <c r="C588" s="119" t="s">
        <v>1684</v>
      </c>
      <c r="D588" s="120">
        <v>618.5</v>
      </c>
      <c r="E588" s="101">
        <f t="shared" si="31"/>
        <v>754.56999999999994</v>
      </c>
      <c r="F588" s="121">
        <v>52</v>
      </c>
      <c r="G588" s="143">
        <f t="shared" si="29"/>
        <v>618.5</v>
      </c>
      <c r="H588" s="143">
        <f t="shared" si="30"/>
        <v>754.57</v>
      </c>
      <c r="I588" s="20"/>
    </row>
    <row r="589" spans="1:9" ht="15.6">
      <c r="A589" s="612"/>
      <c r="B589" s="106" t="s">
        <v>1685</v>
      </c>
      <c r="C589" s="119" t="s">
        <v>1686</v>
      </c>
      <c r="D589" s="120">
        <v>813.96</v>
      </c>
      <c r="E589" s="101">
        <f t="shared" si="31"/>
        <v>993.03120000000001</v>
      </c>
      <c r="F589" s="121">
        <v>52</v>
      </c>
      <c r="G589" s="143">
        <f t="shared" si="29"/>
        <v>813.96</v>
      </c>
      <c r="H589" s="143">
        <f t="shared" si="30"/>
        <v>993.03</v>
      </c>
      <c r="I589" s="20"/>
    </row>
    <row r="590" spans="1:9" ht="15.6">
      <c r="A590" s="612"/>
      <c r="B590" s="106" t="s">
        <v>1687</v>
      </c>
      <c r="C590" s="119" t="s">
        <v>1688</v>
      </c>
      <c r="D590" s="120">
        <v>1554.94</v>
      </c>
      <c r="E590" s="101">
        <f t="shared" si="31"/>
        <v>1897.0268000000001</v>
      </c>
      <c r="F590" s="121">
        <v>52</v>
      </c>
      <c r="G590" s="143">
        <f t="shared" si="29"/>
        <v>1554.94</v>
      </c>
      <c r="H590" s="143">
        <f t="shared" si="30"/>
        <v>1897.03</v>
      </c>
      <c r="I590" s="20"/>
    </row>
    <row r="591" spans="1:9" ht="15.6">
      <c r="A591" s="612"/>
      <c r="B591" s="106" t="s">
        <v>1689</v>
      </c>
      <c r="C591" s="119" t="s">
        <v>1690</v>
      </c>
      <c r="D591" s="120">
        <v>800.55359999999996</v>
      </c>
      <c r="E591" s="101">
        <f t="shared" si="31"/>
        <v>976.67539199999987</v>
      </c>
      <c r="F591" s="121">
        <v>52</v>
      </c>
      <c r="G591" s="143">
        <f t="shared" si="29"/>
        <v>800.55</v>
      </c>
      <c r="H591" s="143">
        <f t="shared" si="30"/>
        <v>976.67</v>
      </c>
      <c r="I591" s="20"/>
    </row>
    <row r="592" spans="1:9" ht="15.6">
      <c r="A592" s="612"/>
      <c r="B592" s="106" t="s">
        <v>1691</v>
      </c>
      <c r="C592" s="119" t="s">
        <v>1692</v>
      </c>
      <c r="D592" s="120">
        <v>826.6</v>
      </c>
      <c r="E592" s="101">
        <f t="shared" si="31"/>
        <v>1008.452</v>
      </c>
      <c r="F592" s="121">
        <v>52</v>
      </c>
      <c r="G592" s="143">
        <f t="shared" si="29"/>
        <v>826.6</v>
      </c>
      <c r="H592" s="143">
        <f t="shared" si="30"/>
        <v>1008.45</v>
      </c>
      <c r="I592" s="20"/>
    </row>
    <row r="593" spans="1:9" ht="15.6">
      <c r="A593" s="612"/>
      <c r="B593" s="106" t="s">
        <v>1693</v>
      </c>
      <c r="C593" s="119" t="s">
        <v>1694</v>
      </c>
      <c r="D593" s="120">
        <v>917.28</v>
      </c>
      <c r="E593" s="101">
        <f t="shared" si="31"/>
        <v>1119.0816</v>
      </c>
      <c r="F593" s="121">
        <v>52</v>
      </c>
      <c r="G593" s="143">
        <f t="shared" si="29"/>
        <v>917.28</v>
      </c>
      <c r="H593" s="143">
        <f t="shared" si="30"/>
        <v>1119.08</v>
      </c>
      <c r="I593" s="20"/>
    </row>
    <row r="594" spans="1:9" ht="15.6">
      <c r="A594" s="612"/>
      <c r="B594" s="106" t="s">
        <v>1695</v>
      </c>
      <c r="C594" s="119" t="s">
        <v>1696</v>
      </c>
      <c r="D594" s="120">
        <v>1341.9</v>
      </c>
      <c r="E594" s="101">
        <f t="shared" si="31"/>
        <v>1637.1180000000002</v>
      </c>
      <c r="F594" s="121">
        <v>52</v>
      </c>
      <c r="G594" s="143">
        <f t="shared" si="29"/>
        <v>1341.9</v>
      </c>
      <c r="H594" s="143">
        <f t="shared" si="30"/>
        <v>1637.12</v>
      </c>
      <c r="I594" s="20"/>
    </row>
    <row r="595" spans="1:9" ht="15.6">
      <c r="A595" s="612"/>
      <c r="B595" s="106" t="s">
        <v>1697</v>
      </c>
      <c r="C595" s="119" t="s">
        <v>1698</v>
      </c>
      <c r="D595" s="120">
        <v>841.68000000000006</v>
      </c>
      <c r="E595" s="101">
        <f t="shared" si="31"/>
        <v>1026.8496</v>
      </c>
      <c r="F595" s="121">
        <v>52</v>
      </c>
      <c r="G595" s="143">
        <f t="shared" si="29"/>
        <v>841.68</v>
      </c>
      <c r="H595" s="143">
        <f t="shared" si="30"/>
        <v>1026.8499999999999</v>
      </c>
      <c r="I595" s="20"/>
    </row>
    <row r="596" spans="1:9" ht="15.6">
      <c r="A596" s="612"/>
      <c r="B596" s="106" t="s">
        <v>1699</v>
      </c>
      <c r="C596" s="119" t="s">
        <v>1700</v>
      </c>
      <c r="D596" s="120">
        <v>1262.52</v>
      </c>
      <c r="E596" s="101">
        <f t="shared" si="31"/>
        <v>1540.2744</v>
      </c>
      <c r="F596" s="121">
        <v>52</v>
      </c>
      <c r="G596" s="143">
        <f t="shared" si="29"/>
        <v>1262.52</v>
      </c>
      <c r="H596" s="143">
        <f t="shared" si="30"/>
        <v>1540.27</v>
      </c>
      <c r="I596" s="20"/>
    </row>
    <row r="597" spans="1:9" ht="31.2">
      <c r="A597" s="612"/>
      <c r="B597" s="106" t="s">
        <v>1701</v>
      </c>
      <c r="C597" s="110" t="s">
        <v>1702</v>
      </c>
      <c r="D597" s="120">
        <v>8594.24</v>
      </c>
      <c r="E597" s="101">
        <f t="shared" si="31"/>
        <v>10484.9728</v>
      </c>
      <c r="F597" s="121">
        <v>52</v>
      </c>
      <c r="G597" s="143">
        <f t="shared" ref="G597:G660" si="32">ROUND(D597*(1-(HLOOKUP(F597,$D$1:$H$2,2,FALSE))),2)</f>
        <v>8594.24</v>
      </c>
      <c r="H597" s="143">
        <f t="shared" si="30"/>
        <v>10484.969999999999</v>
      </c>
      <c r="I597" s="20"/>
    </row>
    <row r="598" spans="1:9" ht="15.6">
      <c r="A598" s="612"/>
      <c r="B598" s="106" t="s">
        <v>1703</v>
      </c>
      <c r="C598" s="100" t="s">
        <v>1704</v>
      </c>
      <c r="D598" s="123">
        <v>4099.9799999999996</v>
      </c>
      <c r="E598" s="101">
        <f t="shared" si="31"/>
        <v>5001.9755999999998</v>
      </c>
      <c r="F598" s="124">
        <v>52</v>
      </c>
      <c r="G598" s="143">
        <f t="shared" si="32"/>
        <v>4099.9799999999996</v>
      </c>
      <c r="H598" s="143">
        <f t="shared" si="30"/>
        <v>5001.9799999999996</v>
      </c>
      <c r="I598" s="20"/>
    </row>
    <row r="599" spans="1:9" ht="15.6">
      <c r="A599" s="612"/>
      <c r="B599" s="106" t="s">
        <v>1705</v>
      </c>
      <c r="C599" s="104" t="s">
        <v>1706</v>
      </c>
      <c r="D599" s="123">
        <v>6837.5411999999988</v>
      </c>
      <c r="E599" s="101">
        <f t="shared" si="31"/>
        <v>8341.8002639999977</v>
      </c>
      <c r="F599" s="124">
        <v>52</v>
      </c>
      <c r="G599" s="143">
        <f t="shared" si="32"/>
        <v>6837.54</v>
      </c>
      <c r="H599" s="143">
        <f t="shared" si="30"/>
        <v>8341.7999999999993</v>
      </c>
      <c r="I599" s="20"/>
    </row>
    <row r="600" spans="1:9" ht="15.6">
      <c r="A600" s="612"/>
      <c r="B600" s="106" t="s">
        <v>1707</v>
      </c>
      <c r="C600" s="122" t="s">
        <v>1708</v>
      </c>
      <c r="D600" s="123">
        <v>599.99</v>
      </c>
      <c r="E600" s="101">
        <f t="shared" si="31"/>
        <v>731.98779999999999</v>
      </c>
      <c r="F600" s="124">
        <v>52</v>
      </c>
      <c r="G600" s="143">
        <f t="shared" si="32"/>
        <v>599.99</v>
      </c>
      <c r="H600" s="143">
        <f t="shared" si="30"/>
        <v>731.99</v>
      </c>
      <c r="I600" s="20"/>
    </row>
    <row r="601" spans="1:9" ht="15.6">
      <c r="A601" s="612"/>
      <c r="B601" s="106" t="s">
        <v>1709</v>
      </c>
      <c r="C601" s="122" t="s">
        <v>1710</v>
      </c>
      <c r="D601" s="123">
        <v>4313.232</v>
      </c>
      <c r="E601" s="101">
        <f t="shared" si="31"/>
        <v>5262.1430399999999</v>
      </c>
      <c r="F601" s="124">
        <v>52</v>
      </c>
      <c r="G601" s="143">
        <f t="shared" si="32"/>
        <v>4313.2299999999996</v>
      </c>
      <c r="H601" s="143">
        <f t="shared" si="30"/>
        <v>5262.14</v>
      </c>
      <c r="I601" s="20"/>
    </row>
    <row r="602" spans="1:9" ht="15.6">
      <c r="A602" s="612"/>
      <c r="B602" s="106" t="s">
        <v>1711</v>
      </c>
      <c r="C602" s="122" t="s">
        <v>1712</v>
      </c>
      <c r="D602" s="123">
        <v>900.9</v>
      </c>
      <c r="E602" s="101">
        <f t="shared" si="31"/>
        <v>1099.098</v>
      </c>
      <c r="F602" s="124">
        <v>52</v>
      </c>
      <c r="G602" s="143">
        <f t="shared" si="32"/>
        <v>900.9</v>
      </c>
      <c r="H602" s="143">
        <f t="shared" si="30"/>
        <v>1099.0999999999999</v>
      </c>
      <c r="I602" s="20"/>
    </row>
    <row r="603" spans="1:9" ht="15.6">
      <c r="A603" s="612"/>
      <c r="B603" s="106" t="s">
        <v>1713</v>
      </c>
      <c r="C603" s="122" t="s">
        <v>1714</v>
      </c>
      <c r="D603" s="123">
        <v>783.09000000000015</v>
      </c>
      <c r="E603" s="101">
        <f t="shared" si="31"/>
        <v>955.36980000000017</v>
      </c>
      <c r="F603" s="124">
        <v>52</v>
      </c>
      <c r="G603" s="143">
        <f t="shared" si="32"/>
        <v>783.09</v>
      </c>
      <c r="H603" s="143">
        <f t="shared" si="30"/>
        <v>955.37</v>
      </c>
      <c r="I603" s="20"/>
    </row>
    <row r="604" spans="1:9" ht="15.6">
      <c r="A604" s="612"/>
      <c r="B604" s="106" t="s">
        <v>1715</v>
      </c>
      <c r="C604" s="104" t="s">
        <v>1716</v>
      </c>
      <c r="D604" s="123">
        <v>10299.98</v>
      </c>
      <c r="E604" s="101">
        <f t="shared" si="31"/>
        <v>12565.9756</v>
      </c>
      <c r="F604" s="124">
        <v>52</v>
      </c>
      <c r="G604" s="143">
        <f t="shared" si="32"/>
        <v>10299.98</v>
      </c>
      <c r="H604" s="143">
        <f t="shared" si="30"/>
        <v>12565.98</v>
      </c>
      <c r="I604" s="20"/>
    </row>
    <row r="605" spans="1:9" ht="15.6">
      <c r="A605" s="612"/>
      <c r="B605" s="106" t="s">
        <v>1717</v>
      </c>
      <c r="C605" s="122" t="s">
        <v>1718</v>
      </c>
      <c r="D605" s="123">
        <v>1062.6924000000004</v>
      </c>
      <c r="E605" s="101">
        <f t="shared" si="31"/>
        <v>1296.4847280000004</v>
      </c>
      <c r="F605" s="124">
        <v>52</v>
      </c>
      <c r="G605" s="143">
        <f t="shared" si="32"/>
        <v>1062.69</v>
      </c>
      <c r="H605" s="143">
        <f t="shared" si="30"/>
        <v>1296.48</v>
      </c>
      <c r="I605" s="20"/>
    </row>
    <row r="606" spans="1:9" ht="15.6">
      <c r="A606" s="612"/>
      <c r="B606" s="106" t="s">
        <v>1719</v>
      </c>
      <c r="C606" s="122" t="s">
        <v>1720</v>
      </c>
      <c r="D606" s="123">
        <v>1178.9500800000001</v>
      </c>
      <c r="E606" s="101">
        <f t="shared" si="31"/>
        <v>1438.3190976000001</v>
      </c>
      <c r="F606" s="124">
        <v>52</v>
      </c>
      <c r="G606" s="143">
        <f t="shared" si="32"/>
        <v>1178.95</v>
      </c>
      <c r="H606" s="143">
        <f t="shared" si="30"/>
        <v>1438.32</v>
      </c>
      <c r="I606" s="20"/>
    </row>
    <row r="607" spans="1:9" ht="15.6">
      <c r="A607" s="612"/>
      <c r="B607" s="106" t="s">
        <v>1721</v>
      </c>
      <c r="C607" s="122" t="s">
        <v>1722</v>
      </c>
      <c r="D607" s="123">
        <v>1582.8119999999999</v>
      </c>
      <c r="E607" s="101">
        <f t="shared" si="31"/>
        <v>1931.0306399999997</v>
      </c>
      <c r="F607" s="124">
        <v>52</v>
      </c>
      <c r="G607" s="143">
        <f t="shared" si="32"/>
        <v>1582.81</v>
      </c>
      <c r="H607" s="143">
        <f t="shared" si="30"/>
        <v>1931.03</v>
      </c>
      <c r="I607" s="20"/>
    </row>
    <row r="608" spans="1:9" ht="15.6">
      <c r="A608" s="612"/>
      <c r="B608" s="106" t="s">
        <v>1723</v>
      </c>
      <c r="C608" s="122" t="s">
        <v>1724</v>
      </c>
      <c r="D608" s="123">
        <v>1691.6130000000001</v>
      </c>
      <c r="E608" s="101">
        <f t="shared" si="31"/>
        <v>2063.7678599999999</v>
      </c>
      <c r="F608" s="124">
        <v>52</v>
      </c>
      <c r="G608" s="143">
        <f t="shared" si="32"/>
        <v>1691.61</v>
      </c>
      <c r="H608" s="143">
        <f t="shared" ref="H608:H671" si="33">ROUND(G608*1.22,2)</f>
        <v>2063.7600000000002</v>
      </c>
      <c r="I608" s="20"/>
    </row>
    <row r="609" spans="1:9" ht="15.6">
      <c r="A609" s="612"/>
      <c r="B609" s="106" t="s">
        <v>1725</v>
      </c>
      <c r="C609" s="122" t="s">
        <v>1726</v>
      </c>
      <c r="D609" s="123">
        <v>1711.0169999999998</v>
      </c>
      <c r="E609" s="101">
        <f t="shared" si="31"/>
        <v>2087.4407399999996</v>
      </c>
      <c r="F609" s="124">
        <v>52</v>
      </c>
      <c r="G609" s="143">
        <f t="shared" si="32"/>
        <v>1711.02</v>
      </c>
      <c r="H609" s="143">
        <f t="shared" si="33"/>
        <v>2087.44</v>
      </c>
      <c r="I609" s="20"/>
    </row>
    <row r="610" spans="1:9" ht="15.6">
      <c r="A610" s="612"/>
      <c r="B610" s="106" t="s">
        <v>1727</v>
      </c>
      <c r="C610" s="122" t="s">
        <v>1728</v>
      </c>
      <c r="D610" s="123">
        <v>1839.222</v>
      </c>
      <c r="E610" s="101">
        <f t="shared" si="31"/>
        <v>2243.8508400000001</v>
      </c>
      <c r="F610" s="124">
        <v>52</v>
      </c>
      <c r="G610" s="143">
        <f t="shared" si="32"/>
        <v>1839.22</v>
      </c>
      <c r="H610" s="143">
        <f t="shared" si="33"/>
        <v>2243.85</v>
      </c>
      <c r="I610" s="20"/>
    </row>
    <row r="611" spans="1:9" ht="15.6">
      <c r="A611" s="612"/>
      <c r="B611" s="106" t="s">
        <v>1729</v>
      </c>
      <c r="C611" s="122" t="s">
        <v>1730</v>
      </c>
      <c r="D611" s="123">
        <v>2699.98</v>
      </c>
      <c r="E611" s="101">
        <f t="shared" si="31"/>
        <v>3293.9755999999998</v>
      </c>
      <c r="F611" s="124">
        <v>52</v>
      </c>
      <c r="G611" s="143">
        <f t="shared" si="32"/>
        <v>2699.98</v>
      </c>
      <c r="H611" s="143">
        <f t="shared" si="33"/>
        <v>3293.98</v>
      </c>
      <c r="I611" s="20"/>
    </row>
    <row r="612" spans="1:9" ht="15.6">
      <c r="A612" s="612"/>
      <c r="B612" s="106" t="s">
        <v>1731</v>
      </c>
      <c r="C612" s="122" t="s">
        <v>1732</v>
      </c>
      <c r="D612" s="123">
        <v>533.48399999999992</v>
      </c>
      <c r="E612" s="101">
        <f t="shared" si="31"/>
        <v>650.85047999999995</v>
      </c>
      <c r="F612" s="124">
        <v>52</v>
      </c>
      <c r="G612" s="143">
        <f t="shared" si="32"/>
        <v>533.48</v>
      </c>
      <c r="H612" s="143">
        <f t="shared" si="33"/>
        <v>650.85</v>
      </c>
      <c r="I612" s="20"/>
    </row>
    <row r="613" spans="1:9" ht="15.6">
      <c r="A613" s="612"/>
      <c r="B613" s="106" t="s">
        <v>1733</v>
      </c>
      <c r="C613" s="122" t="s">
        <v>1734</v>
      </c>
      <c r="D613" s="123">
        <v>799.50527999999997</v>
      </c>
      <c r="E613" s="101">
        <f t="shared" si="31"/>
        <v>975.39644159999989</v>
      </c>
      <c r="F613" s="124">
        <v>52</v>
      </c>
      <c r="G613" s="143">
        <f t="shared" si="32"/>
        <v>799.51</v>
      </c>
      <c r="H613" s="143">
        <f t="shared" si="33"/>
        <v>975.4</v>
      </c>
      <c r="I613" s="20"/>
    </row>
    <row r="614" spans="1:9" ht="15.6">
      <c r="A614" s="612"/>
      <c r="B614" s="106" t="s">
        <v>1735</v>
      </c>
      <c r="C614" s="122" t="s">
        <v>1736</v>
      </c>
      <c r="D614" s="123">
        <v>245.04</v>
      </c>
      <c r="E614" s="101">
        <f t="shared" si="31"/>
        <v>298.94880000000001</v>
      </c>
      <c r="F614" s="124">
        <v>52</v>
      </c>
      <c r="G614" s="143">
        <f t="shared" si="32"/>
        <v>245.04</v>
      </c>
      <c r="H614" s="143">
        <f t="shared" si="33"/>
        <v>298.95</v>
      </c>
      <c r="I614" s="20"/>
    </row>
    <row r="615" spans="1:9" ht="15.6">
      <c r="A615" s="612"/>
      <c r="B615" s="106" t="s">
        <v>1737</v>
      </c>
      <c r="C615" s="122" t="s">
        <v>1738</v>
      </c>
      <c r="D615" s="123">
        <v>520.57000000000005</v>
      </c>
      <c r="E615" s="101">
        <f t="shared" si="31"/>
        <v>635.09540000000004</v>
      </c>
      <c r="F615" s="124">
        <v>52</v>
      </c>
      <c r="G615" s="143">
        <f t="shared" si="32"/>
        <v>520.57000000000005</v>
      </c>
      <c r="H615" s="143">
        <f t="shared" si="33"/>
        <v>635.1</v>
      </c>
      <c r="I615" s="20"/>
    </row>
    <row r="616" spans="1:9" ht="15.6">
      <c r="A616" s="612"/>
      <c r="B616" s="106" t="s">
        <v>1739</v>
      </c>
      <c r="C616" s="122" t="s">
        <v>1740</v>
      </c>
      <c r="D616" s="123">
        <v>1159.8499999999999</v>
      </c>
      <c r="E616" s="101">
        <f t="shared" si="31"/>
        <v>1415.0169999999998</v>
      </c>
      <c r="F616" s="124">
        <v>52</v>
      </c>
      <c r="G616" s="143">
        <f t="shared" si="32"/>
        <v>1159.8499999999999</v>
      </c>
      <c r="H616" s="143">
        <f t="shared" si="33"/>
        <v>1415.02</v>
      </c>
      <c r="I616" s="20"/>
    </row>
    <row r="617" spans="1:9" ht="15.6">
      <c r="A617" s="612"/>
      <c r="B617" s="106" t="s">
        <v>1741</v>
      </c>
      <c r="C617" s="122" t="s">
        <v>1742</v>
      </c>
      <c r="D617" s="123">
        <v>1289.8800000000001</v>
      </c>
      <c r="E617" s="101">
        <f t="shared" ref="E617:E718" si="34">D617*1.22</f>
        <v>1573.6536000000001</v>
      </c>
      <c r="F617" s="124">
        <v>52</v>
      </c>
      <c r="G617" s="143">
        <f t="shared" si="32"/>
        <v>1289.8800000000001</v>
      </c>
      <c r="H617" s="143">
        <f t="shared" si="33"/>
        <v>1573.65</v>
      </c>
      <c r="I617" s="20"/>
    </row>
    <row r="618" spans="1:9" ht="15.6">
      <c r="A618" s="612"/>
      <c r="B618" s="106" t="s">
        <v>1743</v>
      </c>
      <c r="C618" s="122" t="s">
        <v>1744</v>
      </c>
      <c r="D618" s="123">
        <v>1939.99</v>
      </c>
      <c r="E618" s="101">
        <f t="shared" si="34"/>
        <v>2366.7878000000001</v>
      </c>
      <c r="F618" s="124">
        <v>52</v>
      </c>
      <c r="G618" s="143">
        <f t="shared" si="32"/>
        <v>1939.99</v>
      </c>
      <c r="H618" s="143">
        <f t="shared" si="33"/>
        <v>2366.79</v>
      </c>
      <c r="I618" s="20"/>
    </row>
    <row r="619" spans="1:9" ht="15.6">
      <c r="A619" s="612"/>
      <c r="B619" s="106" t="s">
        <v>1745</v>
      </c>
      <c r="C619" s="126" t="s">
        <v>1746</v>
      </c>
      <c r="D619" s="123">
        <v>399.98</v>
      </c>
      <c r="E619" s="101">
        <f t="shared" si="34"/>
        <v>487.97559999999999</v>
      </c>
      <c r="F619" s="124">
        <v>52</v>
      </c>
      <c r="G619" s="143">
        <f t="shared" si="32"/>
        <v>399.98</v>
      </c>
      <c r="H619" s="143">
        <f t="shared" si="33"/>
        <v>487.98</v>
      </c>
      <c r="I619" s="20"/>
    </row>
    <row r="620" spans="1:9" ht="15.6">
      <c r="A620" s="612"/>
      <c r="B620" s="106" t="s">
        <v>1747</v>
      </c>
      <c r="C620" s="122" t="s">
        <v>1748</v>
      </c>
      <c r="D620" s="123">
        <v>632.92320000000007</v>
      </c>
      <c r="E620" s="101">
        <f t="shared" si="34"/>
        <v>772.16630400000008</v>
      </c>
      <c r="F620" s="124">
        <v>52</v>
      </c>
      <c r="G620" s="143">
        <f t="shared" si="32"/>
        <v>632.91999999999996</v>
      </c>
      <c r="H620" s="143">
        <f t="shared" si="33"/>
        <v>772.16</v>
      </c>
      <c r="I620" s="20"/>
    </row>
    <row r="621" spans="1:9" ht="15.6">
      <c r="A621" s="612"/>
      <c r="B621" s="106" t="s">
        <v>1749</v>
      </c>
      <c r="C621" s="122" t="s">
        <v>1750</v>
      </c>
      <c r="D621" s="123">
        <v>810.37</v>
      </c>
      <c r="E621" s="101">
        <f t="shared" si="34"/>
        <v>988.65139999999997</v>
      </c>
      <c r="F621" s="124">
        <v>52</v>
      </c>
      <c r="G621" s="143">
        <f t="shared" si="32"/>
        <v>810.37</v>
      </c>
      <c r="H621" s="143">
        <f t="shared" si="33"/>
        <v>988.65</v>
      </c>
      <c r="I621" s="20"/>
    </row>
    <row r="622" spans="1:9" ht="15.6">
      <c r="A622" s="612"/>
      <c r="B622" s="106" t="s">
        <v>1751</v>
      </c>
      <c r="C622" s="122" t="s">
        <v>1752</v>
      </c>
      <c r="D622" s="123">
        <v>572.5</v>
      </c>
      <c r="E622" s="101">
        <f t="shared" si="34"/>
        <v>698.44999999999993</v>
      </c>
      <c r="F622" s="124">
        <v>52</v>
      </c>
      <c r="G622" s="143">
        <f t="shared" si="32"/>
        <v>572.5</v>
      </c>
      <c r="H622" s="143">
        <f t="shared" si="33"/>
        <v>698.45</v>
      </c>
      <c r="I622" s="20"/>
    </row>
    <row r="623" spans="1:9" ht="15.6">
      <c r="A623" s="612"/>
      <c r="B623" s="106" t="s">
        <v>1753</v>
      </c>
      <c r="C623" s="122" t="s">
        <v>1754</v>
      </c>
      <c r="D623" s="123">
        <v>855.99</v>
      </c>
      <c r="E623" s="101">
        <f t="shared" si="34"/>
        <v>1044.3078</v>
      </c>
      <c r="F623" s="124">
        <v>52</v>
      </c>
      <c r="G623" s="143">
        <f t="shared" si="32"/>
        <v>855.99</v>
      </c>
      <c r="H623" s="143">
        <f t="shared" si="33"/>
        <v>1044.31</v>
      </c>
      <c r="I623" s="20"/>
    </row>
    <row r="624" spans="1:9" ht="15.6">
      <c r="A624" s="612"/>
      <c r="B624" s="106" t="s">
        <v>1755</v>
      </c>
      <c r="C624" s="122" t="s">
        <v>1756</v>
      </c>
      <c r="D624" s="123">
        <v>618.5</v>
      </c>
      <c r="E624" s="101">
        <f t="shared" si="34"/>
        <v>754.56999999999994</v>
      </c>
      <c r="F624" s="124">
        <v>52</v>
      </c>
      <c r="G624" s="143">
        <f t="shared" si="32"/>
        <v>618.5</v>
      </c>
      <c r="H624" s="143">
        <f t="shared" si="33"/>
        <v>754.57</v>
      </c>
      <c r="I624" s="20"/>
    </row>
    <row r="625" spans="1:9" ht="15.6">
      <c r="A625" s="612"/>
      <c r="B625" s="106" t="s">
        <v>1757</v>
      </c>
      <c r="C625" s="122" t="s">
        <v>1758</v>
      </c>
      <c r="D625" s="123">
        <v>813.96</v>
      </c>
      <c r="E625" s="101">
        <f t="shared" si="34"/>
        <v>993.03120000000001</v>
      </c>
      <c r="F625" s="124">
        <v>52</v>
      </c>
      <c r="G625" s="143">
        <f t="shared" si="32"/>
        <v>813.96</v>
      </c>
      <c r="H625" s="143">
        <f t="shared" si="33"/>
        <v>993.03</v>
      </c>
      <c r="I625" s="20"/>
    </row>
    <row r="626" spans="1:9" ht="15.6">
      <c r="A626" s="612"/>
      <c r="B626" s="106" t="s">
        <v>1759</v>
      </c>
      <c r="C626" s="122" t="s">
        <v>1760</v>
      </c>
      <c r="D626" s="123">
        <v>1554.94</v>
      </c>
      <c r="E626" s="101">
        <f t="shared" si="34"/>
        <v>1897.0268000000001</v>
      </c>
      <c r="F626" s="124">
        <v>52</v>
      </c>
      <c r="G626" s="143">
        <f t="shared" si="32"/>
        <v>1554.94</v>
      </c>
      <c r="H626" s="143">
        <f t="shared" si="33"/>
        <v>1897.03</v>
      </c>
      <c r="I626" s="20"/>
    </row>
    <row r="627" spans="1:9" ht="15.6">
      <c r="A627" s="612"/>
      <c r="B627" s="106" t="s">
        <v>1761</v>
      </c>
      <c r="C627" s="122" t="s">
        <v>1762</v>
      </c>
      <c r="D627" s="123">
        <v>800.55359999999996</v>
      </c>
      <c r="E627" s="101">
        <f t="shared" si="34"/>
        <v>976.67539199999987</v>
      </c>
      <c r="F627" s="124">
        <v>52</v>
      </c>
      <c r="G627" s="143">
        <f t="shared" si="32"/>
        <v>800.55</v>
      </c>
      <c r="H627" s="143">
        <f t="shared" si="33"/>
        <v>976.67</v>
      </c>
      <c r="I627" s="20"/>
    </row>
    <row r="628" spans="1:9" ht="15.6">
      <c r="A628" s="612"/>
      <c r="B628" s="106" t="s">
        <v>1763</v>
      </c>
      <c r="C628" s="122" t="s">
        <v>1764</v>
      </c>
      <c r="D628" s="123">
        <v>826.6</v>
      </c>
      <c r="E628" s="101">
        <f t="shared" si="34"/>
        <v>1008.452</v>
      </c>
      <c r="F628" s="124">
        <v>52</v>
      </c>
      <c r="G628" s="143">
        <f t="shared" si="32"/>
        <v>826.6</v>
      </c>
      <c r="H628" s="143">
        <f t="shared" si="33"/>
        <v>1008.45</v>
      </c>
      <c r="I628" s="20"/>
    </row>
    <row r="629" spans="1:9" ht="15.6">
      <c r="A629" s="612"/>
      <c r="B629" s="106" t="s">
        <v>1765</v>
      </c>
      <c r="C629" s="122" t="s">
        <v>1766</v>
      </c>
      <c r="D629" s="123">
        <v>917.28</v>
      </c>
      <c r="E629" s="101">
        <f t="shared" si="34"/>
        <v>1119.0816</v>
      </c>
      <c r="F629" s="124">
        <v>52</v>
      </c>
      <c r="G629" s="143">
        <f t="shared" si="32"/>
        <v>917.28</v>
      </c>
      <c r="H629" s="143">
        <f t="shared" si="33"/>
        <v>1119.08</v>
      </c>
      <c r="I629" s="20"/>
    </row>
    <row r="630" spans="1:9" ht="15.6">
      <c r="A630" s="612"/>
      <c r="B630" s="106" t="s">
        <v>1767</v>
      </c>
      <c r="C630" s="122" t="s">
        <v>1768</v>
      </c>
      <c r="D630" s="123">
        <v>1341.9</v>
      </c>
      <c r="E630" s="101">
        <f t="shared" si="34"/>
        <v>1637.1180000000002</v>
      </c>
      <c r="F630" s="124">
        <v>52</v>
      </c>
      <c r="G630" s="143">
        <f t="shared" si="32"/>
        <v>1341.9</v>
      </c>
      <c r="H630" s="143">
        <f t="shared" si="33"/>
        <v>1637.12</v>
      </c>
      <c r="I630" s="20"/>
    </row>
    <row r="631" spans="1:9" ht="15.6">
      <c r="A631" s="612"/>
      <c r="B631" s="106" t="s">
        <v>1769</v>
      </c>
      <c r="C631" s="122" t="s">
        <v>1770</v>
      </c>
      <c r="D631" s="123">
        <v>841.68000000000006</v>
      </c>
      <c r="E631" s="101">
        <f t="shared" si="34"/>
        <v>1026.8496</v>
      </c>
      <c r="F631" s="124">
        <v>52</v>
      </c>
      <c r="G631" s="143">
        <f t="shared" si="32"/>
        <v>841.68</v>
      </c>
      <c r="H631" s="143">
        <f t="shared" si="33"/>
        <v>1026.8499999999999</v>
      </c>
      <c r="I631" s="20"/>
    </row>
    <row r="632" spans="1:9" ht="15.6">
      <c r="A632" s="612"/>
      <c r="B632" s="106" t="s">
        <v>1771</v>
      </c>
      <c r="C632" s="122" t="s">
        <v>1772</v>
      </c>
      <c r="D632" s="123">
        <v>1262.52</v>
      </c>
      <c r="E632" s="101">
        <f t="shared" si="34"/>
        <v>1540.2744</v>
      </c>
      <c r="F632" s="124">
        <v>52</v>
      </c>
      <c r="G632" s="143">
        <f t="shared" si="32"/>
        <v>1262.52</v>
      </c>
      <c r="H632" s="143">
        <f t="shared" si="33"/>
        <v>1540.27</v>
      </c>
      <c r="I632" s="20"/>
    </row>
    <row r="633" spans="1:9" ht="31.2">
      <c r="A633" s="612"/>
      <c r="B633" s="106" t="s">
        <v>1773</v>
      </c>
      <c r="C633" s="110" t="s">
        <v>1774</v>
      </c>
      <c r="D633" s="120">
        <v>8594.24</v>
      </c>
      <c r="E633" s="101">
        <f t="shared" si="34"/>
        <v>10484.9728</v>
      </c>
      <c r="F633" s="121">
        <v>52</v>
      </c>
      <c r="G633" s="143">
        <f t="shared" si="32"/>
        <v>8594.24</v>
      </c>
      <c r="H633" s="143">
        <f t="shared" si="33"/>
        <v>10484.969999999999</v>
      </c>
      <c r="I633" s="20"/>
    </row>
    <row r="634" spans="1:9" ht="15.6">
      <c r="A634" s="612"/>
      <c r="B634" s="106" t="s">
        <v>1775</v>
      </c>
      <c r="C634" s="100" t="s">
        <v>1776</v>
      </c>
      <c r="D634" s="123">
        <v>4099.9799999999996</v>
      </c>
      <c r="E634" s="101">
        <f t="shared" si="34"/>
        <v>5001.9755999999998</v>
      </c>
      <c r="F634" s="124">
        <v>52</v>
      </c>
      <c r="G634" s="143">
        <f t="shared" si="32"/>
        <v>4099.9799999999996</v>
      </c>
      <c r="H634" s="143">
        <f t="shared" si="33"/>
        <v>5001.9799999999996</v>
      </c>
      <c r="I634" s="20"/>
    </row>
    <row r="635" spans="1:9" ht="15.6">
      <c r="A635" s="612"/>
      <c r="B635" s="106" t="s">
        <v>1777</v>
      </c>
      <c r="C635" s="104" t="s">
        <v>1778</v>
      </c>
      <c r="D635" s="123">
        <v>6837.5411999999988</v>
      </c>
      <c r="E635" s="101">
        <f t="shared" si="34"/>
        <v>8341.8002639999977</v>
      </c>
      <c r="F635" s="124">
        <v>52</v>
      </c>
      <c r="G635" s="143">
        <f t="shared" si="32"/>
        <v>6837.54</v>
      </c>
      <c r="H635" s="143">
        <f t="shared" si="33"/>
        <v>8341.7999999999993</v>
      </c>
      <c r="I635" s="20"/>
    </row>
    <row r="636" spans="1:9" ht="15.6">
      <c r="A636" s="612"/>
      <c r="B636" s="106" t="s">
        <v>1779</v>
      </c>
      <c r="C636" s="122" t="s">
        <v>1780</v>
      </c>
      <c r="D636" s="123">
        <v>599.99</v>
      </c>
      <c r="E636" s="101">
        <f t="shared" si="34"/>
        <v>731.98779999999999</v>
      </c>
      <c r="F636" s="124">
        <v>52</v>
      </c>
      <c r="G636" s="143">
        <f t="shared" si="32"/>
        <v>599.99</v>
      </c>
      <c r="H636" s="143">
        <f t="shared" si="33"/>
        <v>731.99</v>
      </c>
      <c r="I636" s="20"/>
    </row>
    <row r="637" spans="1:9" ht="15.6">
      <c r="A637" s="612"/>
      <c r="B637" s="106" t="s">
        <v>1781</v>
      </c>
      <c r="C637" s="122" t="s">
        <v>1782</v>
      </c>
      <c r="D637" s="123">
        <v>4313.232</v>
      </c>
      <c r="E637" s="101">
        <f t="shared" si="34"/>
        <v>5262.1430399999999</v>
      </c>
      <c r="F637" s="124">
        <v>52</v>
      </c>
      <c r="G637" s="143">
        <f t="shared" si="32"/>
        <v>4313.2299999999996</v>
      </c>
      <c r="H637" s="143">
        <f t="shared" si="33"/>
        <v>5262.14</v>
      </c>
      <c r="I637" s="20"/>
    </row>
    <row r="638" spans="1:9" ht="15.6">
      <c r="A638" s="612"/>
      <c r="B638" s="106" t="s">
        <v>1783</v>
      </c>
      <c r="C638" s="122" t="s">
        <v>1784</v>
      </c>
      <c r="D638" s="123">
        <v>900.9</v>
      </c>
      <c r="E638" s="101">
        <f t="shared" si="34"/>
        <v>1099.098</v>
      </c>
      <c r="F638" s="124">
        <v>52</v>
      </c>
      <c r="G638" s="143">
        <f t="shared" si="32"/>
        <v>900.9</v>
      </c>
      <c r="H638" s="143">
        <f t="shared" si="33"/>
        <v>1099.0999999999999</v>
      </c>
      <c r="I638" s="20"/>
    </row>
    <row r="639" spans="1:9" ht="15.6">
      <c r="A639" s="612"/>
      <c r="B639" s="106" t="s">
        <v>1785</v>
      </c>
      <c r="C639" s="122" t="s">
        <v>1786</v>
      </c>
      <c r="D639" s="123">
        <v>783.09000000000015</v>
      </c>
      <c r="E639" s="101">
        <f t="shared" si="34"/>
        <v>955.36980000000017</v>
      </c>
      <c r="F639" s="124">
        <v>52</v>
      </c>
      <c r="G639" s="143">
        <f t="shared" si="32"/>
        <v>783.09</v>
      </c>
      <c r="H639" s="143">
        <f t="shared" si="33"/>
        <v>955.37</v>
      </c>
      <c r="I639" s="20"/>
    </row>
    <row r="640" spans="1:9" ht="15.6">
      <c r="A640" s="612"/>
      <c r="B640" s="106" t="s">
        <v>1787</v>
      </c>
      <c r="C640" s="104" t="s">
        <v>1788</v>
      </c>
      <c r="D640" s="123">
        <v>10299.98</v>
      </c>
      <c r="E640" s="101">
        <f t="shared" si="34"/>
        <v>12565.9756</v>
      </c>
      <c r="F640" s="124">
        <v>52</v>
      </c>
      <c r="G640" s="143">
        <f t="shared" si="32"/>
        <v>10299.98</v>
      </c>
      <c r="H640" s="143">
        <f t="shared" si="33"/>
        <v>12565.98</v>
      </c>
      <c r="I640" s="20"/>
    </row>
    <row r="641" spans="1:9" ht="15.6">
      <c r="A641" s="612"/>
      <c r="B641" s="106" t="s">
        <v>1789</v>
      </c>
      <c r="C641" s="122" t="s">
        <v>1646</v>
      </c>
      <c r="D641" s="123">
        <v>1062.6924000000004</v>
      </c>
      <c r="E641" s="101">
        <f t="shared" si="34"/>
        <v>1296.4847280000004</v>
      </c>
      <c r="F641" s="124">
        <v>52</v>
      </c>
      <c r="G641" s="143">
        <f t="shared" si="32"/>
        <v>1062.69</v>
      </c>
      <c r="H641" s="143">
        <f t="shared" si="33"/>
        <v>1296.48</v>
      </c>
      <c r="I641" s="20"/>
    </row>
    <row r="642" spans="1:9" ht="15.6">
      <c r="A642" s="612"/>
      <c r="B642" s="106" t="s">
        <v>1790</v>
      </c>
      <c r="C642" s="122" t="s">
        <v>1791</v>
      </c>
      <c r="D642" s="123">
        <v>1178.9500800000001</v>
      </c>
      <c r="E642" s="101">
        <f t="shared" si="34"/>
        <v>1438.3190976000001</v>
      </c>
      <c r="F642" s="124">
        <v>52</v>
      </c>
      <c r="G642" s="143">
        <f t="shared" si="32"/>
        <v>1178.95</v>
      </c>
      <c r="H642" s="143">
        <f t="shared" si="33"/>
        <v>1438.32</v>
      </c>
      <c r="I642" s="20"/>
    </row>
    <row r="643" spans="1:9" ht="15.6">
      <c r="A643" s="612"/>
      <c r="B643" s="106" t="s">
        <v>1792</v>
      </c>
      <c r="C643" s="122" t="s">
        <v>1793</v>
      </c>
      <c r="D643" s="123">
        <v>1582.8119999999999</v>
      </c>
      <c r="E643" s="101">
        <f t="shared" si="34"/>
        <v>1931.0306399999997</v>
      </c>
      <c r="F643" s="124">
        <v>52</v>
      </c>
      <c r="G643" s="143">
        <f t="shared" si="32"/>
        <v>1582.81</v>
      </c>
      <c r="H643" s="143">
        <f t="shared" si="33"/>
        <v>1931.03</v>
      </c>
      <c r="I643" s="20"/>
    </row>
    <row r="644" spans="1:9" ht="15.6">
      <c r="A644" s="612"/>
      <c r="B644" s="106" t="s">
        <v>1794</v>
      </c>
      <c r="C644" s="122" t="s">
        <v>1795</v>
      </c>
      <c r="D644" s="123">
        <v>1691.6130000000001</v>
      </c>
      <c r="E644" s="101">
        <f t="shared" si="34"/>
        <v>2063.7678599999999</v>
      </c>
      <c r="F644" s="124">
        <v>52</v>
      </c>
      <c r="G644" s="143">
        <f t="shared" si="32"/>
        <v>1691.61</v>
      </c>
      <c r="H644" s="143">
        <f t="shared" si="33"/>
        <v>2063.7600000000002</v>
      </c>
      <c r="I644" s="20"/>
    </row>
    <row r="645" spans="1:9" ht="15.6">
      <c r="A645" s="612"/>
      <c r="B645" s="106" t="s">
        <v>1796</v>
      </c>
      <c r="C645" s="122" t="s">
        <v>1797</v>
      </c>
      <c r="D645" s="123">
        <v>1711.0169999999998</v>
      </c>
      <c r="E645" s="101">
        <f t="shared" si="34"/>
        <v>2087.4407399999996</v>
      </c>
      <c r="F645" s="124">
        <v>52</v>
      </c>
      <c r="G645" s="143">
        <f t="shared" si="32"/>
        <v>1711.02</v>
      </c>
      <c r="H645" s="143">
        <f t="shared" si="33"/>
        <v>2087.44</v>
      </c>
      <c r="I645" s="20"/>
    </row>
    <row r="646" spans="1:9" ht="15.6">
      <c r="A646" s="612"/>
      <c r="B646" s="106" t="s">
        <v>1798</v>
      </c>
      <c r="C646" s="122" t="s">
        <v>1799</v>
      </c>
      <c r="D646" s="123">
        <v>1839.222</v>
      </c>
      <c r="E646" s="101">
        <f t="shared" si="34"/>
        <v>2243.8508400000001</v>
      </c>
      <c r="F646" s="124">
        <v>52</v>
      </c>
      <c r="G646" s="143">
        <f t="shared" si="32"/>
        <v>1839.22</v>
      </c>
      <c r="H646" s="143">
        <f t="shared" si="33"/>
        <v>2243.85</v>
      </c>
      <c r="I646" s="20"/>
    </row>
    <row r="647" spans="1:9" ht="15.6">
      <c r="A647" s="612"/>
      <c r="B647" s="106" t="s">
        <v>1800</v>
      </c>
      <c r="C647" s="122" t="s">
        <v>1801</v>
      </c>
      <c r="D647" s="123">
        <v>2699.98</v>
      </c>
      <c r="E647" s="101">
        <f t="shared" si="34"/>
        <v>3293.9755999999998</v>
      </c>
      <c r="F647" s="124">
        <v>52</v>
      </c>
      <c r="G647" s="143">
        <f t="shared" si="32"/>
        <v>2699.98</v>
      </c>
      <c r="H647" s="143">
        <f t="shared" si="33"/>
        <v>3293.98</v>
      </c>
      <c r="I647" s="20"/>
    </row>
    <row r="648" spans="1:9" ht="15.6">
      <c r="A648" s="612"/>
      <c r="B648" s="106" t="s">
        <v>1802</v>
      </c>
      <c r="C648" s="122" t="s">
        <v>1803</v>
      </c>
      <c r="D648" s="123">
        <v>533.48399999999992</v>
      </c>
      <c r="E648" s="101">
        <f t="shared" si="34"/>
        <v>650.85047999999995</v>
      </c>
      <c r="F648" s="124">
        <v>52</v>
      </c>
      <c r="G648" s="143">
        <f t="shared" si="32"/>
        <v>533.48</v>
      </c>
      <c r="H648" s="143">
        <f t="shared" si="33"/>
        <v>650.85</v>
      </c>
      <c r="I648" s="20"/>
    </row>
    <row r="649" spans="1:9" ht="15.6">
      <c r="A649" s="612"/>
      <c r="B649" s="106" t="s">
        <v>1804</v>
      </c>
      <c r="C649" s="122" t="s">
        <v>1805</v>
      </c>
      <c r="D649" s="123">
        <v>799.50527999999997</v>
      </c>
      <c r="E649" s="101">
        <f t="shared" si="34"/>
        <v>975.39644159999989</v>
      </c>
      <c r="F649" s="124">
        <v>52</v>
      </c>
      <c r="G649" s="143">
        <f t="shared" si="32"/>
        <v>799.51</v>
      </c>
      <c r="H649" s="143">
        <f t="shared" si="33"/>
        <v>975.4</v>
      </c>
      <c r="I649" s="20"/>
    </row>
    <row r="650" spans="1:9" ht="15.6">
      <c r="A650" s="612"/>
      <c r="B650" s="106" t="s">
        <v>1806</v>
      </c>
      <c r="C650" s="125" t="s">
        <v>1807</v>
      </c>
      <c r="D650" s="120">
        <v>245.04</v>
      </c>
      <c r="E650" s="101">
        <f t="shared" si="34"/>
        <v>298.94880000000001</v>
      </c>
      <c r="F650" s="127">
        <v>52</v>
      </c>
      <c r="G650" s="143">
        <f t="shared" si="32"/>
        <v>245.04</v>
      </c>
      <c r="H650" s="143">
        <f t="shared" si="33"/>
        <v>298.95</v>
      </c>
      <c r="I650" s="20"/>
    </row>
    <row r="651" spans="1:9" ht="15.6">
      <c r="A651" s="612"/>
      <c r="B651" s="106" t="s">
        <v>1808</v>
      </c>
      <c r="C651" s="125" t="s">
        <v>1809</v>
      </c>
      <c r="D651" s="120">
        <v>520.57000000000005</v>
      </c>
      <c r="E651" s="101">
        <f t="shared" si="34"/>
        <v>635.09540000000004</v>
      </c>
      <c r="F651" s="127">
        <v>52</v>
      </c>
      <c r="G651" s="143">
        <f t="shared" si="32"/>
        <v>520.57000000000005</v>
      </c>
      <c r="H651" s="143">
        <f t="shared" si="33"/>
        <v>635.1</v>
      </c>
      <c r="I651" s="20"/>
    </row>
    <row r="652" spans="1:9" ht="15.6">
      <c r="A652" s="612"/>
      <c r="B652" s="106" t="s">
        <v>1810</v>
      </c>
      <c r="C652" s="125" t="s">
        <v>1811</v>
      </c>
      <c r="D652" s="120">
        <v>1159.8499999999999</v>
      </c>
      <c r="E652" s="101">
        <f t="shared" si="34"/>
        <v>1415.0169999999998</v>
      </c>
      <c r="F652" s="127">
        <v>52</v>
      </c>
      <c r="G652" s="143">
        <f t="shared" si="32"/>
        <v>1159.8499999999999</v>
      </c>
      <c r="H652" s="143">
        <f t="shared" si="33"/>
        <v>1415.02</v>
      </c>
      <c r="I652" s="20"/>
    </row>
    <row r="653" spans="1:9" ht="15.6">
      <c r="A653" s="612"/>
      <c r="B653" s="106" t="s">
        <v>1812</v>
      </c>
      <c r="C653" s="125" t="s">
        <v>1813</v>
      </c>
      <c r="D653" s="120">
        <v>1289.8800000000001</v>
      </c>
      <c r="E653" s="101">
        <f t="shared" si="34"/>
        <v>1573.6536000000001</v>
      </c>
      <c r="F653" s="127">
        <v>52</v>
      </c>
      <c r="G653" s="143">
        <f t="shared" si="32"/>
        <v>1289.8800000000001</v>
      </c>
      <c r="H653" s="143">
        <f t="shared" si="33"/>
        <v>1573.65</v>
      </c>
      <c r="I653" s="20"/>
    </row>
    <row r="654" spans="1:9" ht="15.6">
      <c r="A654" s="612"/>
      <c r="B654" s="106" t="s">
        <v>1814</v>
      </c>
      <c r="C654" s="125" t="s">
        <v>1815</v>
      </c>
      <c r="D654" s="120">
        <v>1939.99</v>
      </c>
      <c r="E654" s="101">
        <f t="shared" si="34"/>
        <v>2366.7878000000001</v>
      </c>
      <c r="F654" s="127">
        <v>52</v>
      </c>
      <c r="G654" s="143">
        <f t="shared" si="32"/>
        <v>1939.99</v>
      </c>
      <c r="H654" s="143">
        <f t="shared" si="33"/>
        <v>2366.79</v>
      </c>
      <c r="I654" s="20"/>
    </row>
    <row r="655" spans="1:9" ht="15.6">
      <c r="A655" s="612"/>
      <c r="B655" s="106" t="s">
        <v>1816</v>
      </c>
      <c r="C655" s="125" t="s">
        <v>1817</v>
      </c>
      <c r="D655" s="120">
        <v>399.98</v>
      </c>
      <c r="E655" s="101">
        <f t="shared" si="34"/>
        <v>487.97559999999999</v>
      </c>
      <c r="F655" s="127">
        <v>52</v>
      </c>
      <c r="G655" s="143">
        <f t="shared" si="32"/>
        <v>399.98</v>
      </c>
      <c r="H655" s="143">
        <f t="shared" si="33"/>
        <v>487.98</v>
      </c>
      <c r="I655" s="20"/>
    </row>
    <row r="656" spans="1:9" ht="15.6">
      <c r="A656" s="612"/>
      <c r="B656" s="106" t="s">
        <v>1818</v>
      </c>
      <c r="C656" s="125" t="s">
        <v>775</v>
      </c>
      <c r="D656" s="120">
        <v>632.92320000000007</v>
      </c>
      <c r="E656" s="101">
        <f t="shared" si="34"/>
        <v>772.16630400000008</v>
      </c>
      <c r="F656" s="127">
        <v>52</v>
      </c>
      <c r="G656" s="143">
        <f t="shared" si="32"/>
        <v>632.91999999999996</v>
      </c>
      <c r="H656" s="143">
        <f t="shared" si="33"/>
        <v>772.16</v>
      </c>
      <c r="I656" s="20"/>
    </row>
    <row r="657" spans="1:9" ht="15.6">
      <c r="A657" s="612"/>
      <c r="B657" s="106" t="s">
        <v>1819</v>
      </c>
      <c r="C657" s="125" t="s">
        <v>763</v>
      </c>
      <c r="D657" s="120">
        <v>810.37</v>
      </c>
      <c r="E657" s="101">
        <f t="shared" si="34"/>
        <v>988.65139999999997</v>
      </c>
      <c r="F657" s="127">
        <v>52</v>
      </c>
      <c r="G657" s="143">
        <f t="shared" si="32"/>
        <v>810.37</v>
      </c>
      <c r="H657" s="143">
        <f t="shared" si="33"/>
        <v>988.65</v>
      </c>
      <c r="I657" s="20"/>
    </row>
    <row r="658" spans="1:9" ht="15.6">
      <c r="A658" s="612"/>
      <c r="B658" s="106" t="s">
        <v>1820</v>
      </c>
      <c r="C658" s="125" t="s">
        <v>759</v>
      </c>
      <c r="D658" s="120">
        <v>572.5</v>
      </c>
      <c r="E658" s="101">
        <f t="shared" si="34"/>
        <v>698.44999999999993</v>
      </c>
      <c r="F658" s="127">
        <v>52</v>
      </c>
      <c r="G658" s="143">
        <f t="shared" si="32"/>
        <v>572.5</v>
      </c>
      <c r="H658" s="143">
        <f t="shared" si="33"/>
        <v>698.45</v>
      </c>
      <c r="I658" s="20"/>
    </row>
    <row r="659" spans="1:9" ht="15.6">
      <c r="A659" s="612"/>
      <c r="B659" s="106" t="s">
        <v>1821</v>
      </c>
      <c r="C659" s="125" t="s">
        <v>765</v>
      </c>
      <c r="D659" s="120">
        <v>855.99</v>
      </c>
      <c r="E659" s="101">
        <f t="shared" si="34"/>
        <v>1044.3078</v>
      </c>
      <c r="F659" s="127">
        <v>52</v>
      </c>
      <c r="G659" s="143">
        <f t="shared" si="32"/>
        <v>855.99</v>
      </c>
      <c r="H659" s="143">
        <f t="shared" si="33"/>
        <v>1044.31</v>
      </c>
      <c r="I659" s="20"/>
    </row>
    <row r="660" spans="1:9" ht="15.6">
      <c r="A660" s="612"/>
      <c r="B660" s="106" t="s">
        <v>1822</v>
      </c>
      <c r="C660" s="125" t="s">
        <v>761</v>
      </c>
      <c r="D660" s="120">
        <v>618.5</v>
      </c>
      <c r="E660" s="101">
        <f t="shared" si="34"/>
        <v>754.56999999999994</v>
      </c>
      <c r="F660" s="127">
        <v>52</v>
      </c>
      <c r="G660" s="143">
        <f t="shared" si="32"/>
        <v>618.5</v>
      </c>
      <c r="H660" s="143">
        <f t="shared" si="33"/>
        <v>754.57</v>
      </c>
      <c r="I660" s="20"/>
    </row>
    <row r="661" spans="1:9" ht="15.6">
      <c r="A661" s="612"/>
      <c r="B661" s="106" t="s">
        <v>1823</v>
      </c>
      <c r="C661" s="125" t="s">
        <v>779</v>
      </c>
      <c r="D661" s="120">
        <v>813.96</v>
      </c>
      <c r="E661" s="101">
        <f t="shared" si="34"/>
        <v>993.03120000000001</v>
      </c>
      <c r="F661" s="127">
        <v>52</v>
      </c>
      <c r="G661" s="143">
        <f t="shared" ref="G661:G724" si="35">ROUND(D661*(1-(HLOOKUP(F661,$D$1:$H$2,2,FALSE))),2)</f>
        <v>813.96</v>
      </c>
      <c r="H661" s="143">
        <f t="shared" si="33"/>
        <v>993.03</v>
      </c>
      <c r="I661" s="20"/>
    </row>
    <row r="662" spans="1:9" ht="15.6">
      <c r="A662" s="612"/>
      <c r="B662" s="106" t="s">
        <v>1824</v>
      </c>
      <c r="C662" s="125" t="s">
        <v>1825</v>
      </c>
      <c r="D662" s="120">
        <v>1554.94</v>
      </c>
      <c r="E662" s="101">
        <f t="shared" si="34"/>
        <v>1897.0268000000001</v>
      </c>
      <c r="F662" s="127">
        <v>52</v>
      </c>
      <c r="G662" s="143">
        <f t="shared" si="35"/>
        <v>1554.94</v>
      </c>
      <c r="H662" s="143">
        <f t="shared" si="33"/>
        <v>1897.03</v>
      </c>
      <c r="I662" s="20"/>
    </row>
    <row r="663" spans="1:9" ht="15.6">
      <c r="A663" s="612"/>
      <c r="B663" s="106" t="s">
        <v>1826</v>
      </c>
      <c r="C663" s="125" t="s">
        <v>781</v>
      </c>
      <c r="D663" s="120">
        <v>800.55359999999996</v>
      </c>
      <c r="E663" s="101">
        <f t="shared" si="34"/>
        <v>976.67539199999987</v>
      </c>
      <c r="F663" s="127">
        <v>52</v>
      </c>
      <c r="G663" s="143">
        <f t="shared" si="35"/>
        <v>800.55</v>
      </c>
      <c r="H663" s="143">
        <f t="shared" si="33"/>
        <v>976.67</v>
      </c>
      <c r="I663" s="20"/>
    </row>
    <row r="664" spans="1:9" ht="15.6">
      <c r="A664" s="612"/>
      <c r="B664" s="106" t="s">
        <v>1827</v>
      </c>
      <c r="C664" s="125" t="s">
        <v>1828</v>
      </c>
      <c r="D664" s="120">
        <v>826.6</v>
      </c>
      <c r="E664" s="101">
        <f t="shared" si="34"/>
        <v>1008.452</v>
      </c>
      <c r="F664" s="127">
        <v>52</v>
      </c>
      <c r="G664" s="143">
        <f t="shared" si="35"/>
        <v>826.6</v>
      </c>
      <c r="H664" s="143">
        <f t="shared" si="33"/>
        <v>1008.45</v>
      </c>
      <c r="I664" s="20"/>
    </row>
    <row r="665" spans="1:9" ht="15.6">
      <c r="A665" s="612"/>
      <c r="B665" s="106" t="s">
        <v>1829</v>
      </c>
      <c r="C665" s="125" t="s">
        <v>767</v>
      </c>
      <c r="D665" s="120">
        <v>917.28</v>
      </c>
      <c r="E665" s="101">
        <f t="shared" si="34"/>
        <v>1119.0816</v>
      </c>
      <c r="F665" s="127">
        <v>52</v>
      </c>
      <c r="G665" s="143">
        <f t="shared" si="35"/>
        <v>917.28</v>
      </c>
      <c r="H665" s="143">
        <f t="shared" si="33"/>
        <v>1119.08</v>
      </c>
      <c r="I665" s="20"/>
    </row>
    <row r="666" spans="1:9" ht="15.6">
      <c r="A666" s="612"/>
      <c r="B666" s="106" t="s">
        <v>1830</v>
      </c>
      <c r="C666" s="125" t="s">
        <v>773</v>
      </c>
      <c r="D666" s="120">
        <v>1341.9</v>
      </c>
      <c r="E666" s="101">
        <f t="shared" si="34"/>
        <v>1637.1180000000002</v>
      </c>
      <c r="F666" s="127">
        <v>52</v>
      </c>
      <c r="G666" s="143">
        <f t="shared" si="35"/>
        <v>1341.9</v>
      </c>
      <c r="H666" s="143">
        <f t="shared" si="33"/>
        <v>1637.12</v>
      </c>
      <c r="I666" s="20"/>
    </row>
    <row r="667" spans="1:9" ht="15.6">
      <c r="A667" s="612"/>
      <c r="B667" s="106" t="s">
        <v>1831</v>
      </c>
      <c r="C667" s="125" t="s">
        <v>769</v>
      </c>
      <c r="D667" s="120">
        <v>841.68000000000006</v>
      </c>
      <c r="E667" s="101">
        <f t="shared" si="34"/>
        <v>1026.8496</v>
      </c>
      <c r="F667" s="127">
        <v>52</v>
      </c>
      <c r="G667" s="143">
        <f t="shared" si="35"/>
        <v>841.68</v>
      </c>
      <c r="H667" s="143">
        <f t="shared" si="33"/>
        <v>1026.8499999999999</v>
      </c>
      <c r="I667" s="20"/>
    </row>
    <row r="668" spans="1:9" ht="15.6">
      <c r="A668" s="612"/>
      <c r="B668" s="106" t="s">
        <v>1832</v>
      </c>
      <c r="C668" s="125" t="s">
        <v>783</v>
      </c>
      <c r="D668" s="120">
        <v>1262.52</v>
      </c>
      <c r="E668" s="101">
        <f t="shared" si="34"/>
        <v>1540.2744</v>
      </c>
      <c r="F668" s="127">
        <v>52</v>
      </c>
      <c r="G668" s="143">
        <f t="shared" si="35"/>
        <v>1262.52</v>
      </c>
      <c r="H668" s="143">
        <f t="shared" si="33"/>
        <v>1540.27</v>
      </c>
      <c r="I668" s="20"/>
    </row>
    <row r="669" spans="1:9" ht="31.2">
      <c r="A669" s="612"/>
      <c r="B669" s="106" t="s">
        <v>1833</v>
      </c>
      <c r="C669" s="110" t="s">
        <v>1834</v>
      </c>
      <c r="D669" s="120">
        <v>8594.24</v>
      </c>
      <c r="E669" s="101">
        <f t="shared" si="34"/>
        <v>10484.9728</v>
      </c>
      <c r="F669" s="127">
        <v>52</v>
      </c>
      <c r="G669" s="143">
        <f t="shared" si="35"/>
        <v>8594.24</v>
      </c>
      <c r="H669" s="143">
        <f t="shared" si="33"/>
        <v>10484.969999999999</v>
      </c>
      <c r="I669" s="20"/>
    </row>
    <row r="670" spans="1:9" ht="15.6">
      <c r="A670" s="612"/>
      <c r="B670" s="106" t="s">
        <v>1835</v>
      </c>
      <c r="C670" s="100" t="s">
        <v>1836</v>
      </c>
      <c r="D670" s="120">
        <v>4099.9799999999996</v>
      </c>
      <c r="E670" s="101">
        <f t="shared" si="34"/>
        <v>5001.9755999999998</v>
      </c>
      <c r="F670" s="127">
        <v>52</v>
      </c>
      <c r="G670" s="143">
        <f t="shared" si="35"/>
        <v>4099.9799999999996</v>
      </c>
      <c r="H670" s="143">
        <f t="shared" si="33"/>
        <v>5001.9799999999996</v>
      </c>
      <c r="I670" s="20"/>
    </row>
    <row r="671" spans="1:9" ht="15.6">
      <c r="A671" s="612"/>
      <c r="B671" s="106" t="s">
        <v>1837</v>
      </c>
      <c r="C671" s="104" t="s">
        <v>1838</v>
      </c>
      <c r="D671" s="120">
        <v>6837.5411999999988</v>
      </c>
      <c r="E671" s="101">
        <f t="shared" si="34"/>
        <v>8341.8002639999977</v>
      </c>
      <c r="F671" s="127">
        <v>52</v>
      </c>
      <c r="G671" s="143">
        <f t="shared" si="35"/>
        <v>6837.54</v>
      </c>
      <c r="H671" s="143">
        <f t="shared" si="33"/>
        <v>8341.7999999999993</v>
      </c>
      <c r="I671" s="20"/>
    </row>
    <row r="672" spans="1:9" ht="15.6">
      <c r="A672" s="612"/>
      <c r="B672" s="106" t="s">
        <v>1839</v>
      </c>
      <c r="C672" s="125" t="s">
        <v>793</v>
      </c>
      <c r="D672" s="120">
        <v>599.99</v>
      </c>
      <c r="E672" s="101">
        <f t="shared" si="34"/>
        <v>731.98779999999999</v>
      </c>
      <c r="F672" s="127">
        <v>52</v>
      </c>
      <c r="G672" s="143">
        <f t="shared" si="35"/>
        <v>599.99</v>
      </c>
      <c r="H672" s="143">
        <f t="shared" ref="H672:H735" si="36">ROUND(G672*1.22,2)</f>
        <v>731.99</v>
      </c>
      <c r="I672" s="20"/>
    </row>
    <row r="673" spans="1:9" ht="15.6">
      <c r="A673" s="612"/>
      <c r="B673" s="106" t="s">
        <v>1840</v>
      </c>
      <c r="C673" s="125" t="s">
        <v>823</v>
      </c>
      <c r="D673" s="120">
        <v>4313.232</v>
      </c>
      <c r="E673" s="101">
        <f t="shared" si="34"/>
        <v>5262.1430399999999</v>
      </c>
      <c r="F673" s="127">
        <v>52</v>
      </c>
      <c r="G673" s="143">
        <f t="shared" si="35"/>
        <v>4313.2299999999996</v>
      </c>
      <c r="H673" s="143">
        <f t="shared" si="36"/>
        <v>5262.14</v>
      </c>
      <c r="I673" s="20"/>
    </row>
    <row r="674" spans="1:9" ht="15.6">
      <c r="A674" s="612"/>
      <c r="B674" s="106" t="s">
        <v>1841</v>
      </c>
      <c r="C674" s="125" t="s">
        <v>829</v>
      </c>
      <c r="D674" s="120">
        <v>900.9</v>
      </c>
      <c r="E674" s="101">
        <f t="shared" si="34"/>
        <v>1099.098</v>
      </c>
      <c r="F674" s="127">
        <v>52</v>
      </c>
      <c r="G674" s="143">
        <f t="shared" si="35"/>
        <v>900.9</v>
      </c>
      <c r="H674" s="143">
        <f t="shared" si="36"/>
        <v>1099.0999999999999</v>
      </c>
      <c r="I674" s="20"/>
    </row>
    <row r="675" spans="1:9" ht="15.6">
      <c r="A675" s="612"/>
      <c r="B675" s="106" t="s">
        <v>1842</v>
      </c>
      <c r="C675" s="125" t="s">
        <v>813</v>
      </c>
      <c r="D675" s="120">
        <v>783.09000000000015</v>
      </c>
      <c r="E675" s="101">
        <f t="shared" si="34"/>
        <v>955.36980000000017</v>
      </c>
      <c r="F675" s="127">
        <v>52</v>
      </c>
      <c r="G675" s="143">
        <f t="shared" si="35"/>
        <v>783.09</v>
      </c>
      <c r="H675" s="143">
        <f t="shared" si="36"/>
        <v>955.37</v>
      </c>
      <c r="I675" s="20"/>
    </row>
    <row r="676" spans="1:9" ht="15.6">
      <c r="A676" s="612"/>
      <c r="B676" s="106" t="s">
        <v>1843</v>
      </c>
      <c r="C676" s="104" t="s">
        <v>1844</v>
      </c>
      <c r="D676" s="120">
        <v>10299.98</v>
      </c>
      <c r="E676" s="101">
        <f t="shared" si="34"/>
        <v>12565.9756</v>
      </c>
      <c r="F676" s="127">
        <v>52</v>
      </c>
      <c r="G676" s="143">
        <f t="shared" si="35"/>
        <v>10299.98</v>
      </c>
      <c r="H676" s="143">
        <f t="shared" si="36"/>
        <v>12565.98</v>
      </c>
      <c r="I676" s="20"/>
    </row>
    <row r="677" spans="1:9" ht="15.6">
      <c r="A677" s="612"/>
      <c r="B677" s="106" t="s">
        <v>1845</v>
      </c>
      <c r="C677" s="125" t="s">
        <v>801</v>
      </c>
      <c r="D677" s="120">
        <v>1062.6924000000004</v>
      </c>
      <c r="E677" s="101">
        <f t="shared" si="34"/>
        <v>1296.4847280000004</v>
      </c>
      <c r="F677" s="127">
        <v>52</v>
      </c>
      <c r="G677" s="143">
        <f t="shared" si="35"/>
        <v>1062.69</v>
      </c>
      <c r="H677" s="143">
        <f t="shared" si="36"/>
        <v>1296.48</v>
      </c>
      <c r="I677" s="20"/>
    </row>
    <row r="678" spans="1:9" ht="15.6">
      <c r="A678" s="612"/>
      <c r="B678" s="106" t="s">
        <v>1846</v>
      </c>
      <c r="C678" s="125" t="s">
        <v>1847</v>
      </c>
      <c r="D678" s="120">
        <v>1178.9500800000001</v>
      </c>
      <c r="E678" s="101">
        <f t="shared" si="34"/>
        <v>1438.3190976000001</v>
      </c>
      <c r="F678" s="127">
        <v>52</v>
      </c>
      <c r="G678" s="143">
        <f t="shared" si="35"/>
        <v>1178.95</v>
      </c>
      <c r="H678" s="143">
        <f t="shared" si="36"/>
        <v>1438.32</v>
      </c>
      <c r="I678" s="20"/>
    </row>
    <row r="679" spans="1:9" ht="15.6">
      <c r="A679" s="612"/>
      <c r="B679" s="106" t="s">
        <v>1848</v>
      </c>
      <c r="C679" s="125" t="s">
        <v>805</v>
      </c>
      <c r="D679" s="120">
        <v>1582.8119999999999</v>
      </c>
      <c r="E679" s="101">
        <f t="shared" si="34"/>
        <v>1931.0306399999997</v>
      </c>
      <c r="F679" s="127">
        <v>52</v>
      </c>
      <c r="G679" s="143">
        <f t="shared" si="35"/>
        <v>1582.81</v>
      </c>
      <c r="H679" s="143">
        <f t="shared" si="36"/>
        <v>1931.03</v>
      </c>
      <c r="I679" s="20"/>
    </row>
    <row r="680" spans="1:9" ht="15.6">
      <c r="A680" s="612"/>
      <c r="B680" s="106" t="s">
        <v>1849</v>
      </c>
      <c r="C680" s="125" t="s">
        <v>807</v>
      </c>
      <c r="D680" s="120">
        <v>1691.6130000000001</v>
      </c>
      <c r="E680" s="101">
        <f t="shared" si="34"/>
        <v>2063.7678599999999</v>
      </c>
      <c r="F680" s="127">
        <v>52</v>
      </c>
      <c r="G680" s="143">
        <f t="shared" si="35"/>
        <v>1691.61</v>
      </c>
      <c r="H680" s="143">
        <f t="shared" si="36"/>
        <v>2063.7600000000002</v>
      </c>
      <c r="I680" s="20"/>
    </row>
    <row r="681" spans="1:9" ht="15.6">
      <c r="A681" s="612"/>
      <c r="B681" s="106" t="s">
        <v>1850</v>
      </c>
      <c r="C681" s="125" t="s">
        <v>809</v>
      </c>
      <c r="D681" s="120">
        <v>1711.0169999999998</v>
      </c>
      <c r="E681" s="101">
        <f t="shared" si="34"/>
        <v>2087.4407399999996</v>
      </c>
      <c r="F681" s="127">
        <v>52</v>
      </c>
      <c r="G681" s="143">
        <f t="shared" si="35"/>
        <v>1711.02</v>
      </c>
      <c r="H681" s="143">
        <f t="shared" si="36"/>
        <v>2087.44</v>
      </c>
      <c r="I681" s="20"/>
    </row>
    <row r="682" spans="1:9" ht="15.6">
      <c r="A682" s="612"/>
      <c r="B682" s="106" t="s">
        <v>1851</v>
      </c>
      <c r="C682" s="125" t="s">
        <v>811</v>
      </c>
      <c r="D682" s="120">
        <v>1839.222</v>
      </c>
      <c r="E682" s="101">
        <f t="shared" si="34"/>
        <v>2243.8508400000001</v>
      </c>
      <c r="F682" s="127">
        <v>52</v>
      </c>
      <c r="G682" s="143">
        <f t="shared" si="35"/>
        <v>1839.22</v>
      </c>
      <c r="H682" s="143">
        <f t="shared" si="36"/>
        <v>2243.85</v>
      </c>
      <c r="I682" s="20"/>
    </row>
    <row r="683" spans="1:9" ht="15.6">
      <c r="A683" s="612"/>
      <c r="B683" s="106" t="s">
        <v>1852</v>
      </c>
      <c r="C683" s="125" t="s">
        <v>1853</v>
      </c>
      <c r="D683" s="120">
        <v>2699.98</v>
      </c>
      <c r="E683" s="101">
        <f t="shared" si="34"/>
        <v>3293.9755999999998</v>
      </c>
      <c r="F683" s="127">
        <v>52</v>
      </c>
      <c r="G683" s="143">
        <f t="shared" si="35"/>
        <v>2699.98</v>
      </c>
      <c r="H683" s="143">
        <f t="shared" si="36"/>
        <v>3293.98</v>
      </c>
      <c r="I683" s="20"/>
    </row>
    <row r="684" spans="1:9" ht="15.6">
      <c r="A684" s="612"/>
      <c r="B684" s="106" t="s">
        <v>1854</v>
      </c>
      <c r="C684" s="125" t="s">
        <v>789</v>
      </c>
      <c r="D684" s="120">
        <v>533.48399999999992</v>
      </c>
      <c r="E684" s="101">
        <f t="shared" si="34"/>
        <v>650.85047999999995</v>
      </c>
      <c r="F684" s="127">
        <v>52</v>
      </c>
      <c r="G684" s="143">
        <f t="shared" si="35"/>
        <v>533.48</v>
      </c>
      <c r="H684" s="143">
        <f t="shared" si="36"/>
        <v>650.85</v>
      </c>
      <c r="I684" s="20"/>
    </row>
    <row r="685" spans="1:9" ht="15.6">
      <c r="A685" s="612"/>
      <c r="B685" s="106" t="s">
        <v>1855</v>
      </c>
      <c r="C685" s="125" t="s">
        <v>1856</v>
      </c>
      <c r="D685" s="120">
        <v>799.50527999999997</v>
      </c>
      <c r="E685" s="101">
        <f t="shared" si="34"/>
        <v>975.39644159999989</v>
      </c>
      <c r="F685" s="127">
        <v>52</v>
      </c>
      <c r="G685" s="143">
        <f t="shared" si="35"/>
        <v>799.51</v>
      </c>
      <c r="H685" s="143">
        <f t="shared" si="36"/>
        <v>975.4</v>
      </c>
      <c r="I685" s="20"/>
    </row>
    <row r="686" spans="1:9" ht="15.6">
      <c r="A686" s="612"/>
      <c r="B686" s="106" t="s">
        <v>1857</v>
      </c>
      <c r="C686" s="122" t="s">
        <v>1858</v>
      </c>
      <c r="D686" s="123">
        <v>242.59</v>
      </c>
      <c r="E686" s="101">
        <f t="shared" si="34"/>
        <v>295.95979999999997</v>
      </c>
      <c r="F686" s="124">
        <v>52</v>
      </c>
      <c r="G686" s="143">
        <f t="shared" si="35"/>
        <v>242.59</v>
      </c>
      <c r="H686" s="143">
        <f t="shared" si="36"/>
        <v>295.95999999999998</v>
      </c>
      <c r="I686" s="20"/>
    </row>
    <row r="687" spans="1:9" ht="15.6">
      <c r="A687" s="612"/>
      <c r="B687" s="106" t="s">
        <v>1859</v>
      </c>
      <c r="C687" s="122" t="s">
        <v>1860</v>
      </c>
      <c r="D687" s="123">
        <v>466.74</v>
      </c>
      <c r="E687" s="101">
        <f t="shared" si="34"/>
        <v>569.42280000000005</v>
      </c>
      <c r="F687" s="124">
        <v>52</v>
      </c>
      <c r="G687" s="143">
        <f t="shared" si="35"/>
        <v>466.74</v>
      </c>
      <c r="H687" s="143">
        <f t="shared" si="36"/>
        <v>569.41999999999996</v>
      </c>
      <c r="I687" s="20"/>
    </row>
    <row r="688" spans="1:9" ht="15.6">
      <c r="A688" s="612"/>
      <c r="B688" s="106" t="s">
        <v>1861</v>
      </c>
      <c r="C688" s="122" t="s">
        <v>1862</v>
      </c>
      <c r="D688" s="123">
        <v>939.08</v>
      </c>
      <c r="E688" s="101">
        <f t="shared" si="34"/>
        <v>1145.6776</v>
      </c>
      <c r="F688" s="124">
        <v>52</v>
      </c>
      <c r="G688" s="143">
        <f t="shared" si="35"/>
        <v>939.08</v>
      </c>
      <c r="H688" s="143">
        <f t="shared" si="36"/>
        <v>1145.68</v>
      </c>
      <c r="I688" s="20"/>
    </row>
    <row r="689" spans="1:9" ht="15.6">
      <c r="A689" s="612"/>
      <c r="B689" s="106" t="s">
        <v>1863</v>
      </c>
      <c r="C689" s="122" t="s">
        <v>1864</v>
      </c>
      <c r="D689" s="123">
        <v>1216.19</v>
      </c>
      <c r="E689" s="101">
        <f t="shared" si="34"/>
        <v>1483.7518</v>
      </c>
      <c r="F689" s="124">
        <v>52</v>
      </c>
      <c r="G689" s="143">
        <f t="shared" si="35"/>
        <v>1216.19</v>
      </c>
      <c r="H689" s="143">
        <f t="shared" si="36"/>
        <v>1483.75</v>
      </c>
      <c r="I689" s="20"/>
    </row>
    <row r="690" spans="1:9" ht="15.6">
      <c r="A690" s="612"/>
      <c r="B690" s="106" t="s">
        <v>1865</v>
      </c>
      <c r="C690" s="122" t="s">
        <v>1866</v>
      </c>
      <c r="D690" s="123">
        <v>1747.22</v>
      </c>
      <c r="E690" s="101">
        <f t="shared" si="34"/>
        <v>2131.6084000000001</v>
      </c>
      <c r="F690" s="124">
        <v>52</v>
      </c>
      <c r="G690" s="143">
        <f t="shared" si="35"/>
        <v>1747.22</v>
      </c>
      <c r="H690" s="143">
        <f t="shared" si="36"/>
        <v>2131.61</v>
      </c>
      <c r="I690" s="20"/>
    </row>
    <row r="691" spans="1:9" ht="15.6">
      <c r="A691" s="612"/>
      <c r="B691" s="106" t="s">
        <v>1867</v>
      </c>
      <c r="C691" s="126" t="s">
        <v>1868</v>
      </c>
      <c r="D691" s="123">
        <v>379.98</v>
      </c>
      <c r="E691" s="101">
        <f t="shared" si="34"/>
        <v>463.57560000000001</v>
      </c>
      <c r="F691" s="124">
        <v>52</v>
      </c>
      <c r="G691" s="143">
        <f t="shared" si="35"/>
        <v>379.98</v>
      </c>
      <c r="H691" s="143">
        <f t="shared" si="36"/>
        <v>463.58</v>
      </c>
      <c r="I691" s="20"/>
    </row>
    <row r="692" spans="1:9" ht="15.6">
      <c r="A692" s="612"/>
      <c r="B692" s="106" t="s">
        <v>1869</v>
      </c>
      <c r="C692" s="122" t="s">
        <v>1870</v>
      </c>
      <c r="D692" s="123">
        <v>598.34879999999998</v>
      </c>
      <c r="E692" s="101">
        <f t="shared" si="34"/>
        <v>729.98553599999991</v>
      </c>
      <c r="F692" s="124">
        <v>52</v>
      </c>
      <c r="G692" s="143">
        <f t="shared" si="35"/>
        <v>598.35</v>
      </c>
      <c r="H692" s="143">
        <f t="shared" si="36"/>
        <v>729.99</v>
      </c>
      <c r="I692" s="20"/>
    </row>
    <row r="693" spans="1:9" ht="15.6">
      <c r="A693" s="612"/>
      <c r="B693" s="106" t="s">
        <v>1871</v>
      </c>
      <c r="C693" s="122" t="s">
        <v>1872</v>
      </c>
      <c r="D693" s="123">
        <v>744.94</v>
      </c>
      <c r="E693" s="101">
        <f t="shared" si="34"/>
        <v>908.82680000000005</v>
      </c>
      <c r="F693" s="124">
        <v>52</v>
      </c>
      <c r="G693" s="143">
        <f t="shared" si="35"/>
        <v>744.94</v>
      </c>
      <c r="H693" s="143">
        <f t="shared" si="36"/>
        <v>908.83</v>
      </c>
      <c r="I693" s="20"/>
    </row>
    <row r="694" spans="1:9" ht="15.6">
      <c r="A694" s="612"/>
      <c r="B694" s="106" t="s">
        <v>1873</v>
      </c>
      <c r="C694" s="122" t="s">
        <v>1874</v>
      </c>
      <c r="D694" s="123">
        <v>545.33000000000004</v>
      </c>
      <c r="E694" s="101">
        <f t="shared" si="34"/>
        <v>665.30259999999998</v>
      </c>
      <c r="F694" s="124">
        <v>52</v>
      </c>
      <c r="G694" s="143">
        <f t="shared" si="35"/>
        <v>545.33000000000004</v>
      </c>
      <c r="H694" s="143">
        <f t="shared" si="36"/>
        <v>665.3</v>
      </c>
      <c r="I694" s="20"/>
    </row>
    <row r="695" spans="1:9" ht="15.6">
      <c r="A695" s="612"/>
      <c r="B695" s="106" t="s">
        <v>1875</v>
      </c>
      <c r="C695" s="122" t="s">
        <v>1876</v>
      </c>
      <c r="D695" s="123">
        <v>830.99</v>
      </c>
      <c r="E695" s="101">
        <f t="shared" si="34"/>
        <v>1013.8078</v>
      </c>
      <c r="F695" s="124">
        <v>52</v>
      </c>
      <c r="G695" s="143">
        <f t="shared" si="35"/>
        <v>830.99</v>
      </c>
      <c r="H695" s="143">
        <f t="shared" si="36"/>
        <v>1013.81</v>
      </c>
      <c r="I695" s="20"/>
    </row>
    <row r="696" spans="1:9" ht="15.6">
      <c r="A696" s="612"/>
      <c r="B696" s="106" t="s">
        <v>1877</v>
      </c>
      <c r="C696" s="122" t="s">
        <v>1878</v>
      </c>
      <c r="D696" s="123">
        <v>593.6</v>
      </c>
      <c r="E696" s="101">
        <f t="shared" si="34"/>
        <v>724.19200000000001</v>
      </c>
      <c r="F696" s="124">
        <v>52</v>
      </c>
      <c r="G696" s="143">
        <f t="shared" si="35"/>
        <v>593.6</v>
      </c>
      <c r="H696" s="143">
        <f t="shared" si="36"/>
        <v>724.19</v>
      </c>
      <c r="I696" s="20"/>
    </row>
    <row r="697" spans="1:9" ht="15.6">
      <c r="A697" s="612"/>
      <c r="B697" s="106" t="s">
        <v>1879</v>
      </c>
      <c r="C697" s="122" t="s">
        <v>1880</v>
      </c>
      <c r="D697" s="123">
        <v>779.06640000000004</v>
      </c>
      <c r="E697" s="101">
        <f t="shared" si="34"/>
        <v>950.46100799999999</v>
      </c>
      <c r="F697" s="124">
        <v>52</v>
      </c>
      <c r="G697" s="143">
        <f t="shared" si="35"/>
        <v>779.07</v>
      </c>
      <c r="H697" s="143">
        <f t="shared" si="36"/>
        <v>950.47</v>
      </c>
      <c r="I697" s="20"/>
    </row>
    <row r="698" spans="1:9" ht="15.6">
      <c r="A698" s="612"/>
      <c r="B698" s="106" t="s">
        <v>1881</v>
      </c>
      <c r="C698" s="122" t="s">
        <v>1882</v>
      </c>
      <c r="D698" s="123">
        <v>1460.99</v>
      </c>
      <c r="E698" s="101">
        <f t="shared" si="34"/>
        <v>1782.4078</v>
      </c>
      <c r="F698" s="124">
        <v>52</v>
      </c>
      <c r="G698" s="143">
        <f t="shared" si="35"/>
        <v>1460.99</v>
      </c>
      <c r="H698" s="143">
        <f t="shared" si="36"/>
        <v>1782.41</v>
      </c>
      <c r="I698" s="20"/>
    </row>
    <row r="699" spans="1:9" ht="15.6">
      <c r="A699" s="612"/>
      <c r="B699" s="106" t="s">
        <v>1883</v>
      </c>
      <c r="C699" s="122" t="s">
        <v>1884</v>
      </c>
      <c r="D699" s="123">
        <v>694.01</v>
      </c>
      <c r="E699" s="101">
        <f t="shared" si="34"/>
        <v>846.69219999999996</v>
      </c>
      <c r="F699" s="124">
        <v>52</v>
      </c>
      <c r="G699" s="143">
        <f t="shared" si="35"/>
        <v>694.01</v>
      </c>
      <c r="H699" s="143">
        <f t="shared" si="36"/>
        <v>846.69</v>
      </c>
      <c r="I699" s="20"/>
    </row>
    <row r="700" spans="1:9" ht="15.6">
      <c r="A700" s="612"/>
      <c r="B700" s="106" t="s">
        <v>1885</v>
      </c>
      <c r="C700" s="122" t="s">
        <v>1886</v>
      </c>
      <c r="D700" s="123">
        <v>797.18</v>
      </c>
      <c r="E700" s="101">
        <f t="shared" si="34"/>
        <v>972.55959999999993</v>
      </c>
      <c r="F700" s="124">
        <v>52</v>
      </c>
      <c r="G700" s="143">
        <f t="shared" si="35"/>
        <v>797.18</v>
      </c>
      <c r="H700" s="143">
        <f t="shared" si="36"/>
        <v>972.56</v>
      </c>
      <c r="I700" s="20"/>
    </row>
    <row r="701" spans="1:9" ht="15.6">
      <c r="A701" s="612"/>
      <c r="B701" s="106" t="s">
        <v>1887</v>
      </c>
      <c r="C701" s="122" t="s">
        <v>1888</v>
      </c>
      <c r="D701" s="123">
        <v>790.38960000000009</v>
      </c>
      <c r="E701" s="101">
        <f t="shared" si="34"/>
        <v>964.2753120000001</v>
      </c>
      <c r="F701" s="124">
        <v>52</v>
      </c>
      <c r="G701" s="143">
        <f t="shared" si="35"/>
        <v>790.39</v>
      </c>
      <c r="H701" s="143">
        <f t="shared" si="36"/>
        <v>964.28</v>
      </c>
      <c r="I701" s="20"/>
    </row>
    <row r="702" spans="1:9" ht="15.6">
      <c r="A702" s="612"/>
      <c r="B702" s="106" t="s">
        <v>1889</v>
      </c>
      <c r="C702" s="122" t="s">
        <v>1890</v>
      </c>
      <c r="D702" s="123">
        <v>1194.48</v>
      </c>
      <c r="E702" s="101">
        <f t="shared" si="34"/>
        <v>1457.2655999999999</v>
      </c>
      <c r="F702" s="124">
        <v>52</v>
      </c>
      <c r="G702" s="143">
        <f t="shared" si="35"/>
        <v>1194.48</v>
      </c>
      <c r="H702" s="143">
        <f t="shared" si="36"/>
        <v>1457.27</v>
      </c>
      <c r="I702" s="20"/>
    </row>
    <row r="703" spans="1:9" ht="15.6">
      <c r="A703" s="612"/>
      <c r="B703" s="106" t="s">
        <v>1891</v>
      </c>
      <c r="C703" s="122" t="s">
        <v>1892</v>
      </c>
      <c r="D703" s="123">
        <v>693.63</v>
      </c>
      <c r="E703" s="101">
        <f t="shared" si="34"/>
        <v>846.22860000000003</v>
      </c>
      <c r="F703" s="124">
        <v>52</v>
      </c>
      <c r="G703" s="143">
        <f t="shared" si="35"/>
        <v>693.63</v>
      </c>
      <c r="H703" s="143">
        <f t="shared" si="36"/>
        <v>846.23</v>
      </c>
      <c r="I703" s="20"/>
    </row>
    <row r="704" spans="1:9" ht="15.6">
      <c r="A704" s="612"/>
      <c r="B704" s="106" t="s">
        <v>1893</v>
      </c>
      <c r="C704" s="122" t="s">
        <v>1894</v>
      </c>
      <c r="D704" s="123">
        <v>1065.1199999999999</v>
      </c>
      <c r="E704" s="101">
        <f t="shared" si="34"/>
        <v>1299.4463999999998</v>
      </c>
      <c r="F704" s="124">
        <v>52</v>
      </c>
      <c r="G704" s="143">
        <f t="shared" si="35"/>
        <v>1065.1199999999999</v>
      </c>
      <c r="H704" s="143">
        <f t="shared" si="36"/>
        <v>1299.45</v>
      </c>
      <c r="I704" s="20"/>
    </row>
    <row r="705" spans="1:9" ht="31.2">
      <c r="A705" s="612"/>
      <c r="B705" s="106" t="s">
        <v>1895</v>
      </c>
      <c r="C705" s="110" t="s">
        <v>1896</v>
      </c>
      <c r="D705" s="120">
        <v>8554.24</v>
      </c>
      <c r="E705" s="101">
        <f t="shared" si="34"/>
        <v>10436.1728</v>
      </c>
      <c r="F705" s="121">
        <v>52</v>
      </c>
      <c r="G705" s="143">
        <f t="shared" si="35"/>
        <v>8554.24</v>
      </c>
      <c r="H705" s="143">
        <f t="shared" si="36"/>
        <v>10436.17</v>
      </c>
      <c r="I705" s="20"/>
    </row>
    <row r="706" spans="1:9" ht="15.6">
      <c r="A706" s="612"/>
      <c r="B706" s="106" t="s">
        <v>1897</v>
      </c>
      <c r="C706" s="100" t="s">
        <v>1898</v>
      </c>
      <c r="D706" s="123">
        <v>3999.98</v>
      </c>
      <c r="E706" s="101">
        <f t="shared" si="34"/>
        <v>4879.9755999999998</v>
      </c>
      <c r="F706" s="124">
        <v>52</v>
      </c>
      <c r="G706" s="143">
        <f t="shared" si="35"/>
        <v>3999.98</v>
      </c>
      <c r="H706" s="143">
        <f t="shared" si="36"/>
        <v>4879.9799999999996</v>
      </c>
      <c r="I706" s="20"/>
    </row>
    <row r="707" spans="1:9" ht="15.6">
      <c r="A707" s="612"/>
      <c r="B707" s="106" t="s">
        <v>1899</v>
      </c>
      <c r="C707" s="104" t="s">
        <v>1900</v>
      </c>
      <c r="D707" s="123">
        <v>6469.42</v>
      </c>
      <c r="E707" s="101">
        <f t="shared" si="34"/>
        <v>7892.6923999999999</v>
      </c>
      <c r="F707" s="124">
        <v>52</v>
      </c>
      <c r="G707" s="143">
        <f t="shared" si="35"/>
        <v>6469.42</v>
      </c>
      <c r="H707" s="143">
        <f t="shared" si="36"/>
        <v>7892.69</v>
      </c>
      <c r="I707" s="20"/>
    </row>
    <row r="708" spans="1:9" ht="15.6">
      <c r="A708" s="612"/>
      <c r="B708" s="106" t="s">
        <v>1901</v>
      </c>
      <c r="C708" s="122" t="s">
        <v>1902</v>
      </c>
      <c r="D708" s="123">
        <v>569.85600000000011</v>
      </c>
      <c r="E708" s="101">
        <f t="shared" si="34"/>
        <v>695.22432000000015</v>
      </c>
      <c r="F708" s="124">
        <v>52</v>
      </c>
      <c r="G708" s="143">
        <f t="shared" si="35"/>
        <v>569.86</v>
      </c>
      <c r="H708" s="143">
        <f t="shared" si="36"/>
        <v>695.23</v>
      </c>
      <c r="I708" s="20"/>
    </row>
    <row r="709" spans="1:9" ht="15.6">
      <c r="A709" s="612"/>
      <c r="B709" s="106" t="s">
        <v>1903</v>
      </c>
      <c r="C709" s="122" t="s">
        <v>1904</v>
      </c>
      <c r="D709" s="123">
        <v>4232.1509999999998</v>
      </c>
      <c r="E709" s="101">
        <f t="shared" si="34"/>
        <v>5163.2242200000001</v>
      </c>
      <c r="F709" s="124">
        <v>52</v>
      </c>
      <c r="G709" s="143">
        <f t="shared" si="35"/>
        <v>4232.1499999999996</v>
      </c>
      <c r="H709" s="143">
        <f t="shared" si="36"/>
        <v>5163.22</v>
      </c>
      <c r="I709" s="20"/>
    </row>
    <row r="710" spans="1:9" ht="15.6">
      <c r="A710" s="612"/>
      <c r="B710" s="106" t="s">
        <v>1905</v>
      </c>
      <c r="C710" s="122" t="s">
        <v>1906</v>
      </c>
      <c r="D710" s="123">
        <v>844.76699999999994</v>
      </c>
      <c r="E710" s="101">
        <f t="shared" si="34"/>
        <v>1030.61574</v>
      </c>
      <c r="F710" s="124">
        <v>52</v>
      </c>
      <c r="G710" s="143">
        <f t="shared" si="35"/>
        <v>844.77</v>
      </c>
      <c r="H710" s="143">
        <f t="shared" si="36"/>
        <v>1030.6199999999999</v>
      </c>
      <c r="I710" s="20"/>
    </row>
    <row r="711" spans="1:9" ht="15.6">
      <c r="A711" s="612"/>
      <c r="B711" s="106" t="s">
        <v>1907</v>
      </c>
      <c r="C711" s="122" t="s">
        <v>1908</v>
      </c>
      <c r="D711" s="123">
        <v>699.92999999999984</v>
      </c>
      <c r="E711" s="101">
        <f t="shared" si="34"/>
        <v>853.91459999999984</v>
      </c>
      <c r="F711" s="124">
        <v>52</v>
      </c>
      <c r="G711" s="143">
        <f t="shared" si="35"/>
        <v>699.93</v>
      </c>
      <c r="H711" s="143">
        <f t="shared" si="36"/>
        <v>853.91</v>
      </c>
      <c r="I711" s="20"/>
    </row>
    <row r="712" spans="1:9" ht="15.6">
      <c r="A712" s="612"/>
      <c r="B712" s="106" t="s">
        <v>1909</v>
      </c>
      <c r="C712" s="104" t="s">
        <v>1910</v>
      </c>
      <c r="D712" s="123">
        <v>10199.98</v>
      </c>
      <c r="E712" s="101">
        <f t="shared" si="34"/>
        <v>12443.9756</v>
      </c>
      <c r="F712" s="124">
        <v>52</v>
      </c>
      <c r="G712" s="143">
        <f t="shared" si="35"/>
        <v>10199.98</v>
      </c>
      <c r="H712" s="143">
        <f t="shared" si="36"/>
        <v>12443.98</v>
      </c>
      <c r="I712" s="20"/>
    </row>
    <row r="713" spans="1:9" ht="15.6">
      <c r="A713" s="612"/>
      <c r="B713" s="106" t="s">
        <v>1911</v>
      </c>
      <c r="C713" s="122" t="s">
        <v>1912</v>
      </c>
      <c r="D713" s="123">
        <v>999.67559999999992</v>
      </c>
      <c r="E713" s="101">
        <f t="shared" si="34"/>
        <v>1219.6042319999999</v>
      </c>
      <c r="F713" s="124">
        <v>52</v>
      </c>
      <c r="G713" s="143">
        <f t="shared" si="35"/>
        <v>999.68</v>
      </c>
      <c r="H713" s="143">
        <f t="shared" si="36"/>
        <v>1219.6099999999999</v>
      </c>
      <c r="I713" s="20"/>
    </row>
    <row r="714" spans="1:9" ht="15.6">
      <c r="A714" s="612"/>
      <c r="B714" s="106" t="s">
        <v>1913</v>
      </c>
      <c r="C714" s="122" t="s">
        <v>1914</v>
      </c>
      <c r="D714" s="123">
        <v>1158.5364000000002</v>
      </c>
      <c r="E714" s="101">
        <f t="shared" si="34"/>
        <v>1413.4144080000001</v>
      </c>
      <c r="F714" s="124">
        <v>52</v>
      </c>
      <c r="G714" s="143">
        <f t="shared" si="35"/>
        <v>1158.54</v>
      </c>
      <c r="H714" s="143">
        <f t="shared" si="36"/>
        <v>1413.42</v>
      </c>
      <c r="I714" s="20"/>
    </row>
    <row r="715" spans="1:9" ht="15.6">
      <c r="A715" s="612"/>
      <c r="B715" s="106" t="s">
        <v>1915</v>
      </c>
      <c r="C715" s="122" t="s">
        <v>1916</v>
      </c>
      <c r="D715" s="123">
        <v>1501.038</v>
      </c>
      <c r="E715" s="101">
        <f t="shared" si="34"/>
        <v>1831.2663600000001</v>
      </c>
      <c r="F715" s="124">
        <v>52</v>
      </c>
      <c r="G715" s="143">
        <f t="shared" si="35"/>
        <v>1501.04</v>
      </c>
      <c r="H715" s="143">
        <f t="shared" si="36"/>
        <v>1831.27</v>
      </c>
      <c r="I715" s="20"/>
    </row>
    <row r="716" spans="1:9" ht="15.6">
      <c r="A716" s="612"/>
      <c r="B716" s="106" t="s">
        <v>1917</v>
      </c>
      <c r="C716" s="122" t="s">
        <v>1918</v>
      </c>
      <c r="D716" s="123">
        <v>1610.5319999999997</v>
      </c>
      <c r="E716" s="101">
        <f t="shared" si="34"/>
        <v>1964.8490399999996</v>
      </c>
      <c r="F716" s="124">
        <v>52</v>
      </c>
      <c r="G716" s="143">
        <f t="shared" si="35"/>
        <v>1610.53</v>
      </c>
      <c r="H716" s="143">
        <f t="shared" si="36"/>
        <v>1964.85</v>
      </c>
      <c r="I716" s="20"/>
    </row>
    <row r="717" spans="1:9" ht="15.6">
      <c r="A717" s="612"/>
      <c r="B717" s="106" t="s">
        <v>1919</v>
      </c>
      <c r="C717" s="122" t="s">
        <v>1920</v>
      </c>
      <c r="D717" s="123">
        <v>1629.2429999999999</v>
      </c>
      <c r="E717" s="101">
        <f t="shared" si="34"/>
        <v>1987.6764599999999</v>
      </c>
      <c r="F717" s="124">
        <v>52</v>
      </c>
      <c r="G717" s="143">
        <f t="shared" si="35"/>
        <v>1629.24</v>
      </c>
      <c r="H717" s="143">
        <f t="shared" si="36"/>
        <v>1987.67</v>
      </c>
      <c r="I717" s="20"/>
    </row>
    <row r="718" spans="1:9" ht="15.6">
      <c r="A718" s="612"/>
      <c r="B718" s="106" t="s">
        <v>1921</v>
      </c>
      <c r="C718" s="122" t="s">
        <v>1922</v>
      </c>
      <c r="D718" s="123">
        <v>1758.1409999999998</v>
      </c>
      <c r="E718" s="101">
        <f t="shared" si="34"/>
        <v>2144.9320199999997</v>
      </c>
      <c r="F718" s="124">
        <v>52</v>
      </c>
      <c r="G718" s="143">
        <f t="shared" si="35"/>
        <v>1758.14</v>
      </c>
      <c r="H718" s="143">
        <f t="shared" si="36"/>
        <v>2144.9299999999998</v>
      </c>
      <c r="I718" s="20"/>
    </row>
    <row r="719" spans="1:9" ht="15.6">
      <c r="A719" s="612"/>
      <c r="B719" s="106" t="s">
        <v>1923</v>
      </c>
      <c r="C719" s="122" t="s">
        <v>1924</v>
      </c>
      <c r="D719" s="123">
        <v>2599.98</v>
      </c>
      <c r="E719" s="101">
        <f t="shared" ref="E719:E759" si="37">D719*1.22</f>
        <v>3171.9755999999998</v>
      </c>
      <c r="F719" s="124">
        <v>52</v>
      </c>
      <c r="G719" s="143">
        <f t="shared" si="35"/>
        <v>2599.98</v>
      </c>
      <c r="H719" s="143">
        <f t="shared" si="36"/>
        <v>3171.98</v>
      </c>
      <c r="I719" s="20"/>
    </row>
    <row r="720" spans="1:9" ht="15.6">
      <c r="A720" s="612"/>
      <c r="B720" s="106" t="s">
        <v>1925</v>
      </c>
      <c r="C720" s="122" t="s">
        <v>1926</v>
      </c>
      <c r="D720" s="123">
        <v>412.77600000000001</v>
      </c>
      <c r="E720" s="101">
        <f t="shared" si="37"/>
        <v>503.58672000000001</v>
      </c>
      <c r="F720" s="124">
        <v>52</v>
      </c>
      <c r="G720" s="143">
        <f t="shared" si="35"/>
        <v>412.78</v>
      </c>
      <c r="H720" s="143">
        <f t="shared" si="36"/>
        <v>503.59</v>
      </c>
      <c r="I720" s="20"/>
    </row>
    <row r="721" spans="1:9" ht="15.6">
      <c r="A721" s="612"/>
      <c r="B721" s="106" t="s">
        <v>1927</v>
      </c>
      <c r="C721" s="122" t="s">
        <v>1928</v>
      </c>
      <c r="D721" s="123">
        <v>749.99</v>
      </c>
      <c r="E721" s="101">
        <f t="shared" si="37"/>
        <v>914.98779999999999</v>
      </c>
      <c r="F721" s="124">
        <v>52</v>
      </c>
      <c r="G721" s="143">
        <f t="shared" si="35"/>
        <v>749.99</v>
      </c>
      <c r="H721" s="143">
        <f t="shared" si="36"/>
        <v>914.99</v>
      </c>
      <c r="I721" s="20"/>
    </row>
    <row r="722" spans="1:9" ht="15.6">
      <c r="A722" s="612"/>
      <c r="B722" s="106" t="s">
        <v>1929</v>
      </c>
      <c r="C722" s="104" t="s">
        <v>1930</v>
      </c>
      <c r="D722" s="123">
        <v>27804.36</v>
      </c>
      <c r="E722" s="101">
        <f t="shared" si="37"/>
        <v>33921.319199999998</v>
      </c>
      <c r="F722" s="124">
        <v>52</v>
      </c>
      <c r="G722" s="143">
        <f t="shared" si="35"/>
        <v>27804.36</v>
      </c>
      <c r="H722" s="143">
        <f t="shared" si="36"/>
        <v>33921.32</v>
      </c>
      <c r="I722" s="20"/>
    </row>
    <row r="723" spans="1:9" ht="15.6">
      <c r="A723" s="612"/>
      <c r="B723" s="106" t="s">
        <v>1931</v>
      </c>
      <c r="C723" s="104" t="s">
        <v>1932</v>
      </c>
      <c r="D723" s="123">
        <v>23932.59</v>
      </c>
      <c r="E723" s="101">
        <f t="shared" si="37"/>
        <v>29197.7598</v>
      </c>
      <c r="F723" s="124">
        <v>52</v>
      </c>
      <c r="G723" s="143">
        <f t="shared" si="35"/>
        <v>23932.59</v>
      </c>
      <c r="H723" s="143">
        <f t="shared" si="36"/>
        <v>29197.759999999998</v>
      </c>
      <c r="I723" s="20"/>
    </row>
    <row r="724" spans="1:9" ht="15.6">
      <c r="A724" s="612"/>
      <c r="B724" s="106" t="s">
        <v>1933</v>
      </c>
      <c r="C724" s="122" t="s">
        <v>1934</v>
      </c>
      <c r="D724" s="123">
        <v>81.264959999999988</v>
      </c>
      <c r="E724" s="101">
        <f t="shared" si="37"/>
        <v>99.14325119999998</v>
      </c>
      <c r="F724" s="124">
        <v>52</v>
      </c>
      <c r="G724" s="143">
        <f t="shared" si="35"/>
        <v>81.260000000000005</v>
      </c>
      <c r="H724" s="143">
        <f t="shared" si="36"/>
        <v>99.14</v>
      </c>
      <c r="I724" s="20"/>
    </row>
    <row r="725" spans="1:9" ht="15.6">
      <c r="A725" s="612"/>
      <c r="B725" s="106" t="s">
        <v>1935</v>
      </c>
      <c r="C725" s="122" t="s">
        <v>1936</v>
      </c>
      <c r="D725" s="123">
        <v>149.97999999999999</v>
      </c>
      <c r="E725" s="101">
        <f t="shared" si="37"/>
        <v>182.97559999999999</v>
      </c>
      <c r="F725" s="124">
        <v>52</v>
      </c>
      <c r="G725" s="143">
        <f t="shared" ref="G725:G890" si="38">ROUND(D725*(1-(HLOOKUP(F725,$D$1:$H$2,2,FALSE))),2)</f>
        <v>149.97999999999999</v>
      </c>
      <c r="H725" s="143">
        <f t="shared" si="36"/>
        <v>182.98</v>
      </c>
      <c r="I725" s="20"/>
    </row>
    <row r="726" spans="1:9" ht="15.6">
      <c r="A726" s="612"/>
      <c r="B726" s="106" t="s">
        <v>1937</v>
      </c>
      <c r="C726" s="122" t="s">
        <v>1938</v>
      </c>
      <c r="D726" s="123">
        <v>249.22800000000007</v>
      </c>
      <c r="E726" s="101">
        <f t="shared" si="37"/>
        <v>304.0581600000001</v>
      </c>
      <c r="F726" s="124">
        <v>52</v>
      </c>
      <c r="G726" s="143">
        <f t="shared" si="38"/>
        <v>249.23</v>
      </c>
      <c r="H726" s="143">
        <f t="shared" si="36"/>
        <v>304.06</v>
      </c>
      <c r="I726" s="20"/>
    </row>
    <row r="727" spans="1:9" ht="15.6">
      <c r="A727" s="612"/>
      <c r="B727" s="106" t="s">
        <v>1939</v>
      </c>
      <c r="C727" s="122" t="s">
        <v>1940</v>
      </c>
      <c r="D727" s="123">
        <v>319.26</v>
      </c>
      <c r="E727" s="101">
        <f t="shared" si="37"/>
        <v>389.49719999999996</v>
      </c>
      <c r="F727" s="124">
        <v>52</v>
      </c>
      <c r="G727" s="143">
        <f t="shared" si="38"/>
        <v>319.26</v>
      </c>
      <c r="H727" s="143">
        <f t="shared" si="36"/>
        <v>389.5</v>
      </c>
      <c r="I727" s="20"/>
    </row>
    <row r="728" spans="1:9" ht="15.6">
      <c r="A728" s="612"/>
      <c r="B728" s="106" t="s">
        <v>1941</v>
      </c>
      <c r="C728" s="122" t="s">
        <v>1942</v>
      </c>
      <c r="D728" s="123">
        <v>390.82</v>
      </c>
      <c r="E728" s="101">
        <f t="shared" si="37"/>
        <v>476.80039999999997</v>
      </c>
      <c r="F728" s="124">
        <v>52</v>
      </c>
      <c r="G728" s="143">
        <f t="shared" si="38"/>
        <v>390.82</v>
      </c>
      <c r="H728" s="143">
        <f t="shared" si="36"/>
        <v>476.8</v>
      </c>
      <c r="I728" s="20"/>
    </row>
    <row r="729" spans="1:9" ht="15.6">
      <c r="A729" s="612"/>
      <c r="B729" s="106" t="s">
        <v>1943</v>
      </c>
      <c r="C729" s="126" t="s">
        <v>1944</v>
      </c>
      <c r="D729" s="123">
        <v>199.98</v>
      </c>
      <c r="E729" s="101">
        <f t="shared" si="37"/>
        <v>243.97559999999999</v>
      </c>
      <c r="F729" s="124">
        <v>52</v>
      </c>
      <c r="G729" s="143">
        <f t="shared" si="38"/>
        <v>199.98</v>
      </c>
      <c r="H729" s="143">
        <f t="shared" si="36"/>
        <v>243.98</v>
      </c>
      <c r="I729" s="20"/>
    </row>
    <row r="730" spans="1:9" ht="15.6">
      <c r="A730" s="612"/>
      <c r="B730" s="106" t="s">
        <v>1945</v>
      </c>
      <c r="C730" s="122" t="s">
        <v>1946</v>
      </c>
      <c r="D730" s="123">
        <v>441.25200000000001</v>
      </c>
      <c r="E730" s="101">
        <f t="shared" si="37"/>
        <v>538.32744000000002</v>
      </c>
      <c r="F730" s="124">
        <v>52</v>
      </c>
      <c r="G730" s="143">
        <f t="shared" si="38"/>
        <v>441.25</v>
      </c>
      <c r="H730" s="143">
        <f t="shared" si="36"/>
        <v>538.33000000000004</v>
      </c>
      <c r="I730" s="20"/>
    </row>
    <row r="731" spans="1:9" ht="15.6">
      <c r="A731" s="612"/>
      <c r="B731" s="106" t="s">
        <v>1947</v>
      </c>
      <c r="C731" s="122" t="s">
        <v>1124</v>
      </c>
      <c r="D731" s="123">
        <v>617.40000000000009</v>
      </c>
      <c r="E731" s="101">
        <f t="shared" si="37"/>
        <v>753.22800000000007</v>
      </c>
      <c r="F731" s="124">
        <v>52</v>
      </c>
      <c r="G731" s="143">
        <f t="shared" si="38"/>
        <v>617.4</v>
      </c>
      <c r="H731" s="143">
        <f t="shared" si="36"/>
        <v>753.23</v>
      </c>
      <c r="I731" s="20"/>
    </row>
    <row r="732" spans="1:9" ht="15.6">
      <c r="A732" s="612"/>
      <c r="B732" s="106" t="s">
        <v>1948</v>
      </c>
      <c r="C732" s="122" t="s">
        <v>1120</v>
      </c>
      <c r="D732" s="123">
        <v>377.2944</v>
      </c>
      <c r="E732" s="101">
        <f t="shared" si="37"/>
        <v>460.29916800000001</v>
      </c>
      <c r="F732" s="124">
        <v>52</v>
      </c>
      <c r="G732" s="143">
        <f t="shared" si="38"/>
        <v>377.29</v>
      </c>
      <c r="H732" s="143">
        <f t="shared" si="36"/>
        <v>460.29</v>
      </c>
      <c r="I732" s="20"/>
    </row>
    <row r="733" spans="1:9" ht="15.6">
      <c r="A733" s="612"/>
      <c r="B733" s="106" t="s">
        <v>1949</v>
      </c>
      <c r="C733" s="122" t="s">
        <v>1126</v>
      </c>
      <c r="D733" s="123">
        <v>664.02</v>
      </c>
      <c r="E733" s="101">
        <f t="shared" si="37"/>
        <v>810.10439999999994</v>
      </c>
      <c r="F733" s="124">
        <v>52</v>
      </c>
      <c r="G733" s="143">
        <f t="shared" si="38"/>
        <v>664.02</v>
      </c>
      <c r="H733" s="143">
        <f t="shared" si="36"/>
        <v>810.1</v>
      </c>
      <c r="I733" s="20"/>
    </row>
    <row r="734" spans="1:9" ht="15.6">
      <c r="A734" s="612"/>
      <c r="B734" s="106" t="s">
        <v>1950</v>
      </c>
      <c r="C734" s="122" t="s">
        <v>1122</v>
      </c>
      <c r="D734" s="123">
        <v>458.74080000000004</v>
      </c>
      <c r="E734" s="101">
        <f t="shared" si="37"/>
        <v>559.66377599999998</v>
      </c>
      <c r="F734" s="124">
        <v>52</v>
      </c>
      <c r="G734" s="143">
        <f t="shared" si="38"/>
        <v>458.74</v>
      </c>
      <c r="H734" s="143">
        <f t="shared" si="36"/>
        <v>559.66</v>
      </c>
      <c r="I734" s="20"/>
    </row>
    <row r="735" spans="1:9" ht="15.6">
      <c r="A735" s="612"/>
      <c r="B735" s="106" t="s">
        <v>1951</v>
      </c>
      <c r="C735" s="122" t="s">
        <v>1140</v>
      </c>
      <c r="D735" s="123">
        <v>646.26239999999996</v>
      </c>
      <c r="E735" s="101">
        <f t="shared" si="37"/>
        <v>788.44012799999996</v>
      </c>
      <c r="F735" s="124">
        <v>52</v>
      </c>
      <c r="G735" s="143">
        <f t="shared" si="38"/>
        <v>646.26</v>
      </c>
      <c r="H735" s="143">
        <f t="shared" si="36"/>
        <v>788.44</v>
      </c>
      <c r="I735" s="20"/>
    </row>
    <row r="736" spans="1:9" ht="15.6">
      <c r="A736" s="612"/>
      <c r="B736" s="106" t="s">
        <v>1952</v>
      </c>
      <c r="C736" s="122" t="s">
        <v>1130</v>
      </c>
      <c r="D736" s="123">
        <v>1298.99</v>
      </c>
      <c r="E736" s="101">
        <f t="shared" si="37"/>
        <v>1584.7678000000001</v>
      </c>
      <c r="F736" s="124">
        <v>52</v>
      </c>
      <c r="G736" s="143">
        <f t="shared" si="38"/>
        <v>1298.99</v>
      </c>
      <c r="H736" s="143">
        <f t="shared" ref="H736:H891" si="39">ROUND(G736*1.22,2)</f>
        <v>1584.77</v>
      </c>
      <c r="I736" s="20"/>
    </row>
    <row r="737" spans="1:9" ht="15.6">
      <c r="A737" s="612"/>
      <c r="B737" s="106" t="s">
        <v>1953</v>
      </c>
      <c r="C737" s="122" t="s">
        <v>1142</v>
      </c>
      <c r="D737" s="123">
        <v>595.61</v>
      </c>
      <c r="E737" s="101">
        <f t="shared" si="37"/>
        <v>726.64419999999996</v>
      </c>
      <c r="F737" s="124">
        <v>52</v>
      </c>
      <c r="G737" s="143">
        <f t="shared" si="38"/>
        <v>595.61</v>
      </c>
      <c r="H737" s="143">
        <f t="shared" si="39"/>
        <v>726.64</v>
      </c>
      <c r="I737" s="20"/>
    </row>
    <row r="738" spans="1:9" ht="15.6">
      <c r="A738" s="612"/>
      <c r="B738" s="106" t="s">
        <v>1954</v>
      </c>
      <c r="C738" s="122" t="s">
        <v>1138</v>
      </c>
      <c r="D738" s="123">
        <v>664.48</v>
      </c>
      <c r="E738" s="101">
        <f t="shared" si="37"/>
        <v>810.66560000000004</v>
      </c>
      <c r="F738" s="124">
        <v>52</v>
      </c>
      <c r="G738" s="143">
        <f t="shared" si="38"/>
        <v>664.48</v>
      </c>
      <c r="H738" s="143">
        <f t="shared" si="39"/>
        <v>810.67</v>
      </c>
      <c r="I738" s="20"/>
    </row>
    <row r="739" spans="1:9" ht="15.6">
      <c r="A739" s="612"/>
      <c r="B739" s="106" t="s">
        <v>1955</v>
      </c>
      <c r="C739" s="122" t="s">
        <v>1128</v>
      </c>
      <c r="D739" s="123">
        <v>615.55200000000013</v>
      </c>
      <c r="E739" s="101">
        <f t="shared" si="37"/>
        <v>750.9734400000001</v>
      </c>
      <c r="F739" s="124">
        <v>52</v>
      </c>
      <c r="G739" s="143">
        <f t="shared" si="38"/>
        <v>615.54999999999995</v>
      </c>
      <c r="H739" s="143">
        <f t="shared" si="39"/>
        <v>750.97</v>
      </c>
      <c r="I739" s="20"/>
    </row>
    <row r="740" spans="1:9" ht="15.6">
      <c r="A740" s="612"/>
      <c r="B740" s="106" t="s">
        <v>1956</v>
      </c>
      <c r="C740" s="122" t="s">
        <v>1134</v>
      </c>
      <c r="D740" s="123">
        <v>1001.7</v>
      </c>
      <c r="E740" s="101">
        <f t="shared" si="37"/>
        <v>1222.0740000000001</v>
      </c>
      <c r="F740" s="124">
        <v>52</v>
      </c>
      <c r="G740" s="143">
        <f t="shared" si="38"/>
        <v>1001.7</v>
      </c>
      <c r="H740" s="143">
        <f t="shared" si="39"/>
        <v>1222.07</v>
      </c>
      <c r="I740" s="20"/>
    </row>
    <row r="741" spans="1:9" ht="15.6">
      <c r="A741" s="612"/>
      <c r="B741" s="106" t="s">
        <v>1957</v>
      </c>
      <c r="C741" s="122" t="s">
        <v>1132</v>
      </c>
      <c r="D741" s="123">
        <v>500.85</v>
      </c>
      <c r="E741" s="101">
        <f t="shared" si="37"/>
        <v>611.03700000000003</v>
      </c>
      <c r="F741" s="124">
        <v>52</v>
      </c>
      <c r="G741" s="143">
        <f t="shared" si="38"/>
        <v>500.85</v>
      </c>
      <c r="H741" s="143">
        <f t="shared" si="39"/>
        <v>611.04</v>
      </c>
      <c r="I741" s="20"/>
    </row>
    <row r="742" spans="1:9" ht="15.6">
      <c r="A742" s="612"/>
      <c r="B742" s="106" t="s">
        <v>1958</v>
      </c>
      <c r="C742" s="122" t="s">
        <v>1144</v>
      </c>
      <c r="D742" s="123">
        <v>808.08</v>
      </c>
      <c r="E742" s="101">
        <f t="shared" si="37"/>
        <v>985.85760000000005</v>
      </c>
      <c r="F742" s="124">
        <v>52</v>
      </c>
      <c r="G742" s="143">
        <f t="shared" si="38"/>
        <v>808.08</v>
      </c>
      <c r="H742" s="143">
        <f t="shared" si="39"/>
        <v>985.86</v>
      </c>
      <c r="I742" s="20"/>
    </row>
    <row r="743" spans="1:9" ht="31.2">
      <c r="A743" s="612"/>
      <c r="B743" s="106" t="s">
        <v>1959</v>
      </c>
      <c r="C743" s="110" t="s">
        <v>1960</v>
      </c>
      <c r="D743" s="120">
        <v>8192.7000000000007</v>
      </c>
      <c r="E743" s="101">
        <f t="shared" si="37"/>
        <v>9995.094000000001</v>
      </c>
      <c r="F743" s="121">
        <v>52</v>
      </c>
      <c r="G743" s="143">
        <f t="shared" si="38"/>
        <v>8192.7000000000007</v>
      </c>
      <c r="H743" s="143">
        <f t="shared" si="39"/>
        <v>9995.09</v>
      </c>
      <c r="I743" s="20"/>
    </row>
    <row r="744" spans="1:9" ht="15.6">
      <c r="A744" s="612"/>
      <c r="B744" s="106" t="s">
        <v>1961</v>
      </c>
      <c r="C744" s="100" t="s">
        <v>1962</v>
      </c>
      <c r="D744" s="123">
        <v>3699.98</v>
      </c>
      <c r="E744" s="101">
        <f t="shared" si="37"/>
        <v>4513.9755999999998</v>
      </c>
      <c r="F744" s="124">
        <v>52</v>
      </c>
      <c r="G744" s="143">
        <f t="shared" si="38"/>
        <v>3699.98</v>
      </c>
      <c r="H744" s="143">
        <f t="shared" si="39"/>
        <v>4513.9799999999996</v>
      </c>
      <c r="I744" s="20"/>
    </row>
    <row r="745" spans="1:9" ht="15.6">
      <c r="A745" s="612"/>
      <c r="B745" s="106" t="s">
        <v>1963</v>
      </c>
      <c r="C745" s="104" t="s">
        <v>1964</v>
      </c>
      <c r="D745" s="123">
        <v>6167.07</v>
      </c>
      <c r="E745" s="101">
        <f t="shared" si="37"/>
        <v>7523.8253999999997</v>
      </c>
      <c r="F745" s="124">
        <v>52</v>
      </c>
      <c r="G745" s="143">
        <f t="shared" si="38"/>
        <v>6167.07</v>
      </c>
      <c r="H745" s="143">
        <f t="shared" si="39"/>
        <v>7523.83</v>
      </c>
      <c r="I745" s="20"/>
    </row>
    <row r="746" spans="1:9" ht="15.6">
      <c r="A746" s="612"/>
      <c r="B746" s="106" t="s">
        <v>1965</v>
      </c>
      <c r="C746" s="122" t="s">
        <v>1184</v>
      </c>
      <c r="D746" s="123">
        <v>4072.761</v>
      </c>
      <c r="E746" s="101">
        <f t="shared" si="37"/>
        <v>4968.7684199999994</v>
      </c>
      <c r="F746" s="124">
        <v>52</v>
      </c>
      <c r="G746" s="143">
        <f t="shared" si="38"/>
        <v>4072.76</v>
      </c>
      <c r="H746" s="143">
        <f t="shared" si="39"/>
        <v>4968.7700000000004</v>
      </c>
      <c r="I746" s="20"/>
    </row>
    <row r="747" spans="1:9" ht="15.6">
      <c r="A747" s="612"/>
      <c r="B747" s="106" t="s">
        <v>1966</v>
      </c>
      <c r="C747" s="122" t="s">
        <v>1967</v>
      </c>
      <c r="D747" s="123">
        <v>430.86959999999999</v>
      </c>
      <c r="E747" s="101">
        <f t="shared" si="37"/>
        <v>525.66091199999994</v>
      </c>
      <c r="F747" s="124">
        <v>52</v>
      </c>
      <c r="G747" s="143">
        <f t="shared" si="38"/>
        <v>430.87</v>
      </c>
      <c r="H747" s="143">
        <f t="shared" si="39"/>
        <v>525.66</v>
      </c>
      <c r="I747" s="20"/>
    </row>
    <row r="748" spans="1:9" ht="15.6">
      <c r="A748" s="612"/>
      <c r="B748" s="106" t="s">
        <v>1968</v>
      </c>
      <c r="C748" s="122" t="s">
        <v>1190</v>
      </c>
      <c r="D748" s="123">
        <v>476.55</v>
      </c>
      <c r="E748" s="101">
        <f t="shared" si="37"/>
        <v>581.39099999999996</v>
      </c>
      <c r="F748" s="124">
        <v>52</v>
      </c>
      <c r="G748" s="143">
        <f t="shared" si="38"/>
        <v>476.55</v>
      </c>
      <c r="H748" s="143">
        <f t="shared" si="39"/>
        <v>581.39</v>
      </c>
      <c r="I748" s="20"/>
    </row>
    <row r="749" spans="1:9" ht="15.6">
      <c r="A749" s="612"/>
      <c r="B749" s="106" t="s">
        <v>1969</v>
      </c>
      <c r="C749" s="122" t="s">
        <v>1174</v>
      </c>
      <c r="D749" s="123">
        <v>589.67999999999995</v>
      </c>
      <c r="E749" s="101">
        <f t="shared" si="37"/>
        <v>719.40959999999995</v>
      </c>
      <c r="F749" s="124">
        <v>52</v>
      </c>
      <c r="G749" s="143">
        <f t="shared" si="38"/>
        <v>589.67999999999995</v>
      </c>
      <c r="H749" s="143">
        <f t="shared" si="39"/>
        <v>719.41</v>
      </c>
      <c r="I749" s="20"/>
    </row>
    <row r="750" spans="1:9" ht="15.6">
      <c r="A750" s="612"/>
      <c r="B750" s="106" t="s">
        <v>1970</v>
      </c>
      <c r="C750" s="104" t="s">
        <v>1186</v>
      </c>
      <c r="D750" s="123">
        <v>9999.98</v>
      </c>
      <c r="E750" s="101">
        <f t="shared" si="37"/>
        <v>12199.9756</v>
      </c>
      <c r="F750" s="124">
        <v>52</v>
      </c>
      <c r="G750" s="143">
        <f t="shared" si="38"/>
        <v>9999.98</v>
      </c>
      <c r="H750" s="143">
        <f t="shared" si="39"/>
        <v>12199.98</v>
      </c>
      <c r="I750" s="20"/>
    </row>
    <row r="751" spans="1:9" ht="15.6">
      <c r="A751" s="612"/>
      <c r="B751" s="106" t="s">
        <v>1971</v>
      </c>
      <c r="C751" s="122" t="s">
        <v>1162</v>
      </c>
      <c r="D751" s="123">
        <v>791.99</v>
      </c>
      <c r="E751" s="101">
        <f t="shared" si="37"/>
        <v>966.2278</v>
      </c>
      <c r="F751" s="124">
        <v>52</v>
      </c>
      <c r="G751" s="143">
        <f t="shared" si="38"/>
        <v>791.99</v>
      </c>
      <c r="H751" s="143">
        <f t="shared" si="39"/>
        <v>966.23</v>
      </c>
      <c r="I751" s="20"/>
    </row>
    <row r="752" spans="1:9" ht="15.6">
      <c r="A752" s="612"/>
      <c r="B752" s="106" t="s">
        <v>1972</v>
      </c>
      <c r="C752" s="122" t="s">
        <v>1164</v>
      </c>
      <c r="D752" s="123">
        <v>992.12400000000014</v>
      </c>
      <c r="E752" s="101">
        <f t="shared" si="37"/>
        <v>1210.3912800000001</v>
      </c>
      <c r="F752" s="124">
        <v>52</v>
      </c>
      <c r="G752" s="143">
        <f t="shared" si="38"/>
        <v>992.12</v>
      </c>
      <c r="H752" s="143">
        <f t="shared" si="39"/>
        <v>1210.3900000000001</v>
      </c>
      <c r="I752" s="20"/>
    </row>
    <row r="753" spans="1:9" ht="15.6">
      <c r="A753" s="612"/>
      <c r="B753" s="106" t="s">
        <v>1973</v>
      </c>
      <c r="C753" s="122" t="s">
        <v>1166</v>
      </c>
      <c r="D753" s="123">
        <v>1219.68</v>
      </c>
      <c r="E753" s="101">
        <f t="shared" si="37"/>
        <v>1488.0096000000001</v>
      </c>
      <c r="F753" s="124">
        <v>52</v>
      </c>
      <c r="G753" s="143">
        <f t="shared" si="38"/>
        <v>1219.68</v>
      </c>
      <c r="H753" s="143">
        <f t="shared" si="39"/>
        <v>1488.01</v>
      </c>
      <c r="I753" s="20"/>
    </row>
    <row r="754" spans="1:9" ht="15.6">
      <c r="A754" s="612"/>
      <c r="B754" s="106" t="s">
        <v>1974</v>
      </c>
      <c r="C754" s="122" t="s">
        <v>1168</v>
      </c>
      <c r="D754" s="123">
        <v>1319.2200000000003</v>
      </c>
      <c r="E754" s="101">
        <f t="shared" si="37"/>
        <v>1609.4484000000002</v>
      </c>
      <c r="F754" s="124">
        <v>52</v>
      </c>
      <c r="G754" s="143">
        <f t="shared" si="38"/>
        <v>1319.22</v>
      </c>
      <c r="H754" s="143">
        <f t="shared" si="39"/>
        <v>1609.45</v>
      </c>
      <c r="I754" s="20"/>
    </row>
    <row r="755" spans="1:9" ht="15.6">
      <c r="A755" s="612"/>
      <c r="B755" s="106" t="s">
        <v>1975</v>
      </c>
      <c r="C755" s="122" t="s">
        <v>1170</v>
      </c>
      <c r="D755" s="123">
        <v>1336.23</v>
      </c>
      <c r="E755" s="101">
        <f t="shared" si="37"/>
        <v>1630.2005999999999</v>
      </c>
      <c r="F755" s="124">
        <v>52</v>
      </c>
      <c r="G755" s="143">
        <f t="shared" si="38"/>
        <v>1336.23</v>
      </c>
      <c r="H755" s="143">
        <f t="shared" si="39"/>
        <v>1630.2</v>
      </c>
      <c r="I755" s="20"/>
    </row>
    <row r="756" spans="1:9" ht="15.6">
      <c r="A756" s="612"/>
      <c r="B756" s="106" t="s">
        <v>1976</v>
      </c>
      <c r="C756" s="122" t="s">
        <v>1172</v>
      </c>
      <c r="D756" s="123">
        <v>1453.41</v>
      </c>
      <c r="E756" s="101">
        <f t="shared" si="37"/>
        <v>1773.1602</v>
      </c>
      <c r="F756" s="124">
        <v>52</v>
      </c>
      <c r="G756" s="143">
        <f t="shared" si="38"/>
        <v>1453.41</v>
      </c>
      <c r="H756" s="143">
        <f t="shared" si="39"/>
        <v>1773.16</v>
      </c>
      <c r="I756" s="20"/>
    </row>
    <row r="757" spans="1:9" ht="15.6">
      <c r="A757" s="612"/>
      <c r="B757" s="106" t="s">
        <v>1977</v>
      </c>
      <c r="C757" s="122" t="s">
        <v>1148</v>
      </c>
      <c r="D757" s="123">
        <v>2362.0500000000002</v>
      </c>
      <c r="E757" s="101">
        <f t="shared" si="37"/>
        <v>2881.701</v>
      </c>
      <c r="F757" s="124">
        <v>52</v>
      </c>
      <c r="G757" s="143">
        <f t="shared" si="38"/>
        <v>2362.0500000000002</v>
      </c>
      <c r="H757" s="143">
        <f t="shared" si="39"/>
        <v>2881.7</v>
      </c>
      <c r="I757" s="20"/>
    </row>
    <row r="758" spans="1:9" ht="15.6">
      <c r="A758" s="612"/>
      <c r="B758" s="106" t="s">
        <v>1978</v>
      </c>
      <c r="C758" s="122" t="s">
        <v>1150</v>
      </c>
      <c r="D758" s="123">
        <v>285.55800000000005</v>
      </c>
      <c r="E758" s="101">
        <f t="shared" si="37"/>
        <v>348.38076000000007</v>
      </c>
      <c r="F758" s="124">
        <v>52</v>
      </c>
      <c r="G758" s="143">
        <f t="shared" si="38"/>
        <v>285.56</v>
      </c>
      <c r="H758" s="143">
        <f t="shared" si="39"/>
        <v>348.38</v>
      </c>
      <c r="I758" s="20"/>
    </row>
    <row r="759" spans="1:9" ht="15.6">
      <c r="A759" s="612"/>
      <c r="B759" s="436" t="s">
        <v>1979</v>
      </c>
      <c r="C759" s="476" t="s">
        <v>1152</v>
      </c>
      <c r="D759" s="477">
        <v>499.03560000000004</v>
      </c>
      <c r="E759" s="478">
        <f t="shared" si="37"/>
        <v>608.82343200000003</v>
      </c>
      <c r="F759" s="479">
        <v>52</v>
      </c>
      <c r="G759" s="480">
        <f t="shared" si="38"/>
        <v>499.04</v>
      </c>
      <c r="H759" s="480">
        <f t="shared" si="39"/>
        <v>608.83000000000004</v>
      </c>
      <c r="I759" s="20"/>
    </row>
    <row r="760" spans="1:9" ht="15.6">
      <c r="A760" s="481"/>
      <c r="B760" s="482" t="s">
        <v>25860</v>
      </c>
      <c r="C760" s="484" t="s">
        <v>25876</v>
      </c>
      <c r="D760" s="485">
        <v>543.75</v>
      </c>
      <c r="E760" s="486">
        <v>663.375</v>
      </c>
      <c r="F760" s="487">
        <v>52</v>
      </c>
      <c r="G760" s="480">
        <f t="shared" si="38"/>
        <v>543.75</v>
      </c>
      <c r="H760" s="480">
        <f t="shared" si="39"/>
        <v>663.38</v>
      </c>
      <c r="I760" s="20"/>
    </row>
    <row r="761" spans="1:9" ht="15.6">
      <c r="A761" s="481"/>
      <c r="B761" s="482" t="s">
        <v>25861</v>
      </c>
      <c r="C761" s="484" t="s">
        <v>25877</v>
      </c>
      <c r="D761" s="485">
        <v>543.75</v>
      </c>
      <c r="E761" s="486">
        <v>663.375</v>
      </c>
      <c r="F761" s="487">
        <v>52</v>
      </c>
      <c r="G761" s="480">
        <f t="shared" si="38"/>
        <v>543.75</v>
      </c>
      <c r="H761" s="480">
        <f t="shared" si="39"/>
        <v>663.38</v>
      </c>
      <c r="I761" s="20"/>
    </row>
    <row r="762" spans="1:9" ht="15.6">
      <c r="A762" s="481"/>
      <c r="B762" s="482" t="s">
        <v>25862</v>
      </c>
      <c r="C762" s="484" t="s">
        <v>25878</v>
      </c>
      <c r="D762" s="485">
        <v>543.75</v>
      </c>
      <c r="E762" s="486">
        <v>663.375</v>
      </c>
      <c r="F762" s="487">
        <v>52</v>
      </c>
      <c r="G762" s="480">
        <f t="shared" si="38"/>
        <v>543.75</v>
      </c>
      <c r="H762" s="480">
        <f t="shared" si="39"/>
        <v>663.38</v>
      </c>
      <c r="I762" s="20"/>
    </row>
    <row r="763" spans="1:9" ht="15.6">
      <c r="A763" s="481"/>
      <c r="B763" s="482" t="s">
        <v>25863</v>
      </c>
      <c r="C763" s="484" t="s">
        <v>25879</v>
      </c>
      <c r="D763" s="485">
        <v>543.75</v>
      </c>
      <c r="E763" s="486">
        <v>663.375</v>
      </c>
      <c r="F763" s="487">
        <v>52</v>
      </c>
      <c r="G763" s="480">
        <f t="shared" si="38"/>
        <v>543.75</v>
      </c>
      <c r="H763" s="480">
        <f t="shared" si="39"/>
        <v>663.38</v>
      </c>
      <c r="I763" s="20"/>
    </row>
    <row r="764" spans="1:9" ht="15.6">
      <c r="A764" s="481"/>
      <c r="B764" s="482" t="s">
        <v>25864</v>
      </c>
      <c r="C764" s="484" t="s">
        <v>25880</v>
      </c>
      <c r="D764" s="485">
        <v>712.5</v>
      </c>
      <c r="E764" s="486">
        <v>869.25</v>
      </c>
      <c r="F764" s="487">
        <v>52</v>
      </c>
      <c r="G764" s="480">
        <f t="shared" si="38"/>
        <v>712.5</v>
      </c>
      <c r="H764" s="480">
        <f t="shared" si="39"/>
        <v>869.25</v>
      </c>
      <c r="I764" s="20"/>
    </row>
    <row r="765" spans="1:9" ht="15.6">
      <c r="A765" s="481"/>
      <c r="B765" s="482" t="s">
        <v>25865</v>
      </c>
      <c r="C765" s="484" t="s">
        <v>25881</v>
      </c>
      <c r="D765" s="485">
        <v>712.5</v>
      </c>
      <c r="E765" s="486">
        <v>869.25</v>
      </c>
      <c r="F765" s="487">
        <v>52</v>
      </c>
      <c r="G765" s="480">
        <f t="shared" si="38"/>
        <v>712.5</v>
      </c>
      <c r="H765" s="480">
        <f t="shared" si="39"/>
        <v>869.25</v>
      </c>
      <c r="I765" s="20"/>
    </row>
    <row r="766" spans="1:9" ht="15.6">
      <c r="A766" s="481"/>
      <c r="B766" s="482" t="s">
        <v>25866</v>
      </c>
      <c r="C766" s="484" t="s">
        <v>25882</v>
      </c>
      <c r="D766" s="485">
        <v>712.5</v>
      </c>
      <c r="E766" s="486">
        <v>869.25</v>
      </c>
      <c r="F766" s="487">
        <v>52</v>
      </c>
      <c r="G766" s="480">
        <f t="shared" si="38"/>
        <v>712.5</v>
      </c>
      <c r="H766" s="480">
        <f t="shared" si="39"/>
        <v>869.25</v>
      </c>
      <c r="I766" s="20"/>
    </row>
    <row r="767" spans="1:9" ht="15.6">
      <c r="A767" s="481"/>
      <c r="B767" s="482" t="s">
        <v>25867</v>
      </c>
      <c r="C767" s="484" t="s">
        <v>25883</v>
      </c>
      <c r="D767" s="485">
        <v>712.5</v>
      </c>
      <c r="E767" s="486">
        <v>869.25</v>
      </c>
      <c r="F767" s="487">
        <v>52</v>
      </c>
      <c r="G767" s="480">
        <f t="shared" si="38"/>
        <v>712.5</v>
      </c>
      <c r="H767" s="480">
        <f t="shared" si="39"/>
        <v>869.25</v>
      </c>
      <c r="I767" s="20"/>
    </row>
    <row r="768" spans="1:9" ht="15.6">
      <c r="A768" s="481"/>
      <c r="B768" s="482" t="s">
        <v>25868</v>
      </c>
      <c r="C768" s="484" t="s">
        <v>25884</v>
      </c>
      <c r="D768" s="485">
        <v>712.5</v>
      </c>
      <c r="E768" s="486">
        <v>869.25</v>
      </c>
      <c r="F768" s="487">
        <v>52</v>
      </c>
      <c r="G768" s="480">
        <f t="shared" si="38"/>
        <v>712.5</v>
      </c>
      <c r="H768" s="480">
        <f t="shared" si="39"/>
        <v>869.25</v>
      </c>
      <c r="I768" s="20"/>
    </row>
    <row r="769" spans="1:9" ht="15.6">
      <c r="A769" s="481"/>
      <c r="B769" s="482" t="s">
        <v>25869</v>
      </c>
      <c r="C769" s="484" t="s">
        <v>25885</v>
      </c>
      <c r="D769" s="485">
        <v>712.5</v>
      </c>
      <c r="E769" s="486" t="s">
        <v>25892</v>
      </c>
      <c r="F769" s="487">
        <v>52</v>
      </c>
      <c r="G769" s="480">
        <f t="shared" si="38"/>
        <v>712.5</v>
      </c>
      <c r="H769" s="480">
        <f t="shared" si="39"/>
        <v>869.25</v>
      </c>
      <c r="I769" s="20"/>
    </row>
    <row r="770" spans="1:9" ht="15.6">
      <c r="A770" s="481"/>
      <c r="B770" s="482" t="s">
        <v>25870</v>
      </c>
      <c r="C770" s="484" t="s">
        <v>25886</v>
      </c>
      <c r="D770" s="485">
        <v>712.5</v>
      </c>
      <c r="E770" s="486">
        <v>869.25</v>
      </c>
      <c r="F770" s="488">
        <v>52</v>
      </c>
      <c r="G770" s="480">
        <f t="shared" si="38"/>
        <v>712.5</v>
      </c>
      <c r="H770" s="480">
        <f t="shared" si="39"/>
        <v>869.25</v>
      </c>
      <c r="I770" s="20"/>
    </row>
    <row r="771" spans="1:9" ht="15.6">
      <c r="A771" s="481"/>
      <c r="B771" s="483" t="s">
        <v>25871</v>
      </c>
      <c r="C771" s="484" t="s">
        <v>25887</v>
      </c>
      <c r="D771" s="485">
        <v>712.5</v>
      </c>
      <c r="E771" s="486">
        <v>869.25</v>
      </c>
      <c r="F771" s="488">
        <v>52</v>
      </c>
      <c r="G771" s="480">
        <f t="shared" si="38"/>
        <v>712.5</v>
      </c>
      <c r="H771" s="480">
        <f t="shared" si="39"/>
        <v>869.25</v>
      </c>
      <c r="I771" s="20"/>
    </row>
    <row r="772" spans="1:9" ht="15.6">
      <c r="A772" s="481"/>
      <c r="B772" s="482" t="s">
        <v>25872</v>
      </c>
      <c r="C772" s="484" t="s">
        <v>25888</v>
      </c>
      <c r="D772" s="485">
        <v>543.75</v>
      </c>
      <c r="E772" s="486">
        <v>663.375</v>
      </c>
      <c r="F772" s="487">
        <v>52</v>
      </c>
      <c r="G772" s="480">
        <f t="shared" si="38"/>
        <v>543.75</v>
      </c>
      <c r="H772" s="480">
        <f t="shared" si="39"/>
        <v>663.38</v>
      </c>
      <c r="I772" s="20"/>
    </row>
    <row r="773" spans="1:9" ht="15.6">
      <c r="A773" s="481"/>
      <c r="B773" s="482" t="s">
        <v>25873</v>
      </c>
      <c r="C773" s="484" t="s">
        <v>25889</v>
      </c>
      <c r="D773" s="485">
        <v>543.75</v>
      </c>
      <c r="E773" s="486">
        <v>663.375</v>
      </c>
      <c r="F773" s="487">
        <v>52</v>
      </c>
      <c r="G773" s="480">
        <f t="shared" si="38"/>
        <v>543.75</v>
      </c>
      <c r="H773" s="480">
        <f t="shared" si="39"/>
        <v>663.38</v>
      </c>
      <c r="I773" s="20"/>
    </row>
    <row r="774" spans="1:9" ht="15.6">
      <c r="A774" s="481"/>
      <c r="B774" s="482" t="s">
        <v>25874</v>
      </c>
      <c r="C774" s="484" t="s">
        <v>25890</v>
      </c>
      <c r="D774" s="485">
        <v>324.75</v>
      </c>
      <c r="E774" s="486">
        <v>396.2</v>
      </c>
      <c r="F774" s="487">
        <v>52</v>
      </c>
      <c r="G774" s="143">
        <f t="shared" si="38"/>
        <v>324.75</v>
      </c>
      <c r="H774" s="590">
        <f t="shared" si="39"/>
        <v>396.2</v>
      </c>
      <c r="I774" s="20"/>
    </row>
    <row r="775" spans="1:9" ht="15.6">
      <c r="A775" s="50"/>
      <c r="B775" s="580" t="s">
        <v>26051</v>
      </c>
      <c r="C775" s="585" t="s">
        <v>26165</v>
      </c>
      <c r="D775" s="485">
        <v>245.04</v>
      </c>
      <c r="E775" s="589">
        <f t="shared" ref="E775:E838" si="40">D775*1.22</f>
        <v>298.94880000000001</v>
      </c>
      <c r="F775" s="583">
        <v>52</v>
      </c>
      <c r="G775" s="143">
        <f t="shared" si="38"/>
        <v>245.04</v>
      </c>
      <c r="H775" s="590">
        <f t="shared" si="39"/>
        <v>298.95</v>
      </c>
    </row>
    <row r="776" spans="1:9" ht="15.6">
      <c r="B776" s="580" t="s">
        <v>26052</v>
      </c>
      <c r="C776" s="491" t="s">
        <v>26166</v>
      </c>
      <c r="D776" s="485">
        <v>520.57000000000005</v>
      </c>
      <c r="E776" s="589">
        <f t="shared" si="40"/>
        <v>635.09540000000004</v>
      </c>
      <c r="F776" s="583">
        <v>52</v>
      </c>
      <c r="G776" s="143">
        <f t="shared" si="38"/>
        <v>520.57000000000005</v>
      </c>
      <c r="H776" s="590">
        <f t="shared" si="39"/>
        <v>635.1</v>
      </c>
    </row>
    <row r="777" spans="1:9" ht="15.6">
      <c r="B777" s="580" t="s">
        <v>26053</v>
      </c>
      <c r="C777" s="491" t="s">
        <v>26167</v>
      </c>
      <c r="D777" s="485">
        <v>1159.8499999999999</v>
      </c>
      <c r="E777" s="589">
        <f t="shared" si="40"/>
        <v>1415.0169999999998</v>
      </c>
      <c r="F777" s="583">
        <v>52</v>
      </c>
      <c r="G777" s="143">
        <f t="shared" si="38"/>
        <v>1159.8499999999999</v>
      </c>
      <c r="H777" s="590">
        <f t="shared" si="39"/>
        <v>1415.02</v>
      </c>
    </row>
    <row r="778" spans="1:9" ht="15.6">
      <c r="B778" s="580" t="s">
        <v>26054</v>
      </c>
      <c r="C778" s="491" t="s">
        <v>26168</v>
      </c>
      <c r="D778" s="485">
        <v>1289.8800000000001</v>
      </c>
      <c r="E778" s="589">
        <f t="shared" si="40"/>
        <v>1573.6536000000001</v>
      </c>
      <c r="F778" s="583">
        <v>52</v>
      </c>
      <c r="G778" s="143">
        <f t="shared" si="38"/>
        <v>1289.8800000000001</v>
      </c>
      <c r="H778" s="590">
        <f t="shared" si="39"/>
        <v>1573.65</v>
      </c>
    </row>
    <row r="779" spans="1:9" ht="15.6">
      <c r="B779" s="580" t="s">
        <v>26055</v>
      </c>
      <c r="C779" s="491" t="s">
        <v>26169</v>
      </c>
      <c r="D779" s="485">
        <v>1939.99</v>
      </c>
      <c r="E779" s="589">
        <f t="shared" si="40"/>
        <v>2366.7878000000001</v>
      </c>
      <c r="F779" s="583">
        <v>52</v>
      </c>
      <c r="G779" s="143">
        <f t="shared" si="38"/>
        <v>1939.99</v>
      </c>
      <c r="H779" s="590">
        <f t="shared" si="39"/>
        <v>2366.79</v>
      </c>
    </row>
    <row r="780" spans="1:9" ht="15.6">
      <c r="B780" s="580" t="s">
        <v>26056</v>
      </c>
      <c r="C780" s="491" t="s">
        <v>26170</v>
      </c>
      <c r="D780" s="587">
        <v>399.98</v>
      </c>
      <c r="E780" s="589">
        <f t="shared" si="40"/>
        <v>487.97559999999999</v>
      </c>
      <c r="F780" s="583">
        <v>52</v>
      </c>
      <c r="G780" s="143">
        <f t="shared" si="38"/>
        <v>399.98</v>
      </c>
      <c r="H780" s="590">
        <f t="shared" si="39"/>
        <v>487.98</v>
      </c>
    </row>
    <row r="781" spans="1:9" ht="15.6">
      <c r="B781" s="580" t="s">
        <v>26057</v>
      </c>
      <c r="C781" s="491" t="s">
        <v>26171</v>
      </c>
      <c r="D781" s="587">
        <v>632.92320000000007</v>
      </c>
      <c r="E781" s="589">
        <f t="shared" si="40"/>
        <v>772.16630400000008</v>
      </c>
      <c r="F781" s="583">
        <v>52</v>
      </c>
      <c r="G781" s="143">
        <f t="shared" si="38"/>
        <v>632.91999999999996</v>
      </c>
      <c r="H781" s="590">
        <f t="shared" si="39"/>
        <v>772.16</v>
      </c>
    </row>
    <row r="782" spans="1:9" ht="15.6">
      <c r="B782" s="580" t="s">
        <v>26058</v>
      </c>
      <c r="C782" s="491" t="s">
        <v>26172</v>
      </c>
      <c r="D782" s="587">
        <v>810.37</v>
      </c>
      <c r="E782" s="589">
        <f t="shared" si="40"/>
        <v>988.65139999999997</v>
      </c>
      <c r="F782" s="583">
        <v>52</v>
      </c>
      <c r="G782" s="143">
        <f t="shared" si="38"/>
        <v>810.37</v>
      </c>
      <c r="H782" s="590">
        <f t="shared" si="39"/>
        <v>988.65</v>
      </c>
    </row>
    <row r="783" spans="1:9" ht="15.6">
      <c r="B783" s="762" t="s">
        <v>26059</v>
      </c>
      <c r="C783" s="491" t="s">
        <v>26173</v>
      </c>
      <c r="D783" s="587">
        <v>572.5</v>
      </c>
      <c r="E783" s="589">
        <f t="shared" si="40"/>
        <v>698.44999999999993</v>
      </c>
      <c r="F783" s="583">
        <v>52</v>
      </c>
      <c r="G783" s="143">
        <f t="shared" si="38"/>
        <v>572.5</v>
      </c>
      <c r="H783" s="590">
        <f t="shared" si="39"/>
        <v>698.45</v>
      </c>
    </row>
    <row r="784" spans="1:9" ht="15.6">
      <c r="B784" s="580" t="s">
        <v>26060</v>
      </c>
      <c r="C784" s="491" t="s">
        <v>26174</v>
      </c>
      <c r="D784" s="587">
        <v>855.99</v>
      </c>
      <c r="E784" s="589">
        <f t="shared" si="40"/>
        <v>1044.3078</v>
      </c>
      <c r="F784" s="583">
        <v>52</v>
      </c>
      <c r="G784" s="143">
        <f t="shared" si="38"/>
        <v>855.99</v>
      </c>
      <c r="H784" s="590">
        <f t="shared" si="39"/>
        <v>1044.31</v>
      </c>
    </row>
    <row r="785" spans="2:8" ht="15.6">
      <c r="B785" s="580" t="s">
        <v>26061</v>
      </c>
      <c r="C785" s="491" t="s">
        <v>26175</v>
      </c>
      <c r="D785" s="587">
        <v>618.5</v>
      </c>
      <c r="E785" s="589">
        <f t="shared" si="40"/>
        <v>754.56999999999994</v>
      </c>
      <c r="F785" s="583">
        <v>52</v>
      </c>
      <c r="G785" s="143">
        <f t="shared" si="38"/>
        <v>618.5</v>
      </c>
      <c r="H785" s="590">
        <f t="shared" si="39"/>
        <v>754.57</v>
      </c>
    </row>
    <row r="786" spans="2:8" ht="15.6">
      <c r="B786" s="580" t="s">
        <v>26062</v>
      </c>
      <c r="C786" s="491" t="s">
        <v>26176</v>
      </c>
      <c r="D786" s="587">
        <v>813.96</v>
      </c>
      <c r="E786" s="589">
        <f t="shared" si="40"/>
        <v>993.03120000000001</v>
      </c>
      <c r="F786" s="583">
        <v>52</v>
      </c>
      <c r="G786" s="143">
        <f t="shared" si="38"/>
        <v>813.96</v>
      </c>
      <c r="H786" s="590">
        <f t="shared" si="39"/>
        <v>993.03</v>
      </c>
    </row>
    <row r="787" spans="2:8" ht="15.6">
      <c r="B787" s="580" t="s">
        <v>26063</v>
      </c>
      <c r="C787" s="491" t="s">
        <v>26177</v>
      </c>
      <c r="D787" s="587">
        <v>1554.94</v>
      </c>
      <c r="E787" s="589">
        <f t="shared" si="40"/>
        <v>1897.0268000000001</v>
      </c>
      <c r="F787" s="583">
        <v>52</v>
      </c>
      <c r="G787" s="143">
        <f t="shared" si="38"/>
        <v>1554.94</v>
      </c>
      <c r="H787" s="590">
        <f t="shared" si="39"/>
        <v>1897.03</v>
      </c>
    </row>
    <row r="788" spans="2:8" ht="15.6">
      <c r="B788" s="580" t="s">
        <v>26064</v>
      </c>
      <c r="C788" s="491" t="s">
        <v>26178</v>
      </c>
      <c r="D788" s="587">
        <v>800.55359999999996</v>
      </c>
      <c r="E788" s="589">
        <f t="shared" si="40"/>
        <v>976.67539199999987</v>
      </c>
      <c r="F788" s="583">
        <v>52</v>
      </c>
      <c r="G788" s="143">
        <f t="shared" si="38"/>
        <v>800.55</v>
      </c>
      <c r="H788" s="590">
        <f t="shared" si="39"/>
        <v>976.67</v>
      </c>
    </row>
    <row r="789" spans="2:8" ht="15.6">
      <c r="B789" s="580" t="s">
        <v>26065</v>
      </c>
      <c r="C789" s="491" t="s">
        <v>26179</v>
      </c>
      <c r="D789" s="587">
        <v>826.6</v>
      </c>
      <c r="E789" s="589">
        <f t="shared" si="40"/>
        <v>1008.452</v>
      </c>
      <c r="F789" s="583">
        <v>52</v>
      </c>
      <c r="G789" s="143">
        <f t="shared" si="38"/>
        <v>826.6</v>
      </c>
      <c r="H789" s="590">
        <f t="shared" si="39"/>
        <v>1008.45</v>
      </c>
    </row>
    <row r="790" spans="2:8" ht="15.6">
      <c r="B790" s="580" t="s">
        <v>26066</v>
      </c>
      <c r="C790" s="491" t="s">
        <v>26180</v>
      </c>
      <c r="D790" s="587">
        <v>917.28</v>
      </c>
      <c r="E790" s="589">
        <f t="shared" si="40"/>
        <v>1119.0816</v>
      </c>
      <c r="F790" s="583">
        <v>52</v>
      </c>
      <c r="G790" s="143">
        <f t="shared" si="38"/>
        <v>917.28</v>
      </c>
      <c r="H790" s="590">
        <f t="shared" si="39"/>
        <v>1119.08</v>
      </c>
    </row>
    <row r="791" spans="2:8" ht="15.6">
      <c r="B791" s="580" t="s">
        <v>26067</v>
      </c>
      <c r="C791" s="491" t="s">
        <v>26181</v>
      </c>
      <c r="D791" s="587">
        <v>1341.9</v>
      </c>
      <c r="E791" s="589">
        <f t="shared" si="40"/>
        <v>1637.1180000000002</v>
      </c>
      <c r="F791" s="583">
        <v>52</v>
      </c>
      <c r="G791" s="143">
        <f t="shared" si="38"/>
        <v>1341.9</v>
      </c>
      <c r="H791" s="590">
        <f t="shared" si="39"/>
        <v>1637.12</v>
      </c>
    </row>
    <row r="792" spans="2:8" ht="15.6">
      <c r="B792" s="580" t="s">
        <v>26068</v>
      </c>
      <c r="C792" s="491" t="s">
        <v>26182</v>
      </c>
      <c r="D792" s="587">
        <v>841.68000000000006</v>
      </c>
      <c r="E792" s="589">
        <f t="shared" si="40"/>
        <v>1026.8496</v>
      </c>
      <c r="F792" s="583">
        <v>52</v>
      </c>
      <c r="G792" s="143">
        <f t="shared" si="38"/>
        <v>841.68</v>
      </c>
      <c r="H792" s="590">
        <f t="shared" si="39"/>
        <v>1026.8499999999999</v>
      </c>
    </row>
    <row r="793" spans="2:8" ht="15.6">
      <c r="B793" s="580" t="s">
        <v>26069</v>
      </c>
      <c r="C793" s="491" t="s">
        <v>26183</v>
      </c>
      <c r="D793" s="587">
        <v>1262.52</v>
      </c>
      <c r="E793" s="589">
        <f t="shared" si="40"/>
        <v>1540.2744</v>
      </c>
      <c r="F793" s="583">
        <v>52</v>
      </c>
      <c r="G793" s="143">
        <f t="shared" si="38"/>
        <v>1262.52</v>
      </c>
      <c r="H793" s="590">
        <f t="shared" si="39"/>
        <v>1540.27</v>
      </c>
    </row>
    <row r="794" spans="2:8" ht="15.6">
      <c r="B794" s="580" t="s">
        <v>26070</v>
      </c>
      <c r="C794" s="491" t="s">
        <v>26184</v>
      </c>
      <c r="D794" s="587">
        <v>8594.24</v>
      </c>
      <c r="E794" s="589">
        <f t="shared" si="40"/>
        <v>10484.9728</v>
      </c>
      <c r="F794" s="583">
        <v>52</v>
      </c>
      <c r="G794" s="143">
        <f t="shared" si="38"/>
        <v>8594.24</v>
      </c>
      <c r="H794" s="590">
        <f t="shared" si="39"/>
        <v>10484.969999999999</v>
      </c>
    </row>
    <row r="795" spans="2:8" ht="15.6">
      <c r="B795" s="580" t="s">
        <v>26071</v>
      </c>
      <c r="C795" s="491" t="s">
        <v>26185</v>
      </c>
      <c r="D795" s="485">
        <v>4099.9799999999996</v>
      </c>
      <c r="E795" s="589">
        <f t="shared" si="40"/>
        <v>5001.9755999999998</v>
      </c>
      <c r="F795" s="583">
        <v>52</v>
      </c>
      <c r="G795" s="143">
        <f t="shared" si="38"/>
        <v>4099.9799999999996</v>
      </c>
      <c r="H795" s="590">
        <f t="shared" si="39"/>
        <v>5001.9799999999996</v>
      </c>
    </row>
    <row r="796" spans="2:8" ht="15.6">
      <c r="B796" s="580" t="s">
        <v>26072</v>
      </c>
      <c r="C796" s="491" t="s">
        <v>26186</v>
      </c>
      <c r="D796" s="485">
        <v>6837.5411999999988</v>
      </c>
      <c r="E796" s="589">
        <f t="shared" si="40"/>
        <v>8341.8002639999977</v>
      </c>
      <c r="F796" s="583">
        <v>52</v>
      </c>
      <c r="G796" s="143">
        <f t="shared" si="38"/>
        <v>6837.54</v>
      </c>
      <c r="H796" s="590">
        <f t="shared" si="39"/>
        <v>8341.7999999999993</v>
      </c>
    </row>
    <row r="797" spans="2:8" ht="15.6">
      <c r="B797" s="580" t="s">
        <v>26073</v>
      </c>
      <c r="C797" s="491" t="s">
        <v>26187</v>
      </c>
      <c r="D797" s="485">
        <v>599.99</v>
      </c>
      <c r="E797" s="589">
        <f t="shared" si="40"/>
        <v>731.98779999999999</v>
      </c>
      <c r="F797" s="583">
        <v>52</v>
      </c>
      <c r="G797" s="143">
        <f t="shared" si="38"/>
        <v>599.99</v>
      </c>
      <c r="H797" s="590">
        <f t="shared" si="39"/>
        <v>731.99</v>
      </c>
    </row>
    <row r="798" spans="2:8" ht="15.6">
      <c r="B798" s="580" t="s">
        <v>26074</v>
      </c>
      <c r="C798" s="491" t="s">
        <v>26188</v>
      </c>
      <c r="D798" s="485">
        <v>4313.232</v>
      </c>
      <c r="E798" s="589">
        <f t="shared" si="40"/>
        <v>5262.1430399999999</v>
      </c>
      <c r="F798" s="583">
        <v>52</v>
      </c>
      <c r="G798" s="143">
        <f t="shared" si="38"/>
        <v>4313.2299999999996</v>
      </c>
      <c r="H798" s="590">
        <f t="shared" si="39"/>
        <v>5262.14</v>
      </c>
    </row>
    <row r="799" spans="2:8" ht="15.6">
      <c r="B799" s="580" t="s">
        <v>26075</v>
      </c>
      <c r="C799" s="491" t="s">
        <v>26189</v>
      </c>
      <c r="D799" s="485">
        <v>900.9</v>
      </c>
      <c r="E799" s="589">
        <f t="shared" si="40"/>
        <v>1099.098</v>
      </c>
      <c r="F799" s="583">
        <v>52</v>
      </c>
      <c r="G799" s="143">
        <f t="shared" si="38"/>
        <v>900.9</v>
      </c>
      <c r="H799" s="590">
        <f t="shared" si="39"/>
        <v>1099.0999999999999</v>
      </c>
    </row>
    <row r="800" spans="2:8" ht="15.6">
      <c r="B800" s="580" t="s">
        <v>26076</v>
      </c>
      <c r="C800" s="491" t="s">
        <v>26190</v>
      </c>
      <c r="D800" s="485">
        <v>783.09000000000015</v>
      </c>
      <c r="E800" s="589">
        <f t="shared" si="40"/>
        <v>955.36980000000017</v>
      </c>
      <c r="F800" s="583">
        <v>52</v>
      </c>
      <c r="G800" s="143">
        <f t="shared" si="38"/>
        <v>783.09</v>
      </c>
      <c r="H800" s="590">
        <f t="shared" si="39"/>
        <v>955.37</v>
      </c>
    </row>
    <row r="801" spans="2:8" ht="15.6">
      <c r="B801" s="580" t="s">
        <v>26077</v>
      </c>
      <c r="C801" s="491" t="s">
        <v>26191</v>
      </c>
      <c r="D801" s="485">
        <v>10299.98</v>
      </c>
      <c r="E801" s="589">
        <f t="shared" si="40"/>
        <v>12565.9756</v>
      </c>
      <c r="F801" s="583">
        <v>52</v>
      </c>
      <c r="G801" s="143">
        <f t="shared" si="38"/>
        <v>10299.98</v>
      </c>
      <c r="H801" s="590">
        <f t="shared" si="39"/>
        <v>12565.98</v>
      </c>
    </row>
    <row r="802" spans="2:8" ht="15.6">
      <c r="B802" s="580" t="s">
        <v>26078</v>
      </c>
      <c r="C802" s="491" t="s">
        <v>26192</v>
      </c>
      <c r="D802" s="485">
        <v>1062.6924000000004</v>
      </c>
      <c r="E802" s="589">
        <f t="shared" si="40"/>
        <v>1296.4847280000004</v>
      </c>
      <c r="F802" s="583">
        <v>52</v>
      </c>
      <c r="G802" s="143">
        <f t="shared" si="38"/>
        <v>1062.69</v>
      </c>
      <c r="H802" s="590">
        <f t="shared" si="39"/>
        <v>1296.48</v>
      </c>
    </row>
    <row r="803" spans="2:8" ht="15.6">
      <c r="B803" s="580" t="s">
        <v>26079</v>
      </c>
      <c r="C803" s="491" t="s">
        <v>26193</v>
      </c>
      <c r="D803" s="485">
        <v>1178.9500800000001</v>
      </c>
      <c r="E803" s="589">
        <f t="shared" si="40"/>
        <v>1438.3190976000001</v>
      </c>
      <c r="F803" s="583">
        <v>52</v>
      </c>
      <c r="G803" s="143">
        <f t="shared" si="38"/>
        <v>1178.95</v>
      </c>
      <c r="H803" s="590">
        <f t="shared" si="39"/>
        <v>1438.32</v>
      </c>
    </row>
    <row r="804" spans="2:8" ht="15.6">
      <c r="B804" s="580" t="s">
        <v>26080</v>
      </c>
      <c r="C804" s="491" t="s">
        <v>26194</v>
      </c>
      <c r="D804" s="485">
        <v>1582.8119999999999</v>
      </c>
      <c r="E804" s="589">
        <f t="shared" si="40"/>
        <v>1931.0306399999997</v>
      </c>
      <c r="F804" s="583">
        <v>52</v>
      </c>
      <c r="G804" s="143">
        <f t="shared" si="38"/>
        <v>1582.81</v>
      </c>
      <c r="H804" s="590">
        <f t="shared" si="39"/>
        <v>1931.03</v>
      </c>
    </row>
    <row r="805" spans="2:8" ht="15.6">
      <c r="B805" s="580" t="s">
        <v>26081</v>
      </c>
      <c r="C805" s="491" t="s">
        <v>26195</v>
      </c>
      <c r="D805" s="485">
        <v>1691.6130000000001</v>
      </c>
      <c r="E805" s="589">
        <f t="shared" si="40"/>
        <v>2063.7678599999999</v>
      </c>
      <c r="F805" s="583">
        <v>52</v>
      </c>
      <c r="G805" s="143">
        <f t="shared" si="38"/>
        <v>1691.61</v>
      </c>
      <c r="H805" s="590">
        <f t="shared" si="39"/>
        <v>2063.7600000000002</v>
      </c>
    </row>
    <row r="806" spans="2:8" ht="15.6">
      <c r="B806" s="580" t="s">
        <v>26082</v>
      </c>
      <c r="C806" s="491" t="s">
        <v>26196</v>
      </c>
      <c r="D806" s="485">
        <v>1711.0169999999998</v>
      </c>
      <c r="E806" s="589">
        <f t="shared" si="40"/>
        <v>2087.4407399999996</v>
      </c>
      <c r="F806" s="583">
        <v>52</v>
      </c>
      <c r="G806" s="143">
        <f t="shared" si="38"/>
        <v>1711.02</v>
      </c>
      <c r="H806" s="590">
        <f t="shared" si="39"/>
        <v>2087.44</v>
      </c>
    </row>
    <row r="807" spans="2:8" ht="15.6">
      <c r="B807" s="580" t="s">
        <v>26083</v>
      </c>
      <c r="C807" s="491" t="s">
        <v>26197</v>
      </c>
      <c r="D807" s="485">
        <v>1839.222</v>
      </c>
      <c r="E807" s="589">
        <f t="shared" si="40"/>
        <v>2243.8508400000001</v>
      </c>
      <c r="F807" s="583">
        <v>52</v>
      </c>
      <c r="G807" s="143">
        <f t="shared" si="38"/>
        <v>1839.22</v>
      </c>
      <c r="H807" s="590">
        <f t="shared" si="39"/>
        <v>2243.85</v>
      </c>
    </row>
    <row r="808" spans="2:8" ht="15.6">
      <c r="B808" s="580" t="s">
        <v>26084</v>
      </c>
      <c r="C808" s="491" t="s">
        <v>26198</v>
      </c>
      <c r="D808" s="485">
        <v>2699.98</v>
      </c>
      <c r="E808" s="589">
        <f t="shared" si="40"/>
        <v>3293.9755999999998</v>
      </c>
      <c r="F808" s="583">
        <v>52</v>
      </c>
      <c r="G808" s="143">
        <f t="shared" si="38"/>
        <v>2699.98</v>
      </c>
      <c r="H808" s="590">
        <f t="shared" si="39"/>
        <v>3293.98</v>
      </c>
    </row>
    <row r="809" spans="2:8" ht="15.6">
      <c r="B809" s="580" t="s">
        <v>26085</v>
      </c>
      <c r="C809" s="491" t="s">
        <v>26199</v>
      </c>
      <c r="D809" s="485">
        <v>533.48399999999992</v>
      </c>
      <c r="E809" s="589">
        <f t="shared" si="40"/>
        <v>650.85047999999995</v>
      </c>
      <c r="F809" s="583">
        <v>52</v>
      </c>
      <c r="G809" s="143">
        <f t="shared" si="38"/>
        <v>533.48</v>
      </c>
      <c r="H809" s="590">
        <f t="shared" si="39"/>
        <v>650.85</v>
      </c>
    </row>
    <row r="810" spans="2:8" ht="15.6">
      <c r="B810" s="580" t="s">
        <v>26086</v>
      </c>
      <c r="C810" s="491" t="s">
        <v>26200</v>
      </c>
      <c r="D810" s="485">
        <v>799.50527999999997</v>
      </c>
      <c r="E810" s="589">
        <f t="shared" si="40"/>
        <v>975.39644159999989</v>
      </c>
      <c r="F810" s="583">
        <v>52</v>
      </c>
      <c r="G810" s="143">
        <f t="shared" si="38"/>
        <v>799.51</v>
      </c>
      <c r="H810" s="590">
        <f t="shared" si="39"/>
        <v>975.4</v>
      </c>
    </row>
    <row r="811" spans="2:8" ht="15.6">
      <c r="B811" s="581" t="s">
        <v>26087</v>
      </c>
      <c r="C811" s="491" t="s">
        <v>26201</v>
      </c>
      <c r="D811" s="485">
        <v>712.5</v>
      </c>
      <c r="E811" s="589">
        <f t="shared" si="40"/>
        <v>869.25</v>
      </c>
      <c r="F811" s="583">
        <v>52</v>
      </c>
      <c r="G811" s="143">
        <f t="shared" si="38"/>
        <v>712.5</v>
      </c>
      <c r="H811" s="590">
        <f t="shared" si="39"/>
        <v>869.25</v>
      </c>
    </row>
    <row r="812" spans="2:8" ht="15.6">
      <c r="B812" s="581" t="s">
        <v>26088</v>
      </c>
      <c r="C812" s="491" t="s">
        <v>26202</v>
      </c>
      <c r="D812" s="485">
        <v>712.5</v>
      </c>
      <c r="E812" s="589">
        <f t="shared" si="40"/>
        <v>869.25</v>
      </c>
      <c r="F812" s="583">
        <v>52</v>
      </c>
      <c r="G812" s="143">
        <f t="shared" si="38"/>
        <v>712.5</v>
      </c>
      <c r="H812" s="590">
        <f t="shared" si="39"/>
        <v>869.25</v>
      </c>
    </row>
    <row r="813" spans="2:8" ht="15.6">
      <c r="B813" s="580" t="s">
        <v>26089</v>
      </c>
      <c r="C813" s="585" t="s">
        <v>26203</v>
      </c>
      <c r="D813" s="588">
        <v>469.56</v>
      </c>
      <c r="E813" s="589">
        <f t="shared" si="40"/>
        <v>572.86320000000001</v>
      </c>
      <c r="F813" s="583">
        <v>52</v>
      </c>
      <c r="G813" s="143">
        <f t="shared" si="38"/>
        <v>469.56</v>
      </c>
      <c r="H813" s="590">
        <f t="shared" si="39"/>
        <v>572.86</v>
      </c>
    </row>
    <row r="814" spans="2:8" ht="15.6">
      <c r="B814" s="580" t="s">
        <v>26090</v>
      </c>
      <c r="C814" s="491" t="s">
        <v>26204</v>
      </c>
      <c r="D814" s="588">
        <v>996.24</v>
      </c>
      <c r="E814" s="589">
        <f t="shared" si="40"/>
        <v>1215.4128000000001</v>
      </c>
      <c r="F814" s="583">
        <v>52</v>
      </c>
      <c r="G814" s="143">
        <f t="shared" si="38"/>
        <v>996.24</v>
      </c>
      <c r="H814" s="590">
        <f t="shared" si="39"/>
        <v>1215.4100000000001</v>
      </c>
    </row>
    <row r="815" spans="2:8" ht="15.6">
      <c r="B815" s="580" t="s">
        <v>26091</v>
      </c>
      <c r="C815" s="491" t="s">
        <v>26205</v>
      </c>
      <c r="D815" s="588">
        <v>1499.4</v>
      </c>
      <c r="E815" s="589">
        <f t="shared" si="40"/>
        <v>1829.268</v>
      </c>
      <c r="F815" s="583">
        <v>52</v>
      </c>
      <c r="G815" s="143">
        <f t="shared" si="38"/>
        <v>1499.4</v>
      </c>
      <c r="H815" s="590">
        <f t="shared" si="39"/>
        <v>1829.27</v>
      </c>
    </row>
    <row r="816" spans="2:8" ht="15.6">
      <c r="B816" s="580" t="s">
        <v>26092</v>
      </c>
      <c r="C816" s="491" t="s">
        <v>26206</v>
      </c>
      <c r="D816" s="588">
        <v>1995</v>
      </c>
      <c r="E816" s="589">
        <f t="shared" si="40"/>
        <v>2433.9</v>
      </c>
      <c r="F816" s="583">
        <v>52</v>
      </c>
      <c r="G816" s="143">
        <f t="shared" si="38"/>
        <v>1995</v>
      </c>
      <c r="H816" s="590">
        <f t="shared" si="39"/>
        <v>2433.9</v>
      </c>
    </row>
    <row r="817" spans="2:8" ht="15.6">
      <c r="B817" s="580" t="s">
        <v>26093</v>
      </c>
      <c r="C817" s="491" t="s">
        <v>26207</v>
      </c>
      <c r="D817" s="588">
        <v>2499</v>
      </c>
      <c r="E817" s="589">
        <f t="shared" si="40"/>
        <v>3048.7799999999997</v>
      </c>
      <c r="F817" s="583">
        <v>52</v>
      </c>
      <c r="G817" s="143">
        <f t="shared" si="38"/>
        <v>2499</v>
      </c>
      <c r="H817" s="590">
        <f t="shared" si="39"/>
        <v>3048.78</v>
      </c>
    </row>
    <row r="818" spans="2:8" ht="15.6">
      <c r="B818" s="580" t="s">
        <v>26094</v>
      </c>
      <c r="C818" s="491" t="s">
        <v>26208</v>
      </c>
      <c r="D818" s="588">
        <v>548.52</v>
      </c>
      <c r="E818" s="589">
        <f t="shared" si="40"/>
        <v>669.19439999999997</v>
      </c>
      <c r="F818" s="583">
        <v>52</v>
      </c>
      <c r="G818" s="143">
        <f t="shared" si="38"/>
        <v>548.52</v>
      </c>
      <c r="H818" s="590">
        <f t="shared" si="39"/>
        <v>669.19</v>
      </c>
    </row>
    <row r="819" spans="2:8" ht="15.6">
      <c r="B819" s="580" t="s">
        <v>26095</v>
      </c>
      <c r="C819" s="491" t="s">
        <v>26209</v>
      </c>
      <c r="D819" s="588">
        <v>897.96</v>
      </c>
      <c r="E819" s="589">
        <f t="shared" si="40"/>
        <v>1095.5111999999999</v>
      </c>
      <c r="F819" s="583">
        <v>52</v>
      </c>
      <c r="G819" s="143">
        <f t="shared" si="38"/>
        <v>897.96</v>
      </c>
      <c r="H819" s="590">
        <f t="shared" si="39"/>
        <v>1095.51</v>
      </c>
    </row>
    <row r="820" spans="2:8" ht="15.6">
      <c r="B820" s="580" t="s">
        <v>26096</v>
      </c>
      <c r="C820" s="491" t="s">
        <v>26210</v>
      </c>
      <c r="D820" s="588">
        <v>1216.32</v>
      </c>
      <c r="E820" s="589">
        <f t="shared" si="40"/>
        <v>1483.9104</v>
      </c>
      <c r="F820" s="583">
        <v>52</v>
      </c>
      <c r="G820" s="143">
        <f t="shared" si="38"/>
        <v>1216.32</v>
      </c>
      <c r="H820" s="590">
        <f t="shared" si="39"/>
        <v>1483.91</v>
      </c>
    </row>
    <row r="821" spans="2:8" ht="15.6">
      <c r="B821" s="580" t="s">
        <v>26097</v>
      </c>
      <c r="C821" s="491" t="s">
        <v>26211</v>
      </c>
      <c r="D821" s="588">
        <v>874.44</v>
      </c>
      <c r="E821" s="589">
        <f t="shared" si="40"/>
        <v>1066.8168000000001</v>
      </c>
      <c r="F821" s="583">
        <v>52</v>
      </c>
      <c r="G821" s="143">
        <f t="shared" si="38"/>
        <v>874.44</v>
      </c>
      <c r="H821" s="590">
        <f t="shared" si="39"/>
        <v>1066.82</v>
      </c>
    </row>
    <row r="822" spans="2:8" ht="15.6">
      <c r="B822" s="580" t="s">
        <v>26098</v>
      </c>
      <c r="C822" s="491" t="s">
        <v>26212</v>
      </c>
      <c r="D822" s="588">
        <v>1282.68</v>
      </c>
      <c r="E822" s="589">
        <f t="shared" si="40"/>
        <v>1564.8696</v>
      </c>
      <c r="F822" s="583">
        <v>52</v>
      </c>
      <c r="G822" s="143">
        <f t="shared" si="38"/>
        <v>1282.68</v>
      </c>
      <c r="H822" s="590">
        <f t="shared" si="39"/>
        <v>1564.87</v>
      </c>
    </row>
    <row r="823" spans="2:8" ht="15.6">
      <c r="B823" s="580" t="s">
        <v>26099</v>
      </c>
      <c r="C823" s="491" t="s">
        <v>26213</v>
      </c>
      <c r="D823" s="588">
        <v>939.96</v>
      </c>
      <c r="E823" s="589">
        <f t="shared" si="40"/>
        <v>1146.7511999999999</v>
      </c>
      <c r="F823" s="583">
        <v>52</v>
      </c>
      <c r="G823" s="143">
        <f t="shared" si="38"/>
        <v>939.96</v>
      </c>
      <c r="H823" s="590">
        <f t="shared" si="39"/>
        <v>1146.75</v>
      </c>
    </row>
    <row r="824" spans="2:8" ht="15.6">
      <c r="B824" s="580" t="s">
        <v>26100</v>
      </c>
      <c r="C824" s="491" t="s">
        <v>26214</v>
      </c>
      <c r="D824" s="588">
        <v>1186.08</v>
      </c>
      <c r="E824" s="589">
        <f t="shared" si="40"/>
        <v>1447.0175999999999</v>
      </c>
      <c r="F824" s="583">
        <v>52</v>
      </c>
      <c r="G824" s="143">
        <f t="shared" si="38"/>
        <v>1186.08</v>
      </c>
      <c r="H824" s="590">
        <f t="shared" si="39"/>
        <v>1447.02</v>
      </c>
    </row>
    <row r="825" spans="2:8" ht="15.6">
      <c r="B825" s="580" t="s">
        <v>26101</v>
      </c>
      <c r="C825" s="491" t="s">
        <v>26215</v>
      </c>
      <c r="D825" s="588">
        <v>2770.3199999999997</v>
      </c>
      <c r="E825" s="589">
        <f t="shared" si="40"/>
        <v>3379.7903999999994</v>
      </c>
      <c r="F825" s="583">
        <v>52</v>
      </c>
      <c r="G825" s="143">
        <f t="shared" si="38"/>
        <v>2770.32</v>
      </c>
      <c r="H825" s="590">
        <f t="shared" si="39"/>
        <v>3379.79</v>
      </c>
    </row>
    <row r="826" spans="2:8" ht="15.6">
      <c r="B826" s="580" t="s">
        <v>26102</v>
      </c>
      <c r="C826" s="491" t="s">
        <v>26216</v>
      </c>
      <c r="D826" s="588">
        <v>1152.48</v>
      </c>
      <c r="E826" s="589">
        <f t="shared" si="40"/>
        <v>1406.0255999999999</v>
      </c>
      <c r="F826" s="583">
        <v>52</v>
      </c>
      <c r="G826" s="143">
        <f t="shared" si="38"/>
        <v>1152.48</v>
      </c>
      <c r="H826" s="590">
        <f t="shared" si="39"/>
        <v>1406.03</v>
      </c>
    </row>
    <row r="827" spans="2:8" ht="15.6">
      <c r="B827" s="580" t="s">
        <v>26103</v>
      </c>
      <c r="C827" s="491" t="s">
        <v>26217</v>
      </c>
      <c r="D827" s="588">
        <v>1466.64</v>
      </c>
      <c r="E827" s="589">
        <f t="shared" si="40"/>
        <v>1789.3008</v>
      </c>
      <c r="F827" s="583">
        <v>52</v>
      </c>
      <c r="G827" s="143">
        <f t="shared" si="38"/>
        <v>1466.64</v>
      </c>
      <c r="H827" s="590">
        <f t="shared" si="39"/>
        <v>1789.3</v>
      </c>
    </row>
    <row r="828" spans="2:8" ht="15.6">
      <c r="B828" s="580" t="s">
        <v>26104</v>
      </c>
      <c r="C828" s="491" t="s">
        <v>26218</v>
      </c>
      <c r="D828" s="588">
        <v>1355.76</v>
      </c>
      <c r="E828" s="589">
        <f t="shared" si="40"/>
        <v>1654.0272</v>
      </c>
      <c r="F828" s="583">
        <v>52</v>
      </c>
      <c r="G828" s="143">
        <f t="shared" si="38"/>
        <v>1355.76</v>
      </c>
      <c r="H828" s="590">
        <f t="shared" si="39"/>
        <v>1654.03</v>
      </c>
    </row>
    <row r="829" spans="2:8" ht="15.6">
      <c r="B829" s="580" t="s">
        <v>26105</v>
      </c>
      <c r="C829" s="491" t="s">
        <v>26219</v>
      </c>
      <c r="D829" s="588">
        <v>1950.48</v>
      </c>
      <c r="E829" s="589">
        <f t="shared" si="40"/>
        <v>2379.5855999999999</v>
      </c>
      <c r="F829" s="583">
        <v>52</v>
      </c>
      <c r="G829" s="143">
        <f t="shared" si="38"/>
        <v>1950.48</v>
      </c>
      <c r="H829" s="590">
        <f t="shared" si="39"/>
        <v>2379.59</v>
      </c>
    </row>
    <row r="830" spans="2:8" ht="15.6">
      <c r="B830" s="580" t="s">
        <v>26106</v>
      </c>
      <c r="C830" s="491" t="s">
        <v>26220</v>
      </c>
      <c r="D830" s="588">
        <v>1249.92</v>
      </c>
      <c r="E830" s="589">
        <f t="shared" si="40"/>
        <v>1524.9023999999999</v>
      </c>
      <c r="F830" s="583">
        <v>52</v>
      </c>
      <c r="G830" s="143">
        <f t="shared" si="38"/>
        <v>1249.92</v>
      </c>
      <c r="H830" s="590">
        <f t="shared" si="39"/>
        <v>1524.9</v>
      </c>
    </row>
    <row r="831" spans="2:8" ht="15.6">
      <c r="B831" s="580" t="s">
        <v>26107</v>
      </c>
      <c r="C831" s="491" t="s">
        <v>26221</v>
      </c>
      <c r="D831" s="588">
        <v>1396.92</v>
      </c>
      <c r="E831" s="589">
        <f t="shared" si="40"/>
        <v>1704.2424000000001</v>
      </c>
      <c r="F831" s="583">
        <v>52</v>
      </c>
      <c r="G831" s="143">
        <f t="shared" si="38"/>
        <v>1396.92</v>
      </c>
      <c r="H831" s="590">
        <f t="shared" si="39"/>
        <v>1704.24</v>
      </c>
    </row>
    <row r="832" spans="2:8" ht="15.6">
      <c r="B832" s="580" t="s">
        <v>26108</v>
      </c>
      <c r="C832" s="491" t="s">
        <v>26222</v>
      </c>
      <c r="D832" s="588">
        <v>14834.399999999998</v>
      </c>
      <c r="E832" s="589">
        <f t="shared" si="40"/>
        <v>18097.967999999997</v>
      </c>
      <c r="F832" s="583">
        <v>52</v>
      </c>
      <c r="G832" s="143">
        <f t="shared" si="38"/>
        <v>14834.4</v>
      </c>
      <c r="H832" s="590">
        <f t="shared" si="39"/>
        <v>18097.97</v>
      </c>
    </row>
    <row r="833" spans="2:8" ht="15.6">
      <c r="B833" s="580" t="s">
        <v>26109</v>
      </c>
      <c r="C833" s="491" t="s">
        <v>26223</v>
      </c>
      <c r="D833" s="588">
        <v>5148.3600000000006</v>
      </c>
      <c r="E833" s="589">
        <f t="shared" si="40"/>
        <v>6280.9992000000002</v>
      </c>
      <c r="F833" s="583">
        <v>52</v>
      </c>
      <c r="G833" s="143">
        <f t="shared" si="38"/>
        <v>5148.3599999999997</v>
      </c>
      <c r="H833" s="590">
        <f t="shared" si="39"/>
        <v>6281</v>
      </c>
    </row>
    <row r="834" spans="2:8" ht="15.6">
      <c r="B834" s="580" t="s">
        <v>26110</v>
      </c>
      <c r="C834" s="491" t="s">
        <v>26224</v>
      </c>
      <c r="D834" s="588">
        <v>8828.4</v>
      </c>
      <c r="E834" s="589">
        <f t="shared" si="40"/>
        <v>10770.647999999999</v>
      </c>
      <c r="F834" s="583">
        <v>52</v>
      </c>
      <c r="G834" s="143">
        <f t="shared" si="38"/>
        <v>8828.4</v>
      </c>
      <c r="H834" s="590">
        <f t="shared" si="39"/>
        <v>10770.65</v>
      </c>
    </row>
    <row r="835" spans="2:8" ht="15.6">
      <c r="B835" s="580" t="s">
        <v>26111</v>
      </c>
      <c r="C835" s="491" t="s">
        <v>26225</v>
      </c>
      <c r="D835" s="588">
        <v>897.96</v>
      </c>
      <c r="E835" s="589">
        <f t="shared" si="40"/>
        <v>1095.5111999999999</v>
      </c>
      <c r="F835" s="583">
        <v>52</v>
      </c>
      <c r="G835" s="143">
        <f t="shared" si="38"/>
        <v>897.96</v>
      </c>
      <c r="H835" s="590">
        <f t="shared" si="39"/>
        <v>1095.51</v>
      </c>
    </row>
    <row r="836" spans="2:8" ht="15.6">
      <c r="B836" s="580" t="s">
        <v>26112</v>
      </c>
      <c r="C836" s="491" t="s">
        <v>26226</v>
      </c>
      <c r="D836" s="588">
        <v>5535.6</v>
      </c>
      <c r="E836" s="589">
        <f t="shared" si="40"/>
        <v>6753.4320000000007</v>
      </c>
      <c r="F836" s="583">
        <v>52</v>
      </c>
      <c r="G836" s="143">
        <f t="shared" si="38"/>
        <v>5535.6</v>
      </c>
      <c r="H836" s="590">
        <f t="shared" si="39"/>
        <v>6753.43</v>
      </c>
    </row>
    <row r="837" spans="2:8" ht="15.6">
      <c r="B837" s="580" t="s">
        <v>26113</v>
      </c>
      <c r="C837" s="491" t="s">
        <v>26227</v>
      </c>
      <c r="D837" s="588">
        <v>1218</v>
      </c>
      <c r="E837" s="589">
        <f t="shared" si="40"/>
        <v>1485.96</v>
      </c>
      <c r="F837" s="583">
        <v>52</v>
      </c>
      <c r="G837" s="143">
        <f t="shared" si="38"/>
        <v>1218</v>
      </c>
      <c r="H837" s="590">
        <f t="shared" si="39"/>
        <v>1485.96</v>
      </c>
    </row>
    <row r="838" spans="2:8" ht="15.6">
      <c r="B838" s="580" t="s">
        <v>26114</v>
      </c>
      <c r="C838" s="491" t="s">
        <v>26228</v>
      </c>
      <c r="D838" s="588">
        <v>1043.28</v>
      </c>
      <c r="E838" s="589">
        <f t="shared" si="40"/>
        <v>1272.8016</v>
      </c>
      <c r="F838" s="583">
        <v>52</v>
      </c>
      <c r="G838" s="143">
        <f t="shared" si="38"/>
        <v>1043.28</v>
      </c>
      <c r="H838" s="590">
        <f t="shared" si="39"/>
        <v>1272.8</v>
      </c>
    </row>
    <row r="839" spans="2:8" ht="15.6">
      <c r="B839" s="580" t="s">
        <v>26115</v>
      </c>
      <c r="C839" s="491" t="s">
        <v>26229</v>
      </c>
      <c r="D839" s="588">
        <v>12994.8</v>
      </c>
      <c r="E839" s="589">
        <f t="shared" ref="E839:E888" si="41">D839*1.22</f>
        <v>15853.655999999999</v>
      </c>
      <c r="F839" s="583">
        <v>52</v>
      </c>
      <c r="G839" s="143">
        <f t="shared" si="38"/>
        <v>12994.8</v>
      </c>
      <c r="H839" s="590">
        <f t="shared" si="39"/>
        <v>15853.66</v>
      </c>
    </row>
    <row r="840" spans="2:8" ht="15.6">
      <c r="B840" s="580" t="s">
        <v>26116</v>
      </c>
      <c r="C840" s="491" t="s">
        <v>26230</v>
      </c>
      <c r="D840" s="588">
        <v>1602.72</v>
      </c>
      <c r="E840" s="589">
        <f t="shared" si="41"/>
        <v>1955.3183999999999</v>
      </c>
      <c r="F840" s="583">
        <v>52</v>
      </c>
      <c r="G840" s="143">
        <f t="shared" si="38"/>
        <v>1602.72</v>
      </c>
      <c r="H840" s="590">
        <f t="shared" si="39"/>
        <v>1955.32</v>
      </c>
    </row>
    <row r="841" spans="2:8" ht="15.6">
      <c r="B841" s="580" t="s">
        <v>26117</v>
      </c>
      <c r="C841" s="491" t="s">
        <v>26231</v>
      </c>
      <c r="D841" s="588">
        <v>2035.32</v>
      </c>
      <c r="E841" s="589">
        <f t="shared" si="41"/>
        <v>2483.0904</v>
      </c>
      <c r="F841" s="583">
        <v>52</v>
      </c>
      <c r="G841" s="143">
        <f t="shared" si="38"/>
        <v>2035.32</v>
      </c>
      <c r="H841" s="590">
        <f t="shared" si="39"/>
        <v>2483.09</v>
      </c>
    </row>
    <row r="842" spans="2:8" ht="15.6">
      <c r="B842" s="580" t="s">
        <v>26118</v>
      </c>
      <c r="C842" s="491" t="s">
        <v>26232</v>
      </c>
      <c r="D842" s="588">
        <v>2060.52</v>
      </c>
      <c r="E842" s="589">
        <f t="shared" si="41"/>
        <v>2513.8343999999997</v>
      </c>
      <c r="F842" s="583">
        <v>52</v>
      </c>
      <c r="G842" s="143">
        <f t="shared" si="38"/>
        <v>2060.52</v>
      </c>
      <c r="H842" s="590">
        <f t="shared" si="39"/>
        <v>2513.83</v>
      </c>
    </row>
    <row r="843" spans="2:8" ht="15.6">
      <c r="B843" s="580" t="s">
        <v>26119</v>
      </c>
      <c r="C843" s="491" t="s">
        <v>26233</v>
      </c>
      <c r="D843" s="588">
        <v>2199.12</v>
      </c>
      <c r="E843" s="589">
        <f t="shared" si="41"/>
        <v>2682.9263999999998</v>
      </c>
      <c r="F843" s="583">
        <v>52</v>
      </c>
      <c r="G843" s="143">
        <f t="shared" si="38"/>
        <v>2199.12</v>
      </c>
      <c r="H843" s="590">
        <f t="shared" si="39"/>
        <v>2682.93</v>
      </c>
    </row>
    <row r="844" spans="2:8" ht="15.6">
      <c r="B844" s="580" t="s">
        <v>26120</v>
      </c>
      <c r="C844" s="491" t="s">
        <v>26234</v>
      </c>
      <c r="D844" s="588">
        <v>2223.48</v>
      </c>
      <c r="E844" s="589">
        <f t="shared" si="41"/>
        <v>2712.6455999999998</v>
      </c>
      <c r="F844" s="583">
        <v>52</v>
      </c>
      <c r="G844" s="143">
        <f t="shared" si="38"/>
        <v>2223.48</v>
      </c>
      <c r="H844" s="590">
        <f t="shared" si="39"/>
        <v>2712.65</v>
      </c>
    </row>
    <row r="845" spans="2:8" ht="15.6">
      <c r="B845" s="580" t="s">
        <v>26121</v>
      </c>
      <c r="C845" s="491" t="s">
        <v>26235</v>
      </c>
      <c r="D845" s="588">
        <v>2387.2800000000002</v>
      </c>
      <c r="E845" s="589">
        <f t="shared" si="41"/>
        <v>2912.4816000000001</v>
      </c>
      <c r="F845" s="583">
        <v>52</v>
      </c>
      <c r="G845" s="143">
        <f t="shared" si="38"/>
        <v>2387.2800000000002</v>
      </c>
      <c r="H845" s="590">
        <f t="shared" si="39"/>
        <v>2912.48</v>
      </c>
    </row>
    <row r="846" spans="2:8" ht="15.6">
      <c r="B846" s="580" t="s">
        <v>26122</v>
      </c>
      <c r="C846" s="491" t="s">
        <v>26236</v>
      </c>
      <c r="D846" s="588">
        <v>4209.24</v>
      </c>
      <c r="E846" s="589">
        <f t="shared" si="41"/>
        <v>5135.2727999999997</v>
      </c>
      <c r="F846" s="583">
        <v>52</v>
      </c>
      <c r="G846" s="143">
        <f t="shared" si="38"/>
        <v>4209.24</v>
      </c>
      <c r="H846" s="590">
        <f t="shared" si="39"/>
        <v>5135.2700000000004</v>
      </c>
    </row>
    <row r="847" spans="2:8" ht="15.6">
      <c r="B847" s="580" t="s">
        <v>26123</v>
      </c>
      <c r="C847" s="491" t="s">
        <v>26237</v>
      </c>
      <c r="D847" s="588">
        <v>813.96</v>
      </c>
      <c r="E847" s="589">
        <f t="shared" si="41"/>
        <v>993.03120000000001</v>
      </c>
      <c r="F847" s="583">
        <v>52</v>
      </c>
      <c r="G847" s="143">
        <f t="shared" si="38"/>
        <v>813.96</v>
      </c>
      <c r="H847" s="590">
        <f t="shared" si="39"/>
        <v>993.03</v>
      </c>
    </row>
    <row r="848" spans="2:8" ht="15.6">
      <c r="B848" s="580" t="s">
        <v>26124</v>
      </c>
      <c r="C848" s="491" t="s">
        <v>26238</v>
      </c>
      <c r="D848" s="588">
        <v>1399.44</v>
      </c>
      <c r="E848" s="589">
        <f t="shared" si="41"/>
        <v>1707.3168000000001</v>
      </c>
      <c r="F848" s="583">
        <v>52</v>
      </c>
      <c r="G848" s="143">
        <f t="shared" si="38"/>
        <v>1399.44</v>
      </c>
      <c r="H848" s="590">
        <f t="shared" si="39"/>
        <v>1707.32</v>
      </c>
    </row>
    <row r="849" spans="2:8" ht="15.6">
      <c r="B849" s="582" t="s">
        <v>26125</v>
      </c>
      <c r="C849" s="491" t="s">
        <v>26239</v>
      </c>
      <c r="D849" s="588">
        <v>882</v>
      </c>
      <c r="E849" s="589">
        <f t="shared" si="41"/>
        <v>1076.04</v>
      </c>
      <c r="F849" s="583">
        <v>52</v>
      </c>
      <c r="G849" s="143">
        <f t="shared" si="38"/>
        <v>882</v>
      </c>
      <c r="H849" s="590">
        <f t="shared" si="39"/>
        <v>1076.04</v>
      </c>
    </row>
    <row r="850" spans="2:8" ht="15.6">
      <c r="B850" s="582" t="s">
        <v>26126</v>
      </c>
      <c r="C850" s="491" t="s">
        <v>26240</v>
      </c>
      <c r="D850" s="588">
        <v>882</v>
      </c>
      <c r="E850" s="589">
        <f t="shared" si="41"/>
        <v>1076.04</v>
      </c>
      <c r="F850" s="583">
        <v>52</v>
      </c>
      <c r="G850" s="143">
        <f t="shared" si="38"/>
        <v>882</v>
      </c>
      <c r="H850" s="590">
        <f t="shared" si="39"/>
        <v>1076.04</v>
      </c>
    </row>
    <row r="851" spans="2:8" ht="15.6">
      <c r="B851" s="580" t="s">
        <v>26127</v>
      </c>
      <c r="C851" s="584" t="s">
        <v>26241</v>
      </c>
      <c r="D851" s="588">
        <v>469.56</v>
      </c>
      <c r="E851" s="589">
        <f t="shared" si="41"/>
        <v>572.86320000000001</v>
      </c>
      <c r="F851" s="583">
        <v>52</v>
      </c>
      <c r="G851" s="143">
        <f t="shared" si="38"/>
        <v>469.56</v>
      </c>
      <c r="H851" s="590">
        <f t="shared" si="39"/>
        <v>572.86</v>
      </c>
    </row>
    <row r="852" spans="2:8" ht="15.6">
      <c r="B852" s="580" t="s">
        <v>26128</v>
      </c>
      <c r="C852" s="584" t="s">
        <v>26242</v>
      </c>
      <c r="D852" s="588">
        <v>996.24</v>
      </c>
      <c r="E852" s="589">
        <f t="shared" si="41"/>
        <v>1215.4128000000001</v>
      </c>
      <c r="F852" s="583">
        <v>52</v>
      </c>
      <c r="G852" s="143">
        <f t="shared" si="38"/>
        <v>996.24</v>
      </c>
      <c r="H852" s="590">
        <f t="shared" si="39"/>
        <v>1215.4100000000001</v>
      </c>
    </row>
    <row r="853" spans="2:8" ht="15.6">
      <c r="B853" s="580" t="s">
        <v>26129</v>
      </c>
      <c r="C853" s="584" t="s">
        <v>26243</v>
      </c>
      <c r="D853" s="588">
        <v>1499.4</v>
      </c>
      <c r="E853" s="589">
        <f t="shared" si="41"/>
        <v>1829.268</v>
      </c>
      <c r="F853" s="583">
        <v>52</v>
      </c>
      <c r="G853" s="143">
        <f t="shared" si="38"/>
        <v>1499.4</v>
      </c>
      <c r="H853" s="590">
        <f t="shared" si="39"/>
        <v>1829.27</v>
      </c>
    </row>
    <row r="854" spans="2:8" ht="15.6">
      <c r="B854" s="580" t="s">
        <v>26130</v>
      </c>
      <c r="C854" s="584" t="s">
        <v>26244</v>
      </c>
      <c r="D854" s="588">
        <v>1995</v>
      </c>
      <c r="E854" s="589">
        <f t="shared" si="41"/>
        <v>2433.9</v>
      </c>
      <c r="F854" s="583">
        <v>52</v>
      </c>
      <c r="G854" s="143">
        <f t="shared" si="38"/>
        <v>1995</v>
      </c>
      <c r="H854" s="590">
        <f t="shared" si="39"/>
        <v>2433.9</v>
      </c>
    </row>
    <row r="855" spans="2:8" ht="15.6">
      <c r="B855" s="580" t="s">
        <v>26131</v>
      </c>
      <c r="C855" s="584" t="s">
        <v>26245</v>
      </c>
      <c r="D855" s="588">
        <v>2499</v>
      </c>
      <c r="E855" s="589">
        <f t="shared" si="41"/>
        <v>3048.7799999999997</v>
      </c>
      <c r="F855" s="583">
        <v>52</v>
      </c>
      <c r="G855" s="143">
        <f t="shared" si="38"/>
        <v>2499</v>
      </c>
      <c r="H855" s="590">
        <f t="shared" si="39"/>
        <v>3048.78</v>
      </c>
    </row>
    <row r="856" spans="2:8" ht="15.6">
      <c r="B856" s="580" t="s">
        <v>26132</v>
      </c>
      <c r="C856" s="584" t="s">
        <v>26208</v>
      </c>
      <c r="D856" s="588">
        <v>548.52</v>
      </c>
      <c r="E856" s="589">
        <f t="shared" si="41"/>
        <v>669.19439999999997</v>
      </c>
      <c r="F856" s="583">
        <v>52</v>
      </c>
      <c r="G856" s="143">
        <f t="shared" si="38"/>
        <v>548.52</v>
      </c>
      <c r="H856" s="590">
        <f t="shared" si="39"/>
        <v>669.19</v>
      </c>
    </row>
    <row r="857" spans="2:8" ht="15.6">
      <c r="B857" s="580" t="s">
        <v>26133</v>
      </c>
      <c r="C857" s="584" t="s">
        <v>26246</v>
      </c>
      <c r="D857" s="588">
        <v>897.96</v>
      </c>
      <c r="E857" s="589">
        <f t="shared" si="41"/>
        <v>1095.5111999999999</v>
      </c>
      <c r="F857" s="583">
        <v>52</v>
      </c>
      <c r="G857" s="143">
        <f t="shared" si="38"/>
        <v>897.96</v>
      </c>
      <c r="H857" s="590">
        <f t="shared" si="39"/>
        <v>1095.51</v>
      </c>
    </row>
    <row r="858" spans="2:8" ht="15.6">
      <c r="B858" s="580" t="s">
        <v>26134</v>
      </c>
      <c r="C858" s="584" t="s">
        <v>26247</v>
      </c>
      <c r="D858" s="588">
        <v>1216.32</v>
      </c>
      <c r="E858" s="589">
        <f t="shared" si="41"/>
        <v>1483.9104</v>
      </c>
      <c r="F858" s="583">
        <v>52</v>
      </c>
      <c r="G858" s="143">
        <f t="shared" si="38"/>
        <v>1216.32</v>
      </c>
      <c r="H858" s="590">
        <f t="shared" si="39"/>
        <v>1483.91</v>
      </c>
    </row>
    <row r="859" spans="2:8" ht="15.6">
      <c r="B859" s="580" t="s">
        <v>26135</v>
      </c>
      <c r="C859" s="584" t="s">
        <v>26248</v>
      </c>
      <c r="D859" s="588">
        <v>874.44</v>
      </c>
      <c r="E859" s="589">
        <f t="shared" si="41"/>
        <v>1066.8168000000001</v>
      </c>
      <c r="F859" s="583">
        <v>52</v>
      </c>
      <c r="G859" s="143">
        <f t="shared" si="38"/>
        <v>874.44</v>
      </c>
      <c r="H859" s="590">
        <f t="shared" si="39"/>
        <v>1066.82</v>
      </c>
    </row>
    <row r="860" spans="2:8" ht="15.6">
      <c r="B860" s="580" t="s">
        <v>26136</v>
      </c>
      <c r="C860" s="584" t="s">
        <v>26249</v>
      </c>
      <c r="D860" s="588">
        <v>1282.68</v>
      </c>
      <c r="E860" s="589">
        <f t="shared" si="41"/>
        <v>1564.8696</v>
      </c>
      <c r="F860" s="583">
        <v>52</v>
      </c>
      <c r="G860" s="143">
        <f t="shared" si="38"/>
        <v>1282.68</v>
      </c>
      <c r="H860" s="590">
        <f t="shared" si="39"/>
        <v>1564.87</v>
      </c>
    </row>
    <row r="861" spans="2:8" ht="15.6">
      <c r="B861" s="580" t="s">
        <v>26137</v>
      </c>
      <c r="C861" s="584" t="s">
        <v>26250</v>
      </c>
      <c r="D861" s="588">
        <v>939.96</v>
      </c>
      <c r="E861" s="589">
        <f t="shared" si="41"/>
        <v>1146.7511999999999</v>
      </c>
      <c r="F861" s="583">
        <v>52</v>
      </c>
      <c r="G861" s="143">
        <f t="shared" si="38"/>
        <v>939.96</v>
      </c>
      <c r="H861" s="590">
        <f t="shared" si="39"/>
        <v>1146.75</v>
      </c>
    </row>
    <row r="862" spans="2:8" ht="15.6">
      <c r="B862" s="580" t="s">
        <v>26138</v>
      </c>
      <c r="C862" s="584" t="s">
        <v>26251</v>
      </c>
      <c r="D862" s="588">
        <v>1186.08</v>
      </c>
      <c r="E862" s="589">
        <f t="shared" si="41"/>
        <v>1447.0175999999999</v>
      </c>
      <c r="F862" s="583">
        <v>52</v>
      </c>
      <c r="G862" s="143">
        <f t="shared" si="38"/>
        <v>1186.08</v>
      </c>
      <c r="H862" s="590">
        <f t="shared" si="39"/>
        <v>1447.02</v>
      </c>
    </row>
    <row r="863" spans="2:8" ht="15.6">
      <c r="B863" s="580" t="s">
        <v>26139</v>
      </c>
      <c r="C863" s="584" t="s">
        <v>26252</v>
      </c>
      <c r="D863" s="588">
        <v>2770.3199999999997</v>
      </c>
      <c r="E863" s="589">
        <f t="shared" si="41"/>
        <v>3379.7903999999994</v>
      </c>
      <c r="F863" s="583">
        <v>52</v>
      </c>
      <c r="G863" s="143">
        <f t="shared" si="38"/>
        <v>2770.32</v>
      </c>
      <c r="H863" s="590">
        <f t="shared" si="39"/>
        <v>3379.79</v>
      </c>
    </row>
    <row r="864" spans="2:8" ht="15.6">
      <c r="B864" s="580" t="s">
        <v>26140</v>
      </c>
      <c r="C864" s="584" t="s">
        <v>26253</v>
      </c>
      <c r="D864" s="588">
        <v>1152.48</v>
      </c>
      <c r="E864" s="589">
        <f t="shared" si="41"/>
        <v>1406.0255999999999</v>
      </c>
      <c r="F864" s="583">
        <v>52</v>
      </c>
      <c r="G864" s="143">
        <f t="shared" si="38"/>
        <v>1152.48</v>
      </c>
      <c r="H864" s="590">
        <f t="shared" si="39"/>
        <v>1406.03</v>
      </c>
    </row>
    <row r="865" spans="2:8" ht="15.6">
      <c r="B865" s="580" t="s">
        <v>26141</v>
      </c>
      <c r="C865" s="584" t="s">
        <v>26254</v>
      </c>
      <c r="D865" s="588">
        <v>1466.64</v>
      </c>
      <c r="E865" s="589">
        <f t="shared" si="41"/>
        <v>1789.3008</v>
      </c>
      <c r="F865" s="583">
        <v>52</v>
      </c>
      <c r="G865" s="143">
        <f t="shared" si="38"/>
        <v>1466.64</v>
      </c>
      <c r="H865" s="590">
        <f t="shared" si="39"/>
        <v>1789.3</v>
      </c>
    </row>
    <row r="866" spans="2:8" ht="15.6">
      <c r="B866" s="580" t="s">
        <v>26142</v>
      </c>
      <c r="C866" s="584" t="s">
        <v>26255</v>
      </c>
      <c r="D866" s="588">
        <v>1355.76</v>
      </c>
      <c r="E866" s="589">
        <f t="shared" si="41"/>
        <v>1654.0272</v>
      </c>
      <c r="F866" s="583">
        <v>52</v>
      </c>
      <c r="G866" s="143">
        <f t="shared" si="38"/>
        <v>1355.76</v>
      </c>
      <c r="H866" s="590">
        <f t="shared" si="39"/>
        <v>1654.03</v>
      </c>
    </row>
    <row r="867" spans="2:8" ht="15.6">
      <c r="B867" s="580" t="s">
        <v>26143</v>
      </c>
      <c r="C867" s="584" t="s">
        <v>26256</v>
      </c>
      <c r="D867" s="588">
        <v>1950.48</v>
      </c>
      <c r="E867" s="589">
        <f t="shared" si="41"/>
        <v>2379.5855999999999</v>
      </c>
      <c r="F867" s="583">
        <v>52</v>
      </c>
      <c r="G867" s="143">
        <f t="shared" si="38"/>
        <v>1950.48</v>
      </c>
      <c r="H867" s="590">
        <f t="shared" si="39"/>
        <v>2379.59</v>
      </c>
    </row>
    <row r="868" spans="2:8" ht="15.6">
      <c r="B868" s="580" t="s">
        <v>26144</v>
      </c>
      <c r="C868" s="584" t="s">
        <v>26257</v>
      </c>
      <c r="D868" s="588">
        <v>1249.92</v>
      </c>
      <c r="E868" s="589">
        <f t="shared" si="41"/>
        <v>1524.9023999999999</v>
      </c>
      <c r="F868" s="583">
        <v>52</v>
      </c>
      <c r="G868" s="143">
        <f t="shared" si="38"/>
        <v>1249.92</v>
      </c>
      <c r="H868" s="590">
        <f t="shared" si="39"/>
        <v>1524.9</v>
      </c>
    </row>
    <row r="869" spans="2:8" ht="15.6">
      <c r="B869" s="580" t="s">
        <v>26145</v>
      </c>
      <c r="C869" s="584" t="s">
        <v>26258</v>
      </c>
      <c r="D869" s="588">
        <v>1396.92</v>
      </c>
      <c r="E869" s="589">
        <f t="shared" si="41"/>
        <v>1704.2424000000001</v>
      </c>
      <c r="F869" s="583">
        <v>52</v>
      </c>
      <c r="G869" s="143">
        <f t="shared" si="38"/>
        <v>1396.92</v>
      </c>
      <c r="H869" s="590">
        <f t="shared" si="39"/>
        <v>1704.24</v>
      </c>
    </row>
    <row r="870" spans="2:8" ht="15.6">
      <c r="B870" s="580" t="s">
        <v>26146</v>
      </c>
      <c r="C870" s="584" t="s">
        <v>26222</v>
      </c>
      <c r="D870" s="588">
        <v>14834.399999999998</v>
      </c>
      <c r="E870" s="589">
        <f t="shared" si="41"/>
        <v>18097.967999999997</v>
      </c>
      <c r="F870" s="583">
        <v>52</v>
      </c>
      <c r="G870" s="143">
        <f t="shared" si="38"/>
        <v>14834.4</v>
      </c>
      <c r="H870" s="590">
        <f t="shared" si="39"/>
        <v>18097.97</v>
      </c>
    </row>
    <row r="871" spans="2:8" ht="15.6">
      <c r="B871" s="580" t="s">
        <v>26147</v>
      </c>
      <c r="C871" s="584" t="s">
        <v>26259</v>
      </c>
      <c r="D871" s="588">
        <v>5148.3600000000006</v>
      </c>
      <c r="E871" s="589">
        <f t="shared" si="41"/>
        <v>6280.9992000000002</v>
      </c>
      <c r="F871" s="583">
        <v>52</v>
      </c>
      <c r="G871" s="143">
        <f t="shared" si="38"/>
        <v>5148.3599999999997</v>
      </c>
      <c r="H871" s="590">
        <f t="shared" si="39"/>
        <v>6281</v>
      </c>
    </row>
    <row r="872" spans="2:8" ht="15.6">
      <c r="B872" s="580" t="s">
        <v>26148</v>
      </c>
      <c r="C872" s="584" t="s">
        <v>26260</v>
      </c>
      <c r="D872" s="588">
        <v>8828.4</v>
      </c>
      <c r="E872" s="589">
        <f t="shared" si="41"/>
        <v>10770.647999999999</v>
      </c>
      <c r="F872" s="583">
        <v>52</v>
      </c>
      <c r="G872" s="143">
        <f t="shared" si="38"/>
        <v>8828.4</v>
      </c>
      <c r="H872" s="590">
        <f t="shared" si="39"/>
        <v>10770.65</v>
      </c>
    </row>
    <row r="873" spans="2:8" ht="15.6">
      <c r="B873" s="580" t="s">
        <v>26149</v>
      </c>
      <c r="C873" s="584" t="s">
        <v>26261</v>
      </c>
      <c r="D873" s="588">
        <v>897.96</v>
      </c>
      <c r="E873" s="589">
        <f t="shared" si="41"/>
        <v>1095.5111999999999</v>
      </c>
      <c r="F873" s="583">
        <v>52</v>
      </c>
      <c r="G873" s="143">
        <f t="shared" si="38"/>
        <v>897.96</v>
      </c>
      <c r="H873" s="590">
        <f t="shared" si="39"/>
        <v>1095.51</v>
      </c>
    </row>
    <row r="874" spans="2:8" ht="15.6">
      <c r="B874" s="580" t="s">
        <v>26150</v>
      </c>
      <c r="C874" s="584" t="s">
        <v>26262</v>
      </c>
      <c r="D874" s="588">
        <v>5535.6</v>
      </c>
      <c r="E874" s="589">
        <f t="shared" si="41"/>
        <v>6753.4320000000007</v>
      </c>
      <c r="F874" s="583">
        <v>52</v>
      </c>
      <c r="G874" s="143">
        <f t="shared" si="38"/>
        <v>5535.6</v>
      </c>
      <c r="H874" s="590">
        <f t="shared" si="39"/>
        <v>6753.43</v>
      </c>
    </row>
    <row r="875" spans="2:8" ht="15.6">
      <c r="B875" s="580" t="s">
        <v>26151</v>
      </c>
      <c r="C875" s="584" t="s">
        <v>26263</v>
      </c>
      <c r="D875" s="588">
        <v>1218</v>
      </c>
      <c r="E875" s="589">
        <f t="shared" si="41"/>
        <v>1485.96</v>
      </c>
      <c r="F875" s="583">
        <v>52</v>
      </c>
      <c r="G875" s="143">
        <f t="shared" si="38"/>
        <v>1218</v>
      </c>
      <c r="H875" s="590">
        <f t="shared" si="39"/>
        <v>1485.96</v>
      </c>
    </row>
    <row r="876" spans="2:8" ht="15.6">
      <c r="B876" s="580" t="s">
        <v>26152</v>
      </c>
      <c r="C876" s="584" t="s">
        <v>26264</v>
      </c>
      <c r="D876" s="588">
        <v>1043.28</v>
      </c>
      <c r="E876" s="589">
        <f t="shared" si="41"/>
        <v>1272.8016</v>
      </c>
      <c r="F876" s="583">
        <v>52</v>
      </c>
      <c r="G876" s="143">
        <f t="shared" si="38"/>
        <v>1043.28</v>
      </c>
      <c r="H876" s="590">
        <f t="shared" si="39"/>
        <v>1272.8</v>
      </c>
    </row>
    <row r="877" spans="2:8" ht="15.6">
      <c r="B877" s="580" t="s">
        <v>26153</v>
      </c>
      <c r="C877" s="584" t="s">
        <v>26265</v>
      </c>
      <c r="D877" s="588">
        <v>12994.8</v>
      </c>
      <c r="E877" s="589">
        <f t="shared" si="41"/>
        <v>15853.655999999999</v>
      </c>
      <c r="F877" s="583">
        <v>52</v>
      </c>
      <c r="G877" s="143">
        <f t="shared" si="38"/>
        <v>12994.8</v>
      </c>
      <c r="H877" s="590">
        <f t="shared" si="39"/>
        <v>15853.66</v>
      </c>
    </row>
    <row r="878" spans="2:8" ht="15.6">
      <c r="B878" s="580" t="s">
        <v>26154</v>
      </c>
      <c r="C878" s="584" t="s">
        <v>26266</v>
      </c>
      <c r="D878" s="588">
        <v>1602.72</v>
      </c>
      <c r="E878" s="589">
        <f t="shared" si="41"/>
        <v>1955.3183999999999</v>
      </c>
      <c r="F878" s="583">
        <v>52</v>
      </c>
      <c r="G878" s="143">
        <f t="shared" si="38"/>
        <v>1602.72</v>
      </c>
      <c r="H878" s="590">
        <f t="shared" si="39"/>
        <v>1955.32</v>
      </c>
    </row>
    <row r="879" spans="2:8" ht="15.6">
      <c r="B879" s="580" t="s">
        <v>26155</v>
      </c>
      <c r="C879" s="584" t="s">
        <v>26267</v>
      </c>
      <c r="D879" s="588">
        <v>2035.32</v>
      </c>
      <c r="E879" s="589">
        <f t="shared" si="41"/>
        <v>2483.0904</v>
      </c>
      <c r="F879" s="583">
        <v>52</v>
      </c>
      <c r="G879" s="143">
        <f t="shared" si="38"/>
        <v>2035.32</v>
      </c>
      <c r="H879" s="590">
        <f t="shared" si="39"/>
        <v>2483.09</v>
      </c>
    </row>
    <row r="880" spans="2:8" ht="15.6">
      <c r="B880" s="580" t="s">
        <v>26156</v>
      </c>
      <c r="C880" s="584" t="s">
        <v>26268</v>
      </c>
      <c r="D880" s="588">
        <v>2060.52</v>
      </c>
      <c r="E880" s="589">
        <f t="shared" si="41"/>
        <v>2513.8343999999997</v>
      </c>
      <c r="F880" s="583">
        <v>52</v>
      </c>
      <c r="G880" s="143">
        <f t="shared" si="38"/>
        <v>2060.52</v>
      </c>
      <c r="H880" s="590">
        <f t="shared" si="39"/>
        <v>2513.83</v>
      </c>
    </row>
    <row r="881" spans="1:9" ht="15.6">
      <c r="B881" s="580" t="s">
        <v>26157</v>
      </c>
      <c r="C881" s="584" t="s">
        <v>26269</v>
      </c>
      <c r="D881" s="588">
        <v>2199.12</v>
      </c>
      <c r="E881" s="589">
        <f t="shared" si="41"/>
        <v>2682.9263999999998</v>
      </c>
      <c r="F881" s="583">
        <v>52</v>
      </c>
      <c r="G881" s="143">
        <f t="shared" si="38"/>
        <v>2199.12</v>
      </c>
      <c r="H881" s="590">
        <f t="shared" si="39"/>
        <v>2682.93</v>
      </c>
    </row>
    <row r="882" spans="1:9" ht="15.6">
      <c r="B882" s="580" t="s">
        <v>26158</v>
      </c>
      <c r="C882" s="584" t="s">
        <v>26270</v>
      </c>
      <c r="D882" s="588">
        <v>2223.48</v>
      </c>
      <c r="E882" s="589">
        <f t="shared" si="41"/>
        <v>2712.6455999999998</v>
      </c>
      <c r="F882" s="583">
        <v>52</v>
      </c>
      <c r="G882" s="143">
        <f t="shared" si="38"/>
        <v>2223.48</v>
      </c>
      <c r="H882" s="590">
        <f t="shared" si="39"/>
        <v>2712.65</v>
      </c>
    </row>
    <row r="883" spans="1:9" ht="15.6">
      <c r="B883" s="580" t="s">
        <v>26159</v>
      </c>
      <c r="C883" s="584" t="s">
        <v>26271</v>
      </c>
      <c r="D883" s="588">
        <v>2387.2800000000002</v>
      </c>
      <c r="E883" s="589">
        <f t="shared" si="41"/>
        <v>2912.4816000000001</v>
      </c>
      <c r="F883" s="583">
        <v>52</v>
      </c>
      <c r="G883" s="143">
        <f t="shared" si="38"/>
        <v>2387.2800000000002</v>
      </c>
      <c r="H883" s="590">
        <f t="shared" si="39"/>
        <v>2912.48</v>
      </c>
    </row>
    <row r="884" spans="1:9" ht="15.6">
      <c r="B884" s="580" t="s">
        <v>26160</v>
      </c>
      <c r="C884" s="584" t="s">
        <v>26272</v>
      </c>
      <c r="D884" s="588">
        <v>4209.24</v>
      </c>
      <c r="E884" s="589">
        <f t="shared" si="41"/>
        <v>5135.2727999999997</v>
      </c>
      <c r="F884" s="583">
        <v>52</v>
      </c>
      <c r="G884" s="143">
        <f t="shared" si="38"/>
        <v>4209.24</v>
      </c>
      <c r="H884" s="590">
        <f t="shared" si="39"/>
        <v>5135.2700000000004</v>
      </c>
    </row>
    <row r="885" spans="1:9" ht="15.6">
      <c r="B885" s="580" t="s">
        <v>26161</v>
      </c>
      <c r="C885" s="584" t="s">
        <v>26273</v>
      </c>
      <c r="D885" s="588">
        <v>813.96</v>
      </c>
      <c r="E885" s="589">
        <f t="shared" si="41"/>
        <v>993.03120000000001</v>
      </c>
      <c r="F885" s="583">
        <v>52</v>
      </c>
      <c r="G885" s="143">
        <f t="shared" si="38"/>
        <v>813.96</v>
      </c>
      <c r="H885" s="590">
        <f t="shared" si="39"/>
        <v>993.03</v>
      </c>
    </row>
    <row r="886" spans="1:9" ht="15.6">
      <c r="B886" s="580" t="s">
        <v>26162</v>
      </c>
      <c r="C886" s="584" t="s">
        <v>26274</v>
      </c>
      <c r="D886" s="588">
        <v>1399.44</v>
      </c>
      <c r="E886" s="589">
        <f t="shared" si="41"/>
        <v>1707.3168000000001</v>
      </c>
      <c r="F886" s="583">
        <v>52</v>
      </c>
      <c r="G886" s="143">
        <f t="shared" si="38"/>
        <v>1399.44</v>
      </c>
      <c r="H886" s="590">
        <f t="shared" si="39"/>
        <v>1707.32</v>
      </c>
    </row>
    <row r="887" spans="1:9" ht="15.6">
      <c r="B887" s="582" t="s">
        <v>26163</v>
      </c>
      <c r="C887" s="584" t="s">
        <v>26275</v>
      </c>
      <c r="D887" s="588">
        <v>882</v>
      </c>
      <c r="E887" s="589">
        <f t="shared" si="41"/>
        <v>1076.04</v>
      </c>
      <c r="F887" s="583">
        <v>52</v>
      </c>
      <c r="G887" s="143">
        <f t="shared" si="38"/>
        <v>882</v>
      </c>
      <c r="H887" s="590">
        <f t="shared" si="39"/>
        <v>1076.04</v>
      </c>
    </row>
    <row r="888" spans="1:9" ht="15.6">
      <c r="B888" s="582" t="s">
        <v>26164</v>
      </c>
      <c r="C888" s="584" t="s">
        <v>26276</v>
      </c>
      <c r="D888" s="588">
        <v>882</v>
      </c>
      <c r="E888" s="589">
        <f t="shared" si="41"/>
        <v>1076.04</v>
      </c>
      <c r="F888" s="583">
        <v>52</v>
      </c>
      <c r="G888" s="143">
        <f t="shared" si="38"/>
        <v>882</v>
      </c>
      <c r="H888" s="590">
        <f t="shared" si="39"/>
        <v>1076.04</v>
      </c>
    </row>
    <row r="889" spans="1:9" ht="15.6">
      <c r="B889" s="582" t="s">
        <v>25874</v>
      </c>
      <c r="C889" s="586" t="s">
        <v>25890</v>
      </c>
      <c r="D889" s="485">
        <v>324.75</v>
      </c>
      <c r="E889" s="589">
        <v>396.2</v>
      </c>
      <c r="F889" s="583">
        <v>52</v>
      </c>
      <c r="G889" s="143">
        <f t="shared" si="38"/>
        <v>324.75</v>
      </c>
      <c r="H889" s="590">
        <f t="shared" si="39"/>
        <v>396.2</v>
      </c>
    </row>
    <row r="890" spans="1:9" ht="15.6">
      <c r="B890" s="582" t="s">
        <v>25875</v>
      </c>
      <c r="C890" s="586" t="s">
        <v>25891</v>
      </c>
      <c r="D890" s="485">
        <v>324.75</v>
      </c>
      <c r="E890" s="589">
        <v>396.2</v>
      </c>
      <c r="F890" s="583">
        <v>52</v>
      </c>
      <c r="G890" s="143">
        <f t="shared" si="38"/>
        <v>324.75</v>
      </c>
      <c r="H890" s="590">
        <f t="shared" si="39"/>
        <v>396.2</v>
      </c>
    </row>
    <row r="891" spans="1:9" ht="15.6">
      <c r="A891" s="481"/>
      <c r="B891" s="482" t="s">
        <v>25875</v>
      </c>
      <c r="C891" s="484" t="s">
        <v>25891</v>
      </c>
      <c r="D891" s="485">
        <v>324.75</v>
      </c>
      <c r="E891" s="486">
        <v>396.2</v>
      </c>
      <c r="F891" s="487">
        <v>52</v>
      </c>
      <c r="G891" s="143" t="s">
        <v>4</v>
      </c>
      <c r="H891" s="480" t="e">
        <f t="shared" si="39"/>
        <v>#VALUE!</v>
      </c>
      <c r="I891" s="20"/>
    </row>
    <row r="892" spans="1:9" ht="49.8" customHeight="1" thickBot="1">
      <c r="A892" s="600" t="s">
        <v>25858</v>
      </c>
      <c r="B892" s="601"/>
      <c r="C892" s="606"/>
      <c r="D892" s="606"/>
      <c r="E892" s="606"/>
      <c r="F892" s="606"/>
      <c r="G892" s="606"/>
      <c r="H892" s="607"/>
      <c r="I892" s="20"/>
    </row>
    <row r="893" spans="1:9" ht="60" customHeight="1">
      <c r="A893" s="598"/>
      <c r="B893" s="408" t="s">
        <v>1980</v>
      </c>
      <c r="C893" s="418" t="s">
        <v>1981</v>
      </c>
      <c r="D893" s="419">
        <v>11999.98</v>
      </c>
      <c r="E893" s="411">
        <f t="shared" ref="E893:E894" si="42">D893*1.22</f>
        <v>14639.9756</v>
      </c>
      <c r="F893" s="420">
        <v>53</v>
      </c>
      <c r="G893" s="144">
        <f>ROUND(D893*(1-(HLOOKUP(F893,$D$1:$H$2,2,FALSE))),2)</f>
        <v>11999.98</v>
      </c>
      <c r="H893" s="144">
        <f t="shared" ref="H893:H894" si="43">ROUND(G893*1.22,2)</f>
        <v>14639.98</v>
      </c>
      <c r="I893" s="20"/>
    </row>
    <row r="894" spans="1:9" ht="60" customHeight="1" thickBot="1">
      <c r="A894" s="599"/>
      <c r="B894" s="106" t="s">
        <v>1982</v>
      </c>
      <c r="C894" s="428" t="s">
        <v>1983</v>
      </c>
      <c r="D894" s="414">
        <v>13999.98</v>
      </c>
      <c r="E894" s="415">
        <f t="shared" si="42"/>
        <v>17079.975599999998</v>
      </c>
      <c r="F894" s="416">
        <v>53</v>
      </c>
      <c r="G894" s="145">
        <f>ROUND(D894*(1-(HLOOKUP(F894,$D$1:$H$2,2,FALSE))),2)</f>
        <v>13999.98</v>
      </c>
      <c r="H894" s="145">
        <f t="shared" si="43"/>
        <v>17079.98</v>
      </c>
      <c r="I894" s="20"/>
    </row>
    <row r="895" spans="1:9" ht="18.600000000000001" thickBot="1">
      <c r="A895" s="602" t="s">
        <v>26277</v>
      </c>
      <c r="B895" s="608"/>
      <c r="C895" s="402"/>
      <c r="D895" s="403"/>
      <c r="E895" s="403"/>
      <c r="F895" s="403"/>
      <c r="G895" s="52"/>
      <c r="H895" s="52"/>
      <c r="I895" s="20"/>
    </row>
    <row r="896" spans="1:9" ht="143.4" customHeight="1" thickBot="1">
      <c r="A896" s="435"/>
      <c r="B896" s="413" t="s">
        <v>1984</v>
      </c>
      <c r="C896" s="430" t="s">
        <v>1985</v>
      </c>
      <c r="D896" s="431">
        <v>2898</v>
      </c>
      <c r="E896" s="432">
        <f>D896*1.22</f>
        <v>3535.56</v>
      </c>
      <c r="F896" s="433">
        <v>53</v>
      </c>
      <c r="G896" s="434">
        <f>ROUND(D896*(1-(HLOOKUP(F896,$D$1:$H$2,2,FALSE))),2)</f>
        <v>2898</v>
      </c>
      <c r="H896" s="434">
        <f>ROUND(G896*1.22,2)</f>
        <v>3535.56</v>
      </c>
      <c r="I896" s="20"/>
    </row>
    <row r="897" spans="1:8">
      <c r="A897" s="50"/>
      <c r="G897" s="50"/>
      <c r="H897" s="50"/>
    </row>
  </sheetData>
  <autoFilter ref="B4:F759" xr:uid="{00000000-0009-0000-0000-000002000000}"/>
  <sortState xmlns:xlrd2="http://schemas.microsoft.com/office/spreadsheetml/2017/richdata2" ref="G6:G9">
    <sortCondition ref="G6:G9"/>
  </sortState>
  <mergeCells count="16">
    <mergeCell ref="A895:B895"/>
    <mergeCell ref="A468:B468"/>
    <mergeCell ref="A5:B5"/>
    <mergeCell ref="A6:A445"/>
    <mergeCell ref="A469:A759"/>
    <mergeCell ref="C463:H463"/>
    <mergeCell ref="A464:A467"/>
    <mergeCell ref="A1:B1"/>
    <mergeCell ref="A2:B2"/>
    <mergeCell ref="A893:A894"/>
    <mergeCell ref="A892:B892"/>
    <mergeCell ref="A446:B446"/>
    <mergeCell ref="A447:A462"/>
    <mergeCell ref="A463:B463"/>
    <mergeCell ref="A3:H3"/>
    <mergeCell ref="C892:H892"/>
  </mergeCells>
  <conditionalFormatting sqref="B374">
    <cfRule type="duplicateValues" dxfId="39" priority="6"/>
  </conditionalFormatting>
  <conditionalFormatting sqref="B375:B377">
    <cfRule type="duplicateValues" dxfId="38" priority="5"/>
  </conditionalFormatting>
  <conditionalFormatting sqref="B379">
    <cfRule type="duplicateValues" dxfId="37" priority="4"/>
  </conditionalFormatting>
  <conditionalFormatting sqref="B380:B382">
    <cfRule type="duplicateValues" dxfId="36" priority="3"/>
  </conditionalFormatting>
  <conditionalFormatting sqref="B384">
    <cfRule type="duplicateValues" dxfId="35" priority="7"/>
  </conditionalFormatting>
  <conditionalFormatting sqref="B385:B387">
    <cfRule type="duplicateValues" dxfId="34" priority="1"/>
  </conditionalFormatting>
  <conditionalFormatting sqref="B389:B392 B394:B397 B404:B407 B399:B402">
    <cfRule type="duplicateValues" dxfId="33" priority="2"/>
  </conditionalFormatting>
  <pageMargins left="0.7" right="0.7" top="0.75" bottom="0.75" header="0.3" footer="0.3"/>
  <pageSetup paperSize="9" scale="71" fitToHeight="0" orientation="landscape" r:id="rId1"/>
  <rowBreaks count="1" manualBreakCount="1">
    <brk id="44" min="1"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499984740745262"/>
  </sheetPr>
  <dimension ref="A1:Y14648"/>
  <sheetViews>
    <sheetView zoomScale="70" zoomScaleNormal="70" workbookViewId="0">
      <pane ySplit="8" topLeftCell="A9" activePane="bottomLeft" state="frozen"/>
      <selection pane="bottomLeft"/>
    </sheetView>
  </sheetViews>
  <sheetFormatPr defaultColWidth="8.88671875" defaultRowHeight="14.4"/>
  <cols>
    <col min="1" max="1" width="31.44140625" style="30" customWidth="1"/>
    <col min="2" max="2" width="115.77734375" style="30" customWidth="1"/>
    <col min="3" max="3" width="16.88671875" style="31" customWidth="1"/>
    <col min="4" max="4" width="17.109375" style="31" customWidth="1"/>
    <col min="5" max="5" width="12.44140625" style="29" customWidth="1"/>
    <col min="6" max="6" width="19" style="31" customWidth="1"/>
    <col min="7" max="7" width="19.5546875" style="31" customWidth="1"/>
    <col min="8" max="8" width="9.33203125" style="29" bestFit="1" customWidth="1"/>
    <col min="9" max="16384" width="8.88671875" style="29"/>
  </cols>
  <sheetData>
    <row r="1" spans="1:25">
      <c r="A1" s="153" t="s">
        <v>2030</v>
      </c>
      <c r="B1" s="641" t="s">
        <v>2053</v>
      </c>
      <c r="C1" s="642"/>
      <c r="D1" s="367" t="s">
        <v>2031</v>
      </c>
      <c r="E1" s="290" t="s">
        <v>2032</v>
      </c>
      <c r="F1" s="290" t="s">
        <v>2033</v>
      </c>
      <c r="G1" s="290" t="s">
        <v>2034</v>
      </c>
      <c r="H1" s="290" t="s">
        <v>2035</v>
      </c>
      <c r="I1" s="290" t="s">
        <v>2036</v>
      </c>
      <c r="J1" s="290" t="s">
        <v>2037</v>
      </c>
      <c r="K1" s="290" t="s">
        <v>2038</v>
      </c>
      <c r="L1" s="290" t="s">
        <v>2039</v>
      </c>
      <c r="M1" s="290" t="s">
        <v>2040</v>
      </c>
      <c r="N1" s="290" t="s">
        <v>2041</v>
      </c>
      <c r="O1" s="290" t="s">
        <v>2042</v>
      </c>
      <c r="P1" s="290" t="s">
        <v>2043</v>
      </c>
      <c r="Q1" s="290" t="s">
        <v>2044</v>
      </c>
      <c r="R1" s="290" t="s">
        <v>2045</v>
      </c>
      <c r="S1" s="290" t="s">
        <v>2046</v>
      </c>
      <c r="T1" s="290" t="s">
        <v>2047</v>
      </c>
      <c r="U1" s="290" t="s">
        <v>2048</v>
      </c>
      <c r="V1" s="290" t="s">
        <v>2049</v>
      </c>
      <c r="W1" s="290" t="s">
        <v>2050</v>
      </c>
      <c r="X1" s="290" t="s">
        <v>2051</v>
      </c>
      <c r="Y1" s="290" t="s">
        <v>2052</v>
      </c>
    </row>
    <row r="2" spans="1:25">
      <c r="A2" s="287" t="s">
        <v>25545</v>
      </c>
      <c r="B2" s="639" t="s">
        <v>2054</v>
      </c>
      <c r="C2" s="640"/>
      <c r="D2" s="368" t="s">
        <v>25657</v>
      </c>
      <c r="E2" s="291"/>
      <c r="F2" s="291"/>
      <c r="G2" s="291"/>
      <c r="H2" s="291"/>
      <c r="I2" s="291"/>
      <c r="J2" s="291"/>
      <c r="K2" s="291"/>
      <c r="L2" s="291"/>
      <c r="M2" s="291"/>
      <c r="N2" s="291"/>
      <c r="O2" s="291"/>
      <c r="P2" s="291"/>
      <c r="Q2" s="291"/>
      <c r="R2" s="291"/>
      <c r="S2" s="291"/>
      <c r="T2" s="291"/>
      <c r="U2" s="291"/>
      <c r="V2" s="291"/>
      <c r="W2" s="291"/>
      <c r="X2" s="291"/>
      <c r="Y2" s="291"/>
    </row>
    <row r="3" spans="1:25" ht="72.599999999999994" customHeight="1" thickBot="1">
      <c r="A3" s="643" t="s">
        <v>25521</v>
      </c>
      <c r="B3" s="644"/>
      <c r="C3" s="644"/>
      <c r="D3" s="644"/>
      <c r="E3" s="644"/>
      <c r="F3" s="644"/>
      <c r="G3" s="645"/>
    </row>
    <row r="4" spans="1:25" s="166" customFormat="1" ht="15" customHeight="1">
      <c r="A4" s="647" t="s">
        <v>567</v>
      </c>
      <c r="B4" s="656" t="s">
        <v>24108</v>
      </c>
      <c r="C4" s="650" t="s">
        <v>568</v>
      </c>
      <c r="D4" s="650" t="s">
        <v>2055</v>
      </c>
      <c r="E4" s="653" t="s">
        <v>2056</v>
      </c>
      <c r="F4" s="650" t="s">
        <v>2057</v>
      </c>
      <c r="G4" s="650" t="s">
        <v>2058</v>
      </c>
    </row>
    <row r="5" spans="1:25" s="166" customFormat="1" ht="15" customHeight="1">
      <c r="A5" s="648"/>
      <c r="B5" s="657"/>
      <c r="C5" s="651"/>
      <c r="D5" s="651"/>
      <c r="E5" s="654"/>
      <c r="F5" s="651"/>
      <c r="G5" s="651"/>
    </row>
    <row r="6" spans="1:25" s="166" customFormat="1" ht="15" customHeight="1">
      <c r="A6" s="648"/>
      <c r="B6" s="657"/>
      <c r="C6" s="651"/>
      <c r="D6" s="651"/>
      <c r="E6" s="654"/>
      <c r="F6" s="651"/>
      <c r="G6" s="651"/>
    </row>
    <row r="7" spans="1:25" s="166" customFormat="1" ht="15" customHeight="1" thickBot="1">
      <c r="A7" s="649"/>
      <c r="B7" s="658"/>
      <c r="C7" s="652"/>
      <c r="D7" s="652"/>
      <c r="E7" s="655"/>
      <c r="F7" s="652"/>
      <c r="G7" s="652"/>
    </row>
    <row r="8" spans="1:25">
      <c r="A8" s="71"/>
      <c r="B8" s="71"/>
      <c r="C8" s="167" t="s">
        <v>2060</v>
      </c>
      <c r="D8" s="72">
        <v>0.22</v>
      </c>
      <c r="E8" s="646" t="s">
        <v>566</v>
      </c>
      <c r="F8" s="646"/>
      <c r="G8" s="646"/>
    </row>
    <row r="9" spans="1:25" ht="14.4" customHeight="1">
      <c r="A9" s="146" t="s">
        <v>2061</v>
      </c>
      <c r="B9" s="150" t="s">
        <v>2062</v>
      </c>
      <c r="C9" s="147">
        <v>9.32</v>
      </c>
      <c r="D9" s="147">
        <f t="shared" ref="D9:D72" si="0">ROUND(C9*(1+$D$8),2)</f>
        <v>11.37</v>
      </c>
      <c r="E9" s="146" t="s">
        <v>2032</v>
      </c>
      <c r="F9" s="148">
        <f t="shared" ref="F9:F72" si="1">ROUND(C9*(1-HLOOKUP(E9,$1:$2,2,FALSE)),2)</f>
        <v>9.32</v>
      </c>
      <c r="G9" s="147">
        <f t="shared" ref="G9:G72" si="2">F9*(1+$D$8)</f>
        <v>11.3704</v>
      </c>
    </row>
    <row r="10" spans="1:25" ht="14.4" customHeight="1">
      <c r="A10" s="138" t="s">
        <v>2063</v>
      </c>
      <c r="B10" s="151" t="s">
        <v>2064</v>
      </c>
      <c r="C10" s="148">
        <v>4872.2223000000004</v>
      </c>
      <c r="D10" s="148">
        <f t="shared" si="0"/>
        <v>5944.11</v>
      </c>
      <c r="E10" s="138" t="s">
        <v>2032</v>
      </c>
      <c r="F10" s="148">
        <f t="shared" si="1"/>
        <v>4872.22</v>
      </c>
      <c r="G10" s="148">
        <f t="shared" si="2"/>
        <v>5944.1084000000001</v>
      </c>
    </row>
    <row r="11" spans="1:25" ht="14.4" customHeight="1">
      <c r="A11" s="138" t="s">
        <v>2065</v>
      </c>
      <c r="B11" s="151" t="s">
        <v>2066</v>
      </c>
      <c r="C11" s="148">
        <v>5231.2414000000008</v>
      </c>
      <c r="D11" s="148">
        <f t="shared" si="0"/>
        <v>6382.11</v>
      </c>
      <c r="E11" s="138" t="s">
        <v>2032</v>
      </c>
      <c r="F11" s="148">
        <f t="shared" si="1"/>
        <v>5231.24</v>
      </c>
      <c r="G11" s="148">
        <f t="shared" si="2"/>
        <v>6382.1127999999999</v>
      </c>
    </row>
    <row r="12" spans="1:25" ht="14.4" customHeight="1">
      <c r="A12" s="138" t="s">
        <v>2067</v>
      </c>
      <c r="B12" s="151" t="s">
        <v>2068</v>
      </c>
      <c r="C12" s="148">
        <v>8539.4499999999989</v>
      </c>
      <c r="D12" s="148">
        <f t="shared" si="0"/>
        <v>10418.129999999999</v>
      </c>
      <c r="E12" s="138" t="s">
        <v>2032</v>
      </c>
      <c r="F12" s="148">
        <f t="shared" si="1"/>
        <v>8539.4500000000007</v>
      </c>
      <c r="G12" s="148">
        <f t="shared" si="2"/>
        <v>10418.129000000001</v>
      </c>
    </row>
    <row r="13" spans="1:25" ht="14.4" customHeight="1">
      <c r="A13" s="138" t="s">
        <v>2069</v>
      </c>
      <c r="B13" s="151" t="s">
        <v>2070</v>
      </c>
      <c r="C13" s="148">
        <v>5231.2414000000008</v>
      </c>
      <c r="D13" s="148">
        <f t="shared" si="0"/>
        <v>6382.11</v>
      </c>
      <c r="E13" s="138" t="s">
        <v>2032</v>
      </c>
      <c r="F13" s="148">
        <f t="shared" si="1"/>
        <v>5231.24</v>
      </c>
      <c r="G13" s="148">
        <f t="shared" si="2"/>
        <v>6382.1127999999999</v>
      </c>
    </row>
    <row r="14" spans="1:25" ht="14.4" customHeight="1">
      <c r="A14" s="138" t="s">
        <v>2071</v>
      </c>
      <c r="B14" s="151" t="s">
        <v>2070</v>
      </c>
      <c r="C14" s="148">
        <v>4872.2223000000004</v>
      </c>
      <c r="D14" s="148">
        <f t="shared" si="0"/>
        <v>5944.11</v>
      </c>
      <c r="E14" s="138" t="s">
        <v>2032</v>
      </c>
      <c r="F14" s="148">
        <f t="shared" si="1"/>
        <v>4872.22</v>
      </c>
      <c r="G14" s="148">
        <f t="shared" si="2"/>
        <v>5944.1084000000001</v>
      </c>
    </row>
    <row r="15" spans="1:25" ht="14.4" customHeight="1">
      <c r="A15" s="138" t="s">
        <v>2072</v>
      </c>
      <c r="B15" s="151" t="s">
        <v>2070</v>
      </c>
      <c r="C15" s="148">
        <v>4872.2223000000004</v>
      </c>
      <c r="D15" s="148">
        <f t="shared" si="0"/>
        <v>5944.11</v>
      </c>
      <c r="E15" s="138" t="s">
        <v>2032</v>
      </c>
      <c r="F15" s="148">
        <f t="shared" si="1"/>
        <v>4872.22</v>
      </c>
      <c r="G15" s="148">
        <f t="shared" si="2"/>
        <v>5944.1084000000001</v>
      </c>
    </row>
    <row r="16" spans="1:25" ht="14.4" customHeight="1">
      <c r="A16" s="138" t="s">
        <v>2073</v>
      </c>
      <c r="B16" s="151" t="s">
        <v>2074</v>
      </c>
      <c r="C16" s="148">
        <v>16028.070000000003</v>
      </c>
      <c r="D16" s="148">
        <f t="shared" si="0"/>
        <v>19554.25</v>
      </c>
      <c r="E16" s="138" t="s">
        <v>2032</v>
      </c>
      <c r="F16" s="148">
        <f t="shared" si="1"/>
        <v>16028.07</v>
      </c>
      <c r="G16" s="148">
        <f t="shared" si="2"/>
        <v>19554.2454</v>
      </c>
    </row>
    <row r="17" spans="1:7" ht="14.4" customHeight="1">
      <c r="A17" s="138" t="s">
        <v>2075</v>
      </c>
      <c r="B17" s="151" t="s">
        <v>2074</v>
      </c>
      <c r="C17" s="148">
        <v>16028.070000000003</v>
      </c>
      <c r="D17" s="148">
        <f t="shared" si="0"/>
        <v>19554.25</v>
      </c>
      <c r="E17" s="138" t="s">
        <v>2032</v>
      </c>
      <c r="F17" s="148">
        <f t="shared" si="1"/>
        <v>16028.07</v>
      </c>
      <c r="G17" s="148">
        <f t="shared" si="2"/>
        <v>19554.2454</v>
      </c>
    </row>
    <row r="18" spans="1:7" ht="14.4" customHeight="1">
      <c r="A18" s="138" t="s">
        <v>2076</v>
      </c>
      <c r="B18" s="151" t="s">
        <v>2077</v>
      </c>
      <c r="C18" s="148">
        <v>16396.210000000003</v>
      </c>
      <c r="D18" s="148">
        <f t="shared" si="0"/>
        <v>20003.38</v>
      </c>
      <c r="E18" s="138" t="s">
        <v>2035</v>
      </c>
      <c r="F18" s="148">
        <f t="shared" si="1"/>
        <v>16396.21</v>
      </c>
      <c r="G18" s="148">
        <f t="shared" si="2"/>
        <v>20003.376199999999</v>
      </c>
    </row>
    <row r="19" spans="1:7" ht="14.4" customHeight="1">
      <c r="A19" s="138" t="s">
        <v>2078</v>
      </c>
      <c r="B19" s="151" t="s">
        <v>2079</v>
      </c>
      <c r="C19" s="148">
        <v>17524.054240000001</v>
      </c>
      <c r="D19" s="148">
        <f t="shared" si="0"/>
        <v>21379.35</v>
      </c>
      <c r="E19" s="138" t="s">
        <v>2035</v>
      </c>
      <c r="F19" s="148">
        <f t="shared" si="1"/>
        <v>17524.05</v>
      </c>
      <c r="G19" s="148">
        <f t="shared" si="2"/>
        <v>21379.341</v>
      </c>
    </row>
    <row r="20" spans="1:7" ht="14.4" customHeight="1">
      <c r="A20" s="138" t="s">
        <v>2080</v>
      </c>
      <c r="B20" s="151" t="s">
        <v>2081</v>
      </c>
      <c r="C20" s="148">
        <v>226.01</v>
      </c>
      <c r="D20" s="148">
        <f t="shared" si="0"/>
        <v>275.73</v>
      </c>
      <c r="E20" s="138" t="s">
        <v>2032</v>
      </c>
      <c r="F20" s="148">
        <f t="shared" si="1"/>
        <v>226.01</v>
      </c>
      <c r="G20" s="148">
        <f t="shared" si="2"/>
        <v>275.73219999999998</v>
      </c>
    </row>
    <row r="21" spans="1:7" ht="14.4" customHeight="1">
      <c r="A21" s="138" t="s">
        <v>2082</v>
      </c>
      <c r="B21" s="151" t="s">
        <v>2083</v>
      </c>
      <c r="C21" s="148">
        <v>400.76</v>
      </c>
      <c r="D21" s="148">
        <f t="shared" si="0"/>
        <v>488.93</v>
      </c>
      <c r="E21" s="138" t="s">
        <v>2032</v>
      </c>
      <c r="F21" s="148">
        <f t="shared" si="1"/>
        <v>400.76</v>
      </c>
      <c r="G21" s="148">
        <f t="shared" si="2"/>
        <v>488.92719999999997</v>
      </c>
    </row>
    <row r="22" spans="1:7" ht="14.4" customHeight="1">
      <c r="A22" s="138" t="s">
        <v>2084</v>
      </c>
      <c r="B22" s="151" t="s">
        <v>2085</v>
      </c>
      <c r="C22" s="148">
        <v>19674.411680000001</v>
      </c>
      <c r="D22" s="148">
        <f t="shared" si="0"/>
        <v>24002.78</v>
      </c>
      <c r="E22" s="138" t="s">
        <v>2035</v>
      </c>
      <c r="F22" s="148">
        <f t="shared" si="1"/>
        <v>19674.41</v>
      </c>
      <c r="G22" s="148">
        <f t="shared" si="2"/>
        <v>24002.780200000001</v>
      </c>
    </row>
    <row r="23" spans="1:7" ht="14.4" customHeight="1">
      <c r="A23" s="138" t="s">
        <v>2086</v>
      </c>
      <c r="B23" s="151" t="s">
        <v>2087</v>
      </c>
      <c r="C23" s="148">
        <v>17531.495520000004</v>
      </c>
      <c r="D23" s="148">
        <f t="shared" si="0"/>
        <v>21388.42</v>
      </c>
      <c r="E23" s="138" t="s">
        <v>2035</v>
      </c>
      <c r="F23" s="148">
        <f t="shared" si="1"/>
        <v>17531.5</v>
      </c>
      <c r="G23" s="148">
        <f t="shared" si="2"/>
        <v>21388.43</v>
      </c>
    </row>
    <row r="24" spans="1:7" ht="14.4" customHeight="1">
      <c r="A24" s="138" t="s">
        <v>2088</v>
      </c>
      <c r="B24" s="151" t="s">
        <v>2089</v>
      </c>
      <c r="C24" s="148">
        <v>3926.1</v>
      </c>
      <c r="D24" s="148">
        <f t="shared" si="0"/>
        <v>4789.84</v>
      </c>
      <c r="E24" s="138" t="s">
        <v>2033</v>
      </c>
      <c r="F24" s="148">
        <f t="shared" si="1"/>
        <v>3926.1</v>
      </c>
      <c r="G24" s="148">
        <f t="shared" si="2"/>
        <v>4789.8419999999996</v>
      </c>
    </row>
    <row r="25" spans="1:7" ht="14.4" customHeight="1">
      <c r="A25" s="138" t="s">
        <v>2090</v>
      </c>
      <c r="B25" s="151" t="s">
        <v>2091</v>
      </c>
      <c r="C25" s="148">
        <v>3926.1</v>
      </c>
      <c r="D25" s="148">
        <f t="shared" si="0"/>
        <v>4789.84</v>
      </c>
      <c r="E25" s="138" t="s">
        <v>2033</v>
      </c>
      <c r="F25" s="148">
        <f t="shared" si="1"/>
        <v>3926.1</v>
      </c>
      <c r="G25" s="148">
        <f t="shared" si="2"/>
        <v>4789.8419999999996</v>
      </c>
    </row>
    <row r="26" spans="1:7" ht="14.4" customHeight="1">
      <c r="A26" s="138" t="s">
        <v>2092</v>
      </c>
      <c r="B26" s="151" t="s">
        <v>2093</v>
      </c>
      <c r="C26" s="148">
        <v>3994</v>
      </c>
      <c r="D26" s="148">
        <f t="shared" si="0"/>
        <v>4872.68</v>
      </c>
      <c r="E26" s="138" t="s">
        <v>2033</v>
      </c>
      <c r="F26" s="148">
        <f t="shared" si="1"/>
        <v>3994</v>
      </c>
      <c r="G26" s="148">
        <f t="shared" si="2"/>
        <v>4872.68</v>
      </c>
    </row>
    <row r="27" spans="1:7" ht="14.4" customHeight="1">
      <c r="A27" s="138" t="s">
        <v>2094</v>
      </c>
      <c r="B27" s="151" t="s">
        <v>2093</v>
      </c>
      <c r="C27" s="148">
        <v>3994</v>
      </c>
      <c r="D27" s="148">
        <f t="shared" si="0"/>
        <v>4872.68</v>
      </c>
      <c r="E27" s="138" t="s">
        <v>2033</v>
      </c>
      <c r="F27" s="148">
        <f t="shared" si="1"/>
        <v>3994</v>
      </c>
      <c r="G27" s="148">
        <f t="shared" si="2"/>
        <v>4872.68</v>
      </c>
    </row>
    <row r="28" spans="1:7" ht="14.4" customHeight="1">
      <c r="A28" s="138" t="s">
        <v>2095</v>
      </c>
      <c r="B28" s="151" t="s">
        <v>2096</v>
      </c>
      <c r="C28" s="148">
        <v>152.52104999999997</v>
      </c>
      <c r="D28" s="148">
        <f t="shared" si="0"/>
        <v>186.08</v>
      </c>
      <c r="E28" s="138" t="s">
        <v>2033</v>
      </c>
      <c r="F28" s="148">
        <f t="shared" si="1"/>
        <v>152.52000000000001</v>
      </c>
      <c r="G28" s="148">
        <f t="shared" si="2"/>
        <v>186.0744</v>
      </c>
    </row>
    <row r="29" spans="1:7" ht="14.4" customHeight="1">
      <c r="A29" s="138" t="s">
        <v>2097</v>
      </c>
      <c r="B29" s="151" t="s">
        <v>2098</v>
      </c>
      <c r="C29" s="148">
        <v>21384.686400000002</v>
      </c>
      <c r="D29" s="148">
        <f t="shared" si="0"/>
        <v>26089.32</v>
      </c>
      <c r="E29" s="138" t="s">
        <v>2035</v>
      </c>
      <c r="F29" s="148">
        <f t="shared" si="1"/>
        <v>21384.69</v>
      </c>
      <c r="G29" s="148">
        <f t="shared" si="2"/>
        <v>26089.321799999998</v>
      </c>
    </row>
    <row r="30" spans="1:7" ht="14.4" customHeight="1">
      <c r="A30" s="138" t="s">
        <v>2099</v>
      </c>
      <c r="B30" s="151" t="s">
        <v>2100</v>
      </c>
      <c r="C30" s="148">
        <v>21384.686400000002</v>
      </c>
      <c r="D30" s="148">
        <f t="shared" si="0"/>
        <v>26089.32</v>
      </c>
      <c r="E30" s="138" t="s">
        <v>2035</v>
      </c>
      <c r="F30" s="148">
        <f t="shared" si="1"/>
        <v>21384.69</v>
      </c>
      <c r="G30" s="148">
        <f t="shared" si="2"/>
        <v>26089.321799999998</v>
      </c>
    </row>
    <row r="31" spans="1:7" ht="14.4" customHeight="1">
      <c r="A31" s="138" t="s">
        <v>2101</v>
      </c>
      <c r="B31" s="151" t="s">
        <v>2102</v>
      </c>
      <c r="C31" s="148">
        <v>16023.409999999998</v>
      </c>
      <c r="D31" s="148">
        <f t="shared" si="0"/>
        <v>19548.560000000001</v>
      </c>
      <c r="E31" s="138" t="s">
        <v>2035</v>
      </c>
      <c r="F31" s="148">
        <f t="shared" si="1"/>
        <v>16023.41</v>
      </c>
      <c r="G31" s="148">
        <f t="shared" si="2"/>
        <v>19548.5602</v>
      </c>
    </row>
    <row r="32" spans="1:7" ht="14.4" customHeight="1">
      <c r="A32" s="138" t="s">
        <v>2103</v>
      </c>
      <c r="B32" s="151" t="s">
        <v>2104</v>
      </c>
      <c r="C32" s="148">
        <v>37606.200000000004</v>
      </c>
      <c r="D32" s="148">
        <f t="shared" si="0"/>
        <v>45879.56</v>
      </c>
      <c r="E32" s="138" t="s">
        <v>2035</v>
      </c>
      <c r="F32" s="148">
        <f t="shared" si="1"/>
        <v>37606.199999999997</v>
      </c>
      <c r="G32" s="148">
        <f t="shared" si="2"/>
        <v>45879.563999999998</v>
      </c>
    </row>
    <row r="33" spans="1:7" ht="14.4" customHeight="1">
      <c r="A33" s="138" t="s">
        <v>2105</v>
      </c>
      <c r="B33" s="151" t="s">
        <v>2106</v>
      </c>
      <c r="C33" s="148">
        <v>15169</v>
      </c>
      <c r="D33" s="148">
        <f t="shared" si="0"/>
        <v>18506.18</v>
      </c>
      <c r="E33" s="138" t="s">
        <v>2035</v>
      </c>
      <c r="F33" s="148">
        <f t="shared" si="1"/>
        <v>15169</v>
      </c>
      <c r="G33" s="148">
        <f t="shared" si="2"/>
        <v>18506.18</v>
      </c>
    </row>
    <row r="34" spans="1:7" ht="14.4" customHeight="1">
      <c r="A34" s="138" t="s">
        <v>2107</v>
      </c>
      <c r="B34" s="151" t="s">
        <v>2108</v>
      </c>
      <c r="C34" s="148">
        <v>15169</v>
      </c>
      <c r="D34" s="148">
        <f t="shared" si="0"/>
        <v>18506.18</v>
      </c>
      <c r="E34" s="138" t="s">
        <v>2035</v>
      </c>
      <c r="F34" s="148">
        <f t="shared" si="1"/>
        <v>15169</v>
      </c>
      <c r="G34" s="148">
        <f t="shared" si="2"/>
        <v>18506.18</v>
      </c>
    </row>
    <row r="35" spans="1:7" ht="14.4" customHeight="1">
      <c r="A35" s="138" t="s">
        <v>2109</v>
      </c>
      <c r="B35" s="151" t="s">
        <v>2110</v>
      </c>
      <c r="C35" s="148">
        <v>20630.751680000005</v>
      </c>
      <c r="D35" s="148">
        <f t="shared" si="0"/>
        <v>25169.52</v>
      </c>
      <c r="E35" s="138" t="s">
        <v>2035</v>
      </c>
      <c r="F35" s="148">
        <f t="shared" si="1"/>
        <v>20630.75</v>
      </c>
      <c r="G35" s="148">
        <f t="shared" si="2"/>
        <v>25169.514999999999</v>
      </c>
    </row>
    <row r="36" spans="1:7" ht="14.4" customHeight="1">
      <c r="A36" s="138" t="s">
        <v>2111</v>
      </c>
      <c r="B36" s="151" t="s">
        <v>2112</v>
      </c>
      <c r="C36" s="148">
        <v>20630.751680000005</v>
      </c>
      <c r="D36" s="148">
        <f t="shared" si="0"/>
        <v>25169.52</v>
      </c>
      <c r="E36" s="138" t="s">
        <v>2035</v>
      </c>
      <c r="F36" s="148">
        <f t="shared" si="1"/>
        <v>20630.75</v>
      </c>
      <c r="G36" s="148">
        <f t="shared" si="2"/>
        <v>25169.514999999999</v>
      </c>
    </row>
    <row r="37" spans="1:7" ht="14.4" customHeight="1">
      <c r="A37" s="138" t="s">
        <v>2113</v>
      </c>
      <c r="B37" s="151" t="s">
        <v>2114</v>
      </c>
      <c r="C37" s="148">
        <v>22195.58</v>
      </c>
      <c r="D37" s="148">
        <f t="shared" si="0"/>
        <v>27078.61</v>
      </c>
      <c r="E37" s="138" t="s">
        <v>2035</v>
      </c>
      <c r="F37" s="148">
        <f t="shared" si="1"/>
        <v>22195.58</v>
      </c>
      <c r="G37" s="148">
        <f t="shared" si="2"/>
        <v>27078.607600000003</v>
      </c>
    </row>
    <row r="38" spans="1:7" ht="14.4" customHeight="1">
      <c r="A38" s="138" t="s">
        <v>2115</v>
      </c>
      <c r="B38" s="151" t="s">
        <v>2116</v>
      </c>
      <c r="C38" s="148">
        <v>20951.36</v>
      </c>
      <c r="D38" s="148">
        <f t="shared" si="0"/>
        <v>25560.66</v>
      </c>
      <c r="E38" s="138" t="s">
        <v>2035</v>
      </c>
      <c r="F38" s="148">
        <f t="shared" si="1"/>
        <v>20951.36</v>
      </c>
      <c r="G38" s="148">
        <f t="shared" si="2"/>
        <v>25560.659200000002</v>
      </c>
    </row>
    <row r="39" spans="1:7" ht="14.4" customHeight="1">
      <c r="A39" s="138" t="s">
        <v>2117</v>
      </c>
      <c r="B39" s="151" t="s">
        <v>2118</v>
      </c>
      <c r="C39" s="148">
        <v>20417.79</v>
      </c>
      <c r="D39" s="148">
        <f t="shared" si="0"/>
        <v>24909.7</v>
      </c>
      <c r="E39" s="138" t="s">
        <v>2035</v>
      </c>
      <c r="F39" s="148">
        <f t="shared" si="1"/>
        <v>20417.79</v>
      </c>
      <c r="G39" s="148">
        <f t="shared" si="2"/>
        <v>24909.703799999999</v>
      </c>
    </row>
    <row r="40" spans="1:7" ht="14.4" customHeight="1">
      <c r="A40" s="138" t="s">
        <v>2119</v>
      </c>
      <c r="B40" s="151" t="s">
        <v>2120</v>
      </c>
      <c r="C40" s="148">
        <v>18807.759999999998</v>
      </c>
      <c r="D40" s="148">
        <f t="shared" si="0"/>
        <v>22945.47</v>
      </c>
      <c r="E40" s="138" t="s">
        <v>2035</v>
      </c>
      <c r="F40" s="148">
        <f t="shared" si="1"/>
        <v>18807.759999999998</v>
      </c>
      <c r="G40" s="148">
        <f t="shared" si="2"/>
        <v>22945.467199999999</v>
      </c>
    </row>
    <row r="41" spans="1:7" ht="14.4" customHeight="1">
      <c r="A41" s="138" t="s">
        <v>2121</v>
      </c>
      <c r="B41" s="151" t="s">
        <v>2122</v>
      </c>
      <c r="C41" s="148">
        <v>21722.648640000003</v>
      </c>
      <c r="D41" s="148">
        <f t="shared" si="0"/>
        <v>26501.63</v>
      </c>
      <c r="E41" s="138" t="s">
        <v>2035</v>
      </c>
      <c r="F41" s="148">
        <f t="shared" si="1"/>
        <v>21722.65</v>
      </c>
      <c r="G41" s="148">
        <f t="shared" si="2"/>
        <v>26501.633000000002</v>
      </c>
    </row>
    <row r="42" spans="1:7" ht="14.4" customHeight="1">
      <c r="A42" s="138" t="s">
        <v>2123</v>
      </c>
      <c r="B42" s="151" t="s">
        <v>2124</v>
      </c>
      <c r="C42" s="148">
        <v>21722.648640000003</v>
      </c>
      <c r="D42" s="148">
        <f t="shared" si="0"/>
        <v>26501.63</v>
      </c>
      <c r="E42" s="138" t="s">
        <v>2035</v>
      </c>
      <c r="F42" s="148">
        <f t="shared" si="1"/>
        <v>21722.65</v>
      </c>
      <c r="G42" s="148">
        <f t="shared" si="2"/>
        <v>26501.633000000002</v>
      </c>
    </row>
    <row r="43" spans="1:7" ht="14.4" customHeight="1">
      <c r="A43" s="138" t="s">
        <v>2125</v>
      </c>
      <c r="B43" s="151" t="s">
        <v>2126</v>
      </c>
      <c r="C43" s="148">
        <v>287.91399999999999</v>
      </c>
      <c r="D43" s="148">
        <f t="shared" si="0"/>
        <v>351.26</v>
      </c>
      <c r="E43" s="138" t="s">
        <v>2033</v>
      </c>
      <c r="F43" s="148">
        <f t="shared" si="1"/>
        <v>287.91000000000003</v>
      </c>
      <c r="G43" s="148">
        <f t="shared" si="2"/>
        <v>351.25020000000001</v>
      </c>
    </row>
    <row r="44" spans="1:7" ht="14.4" customHeight="1">
      <c r="A44" s="138" t="s">
        <v>2127</v>
      </c>
      <c r="B44" s="151" t="s">
        <v>2128</v>
      </c>
      <c r="C44" s="148">
        <v>287.91399999999999</v>
      </c>
      <c r="D44" s="148">
        <f t="shared" si="0"/>
        <v>351.26</v>
      </c>
      <c r="E44" s="138" t="s">
        <v>2033</v>
      </c>
      <c r="F44" s="148">
        <f t="shared" si="1"/>
        <v>287.91000000000003</v>
      </c>
      <c r="G44" s="148">
        <f t="shared" si="2"/>
        <v>351.25020000000001</v>
      </c>
    </row>
    <row r="45" spans="1:7" ht="14.4" customHeight="1">
      <c r="A45" s="138" t="s">
        <v>2129</v>
      </c>
      <c r="B45" s="151" t="s">
        <v>2130</v>
      </c>
      <c r="C45" s="148">
        <v>274.56825000000003</v>
      </c>
      <c r="D45" s="148">
        <f t="shared" si="0"/>
        <v>334.97</v>
      </c>
      <c r="E45" s="138" t="s">
        <v>2033</v>
      </c>
      <c r="F45" s="148">
        <f t="shared" si="1"/>
        <v>274.57</v>
      </c>
      <c r="G45" s="148">
        <f t="shared" si="2"/>
        <v>334.97539999999998</v>
      </c>
    </row>
    <row r="46" spans="1:7" ht="14.4" customHeight="1">
      <c r="A46" s="138" t="s">
        <v>2131</v>
      </c>
      <c r="B46" s="151" t="s">
        <v>2132</v>
      </c>
      <c r="C46" s="148">
        <v>274.56825000000003</v>
      </c>
      <c r="D46" s="148">
        <f t="shared" si="0"/>
        <v>334.97</v>
      </c>
      <c r="E46" s="138" t="s">
        <v>2033</v>
      </c>
      <c r="F46" s="148">
        <f t="shared" si="1"/>
        <v>274.57</v>
      </c>
      <c r="G46" s="148">
        <f t="shared" si="2"/>
        <v>334.97539999999998</v>
      </c>
    </row>
    <row r="47" spans="1:7" ht="14.4" customHeight="1">
      <c r="A47" s="138" t="s">
        <v>2133</v>
      </c>
      <c r="B47" s="151" t="s">
        <v>2134</v>
      </c>
      <c r="C47" s="148">
        <v>148.72604999999999</v>
      </c>
      <c r="D47" s="148">
        <f t="shared" si="0"/>
        <v>181.45</v>
      </c>
      <c r="E47" s="138" t="s">
        <v>2033</v>
      </c>
      <c r="F47" s="148">
        <f t="shared" si="1"/>
        <v>148.72999999999999</v>
      </c>
      <c r="G47" s="148">
        <f t="shared" si="2"/>
        <v>181.45059999999998</v>
      </c>
    </row>
    <row r="48" spans="1:7" ht="14.4" customHeight="1">
      <c r="A48" s="138" t="s">
        <v>2041</v>
      </c>
      <c r="B48" s="151" t="s">
        <v>2135</v>
      </c>
      <c r="C48" s="148">
        <v>152.52104999999997</v>
      </c>
      <c r="D48" s="148">
        <f t="shared" si="0"/>
        <v>186.08</v>
      </c>
      <c r="E48" s="138" t="s">
        <v>2033</v>
      </c>
      <c r="F48" s="148">
        <f t="shared" si="1"/>
        <v>152.52000000000001</v>
      </c>
      <c r="G48" s="148">
        <f t="shared" si="2"/>
        <v>186.0744</v>
      </c>
    </row>
    <row r="49" spans="1:7" ht="14.4" customHeight="1">
      <c r="A49" s="138" t="s">
        <v>2136</v>
      </c>
      <c r="B49" s="151" t="s">
        <v>2137</v>
      </c>
      <c r="C49" s="148">
        <v>26145</v>
      </c>
      <c r="D49" s="148">
        <f t="shared" si="0"/>
        <v>31896.9</v>
      </c>
      <c r="E49" s="138" t="s">
        <v>2035</v>
      </c>
      <c r="F49" s="148">
        <f t="shared" si="1"/>
        <v>26145</v>
      </c>
      <c r="G49" s="148">
        <f t="shared" si="2"/>
        <v>31896.899999999998</v>
      </c>
    </row>
    <row r="50" spans="1:7" ht="14.4" customHeight="1">
      <c r="A50" s="138" t="s">
        <v>2138</v>
      </c>
      <c r="B50" s="151" t="s">
        <v>2139</v>
      </c>
      <c r="C50" s="148">
        <v>7329.8290999999999</v>
      </c>
      <c r="D50" s="148">
        <f t="shared" si="0"/>
        <v>8942.39</v>
      </c>
      <c r="E50" s="138" t="s">
        <v>2032</v>
      </c>
      <c r="F50" s="148">
        <f t="shared" si="1"/>
        <v>7329.83</v>
      </c>
      <c r="G50" s="148">
        <f t="shared" si="2"/>
        <v>8942.3925999999992</v>
      </c>
    </row>
    <row r="51" spans="1:7" ht="14.4" customHeight="1">
      <c r="A51" s="138" t="s">
        <v>2140</v>
      </c>
      <c r="B51" s="151" t="s">
        <v>2141</v>
      </c>
      <c r="C51" s="148">
        <v>7470.249600000001</v>
      </c>
      <c r="D51" s="148">
        <f t="shared" si="0"/>
        <v>9113.7000000000007</v>
      </c>
      <c r="E51" s="138" t="s">
        <v>2032</v>
      </c>
      <c r="F51" s="148">
        <f t="shared" si="1"/>
        <v>7470.25</v>
      </c>
      <c r="G51" s="148">
        <f t="shared" si="2"/>
        <v>9113.7049999999999</v>
      </c>
    </row>
    <row r="52" spans="1:7" ht="14.4" customHeight="1">
      <c r="A52" s="138" t="s">
        <v>2142</v>
      </c>
      <c r="B52" s="151" t="s">
        <v>2143</v>
      </c>
      <c r="C52" s="148">
        <v>10012.629000000001</v>
      </c>
      <c r="D52" s="148">
        <f t="shared" si="0"/>
        <v>12215.41</v>
      </c>
      <c r="E52" s="138" t="s">
        <v>2032</v>
      </c>
      <c r="F52" s="148">
        <f t="shared" si="1"/>
        <v>10012.629999999999</v>
      </c>
      <c r="G52" s="148">
        <f t="shared" si="2"/>
        <v>12215.408599999999</v>
      </c>
    </row>
    <row r="53" spans="1:7" ht="14.4" customHeight="1">
      <c r="A53" s="138" t="s">
        <v>2144</v>
      </c>
      <c r="B53" s="151" t="s">
        <v>2141</v>
      </c>
      <c r="C53" s="148">
        <v>10116.592200000001</v>
      </c>
      <c r="D53" s="148">
        <f t="shared" si="0"/>
        <v>12342.24</v>
      </c>
      <c r="E53" s="138" t="s">
        <v>2032</v>
      </c>
      <c r="F53" s="148">
        <f t="shared" si="1"/>
        <v>10116.59</v>
      </c>
      <c r="G53" s="148">
        <f t="shared" si="2"/>
        <v>12342.239799999999</v>
      </c>
    </row>
    <row r="54" spans="1:7" ht="14.4" customHeight="1">
      <c r="A54" s="138" t="s">
        <v>2145</v>
      </c>
      <c r="B54" s="151" t="s">
        <v>2146</v>
      </c>
      <c r="C54" s="148">
        <v>287.91399999999999</v>
      </c>
      <c r="D54" s="148">
        <f t="shared" si="0"/>
        <v>351.26</v>
      </c>
      <c r="E54" s="138" t="s">
        <v>2033</v>
      </c>
      <c r="F54" s="148">
        <f t="shared" si="1"/>
        <v>287.91000000000003</v>
      </c>
      <c r="G54" s="148">
        <f t="shared" si="2"/>
        <v>351.25020000000001</v>
      </c>
    </row>
    <row r="55" spans="1:7" ht="14.4" customHeight="1">
      <c r="A55" s="138" t="s">
        <v>2147</v>
      </c>
      <c r="B55" s="151" t="s">
        <v>2148</v>
      </c>
      <c r="C55" s="148">
        <v>287.91399999999999</v>
      </c>
      <c r="D55" s="148">
        <f t="shared" si="0"/>
        <v>351.26</v>
      </c>
      <c r="E55" s="138" t="s">
        <v>2033</v>
      </c>
      <c r="F55" s="148">
        <f t="shared" si="1"/>
        <v>287.91000000000003</v>
      </c>
      <c r="G55" s="148">
        <f t="shared" si="2"/>
        <v>351.25020000000001</v>
      </c>
    </row>
    <row r="56" spans="1:7" ht="14.4" customHeight="1">
      <c r="A56" s="138" t="s">
        <v>2149</v>
      </c>
      <c r="B56" s="151" t="s">
        <v>2130</v>
      </c>
      <c r="C56" s="148">
        <v>274.56825000000003</v>
      </c>
      <c r="D56" s="148">
        <f t="shared" si="0"/>
        <v>334.97</v>
      </c>
      <c r="E56" s="138" t="s">
        <v>2033</v>
      </c>
      <c r="F56" s="148">
        <f t="shared" si="1"/>
        <v>274.57</v>
      </c>
      <c r="G56" s="148">
        <f t="shared" si="2"/>
        <v>334.97539999999998</v>
      </c>
    </row>
    <row r="57" spans="1:7" ht="14.4" customHeight="1">
      <c r="A57" s="138" t="s">
        <v>2150</v>
      </c>
      <c r="B57" s="151" t="s">
        <v>2132</v>
      </c>
      <c r="C57" s="148">
        <v>274.56825000000003</v>
      </c>
      <c r="D57" s="148">
        <f t="shared" si="0"/>
        <v>334.97</v>
      </c>
      <c r="E57" s="138" t="s">
        <v>2033</v>
      </c>
      <c r="F57" s="148">
        <f t="shared" si="1"/>
        <v>274.57</v>
      </c>
      <c r="G57" s="148">
        <f t="shared" si="2"/>
        <v>334.97539999999998</v>
      </c>
    </row>
    <row r="58" spans="1:7" ht="14.4" customHeight="1">
      <c r="A58" s="138" t="s">
        <v>2151</v>
      </c>
      <c r="B58" s="151" t="s">
        <v>2152</v>
      </c>
      <c r="C58" s="148">
        <v>148.72604999999999</v>
      </c>
      <c r="D58" s="148">
        <f t="shared" si="0"/>
        <v>181.45</v>
      </c>
      <c r="E58" s="138" t="s">
        <v>2033</v>
      </c>
      <c r="F58" s="148">
        <f t="shared" si="1"/>
        <v>148.72999999999999</v>
      </c>
      <c r="G58" s="148">
        <f t="shared" si="2"/>
        <v>181.45059999999998</v>
      </c>
    </row>
    <row r="59" spans="1:7" ht="14.4" customHeight="1">
      <c r="A59" s="138" t="s">
        <v>2153</v>
      </c>
      <c r="B59" s="151" t="s">
        <v>2154</v>
      </c>
      <c r="C59" s="148">
        <v>909.48439999999994</v>
      </c>
      <c r="D59" s="148">
        <f t="shared" si="0"/>
        <v>1109.57</v>
      </c>
      <c r="E59" s="138" t="s">
        <v>2033</v>
      </c>
      <c r="F59" s="148">
        <f t="shared" si="1"/>
        <v>909.48</v>
      </c>
      <c r="G59" s="148">
        <f t="shared" si="2"/>
        <v>1109.5655999999999</v>
      </c>
    </row>
    <row r="60" spans="1:7" ht="14.4" customHeight="1">
      <c r="A60" s="138" t="s">
        <v>2155</v>
      </c>
      <c r="B60" s="151" t="s">
        <v>2156</v>
      </c>
      <c r="C60" s="148">
        <v>18444</v>
      </c>
      <c r="D60" s="148">
        <f t="shared" si="0"/>
        <v>22501.68</v>
      </c>
      <c r="E60" s="138" t="s">
        <v>2035</v>
      </c>
      <c r="F60" s="148">
        <f t="shared" si="1"/>
        <v>18444</v>
      </c>
      <c r="G60" s="148">
        <f t="shared" si="2"/>
        <v>22501.68</v>
      </c>
    </row>
    <row r="61" spans="1:7" ht="14.4" customHeight="1">
      <c r="A61" s="138" t="s">
        <v>2157</v>
      </c>
      <c r="B61" s="151" t="s">
        <v>2156</v>
      </c>
      <c r="C61" s="148">
        <v>17527.79952</v>
      </c>
      <c r="D61" s="148">
        <f t="shared" si="0"/>
        <v>21383.919999999998</v>
      </c>
      <c r="E61" s="138" t="s">
        <v>2035</v>
      </c>
      <c r="F61" s="148">
        <f t="shared" si="1"/>
        <v>17527.8</v>
      </c>
      <c r="G61" s="148">
        <f t="shared" si="2"/>
        <v>21383.915999999997</v>
      </c>
    </row>
    <row r="62" spans="1:7" ht="14.4" customHeight="1">
      <c r="A62" s="138" t="s">
        <v>2158</v>
      </c>
      <c r="B62" s="151" t="s">
        <v>2156</v>
      </c>
      <c r="C62" s="148">
        <v>17353.237440000001</v>
      </c>
      <c r="D62" s="148">
        <f t="shared" si="0"/>
        <v>21170.95</v>
      </c>
      <c r="E62" s="138" t="s">
        <v>2035</v>
      </c>
      <c r="F62" s="148">
        <f t="shared" si="1"/>
        <v>17353.240000000002</v>
      </c>
      <c r="G62" s="148">
        <f t="shared" si="2"/>
        <v>21170.952800000003</v>
      </c>
    </row>
    <row r="63" spans="1:7" ht="14.4" customHeight="1">
      <c r="A63" s="138" t="s">
        <v>2159</v>
      </c>
      <c r="B63" s="151" t="s">
        <v>2156</v>
      </c>
      <c r="C63" s="148">
        <v>14770.21392</v>
      </c>
      <c r="D63" s="148">
        <f t="shared" si="0"/>
        <v>18019.66</v>
      </c>
      <c r="E63" s="138" t="s">
        <v>2035</v>
      </c>
      <c r="F63" s="148">
        <f t="shared" si="1"/>
        <v>14770.21</v>
      </c>
      <c r="G63" s="148">
        <f t="shared" si="2"/>
        <v>18019.656199999998</v>
      </c>
    </row>
    <row r="64" spans="1:7" ht="14.4" customHeight="1">
      <c r="A64" s="138" t="s">
        <v>2160</v>
      </c>
      <c r="B64" s="151" t="s">
        <v>2161</v>
      </c>
      <c r="C64" s="148">
        <v>13823.89</v>
      </c>
      <c r="D64" s="148">
        <f t="shared" si="0"/>
        <v>16865.150000000001</v>
      </c>
      <c r="E64" s="138" t="s">
        <v>2035</v>
      </c>
      <c r="F64" s="148">
        <f t="shared" si="1"/>
        <v>13823.89</v>
      </c>
      <c r="G64" s="148">
        <f t="shared" si="2"/>
        <v>16865.145799999998</v>
      </c>
    </row>
    <row r="65" spans="1:7" ht="14.4" customHeight="1">
      <c r="A65" s="138" t="s">
        <v>2162</v>
      </c>
      <c r="B65" s="151" t="s">
        <v>2156</v>
      </c>
      <c r="C65" s="148">
        <v>17524.054240000001</v>
      </c>
      <c r="D65" s="148">
        <f t="shared" si="0"/>
        <v>21379.35</v>
      </c>
      <c r="E65" s="138" t="s">
        <v>2035</v>
      </c>
      <c r="F65" s="148">
        <f t="shared" si="1"/>
        <v>17524.05</v>
      </c>
      <c r="G65" s="148">
        <f t="shared" si="2"/>
        <v>21379.341</v>
      </c>
    </row>
    <row r="66" spans="1:7" ht="14.4" customHeight="1">
      <c r="A66" s="138" t="s">
        <v>2163</v>
      </c>
      <c r="B66" s="151" t="s">
        <v>2164</v>
      </c>
      <c r="C66" s="148">
        <v>17524.054240000001</v>
      </c>
      <c r="D66" s="148">
        <f t="shared" si="0"/>
        <v>21379.35</v>
      </c>
      <c r="E66" s="138" t="s">
        <v>2035</v>
      </c>
      <c r="F66" s="148">
        <f t="shared" si="1"/>
        <v>17524.05</v>
      </c>
      <c r="G66" s="148">
        <f t="shared" si="2"/>
        <v>21379.341</v>
      </c>
    </row>
    <row r="67" spans="1:7" ht="14.4" customHeight="1">
      <c r="A67" s="138" t="s">
        <v>2165</v>
      </c>
      <c r="B67" s="151" t="s">
        <v>2166</v>
      </c>
      <c r="C67" s="148">
        <v>1044.87735</v>
      </c>
      <c r="D67" s="148">
        <f t="shared" si="0"/>
        <v>1274.75</v>
      </c>
      <c r="E67" s="138" t="s">
        <v>2033</v>
      </c>
      <c r="F67" s="148">
        <f t="shared" si="1"/>
        <v>1044.8800000000001</v>
      </c>
      <c r="G67" s="148">
        <f t="shared" si="2"/>
        <v>1274.7536</v>
      </c>
    </row>
    <row r="68" spans="1:7" ht="14.4" customHeight="1">
      <c r="A68" s="138" t="s">
        <v>2167</v>
      </c>
      <c r="B68" s="151" t="s">
        <v>2168</v>
      </c>
      <c r="C68" s="148">
        <v>1044.87735</v>
      </c>
      <c r="D68" s="148">
        <f t="shared" si="0"/>
        <v>1274.75</v>
      </c>
      <c r="E68" s="138" t="s">
        <v>2033</v>
      </c>
      <c r="F68" s="148">
        <f t="shared" si="1"/>
        <v>1044.8800000000001</v>
      </c>
      <c r="G68" s="148">
        <f t="shared" si="2"/>
        <v>1274.7536</v>
      </c>
    </row>
    <row r="69" spans="1:7" ht="14.4" customHeight="1">
      <c r="A69" s="138" t="s">
        <v>2169</v>
      </c>
      <c r="B69" s="151" t="s">
        <v>2130</v>
      </c>
      <c r="C69" s="148">
        <v>1010.5452499999999</v>
      </c>
      <c r="D69" s="148">
        <f t="shared" si="0"/>
        <v>1232.8699999999999</v>
      </c>
      <c r="E69" s="138" t="s">
        <v>2033</v>
      </c>
      <c r="F69" s="148">
        <f t="shared" si="1"/>
        <v>1010.55</v>
      </c>
      <c r="G69" s="148">
        <f t="shared" si="2"/>
        <v>1232.8709999999999</v>
      </c>
    </row>
    <row r="70" spans="1:7" ht="14.4" customHeight="1">
      <c r="A70" s="138" t="s">
        <v>2170</v>
      </c>
      <c r="B70" s="151" t="s">
        <v>2132</v>
      </c>
      <c r="C70" s="148">
        <v>1010.5452499999999</v>
      </c>
      <c r="D70" s="148">
        <f t="shared" si="0"/>
        <v>1232.8699999999999</v>
      </c>
      <c r="E70" s="138" t="s">
        <v>2033</v>
      </c>
      <c r="F70" s="148">
        <f t="shared" si="1"/>
        <v>1010.55</v>
      </c>
      <c r="G70" s="148">
        <f t="shared" si="2"/>
        <v>1232.8709999999999</v>
      </c>
    </row>
    <row r="71" spans="1:7" ht="14.4" customHeight="1">
      <c r="A71" s="138" t="s">
        <v>2171</v>
      </c>
      <c r="B71" s="151" t="s">
        <v>2172</v>
      </c>
      <c r="C71" s="148">
        <v>888.51069999999982</v>
      </c>
      <c r="D71" s="148">
        <f t="shared" si="0"/>
        <v>1083.98</v>
      </c>
      <c r="E71" s="138" t="s">
        <v>2033</v>
      </c>
      <c r="F71" s="148">
        <f t="shared" si="1"/>
        <v>888.51</v>
      </c>
      <c r="G71" s="148">
        <f t="shared" si="2"/>
        <v>1083.9821999999999</v>
      </c>
    </row>
    <row r="72" spans="1:7" ht="14.4" customHeight="1">
      <c r="A72" s="138" t="s">
        <v>2173</v>
      </c>
      <c r="B72" s="151" t="s">
        <v>2174</v>
      </c>
      <c r="C72" s="148">
        <v>592.98139999999989</v>
      </c>
      <c r="D72" s="148">
        <f t="shared" si="0"/>
        <v>723.44</v>
      </c>
      <c r="E72" s="138" t="s">
        <v>2033</v>
      </c>
      <c r="F72" s="148">
        <f t="shared" si="1"/>
        <v>592.98</v>
      </c>
      <c r="G72" s="148">
        <f t="shared" si="2"/>
        <v>723.43560000000002</v>
      </c>
    </row>
    <row r="73" spans="1:7" ht="14.4" customHeight="1">
      <c r="A73" s="138" t="s">
        <v>2175</v>
      </c>
      <c r="B73" s="151" t="s">
        <v>2176</v>
      </c>
      <c r="C73" s="148">
        <v>2495.4300000000003</v>
      </c>
      <c r="D73" s="148">
        <f t="shared" ref="D73:D136" si="3">ROUND(C73*(1+$D$8),2)</f>
        <v>3044.42</v>
      </c>
      <c r="E73" s="138" t="s">
        <v>2032</v>
      </c>
      <c r="F73" s="148">
        <f t="shared" ref="F73:F136" si="4">ROUND(C73*(1-HLOOKUP(E73,$1:$2,2,FALSE)),2)</f>
        <v>2495.4299999999998</v>
      </c>
      <c r="G73" s="148">
        <f t="shared" ref="G73:G136" si="5">F73*(1+$D$8)</f>
        <v>3044.4245999999998</v>
      </c>
    </row>
    <row r="74" spans="1:7" ht="14.4" customHeight="1">
      <c r="A74" s="138" t="s">
        <v>2177</v>
      </c>
      <c r="B74" s="151" t="s">
        <v>2176</v>
      </c>
      <c r="C74" s="148">
        <v>1775.46</v>
      </c>
      <c r="D74" s="148">
        <f t="shared" si="3"/>
        <v>2166.06</v>
      </c>
      <c r="E74" s="138" t="s">
        <v>2032</v>
      </c>
      <c r="F74" s="148">
        <f t="shared" si="4"/>
        <v>1775.46</v>
      </c>
      <c r="G74" s="148">
        <f t="shared" si="5"/>
        <v>2166.0612000000001</v>
      </c>
    </row>
    <row r="75" spans="1:7" ht="14.4" customHeight="1">
      <c r="A75" s="138" t="s">
        <v>2178</v>
      </c>
      <c r="B75" s="151" t="s">
        <v>2179</v>
      </c>
      <c r="C75" s="148">
        <v>1561.1000000000001</v>
      </c>
      <c r="D75" s="148">
        <f t="shared" si="3"/>
        <v>1904.54</v>
      </c>
      <c r="E75" s="138" t="s">
        <v>2032</v>
      </c>
      <c r="F75" s="148">
        <f t="shared" si="4"/>
        <v>1561.1</v>
      </c>
      <c r="G75" s="148">
        <f t="shared" si="5"/>
        <v>1904.5419999999999</v>
      </c>
    </row>
    <row r="76" spans="1:7" ht="14.4" customHeight="1">
      <c r="A76" s="138" t="s">
        <v>2180</v>
      </c>
      <c r="B76" s="151" t="s">
        <v>2179</v>
      </c>
      <c r="C76" s="148">
        <v>1561.1000000000001</v>
      </c>
      <c r="D76" s="148">
        <f t="shared" si="3"/>
        <v>1904.54</v>
      </c>
      <c r="E76" s="138" t="s">
        <v>2032</v>
      </c>
      <c r="F76" s="148">
        <f t="shared" si="4"/>
        <v>1561.1</v>
      </c>
      <c r="G76" s="148">
        <f t="shared" si="5"/>
        <v>1904.5419999999999</v>
      </c>
    </row>
    <row r="77" spans="1:7" ht="14.4" customHeight="1">
      <c r="A77" s="138" t="s">
        <v>2181</v>
      </c>
      <c r="B77" s="151" t="s">
        <v>2182</v>
      </c>
      <c r="C77" s="148">
        <v>391.44</v>
      </c>
      <c r="D77" s="148">
        <f t="shared" si="3"/>
        <v>477.56</v>
      </c>
      <c r="E77" s="138" t="s">
        <v>2032</v>
      </c>
      <c r="F77" s="148">
        <f t="shared" si="4"/>
        <v>391.44</v>
      </c>
      <c r="G77" s="148">
        <f t="shared" si="5"/>
        <v>477.55680000000001</v>
      </c>
    </row>
    <row r="78" spans="1:7" ht="14.4" customHeight="1">
      <c r="A78" s="138" t="s">
        <v>2183</v>
      </c>
      <c r="B78" s="151" t="s">
        <v>2182</v>
      </c>
      <c r="C78" s="148">
        <v>631.43000000000006</v>
      </c>
      <c r="D78" s="148">
        <f t="shared" si="3"/>
        <v>770.34</v>
      </c>
      <c r="E78" s="138" t="s">
        <v>2032</v>
      </c>
      <c r="F78" s="148">
        <f t="shared" si="4"/>
        <v>631.42999999999995</v>
      </c>
      <c r="G78" s="148">
        <f t="shared" si="5"/>
        <v>770.3445999999999</v>
      </c>
    </row>
    <row r="79" spans="1:7" ht="14.4" customHeight="1">
      <c r="A79" s="138" t="s">
        <v>2184</v>
      </c>
      <c r="B79" s="151" t="s">
        <v>2185</v>
      </c>
      <c r="C79" s="148">
        <v>276.47839999999997</v>
      </c>
      <c r="D79" s="148">
        <f t="shared" si="3"/>
        <v>337.3</v>
      </c>
      <c r="E79" s="138" t="s">
        <v>2033</v>
      </c>
      <c r="F79" s="148">
        <f t="shared" si="4"/>
        <v>276.48</v>
      </c>
      <c r="G79" s="148">
        <f t="shared" si="5"/>
        <v>337.30560000000003</v>
      </c>
    </row>
    <row r="80" spans="1:7" ht="14.4" customHeight="1">
      <c r="A80" s="138" t="s">
        <v>2186</v>
      </c>
      <c r="B80" s="151" t="s">
        <v>2187</v>
      </c>
      <c r="C80" s="148">
        <v>1570.2775000000001</v>
      </c>
      <c r="D80" s="148">
        <f t="shared" si="3"/>
        <v>1915.74</v>
      </c>
      <c r="E80" s="138" t="s">
        <v>2032</v>
      </c>
      <c r="F80" s="148">
        <f t="shared" si="4"/>
        <v>1570.28</v>
      </c>
      <c r="G80" s="148">
        <f t="shared" si="5"/>
        <v>1915.7415999999998</v>
      </c>
    </row>
    <row r="81" spans="1:7" ht="14.4" customHeight="1">
      <c r="A81" s="138" t="s">
        <v>2188</v>
      </c>
      <c r="B81" s="151" t="s">
        <v>2189</v>
      </c>
      <c r="C81" s="148">
        <v>9817.4681</v>
      </c>
      <c r="D81" s="148">
        <f t="shared" si="3"/>
        <v>11977.31</v>
      </c>
      <c r="E81" s="138" t="s">
        <v>2032</v>
      </c>
      <c r="F81" s="148">
        <f t="shared" si="4"/>
        <v>9817.4699999999993</v>
      </c>
      <c r="G81" s="148">
        <f t="shared" si="5"/>
        <v>11977.313399999999</v>
      </c>
    </row>
    <row r="82" spans="1:7" ht="14.4" customHeight="1">
      <c r="A82" s="138" t="s">
        <v>2190</v>
      </c>
      <c r="B82" s="151" t="s">
        <v>2191</v>
      </c>
      <c r="C82" s="148">
        <v>9821.1464999999989</v>
      </c>
      <c r="D82" s="148">
        <f t="shared" si="3"/>
        <v>11981.8</v>
      </c>
      <c r="E82" s="138" t="s">
        <v>2032</v>
      </c>
      <c r="F82" s="148">
        <f t="shared" si="4"/>
        <v>9821.15</v>
      </c>
      <c r="G82" s="148">
        <f t="shared" si="5"/>
        <v>11981.803</v>
      </c>
    </row>
    <row r="83" spans="1:7" ht="14.4" customHeight="1">
      <c r="A83" s="138" t="s">
        <v>2192</v>
      </c>
      <c r="B83" s="151" t="s">
        <v>2193</v>
      </c>
      <c r="C83" s="148">
        <v>7738.3372000000008</v>
      </c>
      <c r="D83" s="148">
        <f t="shared" si="3"/>
        <v>9440.77</v>
      </c>
      <c r="E83" s="138" t="s">
        <v>2032</v>
      </c>
      <c r="F83" s="148">
        <f t="shared" si="4"/>
        <v>7738.34</v>
      </c>
      <c r="G83" s="148">
        <f t="shared" si="5"/>
        <v>9440.7747999999992</v>
      </c>
    </row>
    <row r="84" spans="1:7" ht="14.4" customHeight="1">
      <c r="A84" s="138" t="s">
        <v>2194</v>
      </c>
      <c r="B84" s="151" t="s">
        <v>2195</v>
      </c>
      <c r="C84" s="148">
        <v>3012.9</v>
      </c>
      <c r="D84" s="148">
        <f t="shared" si="3"/>
        <v>3675.74</v>
      </c>
      <c r="E84" s="138" t="s">
        <v>2032</v>
      </c>
      <c r="F84" s="148">
        <f t="shared" si="4"/>
        <v>3012.9</v>
      </c>
      <c r="G84" s="148">
        <f t="shared" si="5"/>
        <v>3675.7379999999998</v>
      </c>
    </row>
    <row r="85" spans="1:7" ht="14.4" customHeight="1">
      <c r="A85" s="138" t="s">
        <v>2196</v>
      </c>
      <c r="B85" s="151" t="s">
        <v>2197</v>
      </c>
      <c r="C85" s="148">
        <v>3012.9</v>
      </c>
      <c r="D85" s="148">
        <f t="shared" si="3"/>
        <v>3675.74</v>
      </c>
      <c r="E85" s="138" t="s">
        <v>2032</v>
      </c>
      <c r="F85" s="148">
        <f t="shared" si="4"/>
        <v>3012.9</v>
      </c>
      <c r="G85" s="148">
        <f t="shared" si="5"/>
        <v>3675.7379999999998</v>
      </c>
    </row>
    <row r="86" spans="1:7" ht="14.4" customHeight="1">
      <c r="A86" s="138" t="s">
        <v>2198</v>
      </c>
      <c r="B86" s="151" t="s">
        <v>2199</v>
      </c>
      <c r="C86" s="148">
        <v>3767.6100000000006</v>
      </c>
      <c r="D86" s="148">
        <f t="shared" si="3"/>
        <v>4596.4799999999996</v>
      </c>
      <c r="E86" s="138" t="s">
        <v>2032</v>
      </c>
      <c r="F86" s="148">
        <f t="shared" si="4"/>
        <v>3767.61</v>
      </c>
      <c r="G86" s="148">
        <f t="shared" si="5"/>
        <v>4596.4841999999999</v>
      </c>
    </row>
    <row r="87" spans="1:7" ht="14.4" customHeight="1">
      <c r="A87" s="138" t="s">
        <v>2200</v>
      </c>
      <c r="B87" s="151" t="s">
        <v>2199</v>
      </c>
      <c r="C87" s="148">
        <v>3767.6100000000006</v>
      </c>
      <c r="D87" s="148">
        <f t="shared" si="3"/>
        <v>4596.4799999999996</v>
      </c>
      <c r="E87" s="138" t="s">
        <v>2032</v>
      </c>
      <c r="F87" s="148">
        <f t="shared" si="4"/>
        <v>3767.61</v>
      </c>
      <c r="G87" s="148">
        <f t="shared" si="5"/>
        <v>4596.4841999999999</v>
      </c>
    </row>
    <row r="88" spans="1:7" ht="14.4" customHeight="1">
      <c r="A88" s="138" t="s">
        <v>2201</v>
      </c>
      <c r="B88" s="151" t="s">
        <v>2199</v>
      </c>
      <c r="C88" s="148">
        <v>3767.6100000000006</v>
      </c>
      <c r="D88" s="148">
        <f t="shared" si="3"/>
        <v>4596.4799999999996</v>
      </c>
      <c r="E88" s="138" t="s">
        <v>2032</v>
      </c>
      <c r="F88" s="148">
        <f t="shared" si="4"/>
        <v>3767.61</v>
      </c>
      <c r="G88" s="148">
        <f t="shared" si="5"/>
        <v>4596.4841999999999</v>
      </c>
    </row>
    <row r="89" spans="1:7" ht="14.4" customHeight="1">
      <c r="A89" s="138" t="s">
        <v>2202</v>
      </c>
      <c r="B89" s="151" t="s">
        <v>2199</v>
      </c>
      <c r="C89" s="148">
        <v>3767.6100000000006</v>
      </c>
      <c r="D89" s="148">
        <f t="shared" si="3"/>
        <v>4596.4799999999996</v>
      </c>
      <c r="E89" s="138" t="s">
        <v>2032</v>
      </c>
      <c r="F89" s="148">
        <f t="shared" si="4"/>
        <v>3767.61</v>
      </c>
      <c r="G89" s="148">
        <f t="shared" si="5"/>
        <v>4596.4841999999999</v>
      </c>
    </row>
    <row r="90" spans="1:7" ht="14.4" customHeight="1">
      <c r="A90" s="138" t="s">
        <v>2203</v>
      </c>
      <c r="B90" s="151" t="s">
        <v>2199</v>
      </c>
      <c r="C90" s="148">
        <v>3767.6100000000006</v>
      </c>
      <c r="D90" s="148">
        <f t="shared" si="3"/>
        <v>4596.4799999999996</v>
      </c>
      <c r="E90" s="138" t="s">
        <v>2032</v>
      </c>
      <c r="F90" s="148">
        <f t="shared" si="4"/>
        <v>3767.61</v>
      </c>
      <c r="G90" s="148">
        <f t="shared" si="5"/>
        <v>4596.4841999999999</v>
      </c>
    </row>
    <row r="91" spans="1:7" ht="14.4" customHeight="1">
      <c r="A91" s="138" t="s">
        <v>2204</v>
      </c>
      <c r="B91" s="151" t="s">
        <v>2205</v>
      </c>
      <c r="C91" s="148">
        <v>1648.8</v>
      </c>
      <c r="D91" s="148">
        <f t="shared" si="3"/>
        <v>2011.54</v>
      </c>
      <c r="E91" s="138" t="s">
        <v>2032</v>
      </c>
      <c r="F91" s="148">
        <f t="shared" si="4"/>
        <v>1648.8</v>
      </c>
      <c r="G91" s="148">
        <f t="shared" si="5"/>
        <v>2011.5359999999998</v>
      </c>
    </row>
    <row r="92" spans="1:7" ht="14.4" customHeight="1">
      <c r="A92" s="138" t="s">
        <v>2206</v>
      </c>
      <c r="B92" s="151" t="s">
        <v>2199</v>
      </c>
      <c r="C92" s="148">
        <v>4065.8499999999995</v>
      </c>
      <c r="D92" s="148">
        <f t="shared" si="3"/>
        <v>4960.34</v>
      </c>
      <c r="E92" s="138" t="s">
        <v>2032</v>
      </c>
      <c r="F92" s="148">
        <f t="shared" si="4"/>
        <v>4065.85</v>
      </c>
      <c r="G92" s="148">
        <f t="shared" si="5"/>
        <v>4960.3369999999995</v>
      </c>
    </row>
    <row r="93" spans="1:7" ht="14.4" customHeight="1">
      <c r="A93" s="138" t="s">
        <v>2207</v>
      </c>
      <c r="B93" s="151" t="s">
        <v>2199</v>
      </c>
      <c r="C93" s="148">
        <v>4065.8499999999995</v>
      </c>
      <c r="D93" s="148">
        <f t="shared" si="3"/>
        <v>4960.34</v>
      </c>
      <c r="E93" s="138" t="s">
        <v>2032</v>
      </c>
      <c r="F93" s="148">
        <f t="shared" si="4"/>
        <v>4065.85</v>
      </c>
      <c r="G93" s="148">
        <f t="shared" si="5"/>
        <v>4960.3369999999995</v>
      </c>
    </row>
    <row r="94" spans="1:7" ht="14.4" customHeight="1">
      <c r="A94" s="138" t="s">
        <v>2208</v>
      </c>
      <c r="B94" s="151" t="s">
        <v>2199</v>
      </c>
      <c r="C94" s="148">
        <v>4065.8499999999995</v>
      </c>
      <c r="D94" s="148">
        <f t="shared" si="3"/>
        <v>4960.34</v>
      </c>
      <c r="E94" s="138" t="s">
        <v>2032</v>
      </c>
      <c r="F94" s="148">
        <f t="shared" si="4"/>
        <v>4065.85</v>
      </c>
      <c r="G94" s="148">
        <f t="shared" si="5"/>
        <v>4960.3369999999995</v>
      </c>
    </row>
    <row r="95" spans="1:7" ht="14.4" customHeight="1">
      <c r="A95" s="138" t="s">
        <v>2209</v>
      </c>
      <c r="B95" s="151" t="s">
        <v>2199</v>
      </c>
      <c r="C95" s="148">
        <v>4065.8499999999995</v>
      </c>
      <c r="D95" s="148">
        <f t="shared" si="3"/>
        <v>4960.34</v>
      </c>
      <c r="E95" s="138" t="s">
        <v>2032</v>
      </c>
      <c r="F95" s="148">
        <f t="shared" si="4"/>
        <v>4065.85</v>
      </c>
      <c r="G95" s="148">
        <f t="shared" si="5"/>
        <v>4960.3369999999995</v>
      </c>
    </row>
    <row r="96" spans="1:7" ht="14.4" customHeight="1">
      <c r="A96" s="138" t="s">
        <v>2210</v>
      </c>
      <c r="B96" s="151" t="s">
        <v>2199</v>
      </c>
      <c r="C96" s="148">
        <v>4065.8499999999995</v>
      </c>
      <c r="D96" s="148">
        <f t="shared" si="3"/>
        <v>4960.34</v>
      </c>
      <c r="E96" s="138" t="s">
        <v>2032</v>
      </c>
      <c r="F96" s="148">
        <f t="shared" si="4"/>
        <v>4065.85</v>
      </c>
      <c r="G96" s="148">
        <f t="shared" si="5"/>
        <v>4960.3369999999995</v>
      </c>
    </row>
    <row r="97" spans="1:7" ht="14.4" customHeight="1">
      <c r="A97" s="138" t="s">
        <v>2211</v>
      </c>
      <c r="B97" s="151" t="s">
        <v>2199</v>
      </c>
      <c r="C97" s="148">
        <v>4065.8499999999995</v>
      </c>
      <c r="D97" s="148">
        <f t="shared" si="3"/>
        <v>4960.34</v>
      </c>
      <c r="E97" s="138" t="s">
        <v>2032</v>
      </c>
      <c r="F97" s="148">
        <f t="shared" si="4"/>
        <v>4065.85</v>
      </c>
      <c r="G97" s="148">
        <f t="shared" si="5"/>
        <v>4960.3369999999995</v>
      </c>
    </row>
    <row r="98" spans="1:7" ht="14.4" customHeight="1">
      <c r="A98" s="138" t="s">
        <v>2212</v>
      </c>
      <c r="B98" s="151" t="s">
        <v>2199</v>
      </c>
      <c r="C98" s="148">
        <v>4065.8499999999995</v>
      </c>
      <c r="D98" s="148">
        <f t="shared" si="3"/>
        <v>4960.34</v>
      </c>
      <c r="E98" s="138" t="s">
        <v>2032</v>
      </c>
      <c r="F98" s="148">
        <f t="shared" si="4"/>
        <v>4065.85</v>
      </c>
      <c r="G98" s="148">
        <f t="shared" si="5"/>
        <v>4960.3369999999995</v>
      </c>
    </row>
    <row r="99" spans="1:7" ht="14.4" customHeight="1">
      <c r="A99" s="138" t="s">
        <v>2213</v>
      </c>
      <c r="B99" s="151" t="s">
        <v>2214</v>
      </c>
      <c r="C99" s="148">
        <v>2684.6209499999995</v>
      </c>
      <c r="D99" s="148">
        <f t="shared" si="3"/>
        <v>3275.24</v>
      </c>
      <c r="E99" s="138" t="s">
        <v>2033</v>
      </c>
      <c r="F99" s="148">
        <f t="shared" si="4"/>
        <v>2684.62</v>
      </c>
      <c r="G99" s="148">
        <f t="shared" si="5"/>
        <v>3275.2363999999998</v>
      </c>
    </row>
    <row r="100" spans="1:7" ht="14.4" customHeight="1">
      <c r="A100" s="138" t="s">
        <v>2215</v>
      </c>
      <c r="B100" s="151" t="s">
        <v>2216</v>
      </c>
      <c r="C100" s="148">
        <v>1648.8</v>
      </c>
      <c r="D100" s="148">
        <f t="shared" si="3"/>
        <v>2011.54</v>
      </c>
      <c r="E100" s="138" t="s">
        <v>2032</v>
      </c>
      <c r="F100" s="148">
        <f t="shared" si="4"/>
        <v>1648.8</v>
      </c>
      <c r="G100" s="148">
        <f t="shared" si="5"/>
        <v>2011.5359999999998</v>
      </c>
    </row>
    <row r="101" spans="1:7" ht="14.4" customHeight="1">
      <c r="A101" s="138" t="s">
        <v>2217</v>
      </c>
      <c r="B101" s="151" t="s">
        <v>2218</v>
      </c>
      <c r="C101" s="148">
        <v>2854.3206999999998</v>
      </c>
      <c r="D101" s="148">
        <f t="shared" si="3"/>
        <v>3482.27</v>
      </c>
      <c r="E101" s="138" t="s">
        <v>2033</v>
      </c>
      <c r="F101" s="148">
        <f t="shared" si="4"/>
        <v>2854.32</v>
      </c>
      <c r="G101" s="148">
        <f t="shared" si="5"/>
        <v>3482.2704000000003</v>
      </c>
    </row>
    <row r="102" spans="1:7" ht="14.4" customHeight="1">
      <c r="A102" s="138" t="s">
        <v>2219</v>
      </c>
      <c r="B102" s="151" t="s">
        <v>2218</v>
      </c>
      <c r="C102" s="148">
        <v>1931.4020000000003</v>
      </c>
      <c r="D102" s="148">
        <f t="shared" si="3"/>
        <v>2356.31</v>
      </c>
      <c r="E102" s="138" t="s">
        <v>2032</v>
      </c>
      <c r="F102" s="148">
        <f t="shared" si="4"/>
        <v>1931.4</v>
      </c>
      <c r="G102" s="148">
        <f t="shared" si="5"/>
        <v>2356.308</v>
      </c>
    </row>
    <row r="103" spans="1:7" ht="14.4" customHeight="1">
      <c r="A103" s="138" t="s">
        <v>2220</v>
      </c>
      <c r="B103" s="151" t="s">
        <v>2221</v>
      </c>
      <c r="C103" s="148">
        <v>26445.298880000002</v>
      </c>
      <c r="D103" s="148">
        <f t="shared" si="3"/>
        <v>32263.26</v>
      </c>
      <c r="E103" s="138" t="s">
        <v>2035</v>
      </c>
      <c r="F103" s="148">
        <f t="shared" si="4"/>
        <v>26445.3</v>
      </c>
      <c r="G103" s="148">
        <f t="shared" si="5"/>
        <v>32263.266</v>
      </c>
    </row>
    <row r="104" spans="1:7" ht="14.4" customHeight="1">
      <c r="A104" s="138" t="s">
        <v>2222</v>
      </c>
      <c r="B104" s="151" t="s">
        <v>2223</v>
      </c>
      <c r="C104" s="148">
        <v>20599</v>
      </c>
      <c r="D104" s="148">
        <f t="shared" si="3"/>
        <v>25130.78</v>
      </c>
      <c r="E104" s="138" t="s">
        <v>2035</v>
      </c>
      <c r="F104" s="148">
        <f t="shared" si="4"/>
        <v>20599</v>
      </c>
      <c r="G104" s="148">
        <f t="shared" si="5"/>
        <v>25130.78</v>
      </c>
    </row>
    <row r="105" spans="1:7" ht="14.4" customHeight="1">
      <c r="A105" s="138" t="s">
        <v>2224</v>
      </c>
      <c r="B105" s="151" t="s">
        <v>2225</v>
      </c>
      <c r="C105" s="148">
        <v>40975.543840000006</v>
      </c>
      <c r="D105" s="148">
        <f t="shared" si="3"/>
        <v>49990.16</v>
      </c>
      <c r="E105" s="138" t="s">
        <v>2035</v>
      </c>
      <c r="F105" s="148">
        <f t="shared" si="4"/>
        <v>40975.54</v>
      </c>
      <c r="G105" s="148">
        <f t="shared" si="5"/>
        <v>49990.158799999997</v>
      </c>
    </row>
    <row r="106" spans="1:7" ht="14.4" customHeight="1">
      <c r="A106" s="138" t="s">
        <v>2226</v>
      </c>
      <c r="B106" s="151" t="s">
        <v>2227</v>
      </c>
      <c r="C106" s="148">
        <v>23742.993119999999</v>
      </c>
      <c r="D106" s="148">
        <f t="shared" si="3"/>
        <v>28966.45</v>
      </c>
      <c r="E106" s="138" t="s">
        <v>2035</v>
      </c>
      <c r="F106" s="148">
        <f t="shared" si="4"/>
        <v>23742.99</v>
      </c>
      <c r="G106" s="148">
        <f t="shared" si="5"/>
        <v>28966.447800000002</v>
      </c>
    </row>
    <row r="107" spans="1:7" ht="14.4" customHeight="1">
      <c r="A107" s="138" t="s">
        <v>2228</v>
      </c>
      <c r="B107" s="151" t="s">
        <v>2229</v>
      </c>
      <c r="C107" s="148">
        <v>18853.653280000006</v>
      </c>
      <c r="D107" s="148">
        <f t="shared" si="3"/>
        <v>23001.46</v>
      </c>
      <c r="E107" s="138" t="s">
        <v>2035</v>
      </c>
      <c r="F107" s="148">
        <f t="shared" si="4"/>
        <v>18853.650000000001</v>
      </c>
      <c r="G107" s="148">
        <f t="shared" si="5"/>
        <v>23001.453000000001</v>
      </c>
    </row>
    <row r="108" spans="1:7" ht="14.4" customHeight="1">
      <c r="A108" s="138" t="s">
        <v>2230</v>
      </c>
      <c r="B108" s="151" t="s">
        <v>2231</v>
      </c>
      <c r="C108" s="148">
        <v>24792.201280000001</v>
      </c>
      <c r="D108" s="148">
        <f t="shared" si="3"/>
        <v>30246.49</v>
      </c>
      <c r="E108" s="138" t="s">
        <v>2035</v>
      </c>
      <c r="F108" s="148">
        <f t="shared" si="4"/>
        <v>24792.2</v>
      </c>
      <c r="G108" s="148">
        <f t="shared" si="5"/>
        <v>30246.484</v>
      </c>
    </row>
    <row r="109" spans="1:7" ht="14.4" customHeight="1">
      <c r="A109" s="138" t="s">
        <v>2232</v>
      </c>
      <c r="B109" s="151" t="s">
        <v>2233</v>
      </c>
      <c r="C109" s="148">
        <v>28962</v>
      </c>
      <c r="D109" s="148">
        <f t="shared" si="3"/>
        <v>35333.64</v>
      </c>
      <c r="E109" s="138" t="s">
        <v>2035</v>
      </c>
      <c r="F109" s="148">
        <f t="shared" si="4"/>
        <v>28962</v>
      </c>
      <c r="G109" s="148">
        <f t="shared" si="5"/>
        <v>35333.64</v>
      </c>
    </row>
    <row r="110" spans="1:7" ht="14.4" customHeight="1">
      <c r="A110" s="138" t="s">
        <v>2234</v>
      </c>
      <c r="B110" s="151" t="s">
        <v>2235</v>
      </c>
      <c r="C110" s="148">
        <v>46007.869600000005</v>
      </c>
      <c r="D110" s="148">
        <f t="shared" si="3"/>
        <v>56129.599999999999</v>
      </c>
      <c r="E110" s="138" t="s">
        <v>2035</v>
      </c>
      <c r="F110" s="148">
        <f t="shared" si="4"/>
        <v>46007.87</v>
      </c>
      <c r="G110" s="148">
        <f t="shared" si="5"/>
        <v>56129.6014</v>
      </c>
    </row>
    <row r="111" spans="1:7" ht="14.4" customHeight="1">
      <c r="A111" s="138" t="s">
        <v>2236</v>
      </c>
      <c r="B111" s="151" t="s">
        <v>2237</v>
      </c>
      <c r="C111" s="148">
        <v>37634</v>
      </c>
      <c r="D111" s="148">
        <f t="shared" si="3"/>
        <v>45913.48</v>
      </c>
      <c r="E111" s="138" t="s">
        <v>2035</v>
      </c>
      <c r="F111" s="148">
        <f t="shared" si="4"/>
        <v>37634</v>
      </c>
      <c r="G111" s="148">
        <f t="shared" si="5"/>
        <v>45913.479999999996</v>
      </c>
    </row>
    <row r="112" spans="1:7" ht="14.4" customHeight="1">
      <c r="A112" s="138" t="s">
        <v>2238</v>
      </c>
      <c r="B112" s="151" t="s">
        <v>2239</v>
      </c>
      <c r="C112" s="148">
        <v>7926</v>
      </c>
      <c r="D112" s="148">
        <f t="shared" si="3"/>
        <v>9669.7199999999993</v>
      </c>
      <c r="E112" s="138" t="s">
        <v>2035</v>
      </c>
      <c r="F112" s="148">
        <f t="shared" si="4"/>
        <v>7926</v>
      </c>
      <c r="G112" s="148">
        <f t="shared" si="5"/>
        <v>9669.7199999999993</v>
      </c>
    </row>
    <row r="113" spans="1:7" ht="14.4" customHeight="1">
      <c r="A113" s="138" t="s">
        <v>2240</v>
      </c>
      <c r="B113" s="151" t="s">
        <v>2241</v>
      </c>
      <c r="C113" s="148">
        <v>9784</v>
      </c>
      <c r="D113" s="148">
        <f t="shared" si="3"/>
        <v>11936.48</v>
      </c>
      <c r="E113" s="138" t="s">
        <v>2035</v>
      </c>
      <c r="F113" s="148">
        <f t="shared" si="4"/>
        <v>9784</v>
      </c>
      <c r="G113" s="148">
        <f t="shared" si="5"/>
        <v>11936.48</v>
      </c>
    </row>
    <row r="114" spans="1:7" ht="14.4" customHeight="1">
      <c r="A114" s="138" t="s">
        <v>2242</v>
      </c>
      <c r="B114" s="151" t="s">
        <v>2243</v>
      </c>
      <c r="C114" s="148">
        <v>23703</v>
      </c>
      <c r="D114" s="148">
        <f t="shared" si="3"/>
        <v>28917.66</v>
      </c>
      <c r="E114" s="138" t="s">
        <v>2035</v>
      </c>
      <c r="F114" s="148">
        <f t="shared" si="4"/>
        <v>23703</v>
      </c>
      <c r="G114" s="148">
        <f t="shared" si="5"/>
        <v>28917.66</v>
      </c>
    </row>
    <row r="115" spans="1:7" ht="14.4" customHeight="1">
      <c r="A115" s="138" t="s">
        <v>2244</v>
      </c>
      <c r="B115" s="151" t="s">
        <v>2245</v>
      </c>
      <c r="C115" s="148">
        <v>22003</v>
      </c>
      <c r="D115" s="148">
        <f t="shared" si="3"/>
        <v>26843.66</v>
      </c>
      <c r="E115" s="138" t="s">
        <v>2035</v>
      </c>
      <c r="F115" s="148">
        <f t="shared" si="4"/>
        <v>22003</v>
      </c>
      <c r="G115" s="148">
        <f t="shared" si="5"/>
        <v>26843.66</v>
      </c>
    </row>
    <row r="116" spans="1:7" ht="14.4" customHeight="1">
      <c r="A116" s="138" t="s">
        <v>2246</v>
      </c>
      <c r="B116" s="151" t="s">
        <v>2247</v>
      </c>
      <c r="C116" s="148">
        <v>17348.36</v>
      </c>
      <c r="D116" s="148">
        <f t="shared" si="3"/>
        <v>21165</v>
      </c>
      <c r="E116" s="138" t="s">
        <v>2047</v>
      </c>
      <c r="F116" s="148">
        <f t="shared" si="4"/>
        <v>17348.36</v>
      </c>
      <c r="G116" s="148">
        <f t="shared" si="5"/>
        <v>21164.999200000002</v>
      </c>
    </row>
    <row r="117" spans="1:7" ht="14.4" customHeight="1">
      <c r="A117" s="138" t="s">
        <v>2248</v>
      </c>
      <c r="B117" s="151" t="s">
        <v>2249</v>
      </c>
      <c r="C117" s="148">
        <v>19302</v>
      </c>
      <c r="D117" s="148">
        <f t="shared" si="3"/>
        <v>23548.44</v>
      </c>
      <c r="E117" s="138" t="s">
        <v>2035</v>
      </c>
      <c r="F117" s="148">
        <f t="shared" si="4"/>
        <v>19302</v>
      </c>
      <c r="G117" s="148">
        <f t="shared" si="5"/>
        <v>23548.44</v>
      </c>
    </row>
    <row r="118" spans="1:7" ht="14.4" customHeight="1">
      <c r="A118" s="138" t="s">
        <v>2250</v>
      </c>
      <c r="B118" s="151" t="s">
        <v>2251</v>
      </c>
      <c r="C118" s="148">
        <v>23770.06</v>
      </c>
      <c r="D118" s="148">
        <f t="shared" si="3"/>
        <v>28999.47</v>
      </c>
      <c r="E118" s="138" t="s">
        <v>2047</v>
      </c>
      <c r="F118" s="148">
        <f t="shared" si="4"/>
        <v>23770.06</v>
      </c>
      <c r="G118" s="148">
        <f t="shared" si="5"/>
        <v>28999.4732</v>
      </c>
    </row>
    <row r="119" spans="1:7" ht="14.4" customHeight="1">
      <c r="A119" s="138" t="s">
        <v>2252</v>
      </c>
      <c r="B119" s="151" t="s">
        <v>2253</v>
      </c>
      <c r="C119" s="148">
        <v>27906</v>
      </c>
      <c r="D119" s="148">
        <f t="shared" si="3"/>
        <v>34045.32</v>
      </c>
      <c r="E119" s="138" t="s">
        <v>2035</v>
      </c>
      <c r="F119" s="148">
        <f t="shared" si="4"/>
        <v>27906</v>
      </c>
      <c r="G119" s="148">
        <f t="shared" si="5"/>
        <v>34045.32</v>
      </c>
    </row>
    <row r="120" spans="1:7" ht="14.4" customHeight="1">
      <c r="A120" s="138" t="s">
        <v>2254</v>
      </c>
      <c r="B120" s="151" t="s">
        <v>2255</v>
      </c>
      <c r="C120" s="148">
        <v>14937</v>
      </c>
      <c r="D120" s="148">
        <f t="shared" si="3"/>
        <v>18223.14</v>
      </c>
      <c r="E120" s="138" t="s">
        <v>2035</v>
      </c>
      <c r="F120" s="148">
        <f t="shared" si="4"/>
        <v>14937</v>
      </c>
      <c r="G120" s="148">
        <f t="shared" si="5"/>
        <v>18223.14</v>
      </c>
    </row>
    <row r="121" spans="1:7" ht="14.4" customHeight="1">
      <c r="A121" s="138" t="s">
        <v>2256</v>
      </c>
      <c r="B121" s="151" t="s">
        <v>2257</v>
      </c>
      <c r="C121" s="148">
        <v>11144</v>
      </c>
      <c r="D121" s="148">
        <f t="shared" si="3"/>
        <v>13595.68</v>
      </c>
      <c r="E121" s="138" t="s">
        <v>2035</v>
      </c>
      <c r="F121" s="148">
        <f t="shared" si="4"/>
        <v>11144</v>
      </c>
      <c r="G121" s="148">
        <f t="shared" si="5"/>
        <v>13595.68</v>
      </c>
    </row>
    <row r="122" spans="1:7" ht="14.4" customHeight="1">
      <c r="A122" s="138" t="s">
        <v>2258</v>
      </c>
      <c r="B122" s="151" t="s">
        <v>2259</v>
      </c>
      <c r="C122" s="148">
        <v>28356</v>
      </c>
      <c r="D122" s="148">
        <f t="shared" si="3"/>
        <v>34594.32</v>
      </c>
      <c r="E122" s="138" t="s">
        <v>2035</v>
      </c>
      <c r="F122" s="148">
        <f t="shared" si="4"/>
        <v>28356</v>
      </c>
      <c r="G122" s="148">
        <f t="shared" si="5"/>
        <v>34594.32</v>
      </c>
    </row>
    <row r="123" spans="1:7" ht="14.4" customHeight="1">
      <c r="A123" s="138" t="s">
        <v>2260</v>
      </c>
      <c r="B123" s="151" t="s">
        <v>2261</v>
      </c>
      <c r="C123" s="148">
        <v>17193</v>
      </c>
      <c r="D123" s="148">
        <f t="shared" si="3"/>
        <v>20975.46</v>
      </c>
      <c r="E123" s="138" t="s">
        <v>2035</v>
      </c>
      <c r="F123" s="148">
        <f t="shared" si="4"/>
        <v>17193</v>
      </c>
      <c r="G123" s="148">
        <f t="shared" si="5"/>
        <v>20975.46</v>
      </c>
    </row>
    <row r="124" spans="1:7" ht="14.4" customHeight="1">
      <c r="A124" s="138" t="s">
        <v>2262</v>
      </c>
      <c r="B124" s="151" t="s">
        <v>2263</v>
      </c>
      <c r="C124" s="148">
        <v>38270.65</v>
      </c>
      <c r="D124" s="148">
        <f t="shared" si="3"/>
        <v>46690.19</v>
      </c>
      <c r="E124" s="138" t="s">
        <v>2035</v>
      </c>
      <c r="F124" s="148">
        <f t="shared" si="4"/>
        <v>38270.65</v>
      </c>
      <c r="G124" s="148">
        <f t="shared" si="5"/>
        <v>46690.192999999999</v>
      </c>
    </row>
    <row r="125" spans="1:7" ht="14.4" customHeight="1">
      <c r="A125" s="138" t="s">
        <v>2264</v>
      </c>
      <c r="B125" s="151" t="s">
        <v>2265</v>
      </c>
      <c r="C125" s="148">
        <v>21863</v>
      </c>
      <c r="D125" s="148">
        <f t="shared" si="3"/>
        <v>26672.86</v>
      </c>
      <c r="E125" s="138" t="s">
        <v>2035</v>
      </c>
      <c r="F125" s="148">
        <f t="shared" si="4"/>
        <v>21863</v>
      </c>
      <c r="G125" s="148">
        <f t="shared" si="5"/>
        <v>26672.86</v>
      </c>
    </row>
    <row r="126" spans="1:7" ht="14.4" customHeight="1">
      <c r="A126" s="138" t="s">
        <v>2266</v>
      </c>
      <c r="B126" s="151" t="s">
        <v>2267</v>
      </c>
      <c r="C126" s="148">
        <v>40905</v>
      </c>
      <c r="D126" s="148">
        <f t="shared" si="3"/>
        <v>49904.1</v>
      </c>
      <c r="E126" s="138" t="s">
        <v>2035</v>
      </c>
      <c r="F126" s="148">
        <f t="shared" si="4"/>
        <v>40905</v>
      </c>
      <c r="G126" s="148">
        <f t="shared" si="5"/>
        <v>49904.1</v>
      </c>
    </row>
    <row r="127" spans="1:7" ht="14.4" customHeight="1">
      <c r="A127" s="141" t="s">
        <v>2268</v>
      </c>
      <c r="B127" s="151" t="s">
        <v>2269</v>
      </c>
      <c r="C127" s="148">
        <v>24745</v>
      </c>
      <c r="D127" s="148">
        <f t="shared" si="3"/>
        <v>30188.9</v>
      </c>
      <c r="E127" s="138" t="s">
        <v>2035</v>
      </c>
      <c r="F127" s="148">
        <f t="shared" si="4"/>
        <v>24745</v>
      </c>
      <c r="G127" s="148">
        <f t="shared" si="5"/>
        <v>30188.899999999998</v>
      </c>
    </row>
    <row r="128" spans="1:7" ht="14.4" customHeight="1">
      <c r="A128" s="138" t="s">
        <v>2270</v>
      </c>
      <c r="B128" s="151" t="s">
        <v>2271</v>
      </c>
      <c r="C128" s="148">
        <v>19106</v>
      </c>
      <c r="D128" s="148">
        <f t="shared" si="3"/>
        <v>23309.32</v>
      </c>
      <c r="E128" s="138" t="s">
        <v>2035</v>
      </c>
      <c r="F128" s="148">
        <f t="shared" si="4"/>
        <v>19106</v>
      </c>
      <c r="G128" s="148">
        <f t="shared" si="5"/>
        <v>23309.32</v>
      </c>
    </row>
    <row r="129" spans="1:7" ht="14.4" customHeight="1">
      <c r="A129" s="138" t="s">
        <v>2272</v>
      </c>
      <c r="B129" s="151" t="s">
        <v>2273</v>
      </c>
      <c r="C129" s="148">
        <v>4636.7</v>
      </c>
      <c r="D129" s="148">
        <f t="shared" si="3"/>
        <v>5656.77</v>
      </c>
      <c r="E129" s="138" t="s">
        <v>2035</v>
      </c>
      <c r="F129" s="148">
        <f t="shared" si="4"/>
        <v>4636.7</v>
      </c>
      <c r="G129" s="148">
        <f t="shared" si="5"/>
        <v>5656.7739999999994</v>
      </c>
    </row>
    <row r="130" spans="1:7" ht="14.4" customHeight="1">
      <c r="A130" s="138" t="s">
        <v>2274</v>
      </c>
      <c r="B130" s="151" t="s">
        <v>2275</v>
      </c>
      <c r="C130" s="148">
        <v>118410.6</v>
      </c>
      <c r="D130" s="148">
        <f t="shared" si="3"/>
        <v>144460.93</v>
      </c>
      <c r="E130" s="138" t="s">
        <v>2035</v>
      </c>
      <c r="F130" s="148">
        <f t="shared" si="4"/>
        <v>118410.6</v>
      </c>
      <c r="G130" s="148">
        <f t="shared" si="5"/>
        <v>144460.932</v>
      </c>
    </row>
    <row r="131" spans="1:7" ht="14.4" customHeight="1">
      <c r="A131" s="138" t="s">
        <v>2276</v>
      </c>
      <c r="B131" s="151" t="s">
        <v>2277</v>
      </c>
      <c r="C131" s="148">
        <v>52541.5</v>
      </c>
      <c r="D131" s="148">
        <f t="shared" si="3"/>
        <v>64100.63</v>
      </c>
      <c r="E131" s="138" t="s">
        <v>2035</v>
      </c>
      <c r="F131" s="148">
        <f t="shared" si="4"/>
        <v>52541.5</v>
      </c>
      <c r="G131" s="148">
        <f t="shared" si="5"/>
        <v>64100.63</v>
      </c>
    </row>
    <row r="132" spans="1:7" ht="14.4" customHeight="1">
      <c r="A132" s="138" t="s">
        <v>2278</v>
      </c>
      <c r="B132" s="151" t="s">
        <v>2279</v>
      </c>
      <c r="C132" s="148">
        <v>55647.390000000007</v>
      </c>
      <c r="D132" s="148">
        <f t="shared" si="3"/>
        <v>67889.820000000007</v>
      </c>
      <c r="E132" s="138" t="s">
        <v>2035</v>
      </c>
      <c r="F132" s="148">
        <f t="shared" si="4"/>
        <v>55647.39</v>
      </c>
      <c r="G132" s="148">
        <f t="shared" si="5"/>
        <v>67889.815799999997</v>
      </c>
    </row>
    <row r="133" spans="1:7" ht="14.4" customHeight="1">
      <c r="A133" s="138" t="s">
        <v>2280</v>
      </c>
      <c r="B133" s="151" t="s">
        <v>2281</v>
      </c>
      <c r="C133" s="148">
        <v>48242.65</v>
      </c>
      <c r="D133" s="148">
        <f t="shared" si="3"/>
        <v>58856.03</v>
      </c>
      <c r="E133" s="138" t="s">
        <v>2035</v>
      </c>
      <c r="F133" s="148">
        <f t="shared" si="4"/>
        <v>48242.65</v>
      </c>
      <c r="G133" s="148">
        <f t="shared" si="5"/>
        <v>58856.033000000003</v>
      </c>
    </row>
    <row r="134" spans="1:7" ht="14.4" customHeight="1">
      <c r="A134" s="138" t="s">
        <v>2282</v>
      </c>
      <c r="B134" s="151" t="s">
        <v>2283</v>
      </c>
      <c r="C134" s="148">
        <v>40362.589999999997</v>
      </c>
      <c r="D134" s="148">
        <f t="shared" si="3"/>
        <v>49242.36</v>
      </c>
      <c r="E134" s="138" t="s">
        <v>2035</v>
      </c>
      <c r="F134" s="148">
        <f t="shared" si="4"/>
        <v>40362.589999999997</v>
      </c>
      <c r="G134" s="148">
        <f t="shared" si="5"/>
        <v>49242.359799999991</v>
      </c>
    </row>
    <row r="135" spans="1:7" ht="14.4" customHeight="1">
      <c r="A135" s="138" t="s">
        <v>2284</v>
      </c>
      <c r="B135" s="151" t="s">
        <v>2285</v>
      </c>
      <c r="C135" s="148">
        <v>14807.149999999998</v>
      </c>
      <c r="D135" s="148">
        <f t="shared" si="3"/>
        <v>18064.72</v>
      </c>
      <c r="E135" s="138" t="s">
        <v>2035</v>
      </c>
      <c r="F135" s="148">
        <f t="shared" si="4"/>
        <v>14807.15</v>
      </c>
      <c r="G135" s="148">
        <f t="shared" si="5"/>
        <v>18064.722999999998</v>
      </c>
    </row>
    <row r="136" spans="1:7" ht="14.4" customHeight="1">
      <c r="A136" s="138" t="s">
        <v>2286</v>
      </c>
      <c r="B136" s="151" t="s">
        <v>2287</v>
      </c>
      <c r="C136" s="148">
        <v>2737.5282000000007</v>
      </c>
      <c r="D136" s="148">
        <f t="shared" si="3"/>
        <v>3339.78</v>
      </c>
      <c r="E136" s="138" t="s">
        <v>2032</v>
      </c>
      <c r="F136" s="148">
        <f t="shared" si="4"/>
        <v>2737.53</v>
      </c>
      <c r="G136" s="148">
        <f t="shared" si="5"/>
        <v>3339.7866000000004</v>
      </c>
    </row>
    <row r="137" spans="1:7" ht="14.4" customHeight="1">
      <c r="A137" s="138" t="s">
        <v>2288</v>
      </c>
      <c r="B137" s="151" t="s">
        <v>2289</v>
      </c>
      <c r="C137" s="148">
        <v>3830.904</v>
      </c>
      <c r="D137" s="148">
        <f t="shared" ref="D137:D200" si="6">ROUND(C137*(1+$D$8),2)</f>
        <v>4673.7</v>
      </c>
      <c r="E137" s="138" t="s">
        <v>2035</v>
      </c>
      <c r="F137" s="148">
        <f t="shared" ref="F137:F200" si="7">ROUND(C137*(1-HLOOKUP(E137,$1:$2,2,FALSE)),2)</f>
        <v>3830.9</v>
      </c>
      <c r="G137" s="148">
        <f t="shared" ref="G137:G200" si="8">F137*(1+$D$8)</f>
        <v>4673.6980000000003</v>
      </c>
    </row>
    <row r="138" spans="1:7" ht="14.4" customHeight="1">
      <c r="A138" s="138" t="s">
        <v>2290</v>
      </c>
      <c r="B138" s="151" t="s">
        <v>2291</v>
      </c>
      <c r="C138" s="148">
        <v>2637.5600000000004</v>
      </c>
      <c r="D138" s="148">
        <f t="shared" si="6"/>
        <v>3217.82</v>
      </c>
      <c r="E138" s="138" t="s">
        <v>2032</v>
      </c>
      <c r="F138" s="148">
        <f t="shared" si="7"/>
        <v>2637.56</v>
      </c>
      <c r="G138" s="148">
        <f t="shared" si="8"/>
        <v>3217.8231999999998</v>
      </c>
    </row>
    <row r="139" spans="1:7" ht="14.4" customHeight="1">
      <c r="A139" s="138" t="s">
        <v>2292</v>
      </c>
      <c r="B139" s="151" t="s">
        <v>2293</v>
      </c>
      <c r="C139" s="148">
        <v>7397.7500000000009</v>
      </c>
      <c r="D139" s="148">
        <f t="shared" si="6"/>
        <v>9025.26</v>
      </c>
      <c r="E139" s="138" t="s">
        <v>2035</v>
      </c>
      <c r="F139" s="148">
        <f t="shared" si="7"/>
        <v>7397.75</v>
      </c>
      <c r="G139" s="148">
        <f t="shared" si="8"/>
        <v>9025.2549999999992</v>
      </c>
    </row>
    <row r="140" spans="1:7" ht="14.4" customHeight="1">
      <c r="A140" s="138" t="s">
        <v>2294</v>
      </c>
      <c r="B140" s="151" t="s">
        <v>2295</v>
      </c>
      <c r="C140" s="148">
        <v>3814.1980800000006</v>
      </c>
      <c r="D140" s="148">
        <f t="shared" si="6"/>
        <v>4653.32</v>
      </c>
      <c r="E140" s="138" t="s">
        <v>2035</v>
      </c>
      <c r="F140" s="148">
        <f t="shared" si="7"/>
        <v>3814.2</v>
      </c>
      <c r="G140" s="148">
        <f t="shared" si="8"/>
        <v>4653.3239999999996</v>
      </c>
    </row>
    <row r="141" spans="1:7" ht="14.4" customHeight="1">
      <c r="A141" s="138" t="s">
        <v>2296</v>
      </c>
      <c r="B141" s="151" t="s">
        <v>2297</v>
      </c>
      <c r="C141" s="148">
        <v>1661.29</v>
      </c>
      <c r="D141" s="148">
        <f t="shared" si="6"/>
        <v>2026.77</v>
      </c>
      <c r="E141" s="138" t="s">
        <v>2032</v>
      </c>
      <c r="F141" s="148">
        <f t="shared" si="7"/>
        <v>1661.29</v>
      </c>
      <c r="G141" s="148">
        <f t="shared" si="8"/>
        <v>2026.7737999999999</v>
      </c>
    </row>
    <row r="142" spans="1:7" ht="14.4" customHeight="1">
      <c r="A142" s="138" t="s">
        <v>2298</v>
      </c>
      <c r="B142" s="151" t="s">
        <v>2299</v>
      </c>
      <c r="C142" s="148">
        <v>703.66</v>
      </c>
      <c r="D142" s="148">
        <f t="shared" si="6"/>
        <v>858.47</v>
      </c>
      <c r="E142" s="138" t="s">
        <v>2035</v>
      </c>
      <c r="F142" s="148">
        <f t="shared" si="7"/>
        <v>703.66</v>
      </c>
      <c r="G142" s="148">
        <f t="shared" si="8"/>
        <v>858.46519999999998</v>
      </c>
    </row>
    <row r="143" spans="1:7" ht="14.4" customHeight="1">
      <c r="A143" s="138" t="s">
        <v>2300</v>
      </c>
      <c r="B143" s="151" t="s">
        <v>2301</v>
      </c>
      <c r="C143" s="148">
        <v>39175.25</v>
      </c>
      <c r="D143" s="148">
        <f t="shared" si="6"/>
        <v>47793.81</v>
      </c>
      <c r="E143" s="138" t="s">
        <v>2052</v>
      </c>
      <c r="F143" s="148">
        <f t="shared" si="7"/>
        <v>39175.25</v>
      </c>
      <c r="G143" s="148">
        <f t="shared" si="8"/>
        <v>47793.805</v>
      </c>
    </row>
    <row r="144" spans="1:7" ht="14.4" customHeight="1">
      <c r="A144" s="138" t="s">
        <v>2302</v>
      </c>
      <c r="B144" s="151" t="s">
        <v>2303</v>
      </c>
      <c r="C144" s="148">
        <v>112798.23280000001</v>
      </c>
      <c r="D144" s="148">
        <f t="shared" si="6"/>
        <v>137613.84</v>
      </c>
      <c r="E144" s="138" t="s">
        <v>2052</v>
      </c>
      <c r="F144" s="148">
        <f t="shared" si="7"/>
        <v>112798.23</v>
      </c>
      <c r="G144" s="148">
        <f t="shared" si="8"/>
        <v>137613.8406</v>
      </c>
    </row>
    <row r="145" spans="1:7" ht="14.4" customHeight="1">
      <c r="A145" s="138" t="s">
        <v>2304</v>
      </c>
      <c r="B145" s="151" t="s">
        <v>2305</v>
      </c>
      <c r="C145" s="148">
        <v>50804.13</v>
      </c>
      <c r="D145" s="148">
        <f t="shared" si="6"/>
        <v>61981.04</v>
      </c>
      <c r="E145" s="138" t="s">
        <v>2052</v>
      </c>
      <c r="F145" s="148">
        <f t="shared" si="7"/>
        <v>50804.13</v>
      </c>
      <c r="G145" s="148">
        <f t="shared" si="8"/>
        <v>61981.038599999993</v>
      </c>
    </row>
    <row r="146" spans="1:7" ht="14.4" customHeight="1">
      <c r="A146" s="138" t="s">
        <v>2306</v>
      </c>
      <c r="B146" s="151" t="s">
        <v>2307</v>
      </c>
      <c r="C146" s="148">
        <v>443.5</v>
      </c>
      <c r="D146" s="148">
        <f t="shared" si="6"/>
        <v>541.07000000000005</v>
      </c>
      <c r="E146" s="138" t="s">
        <v>2037</v>
      </c>
      <c r="F146" s="148">
        <f t="shared" si="7"/>
        <v>443.5</v>
      </c>
      <c r="G146" s="148">
        <f t="shared" si="8"/>
        <v>541.06999999999994</v>
      </c>
    </row>
    <row r="147" spans="1:7" ht="14.4" customHeight="1">
      <c r="A147" s="138" t="s">
        <v>2308</v>
      </c>
      <c r="B147" s="151" t="s">
        <v>2309</v>
      </c>
      <c r="C147" s="148">
        <v>721.28</v>
      </c>
      <c r="D147" s="148">
        <f t="shared" si="6"/>
        <v>879.96</v>
      </c>
      <c r="E147" s="138" t="s">
        <v>2037</v>
      </c>
      <c r="F147" s="148">
        <f t="shared" si="7"/>
        <v>721.28</v>
      </c>
      <c r="G147" s="148">
        <f t="shared" si="8"/>
        <v>879.96159999999998</v>
      </c>
    </row>
    <row r="148" spans="1:7" ht="14.4" customHeight="1">
      <c r="A148" s="138" t="s">
        <v>2310</v>
      </c>
      <c r="B148" s="151" t="s">
        <v>2311</v>
      </c>
      <c r="C148" s="148">
        <v>430.34</v>
      </c>
      <c r="D148" s="148">
        <f t="shared" si="6"/>
        <v>525.01</v>
      </c>
      <c r="E148" s="138" t="s">
        <v>2037</v>
      </c>
      <c r="F148" s="148">
        <f t="shared" si="7"/>
        <v>430.34</v>
      </c>
      <c r="G148" s="148">
        <f t="shared" si="8"/>
        <v>525.01479999999992</v>
      </c>
    </row>
    <row r="149" spans="1:7" ht="14.4" customHeight="1">
      <c r="A149" s="138" t="s">
        <v>2312</v>
      </c>
      <c r="B149" s="151" t="s">
        <v>2313</v>
      </c>
      <c r="C149" s="148">
        <v>70002.569999999992</v>
      </c>
      <c r="D149" s="148">
        <f t="shared" si="6"/>
        <v>85403.14</v>
      </c>
      <c r="E149" s="138" t="s">
        <v>2048</v>
      </c>
      <c r="F149" s="148">
        <f t="shared" si="7"/>
        <v>70002.570000000007</v>
      </c>
      <c r="G149" s="148">
        <f t="shared" si="8"/>
        <v>85403.135400000014</v>
      </c>
    </row>
    <row r="150" spans="1:7" ht="14.4" customHeight="1">
      <c r="A150" s="138" t="s">
        <v>2314</v>
      </c>
      <c r="B150" s="151" t="s">
        <v>2315</v>
      </c>
      <c r="C150" s="148">
        <v>57005.599999999999</v>
      </c>
      <c r="D150" s="148">
        <f t="shared" si="6"/>
        <v>69546.83</v>
      </c>
      <c r="E150" s="138" t="s">
        <v>2052</v>
      </c>
      <c r="F150" s="148">
        <f t="shared" si="7"/>
        <v>57005.599999999999</v>
      </c>
      <c r="G150" s="148">
        <f t="shared" si="8"/>
        <v>69546.831999999995</v>
      </c>
    </row>
    <row r="151" spans="1:7" ht="14.4" customHeight="1">
      <c r="A151" s="138" t="s">
        <v>2316</v>
      </c>
      <c r="B151" s="151" t="s">
        <v>2317</v>
      </c>
      <c r="C151" s="148">
        <v>13719</v>
      </c>
      <c r="D151" s="148">
        <f t="shared" si="6"/>
        <v>16737.18</v>
      </c>
      <c r="E151" s="138" t="s">
        <v>2037</v>
      </c>
      <c r="F151" s="148">
        <f t="shared" si="7"/>
        <v>13719</v>
      </c>
      <c r="G151" s="148">
        <f t="shared" si="8"/>
        <v>16737.18</v>
      </c>
    </row>
    <row r="152" spans="1:7" ht="14.4" customHeight="1">
      <c r="A152" s="140" t="s">
        <v>2318</v>
      </c>
      <c r="B152" s="151" t="s">
        <v>2319</v>
      </c>
      <c r="C152" s="148">
        <v>29191.649300000008</v>
      </c>
      <c r="D152" s="148">
        <f t="shared" si="6"/>
        <v>35613.81</v>
      </c>
      <c r="E152" s="139" t="s">
        <v>2037</v>
      </c>
      <c r="F152" s="148">
        <f t="shared" si="7"/>
        <v>29191.65</v>
      </c>
      <c r="G152" s="148">
        <f t="shared" si="8"/>
        <v>35613.813000000002</v>
      </c>
    </row>
    <row r="153" spans="1:7" ht="14.4" customHeight="1">
      <c r="A153" s="138" t="s">
        <v>2320</v>
      </c>
      <c r="B153" s="151" t="s">
        <v>2321</v>
      </c>
      <c r="C153" s="148">
        <v>35634</v>
      </c>
      <c r="D153" s="148">
        <f t="shared" si="6"/>
        <v>43473.48</v>
      </c>
      <c r="E153" s="138" t="s">
        <v>2037</v>
      </c>
      <c r="F153" s="148">
        <f t="shared" si="7"/>
        <v>35634</v>
      </c>
      <c r="G153" s="148">
        <f t="shared" si="8"/>
        <v>43473.479999999996</v>
      </c>
    </row>
    <row r="154" spans="1:7" ht="14.4" customHeight="1">
      <c r="A154" s="138" t="s">
        <v>2322</v>
      </c>
      <c r="B154" s="151" t="s">
        <v>2323</v>
      </c>
      <c r="C154" s="148">
        <v>126899.61</v>
      </c>
      <c r="D154" s="148">
        <f t="shared" si="6"/>
        <v>154817.51999999999</v>
      </c>
      <c r="E154" s="138" t="s">
        <v>2052</v>
      </c>
      <c r="F154" s="148">
        <f t="shared" si="7"/>
        <v>126899.61</v>
      </c>
      <c r="G154" s="148">
        <f t="shared" si="8"/>
        <v>154817.52419999999</v>
      </c>
    </row>
    <row r="155" spans="1:7" ht="14.4" customHeight="1">
      <c r="A155" s="140" t="s">
        <v>2324</v>
      </c>
      <c r="B155" s="151" t="s">
        <v>2325</v>
      </c>
      <c r="C155" s="148">
        <v>128364.06000000001</v>
      </c>
      <c r="D155" s="148">
        <f t="shared" si="6"/>
        <v>156604.15</v>
      </c>
      <c r="E155" s="139" t="s">
        <v>2048</v>
      </c>
      <c r="F155" s="148">
        <f t="shared" si="7"/>
        <v>128364.06</v>
      </c>
      <c r="G155" s="148">
        <f t="shared" si="8"/>
        <v>156604.1532</v>
      </c>
    </row>
    <row r="156" spans="1:7" ht="14.4" customHeight="1">
      <c r="A156" s="138" t="s">
        <v>2326</v>
      </c>
      <c r="B156" s="151" t="s">
        <v>2327</v>
      </c>
      <c r="C156" s="148">
        <v>55494.65</v>
      </c>
      <c r="D156" s="148">
        <f t="shared" si="6"/>
        <v>67703.47</v>
      </c>
      <c r="E156" s="138" t="s">
        <v>2052</v>
      </c>
      <c r="F156" s="148">
        <f t="shared" si="7"/>
        <v>55494.65</v>
      </c>
      <c r="G156" s="148">
        <f t="shared" si="8"/>
        <v>67703.472999999998</v>
      </c>
    </row>
    <row r="157" spans="1:7" ht="14.4" customHeight="1">
      <c r="A157" s="138" t="s">
        <v>2328</v>
      </c>
      <c r="B157" s="151" t="s">
        <v>2329</v>
      </c>
      <c r="C157" s="148">
        <v>45723.26</v>
      </c>
      <c r="D157" s="148">
        <f t="shared" si="6"/>
        <v>55782.38</v>
      </c>
      <c r="E157" s="138" t="s">
        <v>2035</v>
      </c>
      <c r="F157" s="148">
        <f t="shared" si="7"/>
        <v>45723.26</v>
      </c>
      <c r="G157" s="148">
        <f t="shared" si="8"/>
        <v>55782.377200000003</v>
      </c>
    </row>
    <row r="158" spans="1:7" ht="14.4" customHeight="1">
      <c r="A158" s="138" t="s">
        <v>2330</v>
      </c>
      <c r="B158" s="151" t="s">
        <v>2331</v>
      </c>
      <c r="C158" s="148">
        <v>95019.7</v>
      </c>
      <c r="D158" s="148">
        <f t="shared" si="6"/>
        <v>115924.03</v>
      </c>
      <c r="E158" s="138" t="s">
        <v>2052</v>
      </c>
      <c r="F158" s="148">
        <f t="shared" si="7"/>
        <v>95019.7</v>
      </c>
      <c r="G158" s="148">
        <f t="shared" si="8"/>
        <v>115924.034</v>
      </c>
    </row>
    <row r="159" spans="1:7" ht="14.4" customHeight="1">
      <c r="A159" s="138" t="s">
        <v>2332</v>
      </c>
      <c r="B159" s="151" t="s">
        <v>2333</v>
      </c>
      <c r="C159" s="148">
        <v>72882.59</v>
      </c>
      <c r="D159" s="148">
        <f t="shared" si="6"/>
        <v>88916.76</v>
      </c>
      <c r="E159" s="138" t="s">
        <v>2052</v>
      </c>
      <c r="F159" s="148">
        <f t="shared" si="7"/>
        <v>72882.59</v>
      </c>
      <c r="G159" s="148">
        <f t="shared" si="8"/>
        <v>88916.7598</v>
      </c>
    </row>
    <row r="160" spans="1:7" ht="14.4" customHeight="1">
      <c r="A160" s="138" t="s">
        <v>2334</v>
      </c>
      <c r="B160" s="151" t="s">
        <v>2335</v>
      </c>
      <c r="C160" s="148">
        <v>70799</v>
      </c>
      <c r="D160" s="148">
        <f t="shared" si="6"/>
        <v>86374.78</v>
      </c>
      <c r="E160" s="138" t="s">
        <v>2037</v>
      </c>
      <c r="F160" s="148">
        <f t="shared" si="7"/>
        <v>70799</v>
      </c>
      <c r="G160" s="148">
        <f t="shared" si="8"/>
        <v>86374.78</v>
      </c>
    </row>
    <row r="161" spans="1:7" ht="14.4" customHeight="1">
      <c r="A161" s="138" t="s">
        <v>2336</v>
      </c>
      <c r="B161" s="151" t="s">
        <v>2337</v>
      </c>
      <c r="C161" s="148">
        <v>49345.14</v>
      </c>
      <c r="D161" s="148">
        <f t="shared" si="6"/>
        <v>60201.07</v>
      </c>
      <c r="E161" s="138" t="s">
        <v>2052</v>
      </c>
      <c r="F161" s="148">
        <f t="shared" si="7"/>
        <v>49345.14</v>
      </c>
      <c r="G161" s="148">
        <f t="shared" si="8"/>
        <v>60201.070800000001</v>
      </c>
    </row>
    <row r="162" spans="1:7" ht="14.4" customHeight="1">
      <c r="A162" s="138" t="s">
        <v>2338</v>
      </c>
      <c r="B162" s="151" t="s">
        <v>2339</v>
      </c>
      <c r="C162" s="148">
        <v>60185.85</v>
      </c>
      <c r="D162" s="148">
        <f t="shared" si="6"/>
        <v>73426.740000000005</v>
      </c>
      <c r="E162" s="138" t="s">
        <v>2052</v>
      </c>
      <c r="F162" s="148">
        <f t="shared" si="7"/>
        <v>60185.85</v>
      </c>
      <c r="G162" s="148">
        <f t="shared" si="8"/>
        <v>73426.736999999994</v>
      </c>
    </row>
    <row r="163" spans="1:7" ht="14.4" customHeight="1">
      <c r="A163" s="138" t="s">
        <v>2340</v>
      </c>
      <c r="B163" s="151" t="s">
        <v>2341</v>
      </c>
      <c r="C163" s="148">
        <v>80743</v>
      </c>
      <c r="D163" s="148">
        <f t="shared" si="6"/>
        <v>98506.46</v>
      </c>
      <c r="E163" s="138" t="s">
        <v>2037</v>
      </c>
      <c r="F163" s="148">
        <f t="shared" si="7"/>
        <v>80743</v>
      </c>
      <c r="G163" s="148">
        <f t="shared" si="8"/>
        <v>98506.459999999992</v>
      </c>
    </row>
    <row r="164" spans="1:7" ht="14.4" customHeight="1">
      <c r="A164" s="138" t="s">
        <v>2342</v>
      </c>
      <c r="B164" s="151" t="s">
        <v>2343</v>
      </c>
      <c r="C164" s="148">
        <v>70204</v>
      </c>
      <c r="D164" s="148">
        <f t="shared" si="6"/>
        <v>85648.88</v>
      </c>
      <c r="E164" s="138" t="s">
        <v>2037</v>
      </c>
      <c r="F164" s="148">
        <f t="shared" si="7"/>
        <v>70204</v>
      </c>
      <c r="G164" s="148">
        <f t="shared" si="8"/>
        <v>85648.88</v>
      </c>
    </row>
    <row r="165" spans="1:7" ht="14.4" customHeight="1">
      <c r="A165" s="138" t="s">
        <v>2344</v>
      </c>
      <c r="B165" s="151" t="s">
        <v>2341</v>
      </c>
      <c r="C165" s="148">
        <v>83718</v>
      </c>
      <c r="D165" s="148">
        <f t="shared" si="6"/>
        <v>102135.96</v>
      </c>
      <c r="E165" s="138" t="s">
        <v>2037</v>
      </c>
      <c r="F165" s="148">
        <f t="shared" si="7"/>
        <v>83718</v>
      </c>
      <c r="G165" s="148">
        <f t="shared" si="8"/>
        <v>102135.95999999999</v>
      </c>
    </row>
    <row r="166" spans="1:7" ht="14.4" customHeight="1">
      <c r="A166" s="138" t="s">
        <v>2345</v>
      </c>
      <c r="B166" s="151" t="s">
        <v>2346</v>
      </c>
      <c r="C166" s="148">
        <v>72846.7</v>
      </c>
      <c r="D166" s="148">
        <f t="shared" si="6"/>
        <v>88872.97</v>
      </c>
      <c r="E166" s="138" t="s">
        <v>2052</v>
      </c>
      <c r="F166" s="148">
        <f t="shared" si="7"/>
        <v>72846.7</v>
      </c>
      <c r="G166" s="148">
        <f t="shared" si="8"/>
        <v>88872.973999999987</v>
      </c>
    </row>
    <row r="167" spans="1:7" ht="14.4" customHeight="1">
      <c r="A167" s="140" t="s">
        <v>2347</v>
      </c>
      <c r="B167" s="151" t="s">
        <v>2348</v>
      </c>
      <c r="C167" s="148">
        <v>115329.40760000001</v>
      </c>
      <c r="D167" s="148">
        <f t="shared" si="6"/>
        <v>140701.88</v>
      </c>
      <c r="E167" s="138" t="s">
        <v>2037</v>
      </c>
      <c r="F167" s="148">
        <f t="shared" si="7"/>
        <v>115329.41</v>
      </c>
      <c r="G167" s="148">
        <f t="shared" si="8"/>
        <v>140701.88020000001</v>
      </c>
    </row>
    <row r="168" spans="1:7" ht="14.4" customHeight="1">
      <c r="A168" s="138" t="s">
        <v>2349</v>
      </c>
      <c r="B168" s="151" t="s">
        <v>2350</v>
      </c>
      <c r="C168" s="148">
        <v>50176.75</v>
      </c>
      <c r="D168" s="148">
        <f t="shared" si="6"/>
        <v>61215.64</v>
      </c>
      <c r="E168" s="138" t="s">
        <v>2052</v>
      </c>
      <c r="F168" s="148">
        <f t="shared" si="7"/>
        <v>50176.75</v>
      </c>
      <c r="G168" s="148">
        <f t="shared" si="8"/>
        <v>61215.635000000002</v>
      </c>
    </row>
    <row r="169" spans="1:7" ht="14.4" customHeight="1">
      <c r="A169" s="138" t="s">
        <v>2351</v>
      </c>
      <c r="B169" s="151" t="s">
        <v>2352</v>
      </c>
      <c r="C169" s="148">
        <v>180261</v>
      </c>
      <c r="D169" s="148">
        <f t="shared" si="6"/>
        <v>219918.42</v>
      </c>
      <c r="E169" s="138" t="s">
        <v>2037</v>
      </c>
      <c r="F169" s="148">
        <f t="shared" si="7"/>
        <v>180261</v>
      </c>
      <c r="G169" s="148">
        <f t="shared" si="8"/>
        <v>219918.41999999998</v>
      </c>
    </row>
    <row r="170" spans="1:7" ht="14.4" customHeight="1">
      <c r="A170" s="138" t="s">
        <v>2353</v>
      </c>
      <c r="B170" s="151" t="s">
        <v>2354</v>
      </c>
      <c r="C170" s="148">
        <v>28584</v>
      </c>
      <c r="D170" s="148">
        <f t="shared" si="6"/>
        <v>34872.480000000003</v>
      </c>
      <c r="E170" s="138" t="s">
        <v>2037</v>
      </c>
      <c r="F170" s="148">
        <f t="shared" si="7"/>
        <v>28584</v>
      </c>
      <c r="G170" s="148">
        <f t="shared" si="8"/>
        <v>34872.479999999996</v>
      </c>
    </row>
    <row r="171" spans="1:7" ht="14.4" customHeight="1">
      <c r="A171" s="138" t="s">
        <v>2355</v>
      </c>
      <c r="B171" s="151" t="s">
        <v>2356</v>
      </c>
      <c r="C171" s="148">
        <v>20590</v>
      </c>
      <c r="D171" s="148">
        <f t="shared" si="6"/>
        <v>25119.8</v>
      </c>
      <c r="E171" s="138" t="s">
        <v>2037</v>
      </c>
      <c r="F171" s="148">
        <f t="shared" si="7"/>
        <v>20590</v>
      </c>
      <c r="G171" s="148">
        <f t="shared" si="8"/>
        <v>25119.8</v>
      </c>
    </row>
    <row r="172" spans="1:7" ht="14.4" customHeight="1">
      <c r="A172" s="138" t="s">
        <v>2357</v>
      </c>
      <c r="B172" s="151" t="s">
        <v>2358</v>
      </c>
      <c r="C172" s="148">
        <v>311345</v>
      </c>
      <c r="D172" s="148">
        <f t="shared" si="6"/>
        <v>379840.9</v>
      </c>
      <c r="E172" s="138" t="s">
        <v>2037</v>
      </c>
      <c r="F172" s="148">
        <f t="shared" si="7"/>
        <v>311345</v>
      </c>
      <c r="G172" s="148">
        <f t="shared" si="8"/>
        <v>379840.89999999997</v>
      </c>
    </row>
    <row r="173" spans="1:7" ht="14.4" customHeight="1">
      <c r="A173" s="138" t="s">
        <v>2359</v>
      </c>
      <c r="B173" s="151" t="s">
        <v>2360</v>
      </c>
      <c r="C173" s="148">
        <v>41111</v>
      </c>
      <c r="D173" s="148">
        <f t="shared" si="6"/>
        <v>50155.42</v>
      </c>
      <c r="E173" s="138" t="s">
        <v>2037</v>
      </c>
      <c r="F173" s="148">
        <f t="shared" si="7"/>
        <v>41111</v>
      </c>
      <c r="G173" s="148">
        <f t="shared" si="8"/>
        <v>50155.42</v>
      </c>
    </row>
    <row r="174" spans="1:7" ht="14.4" customHeight="1">
      <c r="A174" s="138" t="s">
        <v>2361</v>
      </c>
      <c r="B174" s="151" t="s">
        <v>2360</v>
      </c>
      <c r="C174" s="148">
        <v>43959</v>
      </c>
      <c r="D174" s="148">
        <f t="shared" si="6"/>
        <v>53629.98</v>
      </c>
      <c r="E174" s="138" t="s">
        <v>2037</v>
      </c>
      <c r="F174" s="148">
        <f t="shared" si="7"/>
        <v>43959</v>
      </c>
      <c r="G174" s="148">
        <f t="shared" si="8"/>
        <v>53629.979999999996</v>
      </c>
    </row>
    <row r="175" spans="1:7" ht="14.4" customHeight="1">
      <c r="A175" s="138" t="s">
        <v>2362</v>
      </c>
      <c r="B175" s="151" t="s">
        <v>2363</v>
      </c>
      <c r="C175" s="148">
        <v>76258.59</v>
      </c>
      <c r="D175" s="148">
        <f t="shared" si="6"/>
        <v>93035.48</v>
      </c>
      <c r="E175" s="138" t="s">
        <v>2052</v>
      </c>
      <c r="F175" s="148">
        <f t="shared" si="7"/>
        <v>76258.59</v>
      </c>
      <c r="G175" s="148">
        <f t="shared" si="8"/>
        <v>93035.479800000001</v>
      </c>
    </row>
    <row r="176" spans="1:7" ht="14.4" customHeight="1">
      <c r="A176" s="138" t="s">
        <v>2364</v>
      </c>
      <c r="B176" s="151" t="s">
        <v>2365</v>
      </c>
      <c r="C176" s="148">
        <v>94941.02</v>
      </c>
      <c r="D176" s="148">
        <f t="shared" si="6"/>
        <v>115828.04</v>
      </c>
      <c r="E176" s="138" t="s">
        <v>2052</v>
      </c>
      <c r="F176" s="148">
        <f t="shared" si="7"/>
        <v>94941.02</v>
      </c>
      <c r="G176" s="148">
        <f t="shared" si="8"/>
        <v>115828.0444</v>
      </c>
    </row>
    <row r="177" spans="1:7" ht="14.4" customHeight="1">
      <c r="A177" s="138" t="s">
        <v>2366</v>
      </c>
      <c r="B177" s="151" t="s">
        <v>2360</v>
      </c>
      <c r="C177" s="148">
        <v>55185.46</v>
      </c>
      <c r="D177" s="148">
        <f t="shared" si="6"/>
        <v>67326.259999999995</v>
      </c>
      <c r="E177" s="138" t="s">
        <v>2052</v>
      </c>
      <c r="F177" s="148">
        <f t="shared" si="7"/>
        <v>55185.46</v>
      </c>
      <c r="G177" s="148">
        <f t="shared" si="8"/>
        <v>67326.261199999994</v>
      </c>
    </row>
    <row r="178" spans="1:7" ht="14.4" customHeight="1">
      <c r="A178" s="138" t="s">
        <v>2367</v>
      </c>
      <c r="B178" s="151" t="s">
        <v>2368</v>
      </c>
      <c r="C178" s="148">
        <v>152904.70000000001</v>
      </c>
      <c r="D178" s="148">
        <f t="shared" si="6"/>
        <v>186543.73</v>
      </c>
      <c r="E178" s="138" t="s">
        <v>2052</v>
      </c>
      <c r="F178" s="148">
        <f t="shared" si="7"/>
        <v>152904.70000000001</v>
      </c>
      <c r="G178" s="148">
        <f t="shared" si="8"/>
        <v>186543.734</v>
      </c>
    </row>
    <row r="179" spans="1:7" ht="14.4" customHeight="1">
      <c r="A179" s="138" t="s">
        <v>2369</v>
      </c>
      <c r="B179" s="151" t="s">
        <v>2370</v>
      </c>
      <c r="C179" s="148">
        <v>68647.92</v>
      </c>
      <c r="D179" s="148">
        <f t="shared" si="6"/>
        <v>83750.460000000006</v>
      </c>
      <c r="E179" s="138" t="s">
        <v>2052</v>
      </c>
      <c r="F179" s="148">
        <f t="shared" si="7"/>
        <v>68647.92</v>
      </c>
      <c r="G179" s="148">
        <f t="shared" si="8"/>
        <v>83750.462399999989</v>
      </c>
    </row>
    <row r="180" spans="1:7" ht="14.4" customHeight="1">
      <c r="A180" s="138" t="s">
        <v>2371</v>
      </c>
      <c r="B180" s="151" t="s">
        <v>2372</v>
      </c>
      <c r="C180" s="148">
        <v>65229.18</v>
      </c>
      <c r="D180" s="148">
        <f t="shared" si="6"/>
        <v>79579.600000000006</v>
      </c>
      <c r="E180" s="138" t="s">
        <v>2052</v>
      </c>
      <c r="F180" s="148">
        <f t="shared" si="7"/>
        <v>65229.18</v>
      </c>
      <c r="G180" s="148">
        <f t="shared" si="8"/>
        <v>79579.599600000001</v>
      </c>
    </row>
    <row r="181" spans="1:7" ht="14.4" customHeight="1">
      <c r="A181" s="138" t="s">
        <v>2373</v>
      </c>
      <c r="B181" s="151" t="s">
        <v>2374</v>
      </c>
      <c r="C181" s="148">
        <v>95174.53</v>
      </c>
      <c r="D181" s="148">
        <f t="shared" si="6"/>
        <v>116112.93</v>
      </c>
      <c r="E181" s="138" t="s">
        <v>2052</v>
      </c>
      <c r="F181" s="148">
        <f t="shared" si="7"/>
        <v>95174.53</v>
      </c>
      <c r="G181" s="148">
        <f t="shared" si="8"/>
        <v>116112.92659999999</v>
      </c>
    </row>
    <row r="182" spans="1:7" ht="14.4" customHeight="1">
      <c r="A182" s="138" t="s">
        <v>2375</v>
      </c>
      <c r="B182" s="151" t="s">
        <v>2376</v>
      </c>
      <c r="C182" s="148">
        <v>11458.94</v>
      </c>
      <c r="D182" s="148">
        <f t="shared" si="6"/>
        <v>13979.91</v>
      </c>
      <c r="E182" s="138" t="s">
        <v>2032</v>
      </c>
      <c r="F182" s="148">
        <f t="shared" si="7"/>
        <v>11458.94</v>
      </c>
      <c r="G182" s="148">
        <f t="shared" si="8"/>
        <v>13979.906800000001</v>
      </c>
    </row>
    <row r="183" spans="1:7" ht="14.4" customHeight="1">
      <c r="A183" s="138" t="s">
        <v>2377</v>
      </c>
      <c r="B183" s="151" t="s">
        <v>2378</v>
      </c>
      <c r="C183" s="148">
        <v>12224.47</v>
      </c>
      <c r="D183" s="148">
        <f t="shared" si="6"/>
        <v>14913.85</v>
      </c>
      <c r="E183" s="138" t="s">
        <v>2035</v>
      </c>
      <c r="F183" s="148">
        <f t="shared" si="7"/>
        <v>12224.47</v>
      </c>
      <c r="G183" s="148">
        <f t="shared" si="8"/>
        <v>14913.853399999998</v>
      </c>
    </row>
    <row r="184" spans="1:7" ht="14.4" customHeight="1">
      <c r="A184" s="138" t="s">
        <v>2379</v>
      </c>
      <c r="B184" s="151" t="s">
        <v>2380</v>
      </c>
      <c r="C184" s="148">
        <v>76867.39</v>
      </c>
      <c r="D184" s="148">
        <f t="shared" si="6"/>
        <v>93778.22</v>
      </c>
      <c r="E184" s="138" t="s">
        <v>2052</v>
      </c>
      <c r="F184" s="148">
        <f t="shared" si="7"/>
        <v>76867.39</v>
      </c>
      <c r="G184" s="148">
        <f t="shared" si="8"/>
        <v>93778.215799999991</v>
      </c>
    </row>
    <row r="185" spans="1:7" ht="14.4" customHeight="1">
      <c r="A185" s="138" t="s">
        <v>2381</v>
      </c>
      <c r="B185" s="151" t="s">
        <v>2382</v>
      </c>
      <c r="C185" s="148">
        <v>49586.58</v>
      </c>
      <c r="D185" s="148">
        <f t="shared" si="6"/>
        <v>60495.63</v>
      </c>
      <c r="E185" s="138" t="s">
        <v>2052</v>
      </c>
      <c r="F185" s="148">
        <f t="shared" si="7"/>
        <v>49586.58</v>
      </c>
      <c r="G185" s="148">
        <f t="shared" si="8"/>
        <v>60495.6276</v>
      </c>
    </row>
    <row r="186" spans="1:7" ht="14.4" customHeight="1">
      <c r="A186" s="138" t="s">
        <v>2383</v>
      </c>
      <c r="B186" s="151" t="s">
        <v>2384</v>
      </c>
      <c r="C186" s="148">
        <v>76095.320000000007</v>
      </c>
      <c r="D186" s="148">
        <f t="shared" si="6"/>
        <v>92836.29</v>
      </c>
      <c r="E186" s="138" t="s">
        <v>2052</v>
      </c>
      <c r="F186" s="148">
        <f t="shared" si="7"/>
        <v>76095.320000000007</v>
      </c>
      <c r="G186" s="148">
        <f t="shared" si="8"/>
        <v>92836.290400000013</v>
      </c>
    </row>
    <row r="187" spans="1:7" ht="14.4" customHeight="1">
      <c r="A187" s="138" t="s">
        <v>2385</v>
      </c>
      <c r="B187" s="151" t="s">
        <v>2386</v>
      </c>
      <c r="C187" s="148">
        <v>69707.216700000004</v>
      </c>
      <c r="D187" s="148">
        <f t="shared" si="6"/>
        <v>85042.8</v>
      </c>
      <c r="E187" s="138" t="s">
        <v>2052</v>
      </c>
      <c r="F187" s="148">
        <f t="shared" si="7"/>
        <v>69707.22</v>
      </c>
      <c r="G187" s="148">
        <f t="shared" si="8"/>
        <v>85042.808399999994</v>
      </c>
    </row>
    <row r="188" spans="1:7" ht="14.4" customHeight="1">
      <c r="A188" s="138" t="s">
        <v>2387</v>
      </c>
      <c r="B188" s="151" t="s">
        <v>2388</v>
      </c>
      <c r="C188" s="148">
        <v>114769.22</v>
      </c>
      <c r="D188" s="148">
        <f t="shared" si="6"/>
        <v>140018.45000000001</v>
      </c>
      <c r="E188" s="138" t="s">
        <v>2052</v>
      </c>
      <c r="F188" s="148">
        <f t="shared" si="7"/>
        <v>114769.22</v>
      </c>
      <c r="G188" s="148">
        <f t="shared" si="8"/>
        <v>140018.44839999999</v>
      </c>
    </row>
    <row r="189" spans="1:7" ht="14.4" customHeight="1">
      <c r="A189" s="138" t="s">
        <v>2389</v>
      </c>
      <c r="B189" s="151" t="s">
        <v>2390</v>
      </c>
      <c r="C189" s="148">
        <v>92720</v>
      </c>
      <c r="D189" s="148">
        <f t="shared" si="6"/>
        <v>113118.39999999999</v>
      </c>
      <c r="E189" s="138" t="s">
        <v>2052</v>
      </c>
      <c r="F189" s="148">
        <f t="shared" si="7"/>
        <v>92720</v>
      </c>
      <c r="G189" s="148">
        <f t="shared" si="8"/>
        <v>113118.39999999999</v>
      </c>
    </row>
    <row r="190" spans="1:7" ht="14.4" customHeight="1">
      <c r="A190" s="138" t="s">
        <v>2391</v>
      </c>
      <c r="B190" s="151" t="s">
        <v>2392</v>
      </c>
      <c r="C190" s="148">
        <v>118443</v>
      </c>
      <c r="D190" s="148">
        <f t="shared" si="6"/>
        <v>144500.46</v>
      </c>
      <c r="E190" s="138" t="s">
        <v>2052</v>
      </c>
      <c r="F190" s="148">
        <f t="shared" si="7"/>
        <v>118443</v>
      </c>
      <c r="G190" s="148">
        <f t="shared" si="8"/>
        <v>144500.46</v>
      </c>
    </row>
    <row r="191" spans="1:7" ht="14.4" customHeight="1">
      <c r="A191" s="138" t="s">
        <v>2393</v>
      </c>
      <c r="B191" s="151" t="s">
        <v>2394</v>
      </c>
      <c r="C191" s="148">
        <v>246018</v>
      </c>
      <c r="D191" s="148">
        <f t="shared" si="6"/>
        <v>300141.96000000002</v>
      </c>
      <c r="E191" s="138" t="s">
        <v>2052</v>
      </c>
      <c r="F191" s="148">
        <f t="shared" si="7"/>
        <v>246018</v>
      </c>
      <c r="G191" s="148">
        <f t="shared" si="8"/>
        <v>300141.96000000002</v>
      </c>
    </row>
    <row r="192" spans="1:7" ht="14.4" customHeight="1">
      <c r="A192" s="138" t="s">
        <v>2044</v>
      </c>
      <c r="B192" s="151" t="s">
        <v>2395</v>
      </c>
      <c r="C192" s="148">
        <v>8755.5283200000013</v>
      </c>
      <c r="D192" s="148">
        <f t="shared" si="6"/>
        <v>10681.74</v>
      </c>
      <c r="E192" s="138" t="s">
        <v>2035</v>
      </c>
      <c r="F192" s="148">
        <f t="shared" si="7"/>
        <v>8755.5300000000007</v>
      </c>
      <c r="G192" s="148">
        <f t="shared" si="8"/>
        <v>10681.7466</v>
      </c>
    </row>
    <row r="193" spans="1:7" ht="14.4" customHeight="1">
      <c r="A193" s="138" t="s">
        <v>2396</v>
      </c>
      <c r="B193" s="151" t="s">
        <v>2397</v>
      </c>
      <c r="C193" s="148">
        <v>8759.2612800000006</v>
      </c>
      <c r="D193" s="148">
        <f t="shared" si="6"/>
        <v>10686.3</v>
      </c>
      <c r="E193" s="138" t="s">
        <v>2035</v>
      </c>
      <c r="F193" s="148">
        <f t="shared" si="7"/>
        <v>8759.26</v>
      </c>
      <c r="G193" s="148">
        <f t="shared" si="8"/>
        <v>10686.297200000001</v>
      </c>
    </row>
    <row r="194" spans="1:7" ht="14.4" customHeight="1">
      <c r="A194" s="138" t="s">
        <v>2398</v>
      </c>
      <c r="B194" s="151" t="s">
        <v>2399</v>
      </c>
      <c r="C194" s="148">
        <v>4545.8212800000001</v>
      </c>
      <c r="D194" s="148">
        <f t="shared" si="6"/>
        <v>5545.9</v>
      </c>
      <c r="E194" s="138" t="s">
        <v>2035</v>
      </c>
      <c r="F194" s="148">
        <f t="shared" si="7"/>
        <v>4545.82</v>
      </c>
      <c r="G194" s="148">
        <f t="shared" si="8"/>
        <v>5545.9003999999995</v>
      </c>
    </row>
    <row r="195" spans="1:7" ht="14.4" customHeight="1">
      <c r="A195" s="138" t="s">
        <v>2400</v>
      </c>
      <c r="B195" s="151" t="s">
        <v>2401</v>
      </c>
      <c r="C195" s="148">
        <v>57312.31</v>
      </c>
      <c r="D195" s="148">
        <f t="shared" si="6"/>
        <v>69921.02</v>
      </c>
      <c r="E195" s="138" t="s">
        <v>2052</v>
      </c>
      <c r="F195" s="148">
        <f t="shared" si="7"/>
        <v>57312.31</v>
      </c>
      <c r="G195" s="148">
        <f t="shared" si="8"/>
        <v>69921.018199999991</v>
      </c>
    </row>
    <row r="196" spans="1:7" ht="14.4" customHeight="1">
      <c r="A196" s="138" t="s">
        <v>2402</v>
      </c>
      <c r="B196" s="151" t="s">
        <v>2403</v>
      </c>
      <c r="C196" s="148">
        <v>53476.7</v>
      </c>
      <c r="D196" s="148">
        <f t="shared" si="6"/>
        <v>65241.57</v>
      </c>
      <c r="E196" s="138" t="s">
        <v>2052</v>
      </c>
      <c r="F196" s="148">
        <f t="shared" si="7"/>
        <v>53476.7</v>
      </c>
      <c r="G196" s="148">
        <f t="shared" si="8"/>
        <v>65241.573999999993</v>
      </c>
    </row>
    <row r="197" spans="1:7" ht="14.4" customHeight="1">
      <c r="A197" s="138" t="s">
        <v>2404</v>
      </c>
      <c r="B197" s="151" t="s">
        <v>2405</v>
      </c>
      <c r="C197" s="148">
        <v>122798.95</v>
      </c>
      <c r="D197" s="148">
        <f t="shared" si="6"/>
        <v>149814.72</v>
      </c>
      <c r="E197" s="138" t="s">
        <v>2052</v>
      </c>
      <c r="F197" s="148">
        <f t="shared" si="7"/>
        <v>122798.95</v>
      </c>
      <c r="G197" s="148">
        <f t="shared" si="8"/>
        <v>149814.71899999998</v>
      </c>
    </row>
    <row r="198" spans="1:7" ht="14.4" customHeight="1">
      <c r="A198" s="138" t="s">
        <v>2406</v>
      </c>
      <c r="B198" s="151" t="s">
        <v>2407</v>
      </c>
      <c r="C198" s="148">
        <v>1471.8198000000002</v>
      </c>
      <c r="D198" s="148">
        <f t="shared" si="6"/>
        <v>1795.62</v>
      </c>
      <c r="E198" s="138" t="s">
        <v>2032</v>
      </c>
      <c r="F198" s="148">
        <f t="shared" si="7"/>
        <v>1471.82</v>
      </c>
      <c r="G198" s="148">
        <f t="shared" si="8"/>
        <v>1795.6203999999998</v>
      </c>
    </row>
    <row r="199" spans="1:7" ht="14.4" customHeight="1">
      <c r="A199" s="138" t="s">
        <v>2408</v>
      </c>
      <c r="B199" s="151" t="s">
        <v>2407</v>
      </c>
      <c r="C199" s="148">
        <v>1471.8198000000002</v>
      </c>
      <c r="D199" s="148">
        <f t="shared" si="6"/>
        <v>1795.62</v>
      </c>
      <c r="E199" s="138" t="s">
        <v>2032</v>
      </c>
      <c r="F199" s="148">
        <f t="shared" si="7"/>
        <v>1471.82</v>
      </c>
      <c r="G199" s="148">
        <f t="shared" si="8"/>
        <v>1795.6203999999998</v>
      </c>
    </row>
    <row r="200" spans="1:7" ht="14.4" customHeight="1">
      <c r="A200" s="138" t="s">
        <v>2409</v>
      </c>
      <c r="B200" s="151" t="s">
        <v>2407</v>
      </c>
      <c r="C200" s="148">
        <v>1471.8198000000002</v>
      </c>
      <c r="D200" s="148">
        <f t="shared" si="6"/>
        <v>1795.62</v>
      </c>
      <c r="E200" s="138" t="s">
        <v>2032</v>
      </c>
      <c r="F200" s="148">
        <f t="shared" si="7"/>
        <v>1471.82</v>
      </c>
      <c r="G200" s="148">
        <f t="shared" si="8"/>
        <v>1795.6203999999998</v>
      </c>
    </row>
    <row r="201" spans="1:7" ht="14.4" customHeight="1">
      <c r="A201" s="138" t="s">
        <v>2410</v>
      </c>
      <c r="B201" s="151" t="s">
        <v>2407</v>
      </c>
      <c r="C201" s="148">
        <v>1471.8198000000002</v>
      </c>
      <c r="D201" s="148">
        <f t="shared" ref="D201:D264" si="9">ROUND(C201*(1+$D$8),2)</f>
        <v>1795.62</v>
      </c>
      <c r="E201" s="138" t="s">
        <v>2032</v>
      </c>
      <c r="F201" s="148">
        <f t="shared" ref="F201:F264" si="10">ROUND(C201*(1-HLOOKUP(E201,$1:$2,2,FALSE)),2)</f>
        <v>1471.82</v>
      </c>
      <c r="G201" s="148">
        <f t="shared" ref="G201:G264" si="11">F201*(1+$D$8)</f>
        <v>1795.6203999999998</v>
      </c>
    </row>
    <row r="202" spans="1:7" ht="14.4" customHeight="1">
      <c r="A202" s="138" t="s">
        <v>2411</v>
      </c>
      <c r="B202" s="151" t="s">
        <v>2407</v>
      </c>
      <c r="C202" s="148">
        <v>1471.8198000000002</v>
      </c>
      <c r="D202" s="148">
        <f t="shared" si="9"/>
        <v>1795.62</v>
      </c>
      <c r="E202" s="138" t="s">
        <v>2032</v>
      </c>
      <c r="F202" s="148">
        <f t="shared" si="10"/>
        <v>1471.82</v>
      </c>
      <c r="G202" s="148">
        <f t="shared" si="11"/>
        <v>1795.6203999999998</v>
      </c>
    </row>
    <row r="203" spans="1:7" ht="14.4" customHeight="1">
      <c r="A203" s="138" t="s">
        <v>2412</v>
      </c>
      <c r="B203" s="151" t="s">
        <v>2407</v>
      </c>
      <c r="C203" s="148">
        <v>1471.8198000000002</v>
      </c>
      <c r="D203" s="148">
        <f t="shared" si="9"/>
        <v>1795.62</v>
      </c>
      <c r="E203" s="138" t="s">
        <v>2032</v>
      </c>
      <c r="F203" s="148">
        <f t="shared" si="10"/>
        <v>1471.82</v>
      </c>
      <c r="G203" s="148">
        <f t="shared" si="11"/>
        <v>1795.6203999999998</v>
      </c>
    </row>
    <row r="204" spans="1:7" ht="14.4" customHeight="1">
      <c r="A204" s="138" t="s">
        <v>2413</v>
      </c>
      <c r="B204" s="151" t="s">
        <v>2414</v>
      </c>
      <c r="C204" s="148">
        <v>2899.79</v>
      </c>
      <c r="D204" s="148">
        <f t="shared" si="9"/>
        <v>3537.74</v>
      </c>
      <c r="E204" s="138" t="s">
        <v>2043</v>
      </c>
      <c r="F204" s="148">
        <f t="shared" si="10"/>
        <v>2899.79</v>
      </c>
      <c r="G204" s="148">
        <f t="shared" si="11"/>
        <v>3537.7437999999997</v>
      </c>
    </row>
    <row r="205" spans="1:7" ht="14.4" customHeight="1">
      <c r="A205" s="138" t="s">
        <v>2415</v>
      </c>
      <c r="B205" s="151" t="s">
        <v>2416</v>
      </c>
      <c r="C205" s="148">
        <v>3486.0303199999994</v>
      </c>
      <c r="D205" s="148">
        <f t="shared" si="9"/>
        <v>4252.96</v>
      </c>
      <c r="E205" s="138" t="s">
        <v>2043</v>
      </c>
      <c r="F205" s="148">
        <f t="shared" si="10"/>
        <v>3486.03</v>
      </c>
      <c r="G205" s="148">
        <f t="shared" si="11"/>
        <v>4252.9566000000004</v>
      </c>
    </row>
    <row r="206" spans="1:7" ht="14.4" customHeight="1">
      <c r="A206" s="138" t="s">
        <v>2417</v>
      </c>
      <c r="B206" s="151" t="s">
        <v>2416</v>
      </c>
      <c r="C206" s="148">
        <v>4551.6949599999989</v>
      </c>
      <c r="D206" s="148">
        <f t="shared" si="9"/>
        <v>5553.07</v>
      </c>
      <c r="E206" s="138" t="s">
        <v>2043</v>
      </c>
      <c r="F206" s="148">
        <f t="shared" si="10"/>
        <v>4551.6899999999996</v>
      </c>
      <c r="G206" s="148">
        <f t="shared" si="11"/>
        <v>5553.0617999999995</v>
      </c>
    </row>
    <row r="207" spans="1:7" ht="14.4" customHeight="1">
      <c r="A207" s="138" t="s">
        <v>2418</v>
      </c>
      <c r="B207" s="151" t="s">
        <v>2419</v>
      </c>
      <c r="C207" s="148">
        <v>6532.222639999999</v>
      </c>
      <c r="D207" s="148">
        <f t="shared" si="9"/>
        <v>7969.31</v>
      </c>
      <c r="E207" s="138" t="s">
        <v>2043</v>
      </c>
      <c r="F207" s="148">
        <f t="shared" si="10"/>
        <v>6532.22</v>
      </c>
      <c r="G207" s="148">
        <f t="shared" si="11"/>
        <v>7969.3083999999999</v>
      </c>
    </row>
    <row r="208" spans="1:7" ht="14.4" customHeight="1">
      <c r="A208" s="138" t="s">
        <v>2420</v>
      </c>
      <c r="B208" s="151" t="s">
        <v>2421</v>
      </c>
      <c r="C208" s="148">
        <v>2141.1999999999998</v>
      </c>
      <c r="D208" s="148">
        <f t="shared" si="9"/>
        <v>2612.2600000000002</v>
      </c>
      <c r="E208" s="138" t="s">
        <v>2033</v>
      </c>
      <c r="F208" s="148">
        <f t="shared" si="10"/>
        <v>2141.1999999999998</v>
      </c>
      <c r="G208" s="148">
        <f t="shared" si="11"/>
        <v>2612.2639999999997</v>
      </c>
    </row>
    <row r="209" spans="1:7" ht="14.4" customHeight="1">
      <c r="A209" s="138" t="s">
        <v>2422</v>
      </c>
      <c r="B209" s="151" t="s">
        <v>2423</v>
      </c>
      <c r="C209" s="148">
        <v>1192.96</v>
      </c>
      <c r="D209" s="148">
        <f t="shared" si="9"/>
        <v>1455.41</v>
      </c>
      <c r="E209" s="138" t="s">
        <v>2033</v>
      </c>
      <c r="F209" s="148">
        <f t="shared" si="10"/>
        <v>1192.96</v>
      </c>
      <c r="G209" s="148">
        <f t="shared" si="11"/>
        <v>1455.4112</v>
      </c>
    </row>
    <row r="210" spans="1:7" ht="14.4" customHeight="1">
      <c r="A210" s="138" t="s">
        <v>2424</v>
      </c>
      <c r="B210" s="151" t="s">
        <v>2425</v>
      </c>
      <c r="C210" s="148">
        <v>2141.1999999999998</v>
      </c>
      <c r="D210" s="148">
        <f t="shared" si="9"/>
        <v>2612.2600000000002</v>
      </c>
      <c r="E210" s="138" t="s">
        <v>2033</v>
      </c>
      <c r="F210" s="148">
        <f t="shared" si="10"/>
        <v>2141.1999999999998</v>
      </c>
      <c r="G210" s="148">
        <f t="shared" si="11"/>
        <v>2612.2639999999997</v>
      </c>
    </row>
    <row r="211" spans="1:7" ht="14.4" customHeight="1">
      <c r="A211" s="138" t="s">
        <v>2426</v>
      </c>
      <c r="B211" s="151" t="s">
        <v>2427</v>
      </c>
      <c r="C211" s="148">
        <v>848.48609999999985</v>
      </c>
      <c r="D211" s="148">
        <f t="shared" si="9"/>
        <v>1035.1500000000001</v>
      </c>
      <c r="E211" s="138" t="s">
        <v>2033</v>
      </c>
      <c r="F211" s="148">
        <f t="shared" si="10"/>
        <v>848.49</v>
      </c>
      <c r="G211" s="148">
        <f t="shared" si="11"/>
        <v>1035.1578</v>
      </c>
    </row>
    <row r="212" spans="1:7" ht="14.4" customHeight="1">
      <c r="A212" s="138" t="s">
        <v>2428</v>
      </c>
      <c r="B212" s="151" t="s">
        <v>2429</v>
      </c>
      <c r="C212" s="148">
        <v>1347</v>
      </c>
      <c r="D212" s="148">
        <f t="shared" si="9"/>
        <v>1643.34</v>
      </c>
      <c r="E212" s="138" t="s">
        <v>2033</v>
      </c>
      <c r="F212" s="148">
        <f t="shared" si="10"/>
        <v>1347</v>
      </c>
      <c r="G212" s="148">
        <f t="shared" si="11"/>
        <v>1643.34</v>
      </c>
    </row>
    <row r="213" spans="1:7" ht="14.4" customHeight="1">
      <c r="A213" s="138" t="s">
        <v>2430</v>
      </c>
      <c r="B213" s="151" t="s">
        <v>2431</v>
      </c>
      <c r="C213" s="148">
        <v>1628.3206499999999</v>
      </c>
      <c r="D213" s="148">
        <f t="shared" si="9"/>
        <v>1986.55</v>
      </c>
      <c r="E213" s="138" t="s">
        <v>2033</v>
      </c>
      <c r="F213" s="148">
        <f t="shared" si="10"/>
        <v>1628.32</v>
      </c>
      <c r="G213" s="148">
        <f t="shared" si="11"/>
        <v>1986.5503999999999</v>
      </c>
    </row>
    <row r="214" spans="1:7" ht="14.4" customHeight="1">
      <c r="A214" s="138" t="s">
        <v>2432</v>
      </c>
      <c r="B214" s="151" t="s">
        <v>2433</v>
      </c>
      <c r="C214" s="148">
        <v>2978.2401</v>
      </c>
      <c r="D214" s="148">
        <f t="shared" si="9"/>
        <v>3633.45</v>
      </c>
      <c r="E214" s="138" t="s">
        <v>2033</v>
      </c>
      <c r="F214" s="148">
        <f t="shared" si="10"/>
        <v>2978.24</v>
      </c>
      <c r="G214" s="148">
        <f t="shared" si="11"/>
        <v>3633.4527999999996</v>
      </c>
    </row>
    <row r="215" spans="1:7" ht="14.4" customHeight="1">
      <c r="A215" s="138" t="s">
        <v>2434</v>
      </c>
      <c r="B215" s="151" t="s">
        <v>2435</v>
      </c>
      <c r="C215" s="148">
        <v>1595.8986999999997</v>
      </c>
      <c r="D215" s="148">
        <f t="shared" si="9"/>
        <v>1947</v>
      </c>
      <c r="E215" s="138" t="s">
        <v>2033</v>
      </c>
      <c r="F215" s="148">
        <f t="shared" si="10"/>
        <v>1595.9</v>
      </c>
      <c r="G215" s="148">
        <f t="shared" si="11"/>
        <v>1946.998</v>
      </c>
    </row>
    <row r="216" spans="1:7" ht="14.4" customHeight="1">
      <c r="A216" s="138" t="s">
        <v>2436</v>
      </c>
      <c r="B216" s="151" t="s">
        <v>2431</v>
      </c>
      <c r="C216" s="148">
        <v>1628.3206499999999</v>
      </c>
      <c r="D216" s="148">
        <f t="shared" si="9"/>
        <v>1986.55</v>
      </c>
      <c r="E216" s="138" t="s">
        <v>2033</v>
      </c>
      <c r="F216" s="148">
        <f t="shared" si="10"/>
        <v>1628.32</v>
      </c>
      <c r="G216" s="148">
        <f t="shared" si="11"/>
        <v>1986.5503999999999</v>
      </c>
    </row>
    <row r="217" spans="1:7" ht="14.4" customHeight="1">
      <c r="A217" s="138" t="s">
        <v>2437</v>
      </c>
      <c r="B217" s="151" t="s">
        <v>2431</v>
      </c>
      <c r="C217" s="148">
        <v>848.48609999999985</v>
      </c>
      <c r="D217" s="148">
        <f t="shared" si="9"/>
        <v>1035.1500000000001</v>
      </c>
      <c r="E217" s="138" t="s">
        <v>2033</v>
      </c>
      <c r="F217" s="148">
        <f t="shared" si="10"/>
        <v>848.49</v>
      </c>
      <c r="G217" s="148">
        <f t="shared" si="11"/>
        <v>1035.1578</v>
      </c>
    </row>
    <row r="218" spans="1:7" ht="14.4" customHeight="1">
      <c r="A218" s="138" t="s">
        <v>2438</v>
      </c>
      <c r="B218" s="151" t="s">
        <v>2439</v>
      </c>
      <c r="C218" s="148">
        <v>68384</v>
      </c>
      <c r="D218" s="148">
        <f t="shared" si="9"/>
        <v>83428.479999999996</v>
      </c>
      <c r="E218" s="138" t="s">
        <v>2037</v>
      </c>
      <c r="F218" s="148">
        <f t="shared" si="10"/>
        <v>68384</v>
      </c>
      <c r="G218" s="148">
        <f t="shared" si="11"/>
        <v>83428.479999999996</v>
      </c>
    </row>
    <row r="219" spans="1:7" ht="14.4" customHeight="1">
      <c r="A219" s="138" t="s">
        <v>2440</v>
      </c>
      <c r="B219" s="151" t="s">
        <v>2441</v>
      </c>
      <c r="C219" s="148">
        <v>52809.42</v>
      </c>
      <c r="D219" s="148">
        <f t="shared" si="9"/>
        <v>64427.49</v>
      </c>
      <c r="E219" s="138" t="s">
        <v>2037</v>
      </c>
      <c r="F219" s="148">
        <f t="shared" si="10"/>
        <v>52809.42</v>
      </c>
      <c r="G219" s="148">
        <f t="shared" si="11"/>
        <v>64427.492399999996</v>
      </c>
    </row>
    <row r="220" spans="1:7" ht="14.4" customHeight="1">
      <c r="A220" s="138" t="s">
        <v>2442</v>
      </c>
      <c r="B220" s="151" t="s">
        <v>2443</v>
      </c>
      <c r="C220" s="148">
        <v>56375</v>
      </c>
      <c r="D220" s="148">
        <f t="shared" si="9"/>
        <v>68777.5</v>
      </c>
      <c r="E220" s="138" t="s">
        <v>2037</v>
      </c>
      <c r="F220" s="148">
        <f t="shared" si="10"/>
        <v>56375</v>
      </c>
      <c r="G220" s="148">
        <f t="shared" si="11"/>
        <v>68777.5</v>
      </c>
    </row>
    <row r="221" spans="1:7" ht="14.4" customHeight="1">
      <c r="A221" s="138" t="s">
        <v>2444</v>
      </c>
      <c r="B221" s="151" t="s">
        <v>2439</v>
      </c>
      <c r="C221" s="148">
        <v>55100</v>
      </c>
      <c r="D221" s="148">
        <f t="shared" si="9"/>
        <v>67222</v>
      </c>
      <c r="E221" s="138" t="s">
        <v>2037</v>
      </c>
      <c r="F221" s="148">
        <f t="shared" si="10"/>
        <v>55100</v>
      </c>
      <c r="G221" s="148">
        <f t="shared" si="11"/>
        <v>67222</v>
      </c>
    </row>
    <row r="222" spans="1:7" ht="14.4" customHeight="1">
      <c r="A222" s="138" t="s">
        <v>2445</v>
      </c>
      <c r="B222" s="151" t="s">
        <v>2446</v>
      </c>
      <c r="C222" s="148">
        <v>48236.166000000005</v>
      </c>
      <c r="D222" s="148">
        <f t="shared" si="9"/>
        <v>58848.12</v>
      </c>
      <c r="E222" s="138" t="s">
        <v>2037</v>
      </c>
      <c r="F222" s="148">
        <f t="shared" si="10"/>
        <v>48236.17</v>
      </c>
      <c r="G222" s="148">
        <f t="shared" si="11"/>
        <v>58848.127399999998</v>
      </c>
    </row>
    <row r="223" spans="1:7" ht="14.4" customHeight="1">
      <c r="A223" s="138" t="s">
        <v>2447</v>
      </c>
      <c r="B223" s="151" t="s">
        <v>2439</v>
      </c>
      <c r="C223" s="148">
        <v>44171</v>
      </c>
      <c r="D223" s="148">
        <f t="shared" si="9"/>
        <v>53888.62</v>
      </c>
      <c r="E223" s="138" t="s">
        <v>2037</v>
      </c>
      <c r="F223" s="148">
        <f t="shared" si="10"/>
        <v>44171</v>
      </c>
      <c r="G223" s="148">
        <f t="shared" si="11"/>
        <v>53888.619999999995</v>
      </c>
    </row>
    <row r="224" spans="1:7" ht="14.4" customHeight="1">
      <c r="A224" s="138" t="s">
        <v>2448</v>
      </c>
      <c r="B224" s="151" t="s">
        <v>2449</v>
      </c>
      <c r="C224" s="148">
        <v>384.81630000000001</v>
      </c>
      <c r="D224" s="148">
        <f t="shared" si="9"/>
        <v>469.48</v>
      </c>
      <c r="E224" s="138" t="s">
        <v>2032</v>
      </c>
      <c r="F224" s="148">
        <f t="shared" si="10"/>
        <v>384.82</v>
      </c>
      <c r="G224" s="148">
        <f t="shared" si="11"/>
        <v>469.48039999999997</v>
      </c>
    </row>
    <row r="225" spans="1:7" ht="14.4" customHeight="1">
      <c r="A225" s="138" t="s">
        <v>2450</v>
      </c>
      <c r="B225" s="151" t="s">
        <v>2451</v>
      </c>
      <c r="C225" s="148">
        <v>384.81630000000001</v>
      </c>
      <c r="D225" s="148">
        <f t="shared" si="9"/>
        <v>469.48</v>
      </c>
      <c r="E225" s="138" t="s">
        <v>2032</v>
      </c>
      <c r="F225" s="148">
        <f t="shared" si="10"/>
        <v>384.82</v>
      </c>
      <c r="G225" s="148">
        <f t="shared" si="11"/>
        <v>469.48039999999997</v>
      </c>
    </row>
    <row r="226" spans="1:7" ht="14.4" customHeight="1">
      <c r="A226" s="138" t="s">
        <v>2452</v>
      </c>
      <c r="B226" s="151" t="s">
        <v>2453</v>
      </c>
      <c r="C226" s="148">
        <v>384.81630000000001</v>
      </c>
      <c r="D226" s="148">
        <f t="shared" si="9"/>
        <v>469.48</v>
      </c>
      <c r="E226" s="138" t="s">
        <v>2032</v>
      </c>
      <c r="F226" s="148">
        <f t="shared" si="10"/>
        <v>384.82</v>
      </c>
      <c r="G226" s="148">
        <f t="shared" si="11"/>
        <v>469.48039999999997</v>
      </c>
    </row>
    <row r="227" spans="1:7" ht="14.4" customHeight="1">
      <c r="A227" s="138" t="s">
        <v>2454</v>
      </c>
      <c r="B227" s="151" t="s">
        <v>2455</v>
      </c>
      <c r="C227" s="148">
        <v>388.31320000000005</v>
      </c>
      <c r="D227" s="148">
        <f t="shared" si="9"/>
        <v>473.74</v>
      </c>
      <c r="E227" s="138" t="s">
        <v>2032</v>
      </c>
      <c r="F227" s="148">
        <f t="shared" si="10"/>
        <v>388.31</v>
      </c>
      <c r="G227" s="148">
        <f t="shared" si="11"/>
        <v>473.73820000000001</v>
      </c>
    </row>
    <row r="228" spans="1:7" ht="14.4" customHeight="1">
      <c r="A228" s="138" t="s">
        <v>2456</v>
      </c>
      <c r="B228" s="151" t="s">
        <v>2455</v>
      </c>
      <c r="C228" s="148">
        <v>388.31320000000005</v>
      </c>
      <c r="D228" s="148">
        <f t="shared" si="9"/>
        <v>473.74</v>
      </c>
      <c r="E228" s="138" t="s">
        <v>2032</v>
      </c>
      <c r="F228" s="148">
        <f t="shared" si="10"/>
        <v>388.31</v>
      </c>
      <c r="G228" s="148">
        <f t="shared" si="11"/>
        <v>473.73820000000001</v>
      </c>
    </row>
    <row r="229" spans="1:7" ht="14.4" customHeight="1">
      <c r="A229" s="138" t="s">
        <v>2457</v>
      </c>
      <c r="B229" s="151" t="s">
        <v>2455</v>
      </c>
      <c r="C229" s="148">
        <v>388.31320000000005</v>
      </c>
      <c r="D229" s="148">
        <f t="shared" si="9"/>
        <v>473.74</v>
      </c>
      <c r="E229" s="138" t="s">
        <v>2032</v>
      </c>
      <c r="F229" s="148">
        <f t="shared" si="10"/>
        <v>388.31</v>
      </c>
      <c r="G229" s="148">
        <f t="shared" si="11"/>
        <v>473.73820000000001</v>
      </c>
    </row>
    <row r="230" spans="1:7" ht="14.4" customHeight="1">
      <c r="A230" s="138" t="s">
        <v>2458</v>
      </c>
      <c r="B230" s="151" t="s">
        <v>2459</v>
      </c>
      <c r="C230" s="148">
        <v>384.81630000000001</v>
      </c>
      <c r="D230" s="148">
        <f t="shared" si="9"/>
        <v>469.48</v>
      </c>
      <c r="E230" s="138" t="s">
        <v>2032</v>
      </c>
      <c r="F230" s="148">
        <f t="shared" si="10"/>
        <v>384.82</v>
      </c>
      <c r="G230" s="148">
        <f t="shared" si="11"/>
        <v>469.48039999999997</v>
      </c>
    </row>
    <row r="231" spans="1:7" ht="14.4" customHeight="1">
      <c r="A231" s="138" t="s">
        <v>2460</v>
      </c>
      <c r="B231" s="151" t="s">
        <v>2461</v>
      </c>
      <c r="C231" s="148">
        <v>384.81630000000001</v>
      </c>
      <c r="D231" s="148">
        <f t="shared" si="9"/>
        <v>469.48</v>
      </c>
      <c r="E231" s="138" t="s">
        <v>2032</v>
      </c>
      <c r="F231" s="148">
        <f t="shared" si="10"/>
        <v>384.82</v>
      </c>
      <c r="G231" s="148">
        <f t="shared" si="11"/>
        <v>469.48039999999997</v>
      </c>
    </row>
    <row r="232" spans="1:7" ht="14.4" customHeight="1">
      <c r="A232" s="138" t="s">
        <v>2462</v>
      </c>
      <c r="B232" s="151" t="s">
        <v>2463</v>
      </c>
      <c r="C232" s="148">
        <v>384.81630000000001</v>
      </c>
      <c r="D232" s="148">
        <f t="shared" si="9"/>
        <v>469.48</v>
      </c>
      <c r="E232" s="138" t="s">
        <v>2032</v>
      </c>
      <c r="F232" s="148">
        <f t="shared" si="10"/>
        <v>384.82</v>
      </c>
      <c r="G232" s="148">
        <f t="shared" si="11"/>
        <v>469.48039999999997</v>
      </c>
    </row>
    <row r="233" spans="1:7" ht="14.4" customHeight="1">
      <c r="A233" s="138" t="s">
        <v>2464</v>
      </c>
      <c r="B233" s="151" t="s">
        <v>2465</v>
      </c>
      <c r="C233" s="148">
        <v>384.81630000000001</v>
      </c>
      <c r="D233" s="148">
        <f t="shared" si="9"/>
        <v>469.48</v>
      </c>
      <c r="E233" s="138" t="s">
        <v>2032</v>
      </c>
      <c r="F233" s="148">
        <f t="shared" si="10"/>
        <v>384.82</v>
      </c>
      <c r="G233" s="148">
        <f t="shared" si="11"/>
        <v>469.48039999999997</v>
      </c>
    </row>
    <row r="234" spans="1:7" ht="14.4" customHeight="1">
      <c r="A234" s="138" t="s">
        <v>2466</v>
      </c>
      <c r="B234" s="151" t="s">
        <v>2467</v>
      </c>
      <c r="C234" s="148">
        <v>384.81630000000001</v>
      </c>
      <c r="D234" s="148">
        <f t="shared" si="9"/>
        <v>469.48</v>
      </c>
      <c r="E234" s="138" t="s">
        <v>2032</v>
      </c>
      <c r="F234" s="148">
        <f t="shared" si="10"/>
        <v>384.82</v>
      </c>
      <c r="G234" s="148">
        <f t="shared" si="11"/>
        <v>469.48039999999997</v>
      </c>
    </row>
    <row r="235" spans="1:7" ht="14.4" customHeight="1">
      <c r="A235" s="138" t="s">
        <v>2468</v>
      </c>
      <c r="B235" s="151" t="s">
        <v>2469</v>
      </c>
      <c r="C235" s="148">
        <v>384.81630000000001</v>
      </c>
      <c r="D235" s="148">
        <f t="shared" si="9"/>
        <v>469.48</v>
      </c>
      <c r="E235" s="138" t="s">
        <v>2032</v>
      </c>
      <c r="F235" s="148">
        <f t="shared" si="10"/>
        <v>384.82</v>
      </c>
      <c r="G235" s="148">
        <f t="shared" si="11"/>
        <v>469.48039999999997</v>
      </c>
    </row>
    <row r="236" spans="1:7" ht="14.4" customHeight="1">
      <c r="A236" s="138" t="s">
        <v>2470</v>
      </c>
      <c r="B236" s="151" t="s">
        <v>2471</v>
      </c>
      <c r="C236" s="148">
        <v>384.81630000000001</v>
      </c>
      <c r="D236" s="148">
        <f t="shared" si="9"/>
        <v>469.48</v>
      </c>
      <c r="E236" s="138" t="s">
        <v>2032</v>
      </c>
      <c r="F236" s="148">
        <f t="shared" si="10"/>
        <v>384.82</v>
      </c>
      <c r="G236" s="148">
        <f t="shared" si="11"/>
        <v>469.48039999999997</v>
      </c>
    </row>
    <row r="237" spans="1:7" ht="14.4" customHeight="1">
      <c r="A237" s="138" t="s">
        <v>2472</v>
      </c>
      <c r="B237" s="151" t="s">
        <v>2473</v>
      </c>
      <c r="C237" s="148">
        <v>384.81630000000001</v>
      </c>
      <c r="D237" s="148">
        <f t="shared" si="9"/>
        <v>469.48</v>
      </c>
      <c r="E237" s="138" t="s">
        <v>2032</v>
      </c>
      <c r="F237" s="148">
        <f t="shared" si="10"/>
        <v>384.82</v>
      </c>
      <c r="G237" s="148">
        <f t="shared" si="11"/>
        <v>469.48039999999997</v>
      </c>
    </row>
    <row r="238" spans="1:7" ht="14.4" customHeight="1">
      <c r="A238" s="138" t="s">
        <v>2047</v>
      </c>
      <c r="B238" s="151" t="s">
        <v>2474</v>
      </c>
      <c r="C238" s="148">
        <v>1324.0788000000002</v>
      </c>
      <c r="D238" s="148">
        <f t="shared" si="9"/>
        <v>1615.38</v>
      </c>
      <c r="E238" s="138" t="s">
        <v>2032</v>
      </c>
      <c r="F238" s="148">
        <f t="shared" si="10"/>
        <v>1324.08</v>
      </c>
      <c r="G238" s="148">
        <f t="shared" si="11"/>
        <v>1615.3775999999998</v>
      </c>
    </row>
    <row r="239" spans="1:7" ht="14.4" customHeight="1">
      <c r="A239" s="138" t="s">
        <v>2475</v>
      </c>
      <c r="B239" s="151" t="s">
        <v>2476</v>
      </c>
      <c r="C239" s="148">
        <v>455.95220000000006</v>
      </c>
      <c r="D239" s="148">
        <f t="shared" si="9"/>
        <v>556.26</v>
      </c>
      <c r="E239" s="138" t="s">
        <v>2032</v>
      </c>
      <c r="F239" s="148">
        <f t="shared" si="10"/>
        <v>455.95</v>
      </c>
      <c r="G239" s="148">
        <f t="shared" si="11"/>
        <v>556.25900000000001</v>
      </c>
    </row>
    <row r="240" spans="1:7" ht="14.4" customHeight="1">
      <c r="A240" s="138" t="s">
        <v>2477</v>
      </c>
      <c r="B240" s="151" t="s">
        <v>2478</v>
      </c>
      <c r="C240" s="148">
        <v>1320.4246000000001</v>
      </c>
      <c r="D240" s="148">
        <f t="shared" si="9"/>
        <v>1610.92</v>
      </c>
      <c r="E240" s="138" t="s">
        <v>2032</v>
      </c>
      <c r="F240" s="148">
        <f t="shared" si="10"/>
        <v>1320.42</v>
      </c>
      <c r="G240" s="148">
        <f t="shared" si="11"/>
        <v>1610.9124000000002</v>
      </c>
    </row>
    <row r="241" spans="1:7" ht="14.4" customHeight="1">
      <c r="A241" s="138" t="s">
        <v>2479</v>
      </c>
      <c r="B241" s="151" t="s">
        <v>2480</v>
      </c>
      <c r="C241" s="148">
        <v>4252.6051200000002</v>
      </c>
      <c r="D241" s="148">
        <f t="shared" si="9"/>
        <v>5188.18</v>
      </c>
      <c r="E241" s="138" t="s">
        <v>2043</v>
      </c>
      <c r="F241" s="148">
        <f t="shared" si="10"/>
        <v>4252.6099999999997</v>
      </c>
      <c r="G241" s="148">
        <f t="shared" si="11"/>
        <v>5188.1841999999997</v>
      </c>
    </row>
    <row r="242" spans="1:7" ht="14.4" customHeight="1">
      <c r="A242" s="138" t="s">
        <v>2481</v>
      </c>
      <c r="B242" s="151" t="s">
        <v>2482</v>
      </c>
      <c r="C242" s="148">
        <v>53044.51</v>
      </c>
      <c r="D242" s="148">
        <f t="shared" si="9"/>
        <v>64714.3</v>
      </c>
      <c r="E242" s="138" t="s">
        <v>2052</v>
      </c>
      <c r="F242" s="148">
        <f t="shared" si="10"/>
        <v>53044.51</v>
      </c>
      <c r="G242" s="148">
        <f t="shared" si="11"/>
        <v>64714.302199999998</v>
      </c>
    </row>
    <row r="243" spans="1:7" ht="14.4" customHeight="1">
      <c r="A243" s="138" t="s">
        <v>2483</v>
      </c>
      <c r="B243" s="151" t="s">
        <v>2484</v>
      </c>
      <c r="C243" s="148">
        <v>1094.2756000000002</v>
      </c>
      <c r="D243" s="148">
        <f t="shared" si="9"/>
        <v>1335.02</v>
      </c>
      <c r="E243" s="138" t="s">
        <v>2032</v>
      </c>
      <c r="F243" s="148">
        <f t="shared" si="10"/>
        <v>1094.28</v>
      </c>
      <c r="G243" s="148">
        <f t="shared" si="11"/>
        <v>1335.0216</v>
      </c>
    </row>
    <row r="244" spans="1:7" ht="14.4" customHeight="1">
      <c r="A244" s="138" t="s">
        <v>2485</v>
      </c>
      <c r="B244" s="151" t="s">
        <v>2486</v>
      </c>
      <c r="C244" s="148">
        <v>1088.7943000000002</v>
      </c>
      <c r="D244" s="148">
        <f t="shared" si="9"/>
        <v>1328.33</v>
      </c>
      <c r="E244" s="138" t="s">
        <v>2032</v>
      </c>
      <c r="F244" s="148">
        <f t="shared" si="10"/>
        <v>1088.79</v>
      </c>
      <c r="G244" s="148">
        <f t="shared" si="11"/>
        <v>1328.3237999999999</v>
      </c>
    </row>
    <row r="245" spans="1:7" ht="14.4" customHeight="1">
      <c r="A245" s="138" t="s">
        <v>2487</v>
      </c>
      <c r="B245" s="151" t="s">
        <v>2488</v>
      </c>
      <c r="C245" s="148">
        <v>1088.7943000000002</v>
      </c>
      <c r="D245" s="148">
        <f t="shared" si="9"/>
        <v>1328.33</v>
      </c>
      <c r="E245" s="138" t="s">
        <v>2032</v>
      </c>
      <c r="F245" s="148">
        <f t="shared" si="10"/>
        <v>1088.79</v>
      </c>
      <c r="G245" s="148">
        <f t="shared" si="11"/>
        <v>1328.3237999999999</v>
      </c>
    </row>
    <row r="246" spans="1:7" ht="14.4" customHeight="1">
      <c r="A246" s="138" t="s">
        <v>2489</v>
      </c>
      <c r="B246" s="151" t="s">
        <v>2490</v>
      </c>
      <c r="C246" s="148">
        <v>1088.7943000000002</v>
      </c>
      <c r="D246" s="148">
        <f t="shared" si="9"/>
        <v>1328.33</v>
      </c>
      <c r="E246" s="138" t="s">
        <v>2032</v>
      </c>
      <c r="F246" s="148">
        <f t="shared" si="10"/>
        <v>1088.79</v>
      </c>
      <c r="G246" s="148">
        <f t="shared" si="11"/>
        <v>1328.3237999999999</v>
      </c>
    </row>
    <row r="247" spans="1:7" ht="14.4" customHeight="1">
      <c r="A247" s="138" t="s">
        <v>2491</v>
      </c>
      <c r="B247" s="151" t="s">
        <v>2492</v>
      </c>
      <c r="C247" s="148">
        <v>1088.7943000000002</v>
      </c>
      <c r="D247" s="148">
        <f t="shared" si="9"/>
        <v>1328.33</v>
      </c>
      <c r="E247" s="138" t="s">
        <v>2032</v>
      </c>
      <c r="F247" s="148">
        <f t="shared" si="10"/>
        <v>1088.79</v>
      </c>
      <c r="G247" s="148">
        <f t="shared" si="11"/>
        <v>1328.3237999999999</v>
      </c>
    </row>
    <row r="248" spans="1:7" ht="14.4" customHeight="1">
      <c r="A248" s="138" t="s">
        <v>2493</v>
      </c>
      <c r="B248" s="151" t="s">
        <v>2494</v>
      </c>
      <c r="C248" s="148">
        <v>1088.7943000000002</v>
      </c>
      <c r="D248" s="148">
        <f t="shared" si="9"/>
        <v>1328.33</v>
      </c>
      <c r="E248" s="138" t="s">
        <v>2032</v>
      </c>
      <c r="F248" s="148">
        <f t="shared" si="10"/>
        <v>1088.79</v>
      </c>
      <c r="G248" s="148">
        <f t="shared" si="11"/>
        <v>1328.3237999999999</v>
      </c>
    </row>
    <row r="249" spans="1:7" ht="14.4" customHeight="1">
      <c r="A249" s="138" t="s">
        <v>2495</v>
      </c>
      <c r="B249" s="151" t="s">
        <v>2496</v>
      </c>
      <c r="C249" s="148">
        <v>1088.7943000000002</v>
      </c>
      <c r="D249" s="148">
        <f t="shared" si="9"/>
        <v>1328.33</v>
      </c>
      <c r="E249" s="138" t="s">
        <v>2032</v>
      </c>
      <c r="F249" s="148">
        <f t="shared" si="10"/>
        <v>1088.79</v>
      </c>
      <c r="G249" s="148">
        <f t="shared" si="11"/>
        <v>1328.3237999999999</v>
      </c>
    </row>
    <row r="250" spans="1:7" ht="14.4" customHeight="1">
      <c r="A250" s="138" t="s">
        <v>2497</v>
      </c>
      <c r="B250" s="151" t="s">
        <v>2498</v>
      </c>
      <c r="C250" s="148">
        <v>1506.2861</v>
      </c>
      <c r="D250" s="148">
        <f t="shared" si="9"/>
        <v>1837.67</v>
      </c>
      <c r="E250" s="138" t="s">
        <v>2033</v>
      </c>
      <c r="F250" s="148">
        <f t="shared" si="10"/>
        <v>1506.29</v>
      </c>
      <c r="G250" s="148">
        <f t="shared" si="11"/>
        <v>1837.6738</v>
      </c>
    </row>
    <row r="251" spans="1:7" ht="14.4" customHeight="1">
      <c r="A251" s="138" t="s">
        <v>2499</v>
      </c>
      <c r="B251" s="151" t="s">
        <v>2500</v>
      </c>
      <c r="C251" s="148">
        <v>1088.7943000000002</v>
      </c>
      <c r="D251" s="148">
        <f t="shared" si="9"/>
        <v>1328.33</v>
      </c>
      <c r="E251" s="138" t="s">
        <v>2032</v>
      </c>
      <c r="F251" s="148">
        <f t="shared" si="10"/>
        <v>1088.79</v>
      </c>
      <c r="G251" s="148">
        <f t="shared" si="11"/>
        <v>1328.3237999999999</v>
      </c>
    </row>
    <row r="252" spans="1:7" ht="14.4" customHeight="1">
      <c r="A252" s="138" t="s">
        <v>2501</v>
      </c>
      <c r="B252" s="151" t="s">
        <v>2502</v>
      </c>
      <c r="C252" s="148">
        <v>1088.7943000000002</v>
      </c>
      <c r="D252" s="148">
        <f t="shared" si="9"/>
        <v>1328.33</v>
      </c>
      <c r="E252" s="138" t="s">
        <v>2032</v>
      </c>
      <c r="F252" s="148">
        <f t="shared" si="10"/>
        <v>1088.79</v>
      </c>
      <c r="G252" s="148">
        <f t="shared" si="11"/>
        <v>1328.3237999999999</v>
      </c>
    </row>
    <row r="253" spans="1:7" ht="14.4" customHeight="1">
      <c r="A253" s="138" t="s">
        <v>2503</v>
      </c>
      <c r="B253" s="151" t="s">
        <v>2504</v>
      </c>
      <c r="C253" s="148">
        <v>1088.7943000000002</v>
      </c>
      <c r="D253" s="148">
        <f t="shared" si="9"/>
        <v>1328.33</v>
      </c>
      <c r="E253" s="138" t="s">
        <v>2032</v>
      </c>
      <c r="F253" s="148">
        <f t="shared" si="10"/>
        <v>1088.79</v>
      </c>
      <c r="G253" s="148">
        <f t="shared" si="11"/>
        <v>1328.3237999999999</v>
      </c>
    </row>
    <row r="254" spans="1:7" ht="14.4" customHeight="1">
      <c r="A254" s="139" t="s">
        <v>2505</v>
      </c>
      <c r="B254" s="151" t="s">
        <v>2506</v>
      </c>
      <c r="C254" s="148">
        <v>1176.6500000000001</v>
      </c>
      <c r="D254" s="148">
        <f t="shared" si="9"/>
        <v>1435.51</v>
      </c>
      <c r="E254" s="138" t="s">
        <v>2032</v>
      </c>
      <c r="F254" s="148">
        <f t="shared" si="10"/>
        <v>1176.6500000000001</v>
      </c>
      <c r="G254" s="148">
        <f t="shared" si="11"/>
        <v>1435.5130000000001</v>
      </c>
    </row>
    <row r="255" spans="1:7" ht="14.4" customHeight="1">
      <c r="A255" s="138" t="s">
        <v>2507</v>
      </c>
      <c r="B255" s="151" t="s">
        <v>2508</v>
      </c>
      <c r="C255" s="148">
        <v>66649</v>
      </c>
      <c r="D255" s="148">
        <f t="shared" si="9"/>
        <v>81311.78</v>
      </c>
      <c r="E255" s="138" t="s">
        <v>2037</v>
      </c>
      <c r="F255" s="148">
        <f t="shared" si="10"/>
        <v>66649</v>
      </c>
      <c r="G255" s="148">
        <f t="shared" si="11"/>
        <v>81311.78</v>
      </c>
    </row>
    <row r="256" spans="1:7" ht="14.4" customHeight="1">
      <c r="A256" s="138" t="s">
        <v>2509</v>
      </c>
      <c r="B256" s="151" t="s">
        <v>2510</v>
      </c>
      <c r="C256" s="148">
        <v>95151.82</v>
      </c>
      <c r="D256" s="148">
        <f t="shared" si="9"/>
        <v>116085.22</v>
      </c>
      <c r="E256" s="138" t="s">
        <v>2052</v>
      </c>
      <c r="F256" s="148">
        <f t="shared" si="10"/>
        <v>95151.82</v>
      </c>
      <c r="G256" s="148">
        <f t="shared" si="11"/>
        <v>116085.22040000001</v>
      </c>
    </row>
    <row r="257" spans="1:7" ht="14.4" customHeight="1">
      <c r="A257" s="139" t="s">
        <v>2511</v>
      </c>
      <c r="B257" s="151" t="s">
        <v>2512</v>
      </c>
      <c r="C257" s="148">
        <v>85671.17</v>
      </c>
      <c r="D257" s="148">
        <f t="shared" si="9"/>
        <v>104518.83</v>
      </c>
      <c r="E257" s="138" t="s">
        <v>2052</v>
      </c>
      <c r="F257" s="148">
        <f t="shared" si="10"/>
        <v>85671.17</v>
      </c>
      <c r="G257" s="148">
        <f t="shared" si="11"/>
        <v>104518.82739999999</v>
      </c>
    </row>
    <row r="258" spans="1:7" ht="14.4" customHeight="1">
      <c r="A258" s="138" t="s">
        <v>2513</v>
      </c>
      <c r="B258" s="151" t="s">
        <v>2514</v>
      </c>
      <c r="C258" s="148">
        <v>82553.17</v>
      </c>
      <c r="D258" s="148">
        <f t="shared" si="9"/>
        <v>100714.87</v>
      </c>
      <c r="E258" s="138" t="s">
        <v>2052</v>
      </c>
      <c r="F258" s="148">
        <f t="shared" si="10"/>
        <v>82553.17</v>
      </c>
      <c r="G258" s="148">
        <f t="shared" si="11"/>
        <v>100714.8674</v>
      </c>
    </row>
    <row r="259" spans="1:7" ht="14.4" customHeight="1">
      <c r="A259" s="138" t="s">
        <v>2515</v>
      </c>
      <c r="B259" s="151" t="s">
        <v>2516</v>
      </c>
      <c r="C259" s="148">
        <v>78306.490000000005</v>
      </c>
      <c r="D259" s="148">
        <f t="shared" si="9"/>
        <v>95533.92</v>
      </c>
      <c r="E259" s="138" t="s">
        <v>2052</v>
      </c>
      <c r="F259" s="148">
        <f t="shared" si="10"/>
        <v>78306.490000000005</v>
      </c>
      <c r="G259" s="148">
        <f t="shared" si="11"/>
        <v>95533.91780000001</v>
      </c>
    </row>
    <row r="260" spans="1:7" ht="14.4" customHeight="1">
      <c r="A260" s="138" t="s">
        <v>2517</v>
      </c>
      <c r="B260" s="151" t="s">
        <v>2518</v>
      </c>
      <c r="C260" s="148">
        <v>94859.35</v>
      </c>
      <c r="D260" s="148">
        <f t="shared" si="9"/>
        <v>115728.41</v>
      </c>
      <c r="E260" s="138" t="s">
        <v>2052</v>
      </c>
      <c r="F260" s="148">
        <f t="shared" si="10"/>
        <v>94859.35</v>
      </c>
      <c r="G260" s="148">
        <f t="shared" si="11"/>
        <v>115728.40700000001</v>
      </c>
    </row>
    <row r="261" spans="1:7" ht="14.4" customHeight="1">
      <c r="A261" s="138" t="s">
        <v>2519</v>
      </c>
      <c r="B261" s="151" t="s">
        <v>2520</v>
      </c>
      <c r="C261" s="148">
        <v>338.09999999999997</v>
      </c>
      <c r="D261" s="148">
        <f t="shared" si="9"/>
        <v>412.48</v>
      </c>
      <c r="E261" s="138" t="s">
        <v>2032</v>
      </c>
      <c r="F261" s="148">
        <f t="shared" si="10"/>
        <v>338.1</v>
      </c>
      <c r="G261" s="148">
        <f t="shared" si="11"/>
        <v>412.48200000000003</v>
      </c>
    </row>
    <row r="262" spans="1:7" ht="14.4" customHeight="1">
      <c r="A262" s="138" t="s">
        <v>2521</v>
      </c>
      <c r="B262" s="151" t="s">
        <v>2522</v>
      </c>
      <c r="C262" s="148">
        <v>4443.6884799999998</v>
      </c>
      <c r="D262" s="148">
        <f t="shared" si="9"/>
        <v>5421.3</v>
      </c>
      <c r="E262" s="138" t="s">
        <v>2035</v>
      </c>
      <c r="F262" s="148">
        <f t="shared" si="10"/>
        <v>4443.6899999999996</v>
      </c>
      <c r="G262" s="148">
        <f t="shared" si="11"/>
        <v>5421.3017999999993</v>
      </c>
    </row>
    <row r="263" spans="1:7" ht="14.4" customHeight="1">
      <c r="A263" s="138" t="s">
        <v>2523</v>
      </c>
      <c r="B263" s="151" t="s">
        <v>2524</v>
      </c>
      <c r="C263" s="148">
        <v>14885.67</v>
      </c>
      <c r="D263" s="148">
        <f t="shared" si="9"/>
        <v>18160.52</v>
      </c>
      <c r="E263" s="138" t="s">
        <v>2052</v>
      </c>
      <c r="F263" s="148">
        <f t="shared" si="10"/>
        <v>14885.67</v>
      </c>
      <c r="G263" s="148">
        <f t="shared" si="11"/>
        <v>18160.517400000001</v>
      </c>
    </row>
    <row r="264" spans="1:7" ht="14.4" customHeight="1">
      <c r="A264" s="138" t="s">
        <v>2525</v>
      </c>
      <c r="B264" s="151" t="s">
        <v>2526</v>
      </c>
      <c r="C264" s="148">
        <v>20410.759999999998</v>
      </c>
      <c r="D264" s="148">
        <f t="shared" si="9"/>
        <v>24901.13</v>
      </c>
      <c r="E264" s="138" t="s">
        <v>2052</v>
      </c>
      <c r="F264" s="148">
        <f t="shared" si="10"/>
        <v>20410.759999999998</v>
      </c>
      <c r="G264" s="148">
        <f t="shared" si="11"/>
        <v>24901.127199999999</v>
      </c>
    </row>
    <row r="265" spans="1:7" ht="14.4" customHeight="1">
      <c r="A265" s="138" t="s">
        <v>2527</v>
      </c>
      <c r="B265" s="151" t="s">
        <v>2528</v>
      </c>
      <c r="C265" s="148">
        <v>26191.21</v>
      </c>
      <c r="D265" s="148">
        <f t="shared" ref="D265:D328" si="12">ROUND(C265*(1+$D$8),2)</f>
        <v>31953.279999999999</v>
      </c>
      <c r="E265" s="138" t="s">
        <v>2052</v>
      </c>
      <c r="F265" s="148">
        <f t="shared" ref="F265:F328" si="13">ROUND(C265*(1-HLOOKUP(E265,$1:$2,2,FALSE)),2)</f>
        <v>26191.21</v>
      </c>
      <c r="G265" s="148">
        <f t="shared" ref="G265:G328" si="14">F265*(1+$D$8)</f>
        <v>31953.276199999997</v>
      </c>
    </row>
    <row r="266" spans="1:7" ht="14.4" customHeight="1">
      <c r="A266" s="139" t="s">
        <v>2529</v>
      </c>
      <c r="B266" s="151" t="s">
        <v>2530</v>
      </c>
      <c r="C266" s="148">
        <v>35751.57</v>
      </c>
      <c r="D266" s="148">
        <f t="shared" si="12"/>
        <v>43616.92</v>
      </c>
      <c r="E266" s="138" t="s">
        <v>2035</v>
      </c>
      <c r="F266" s="148">
        <f t="shared" si="13"/>
        <v>35751.57</v>
      </c>
      <c r="G266" s="148">
        <f t="shared" si="14"/>
        <v>43616.915399999998</v>
      </c>
    </row>
    <row r="267" spans="1:7" ht="14.4" customHeight="1">
      <c r="A267" s="139" t="s">
        <v>2531</v>
      </c>
      <c r="B267" s="151" t="s">
        <v>2532</v>
      </c>
      <c r="C267" s="148">
        <v>1058.5151999999998</v>
      </c>
      <c r="D267" s="148">
        <f t="shared" si="12"/>
        <v>1291.3900000000001</v>
      </c>
      <c r="E267" s="138" t="s">
        <v>2037</v>
      </c>
      <c r="F267" s="148">
        <f t="shared" si="13"/>
        <v>1058.52</v>
      </c>
      <c r="G267" s="148">
        <f t="shared" si="14"/>
        <v>1291.3943999999999</v>
      </c>
    </row>
    <row r="268" spans="1:7" ht="14.4" customHeight="1">
      <c r="A268" s="138" t="s">
        <v>2533</v>
      </c>
      <c r="B268" s="151" t="s">
        <v>2534</v>
      </c>
      <c r="C268" s="148">
        <v>2044.3871999999999</v>
      </c>
      <c r="D268" s="148">
        <f t="shared" si="12"/>
        <v>2494.15</v>
      </c>
      <c r="E268" s="138" t="s">
        <v>2037</v>
      </c>
      <c r="F268" s="148">
        <f t="shared" si="13"/>
        <v>2044.39</v>
      </c>
      <c r="G268" s="148">
        <f t="shared" si="14"/>
        <v>2494.1558</v>
      </c>
    </row>
    <row r="269" spans="1:7" ht="14.4" customHeight="1">
      <c r="A269" s="138" t="s">
        <v>2535</v>
      </c>
      <c r="B269" s="151" t="s">
        <v>2536</v>
      </c>
      <c r="C269" s="148">
        <v>2376.4704000000002</v>
      </c>
      <c r="D269" s="148">
        <f t="shared" si="12"/>
        <v>2899.29</v>
      </c>
      <c r="E269" s="138" t="s">
        <v>2037</v>
      </c>
      <c r="F269" s="148">
        <f t="shared" si="13"/>
        <v>2376.4699999999998</v>
      </c>
      <c r="G269" s="148">
        <f t="shared" si="14"/>
        <v>2899.2933999999996</v>
      </c>
    </row>
    <row r="270" spans="1:7" ht="14.4" customHeight="1">
      <c r="A270" s="138" t="s">
        <v>2537</v>
      </c>
      <c r="B270" s="151" t="s">
        <v>2538</v>
      </c>
      <c r="C270" s="148">
        <v>2713.7424000000001</v>
      </c>
      <c r="D270" s="148">
        <f t="shared" si="12"/>
        <v>3310.77</v>
      </c>
      <c r="E270" s="138" t="s">
        <v>2037</v>
      </c>
      <c r="F270" s="148">
        <f t="shared" si="13"/>
        <v>2713.74</v>
      </c>
      <c r="G270" s="148">
        <f t="shared" si="14"/>
        <v>3310.7627999999995</v>
      </c>
    </row>
    <row r="271" spans="1:7" ht="14.4" customHeight="1">
      <c r="A271" s="140" t="s">
        <v>2539</v>
      </c>
      <c r="B271" s="151" t="s">
        <v>2540</v>
      </c>
      <c r="C271" s="148">
        <v>21951.85</v>
      </c>
      <c r="D271" s="148">
        <f t="shared" si="12"/>
        <v>26781.26</v>
      </c>
      <c r="E271" s="139" t="s">
        <v>2037</v>
      </c>
      <c r="F271" s="148">
        <f t="shared" si="13"/>
        <v>21951.85</v>
      </c>
      <c r="G271" s="148">
        <f t="shared" si="14"/>
        <v>26781.256999999998</v>
      </c>
    </row>
    <row r="272" spans="1:7" ht="14.4" customHeight="1">
      <c r="A272" s="138" t="s">
        <v>2541</v>
      </c>
      <c r="B272" s="151" t="s">
        <v>2542</v>
      </c>
      <c r="C272" s="148">
        <v>35450</v>
      </c>
      <c r="D272" s="148">
        <f t="shared" si="12"/>
        <v>43249</v>
      </c>
      <c r="E272" s="138" t="s">
        <v>2037</v>
      </c>
      <c r="F272" s="148">
        <f t="shared" si="13"/>
        <v>35450</v>
      </c>
      <c r="G272" s="148">
        <f t="shared" si="14"/>
        <v>43249</v>
      </c>
    </row>
    <row r="273" spans="1:7" ht="14.4" customHeight="1">
      <c r="A273" s="140" t="s">
        <v>2543</v>
      </c>
      <c r="B273" s="151" t="s">
        <v>2540</v>
      </c>
      <c r="C273" s="148">
        <v>25038.73</v>
      </c>
      <c r="D273" s="148">
        <f t="shared" si="12"/>
        <v>30547.25</v>
      </c>
      <c r="E273" s="139" t="s">
        <v>2037</v>
      </c>
      <c r="F273" s="148">
        <f t="shared" si="13"/>
        <v>25038.73</v>
      </c>
      <c r="G273" s="148">
        <f t="shared" si="14"/>
        <v>30547.250599999999</v>
      </c>
    </row>
    <row r="274" spans="1:7" ht="14.4" customHeight="1">
      <c r="A274" s="138" t="s">
        <v>2544</v>
      </c>
      <c r="B274" s="151" t="s">
        <v>2545</v>
      </c>
      <c r="C274" s="148">
        <v>35760</v>
      </c>
      <c r="D274" s="148">
        <f t="shared" si="12"/>
        <v>43627.199999999997</v>
      </c>
      <c r="E274" s="138" t="s">
        <v>2037</v>
      </c>
      <c r="F274" s="148">
        <f t="shared" si="13"/>
        <v>35760</v>
      </c>
      <c r="G274" s="148">
        <f t="shared" si="14"/>
        <v>43627.199999999997</v>
      </c>
    </row>
    <row r="275" spans="1:7" ht="14.4" customHeight="1">
      <c r="A275" s="140" t="s">
        <v>2546</v>
      </c>
      <c r="B275" s="151" t="s">
        <v>2547</v>
      </c>
      <c r="C275" s="148">
        <v>60072.340019999996</v>
      </c>
      <c r="D275" s="148">
        <f t="shared" si="12"/>
        <v>73288.25</v>
      </c>
      <c r="E275" s="138" t="s">
        <v>2037</v>
      </c>
      <c r="F275" s="148">
        <f t="shared" si="13"/>
        <v>60072.34</v>
      </c>
      <c r="G275" s="148">
        <f t="shared" si="14"/>
        <v>73288.254799999995</v>
      </c>
    </row>
    <row r="276" spans="1:7" ht="14.4" customHeight="1">
      <c r="A276" s="138" t="s">
        <v>2548</v>
      </c>
      <c r="B276" s="151" t="s">
        <v>2549</v>
      </c>
      <c r="C276" s="148">
        <v>35996</v>
      </c>
      <c r="D276" s="148">
        <f t="shared" si="12"/>
        <v>43915.12</v>
      </c>
      <c r="E276" s="138" t="s">
        <v>2037</v>
      </c>
      <c r="F276" s="148">
        <f t="shared" si="13"/>
        <v>35996</v>
      </c>
      <c r="G276" s="148">
        <f t="shared" si="14"/>
        <v>43915.12</v>
      </c>
    </row>
    <row r="277" spans="1:7" ht="14.4" customHeight="1">
      <c r="A277" s="138" t="s">
        <v>2550</v>
      </c>
      <c r="B277" s="151" t="s">
        <v>2551</v>
      </c>
      <c r="C277" s="148">
        <v>36306</v>
      </c>
      <c r="D277" s="148">
        <f t="shared" si="12"/>
        <v>44293.32</v>
      </c>
      <c r="E277" s="138" t="s">
        <v>2037</v>
      </c>
      <c r="F277" s="148">
        <f t="shared" si="13"/>
        <v>36306</v>
      </c>
      <c r="G277" s="148">
        <f t="shared" si="14"/>
        <v>44293.32</v>
      </c>
    </row>
    <row r="278" spans="1:7" ht="14.4" customHeight="1">
      <c r="A278" s="138" t="s">
        <v>2552</v>
      </c>
      <c r="B278" s="151" t="s">
        <v>2553</v>
      </c>
      <c r="C278" s="148">
        <v>27128</v>
      </c>
      <c r="D278" s="148">
        <f t="shared" si="12"/>
        <v>33096.160000000003</v>
      </c>
      <c r="E278" s="138" t="s">
        <v>2037</v>
      </c>
      <c r="F278" s="148">
        <f t="shared" si="13"/>
        <v>27128</v>
      </c>
      <c r="G278" s="148">
        <f t="shared" si="14"/>
        <v>33096.159999999996</v>
      </c>
    </row>
    <row r="279" spans="1:7" ht="14.4" customHeight="1">
      <c r="A279" s="138" t="s">
        <v>2554</v>
      </c>
      <c r="B279" s="151" t="s">
        <v>2555</v>
      </c>
      <c r="C279" s="148">
        <v>28745</v>
      </c>
      <c r="D279" s="148">
        <f t="shared" si="12"/>
        <v>35068.9</v>
      </c>
      <c r="E279" s="138" t="s">
        <v>2037</v>
      </c>
      <c r="F279" s="148">
        <f t="shared" si="13"/>
        <v>28745</v>
      </c>
      <c r="G279" s="148">
        <f t="shared" si="14"/>
        <v>35068.9</v>
      </c>
    </row>
    <row r="280" spans="1:7" ht="14.4" customHeight="1">
      <c r="A280" s="138" t="s">
        <v>2556</v>
      </c>
      <c r="B280" s="151" t="s">
        <v>2557</v>
      </c>
      <c r="C280" s="148">
        <v>95194</v>
      </c>
      <c r="D280" s="148">
        <f t="shared" si="12"/>
        <v>116136.68</v>
      </c>
      <c r="E280" s="138" t="s">
        <v>2037</v>
      </c>
      <c r="F280" s="148">
        <f t="shared" si="13"/>
        <v>95194</v>
      </c>
      <c r="G280" s="148">
        <f t="shared" si="14"/>
        <v>116136.68</v>
      </c>
    </row>
    <row r="281" spans="1:7" ht="14.4" customHeight="1">
      <c r="A281" s="139" t="s">
        <v>2558</v>
      </c>
      <c r="B281" s="151" t="s">
        <v>2559</v>
      </c>
      <c r="C281" s="148">
        <v>1764</v>
      </c>
      <c r="D281" s="148">
        <f t="shared" si="12"/>
        <v>2152.08</v>
      </c>
      <c r="E281" s="138" t="s">
        <v>2037</v>
      </c>
      <c r="F281" s="148">
        <f t="shared" si="13"/>
        <v>1764</v>
      </c>
      <c r="G281" s="148">
        <f t="shared" si="14"/>
        <v>2152.08</v>
      </c>
    </row>
    <row r="282" spans="1:7" ht="14.4" customHeight="1">
      <c r="A282" s="138" t="s">
        <v>2560</v>
      </c>
      <c r="B282" s="151" t="s">
        <v>2561</v>
      </c>
      <c r="C282" s="148">
        <v>30649</v>
      </c>
      <c r="D282" s="148">
        <f t="shared" si="12"/>
        <v>37391.78</v>
      </c>
      <c r="E282" s="138" t="s">
        <v>2037</v>
      </c>
      <c r="F282" s="148">
        <f t="shared" si="13"/>
        <v>30649</v>
      </c>
      <c r="G282" s="148">
        <f t="shared" si="14"/>
        <v>37391.78</v>
      </c>
    </row>
    <row r="283" spans="1:7" ht="14.4" customHeight="1">
      <c r="A283" s="138" t="s">
        <v>2562</v>
      </c>
      <c r="B283" s="151" t="s">
        <v>2563</v>
      </c>
      <c r="C283" s="148">
        <v>33166</v>
      </c>
      <c r="D283" s="148">
        <f t="shared" si="12"/>
        <v>40462.519999999997</v>
      </c>
      <c r="E283" s="138" t="s">
        <v>2037</v>
      </c>
      <c r="F283" s="148">
        <f t="shared" si="13"/>
        <v>33166</v>
      </c>
      <c r="G283" s="148">
        <f t="shared" si="14"/>
        <v>40462.519999999997</v>
      </c>
    </row>
    <row r="284" spans="1:7" ht="14.4" customHeight="1">
      <c r="A284" s="138" t="s">
        <v>2564</v>
      </c>
      <c r="B284" s="151" t="s">
        <v>2565</v>
      </c>
      <c r="C284" s="148">
        <v>3942.2</v>
      </c>
      <c r="D284" s="148">
        <f t="shared" si="12"/>
        <v>4809.4799999999996</v>
      </c>
      <c r="E284" s="138" t="s">
        <v>2032</v>
      </c>
      <c r="F284" s="148">
        <f t="shared" si="13"/>
        <v>3942.2</v>
      </c>
      <c r="G284" s="148">
        <f t="shared" si="14"/>
        <v>4809.4839999999995</v>
      </c>
    </row>
    <row r="285" spans="1:7" ht="14.4" customHeight="1">
      <c r="A285" s="139" t="s">
        <v>2566</v>
      </c>
      <c r="B285" s="151" t="s">
        <v>2567</v>
      </c>
      <c r="C285" s="148">
        <v>15227</v>
      </c>
      <c r="D285" s="148">
        <f t="shared" si="12"/>
        <v>18576.939999999999</v>
      </c>
      <c r="E285" s="138" t="s">
        <v>2035</v>
      </c>
      <c r="F285" s="148">
        <f t="shared" si="13"/>
        <v>15227</v>
      </c>
      <c r="G285" s="148">
        <f t="shared" si="14"/>
        <v>18576.939999999999</v>
      </c>
    </row>
    <row r="286" spans="1:7" ht="14.4" customHeight="1">
      <c r="A286" s="138" t="s">
        <v>2568</v>
      </c>
      <c r="B286" s="151" t="s">
        <v>2569</v>
      </c>
      <c r="C286" s="148">
        <v>18988</v>
      </c>
      <c r="D286" s="148">
        <f t="shared" si="12"/>
        <v>23165.360000000001</v>
      </c>
      <c r="E286" s="138" t="s">
        <v>2035</v>
      </c>
      <c r="F286" s="148">
        <f t="shared" si="13"/>
        <v>18988</v>
      </c>
      <c r="G286" s="148">
        <f t="shared" si="14"/>
        <v>23165.360000000001</v>
      </c>
    </row>
    <row r="287" spans="1:7" ht="14.4" customHeight="1">
      <c r="A287" s="138" t="s">
        <v>2570</v>
      </c>
      <c r="B287" s="151" t="s">
        <v>2571</v>
      </c>
      <c r="C287" s="148">
        <v>24387</v>
      </c>
      <c r="D287" s="148">
        <f t="shared" si="12"/>
        <v>29752.14</v>
      </c>
      <c r="E287" s="138" t="s">
        <v>2035</v>
      </c>
      <c r="F287" s="148">
        <f t="shared" si="13"/>
        <v>24387</v>
      </c>
      <c r="G287" s="148">
        <f t="shared" si="14"/>
        <v>29752.14</v>
      </c>
    </row>
    <row r="288" spans="1:7" ht="14.4" customHeight="1">
      <c r="A288" s="138" t="s">
        <v>2572</v>
      </c>
      <c r="B288" s="151" t="s">
        <v>2573</v>
      </c>
      <c r="C288" s="148">
        <v>29542.82</v>
      </c>
      <c r="D288" s="148">
        <f t="shared" si="12"/>
        <v>36042.239999999998</v>
      </c>
      <c r="E288" s="138" t="s">
        <v>2035</v>
      </c>
      <c r="F288" s="148">
        <f t="shared" si="13"/>
        <v>29542.82</v>
      </c>
      <c r="G288" s="148">
        <f t="shared" si="14"/>
        <v>36042.240400000002</v>
      </c>
    </row>
    <row r="289" spans="1:7" ht="14.4" customHeight="1">
      <c r="A289" s="138" t="s">
        <v>2574</v>
      </c>
      <c r="B289" s="151" t="s">
        <v>2575</v>
      </c>
      <c r="C289" s="148">
        <v>23670.47</v>
      </c>
      <c r="D289" s="148">
        <f t="shared" si="12"/>
        <v>28877.97</v>
      </c>
      <c r="E289" s="138" t="s">
        <v>2035</v>
      </c>
      <c r="F289" s="148">
        <f t="shared" si="13"/>
        <v>23670.47</v>
      </c>
      <c r="G289" s="148">
        <f t="shared" si="14"/>
        <v>28877.973400000003</v>
      </c>
    </row>
    <row r="290" spans="1:7" ht="14.4" customHeight="1">
      <c r="A290" s="138" t="s">
        <v>2576</v>
      </c>
      <c r="B290" s="151" t="s">
        <v>2577</v>
      </c>
      <c r="C290" s="148">
        <v>43002.48</v>
      </c>
      <c r="D290" s="148">
        <f t="shared" si="12"/>
        <v>52463.03</v>
      </c>
      <c r="E290" s="138" t="s">
        <v>2035</v>
      </c>
      <c r="F290" s="148">
        <f t="shared" si="13"/>
        <v>43002.48</v>
      </c>
      <c r="G290" s="148">
        <f t="shared" si="14"/>
        <v>52463.025600000001</v>
      </c>
    </row>
    <row r="291" spans="1:7" ht="14.4" customHeight="1">
      <c r="A291" s="140" t="s">
        <v>2578</v>
      </c>
      <c r="B291" s="151" t="s">
        <v>2579</v>
      </c>
      <c r="C291" s="148">
        <v>54904.499499999998</v>
      </c>
      <c r="D291" s="148">
        <f t="shared" si="12"/>
        <v>66983.490000000005</v>
      </c>
      <c r="E291" s="138" t="s">
        <v>2037</v>
      </c>
      <c r="F291" s="148">
        <f t="shared" si="13"/>
        <v>54904.5</v>
      </c>
      <c r="G291" s="148">
        <f t="shared" si="14"/>
        <v>66983.490000000005</v>
      </c>
    </row>
    <row r="292" spans="1:7" ht="14.4" customHeight="1">
      <c r="A292" s="138" t="s">
        <v>2580</v>
      </c>
      <c r="B292" s="151" t="s">
        <v>2581</v>
      </c>
      <c r="C292" s="148">
        <v>1376.9679000000001</v>
      </c>
      <c r="D292" s="148">
        <f t="shared" si="12"/>
        <v>1679.9</v>
      </c>
      <c r="E292" s="138" t="s">
        <v>2032</v>
      </c>
      <c r="F292" s="148">
        <f t="shared" si="13"/>
        <v>1376.97</v>
      </c>
      <c r="G292" s="148">
        <f t="shared" si="14"/>
        <v>1679.9033999999999</v>
      </c>
    </row>
    <row r="293" spans="1:7" ht="14.4" customHeight="1">
      <c r="A293" s="138" t="s">
        <v>2582</v>
      </c>
      <c r="B293" s="151" t="s">
        <v>2583</v>
      </c>
      <c r="C293" s="148">
        <v>3744.31</v>
      </c>
      <c r="D293" s="148">
        <f t="shared" si="12"/>
        <v>4568.0600000000004</v>
      </c>
      <c r="E293" s="138" t="s">
        <v>2032</v>
      </c>
      <c r="F293" s="148">
        <f t="shared" si="13"/>
        <v>3744.31</v>
      </c>
      <c r="G293" s="148">
        <f t="shared" si="14"/>
        <v>4568.0581999999995</v>
      </c>
    </row>
    <row r="294" spans="1:7" ht="14.4" customHeight="1">
      <c r="A294" s="138" t="s">
        <v>2584</v>
      </c>
      <c r="B294" s="151" t="s">
        <v>2585</v>
      </c>
      <c r="C294" s="148">
        <v>9729.9488000000001</v>
      </c>
      <c r="D294" s="148">
        <f t="shared" si="12"/>
        <v>11870.54</v>
      </c>
      <c r="E294" s="138" t="s">
        <v>2032</v>
      </c>
      <c r="F294" s="148">
        <f t="shared" si="13"/>
        <v>9729.9500000000007</v>
      </c>
      <c r="G294" s="148">
        <f t="shared" si="14"/>
        <v>11870.539000000001</v>
      </c>
    </row>
    <row r="295" spans="1:7" ht="14.4" customHeight="1">
      <c r="A295" s="138" t="s">
        <v>2586</v>
      </c>
      <c r="B295" s="151" t="s">
        <v>2587</v>
      </c>
      <c r="C295" s="148">
        <v>5861.6755999999996</v>
      </c>
      <c r="D295" s="148">
        <f t="shared" si="12"/>
        <v>7151.24</v>
      </c>
      <c r="E295" s="138" t="s">
        <v>2032</v>
      </c>
      <c r="F295" s="148">
        <f t="shared" si="13"/>
        <v>5861.68</v>
      </c>
      <c r="G295" s="148">
        <f t="shared" si="14"/>
        <v>7151.2496000000001</v>
      </c>
    </row>
    <row r="296" spans="1:7" ht="14.4" customHeight="1">
      <c r="A296" s="138" t="s">
        <v>2588</v>
      </c>
      <c r="B296" s="151" t="s">
        <v>2589</v>
      </c>
      <c r="C296" s="148">
        <v>5289.0999999999995</v>
      </c>
      <c r="D296" s="148">
        <f t="shared" si="12"/>
        <v>6452.7</v>
      </c>
      <c r="E296" s="138" t="s">
        <v>2032</v>
      </c>
      <c r="F296" s="148">
        <f t="shared" si="13"/>
        <v>5289.1</v>
      </c>
      <c r="G296" s="148">
        <f t="shared" si="14"/>
        <v>6452.7020000000002</v>
      </c>
    </row>
    <row r="297" spans="1:7" ht="14.4" customHeight="1">
      <c r="A297" s="138" t="s">
        <v>2590</v>
      </c>
      <c r="B297" s="151" t="s">
        <v>2591</v>
      </c>
      <c r="C297" s="148">
        <v>1041.3744000000002</v>
      </c>
      <c r="D297" s="148">
        <f t="shared" si="12"/>
        <v>1270.48</v>
      </c>
      <c r="E297" s="138" t="s">
        <v>2032</v>
      </c>
      <c r="F297" s="148">
        <f t="shared" si="13"/>
        <v>1041.3699999999999</v>
      </c>
      <c r="G297" s="148">
        <f t="shared" si="14"/>
        <v>1270.4713999999999</v>
      </c>
    </row>
    <row r="298" spans="1:7" ht="14.4" customHeight="1">
      <c r="A298" s="138" t="s">
        <v>2592</v>
      </c>
      <c r="B298" s="151" t="s">
        <v>2593</v>
      </c>
      <c r="C298" s="148">
        <v>10454.000700000002</v>
      </c>
      <c r="D298" s="148">
        <f t="shared" si="12"/>
        <v>12753.88</v>
      </c>
      <c r="E298" s="138" t="s">
        <v>2032</v>
      </c>
      <c r="F298" s="148">
        <f t="shared" si="13"/>
        <v>10454</v>
      </c>
      <c r="G298" s="148">
        <f t="shared" si="14"/>
        <v>12753.88</v>
      </c>
    </row>
    <row r="299" spans="1:7" ht="14.4" customHeight="1">
      <c r="A299" s="138" t="s">
        <v>2594</v>
      </c>
      <c r="B299" s="151" t="s">
        <v>2595</v>
      </c>
      <c r="C299" s="148">
        <v>5291.43</v>
      </c>
      <c r="D299" s="148">
        <f t="shared" si="12"/>
        <v>6455.54</v>
      </c>
      <c r="E299" s="138" t="s">
        <v>2032</v>
      </c>
      <c r="F299" s="148">
        <f t="shared" si="13"/>
        <v>5291.43</v>
      </c>
      <c r="G299" s="148">
        <f t="shared" si="14"/>
        <v>6455.5446000000002</v>
      </c>
    </row>
    <row r="300" spans="1:7" ht="14.4" customHeight="1">
      <c r="A300" s="138" t="s">
        <v>2596</v>
      </c>
      <c r="B300" s="151" t="s">
        <v>2597</v>
      </c>
      <c r="C300" s="148">
        <v>9060.6010000000006</v>
      </c>
      <c r="D300" s="148">
        <f t="shared" si="12"/>
        <v>11053.93</v>
      </c>
      <c r="E300" s="138" t="s">
        <v>2032</v>
      </c>
      <c r="F300" s="148">
        <f t="shared" si="13"/>
        <v>9060.6</v>
      </c>
      <c r="G300" s="148">
        <f t="shared" si="14"/>
        <v>11053.932000000001</v>
      </c>
    </row>
    <row r="301" spans="1:7" ht="14.4" customHeight="1">
      <c r="A301" s="138" t="s">
        <v>2598</v>
      </c>
      <c r="B301" s="151" t="s">
        <v>2599</v>
      </c>
      <c r="C301" s="148">
        <v>4623.3253000000004</v>
      </c>
      <c r="D301" s="148">
        <f t="shared" si="12"/>
        <v>5640.46</v>
      </c>
      <c r="E301" s="138" t="s">
        <v>2032</v>
      </c>
      <c r="F301" s="148">
        <f t="shared" si="13"/>
        <v>4623.33</v>
      </c>
      <c r="G301" s="148">
        <f t="shared" si="14"/>
        <v>5640.4625999999998</v>
      </c>
    </row>
    <row r="302" spans="1:7" ht="14.4" customHeight="1">
      <c r="A302" s="138" t="s">
        <v>2600</v>
      </c>
      <c r="B302" s="151" t="s">
        <v>2601</v>
      </c>
      <c r="C302" s="148">
        <v>9422.52</v>
      </c>
      <c r="D302" s="148">
        <f t="shared" si="12"/>
        <v>11495.47</v>
      </c>
      <c r="E302" s="138" t="s">
        <v>2032</v>
      </c>
      <c r="F302" s="148">
        <f t="shared" si="13"/>
        <v>9422.52</v>
      </c>
      <c r="G302" s="148">
        <f t="shared" si="14"/>
        <v>11495.474400000001</v>
      </c>
    </row>
    <row r="303" spans="1:7" ht="14.4" customHeight="1">
      <c r="A303" s="139" t="s">
        <v>2602</v>
      </c>
      <c r="B303" s="151" t="s">
        <v>2603</v>
      </c>
      <c r="C303" s="148">
        <v>13153.208200000001</v>
      </c>
      <c r="D303" s="148">
        <f t="shared" si="12"/>
        <v>16046.91</v>
      </c>
      <c r="E303" s="138" t="s">
        <v>2032</v>
      </c>
      <c r="F303" s="148">
        <f t="shared" si="13"/>
        <v>13153.21</v>
      </c>
      <c r="G303" s="148">
        <f t="shared" si="14"/>
        <v>16046.916199999998</v>
      </c>
    </row>
    <row r="304" spans="1:7" ht="14.4" customHeight="1">
      <c r="A304" s="138" t="s">
        <v>2604</v>
      </c>
      <c r="B304" s="151" t="s">
        <v>2605</v>
      </c>
      <c r="C304" s="148">
        <v>9335.9970000000012</v>
      </c>
      <c r="D304" s="148">
        <f t="shared" si="12"/>
        <v>11389.92</v>
      </c>
      <c r="E304" s="138" t="s">
        <v>2032</v>
      </c>
      <c r="F304" s="148">
        <f t="shared" si="13"/>
        <v>9336</v>
      </c>
      <c r="G304" s="148">
        <f t="shared" si="14"/>
        <v>11389.92</v>
      </c>
    </row>
    <row r="305" spans="1:7" ht="14.4" customHeight="1">
      <c r="A305" s="138" t="s">
        <v>2606</v>
      </c>
      <c r="B305" s="151" t="s">
        <v>2607</v>
      </c>
      <c r="C305" s="148">
        <v>7820.4236000000001</v>
      </c>
      <c r="D305" s="148">
        <f t="shared" si="12"/>
        <v>9540.92</v>
      </c>
      <c r="E305" s="138" t="s">
        <v>2032</v>
      </c>
      <c r="F305" s="148">
        <f t="shared" si="13"/>
        <v>7820.42</v>
      </c>
      <c r="G305" s="148">
        <f t="shared" si="14"/>
        <v>9540.9123999999993</v>
      </c>
    </row>
    <row r="306" spans="1:7" ht="14.4" customHeight="1">
      <c r="A306" s="138" t="s">
        <v>2608</v>
      </c>
      <c r="B306" s="151" t="s">
        <v>2609</v>
      </c>
      <c r="C306" s="148">
        <v>3919.3231000000005</v>
      </c>
      <c r="D306" s="148">
        <f t="shared" si="12"/>
        <v>4781.57</v>
      </c>
      <c r="E306" s="138" t="s">
        <v>2032</v>
      </c>
      <c r="F306" s="148">
        <f t="shared" si="13"/>
        <v>3919.32</v>
      </c>
      <c r="G306" s="148">
        <f t="shared" si="14"/>
        <v>4781.5704000000005</v>
      </c>
    </row>
    <row r="307" spans="1:7" ht="14.4" customHeight="1">
      <c r="A307" s="138" t="s">
        <v>2610</v>
      </c>
      <c r="B307" s="151" t="s">
        <v>2611</v>
      </c>
      <c r="C307" s="148">
        <v>10345.99</v>
      </c>
      <c r="D307" s="148">
        <f t="shared" si="12"/>
        <v>12622.11</v>
      </c>
      <c r="E307" s="138" t="s">
        <v>2035</v>
      </c>
      <c r="F307" s="148">
        <f t="shared" si="13"/>
        <v>10345.99</v>
      </c>
      <c r="G307" s="148">
        <f t="shared" si="14"/>
        <v>12622.1078</v>
      </c>
    </row>
    <row r="308" spans="1:7" ht="14.4" customHeight="1">
      <c r="A308" s="138" t="s">
        <v>2612</v>
      </c>
      <c r="B308" s="151" t="s">
        <v>2613</v>
      </c>
      <c r="C308" s="148">
        <v>10345.99</v>
      </c>
      <c r="D308" s="148">
        <f t="shared" si="12"/>
        <v>12622.11</v>
      </c>
      <c r="E308" s="138" t="s">
        <v>2035</v>
      </c>
      <c r="F308" s="148">
        <f t="shared" si="13"/>
        <v>10345.99</v>
      </c>
      <c r="G308" s="148">
        <f t="shared" si="14"/>
        <v>12622.1078</v>
      </c>
    </row>
    <row r="309" spans="1:7" ht="14.4" customHeight="1">
      <c r="A309" s="138" t="s">
        <v>2614</v>
      </c>
      <c r="B309" s="151" t="s">
        <v>2615</v>
      </c>
      <c r="C309" s="148">
        <v>7731.0771999999997</v>
      </c>
      <c r="D309" s="148">
        <f t="shared" si="12"/>
        <v>9431.91</v>
      </c>
      <c r="E309" s="138" t="s">
        <v>2032</v>
      </c>
      <c r="F309" s="148">
        <f t="shared" si="13"/>
        <v>7731.08</v>
      </c>
      <c r="G309" s="148">
        <f t="shared" si="14"/>
        <v>9431.9175999999989</v>
      </c>
    </row>
    <row r="310" spans="1:7" ht="14.4" customHeight="1">
      <c r="A310" s="138" t="s">
        <v>2616</v>
      </c>
      <c r="B310" s="151" t="s">
        <v>2617</v>
      </c>
      <c r="C310" s="148">
        <v>8779.4399999999987</v>
      </c>
      <c r="D310" s="148">
        <f t="shared" si="12"/>
        <v>10710.92</v>
      </c>
      <c r="E310" s="138" t="s">
        <v>2032</v>
      </c>
      <c r="F310" s="148">
        <f t="shared" si="13"/>
        <v>8779.44</v>
      </c>
      <c r="G310" s="148">
        <f t="shared" si="14"/>
        <v>10710.916800000001</v>
      </c>
    </row>
    <row r="311" spans="1:7" ht="14.4" customHeight="1">
      <c r="A311" s="138" t="s">
        <v>2618</v>
      </c>
      <c r="B311" s="151" t="s">
        <v>2619</v>
      </c>
      <c r="C311" s="148">
        <v>8506.1790000000019</v>
      </c>
      <c r="D311" s="148">
        <f t="shared" si="12"/>
        <v>10377.540000000001</v>
      </c>
      <c r="E311" s="138" t="s">
        <v>2032</v>
      </c>
      <c r="F311" s="148">
        <f t="shared" si="13"/>
        <v>8506.18</v>
      </c>
      <c r="G311" s="148">
        <f t="shared" si="14"/>
        <v>10377.5396</v>
      </c>
    </row>
    <row r="312" spans="1:7" ht="14.4" customHeight="1">
      <c r="A312" s="138" t="s">
        <v>2620</v>
      </c>
      <c r="B312" s="151" t="s">
        <v>2621</v>
      </c>
      <c r="C312" s="148">
        <v>1608.5861000000002</v>
      </c>
      <c r="D312" s="148">
        <f t="shared" si="12"/>
        <v>1962.48</v>
      </c>
      <c r="E312" s="138" t="s">
        <v>2032</v>
      </c>
      <c r="F312" s="148">
        <f t="shared" si="13"/>
        <v>1608.59</v>
      </c>
      <c r="G312" s="148">
        <f t="shared" si="14"/>
        <v>1962.4797999999998</v>
      </c>
    </row>
    <row r="313" spans="1:7" ht="14.4" customHeight="1">
      <c r="A313" s="138" t="s">
        <v>2622</v>
      </c>
      <c r="B313" s="151" t="s">
        <v>2623</v>
      </c>
      <c r="C313" s="148">
        <v>5130.49</v>
      </c>
      <c r="D313" s="148">
        <f t="shared" si="12"/>
        <v>6259.2</v>
      </c>
      <c r="E313" s="138" t="s">
        <v>2032</v>
      </c>
      <c r="F313" s="148">
        <f t="shared" si="13"/>
        <v>5130.49</v>
      </c>
      <c r="G313" s="148">
        <f t="shared" si="14"/>
        <v>6259.1977999999999</v>
      </c>
    </row>
    <row r="314" spans="1:7" ht="14.4" customHeight="1">
      <c r="A314" s="138" t="s">
        <v>2624</v>
      </c>
      <c r="B314" s="151" t="s">
        <v>2625</v>
      </c>
      <c r="C314" s="148">
        <v>8858.1680000000015</v>
      </c>
      <c r="D314" s="148">
        <f t="shared" si="12"/>
        <v>10806.96</v>
      </c>
      <c r="E314" s="138" t="s">
        <v>2032</v>
      </c>
      <c r="F314" s="148">
        <f t="shared" si="13"/>
        <v>8858.17</v>
      </c>
      <c r="G314" s="148">
        <f t="shared" si="14"/>
        <v>10806.9674</v>
      </c>
    </row>
    <row r="315" spans="1:7" ht="14.4" customHeight="1">
      <c r="A315" s="138" t="s">
        <v>2626</v>
      </c>
      <c r="B315" s="151" t="s">
        <v>2625</v>
      </c>
      <c r="C315" s="148">
        <v>5039.1418000000003</v>
      </c>
      <c r="D315" s="148">
        <f t="shared" si="12"/>
        <v>6147.75</v>
      </c>
      <c r="E315" s="138" t="s">
        <v>2032</v>
      </c>
      <c r="F315" s="148">
        <f t="shared" si="13"/>
        <v>5039.1400000000003</v>
      </c>
      <c r="G315" s="148">
        <f t="shared" si="14"/>
        <v>6147.7508000000007</v>
      </c>
    </row>
    <row r="316" spans="1:7" ht="14.4" customHeight="1">
      <c r="A316" s="138" t="s">
        <v>2627</v>
      </c>
      <c r="B316" s="151" t="s">
        <v>2628</v>
      </c>
      <c r="C316" s="148">
        <v>6960.3072000000002</v>
      </c>
      <c r="D316" s="148">
        <f t="shared" si="12"/>
        <v>8491.57</v>
      </c>
      <c r="E316" s="138" t="s">
        <v>2032</v>
      </c>
      <c r="F316" s="148">
        <f t="shared" si="13"/>
        <v>6960.31</v>
      </c>
      <c r="G316" s="148">
        <f t="shared" si="14"/>
        <v>8491.5781999999999</v>
      </c>
    </row>
    <row r="317" spans="1:7" ht="14.4" customHeight="1">
      <c r="A317" s="138" t="s">
        <v>2629</v>
      </c>
      <c r="B317" s="151" t="s">
        <v>2609</v>
      </c>
      <c r="C317" s="148">
        <v>2471.2314000000001</v>
      </c>
      <c r="D317" s="148">
        <f t="shared" si="12"/>
        <v>3014.9</v>
      </c>
      <c r="E317" s="138" t="s">
        <v>2046</v>
      </c>
      <c r="F317" s="148">
        <f t="shared" si="13"/>
        <v>2471.23</v>
      </c>
      <c r="G317" s="148">
        <f t="shared" si="14"/>
        <v>3014.9005999999999</v>
      </c>
    </row>
    <row r="318" spans="1:7" ht="14.4" customHeight="1">
      <c r="A318" s="138" t="s">
        <v>2630</v>
      </c>
      <c r="B318" s="151" t="s">
        <v>2631</v>
      </c>
      <c r="C318" s="148">
        <v>6566</v>
      </c>
      <c r="D318" s="148">
        <f t="shared" si="12"/>
        <v>8010.52</v>
      </c>
      <c r="E318" s="138" t="s">
        <v>2035</v>
      </c>
      <c r="F318" s="148">
        <f t="shared" si="13"/>
        <v>6566</v>
      </c>
      <c r="G318" s="148">
        <f t="shared" si="14"/>
        <v>8010.5199999999995</v>
      </c>
    </row>
    <row r="319" spans="1:7" ht="14.4" customHeight="1">
      <c r="A319" s="138" t="s">
        <v>2632</v>
      </c>
      <c r="B319" s="151" t="s">
        <v>2631</v>
      </c>
      <c r="C319" s="148">
        <v>6566</v>
      </c>
      <c r="D319" s="148">
        <f t="shared" si="12"/>
        <v>8010.52</v>
      </c>
      <c r="E319" s="138" t="s">
        <v>2035</v>
      </c>
      <c r="F319" s="148">
        <f t="shared" si="13"/>
        <v>6566</v>
      </c>
      <c r="G319" s="148">
        <f t="shared" si="14"/>
        <v>8010.5199999999995</v>
      </c>
    </row>
    <row r="320" spans="1:7" ht="14.4" customHeight="1">
      <c r="A320" s="138" t="s">
        <v>2633</v>
      </c>
      <c r="B320" s="151" t="s">
        <v>2609</v>
      </c>
      <c r="C320" s="148">
        <v>6412.4676000000009</v>
      </c>
      <c r="D320" s="148">
        <f t="shared" si="12"/>
        <v>7823.21</v>
      </c>
      <c r="E320" s="138" t="s">
        <v>2032</v>
      </c>
      <c r="F320" s="148">
        <f t="shared" si="13"/>
        <v>6412.47</v>
      </c>
      <c r="G320" s="148">
        <f t="shared" si="14"/>
        <v>7823.2134000000005</v>
      </c>
    </row>
    <row r="321" spans="1:7" ht="14.4" customHeight="1">
      <c r="A321" s="138" t="s">
        <v>2634</v>
      </c>
      <c r="B321" s="151" t="s">
        <v>2635</v>
      </c>
      <c r="C321" s="148">
        <v>3076.7275000000004</v>
      </c>
      <c r="D321" s="148">
        <f t="shared" si="12"/>
        <v>3753.61</v>
      </c>
      <c r="E321" s="138" t="s">
        <v>2032</v>
      </c>
      <c r="F321" s="148">
        <f t="shared" si="13"/>
        <v>3076.73</v>
      </c>
      <c r="G321" s="148">
        <f t="shared" si="14"/>
        <v>3753.6106</v>
      </c>
    </row>
    <row r="322" spans="1:7" ht="14.4" customHeight="1">
      <c r="A322" s="138" t="s">
        <v>2636</v>
      </c>
      <c r="B322" s="151" t="s">
        <v>2637</v>
      </c>
      <c r="C322" s="148">
        <v>6812.92</v>
      </c>
      <c r="D322" s="148">
        <f t="shared" si="12"/>
        <v>8311.76</v>
      </c>
      <c r="E322" s="138" t="s">
        <v>2032</v>
      </c>
      <c r="F322" s="148">
        <f t="shared" si="13"/>
        <v>6812.92</v>
      </c>
      <c r="G322" s="148">
        <f t="shared" si="14"/>
        <v>8311.7623999999996</v>
      </c>
    </row>
    <row r="323" spans="1:7" ht="14.4" customHeight="1">
      <c r="A323" s="138" t="s">
        <v>2638</v>
      </c>
      <c r="B323" s="151" t="s">
        <v>2639</v>
      </c>
      <c r="C323" s="148">
        <v>1324.42</v>
      </c>
      <c r="D323" s="148">
        <f t="shared" si="12"/>
        <v>1615.79</v>
      </c>
      <c r="E323" s="138" t="s">
        <v>2046</v>
      </c>
      <c r="F323" s="148">
        <f t="shared" si="13"/>
        <v>1324.42</v>
      </c>
      <c r="G323" s="148">
        <f t="shared" si="14"/>
        <v>1615.7924</v>
      </c>
    </row>
    <row r="324" spans="1:7" ht="14.4" customHeight="1">
      <c r="A324" s="138" t="s">
        <v>2640</v>
      </c>
      <c r="B324" s="151" t="s">
        <v>2641</v>
      </c>
      <c r="C324" s="148">
        <v>7703.6949000000004</v>
      </c>
      <c r="D324" s="148">
        <f t="shared" si="12"/>
        <v>9398.51</v>
      </c>
      <c r="E324" s="138" t="s">
        <v>2032</v>
      </c>
      <c r="F324" s="148">
        <f t="shared" si="13"/>
        <v>7703.69</v>
      </c>
      <c r="G324" s="148">
        <f t="shared" si="14"/>
        <v>9398.5018</v>
      </c>
    </row>
    <row r="325" spans="1:7" ht="14.4" customHeight="1">
      <c r="A325" s="138" t="s">
        <v>2642</v>
      </c>
      <c r="B325" s="151" t="s">
        <v>2609</v>
      </c>
      <c r="C325" s="148">
        <v>5252.5132000000003</v>
      </c>
      <c r="D325" s="148">
        <f t="shared" si="12"/>
        <v>6408.07</v>
      </c>
      <c r="E325" s="138" t="s">
        <v>2032</v>
      </c>
      <c r="F325" s="148">
        <f t="shared" si="13"/>
        <v>5252.51</v>
      </c>
      <c r="G325" s="148">
        <f t="shared" si="14"/>
        <v>6408.0622000000003</v>
      </c>
    </row>
    <row r="326" spans="1:7" ht="14.4" customHeight="1">
      <c r="A326" s="138" t="s">
        <v>2643</v>
      </c>
      <c r="B326" s="151" t="s">
        <v>2644</v>
      </c>
      <c r="C326" s="148">
        <v>2540.5401999999999</v>
      </c>
      <c r="D326" s="148">
        <f t="shared" si="12"/>
        <v>3099.46</v>
      </c>
      <c r="E326" s="138" t="s">
        <v>2032</v>
      </c>
      <c r="F326" s="148">
        <f t="shared" si="13"/>
        <v>2540.54</v>
      </c>
      <c r="G326" s="148">
        <f t="shared" si="14"/>
        <v>3099.4587999999999</v>
      </c>
    </row>
    <row r="327" spans="1:7" ht="14.4" customHeight="1">
      <c r="A327" s="138" t="s">
        <v>2645</v>
      </c>
      <c r="B327" s="151" t="s">
        <v>2646</v>
      </c>
      <c r="C327" s="148">
        <v>10444.865200000002</v>
      </c>
      <c r="D327" s="148">
        <f t="shared" si="12"/>
        <v>12742.74</v>
      </c>
      <c r="E327" s="138" t="s">
        <v>2032</v>
      </c>
      <c r="F327" s="148">
        <f t="shared" si="13"/>
        <v>10444.870000000001</v>
      </c>
      <c r="G327" s="148">
        <f t="shared" si="14"/>
        <v>12742.741400000001</v>
      </c>
    </row>
    <row r="328" spans="1:7" ht="14.4" customHeight="1">
      <c r="A328" s="138" t="s">
        <v>2647</v>
      </c>
      <c r="B328" s="151" t="s">
        <v>2648</v>
      </c>
      <c r="C328" s="148">
        <v>6841.0496000000012</v>
      </c>
      <c r="D328" s="148">
        <f t="shared" si="12"/>
        <v>8346.08</v>
      </c>
      <c r="E328" s="138" t="s">
        <v>2032</v>
      </c>
      <c r="F328" s="148">
        <f t="shared" si="13"/>
        <v>6841.05</v>
      </c>
      <c r="G328" s="148">
        <f t="shared" si="14"/>
        <v>8346.0810000000001</v>
      </c>
    </row>
    <row r="329" spans="1:7" ht="14.4" customHeight="1">
      <c r="A329" s="138" t="s">
        <v>2649</v>
      </c>
      <c r="B329" s="151" t="s">
        <v>2650</v>
      </c>
      <c r="C329" s="148">
        <v>4691.9799999999996</v>
      </c>
      <c r="D329" s="148">
        <f t="shared" ref="D329:D392" si="15">ROUND(C329*(1+$D$8),2)</f>
        <v>5724.22</v>
      </c>
      <c r="E329" s="138" t="s">
        <v>2032</v>
      </c>
      <c r="F329" s="148">
        <f t="shared" ref="F329:F392" si="16">ROUND(C329*(1-HLOOKUP(E329,$1:$2,2,FALSE)),2)</f>
        <v>4691.9799999999996</v>
      </c>
      <c r="G329" s="148">
        <f t="shared" ref="G329:G392" si="17">F329*(1+$D$8)</f>
        <v>5724.2155999999995</v>
      </c>
    </row>
    <row r="330" spans="1:7" ht="14.4" customHeight="1">
      <c r="A330" s="138" t="s">
        <v>2651</v>
      </c>
      <c r="B330" s="151" t="s">
        <v>2652</v>
      </c>
      <c r="C330" s="148">
        <v>6892.1399999999994</v>
      </c>
      <c r="D330" s="148">
        <f t="shared" si="15"/>
        <v>8408.41</v>
      </c>
      <c r="E330" s="138" t="s">
        <v>2032</v>
      </c>
      <c r="F330" s="148">
        <f t="shared" si="16"/>
        <v>6892.14</v>
      </c>
      <c r="G330" s="148">
        <f t="shared" si="17"/>
        <v>8408.4107999999997</v>
      </c>
    </row>
    <row r="331" spans="1:7" ht="14.4" customHeight="1">
      <c r="A331" s="138" t="s">
        <v>2653</v>
      </c>
      <c r="B331" s="151" t="s">
        <v>2654</v>
      </c>
      <c r="C331" s="148">
        <v>4614.213999999999</v>
      </c>
      <c r="D331" s="148">
        <f t="shared" si="15"/>
        <v>5629.34</v>
      </c>
      <c r="E331" s="138" t="s">
        <v>2032</v>
      </c>
      <c r="F331" s="148">
        <f t="shared" si="16"/>
        <v>4614.21</v>
      </c>
      <c r="G331" s="148">
        <f t="shared" si="17"/>
        <v>5629.3361999999997</v>
      </c>
    </row>
    <row r="332" spans="1:7" ht="14.4" customHeight="1">
      <c r="A332" s="138" t="s">
        <v>2655</v>
      </c>
      <c r="B332" s="151" t="s">
        <v>2656</v>
      </c>
      <c r="C332" s="148">
        <v>2187.3000000000002</v>
      </c>
      <c r="D332" s="148">
        <f t="shared" si="15"/>
        <v>2668.51</v>
      </c>
      <c r="E332" s="138" t="s">
        <v>2032</v>
      </c>
      <c r="F332" s="148">
        <f t="shared" si="16"/>
        <v>2187.3000000000002</v>
      </c>
      <c r="G332" s="148">
        <f t="shared" si="17"/>
        <v>2668.5060000000003</v>
      </c>
    </row>
    <row r="333" spans="1:7" ht="14.4" customHeight="1">
      <c r="A333" s="138" t="s">
        <v>2657</v>
      </c>
      <c r="B333" s="151" t="s">
        <v>2658</v>
      </c>
      <c r="C333" s="148">
        <v>1039.18</v>
      </c>
      <c r="D333" s="148">
        <f t="shared" si="15"/>
        <v>1267.8</v>
      </c>
      <c r="E333" s="138" t="s">
        <v>2032</v>
      </c>
      <c r="F333" s="148">
        <f t="shared" si="16"/>
        <v>1039.18</v>
      </c>
      <c r="G333" s="148">
        <f t="shared" si="17"/>
        <v>1267.7996000000001</v>
      </c>
    </row>
    <row r="334" spans="1:7" ht="14.4" customHeight="1">
      <c r="A334" s="138" t="s">
        <v>2659</v>
      </c>
      <c r="B334" s="151" t="s">
        <v>2656</v>
      </c>
      <c r="C334" s="148">
        <v>2187.3000000000002</v>
      </c>
      <c r="D334" s="148">
        <f t="shared" si="15"/>
        <v>2668.51</v>
      </c>
      <c r="E334" s="138" t="s">
        <v>2032</v>
      </c>
      <c r="F334" s="148">
        <f t="shared" si="16"/>
        <v>2187.3000000000002</v>
      </c>
      <c r="G334" s="148">
        <f t="shared" si="17"/>
        <v>2668.5060000000003</v>
      </c>
    </row>
    <row r="335" spans="1:7" ht="14.4" customHeight="1">
      <c r="A335" s="138" t="s">
        <v>2660</v>
      </c>
      <c r="B335" s="151" t="s">
        <v>2658</v>
      </c>
      <c r="C335" s="148">
        <v>1039.18</v>
      </c>
      <c r="D335" s="148">
        <f t="shared" si="15"/>
        <v>1267.8</v>
      </c>
      <c r="E335" s="138" t="s">
        <v>2032</v>
      </c>
      <c r="F335" s="148">
        <f t="shared" si="16"/>
        <v>1039.18</v>
      </c>
      <c r="G335" s="148">
        <f t="shared" si="17"/>
        <v>1267.7996000000001</v>
      </c>
    </row>
    <row r="336" spans="1:7" ht="14.4" customHeight="1">
      <c r="A336" s="138" t="s">
        <v>2661</v>
      </c>
      <c r="B336" s="151" t="s">
        <v>2658</v>
      </c>
      <c r="C336" s="148">
        <v>1796.43</v>
      </c>
      <c r="D336" s="148">
        <f t="shared" si="15"/>
        <v>2191.64</v>
      </c>
      <c r="E336" s="138" t="s">
        <v>2032</v>
      </c>
      <c r="F336" s="148">
        <f t="shared" si="16"/>
        <v>1796.43</v>
      </c>
      <c r="G336" s="148">
        <f t="shared" si="17"/>
        <v>2191.6446000000001</v>
      </c>
    </row>
    <row r="337" spans="1:7" ht="14.4" customHeight="1">
      <c r="A337" s="138" t="s">
        <v>2662</v>
      </c>
      <c r="B337" s="151" t="s">
        <v>2663</v>
      </c>
      <c r="C337" s="148">
        <v>53540.588640000002</v>
      </c>
      <c r="D337" s="148">
        <f t="shared" si="15"/>
        <v>65319.519999999997</v>
      </c>
      <c r="E337" s="138" t="s">
        <v>2035</v>
      </c>
      <c r="F337" s="148">
        <f t="shared" si="16"/>
        <v>53540.59</v>
      </c>
      <c r="G337" s="148">
        <f t="shared" si="17"/>
        <v>65319.519799999995</v>
      </c>
    </row>
    <row r="338" spans="1:7" ht="14.4" customHeight="1">
      <c r="A338" s="138" t="s">
        <v>2664</v>
      </c>
      <c r="B338" s="151" t="s">
        <v>2665</v>
      </c>
      <c r="C338" s="148">
        <v>2557.0283200000003</v>
      </c>
      <c r="D338" s="148">
        <f t="shared" si="15"/>
        <v>3119.57</v>
      </c>
      <c r="E338" s="138" t="s">
        <v>2035</v>
      </c>
      <c r="F338" s="148">
        <f t="shared" si="16"/>
        <v>2557.0300000000002</v>
      </c>
      <c r="G338" s="148">
        <f t="shared" si="17"/>
        <v>3119.5766000000003</v>
      </c>
    </row>
    <row r="339" spans="1:7" ht="14.4" customHeight="1">
      <c r="A339" s="138" t="s">
        <v>2666</v>
      </c>
      <c r="B339" s="151" t="s">
        <v>2667</v>
      </c>
      <c r="C339" s="148">
        <v>2557.0283200000003</v>
      </c>
      <c r="D339" s="148">
        <f t="shared" si="15"/>
        <v>3119.57</v>
      </c>
      <c r="E339" s="138" t="s">
        <v>2035</v>
      </c>
      <c r="F339" s="148">
        <f t="shared" si="16"/>
        <v>2557.0300000000002</v>
      </c>
      <c r="G339" s="148">
        <f t="shared" si="17"/>
        <v>3119.5766000000003</v>
      </c>
    </row>
    <row r="340" spans="1:7" ht="14.4" customHeight="1">
      <c r="A340" s="138" t="s">
        <v>2668</v>
      </c>
      <c r="B340" s="151" t="s">
        <v>2669</v>
      </c>
      <c r="C340" s="148">
        <v>4989.4592000000011</v>
      </c>
      <c r="D340" s="148">
        <f t="shared" si="15"/>
        <v>6087.14</v>
      </c>
      <c r="E340" s="138" t="s">
        <v>2032</v>
      </c>
      <c r="F340" s="148">
        <f t="shared" si="16"/>
        <v>4989.46</v>
      </c>
      <c r="G340" s="148">
        <f t="shared" si="17"/>
        <v>6087.1412</v>
      </c>
    </row>
    <row r="341" spans="1:7" ht="14.4" customHeight="1">
      <c r="A341" s="138" t="s">
        <v>2670</v>
      </c>
      <c r="B341" s="151" t="s">
        <v>2671</v>
      </c>
      <c r="C341" s="148">
        <v>5421.91</v>
      </c>
      <c r="D341" s="148">
        <f t="shared" si="15"/>
        <v>6614.73</v>
      </c>
      <c r="E341" s="138" t="s">
        <v>2032</v>
      </c>
      <c r="F341" s="148">
        <f t="shared" si="16"/>
        <v>5421.91</v>
      </c>
      <c r="G341" s="148">
        <f t="shared" si="17"/>
        <v>6614.7302</v>
      </c>
    </row>
    <row r="342" spans="1:7" ht="14.4" customHeight="1">
      <c r="A342" s="141" t="s">
        <v>2672</v>
      </c>
      <c r="B342" s="151" t="s">
        <v>2673</v>
      </c>
      <c r="C342" s="148">
        <v>6515.52</v>
      </c>
      <c r="D342" s="148">
        <f t="shared" si="15"/>
        <v>7948.93</v>
      </c>
      <c r="E342" s="138" t="s">
        <v>2032</v>
      </c>
      <c r="F342" s="148">
        <f t="shared" si="16"/>
        <v>6515.52</v>
      </c>
      <c r="G342" s="148">
        <f t="shared" si="17"/>
        <v>7948.9344000000001</v>
      </c>
    </row>
    <row r="343" spans="1:7" ht="14.4" customHeight="1">
      <c r="A343" s="138" t="s">
        <v>2674</v>
      </c>
      <c r="B343" s="151" t="s">
        <v>2675</v>
      </c>
      <c r="C343" s="148">
        <v>6878.62</v>
      </c>
      <c r="D343" s="148">
        <f t="shared" si="15"/>
        <v>8391.92</v>
      </c>
      <c r="E343" s="138" t="s">
        <v>2032</v>
      </c>
      <c r="F343" s="148">
        <f t="shared" si="16"/>
        <v>6878.62</v>
      </c>
      <c r="G343" s="148">
        <f t="shared" si="17"/>
        <v>8391.9164000000001</v>
      </c>
    </row>
    <row r="344" spans="1:7" ht="14.4" customHeight="1">
      <c r="A344" s="138" t="s">
        <v>2676</v>
      </c>
      <c r="B344" s="151" t="s">
        <v>2677</v>
      </c>
      <c r="C344" s="148">
        <v>2641</v>
      </c>
      <c r="D344" s="148">
        <f t="shared" si="15"/>
        <v>3222.02</v>
      </c>
      <c r="E344" s="138" t="s">
        <v>2046</v>
      </c>
      <c r="F344" s="148">
        <f t="shared" si="16"/>
        <v>2641</v>
      </c>
      <c r="G344" s="148">
        <f t="shared" si="17"/>
        <v>3222.02</v>
      </c>
    </row>
    <row r="345" spans="1:7" ht="14.4" customHeight="1">
      <c r="A345" s="139" t="s">
        <v>2678</v>
      </c>
      <c r="B345" s="151" t="s">
        <v>2679</v>
      </c>
      <c r="C345" s="148">
        <v>14511</v>
      </c>
      <c r="D345" s="148">
        <f t="shared" si="15"/>
        <v>17703.419999999998</v>
      </c>
      <c r="E345" s="138" t="s">
        <v>2035</v>
      </c>
      <c r="F345" s="148">
        <f t="shared" si="16"/>
        <v>14511</v>
      </c>
      <c r="G345" s="148">
        <f t="shared" si="17"/>
        <v>17703.419999999998</v>
      </c>
    </row>
    <row r="346" spans="1:7" ht="14.4" customHeight="1">
      <c r="A346" s="138" t="s">
        <v>2680</v>
      </c>
      <c r="B346" s="151" t="s">
        <v>2681</v>
      </c>
      <c r="C346" s="148">
        <v>14511</v>
      </c>
      <c r="D346" s="148">
        <f t="shared" si="15"/>
        <v>17703.419999999998</v>
      </c>
      <c r="E346" s="138" t="s">
        <v>2035</v>
      </c>
      <c r="F346" s="148">
        <f t="shared" si="16"/>
        <v>14511</v>
      </c>
      <c r="G346" s="148">
        <f t="shared" si="17"/>
        <v>17703.419999999998</v>
      </c>
    </row>
    <row r="347" spans="1:7" ht="14.4" customHeight="1">
      <c r="A347" s="138" t="s">
        <v>2682</v>
      </c>
      <c r="B347" s="151" t="s">
        <v>2683</v>
      </c>
      <c r="C347" s="148">
        <v>14511</v>
      </c>
      <c r="D347" s="148">
        <f t="shared" si="15"/>
        <v>17703.419999999998</v>
      </c>
      <c r="E347" s="138" t="s">
        <v>2035</v>
      </c>
      <c r="F347" s="148">
        <f t="shared" si="16"/>
        <v>14511</v>
      </c>
      <c r="G347" s="148">
        <f t="shared" si="17"/>
        <v>17703.419999999998</v>
      </c>
    </row>
    <row r="348" spans="1:7" ht="14.4" customHeight="1">
      <c r="A348" s="138" t="s">
        <v>2684</v>
      </c>
      <c r="B348" s="151" t="s">
        <v>2681</v>
      </c>
      <c r="C348" s="148">
        <v>14511</v>
      </c>
      <c r="D348" s="148">
        <f t="shared" si="15"/>
        <v>17703.419999999998</v>
      </c>
      <c r="E348" s="138" t="s">
        <v>2035</v>
      </c>
      <c r="F348" s="148">
        <f t="shared" si="16"/>
        <v>14511</v>
      </c>
      <c r="G348" s="148">
        <f t="shared" si="17"/>
        <v>17703.419999999998</v>
      </c>
    </row>
    <row r="349" spans="1:7" ht="14.4" customHeight="1">
      <c r="A349" s="138" t="s">
        <v>2685</v>
      </c>
      <c r="B349" s="151" t="s">
        <v>2686</v>
      </c>
      <c r="C349" s="148">
        <v>30085</v>
      </c>
      <c r="D349" s="148">
        <f t="shared" si="15"/>
        <v>36703.699999999997</v>
      </c>
      <c r="E349" s="138" t="s">
        <v>2032</v>
      </c>
      <c r="F349" s="148">
        <f t="shared" si="16"/>
        <v>30085</v>
      </c>
      <c r="G349" s="148">
        <f t="shared" si="17"/>
        <v>36703.699999999997</v>
      </c>
    </row>
    <row r="350" spans="1:7" ht="14.4" customHeight="1">
      <c r="A350" s="138" t="s">
        <v>2687</v>
      </c>
      <c r="B350" s="151" t="s">
        <v>2688</v>
      </c>
      <c r="C350" s="148">
        <v>1384.2642000000001</v>
      </c>
      <c r="D350" s="148">
        <f t="shared" si="15"/>
        <v>1688.8</v>
      </c>
      <c r="E350" s="138" t="s">
        <v>2046</v>
      </c>
      <c r="F350" s="148">
        <f t="shared" si="16"/>
        <v>1384.26</v>
      </c>
      <c r="G350" s="148">
        <f t="shared" si="17"/>
        <v>1688.7972</v>
      </c>
    </row>
    <row r="351" spans="1:7" ht="14.4" customHeight="1">
      <c r="A351" s="138" t="s">
        <v>2689</v>
      </c>
      <c r="B351" s="151" t="s">
        <v>2690</v>
      </c>
      <c r="C351" s="148">
        <v>7617.9785000000011</v>
      </c>
      <c r="D351" s="148">
        <f t="shared" si="15"/>
        <v>9293.93</v>
      </c>
      <c r="E351" s="138" t="s">
        <v>2032</v>
      </c>
      <c r="F351" s="148">
        <f t="shared" si="16"/>
        <v>7617.98</v>
      </c>
      <c r="G351" s="148">
        <f t="shared" si="17"/>
        <v>9293.9355999999989</v>
      </c>
    </row>
    <row r="352" spans="1:7" ht="14.4" customHeight="1">
      <c r="A352" s="138" t="s">
        <v>2691</v>
      </c>
      <c r="B352" s="151" t="s">
        <v>2652</v>
      </c>
      <c r="C352" s="148">
        <v>2956.77</v>
      </c>
      <c r="D352" s="148">
        <f t="shared" si="15"/>
        <v>3607.26</v>
      </c>
      <c r="E352" s="138" t="s">
        <v>2032</v>
      </c>
      <c r="F352" s="148">
        <f t="shared" si="16"/>
        <v>2956.77</v>
      </c>
      <c r="G352" s="148">
        <f t="shared" si="17"/>
        <v>3607.2593999999999</v>
      </c>
    </row>
    <row r="353" spans="1:7" ht="14.4" customHeight="1">
      <c r="A353" s="138" t="s">
        <v>2692</v>
      </c>
      <c r="B353" s="151" t="s">
        <v>2693</v>
      </c>
      <c r="C353" s="148">
        <v>6878.62</v>
      </c>
      <c r="D353" s="148">
        <f t="shared" si="15"/>
        <v>8391.92</v>
      </c>
      <c r="E353" s="138" t="s">
        <v>2032</v>
      </c>
      <c r="F353" s="148">
        <f t="shared" si="16"/>
        <v>6878.62</v>
      </c>
      <c r="G353" s="148">
        <f t="shared" si="17"/>
        <v>8391.9164000000001</v>
      </c>
    </row>
    <row r="354" spans="1:7" ht="14.4" customHeight="1">
      <c r="A354" s="138" t="s">
        <v>2694</v>
      </c>
      <c r="B354" s="151" t="s">
        <v>2695</v>
      </c>
      <c r="C354" s="148">
        <v>6055.0094000000008</v>
      </c>
      <c r="D354" s="148">
        <f t="shared" si="15"/>
        <v>7387.11</v>
      </c>
      <c r="E354" s="138" t="s">
        <v>2032</v>
      </c>
      <c r="F354" s="148">
        <f t="shared" si="16"/>
        <v>6055.01</v>
      </c>
      <c r="G354" s="148">
        <f t="shared" si="17"/>
        <v>7387.1122000000005</v>
      </c>
    </row>
    <row r="355" spans="1:7" ht="14.4" customHeight="1">
      <c r="A355" s="138" t="s">
        <v>2696</v>
      </c>
      <c r="B355" s="151" t="s">
        <v>2697</v>
      </c>
      <c r="C355" s="148">
        <v>7320.7299000000003</v>
      </c>
      <c r="D355" s="148">
        <f t="shared" si="15"/>
        <v>8931.2900000000009</v>
      </c>
      <c r="E355" s="138" t="s">
        <v>2032</v>
      </c>
      <c r="F355" s="148">
        <f t="shared" si="16"/>
        <v>7320.73</v>
      </c>
      <c r="G355" s="148">
        <f t="shared" si="17"/>
        <v>8931.2905999999984</v>
      </c>
    </row>
    <row r="356" spans="1:7" ht="14.4" customHeight="1">
      <c r="A356" s="138" t="s">
        <v>2698</v>
      </c>
      <c r="B356" s="151" t="s">
        <v>2699</v>
      </c>
      <c r="C356" s="148">
        <v>2996.38</v>
      </c>
      <c r="D356" s="148">
        <f t="shared" si="15"/>
        <v>3655.58</v>
      </c>
      <c r="E356" s="138" t="s">
        <v>2032</v>
      </c>
      <c r="F356" s="148">
        <f t="shared" si="16"/>
        <v>2996.38</v>
      </c>
      <c r="G356" s="148">
        <f t="shared" si="17"/>
        <v>3655.5835999999999</v>
      </c>
    </row>
    <row r="357" spans="1:7" ht="14.4" customHeight="1">
      <c r="A357" s="138" t="s">
        <v>2700</v>
      </c>
      <c r="B357" s="151" t="s">
        <v>2701</v>
      </c>
      <c r="C357" s="148">
        <v>2969.1343000000002</v>
      </c>
      <c r="D357" s="148">
        <f t="shared" si="15"/>
        <v>3622.34</v>
      </c>
      <c r="E357" s="138" t="s">
        <v>2032</v>
      </c>
      <c r="F357" s="148">
        <f t="shared" si="16"/>
        <v>2969.13</v>
      </c>
      <c r="G357" s="148">
        <f t="shared" si="17"/>
        <v>3622.3386</v>
      </c>
    </row>
    <row r="358" spans="1:7" ht="14.4" customHeight="1">
      <c r="A358" s="138" t="s">
        <v>2702</v>
      </c>
      <c r="B358" s="151" t="s">
        <v>2703</v>
      </c>
      <c r="C358" s="148">
        <v>4298.8500000000004</v>
      </c>
      <c r="D358" s="148">
        <f t="shared" si="15"/>
        <v>5244.6</v>
      </c>
      <c r="E358" s="138" t="s">
        <v>2032</v>
      </c>
      <c r="F358" s="148">
        <f t="shared" si="16"/>
        <v>4298.8500000000004</v>
      </c>
      <c r="G358" s="148">
        <f t="shared" si="17"/>
        <v>5244.5970000000007</v>
      </c>
    </row>
    <row r="359" spans="1:7" ht="14.4" customHeight="1">
      <c r="A359" s="138" t="s">
        <v>2704</v>
      </c>
      <c r="B359" s="151" t="s">
        <v>2705</v>
      </c>
      <c r="C359" s="148">
        <v>7744</v>
      </c>
      <c r="D359" s="148">
        <f t="shared" si="15"/>
        <v>9447.68</v>
      </c>
      <c r="E359" s="138" t="s">
        <v>2035</v>
      </c>
      <c r="F359" s="148">
        <f t="shared" si="16"/>
        <v>7744</v>
      </c>
      <c r="G359" s="148">
        <f t="shared" si="17"/>
        <v>9447.68</v>
      </c>
    </row>
    <row r="360" spans="1:7" ht="14.4" customHeight="1">
      <c r="A360" s="138" t="s">
        <v>2706</v>
      </c>
      <c r="B360" s="151" t="s">
        <v>2705</v>
      </c>
      <c r="C360" s="148">
        <v>7744</v>
      </c>
      <c r="D360" s="148">
        <f t="shared" si="15"/>
        <v>9447.68</v>
      </c>
      <c r="E360" s="138" t="s">
        <v>2035</v>
      </c>
      <c r="F360" s="148">
        <f t="shared" si="16"/>
        <v>7744</v>
      </c>
      <c r="G360" s="148">
        <f t="shared" si="17"/>
        <v>9447.68</v>
      </c>
    </row>
    <row r="361" spans="1:7" ht="14.4" customHeight="1">
      <c r="A361" s="138" t="s">
        <v>2707</v>
      </c>
      <c r="B361" s="151" t="s">
        <v>2708</v>
      </c>
      <c r="C361" s="148">
        <v>3104.0856000000003</v>
      </c>
      <c r="D361" s="148">
        <f t="shared" si="15"/>
        <v>3786.98</v>
      </c>
      <c r="E361" s="138" t="s">
        <v>2032</v>
      </c>
      <c r="F361" s="148">
        <f t="shared" si="16"/>
        <v>3104.09</v>
      </c>
      <c r="G361" s="148">
        <f t="shared" si="17"/>
        <v>3786.9898000000003</v>
      </c>
    </row>
    <row r="362" spans="1:7" ht="14.4" customHeight="1">
      <c r="A362" s="138" t="s">
        <v>2709</v>
      </c>
      <c r="B362" s="151" t="s">
        <v>2652</v>
      </c>
      <c r="C362" s="148">
        <v>9100.9800000000014</v>
      </c>
      <c r="D362" s="148">
        <f t="shared" si="15"/>
        <v>11103.2</v>
      </c>
      <c r="E362" s="138" t="s">
        <v>2032</v>
      </c>
      <c r="F362" s="148">
        <f t="shared" si="16"/>
        <v>9100.98</v>
      </c>
      <c r="G362" s="148">
        <f t="shared" si="17"/>
        <v>11103.195599999999</v>
      </c>
    </row>
    <row r="363" spans="1:7" ht="14.4" customHeight="1">
      <c r="A363" s="138" t="s">
        <v>2710</v>
      </c>
      <c r="B363" s="151" t="s">
        <v>2711</v>
      </c>
      <c r="C363" s="148">
        <v>4683.3</v>
      </c>
      <c r="D363" s="148">
        <f t="shared" si="15"/>
        <v>5713.63</v>
      </c>
      <c r="E363" s="138" t="s">
        <v>2032</v>
      </c>
      <c r="F363" s="148">
        <f t="shared" si="16"/>
        <v>4683.3</v>
      </c>
      <c r="G363" s="148">
        <f t="shared" si="17"/>
        <v>5713.6260000000002</v>
      </c>
    </row>
    <row r="364" spans="1:7" ht="14.4" customHeight="1">
      <c r="A364" s="138" t="s">
        <v>2712</v>
      </c>
      <c r="B364" s="151" t="s">
        <v>2713</v>
      </c>
      <c r="C364" s="148">
        <v>4290.28</v>
      </c>
      <c r="D364" s="148">
        <f t="shared" si="15"/>
        <v>5234.1400000000003</v>
      </c>
      <c r="E364" s="138" t="s">
        <v>2032</v>
      </c>
      <c r="F364" s="148">
        <f t="shared" si="16"/>
        <v>4290.28</v>
      </c>
      <c r="G364" s="148">
        <f t="shared" si="17"/>
        <v>5234.1415999999999</v>
      </c>
    </row>
    <row r="365" spans="1:7" ht="14.4" customHeight="1">
      <c r="A365" s="138" t="s">
        <v>2714</v>
      </c>
      <c r="B365" s="151" t="s">
        <v>2715</v>
      </c>
      <c r="C365" s="148">
        <v>6054.35</v>
      </c>
      <c r="D365" s="148">
        <f t="shared" si="15"/>
        <v>7386.31</v>
      </c>
      <c r="E365" s="138" t="s">
        <v>2032</v>
      </c>
      <c r="F365" s="148">
        <f t="shared" si="16"/>
        <v>6054.35</v>
      </c>
      <c r="G365" s="148">
        <f t="shared" si="17"/>
        <v>7386.3070000000007</v>
      </c>
    </row>
    <row r="366" spans="1:7" ht="14.4" customHeight="1">
      <c r="A366" s="138" t="s">
        <v>2716</v>
      </c>
      <c r="B366" s="151" t="s">
        <v>2652</v>
      </c>
      <c r="C366" s="148">
        <v>14616.09</v>
      </c>
      <c r="D366" s="148">
        <f t="shared" si="15"/>
        <v>17831.63</v>
      </c>
      <c r="E366" s="138" t="s">
        <v>2032</v>
      </c>
      <c r="F366" s="148">
        <f t="shared" si="16"/>
        <v>14616.09</v>
      </c>
      <c r="G366" s="148">
        <f t="shared" si="17"/>
        <v>17831.629799999999</v>
      </c>
    </row>
    <row r="367" spans="1:7" ht="14.4" customHeight="1">
      <c r="A367" s="138" t="s">
        <v>2717</v>
      </c>
      <c r="B367" s="151" t="s">
        <v>2718</v>
      </c>
      <c r="C367" s="148">
        <v>18092.45</v>
      </c>
      <c r="D367" s="148">
        <f t="shared" si="15"/>
        <v>22072.79</v>
      </c>
      <c r="E367" s="138" t="s">
        <v>2032</v>
      </c>
      <c r="F367" s="148">
        <f t="shared" si="16"/>
        <v>18092.45</v>
      </c>
      <c r="G367" s="148">
        <f t="shared" si="17"/>
        <v>22072.789000000001</v>
      </c>
    </row>
    <row r="368" spans="1:7" ht="14.4" customHeight="1">
      <c r="A368" s="138" t="s">
        <v>2719</v>
      </c>
      <c r="B368" s="151" t="s">
        <v>2720</v>
      </c>
      <c r="C368" s="148">
        <v>1570.2775000000001</v>
      </c>
      <c r="D368" s="148">
        <f t="shared" si="15"/>
        <v>1915.74</v>
      </c>
      <c r="E368" s="138" t="s">
        <v>2032</v>
      </c>
      <c r="F368" s="148">
        <f t="shared" si="16"/>
        <v>1570.28</v>
      </c>
      <c r="G368" s="148">
        <f t="shared" si="17"/>
        <v>1915.7415999999998</v>
      </c>
    </row>
    <row r="369" spans="1:7" ht="14.4" customHeight="1">
      <c r="A369" s="138" t="s">
        <v>2721</v>
      </c>
      <c r="B369" s="151" t="s">
        <v>2722</v>
      </c>
      <c r="C369" s="148">
        <v>7302.4830999999995</v>
      </c>
      <c r="D369" s="148">
        <f t="shared" si="15"/>
        <v>8909.0300000000007</v>
      </c>
      <c r="E369" s="138" t="s">
        <v>2032</v>
      </c>
      <c r="F369" s="148">
        <f t="shared" si="16"/>
        <v>7302.48</v>
      </c>
      <c r="G369" s="148">
        <f t="shared" si="17"/>
        <v>8909.025599999999</v>
      </c>
    </row>
    <row r="370" spans="1:7" ht="14.4" customHeight="1">
      <c r="A370" s="138" t="s">
        <v>2723</v>
      </c>
      <c r="B370" s="151" t="s">
        <v>2724</v>
      </c>
      <c r="C370" s="148">
        <v>6763.78</v>
      </c>
      <c r="D370" s="148">
        <f t="shared" si="15"/>
        <v>8251.81</v>
      </c>
      <c r="E370" s="138" t="s">
        <v>2032</v>
      </c>
      <c r="F370" s="148">
        <f t="shared" si="16"/>
        <v>6763.78</v>
      </c>
      <c r="G370" s="148">
        <f t="shared" si="17"/>
        <v>8251.8115999999991</v>
      </c>
    </row>
    <row r="371" spans="1:7" ht="14.4" customHeight="1">
      <c r="A371" s="138" t="s">
        <v>2725</v>
      </c>
      <c r="B371" s="151" t="s">
        <v>2726</v>
      </c>
      <c r="C371" s="148">
        <v>7029.6100000000006</v>
      </c>
      <c r="D371" s="148">
        <f t="shared" si="15"/>
        <v>8576.1200000000008</v>
      </c>
      <c r="E371" s="138" t="s">
        <v>2032</v>
      </c>
      <c r="F371" s="148">
        <f t="shared" si="16"/>
        <v>7029.61</v>
      </c>
      <c r="G371" s="148">
        <f t="shared" si="17"/>
        <v>8576.1242000000002</v>
      </c>
    </row>
    <row r="372" spans="1:7" ht="14.4" customHeight="1">
      <c r="A372" s="138" t="s">
        <v>2727</v>
      </c>
      <c r="B372" s="151" t="s">
        <v>2728</v>
      </c>
      <c r="C372" s="148">
        <v>4413.5959999999995</v>
      </c>
      <c r="D372" s="148">
        <f t="shared" si="15"/>
        <v>5384.59</v>
      </c>
      <c r="E372" s="138" t="s">
        <v>2032</v>
      </c>
      <c r="F372" s="148">
        <f t="shared" si="16"/>
        <v>4413.6000000000004</v>
      </c>
      <c r="G372" s="148">
        <f t="shared" si="17"/>
        <v>5384.5920000000006</v>
      </c>
    </row>
    <row r="373" spans="1:7" ht="14.4" customHeight="1">
      <c r="A373" s="138" t="s">
        <v>2729</v>
      </c>
      <c r="B373" s="151" t="s">
        <v>2730</v>
      </c>
      <c r="C373" s="148">
        <v>1108.8440000000001</v>
      </c>
      <c r="D373" s="148">
        <f t="shared" si="15"/>
        <v>1352.79</v>
      </c>
      <c r="E373" s="138" t="s">
        <v>2032</v>
      </c>
      <c r="F373" s="148">
        <f t="shared" si="16"/>
        <v>1108.8399999999999</v>
      </c>
      <c r="G373" s="148">
        <f t="shared" si="17"/>
        <v>1352.7847999999999</v>
      </c>
    </row>
    <row r="374" spans="1:7" ht="14.4" customHeight="1">
      <c r="A374" s="138" t="s">
        <v>2731</v>
      </c>
      <c r="B374" s="151" t="s">
        <v>2732</v>
      </c>
      <c r="C374" s="148">
        <v>1471.8198000000002</v>
      </c>
      <c r="D374" s="148">
        <f t="shared" si="15"/>
        <v>1795.62</v>
      </c>
      <c r="E374" s="138" t="s">
        <v>2032</v>
      </c>
      <c r="F374" s="148">
        <f t="shared" si="16"/>
        <v>1471.82</v>
      </c>
      <c r="G374" s="148">
        <f t="shared" si="17"/>
        <v>1795.6203999999998</v>
      </c>
    </row>
    <row r="375" spans="1:7" ht="14.4" customHeight="1">
      <c r="A375" s="138" t="s">
        <v>2733</v>
      </c>
      <c r="B375" s="151" t="s">
        <v>2734</v>
      </c>
      <c r="C375" s="148">
        <v>1471.8198000000002</v>
      </c>
      <c r="D375" s="148">
        <f t="shared" si="15"/>
        <v>1795.62</v>
      </c>
      <c r="E375" s="138" t="s">
        <v>2032</v>
      </c>
      <c r="F375" s="148">
        <f t="shared" si="16"/>
        <v>1471.82</v>
      </c>
      <c r="G375" s="148">
        <f t="shared" si="17"/>
        <v>1795.6203999999998</v>
      </c>
    </row>
    <row r="376" spans="1:7" ht="14.4" customHeight="1">
      <c r="A376" s="138" t="s">
        <v>2735</v>
      </c>
      <c r="B376" s="151" t="s">
        <v>2736</v>
      </c>
      <c r="C376" s="148">
        <v>1471.8198000000002</v>
      </c>
      <c r="D376" s="148">
        <f t="shared" si="15"/>
        <v>1795.62</v>
      </c>
      <c r="E376" s="138" t="s">
        <v>2032</v>
      </c>
      <c r="F376" s="148">
        <f t="shared" si="16"/>
        <v>1471.82</v>
      </c>
      <c r="G376" s="148">
        <f t="shared" si="17"/>
        <v>1795.6203999999998</v>
      </c>
    </row>
    <row r="377" spans="1:7" ht="14.4" customHeight="1">
      <c r="A377" s="138" t="s">
        <v>2737</v>
      </c>
      <c r="B377" s="151" t="s">
        <v>2738</v>
      </c>
      <c r="C377" s="148">
        <v>1471.8198000000002</v>
      </c>
      <c r="D377" s="148">
        <f t="shared" si="15"/>
        <v>1795.62</v>
      </c>
      <c r="E377" s="138" t="s">
        <v>2032</v>
      </c>
      <c r="F377" s="148">
        <f t="shared" si="16"/>
        <v>1471.82</v>
      </c>
      <c r="G377" s="148">
        <f t="shared" si="17"/>
        <v>1795.6203999999998</v>
      </c>
    </row>
    <row r="378" spans="1:7" ht="14.4" customHeight="1">
      <c r="A378" s="138" t="s">
        <v>2739</v>
      </c>
      <c r="B378" s="151" t="s">
        <v>2740</v>
      </c>
      <c r="C378" s="148">
        <v>1493.5300000000002</v>
      </c>
      <c r="D378" s="148">
        <f t="shared" si="15"/>
        <v>1822.11</v>
      </c>
      <c r="E378" s="138" t="s">
        <v>2032</v>
      </c>
      <c r="F378" s="148">
        <f t="shared" si="16"/>
        <v>1493.53</v>
      </c>
      <c r="G378" s="148">
        <f t="shared" si="17"/>
        <v>1822.1065999999998</v>
      </c>
    </row>
    <row r="379" spans="1:7" ht="14.4" customHeight="1">
      <c r="A379" s="138" t="s">
        <v>2741</v>
      </c>
      <c r="B379" s="151" t="s">
        <v>2742</v>
      </c>
      <c r="C379" s="148">
        <v>1471.8198000000002</v>
      </c>
      <c r="D379" s="148">
        <f t="shared" si="15"/>
        <v>1795.62</v>
      </c>
      <c r="E379" s="138" t="s">
        <v>2032</v>
      </c>
      <c r="F379" s="148">
        <f t="shared" si="16"/>
        <v>1471.82</v>
      </c>
      <c r="G379" s="148">
        <f t="shared" si="17"/>
        <v>1795.6203999999998</v>
      </c>
    </row>
    <row r="380" spans="1:7" ht="14.4" customHeight="1">
      <c r="A380" s="138" t="s">
        <v>2743</v>
      </c>
      <c r="B380" s="151" t="s">
        <v>2744</v>
      </c>
      <c r="C380" s="148">
        <v>1471.8198000000002</v>
      </c>
      <c r="D380" s="148">
        <f t="shared" si="15"/>
        <v>1795.62</v>
      </c>
      <c r="E380" s="138" t="s">
        <v>2032</v>
      </c>
      <c r="F380" s="148">
        <f t="shared" si="16"/>
        <v>1471.82</v>
      </c>
      <c r="G380" s="148">
        <f t="shared" si="17"/>
        <v>1795.6203999999998</v>
      </c>
    </row>
    <row r="381" spans="1:7" ht="14.4" customHeight="1">
      <c r="A381" s="138" t="s">
        <v>2745</v>
      </c>
      <c r="B381" s="151" t="s">
        <v>2746</v>
      </c>
      <c r="C381" s="148">
        <v>1471.8198000000002</v>
      </c>
      <c r="D381" s="148">
        <f t="shared" si="15"/>
        <v>1795.62</v>
      </c>
      <c r="E381" s="138" t="s">
        <v>2032</v>
      </c>
      <c r="F381" s="148">
        <f t="shared" si="16"/>
        <v>1471.82</v>
      </c>
      <c r="G381" s="148">
        <f t="shared" si="17"/>
        <v>1795.6203999999998</v>
      </c>
    </row>
    <row r="382" spans="1:7" ht="14.4" customHeight="1">
      <c r="A382" s="138" t="s">
        <v>2747</v>
      </c>
      <c r="B382" s="151" t="s">
        <v>2748</v>
      </c>
      <c r="C382" s="148">
        <v>1471.8198000000002</v>
      </c>
      <c r="D382" s="148">
        <f t="shared" si="15"/>
        <v>1795.62</v>
      </c>
      <c r="E382" s="138" t="s">
        <v>2032</v>
      </c>
      <c r="F382" s="148">
        <f t="shared" si="16"/>
        <v>1471.82</v>
      </c>
      <c r="G382" s="148">
        <f t="shared" si="17"/>
        <v>1795.6203999999998</v>
      </c>
    </row>
    <row r="383" spans="1:7" ht="14.4" customHeight="1">
      <c r="A383" s="138" t="s">
        <v>2749</v>
      </c>
      <c r="B383" s="151" t="s">
        <v>2750</v>
      </c>
      <c r="C383" s="148">
        <v>1471.8198000000002</v>
      </c>
      <c r="D383" s="148">
        <f t="shared" si="15"/>
        <v>1795.62</v>
      </c>
      <c r="E383" s="138" t="s">
        <v>2032</v>
      </c>
      <c r="F383" s="148">
        <f t="shared" si="16"/>
        <v>1471.82</v>
      </c>
      <c r="G383" s="148">
        <f t="shared" si="17"/>
        <v>1795.6203999999998</v>
      </c>
    </row>
    <row r="384" spans="1:7" ht="14.4" customHeight="1">
      <c r="A384" s="138" t="s">
        <v>2751</v>
      </c>
      <c r="B384" s="151" t="s">
        <v>2740</v>
      </c>
      <c r="C384" s="148">
        <v>1493.5300000000002</v>
      </c>
      <c r="D384" s="148">
        <f t="shared" si="15"/>
        <v>1822.11</v>
      </c>
      <c r="E384" s="138" t="s">
        <v>2032</v>
      </c>
      <c r="F384" s="148">
        <f t="shared" si="16"/>
        <v>1493.53</v>
      </c>
      <c r="G384" s="148">
        <f t="shared" si="17"/>
        <v>1822.1065999999998</v>
      </c>
    </row>
    <row r="385" spans="1:7" ht="14.4" customHeight="1">
      <c r="A385" s="138" t="s">
        <v>2752</v>
      </c>
      <c r="B385" s="151" t="s">
        <v>2740</v>
      </c>
      <c r="C385" s="148">
        <v>1493.5300000000002</v>
      </c>
      <c r="D385" s="148">
        <f t="shared" si="15"/>
        <v>1822.11</v>
      </c>
      <c r="E385" s="138" t="s">
        <v>2032</v>
      </c>
      <c r="F385" s="148">
        <f t="shared" si="16"/>
        <v>1493.53</v>
      </c>
      <c r="G385" s="148">
        <f t="shared" si="17"/>
        <v>1822.1065999999998</v>
      </c>
    </row>
    <row r="386" spans="1:7" ht="14.4" customHeight="1">
      <c r="A386" s="138" t="s">
        <v>2753</v>
      </c>
      <c r="B386" s="151" t="s">
        <v>2754</v>
      </c>
      <c r="C386" s="148">
        <v>1471.8198000000002</v>
      </c>
      <c r="D386" s="148">
        <f t="shared" si="15"/>
        <v>1795.62</v>
      </c>
      <c r="E386" s="138" t="s">
        <v>2032</v>
      </c>
      <c r="F386" s="148">
        <f t="shared" si="16"/>
        <v>1471.82</v>
      </c>
      <c r="G386" s="148">
        <f t="shared" si="17"/>
        <v>1795.6203999999998</v>
      </c>
    </row>
    <row r="387" spans="1:7" ht="14.4" customHeight="1">
      <c r="A387" s="138" t="s">
        <v>2755</v>
      </c>
      <c r="B387" s="151" t="s">
        <v>2740</v>
      </c>
      <c r="C387" s="148">
        <v>1493.5300000000002</v>
      </c>
      <c r="D387" s="148">
        <f t="shared" si="15"/>
        <v>1822.11</v>
      </c>
      <c r="E387" s="138" t="s">
        <v>2032</v>
      </c>
      <c r="F387" s="148">
        <f t="shared" si="16"/>
        <v>1493.53</v>
      </c>
      <c r="G387" s="148">
        <f t="shared" si="17"/>
        <v>1822.1065999999998</v>
      </c>
    </row>
    <row r="388" spans="1:7" ht="14.4" customHeight="1">
      <c r="A388" s="138" t="s">
        <v>2756</v>
      </c>
      <c r="B388" s="151" t="s">
        <v>2736</v>
      </c>
      <c r="C388" s="148">
        <v>1471.8198000000002</v>
      </c>
      <c r="D388" s="148">
        <f t="shared" si="15"/>
        <v>1795.62</v>
      </c>
      <c r="E388" s="138" t="s">
        <v>2032</v>
      </c>
      <c r="F388" s="148">
        <f t="shared" si="16"/>
        <v>1471.82</v>
      </c>
      <c r="G388" s="148">
        <f t="shared" si="17"/>
        <v>1795.6203999999998</v>
      </c>
    </row>
    <row r="389" spans="1:7" ht="14.4" customHeight="1">
      <c r="A389" s="138" t="s">
        <v>2757</v>
      </c>
      <c r="B389" s="151" t="s">
        <v>2758</v>
      </c>
      <c r="C389" s="148">
        <v>2161.1931</v>
      </c>
      <c r="D389" s="148">
        <f t="shared" si="15"/>
        <v>2636.66</v>
      </c>
      <c r="E389" s="138" t="s">
        <v>2032</v>
      </c>
      <c r="F389" s="148">
        <f t="shared" si="16"/>
        <v>2161.19</v>
      </c>
      <c r="G389" s="148">
        <f t="shared" si="17"/>
        <v>2636.6518000000001</v>
      </c>
    </row>
    <row r="390" spans="1:7" ht="14.4" customHeight="1">
      <c r="A390" s="138" t="s">
        <v>2759</v>
      </c>
      <c r="B390" s="151" t="s">
        <v>2740</v>
      </c>
      <c r="C390" s="148">
        <v>1614.6899999999998</v>
      </c>
      <c r="D390" s="148">
        <f t="shared" si="15"/>
        <v>1969.92</v>
      </c>
      <c r="E390" s="138" t="s">
        <v>2032</v>
      </c>
      <c r="F390" s="148">
        <f t="shared" si="16"/>
        <v>1614.69</v>
      </c>
      <c r="G390" s="148">
        <f t="shared" si="17"/>
        <v>1969.9218000000001</v>
      </c>
    </row>
    <row r="391" spans="1:7" ht="14.4" customHeight="1">
      <c r="A391" s="138" t="s">
        <v>2760</v>
      </c>
      <c r="B391" s="151" t="s">
        <v>2761</v>
      </c>
      <c r="C391" s="148">
        <v>1471.8198000000002</v>
      </c>
      <c r="D391" s="148">
        <f t="shared" si="15"/>
        <v>1795.62</v>
      </c>
      <c r="E391" s="138" t="s">
        <v>2032</v>
      </c>
      <c r="F391" s="148">
        <f t="shared" si="16"/>
        <v>1471.82</v>
      </c>
      <c r="G391" s="148">
        <f t="shared" si="17"/>
        <v>1795.6203999999998</v>
      </c>
    </row>
    <row r="392" spans="1:7" ht="14.4" customHeight="1">
      <c r="A392" s="138" t="s">
        <v>2762</v>
      </c>
      <c r="B392" s="151" t="s">
        <v>2763</v>
      </c>
      <c r="C392" s="148">
        <v>7196.6928000000007</v>
      </c>
      <c r="D392" s="148">
        <f t="shared" si="15"/>
        <v>8779.9699999999993</v>
      </c>
      <c r="E392" s="138" t="s">
        <v>2032</v>
      </c>
      <c r="F392" s="148">
        <f t="shared" si="16"/>
        <v>7196.69</v>
      </c>
      <c r="G392" s="148">
        <f t="shared" si="17"/>
        <v>8779.9617999999991</v>
      </c>
    </row>
    <row r="393" spans="1:7" ht="14.4" customHeight="1">
      <c r="A393" s="138" t="s">
        <v>2764</v>
      </c>
      <c r="B393" s="151" t="s">
        <v>2763</v>
      </c>
      <c r="C393" s="148">
        <v>7196.6928000000007</v>
      </c>
      <c r="D393" s="148">
        <f t="shared" ref="D393:D456" si="18">ROUND(C393*(1+$D$8),2)</f>
        <v>8779.9699999999993</v>
      </c>
      <c r="E393" s="138" t="s">
        <v>2032</v>
      </c>
      <c r="F393" s="148">
        <f t="shared" ref="F393:F456" si="19">ROUND(C393*(1-HLOOKUP(E393,$1:$2,2,FALSE)),2)</f>
        <v>7196.69</v>
      </c>
      <c r="G393" s="148">
        <f t="shared" ref="G393:G456" si="20">F393*(1+$D$8)</f>
        <v>8779.9617999999991</v>
      </c>
    </row>
    <row r="394" spans="1:7" ht="14.4" customHeight="1">
      <c r="A394" s="138" t="s">
        <v>2765</v>
      </c>
      <c r="B394" s="151" t="s">
        <v>2766</v>
      </c>
      <c r="C394" s="148">
        <v>7627.1019000000006</v>
      </c>
      <c r="D394" s="148">
        <f t="shared" si="18"/>
        <v>9305.06</v>
      </c>
      <c r="E394" s="138" t="s">
        <v>2032</v>
      </c>
      <c r="F394" s="148">
        <f t="shared" si="19"/>
        <v>7627.1</v>
      </c>
      <c r="G394" s="148">
        <f t="shared" si="20"/>
        <v>9305.0619999999999</v>
      </c>
    </row>
    <row r="395" spans="1:7" ht="14.4" customHeight="1">
      <c r="A395" s="138" t="s">
        <v>2767</v>
      </c>
      <c r="B395" s="151" t="s">
        <v>2766</v>
      </c>
      <c r="C395" s="148">
        <v>7627.1019000000006</v>
      </c>
      <c r="D395" s="148">
        <f t="shared" si="18"/>
        <v>9305.06</v>
      </c>
      <c r="E395" s="138" t="s">
        <v>2032</v>
      </c>
      <c r="F395" s="148">
        <f t="shared" si="19"/>
        <v>7627.1</v>
      </c>
      <c r="G395" s="148">
        <f t="shared" si="20"/>
        <v>9305.0619999999999</v>
      </c>
    </row>
    <row r="396" spans="1:7" ht="14.4" customHeight="1">
      <c r="A396" s="138" t="s">
        <v>2768</v>
      </c>
      <c r="B396" s="151" t="s">
        <v>2769</v>
      </c>
      <c r="C396" s="148">
        <v>428.99944999999997</v>
      </c>
      <c r="D396" s="148">
        <f t="shared" si="18"/>
        <v>523.38</v>
      </c>
      <c r="E396" s="138" t="s">
        <v>2033</v>
      </c>
      <c r="F396" s="148">
        <f t="shared" si="19"/>
        <v>429</v>
      </c>
      <c r="G396" s="148">
        <f t="shared" si="20"/>
        <v>523.38</v>
      </c>
    </row>
    <row r="397" spans="1:7" ht="14.4" customHeight="1">
      <c r="A397" s="138" t="s">
        <v>2770</v>
      </c>
      <c r="B397" s="151" t="s">
        <v>2771</v>
      </c>
      <c r="C397" s="148">
        <v>750.2600000000001</v>
      </c>
      <c r="D397" s="148">
        <f t="shared" si="18"/>
        <v>915.32</v>
      </c>
      <c r="E397" s="138" t="s">
        <v>2033</v>
      </c>
      <c r="F397" s="148">
        <f t="shared" si="19"/>
        <v>750.26</v>
      </c>
      <c r="G397" s="148">
        <f t="shared" si="20"/>
        <v>915.31719999999996</v>
      </c>
    </row>
    <row r="398" spans="1:7" ht="14.4" customHeight="1">
      <c r="A398" s="138" t="s">
        <v>2772</v>
      </c>
      <c r="B398" s="151" t="s">
        <v>2773</v>
      </c>
      <c r="C398" s="148">
        <v>4114.4840000000004</v>
      </c>
      <c r="D398" s="148">
        <f t="shared" si="18"/>
        <v>5019.67</v>
      </c>
      <c r="E398" s="138" t="s">
        <v>2032</v>
      </c>
      <c r="F398" s="148">
        <f t="shared" si="19"/>
        <v>4114.4799999999996</v>
      </c>
      <c r="G398" s="148">
        <f t="shared" si="20"/>
        <v>5019.6655999999994</v>
      </c>
    </row>
    <row r="399" spans="1:7" ht="14.4" customHeight="1">
      <c r="A399" s="140" t="s">
        <v>2774</v>
      </c>
      <c r="B399" s="151" t="s">
        <v>2775</v>
      </c>
      <c r="C399" s="148">
        <v>6678.7281000000003</v>
      </c>
      <c r="D399" s="148">
        <f t="shared" si="18"/>
        <v>8148.05</v>
      </c>
      <c r="E399" s="138" t="s">
        <v>2035</v>
      </c>
      <c r="F399" s="148">
        <f t="shared" si="19"/>
        <v>6678.73</v>
      </c>
      <c r="G399" s="148">
        <f t="shared" si="20"/>
        <v>8148.0505999999996</v>
      </c>
    </row>
    <row r="400" spans="1:7" ht="14.4" customHeight="1">
      <c r="A400" s="138" t="s">
        <v>2776</v>
      </c>
      <c r="B400" s="151" t="s">
        <v>2777</v>
      </c>
      <c r="C400" s="148">
        <v>2615.6086</v>
      </c>
      <c r="D400" s="148">
        <f t="shared" si="18"/>
        <v>3191.04</v>
      </c>
      <c r="E400" s="138" t="s">
        <v>2032</v>
      </c>
      <c r="F400" s="148">
        <f t="shared" si="19"/>
        <v>2615.61</v>
      </c>
      <c r="G400" s="148">
        <f t="shared" si="20"/>
        <v>3191.0442000000003</v>
      </c>
    </row>
    <row r="401" spans="1:7" ht="14.4" customHeight="1">
      <c r="A401" s="138" t="s">
        <v>2778</v>
      </c>
      <c r="B401" s="151" t="s">
        <v>2777</v>
      </c>
      <c r="C401" s="148">
        <v>2615.6086</v>
      </c>
      <c r="D401" s="148">
        <f t="shared" si="18"/>
        <v>3191.04</v>
      </c>
      <c r="E401" s="138" t="s">
        <v>2032</v>
      </c>
      <c r="F401" s="148">
        <f t="shared" si="19"/>
        <v>2615.61</v>
      </c>
      <c r="G401" s="148">
        <f t="shared" si="20"/>
        <v>3191.0442000000003</v>
      </c>
    </row>
    <row r="402" spans="1:7" ht="14.4" customHeight="1">
      <c r="A402" s="138" t="s">
        <v>2779</v>
      </c>
      <c r="B402" s="151" t="s">
        <v>2780</v>
      </c>
      <c r="C402" s="148">
        <v>1897.5946000000001</v>
      </c>
      <c r="D402" s="148">
        <f t="shared" si="18"/>
        <v>2315.0700000000002</v>
      </c>
      <c r="E402" s="138" t="s">
        <v>2032</v>
      </c>
      <c r="F402" s="148">
        <f t="shared" si="19"/>
        <v>1897.59</v>
      </c>
      <c r="G402" s="148">
        <f t="shared" si="20"/>
        <v>2315.0598</v>
      </c>
    </row>
    <row r="403" spans="1:7" ht="14.4" customHeight="1">
      <c r="A403" s="138" t="s">
        <v>2781</v>
      </c>
      <c r="B403" s="151" t="s">
        <v>2782</v>
      </c>
      <c r="C403" s="148">
        <v>1057.8200000000002</v>
      </c>
      <c r="D403" s="148">
        <f t="shared" si="18"/>
        <v>1290.54</v>
      </c>
      <c r="E403" s="138" t="s">
        <v>2032</v>
      </c>
      <c r="F403" s="148">
        <f t="shared" si="19"/>
        <v>1057.82</v>
      </c>
      <c r="G403" s="148">
        <f t="shared" si="20"/>
        <v>1290.5403999999999</v>
      </c>
    </row>
    <row r="404" spans="1:7" ht="14.4" customHeight="1">
      <c r="A404" s="138" t="s">
        <v>2783</v>
      </c>
      <c r="B404" s="151" t="s">
        <v>2784</v>
      </c>
      <c r="C404" s="148">
        <v>1963.5275000000001</v>
      </c>
      <c r="D404" s="148">
        <f t="shared" si="18"/>
        <v>2395.5</v>
      </c>
      <c r="E404" s="138" t="s">
        <v>2032</v>
      </c>
      <c r="F404" s="148">
        <f t="shared" si="19"/>
        <v>1963.53</v>
      </c>
      <c r="G404" s="148">
        <f t="shared" si="20"/>
        <v>2395.5065999999997</v>
      </c>
    </row>
    <row r="405" spans="1:7" ht="14.4" customHeight="1">
      <c r="A405" s="138" t="s">
        <v>2785</v>
      </c>
      <c r="B405" s="151" t="s">
        <v>2784</v>
      </c>
      <c r="C405" s="148">
        <v>2688.8741000000005</v>
      </c>
      <c r="D405" s="148">
        <f t="shared" si="18"/>
        <v>3280.43</v>
      </c>
      <c r="E405" s="138" t="s">
        <v>2032</v>
      </c>
      <c r="F405" s="148">
        <f t="shared" si="19"/>
        <v>2688.87</v>
      </c>
      <c r="G405" s="148">
        <f t="shared" si="20"/>
        <v>3280.4213999999997</v>
      </c>
    </row>
    <row r="406" spans="1:7" ht="14.4" customHeight="1">
      <c r="A406" s="138" t="s">
        <v>2786</v>
      </c>
      <c r="B406" s="151" t="s">
        <v>2784</v>
      </c>
      <c r="C406" s="148">
        <v>2688.8741000000005</v>
      </c>
      <c r="D406" s="148">
        <f t="shared" si="18"/>
        <v>3280.43</v>
      </c>
      <c r="E406" s="138" t="s">
        <v>2032</v>
      </c>
      <c r="F406" s="148">
        <f t="shared" si="19"/>
        <v>2688.87</v>
      </c>
      <c r="G406" s="148">
        <f t="shared" si="20"/>
        <v>3280.4213999999997</v>
      </c>
    </row>
    <row r="407" spans="1:7" ht="14.4" customHeight="1">
      <c r="A407" s="138" t="s">
        <v>2787</v>
      </c>
      <c r="B407" s="151" t="s">
        <v>2788</v>
      </c>
      <c r="C407" s="148">
        <v>2688.8741000000005</v>
      </c>
      <c r="D407" s="148">
        <f t="shared" si="18"/>
        <v>3280.43</v>
      </c>
      <c r="E407" s="138" t="s">
        <v>2032</v>
      </c>
      <c r="F407" s="148">
        <f t="shared" si="19"/>
        <v>2688.87</v>
      </c>
      <c r="G407" s="148">
        <f t="shared" si="20"/>
        <v>3280.4213999999997</v>
      </c>
    </row>
    <row r="408" spans="1:7" ht="14.4" customHeight="1">
      <c r="A408" s="138" t="s">
        <v>2789</v>
      </c>
      <c r="B408" s="151" t="s">
        <v>2788</v>
      </c>
      <c r="C408" s="148">
        <v>2688.8741000000005</v>
      </c>
      <c r="D408" s="148">
        <f t="shared" si="18"/>
        <v>3280.43</v>
      </c>
      <c r="E408" s="138" t="s">
        <v>2032</v>
      </c>
      <c r="F408" s="148">
        <f t="shared" si="19"/>
        <v>2688.87</v>
      </c>
      <c r="G408" s="148">
        <f t="shared" si="20"/>
        <v>3280.4213999999997</v>
      </c>
    </row>
    <row r="409" spans="1:7" ht="14.4" customHeight="1">
      <c r="A409" s="138" t="s">
        <v>2790</v>
      </c>
      <c r="B409" s="151" t="s">
        <v>2784</v>
      </c>
      <c r="C409" s="148">
        <v>1963.5275000000001</v>
      </c>
      <c r="D409" s="148">
        <f t="shared" si="18"/>
        <v>2395.5</v>
      </c>
      <c r="E409" s="138" t="s">
        <v>2032</v>
      </c>
      <c r="F409" s="148">
        <f t="shared" si="19"/>
        <v>1963.53</v>
      </c>
      <c r="G409" s="148">
        <f t="shared" si="20"/>
        <v>2395.5065999999997</v>
      </c>
    </row>
    <row r="410" spans="1:7" ht="14.4" customHeight="1">
      <c r="A410" s="138" t="s">
        <v>2791</v>
      </c>
      <c r="B410" s="151" t="s">
        <v>2792</v>
      </c>
      <c r="C410" s="148">
        <v>2432.4509000000003</v>
      </c>
      <c r="D410" s="148">
        <f t="shared" si="18"/>
        <v>2967.59</v>
      </c>
      <c r="E410" s="138" t="s">
        <v>2032</v>
      </c>
      <c r="F410" s="148">
        <f t="shared" si="19"/>
        <v>2432.4499999999998</v>
      </c>
      <c r="G410" s="148">
        <f t="shared" si="20"/>
        <v>2967.5889999999995</v>
      </c>
    </row>
    <row r="411" spans="1:7" ht="14.4" customHeight="1">
      <c r="A411" s="138" t="s">
        <v>2793</v>
      </c>
      <c r="B411" s="151" t="s">
        <v>2794</v>
      </c>
      <c r="C411" s="148">
        <v>2381.2600000000002</v>
      </c>
      <c r="D411" s="148">
        <f t="shared" si="18"/>
        <v>2905.14</v>
      </c>
      <c r="E411" s="138" t="s">
        <v>2032</v>
      </c>
      <c r="F411" s="148">
        <f t="shared" si="19"/>
        <v>2381.2600000000002</v>
      </c>
      <c r="G411" s="148">
        <f t="shared" si="20"/>
        <v>2905.1372000000001</v>
      </c>
    </row>
    <row r="412" spans="1:7" ht="14.4" customHeight="1">
      <c r="A412" s="138" t="s">
        <v>2795</v>
      </c>
      <c r="B412" s="151" t="s">
        <v>2796</v>
      </c>
      <c r="C412" s="148">
        <v>1450.6690000000003</v>
      </c>
      <c r="D412" s="148">
        <f t="shared" si="18"/>
        <v>1769.82</v>
      </c>
      <c r="E412" s="138" t="s">
        <v>2032</v>
      </c>
      <c r="F412" s="148">
        <f t="shared" si="19"/>
        <v>1450.67</v>
      </c>
      <c r="G412" s="148">
        <f t="shared" si="20"/>
        <v>1769.8174000000001</v>
      </c>
    </row>
    <row r="413" spans="1:7" ht="14.4" customHeight="1">
      <c r="A413" s="138" t="s">
        <v>2797</v>
      </c>
      <c r="B413" s="151" t="s">
        <v>2798</v>
      </c>
      <c r="C413" s="148">
        <v>1450.6690000000003</v>
      </c>
      <c r="D413" s="148">
        <f t="shared" si="18"/>
        <v>1769.82</v>
      </c>
      <c r="E413" s="138" t="s">
        <v>2032</v>
      </c>
      <c r="F413" s="148">
        <f t="shared" si="19"/>
        <v>1450.67</v>
      </c>
      <c r="G413" s="148">
        <f t="shared" si="20"/>
        <v>1769.8174000000001</v>
      </c>
    </row>
    <row r="414" spans="1:7" ht="14.4" customHeight="1">
      <c r="A414" s="138" t="s">
        <v>2799</v>
      </c>
      <c r="B414" s="151" t="s">
        <v>2798</v>
      </c>
      <c r="C414" s="148">
        <v>1450.6690000000003</v>
      </c>
      <c r="D414" s="148">
        <f t="shared" si="18"/>
        <v>1769.82</v>
      </c>
      <c r="E414" s="138" t="s">
        <v>2032</v>
      </c>
      <c r="F414" s="148">
        <f t="shared" si="19"/>
        <v>1450.67</v>
      </c>
      <c r="G414" s="148">
        <f t="shared" si="20"/>
        <v>1769.8174000000001</v>
      </c>
    </row>
    <row r="415" spans="1:7" ht="14.4" customHeight="1">
      <c r="A415" s="138" t="s">
        <v>2800</v>
      </c>
      <c r="B415" s="151" t="s">
        <v>2796</v>
      </c>
      <c r="C415" s="148">
        <v>1450.6690000000003</v>
      </c>
      <c r="D415" s="148">
        <f t="shared" si="18"/>
        <v>1769.82</v>
      </c>
      <c r="E415" s="138" t="s">
        <v>2032</v>
      </c>
      <c r="F415" s="148">
        <f t="shared" si="19"/>
        <v>1450.67</v>
      </c>
      <c r="G415" s="148">
        <f t="shared" si="20"/>
        <v>1769.8174000000001</v>
      </c>
    </row>
    <row r="416" spans="1:7" ht="14.4" customHeight="1">
      <c r="A416" s="139" t="s">
        <v>2801</v>
      </c>
      <c r="B416" s="151" t="s">
        <v>2802</v>
      </c>
      <c r="C416" s="148">
        <v>2073.4439000000002</v>
      </c>
      <c r="D416" s="148">
        <f t="shared" si="18"/>
        <v>2529.6</v>
      </c>
      <c r="E416" s="138" t="s">
        <v>2032</v>
      </c>
      <c r="F416" s="148">
        <f t="shared" si="19"/>
        <v>2073.44</v>
      </c>
      <c r="G416" s="148">
        <f t="shared" si="20"/>
        <v>2529.5967999999998</v>
      </c>
    </row>
    <row r="417" spans="1:7" ht="14.4" customHeight="1">
      <c r="A417" s="138" t="s">
        <v>2803</v>
      </c>
      <c r="B417" s="151" t="s">
        <v>2802</v>
      </c>
      <c r="C417" s="148">
        <v>2073.4439000000002</v>
      </c>
      <c r="D417" s="148">
        <f t="shared" si="18"/>
        <v>2529.6</v>
      </c>
      <c r="E417" s="138" t="s">
        <v>2032</v>
      </c>
      <c r="F417" s="148">
        <f t="shared" si="19"/>
        <v>2073.44</v>
      </c>
      <c r="G417" s="148">
        <f t="shared" si="20"/>
        <v>2529.5967999999998</v>
      </c>
    </row>
    <row r="418" spans="1:7" ht="14.4" customHeight="1">
      <c r="A418" s="138" t="s">
        <v>2804</v>
      </c>
      <c r="B418" s="151" t="s">
        <v>2802</v>
      </c>
      <c r="C418" s="148">
        <v>1077.0331000000001</v>
      </c>
      <c r="D418" s="148">
        <f t="shared" si="18"/>
        <v>1313.98</v>
      </c>
      <c r="E418" s="138" t="s">
        <v>2032</v>
      </c>
      <c r="F418" s="148">
        <f t="shared" si="19"/>
        <v>1077.03</v>
      </c>
      <c r="G418" s="148">
        <f t="shared" si="20"/>
        <v>1313.9766</v>
      </c>
    </row>
    <row r="419" spans="1:7" ht="14.4" customHeight="1">
      <c r="A419" s="138" t="s">
        <v>2805</v>
      </c>
      <c r="B419" s="151" t="s">
        <v>2806</v>
      </c>
      <c r="C419" s="148">
        <v>9140.59</v>
      </c>
      <c r="D419" s="148">
        <f t="shared" si="18"/>
        <v>11151.52</v>
      </c>
      <c r="E419" s="138" t="s">
        <v>2032</v>
      </c>
      <c r="F419" s="148">
        <f t="shared" si="19"/>
        <v>9140.59</v>
      </c>
      <c r="G419" s="148">
        <f t="shared" si="20"/>
        <v>11151.5198</v>
      </c>
    </row>
    <row r="420" spans="1:7" ht="14.4" customHeight="1">
      <c r="A420" s="138" t="s">
        <v>2807</v>
      </c>
      <c r="B420" s="151" t="s">
        <v>2806</v>
      </c>
      <c r="C420" s="148">
        <v>9140.59</v>
      </c>
      <c r="D420" s="148">
        <f t="shared" si="18"/>
        <v>11151.52</v>
      </c>
      <c r="E420" s="138" t="s">
        <v>2032</v>
      </c>
      <c r="F420" s="148">
        <f t="shared" si="19"/>
        <v>9140.59</v>
      </c>
      <c r="G420" s="148">
        <f t="shared" si="20"/>
        <v>11151.5198</v>
      </c>
    </row>
    <row r="421" spans="1:7" ht="14.4" customHeight="1">
      <c r="A421" s="138" t="s">
        <v>2808</v>
      </c>
      <c r="B421" s="151" t="s">
        <v>2809</v>
      </c>
      <c r="C421" s="148">
        <v>7863.75</v>
      </c>
      <c r="D421" s="148">
        <f t="shared" si="18"/>
        <v>9593.7800000000007</v>
      </c>
      <c r="E421" s="138" t="s">
        <v>2032</v>
      </c>
      <c r="F421" s="148">
        <f t="shared" si="19"/>
        <v>7863.75</v>
      </c>
      <c r="G421" s="148">
        <f t="shared" si="20"/>
        <v>9593.7749999999996</v>
      </c>
    </row>
    <row r="422" spans="1:7" ht="14.4" customHeight="1">
      <c r="A422" s="138" t="s">
        <v>2810</v>
      </c>
      <c r="B422" s="151" t="s">
        <v>2809</v>
      </c>
      <c r="C422" s="148">
        <v>7863.75</v>
      </c>
      <c r="D422" s="148">
        <f t="shared" si="18"/>
        <v>9593.7800000000007</v>
      </c>
      <c r="E422" s="138" t="s">
        <v>2032</v>
      </c>
      <c r="F422" s="148">
        <f t="shared" si="19"/>
        <v>7863.75</v>
      </c>
      <c r="G422" s="148">
        <f t="shared" si="20"/>
        <v>9593.7749999999996</v>
      </c>
    </row>
    <row r="423" spans="1:7" ht="14.4" customHeight="1">
      <c r="A423" s="138" t="s">
        <v>2811</v>
      </c>
      <c r="B423" s="151" t="s">
        <v>2812</v>
      </c>
      <c r="C423" s="148">
        <v>827.15</v>
      </c>
      <c r="D423" s="148">
        <f t="shared" si="18"/>
        <v>1009.12</v>
      </c>
      <c r="E423" s="138" t="s">
        <v>2032</v>
      </c>
      <c r="F423" s="148">
        <f t="shared" si="19"/>
        <v>827.15</v>
      </c>
      <c r="G423" s="148">
        <f t="shared" si="20"/>
        <v>1009.1229999999999</v>
      </c>
    </row>
    <row r="424" spans="1:7" ht="14.4" customHeight="1">
      <c r="A424" s="138" t="s">
        <v>2813</v>
      </c>
      <c r="B424" s="151" t="s">
        <v>2814</v>
      </c>
      <c r="C424" s="148">
        <v>842.57140000000015</v>
      </c>
      <c r="D424" s="148">
        <f t="shared" si="18"/>
        <v>1027.94</v>
      </c>
      <c r="E424" s="138" t="s">
        <v>2032</v>
      </c>
      <c r="F424" s="148">
        <f t="shared" si="19"/>
        <v>842.57</v>
      </c>
      <c r="G424" s="148">
        <f t="shared" si="20"/>
        <v>1027.9354000000001</v>
      </c>
    </row>
    <row r="425" spans="1:7" ht="14.4" customHeight="1">
      <c r="A425" s="138" t="s">
        <v>2815</v>
      </c>
      <c r="B425" s="151" t="s">
        <v>2812</v>
      </c>
      <c r="C425" s="148">
        <v>1421.3</v>
      </c>
      <c r="D425" s="148">
        <f t="shared" si="18"/>
        <v>1733.99</v>
      </c>
      <c r="E425" s="138" t="s">
        <v>2032</v>
      </c>
      <c r="F425" s="148">
        <f t="shared" si="19"/>
        <v>1421.3</v>
      </c>
      <c r="G425" s="148">
        <f t="shared" si="20"/>
        <v>1733.9859999999999</v>
      </c>
    </row>
    <row r="426" spans="1:7" ht="14.4" customHeight="1">
      <c r="A426" s="138" t="s">
        <v>2816</v>
      </c>
      <c r="B426" s="151" t="s">
        <v>2814</v>
      </c>
      <c r="C426" s="148">
        <v>1450.6690000000003</v>
      </c>
      <c r="D426" s="148">
        <f t="shared" si="18"/>
        <v>1769.82</v>
      </c>
      <c r="E426" s="138" t="s">
        <v>2032</v>
      </c>
      <c r="F426" s="148">
        <f t="shared" si="19"/>
        <v>1450.67</v>
      </c>
      <c r="G426" s="148">
        <f t="shared" si="20"/>
        <v>1769.8174000000001</v>
      </c>
    </row>
    <row r="427" spans="1:7" ht="14.4" customHeight="1">
      <c r="A427" s="138" t="s">
        <v>2817</v>
      </c>
      <c r="B427" s="151" t="s">
        <v>2812</v>
      </c>
      <c r="C427" s="148">
        <v>2376.6</v>
      </c>
      <c r="D427" s="148">
        <f t="shared" si="18"/>
        <v>2899.45</v>
      </c>
      <c r="E427" s="138" t="s">
        <v>2032</v>
      </c>
      <c r="F427" s="148">
        <f t="shared" si="19"/>
        <v>2376.6</v>
      </c>
      <c r="G427" s="148">
        <f t="shared" si="20"/>
        <v>2899.4519999999998</v>
      </c>
    </row>
    <row r="428" spans="1:7" ht="14.4" customHeight="1">
      <c r="A428" s="138" t="s">
        <v>2818</v>
      </c>
      <c r="B428" s="151" t="s">
        <v>2814</v>
      </c>
      <c r="C428" s="148">
        <v>2425.1425000000004</v>
      </c>
      <c r="D428" s="148">
        <f t="shared" si="18"/>
        <v>2958.67</v>
      </c>
      <c r="E428" s="138" t="s">
        <v>2032</v>
      </c>
      <c r="F428" s="148">
        <f t="shared" si="19"/>
        <v>2425.14</v>
      </c>
      <c r="G428" s="148">
        <f t="shared" si="20"/>
        <v>2958.6707999999999</v>
      </c>
    </row>
    <row r="429" spans="1:7" ht="14.4" customHeight="1">
      <c r="A429" s="138" t="s">
        <v>2819</v>
      </c>
      <c r="B429" s="151" t="s">
        <v>2812</v>
      </c>
      <c r="C429" s="148">
        <v>4107.79</v>
      </c>
      <c r="D429" s="148">
        <f t="shared" si="18"/>
        <v>5011.5</v>
      </c>
      <c r="E429" s="138" t="s">
        <v>2032</v>
      </c>
      <c r="F429" s="148">
        <f t="shared" si="19"/>
        <v>4107.79</v>
      </c>
      <c r="G429" s="148">
        <f t="shared" si="20"/>
        <v>5011.5037999999995</v>
      </c>
    </row>
    <row r="430" spans="1:7" ht="14.4" customHeight="1">
      <c r="A430" s="138" t="s">
        <v>2820</v>
      </c>
      <c r="B430" s="151" t="s">
        <v>2814</v>
      </c>
      <c r="C430" s="148">
        <v>4190.8471000000009</v>
      </c>
      <c r="D430" s="148">
        <f t="shared" si="18"/>
        <v>5112.83</v>
      </c>
      <c r="E430" s="138" t="s">
        <v>2032</v>
      </c>
      <c r="F430" s="148">
        <f t="shared" si="19"/>
        <v>4190.8500000000004</v>
      </c>
      <c r="G430" s="148">
        <f t="shared" si="20"/>
        <v>5112.8370000000004</v>
      </c>
    </row>
    <row r="431" spans="1:7" ht="14.4" customHeight="1">
      <c r="A431" s="138" t="s">
        <v>2821</v>
      </c>
      <c r="B431" s="151" t="s">
        <v>2812</v>
      </c>
      <c r="C431" s="148">
        <v>6766.3200000000006</v>
      </c>
      <c r="D431" s="148">
        <f t="shared" si="18"/>
        <v>8254.91</v>
      </c>
      <c r="E431" s="138" t="s">
        <v>2032</v>
      </c>
      <c r="F431" s="148">
        <f t="shared" si="19"/>
        <v>6766.32</v>
      </c>
      <c r="G431" s="148">
        <f t="shared" si="20"/>
        <v>8254.9103999999988</v>
      </c>
    </row>
    <row r="432" spans="1:7" ht="14.4" customHeight="1">
      <c r="A432" s="138" t="s">
        <v>2822</v>
      </c>
      <c r="B432" s="151" t="s">
        <v>2814</v>
      </c>
      <c r="C432" s="148">
        <v>6894.3743000000013</v>
      </c>
      <c r="D432" s="148">
        <f t="shared" si="18"/>
        <v>8411.14</v>
      </c>
      <c r="E432" s="138" t="s">
        <v>2032</v>
      </c>
      <c r="F432" s="148">
        <f t="shared" si="19"/>
        <v>6894.37</v>
      </c>
      <c r="G432" s="148">
        <f t="shared" si="20"/>
        <v>8411.1314000000002</v>
      </c>
    </row>
    <row r="433" spans="1:7" ht="14.4" customHeight="1">
      <c r="A433" s="138" t="s">
        <v>2823</v>
      </c>
      <c r="B433" s="151" t="s">
        <v>2824</v>
      </c>
      <c r="C433" s="148">
        <v>1659.6602</v>
      </c>
      <c r="D433" s="148">
        <f t="shared" si="18"/>
        <v>2024.79</v>
      </c>
      <c r="E433" s="138" t="s">
        <v>2032</v>
      </c>
      <c r="F433" s="148">
        <f t="shared" si="19"/>
        <v>1659.66</v>
      </c>
      <c r="G433" s="148">
        <f t="shared" si="20"/>
        <v>2024.7852</v>
      </c>
    </row>
    <row r="434" spans="1:7" ht="14.4" customHeight="1">
      <c r="A434" s="138" t="s">
        <v>2825</v>
      </c>
      <c r="B434" s="151" t="s">
        <v>2824</v>
      </c>
      <c r="C434" s="148">
        <v>1659.6602</v>
      </c>
      <c r="D434" s="148">
        <f t="shared" si="18"/>
        <v>2024.79</v>
      </c>
      <c r="E434" s="138" t="s">
        <v>2032</v>
      </c>
      <c r="F434" s="148">
        <f t="shared" si="19"/>
        <v>1659.66</v>
      </c>
      <c r="G434" s="148">
        <f t="shared" si="20"/>
        <v>2024.7852</v>
      </c>
    </row>
    <row r="435" spans="1:7" ht="14.4" customHeight="1">
      <c r="A435" s="138" t="s">
        <v>2826</v>
      </c>
      <c r="B435" s="151" t="s">
        <v>2827</v>
      </c>
      <c r="C435" s="148">
        <v>2852.4298000000003</v>
      </c>
      <c r="D435" s="148">
        <f t="shared" si="18"/>
        <v>3479.96</v>
      </c>
      <c r="E435" s="138" t="s">
        <v>2032</v>
      </c>
      <c r="F435" s="148">
        <f t="shared" si="19"/>
        <v>2852.43</v>
      </c>
      <c r="G435" s="148">
        <f t="shared" si="20"/>
        <v>3479.9645999999998</v>
      </c>
    </row>
    <row r="436" spans="1:7" ht="14.4" customHeight="1">
      <c r="A436" s="138" t="s">
        <v>2828</v>
      </c>
      <c r="B436" s="151" t="s">
        <v>2829</v>
      </c>
      <c r="C436" s="148">
        <v>6179.0102000000006</v>
      </c>
      <c r="D436" s="148">
        <f t="shared" si="18"/>
        <v>7538.39</v>
      </c>
      <c r="E436" s="138" t="s">
        <v>2033</v>
      </c>
      <c r="F436" s="148">
        <f t="shared" si="19"/>
        <v>6179.01</v>
      </c>
      <c r="G436" s="148">
        <f t="shared" si="20"/>
        <v>7538.3922000000002</v>
      </c>
    </row>
    <row r="437" spans="1:7" ht="14.4" customHeight="1">
      <c r="A437" s="138" t="s">
        <v>2830</v>
      </c>
      <c r="B437" s="151" t="s">
        <v>2831</v>
      </c>
      <c r="C437" s="148">
        <v>6179.0102000000006</v>
      </c>
      <c r="D437" s="148">
        <f t="shared" si="18"/>
        <v>7538.39</v>
      </c>
      <c r="E437" s="138" t="s">
        <v>2033</v>
      </c>
      <c r="F437" s="148">
        <f t="shared" si="19"/>
        <v>6179.01</v>
      </c>
      <c r="G437" s="148">
        <f t="shared" si="20"/>
        <v>7538.3922000000002</v>
      </c>
    </row>
    <row r="438" spans="1:7" ht="14.4" customHeight="1">
      <c r="A438" s="138" t="s">
        <v>2832</v>
      </c>
      <c r="B438" s="151" t="s">
        <v>2833</v>
      </c>
      <c r="C438" s="148">
        <v>6179.0102000000006</v>
      </c>
      <c r="D438" s="148">
        <f t="shared" si="18"/>
        <v>7538.39</v>
      </c>
      <c r="E438" s="138" t="s">
        <v>2033</v>
      </c>
      <c r="F438" s="148">
        <f t="shared" si="19"/>
        <v>6179.01</v>
      </c>
      <c r="G438" s="148">
        <f t="shared" si="20"/>
        <v>7538.3922000000002</v>
      </c>
    </row>
    <row r="439" spans="1:7" ht="14.4" customHeight="1">
      <c r="A439" s="138" t="s">
        <v>2834</v>
      </c>
      <c r="B439" s="151" t="s">
        <v>2835</v>
      </c>
      <c r="C439" s="148">
        <v>2886.87</v>
      </c>
      <c r="D439" s="148">
        <f t="shared" si="18"/>
        <v>3521.98</v>
      </c>
      <c r="E439" s="138" t="s">
        <v>2032</v>
      </c>
      <c r="F439" s="148">
        <f t="shared" si="19"/>
        <v>2886.87</v>
      </c>
      <c r="G439" s="148">
        <f t="shared" si="20"/>
        <v>3521.9813999999997</v>
      </c>
    </row>
    <row r="440" spans="1:7" ht="14.4" customHeight="1">
      <c r="A440" s="138" t="s">
        <v>2836</v>
      </c>
      <c r="B440" s="151" t="s">
        <v>2837</v>
      </c>
      <c r="C440" s="148">
        <v>1735.85</v>
      </c>
      <c r="D440" s="148">
        <f t="shared" si="18"/>
        <v>2117.7399999999998</v>
      </c>
      <c r="E440" s="138" t="s">
        <v>2032</v>
      </c>
      <c r="F440" s="148">
        <f t="shared" si="19"/>
        <v>1735.85</v>
      </c>
      <c r="G440" s="148">
        <f t="shared" si="20"/>
        <v>2117.7369999999996</v>
      </c>
    </row>
    <row r="441" spans="1:7" ht="14.4" customHeight="1">
      <c r="A441" s="138" t="s">
        <v>2838</v>
      </c>
      <c r="B441" s="151" t="s">
        <v>2839</v>
      </c>
      <c r="C441" s="148">
        <v>1110.8399999999999</v>
      </c>
      <c r="D441" s="148">
        <f t="shared" si="18"/>
        <v>1355.22</v>
      </c>
      <c r="E441" s="138" t="s">
        <v>2032</v>
      </c>
      <c r="F441" s="148">
        <f t="shared" si="19"/>
        <v>1110.8399999999999</v>
      </c>
      <c r="G441" s="148">
        <f t="shared" si="20"/>
        <v>1355.2248</v>
      </c>
    </row>
    <row r="442" spans="1:7" ht="14.4" customHeight="1">
      <c r="A442" s="138" t="s">
        <v>2840</v>
      </c>
      <c r="B442" s="151" t="s">
        <v>2841</v>
      </c>
      <c r="C442" s="148">
        <v>1110.8399999999999</v>
      </c>
      <c r="D442" s="148">
        <f t="shared" si="18"/>
        <v>1355.22</v>
      </c>
      <c r="E442" s="138" t="s">
        <v>2032</v>
      </c>
      <c r="F442" s="148">
        <f t="shared" si="19"/>
        <v>1110.8399999999999</v>
      </c>
      <c r="G442" s="148">
        <f t="shared" si="20"/>
        <v>1355.2248</v>
      </c>
    </row>
    <row r="443" spans="1:7" ht="14.4" customHeight="1">
      <c r="A443" s="138" t="s">
        <v>2842</v>
      </c>
      <c r="B443" s="151" t="s">
        <v>2843</v>
      </c>
      <c r="C443" s="148">
        <v>1391.5604999999998</v>
      </c>
      <c r="D443" s="148">
        <f t="shared" si="18"/>
        <v>1697.7</v>
      </c>
      <c r="E443" s="138" t="s">
        <v>2032</v>
      </c>
      <c r="F443" s="148">
        <f t="shared" si="19"/>
        <v>1391.56</v>
      </c>
      <c r="G443" s="148">
        <f t="shared" si="20"/>
        <v>1697.7031999999999</v>
      </c>
    </row>
    <row r="444" spans="1:7" ht="14.4" customHeight="1">
      <c r="A444" s="138" t="s">
        <v>2844</v>
      </c>
      <c r="B444" s="151" t="s">
        <v>2845</v>
      </c>
      <c r="C444" s="148">
        <v>2870.6524000000004</v>
      </c>
      <c r="D444" s="148">
        <f t="shared" si="18"/>
        <v>3502.2</v>
      </c>
      <c r="E444" s="138" t="s">
        <v>2032</v>
      </c>
      <c r="F444" s="148">
        <f t="shared" si="19"/>
        <v>2870.65</v>
      </c>
      <c r="G444" s="148">
        <f t="shared" si="20"/>
        <v>3502.1930000000002</v>
      </c>
    </row>
    <row r="445" spans="1:7" ht="14.4" customHeight="1">
      <c r="A445" s="138" t="s">
        <v>2846</v>
      </c>
      <c r="B445" s="151" t="s">
        <v>2847</v>
      </c>
      <c r="C445" s="148">
        <v>2889.2000000000003</v>
      </c>
      <c r="D445" s="148">
        <f t="shared" si="18"/>
        <v>3524.82</v>
      </c>
      <c r="E445" s="138" t="s">
        <v>2032</v>
      </c>
      <c r="F445" s="148">
        <f t="shared" si="19"/>
        <v>2889.2</v>
      </c>
      <c r="G445" s="148">
        <f t="shared" si="20"/>
        <v>3524.8239999999996</v>
      </c>
    </row>
    <row r="446" spans="1:7" ht="14.4" customHeight="1">
      <c r="A446" s="138" t="s">
        <v>2848</v>
      </c>
      <c r="B446" s="151" t="s">
        <v>2849</v>
      </c>
      <c r="C446" s="148">
        <v>2870.6524000000004</v>
      </c>
      <c r="D446" s="148">
        <f t="shared" si="18"/>
        <v>3502.2</v>
      </c>
      <c r="E446" s="138" t="s">
        <v>2032</v>
      </c>
      <c r="F446" s="148">
        <f t="shared" si="19"/>
        <v>2870.65</v>
      </c>
      <c r="G446" s="148">
        <f t="shared" si="20"/>
        <v>3502.1930000000002</v>
      </c>
    </row>
    <row r="447" spans="1:7" ht="14.4" customHeight="1">
      <c r="A447" s="138" t="s">
        <v>2850</v>
      </c>
      <c r="B447" s="151" t="s">
        <v>2851</v>
      </c>
      <c r="C447" s="148">
        <v>4358.6966499999999</v>
      </c>
      <c r="D447" s="148">
        <f t="shared" si="18"/>
        <v>5317.61</v>
      </c>
      <c r="E447" s="138" t="s">
        <v>2033</v>
      </c>
      <c r="F447" s="148">
        <f t="shared" si="19"/>
        <v>4358.7</v>
      </c>
      <c r="G447" s="148">
        <f t="shared" si="20"/>
        <v>5317.6139999999996</v>
      </c>
    </row>
    <row r="448" spans="1:7" ht="14.4" customHeight="1">
      <c r="A448" s="138" t="s">
        <v>2852</v>
      </c>
      <c r="B448" s="151" t="s">
        <v>2853</v>
      </c>
      <c r="C448" s="148">
        <v>10041.814200000001</v>
      </c>
      <c r="D448" s="148">
        <f t="shared" si="18"/>
        <v>12251.01</v>
      </c>
      <c r="E448" s="138" t="s">
        <v>2032</v>
      </c>
      <c r="F448" s="148">
        <f t="shared" si="19"/>
        <v>10041.81</v>
      </c>
      <c r="G448" s="148">
        <f t="shared" si="20"/>
        <v>12251.008199999998</v>
      </c>
    </row>
    <row r="449" spans="1:7" ht="14.4" customHeight="1">
      <c r="A449" s="138" t="s">
        <v>2854</v>
      </c>
      <c r="B449" s="151" t="s">
        <v>2855</v>
      </c>
      <c r="C449" s="148">
        <v>10126.18</v>
      </c>
      <c r="D449" s="148">
        <f t="shared" si="18"/>
        <v>12353.94</v>
      </c>
      <c r="E449" s="138" t="s">
        <v>2032</v>
      </c>
      <c r="F449" s="148">
        <f t="shared" si="19"/>
        <v>10126.18</v>
      </c>
      <c r="G449" s="148">
        <f t="shared" si="20"/>
        <v>12353.9396</v>
      </c>
    </row>
    <row r="450" spans="1:7" ht="14.4" customHeight="1">
      <c r="A450" s="138" t="s">
        <v>2856</v>
      </c>
      <c r="B450" s="151" t="s">
        <v>2857</v>
      </c>
      <c r="C450" s="148">
        <v>2199.52</v>
      </c>
      <c r="D450" s="148">
        <f t="shared" si="18"/>
        <v>2683.41</v>
      </c>
      <c r="E450" s="138" t="s">
        <v>2032</v>
      </c>
      <c r="F450" s="148">
        <f t="shared" si="19"/>
        <v>2199.52</v>
      </c>
      <c r="G450" s="148">
        <f t="shared" si="20"/>
        <v>2683.4144000000001</v>
      </c>
    </row>
    <row r="451" spans="1:7" ht="14.4" customHeight="1">
      <c r="A451" s="138" t="s">
        <v>2858</v>
      </c>
      <c r="B451" s="151" t="s">
        <v>2859</v>
      </c>
      <c r="C451" s="148">
        <v>3014.7392000000004</v>
      </c>
      <c r="D451" s="148">
        <f t="shared" si="18"/>
        <v>3677.98</v>
      </c>
      <c r="E451" s="138" t="s">
        <v>2032</v>
      </c>
      <c r="F451" s="148">
        <f t="shared" si="19"/>
        <v>3014.74</v>
      </c>
      <c r="G451" s="148">
        <f t="shared" si="20"/>
        <v>3677.9827999999998</v>
      </c>
    </row>
    <row r="452" spans="1:7" ht="14.4" customHeight="1">
      <c r="A452" s="138" t="s">
        <v>2860</v>
      </c>
      <c r="B452" s="151" t="s">
        <v>2861</v>
      </c>
      <c r="C452" s="148">
        <v>3012.9</v>
      </c>
      <c r="D452" s="148">
        <f t="shared" si="18"/>
        <v>3675.74</v>
      </c>
      <c r="E452" s="138" t="s">
        <v>2032</v>
      </c>
      <c r="F452" s="148">
        <f t="shared" si="19"/>
        <v>3012.9</v>
      </c>
      <c r="G452" s="148">
        <f t="shared" si="20"/>
        <v>3675.7379999999998</v>
      </c>
    </row>
    <row r="453" spans="1:7" ht="14.4" customHeight="1">
      <c r="A453" s="138" t="s">
        <v>2862</v>
      </c>
      <c r="B453" s="151" t="s">
        <v>2199</v>
      </c>
      <c r="C453" s="148">
        <v>4180.0200000000004</v>
      </c>
      <c r="D453" s="148">
        <f t="shared" si="18"/>
        <v>5099.62</v>
      </c>
      <c r="E453" s="138" t="s">
        <v>2032</v>
      </c>
      <c r="F453" s="148">
        <f t="shared" si="19"/>
        <v>4180.0200000000004</v>
      </c>
      <c r="G453" s="148">
        <f t="shared" si="20"/>
        <v>5099.6244000000006</v>
      </c>
    </row>
    <row r="454" spans="1:7" ht="14.4" customHeight="1">
      <c r="A454" s="138" t="s">
        <v>2863</v>
      </c>
      <c r="B454" s="151" t="s">
        <v>2864</v>
      </c>
      <c r="C454" s="148">
        <v>4156.4347000000007</v>
      </c>
      <c r="D454" s="148">
        <f t="shared" si="18"/>
        <v>5070.8500000000004</v>
      </c>
      <c r="E454" s="138" t="s">
        <v>2032</v>
      </c>
      <c r="F454" s="148">
        <f t="shared" si="19"/>
        <v>4156.43</v>
      </c>
      <c r="G454" s="148">
        <f t="shared" si="20"/>
        <v>5070.8446000000004</v>
      </c>
    </row>
    <row r="455" spans="1:7" ht="14.4" customHeight="1">
      <c r="A455" s="138" t="s">
        <v>2865</v>
      </c>
      <c r="B455" s="151" t="s">
        <v>2866</v>
      </c>
      <c r="C455" s="148">
        <v>2496.7745</v>
      </c>
      <c r="D455" s="148">
        <f t="shared" si="18"/>
        <v>3046.06</v>
      </c>
      <c r="E455" s="138" t="s">
        <v>2032</v>
      </c>
      <c r="F455" s="148">
        <f t="shared" si="19"/>
        <v>2496.77</v>
      </c>
      <c r="G455" s="148">
        <f t="shared" si="20"/>
        <v>3046.0594000000001</v>
      </c>
    </row>
    <row r="456" spans="1:7" ht="14.4" customHeight="1">
      <c r="A456" s="138" t="s">
        <v>2867</v>
      </c>
      <c r="B456" s="151" t="s">
        <v>2199</v>
      </c>
      <c r="C456" s="148">
        <v>4180.0200000000004</v>
      </c>
      <c r="D456" s="148">
        <f t="shared" si="18"/>
        <v>5099.62</v>
      </c>
      <c r="E456" s="138" t="s">
        <v>2032</v>
      </c>
      <c r="F456" s="148">
        <f t="shared" si="19"/>
        <v>4180.0200000000004</v>
      </c>
      <c r="G456" s="148">
        <f t="shared" si="20"/>
        <v>5099.6244000000006</v>
      </c>
    </row>
    <row r="457" spans="1:7" ht="14.4" customHeight="1">
      <c r="A457" s="138" t="s">
        <v>2868</v>
      </c>
      <c r="B457" s="151" t="s">
        <v>2869</v>
      </c>
      <c r="C457" s="148">
        <v>1110.8399999999999</v>
      </c>
      <c r="D457" s="148">
        <f t="shared" ref="D457:D520" si="21">ROUND(C457*(1+$D$8),2)</f>
        <v>1355.22</v>
      </c>
      <c r="E457" s="138" t="s">
        <v>2032</v>
      </c>
      <c r="F457" s="148">
        <f t="shared" ref="F457:F520" si="22">ROUND(C457*(1-HLOOKUP(E457,$1:$2,2,FALSE)),2)</f>
        <v>1110.8399999999999</v>
      </c>
      <c r="G457" s="148">
        <f t="shared" ref="G457:G520" si="23">F457*(1+$D$8)</f>
        <v>1355.2248</v>
      </c>
    </row>
    <row r="458" spans="1:7" ht="14.4" customHeight="1">
      <c r="A458" s="138" t="s">
        <v>2870</v>
      </c>
      <c r="B458" s="151" t="s">
        <v>2871</v>
      </c>
      <c r="C458" s="148">
        <v>4156.4347000000007</v>
      </c>
      <c r="D458" s="148">
        <f t="shared" si="21"/>
        <v>5070.8500000000004</v>
      </c>
      <c r="E458" s="138" t="s">
        <v>2032</v>
      </c>
      <c r="F458" s="148">
        <f t="shared" si="22"/>
        <v>4156.43</v>
      </c>
      <c r="G458" s="148">
        <f t="shared" si="23"/>
        <v>5070.8446000000004</v>
      </c>
    </row>
    <row r="459" spans="1:7" ht="14.4" customHeight="1">
      <c r="A459" s="138" t="s">
        <v>2872</v>
      </c>
      <c r="B459" s="151" t="s">
        <v>2873</v>
      </c>
      <c r="C459" s="148">
        <v>4585.0167000000001</v>
      </c>
      <c r="D459" s="148">
        <f t="shared" si="21"/>
        <v>5593.72</v>
      </c>
      <c r="E459" s="138" t="s">
        <v>2032</v>
      </c>
      <c r="F459" s="148">
        <f t="shared" si="22"/>
        <v>4585.0200000000004</v>
      </c>
      <c r="G459" s="148">
        <f t="shared" si="23"/>
        <v>5593.7244000000001</v>
      </c>
    </row>
    <row r="460" spans="1:7" ht="14.4" customHeight="1">
      <c r="A460" s="138" t="s">
        <v>2874</v>
      </c>
      <c r="B460" s="151" t="s">
        <v>2199</v>
      </c>
      <c r="C460" s="148">
        <v>4613.3999999999996</v>
      </c>
      <c r="D460" s="148">
        <f t="shared" si="21"/>
        <v>5628.35</v>
      </c>
      <c r="E460" s="138" t="s">
        <v>2032</v>
      </c>
      <c r="F460" s="148">
        <f t="shared" si="22"/>
        <v>4613.3999999999996</v>
      </c>
      <c r="G460" s="148">
        <f t="shared" si="23"/>
        <v>5628.347999999999</v>
      </c>
    </row>
    <row r="461" spans="1:7" ht="14.4" customHeight="1">
      <c r="A461" s="138" t="s">
        <v>2875</v>
      </c>
      <c r="B461" s="151" t="s">
        <v>2876</v>
      </c>
      <c r="C461" s="148">
        <v>4585.0167000000001</v>
      </c>
      <c r="D461" s="148">
        <f t="shared" si="21"/>
        <v>5593.72</v>
      </c>
      <c r="E461" s="138" t="s">
        <v>2032</v>
      </c>
      <c r="F461" s="148">
        <f t="shared" si="22"/>
        <v>4585.0200000000004</v>
      </c>
      <c r="G461" s="148">
        <f t="shared" si="23"/>
        <v>5593.7244000000001</v>
      </c>
    </row>
    <row r="462" spans="1:7" ht="14.4" customHeight="1">
      <c r="A462" s="138" t="s">
        <v>2877</v>
      </c>
      <c r="B462" s="151" t="s">
        <v>2878</v>
      </c>
      <c r="C462" s="148">
        <v>4585.0167000000001</v>
      </c>
      <c r="D462" s="148">
        <f t="shared" si="21"/>
        <v>5593.72</v>
      </c>
      <c r="E462" s="138" t="s">
        <v>2032</v>
      </c>
      <c r="F462" s="148">
        <f t="shared" si="22"/>
        <v>4585.0200000000004</v>
      </c>
      <c r="G462" s="148">
        <f t="shared" si="23"/>
        <v>5593.7244000000001</v>
      </c>
    </row>
    <row r="463" spans="1:7" ht="14.4" customHeight="1">
      <c r="A463" s="138" t="s">
        <v>2879</v>
      </c>
      <c r="B463" s="151" t="s">
        <v>2199</v>
      </c>
      <c r="C463" s="148">
        <v>4613.3999999999996</v>
      </c>
      <c r="D463" s="148">
        <f t="shared" si="21"/>
        <v>5628.35</v>
      </c>
      <c r="E463" s="138" t="s">
        <v>2032</v>
      </c>
      <c r="F463" s="148">
        <f t="shared" si="22"/>
        <v>4613.3999999999996</v>
      </c>
      <c r="G463" s="148">
        <f t="shared" si="23"/>
        <v>5628.347999999999</v>
      </c>
    </row>
    <row r="464" spans="1:7" ht="14.4" customHeight="1">
      <c r="A464" s="138" t="s">
        <v>2880</v>
      </c>
      <c r="B464" s="151" t="s">
        <v>2881</v>
      </c>
      <c r="C464" s="148">
        <v>2496.7745</v>
      </c>
      <c r="D464" s="148">
        <f t="shared" si="21"/>
        <v>3046.06</v>
      </c>
      <c r="E464" s="138" t="s">
        <v>2032</v>
      </c>
      <c r="F464" s="148">
        <f t="shared" si="22"/>
        <v>2496.77</v>
      </c>
      <c r="G464" s="148">
        <f t="shared" si="23"/>
        <v>3046.0594000000001</v>
      </c>
    </row>
    <row r="465" spans="1:7" ht="14.4" customHeight="1">
      <c r="A465" s="138" t="s">
        <v>2882</v>
      </c>
      <c r="B465" s="151" t="s">
        <v>2199</v>
      </c>
      <c r="C465" s="148">
        <v>4953.58</v>
      </c>
      <c r="D465" s="148">
        <f t="shared" si="21"/>
        <v>6043.37</v>
      </c>
      <c r="E465" s="138" t="s">
        <v>2032</v>
      </c>
      <c r="F465" s="148">
        <f t="shared" si="22"/>
        <v>4953.58</v>
      </c>
      <c r="G465" s="148">
        <f t="shared" si="23"/>
        <v>6043.3675999999996</v>
      </c>
    </row>
    <row r="466" spans="1:7" ht="14.4" customHeight="1">
      <c r="A466" s="138" t="s">
        <v>2883</v>
      </c>
      <c r="B466" s="151" t="s">
        <v>2199</v>
      </c>
      <c r="C466" s="148">
        <v>4613.3999999999996</v>
      </c>
      <c r="D466" s="148">
        <f t="shared" si="21"/>
        <v>5628.35</v>
      </c>
      <c r="E466" s="138" t="s">
        <v>2032</v>
      </c>
      <c r="F466" s="148">
        <f t="shared" si="22"/>
        <v>4613.3999999999996</v>
      </c>
      <c r="G466" s="148">
        <f t="shared" si="23"/>
        <v>5628.347999999999</v>
      </c>
    </row>
    <row r="467" spans="1:7" ht="14.4" customHeight="1">
      <c r="A467" s="138" t="s">
        <v>2884</v>
      </c>
      <c r="B467" s="151" t="s">
        <v>2199</v>
      </c>
      <c r="C467" s="148">
        <v>5449.87</v>
      </c>
      <c r="D467" s="148">
        <f t="shared" si="21"/>
        <v>6648.84</v>
      </c>
      <c r="E467" s="138" t="s">
        <v>2032</v>
      </c>
      <c r="F467" s="148">
        <f t="shared" si="22"/>
        <v>5449.87</v>
      </c>
      <c r="G467" s="148">
        <f t="shared" si="23"/>
        <v>6648.8413999999993</v>
      </c>
    </row>
    <row r="468" spans="1:7" ht="14.4" customHeight="1">
      <c r="A468" s="138" t="s">
        <v>2885</v>
      </c>
      <c r="B468" s="151" t="s">
        <v>2199</v>
      </c>
      <c r="C468" s="148">
        <v>4618.0600000000004</v>
      </c>
      <c r="D468" s="148">
        <f t="shared" si="21"/>
        <v>5634.03</v>
      </c>
      <c r="E468" s="138" t="s">
        <v>2032</v>
      </c>
      <c r="F468" s="148">
        <f t="shared" si="22"/>
        <v>4618.0600000000004</v>
      </c>
      <c r="G468" s="148">
        <f t="shared" si="23"/>
        <v>5634.0332000000008</v>
      </c>
    </row>
    <row r="469" spans="1:7" ht="14.4" customHeight="1">
      <c r="A469" s="138" t="s">
        <v>2886</v>
      </c>
      <c r="B469" s="151" t="s">
        <v>2887</v>
      </c>
      <c r="C469" s="148">
        <v>1110.8399999999999</v>
      </c>
      <c r="D469" s="148">
        <f t="shared" si="21"/>
        <v>1355.22</v>
      </c>
      <c r="E469" s="138" t="s">
        <v>2032</v>
      </c>
      <c r="F469" s="148">
        <f t="shared" si="22"/>
        <v>1110.8399999999999</v>
      </c>
      <c r="G469" s="148">
        <f t="shared" si="23"/>
        <v>1355.2248</v>
      </c>
    </row>
    <row r="470" spans="1:7" ht="14.4" customHeight="1">
      <c r="A470" s="138" t="s">
        <v>2888</v>
      </c>
      <c r="B470" s="151" t="s">
        <v>2889</v>
      </c>
      <c r="C470" s="148">
        <v>3063.9741000000004</v>
      </c>
      <c r="D470" s="148">
        <f t="shared" si="21"/>
        <v>3738.05</v>
      </c>
      <c r="E470" s="138" t="s">
        <v>2032</v>
      </c>
      <c r="F470" s="148">
        <f t="shared" si="22"/>
        <v>3063.97</v>
      </c>
      <c r="G470" s="148">
        <f t="shared" si="23"/>
        <v>3738.0433999999996</v>
      </c>
    </row>
    <row r="471" spans="1:7" ht="14.4" customHeight="1">
      <c r="A471" s="138" t="s">
        <v>2890</v>
      </c>
      <c r="B471" s="151" t="s">
        <v>2891</v>
      </c>
      <c r="C471" s="148">
        <v>1303</v>
      </c>
      <c r="D471" s="148">
        <f t="shared" si="21"/>
        <v>1589.66</v>
      </c>
      <c r="E471" s="138" t="s">
        <v>2032</v>
      </c>
      <c r="F471" s="148">
        <f t="shared" si="22"/>
        <v>1303</v>
      </c>
      <c r="G471" s="148">
        <f t="shared" si="23"/>
        <v>1589.6599999999999</v>
      </c>
    </row>
    <row r="472" spans="1:7" ht="14.4" customHeight="1">
      <c r="A472" s="138" t="s">
        <v>2892</v>
      </c>
      <c r="B472" s="151" t="s">
        <v>2891</v>
      </c>
      <c r="C472" s="148">
        <v>2496.7745</v>
      </c>
      <c r="D472" s="148">
        <f t="shared" si="21"/>
        <v>3046.06</v>
      </c>
      <c r="E472" s="138" t="s">
        <v>2032</v>
      </c>
      <c r="F472" s="148">
        <f t="shared" si="22"/>
        <v>2496.77</v>
      </c>
      <c r="G472" s="148">
        <f t="shared" si="23"/>
        <v>3046.0594000000001</v>
      </c>
    </row>
    <row r="473" spans="1:7" ht="14.4" customHeight="1">
      <c r="A473" s="138" t="s">
        <v>2893</v>
      </c>
      <c r="B473" s="151" t="s">
        <v>2894</v>
      </c>
      <c r="C473" s="148">
        <v>2408.1552000000001</v>
      </c>
      <c r="D473" s="148">
        <f t="shared" si="21"/>
        <v>2937.95</v>
      </c>
      <c r="E473" s="138" t="s">
        <v>2033</v>
      </c>
      <c r="F473" s="148">
        <f t="shared" si="22"/>
        <v>2408.16</v>
      </c>
      <c r="G473" s="148">
        <f t="shared" si="23"/>
        <v>2937.9551999999999</v>
      </c>
    </row>
    <row r="474" spans="1:7" ht="14.4" customHeight="1">
      <c r="A474" s="138" t="s">
        <v>2895</v>
      </c>
      <c r="B474" s="151" t="s">
        <v>2896</v>
      </c>
      <c r="C474" s="148">
        <v>4004.0665499999996</v>
      </c>
      <c r="D474" s="148">
        <f t="shared" si="21"/>
        <v>4884.96</v>
      </c>
      <c r="E474" s="138" t="s">
        <v>2033</v>
      </c>
      <c r="F474" s="148">
        <f t="shared" si="22"/>
        <v>4004.07</v>
      </c>
      <c r="G474" s="148">
        <f t="shared" si="23"/>
        <v>4884.9654</v>
      </c>
    </row>
    <row r="475" spans="1:7" ht="14.4" customHeight="1">
      <c r="A475" s="138" t="s">
        <v>2897</v>
      </c>
      <c r="B475" s="151" t="s">
        <v>2898</v>
      </c>
      <c r="C475" s="148">
        <v>5613.2983500000009</v>
      </c>
      <c r="D475" s="148">
        <f t="shared" si="21"/>
        <v>6848.22</v>
      </c>
      <c r="E475" s="138" t="s">
        <v>2033</v>
      </c>
      <c r="F475" s="148">
        <f t="shared" si="22"/>
        <v>5613.3</v>
      </c>
      <c r="G475" s="148">
        <f t="shared" si="23"/>
        <v>6848.2259999999997</v>
      </c>
    </row>
    <row r="476" spans="1:7" ht="14.4" customHeight="1">
      <c r="A476" s="138" t="s">
        <v>2899</v>
      </c>
      <c r="B476" s="151" t="s">
        <v>2900</v>
      </c>
      <c r="C476" s="148">
        <v>1479.5945999999999</v>
      </c>
      <c r="D476" s="148">
        <f t="shared" si="21"/>
        <v>1805.11</v>
      </c>
      <c r="E476" s="138" t="s">
        <v>2033</v>
      </c>
      <c r="F476" s="148">
        <f t="shared" si="22"/>
        <v>1479.59</v>
      </c>
      <c r="G476" s="148">
        <f t="shared" si="23"/>
        <v>1805.0998</v>
      </c>
    </row>
    <row r="477" spans="1:7" ht="14.4" customHeight="1">
      <c r="A477" s="138" t="s">
        <v>2901</v>
      </c>
      <c r="B477" s="151" t="s">
        <v>2902</v>
      </c>
      <c r="C477" s="148">
        <v>4025.1134000000002</v>
      </c>
      <c r="D477" s="148">
        <f t="shared" si="21"/>
        <v>4910.6400000000003</v>
      </c>
      <c r="E477" s="138" t="s">
        <v>2032</v>
      </c>
      <c r="F477" s="148">
        <f t="shared" si="22"/>
        <v>4025.11</v>
      </c>
      <c r="G477" s="148">
        <f t="shared" si="23"/>
        <v>4910.6342000000004</v>
      </c>
    </row>
    <row r="478" spans="1:7" ht="14.4" customHeight="1">
      <c r="A478" s="138" t="s">
        <v>2903</v>
      </c>
      <c r="B478" s="151" t="s">
        <v>2902</v>
      </c>
      <c r="C478" s="148">
        <v>4898.7092000000011</v>
      </c>
      <c r="D478" s="148">
        <f t="shared" si="21"/>
        <v>5976.43</v>
      </c>
      <c r="E478" s="138" t="s">
        <v>2032</v>
      </c>
      <c r="F478" s="148">
        <f t="shared" si="22"/>
        <v>4898.71</v>
      </c>
      <c r="G478" s="148">
        <f t="shared" si="23"/>
        <v>5976.4261999999999</v>
      </c>
    </row>
    <row r="479" spans="1:7" ht="14.4" customHeight="1">
      <c r="A479" s="138" t="s">
        <v>2904</v>
      </c>
      <c r="B479" s="151" t="s">
        <v>2905</v>
      </c>
      <c r="C479" s="148">
        <v>848.05270000000007</v>
      </c>
      <c r="D479" s="148">
        <f t="shared" si="21"/>
        <v>1034.6199999999999</v>
      </c>
      <c r="E479" s="138" t="s">
        <v>2032</v>
      </c>
      <c r="F479" s="148">
        <f t="shared" si="22"/>
        <v>848.05</v>
      </c>
      <c r="G479" s="148">
        <f t="shared" si="23"/>
        <v>1034.6209999999999</v>
      </c>
    </row>
    <row r="480" spans="1:7" ht="14.4" customHeight="1">
      <c r="A480" s="138" t="s">
        <v>2906</v>
      </c>
      <c r="B480" s="151" t="s">
        <v>2907</v>
      </c>
      <c r="C480" s="148">
        <v>848.05270000000007</v>
      </c>
      <c r="D480" s="148">
        <f t="shared" si="21"/>
        <v>1034.6199999999999</v>
      </c>
      <c r="E480" s="138" t="s">
        <v>2032</v>
      </c>
      <c r="F480" s="148">
        <f t="shared" si="22"/>
        <v>848.05</v>
      </c>
      <c r="G480" s="148">
        <f t="shared" si="23"/>
        <v>1034.6209999999999</v>
      </c>
    </row>
    <row r="481" spans="1:7" ht="14.4" customHeight="1">
      <c r="A481" s="138" t="s">
        <v>2908</v>
      </c>
      <c r="B481" s="151" t="s">
        <v>2070</v>
      </c>
      <c r="C481" s="148">
        <v>2227.4800000000005</v>
      </c>
      <c r="D481" s="148">
        <f t="shared" si="21"/>
        <v>2717.53</v>
      </c>
      <c r="E481" s="138" t="s">
        <v>2032</v>
      </c>
      <c r="F481" s="148">
        <f t="shared" si="22"/>
        <v>2227.48</v>
      </c>
      <c r="G481" s="148">
        <f t="shared" si="23"/>
        <v>2717.5255999999999</v>
      </c>
    </row>
    <row r="482" spans="1:7" ht="14.4" customHeight="1">
      <c r="A482" s="138" t="s">
        <v>2909</v>
      </c>
      <c r="B482" s="151" t="s">
        <v>2070</v>
      </c>
      <c r="C482" s="148">
        <v>2227.4800000000005</v>
      </c>
      <c r="D482" s="148">
        <f t="shared" si="21"/>
        <v>2717.53</v>
      </c>
      <c r="E482" s="138" t="s">
        <v>2032</v>
      </c>
      <c r="F482" s="148">
        <f t="shared" si="22"/>
        <v>2227.48</v>
      </c>
      <c r="G482" s="148">
        <f t="shared" si="23"/>
        <v>2717.5255999999999</v>
      </c>
    </row>
    <row r="483" spans="1:7" ht="14.4" customHeight="1">
      <c r="A483" s="138" t="s">
        <v>2910</v>
      </c>
      <c r="B483" s="151" t="s">
        <v>2070</v>
      </c>
      <c r="C483" s="148">
        <v>2579.3100000000004</v>
      </c>
      <c r="D483" s="148">
        <f t="shared" si="21"/>
        <v>3146.76</v>
      </c>
      <c r="E483" s="138" t="s">
        <v>2032</v>
      </c>
      <c r="F483" s="148">
        <f t="shared" si="22"/>
        <v>2579.31</v>
      </c>
      <c r="G483" s="148">
        <f t="shared" si="23"/>
        <v>3146.7581999999998</v>
      </c>
    </row>
    <row r="484" spans="1:7" ht="14.4" customHeight="1">
      <c r="A484" s="138" t="s">
        <v>2911</v>
      </c>
      <c r="B484" s="151" t="s">
        <v>2070</v>
      </c>
      <c r="C484" s="148">
        <v>2227.4800000000005</v>
      </c>
      <c r="D484" s="148">
        <f t="shared" si="21"/>
        <v>2717.53</v>
      </c>
      <c r="E484" s="138" t="s">
        <v>2032</v>
      </c>
      <c r="F484" s="148">
        <f t="shared" si="22"/>
        <v>2227.48</v>
      </c>
      <c r="G484" s="148">
        <f t="shared" si="23"/>
        <v>2717.5255999999999</v>
      </c>
    </row>
    <row r="485" spans="1:7" ht="14.4" customHeight="1">
      <c r="A485" s="138" t="s">
        <v>2912</v>
      </c>
      <c r="B485" s="151" t="s">
        <v>2913</v>
      </c>
      <c r="C485" s="148">
        <v>1351.4248000000002</v>
      </c>
      <c r="D485" s="148">
        <f t="shared" si="21"/>
        <v>1648.74</v>
      </c>
      <c r="E485" s="138" t="s">
        <v>2032</v>
      </c>
      <c r="F485" s="148">
        <f t="shared" si="22"/>
        <v>1351.42</v>
      </c>
      <c r="G485" s="148">
        <f t="shared" si="23"/>
        <v>1648.7324000000001</v>
      </c>
    </row>
    <row r="486" spans="1:7" ht="14.4" customHeight="1">
      <c r="A486" s="138" t="s">
        <v>2914</v>
      </c>
      <c r="B486" s="151" t="s">
        <v>2915</v>
      </c>
      <c r="C486" s="148">
        <v>1466.3263999999999</v>
      </c>
      <c r="D486" s="148">
        <f t="shared" si="21"/>
        <v>1788.92</v>
      </c>
      <c r="E486" s="138" t="s">
        <v>2032</v>
      </c>
      <c r="F486" s="148">
        <f t="shared" si="22"/>
        <v>1466.33</v>
      </c>
      <c r="G486" s="148">
        <f t="shared" si="23"/>
        <v>1788.9225999999999</v>
      </c>
    </row>
    <row r="487" spans="1:7" ht="14.4" customHeight="1">
      <c r="A487" s="138" t="s">
        <v>2916</v>
      </c>
      <c r="B487" s="151" t="s">
        <v>2917</v>
      </c>
      <c r="C487" s="148">
        <v>3106.5056000000004</v>
      </c>
      <c r="D487" s="148">
        <f t="shared" si="21"/>
        <v>3789.94</v>
      </c>
      <c r="E487" s="138" t="s">
        <v>2032</v>
      </c>
      <c r="F487" s="148">
        <f t="shared" si="22"/>
        <v>3106.51</v>
      </c>
      <c r="G487" s="148">
        <f t="shared" si="23"/>
        <v>3789.9422</v>
      </c>
    </row>
    <row r="488" spans="1:7" ht="14.4" customHeight="1">
      <c r="A488" s="138" t="s">
        <v>2918</v>
      </c>
      <c r="B488" s="151" t="s">
        <v>2917</v>
      </c>
      <c r="C488" s="148">
        <v>3106.5056000000004</v>
      </c>
      <c r="D488" s="148">
        <f t="shared" si="21"/>
        <v>3789.94</v>
      </c>
      <c r="E488" s="138" t="s">
        <v>2032</v>
      </c>
      <c r="F488" s="148">
        <f t="shared" si="22"/>
        <v>3106.51</v>
      </c>
      <c r="G488" s="148">
        <f t="shared" si="23"/>
        <v>3789.9422</v>
      </c>
    </row>
    <row r="489" spans="1:7" ht="14.4" customHeight="1">
      <c r="A489" s="138" t="s">
        <v>2919</v>
      </c>
      <c r="B489" s="151" t="s">
        <v>2920</v>
      </c>
      <c r="C489" s="148">
        <v>2630.2738000000004</v>
      </c>
      <c r="D489" s="148">
        <f t="shared" si="21"/>
        <v>3208.93</v>
      </c>
      <c r="E489" s="138" t="s">
        <v>2032</v>
      </c>
      <c r="F489" s="148">
        <f t="shared" si="22"/>
        <v>2630.27</v>
      </c>
      <c r="G489" s="148">
        <f t="shared" si="23"/>
        <v>3208.9294</v>
      </c>
    </row>
    <row r="490" spans="1:7" ht="14.4" customHeight="1">
      <c r="A490" s="138" t="s">
        <v>2921</v>
      </c>
      <c r="B490" s="151" t="s">
        <v>2922</v>
      </c>
      <c r="C490" s="148">
        <v>2630.2738000000004</v>
      </c>
      <c r="D490" s="148">
        <f t="shared" si="21"/>
        <v>3208.93</v>
      </c>
      <c r="E490" s="138" t="s">
        <v>2032</v>
      </c>
      <c r="F490" s="148">
        <f t="shared" si="22"/>
        <v>2630.27</v>
      </c>
      <c r="G490" s="148">
        <f t="shared" si="23"/>
        <v>3208.9294</v>
      </c>
    </row>
    <row r="491" spans="1:7" ht="14.4" customHeight="1">
      <c r="A491" s="138" t="s">
        <v>2923</v>
      </c>
      <c r="B491" s="151" t="s">
        <v>2924</v>
      </c>
      <c r="C491" s="148">
        <v>2134.2800000000002</v>
      </c>
      <c r="D491" s="148">
        <f t="shared" si="21"/>
        <v>2603.8200000000002</v>
      </c>
      <c r="E491" s="138" t="s">
        <v>2032</v>
      </c>
      <c r="F491" s="148">
        <f t="shared" si="22"/>
        <v>2134.2800000000002</v>
      </c>
      <c r="G491" s="148">
        <f t="shared" si="23"/>
        <v>2603.8216000000002</v>
      </c>
    </row>
    <row r="492" spans="1:7" ht="14.4" customHeight="1">
      <c r="A492" s="138" t="s">
        <v>2925</v>
      </c>
      <c r="B492" s="151" t="s">
        <v>2926</v>
      </c>
      <c r="C492" s="148">
        <v>3829.0190400000001</v>
      </c>
      <c r="D492" s="148">
        <f t="shared" si="21"/>
        <v>4671.3999999999996</v>
      </c>
      <c r="E492" s="138" t="s">
        <v>2035</v>
      </c>
      <c r="F492" s="148">
        <f t="shared" si="22"/>
        <v>3829.02</v>
      </c>
      <c r="G492" s="148">
        <f t="shared" si="23"/>
        <v>4671.4043999999994</v>
      </c>
    </row>
    <row r="493" spans="1:7" ht="14.4" customHeight="1">
      <c r="A493" s="138" t="s">
        <v>2927</v>
      </c>
      <c r="B493" s="151" t="s">
        <v>2928</v>
      </c>
      <c r="C493" s="148">
        <v>60005</v>
      </c>
      <c r="D493" s="148">
        <f t="shared" si="21"/>
        <v>73206.100000000006</v>
      </c>
      <c r="E493" s="138" t="s">
        <v>2033</v>
      </c>
      <c r="F493" s="148">
        <f t="shared" si="22"/>
        <v>60005</v>
      </c>
      <c r="G493" s="148">
        <f t="shared" si="23"/>
        <v>73206.099999999991</v>
      </c>
    </row>
    <row r="494" spans="1:7" ht="14.4" customHeight="1">
      <c r="A494" s="138" t="s">
        <v>2929</v>
      </c>
      <c r="B494" s="151" t="s">
        <v>2930</v>
      </c>
      <c r="C494" s="148">
        <v>3970.3851</v>
      </c>
      <c r="D494" s="148">
        <f t="shared" si="21"/>
        <v>4843.87</v>
      </c>
      <c r="E494" s="138" t="s">
        <v>2032</v>
      </c>
      <c r="F494" s="148">
        <f t="shared" si="22"/>
        <v>3970.39</v>
      </c>
      <c r="G494" s="148">
        <f t="shared" si="23"/>
        <v>4843.8757999999998</v>
      </c>
    </row>
    <row r="495" spans="1:7" ht="14.4" customHeight="1">
      <c r="A495" s="138" t="s">
        <v>2931</v>
      </c>
      <c r="B495" s="151" t="s">
        <v>2930</v>
      </c>
      <c r="C495" s="148">
        <v>5391.1428999999998</v>
      </c>
      <c r="D495" s="148">
        <f t="shared" si="21"/>
        <v>6577.19</v>
      </c>
      <c r="E495" s="138" t="s">
        <v>2032</v>
      </c>
      <c r="F495" s="148">
        <f t="shared" si="22"/>
        <v>5391.14</v>
      </c>
      <c r="G495" s="148">
        <f t="shared" si="23"/>
        <v>6577.1908000000003</v>
      </c>
    </row>
    <row r="496" spans="1:7" ht="14.4" customHeight="1">
      <c r="A496" s="140" t="s">
        <v>2932</v>
      </c>
      <c r="B496" s="151" t="s">
        <v>2933</v>
      </c>
      <c r="C496" s="148">
        <v>1616.7052000000001</v>
      </c>
      <c r="D496" s="148">
        <f t="shared" si="21"/>
        <v>1972.38</v>
      </c>
      <c r="E496" s="138" t="s">
        <v>2032</v>
      </c>
      <c r="F496" s="148">
        <f t="shared" si="22"/>
        <v>1616.71</v>
      </c>
      <c r="G496" s="148">
        <f t="shared" si="23"/>
        <v>1972.3861999999999</v>
      </c>
    </row>
    <row r="497" spans="1:7" ht="14.4" customHeight="1">
      <c r="A497" s="138" t="s">
        <v>2934</v>
      </c>
      <c r="B497" s="151" t="s">
        <v>2935</v>
      </c>
      <c r="C497" s="148">
        <v>3544.3</v>
      </c>
      <c r="D497" s="148">
        <f t="shared" si="21"/>
        <v>4324.05</v>
      </c>
      <c r="E497" s="138" t="s">
        <v>2033</v>
      </c>
      <c r="F497" s="148">
        <f t="shared" si="22"/>
        <v>3544.3</v>
      </c>
      <c r="G497" s="148">
        <f t="shared" si="23"/>
        <v>4324.0460000000003</v>
      </c>
    </row>
    <row r="498" spans="1:7" ht="14.4" customHeight="1">
      <c r="A498" s="138" t="s">
        <v>2936</v>
      </c>
      <c r="B498" s="151" t="s">
        <v>2937</v>
      </c>
      <c r="C498" s="148">
        <v>3544.3</v>
      </c>
      <c r="D498" s="148">
        <f t="shared" si="21"/>
        <v>4324.05</v>
      </c>
      <c r="E498" s="138" t="s">
        <v>2033</v>
      </c>
      <c r="F498" s="148">
        <f t="shared" si="22"/>
        <v>3544.3</v>
      </c>
      <c r="G498" s="148">
        <f t="shared" si="23"/>
        <v>4324.0460000000003</v>
      </c>
    </row>
    <row r="499" spans="1:7" ht="14.4" customHeight="1">
      <c r="A499" s="138" t="s">
        <v>2938</v>
      </c>
      <c r="B499" s="151" t="s">
        <v>2939</v>
      </c>
      <c r="C499" s="148">
        <v>4931.2</v>
      </c>
      <c r="D499" s="148">
        <f t="shared" si="21"/>
        <v>6016.06</v>
      </c>
      <c r="E499" s="138" t="s">
        <v>2033</v>
      </c>
      <c r="F499" s="148">
        <f t="shared" si="22"/>
        <v>4931.2</v>
      </c>
      <c r="G499" s="148">
        <f t="shared" si="23"/>
        <v>6016.0639999999994</v>
      </c>
    </row>
    <row r="500" spans="1:7" ht="14.4" customHeight="1">
      <c r="A500" s="138" t="s">
        <v>2940</v>
      </c>
      <c r="B500" s="151" t="s">
        <v>2941</v>
      </c>
      <c r="C500" s="148">
        <v>4931.2</v>
      </c>
      <c r="D500" s="148">
        <f t="shared" si="21"/>
        <v>6016.06</v>
      </c>
      <c r="E500" s="138" t="s">
        <v>2033</v>
      </c>
      <c r="F500" s="148">
        <f t="shared" si="22"/>
        <v>4931.2</v>
      </c>
      <c r="G500" s="148">
        <f t="shared" si="23"/>
        <v>6016.0639999999994</v>
      </c>
    </row>
    <row r="501" spans="1:7" ht="14.4" customHeight="1">
      <c r="A501" s="138" t="s">
        <v>2942</v>
      </c>
      <c r="B501" s="151" t="s">
        <v>2943</v>
      </c>
      <c r="C501" s="148">
        <v>4311.0187999999998</v>
      </c>
      <c r="D501" s="148">
        <f t="shared" si="21"/>
        <v>5259.44</v>
      </c>
      <c r="E501" s="138" t="s">
        <v>2033</v>
      </c>
      <c r="F501" s="148">
        <f t="shared" si="22"/>
        <v>4311.0200000000004</v>
      </c>
      <c r="G501" s="148">
        <f t="shared" si="23"/>
        <v>5259.4444000000003</v>
      </c>
    </row>
    <row r="502" spans="1:7" ht="14.4" customHeight="1">
      <c r="A502" s="138" t="s">
        <v>2944</v>
      </c>
      <c r="B502" s="151" t="s">
        <v>2945</v>
      </c>
      <c r="C502" s="148">
        <v>7028.074349999999</v>
      </c>
      <c r="D502" s="148">
        <f t="shared" si="21"/>
        <v>8574.25</v>
      </c>
      <c r="E502" s="138" t="s">
        <v>2033</v>
      </c>
      <c r="F502" s="148">
        <f t="shared" si="22"/>
        <v>7028.07</v>
      </c>
      <c r="G502" s="148">
        <f t="shared" si="23"/>
        <v>8574.2453999999998</v>
      </c>
    </row>
    <row r="503" spans="1:7" ht="14.4" customHeight="1">
      <c r="A503" s="138" t="s">
        <v>2946</v>
      </c>
      <c r="B503" s="151" t="s">
        <v>2947</v>
      </c>
      <c r="C503" s="148">
        <v>7028.074349999999</v>
      </c>
      <c r="D503" s="148">
        <f t="shared" si="21"/>
        <v>8574.25</v>
      </c>
      <c r="E503" s="138" t="s">
        <v>2033</v>
      </c>
      <c r="F503" s="148">
        <f t="shared" si="22"/>
        <v>7028.07</v>
      </c>
      <c r="G503" s="148">
        <f t="shared" si="23"/>
        <v>8574.2453999999998</v>
      </c>
    </row>
    <row r="504" spans="1:7" ht="14.4" customHeight="1">
      <c r="A504" s="138" t="s">
        <v>2948</v>
      </c>
      <c r="B504" s="151" t="s">
        <v>2949</v>
      </c>
      <c r="C504" s="148">
        <v>11169.40605</v>
      </c>
      <c r="D504" s="148">
        <f t="shared" si="21"/>
        <v>13626.68</v>
      </c>
      <c r="E504" s="138" t="s">
        <v>2033</v>
      </c>
      <c r="F504" s="148">
        <f t="shared" si="22"/>
        <v>11169.41</v>
      </c>
      <c r="G504" s="148">
        <f t="shared" si="23"/>
        <v>13626.680199999999</v>
      </c>
    </row>
    <row r="505" spans="1:7" ht="14.4" customHeight="1">
      <c r="A505" s="138" t="s">
        <v>2950</v>
      </c>
      <c r="B505" s="151" t="s">
        <v>2949</v>
      </c>
      <c r="C505" s="148">
        <v>11169.40605</v>
      </c>
      <c r="D505" s="148">
        <f t="shared" si="21"/>
        <v>13626.68</v>
      </c>
      <c r="E505" s="138" t="s">
        <v>2033</v>
      </c>
      <c r="F505" s="148">
        <f t="shared" si="22"/>
        <v>11169.41</v>
      </c>
      <c r="G505" s="148">
        <f t="shared" si="23"/>
        <v>13626.680199999999</v>
      </c>
    </row>
    <row r="506" spans="1:7" ht="14.4" customHeight="1">
      <c r="A506" s="138" t="s">
        <v>2951</v>
      </c>
      <c r="B506" s="151" t="s">
        <v>2952</v>
      </c>
      <c r="C506" s="148">
        <v>4629.7700000000004</v>
      </c>
      <c r="D506" s="148">
        <f t="shared" si="21"/>
        <v>5648.32</v>
      </c>
      <c r="E506" s="138" t="s">
        <v>2033</v>
      </c>
      <c r="F506" s="148">
        <f t="shared" si="22"/>
        <v>4629.7700000000004</v>
      </c>
      <c r="G506" s="148">
        <f t="shared" si="23"/>
        <v>5648.3194000000003</v>
      </c>
    </row>
    <row r="507" spans="1:7" ht="14.4" customHeight="1">
      <c r="A507" s="138" t="s">
        <v>2953</v>
      </c>
      <c r="B507" s="151" t="s">
        <v>2954</v>
      </c>
      <c r="C507" s="148">
        <v>4629.7700000000004</v>
      </c>
      <c r="D507" s="148">
        <f t="shared" si="21"/>
        <v>5648.32</v>
      </c>
      <c r="E507" s="138" t="s">
        <v>2033</v>
      </c>
      <c r="F507" s="148">
        <f t="shared" si="22"/>
        <v>4629.7700000000004</v>
      </c>
      <c r="G507" s="148">
        <f t="shared" si="23"/>
        <v>5648.3194000000003</v>
      </c>
    </row>
    <row r="508" spans="1:7" ht="14.4" customHeight="1">
      <c r="A508" s="140" t="s">
        <v>2955</v>
      </c>
      <c r="B508" s="151" t="s">
        <v>2956</v>
      </c>
      <c r="C508" s="148">
        <v>3422.4850000000001</v>
      </c>
      <c r="D508" s="148">
        <f t="shared" si="21"/>
        <v>4175.43</v>
      </c>
      <c r="E508" s="138" t="s">
        <v>2032</v>
      </c>
      <c r="F508" s="148">
        <f t="shared" si="22"/>
        <v>3422.49</v>
      </c>
      <c r="G508" s="148">
        <f t="shared" si="23"/>
        <v>4175.4377999999997</v>
      </c>
    </row>
    <row r="509" spans="1:7" ht="14.4" customHeight="1">
      <c r="A509" s="138" t="s">
        <v>2957</v>
      </c>
      <c r="B509" s="151" t="s">
        <v>2958</v>
      </c>
      <c r="C509" s="148">
        <v>3437.89</v>
      </c>
      <c r="D509" s="148">
        <f t="shared" si="21"/>
        <v>4194.2299999999996</v>
      </c>
      <c r="E509" s="138" t="s">
        <v>2033</v>
      </c>
      <c r="F509" s="148">
        <f t="shared" si="22"/>
        <v>3437.89</v>
      </c>
      <c r="G509" s="148">
        <f t="shared" si="23"/>
        <v>4194.2258000000002</v>
      </c>
    </row>
    <row r="510" spans="1:7" ht="14.4" customHeight="1">
      <c r="A510" s="138" t="s">
        <v>2959</v>
      </c>
      <c r="B510" s="151" t="s">
        <v>2960</v>
      </c>
      <c r="C510" s="148">
        <v>5205.2472999999991</v>
      </c>
      <c r="D510" s="148">
        <f t="shared" si="21"/>
        <v>6350.4</v>
      </c>
      <c r="E510" s="138" t="s">
        <v>2033</v>
      </c>
      <c r="F510" s="148">
        <f t="shared" si="22"/>
        <v>5205.25</v>
      </c>
      <c r="G510" s="148">
        <f t="shared" si="23"/>
        <v>6350.4049999999997</v>
      </c>
    </row>
    <row r="511" spans="1:7" ht="14.4" customHeight="1">
      <c r="A511" s="138" t="s">
        <v>2961</v>
      </c>
      <c r="B511" s="151" t="s">
        <v>2962</v>
      </c>
      <c r="C511" s="148">
        <v>5205.2472999999991</v>
      </c>
      <c r="D511" s="148">
        <f t="shared" si="21"/>
        <v>6350.4</v>
      </c>
      <c r="E511" s="138" t="s">
        <v>2033</v>
      </c>
      <c r="F511" s="148">
        <f t="shared" si="22"/>
        <v>5205.25</v>
      </c>
      <c r="G511" s="148">
        <f t="shared" si="23"/>
        <v>6350.4049999999997</v>
      </c>
    </row>
    <row r="512" spans="1:7" ht="14.4" customHeight="1">
      <c r="A512" s="138" t="s">
        <v>2963</v>
      </c>
      <c r="B512" s="151" t="s">
        <v>2964</v>
      </c>
      <c r="C512" s="148">
        <v>3437.89</v>
      </c>
      <c r="D512" s="148">
        <f t="shared" si="21"/>
        <v>4194.2299999999996</v>
      </c>
      <c r="E512" s="138" t="s">
        <v>2033</v>
      </c>
      <c r="F512" s="148">
        <f t="shared" si="22"/>
        <v>3437.89</v>
      </c>
      <c r="G512" s="148">
        <f t="shared" si="23"/>
        <v>4194.2258000000002</v>
      </c>
    </row>
    <row r="513" spans="1:7" ht="14.4" customHeight="1">
      <c r="A513" s="138" t="s">
        <v>2965</v>
      </c>
      <c r="B513" s="151" t="s">
        <v>2966</v>
      </c>
      <c r="C513" s="148">
        <v>6876.48</v>
      </c>
      <c r="D513" s="148">
        <f t="shared" si="21"/>
        <v>8389.31</v>
      </c>
      <c r="E513" s="138" t="s">
        <v>2033</v>
      </c>
      <c r="F513" s="148">
        <f t="shared" si="22"/>
        <v>6876.48</v>
      </c>
      <c r="G513" s="148">
        <f t="shared" si="23"/>
        <v>8389.3055999999997</v>
      </c>
    </row>
    <row r="514" spans="1:7" ht="14.4" customHeight="1">
      <c r="A514" s="138" t="s">
        <v>2967</v>
      </c>
      <c r="B514" s="151" t="s">
        <v>2966</v>
      </c>
      <c r="C514" s="148">
        <v>6876.48</v>
      </c>
      <c r="D514" s="148">
        <f t="shared" si="21"/>
        <v>8389.31</v>
      </c>
      <c r="E514" s="138" t="s">
        <v>2033</v>
      </c>
      <c r="F514" s="148">
        <f t="shared" si="22"/>
        <v>6876.48</v>
      </c>
      <c r="G514" s="148">
        <f t="shared" si="23"/>
        <v>8389.3055999999997</v>
      </c>
    </row>
    <row r="515" spans="1:7" ht="14.4" customHeight="1">
      <c r="A515" s="138" t="s">
        <v>2968</v>
      </c>
      <c r="B515" s="151" t="s">
        <v>2969</v>
      </c>
      <c r="C515" s="148">
        <v>6876.48</v>
      </c>
      <c r="D515" s="148">
        <f t="shared" si="21"/>
        <v>8389.31</v>
      </c>
      <c r="E515" s="138" t="s">
        <v>2033</v>
      </c>
      <c r="F515" s="148">
        <f t="shared" si="22"/>
        <v>6876.48</v>
      </c>
      <c r="G515" s="148">
        <f t="shared" si="23"/>
        <v>8389.3055999999997</v>
      </c>
    </row>
    <row r="516" spans="1:7" ht="14.4" customHeight="1">
      <c r="A516" s="138" t="s">
        <v>2970</v>
      </c>
      <c r="B516" s="151" t="s">
        <v>2971</v>
      </c>
      <c r="C516" s="148">
        <v>6876.48</v>
      </c>
      <c r="D516" s="148">
        <f t="shared" si="21"/>
        <v>8389.31</v>
      </c>
      <c r="E516" s="138" t="s">
        <v>2033</v>
      </c>
      <c r="F516" s="148">
        <f t="shared" si="22"/>
        <v>6876.48</v>
      </c>
      <c r="G516" s="148">
        <f t="shared" si="23"/>
        <v>8389.3055999999997</v>
      </c>
    </row>
    <row r="517" spans="1:7" ht="14.4" customHeight="1">
      <c r="A517" s="138" t="s">
        <v>2972</v>
      </c>
      <c r="B517" s="151" t="s">
        <v>2973</v>
      </c>
      <c r="C517" s="148">
        <v>846.24980000000005</v>
      </c>
      <c r="D517" s="148">
        <f t="shared" si="21"/>
        <v>1032.42</v>
      </c>
      <c r="E517" s="138" t="s">
        <v>2032</v>
      </c>
      <c r="F517" s="148">
        <f t="shared" si="22"/>
        <v>846.25</v>
      </c>
      <c r="G517" s="148">
        <f t="shared" si="23"/>
        <v>1032.425</v>
      </c>
    </row>
    <row r="518" spans="1:7" ht="14.4" customHeight="1">
      <c r="A518" s="140" t="s">
        <v>2974</v>
      </c>
      <c r="B518" s="151" t="s">
        <v>2975</v>
      </c>
      <c r="C518" s="148">
        <v>3114.9030000000002</v>
      </c>
      <c r="D518" s="148">
        <f t="shared" si="21"/>
        <v>3800.18</v>
      </c>
      <c r="E518" s="138" t="s">
        <v>2046</v>
      </c>
      <c r="F518" s="148">
        <f t="shared" si="22"/>
        <v>3114.9</v>
      </c>
      <c r="G518" s="148">
        <f t="shared" si="23"/>
        <v>3800.1779999999999</v>
      </c>
    </row>
    <row r="519" spans="1:7" ht="14.4" customHeight="1">
      <c r="A519" s="138" t="s">
        <v>2976</v>
      </c>
      <c r="B519" s="151" t="s">
        <v>2977</v>
      </c>
      <c r="C519" s="148">
        <v>7994.7620500000003</v>
      </c>
      <c r="D519" s="148">
        <f t="shared" si="21"/>
        <v>9753.61</v>
      </c>
      <c r="E519" s="138" t="s">
        <v>2033</v>
      </c>
      <c r="F519" s="148">
        <f t="shared" si="22"/>
        <v>7994.76</v>
      </c>
      <c r="G519" s="148">
        <f t="shared" si="23"/>
        <v>9753.6072000000004</v>
      </c>
    </row>
    <row r="520" spans="1:7" ht="14.4" customHeight="1">
      <c r="A520" s="138" t="s">
        <v>2978</v>
      </c>
      <c r="B520" s="151" t="s">
        <v>2977</v>
      </c>
      <c r="C520" s="148">
        <v>7994.7620500000003</v>
      </c>
      <c r="D520" s="148">
        <f t="shared" si="21"/>
        <v>9753.61</v>
      </c>
      <c r="E520" s="138" t="s">
        <v>2033</v>
      </c>
      <c r="F520" s="148">
        <f t="shared" si="22"/>
        <v>7994.76</v>
      </c>
      <c r="G520" s="148">
        <f t="shared" si="23"/>
        <v>9753.6072000000004</v>
      </c>
    </row>
    <row r="521" spans="1:7" ht="14.4" customHeight="1">
      <c r="A521" s="138" t="s">
        <v>2979</v>
      </c>
      <c r="B521" s="151" t="s">
        <v>2980</v>
      </c>
      <c r="C521" s="148">
        <v>5668.08</v>
      </c>
      <c r="D521" s="148">
        <f t="shared" ref="D521:D584" si="24">ROUND(C521*(1+$D$8),2)</f>
        <v>6915.06</v>
      </c>
      <c r="E521" s="138" t="s">
        <v>2033</v>
      </c>
      <c r="F521" s="148">
        <f t="shared" ref="F521:F584" si="25">ROUND(C521*(1-HLOOKUP(E521,$1:$2,2,FALSE)),2)</f>
        <v>5668.08</v>
      </c>
      <c r="G521" s="148">
        <f t="shared" ref="G521:G584" si="26">F521*(1+$D$8)</f>
        <v>6915.0576000000001</v>
      </c>
    </row>
    <row r="522" spans="1:7" ht="14.4" customHeight="1">
      <c r="A522" s="138" t="s">
        <v>2981</v>
      </c>
      <c r="B522" s="151" t="s">
        <v>2980</v>
      </c>
      <c r="C522" s="148">
        <v>5668.08</v>
      </c>
      <c r="D522" s="148">
        <f t="shared" si="24"/>
        <v>6915.06</v>
      </c>
      <c r="E522" s="138" t="s">
        <v>2033</v>
      </c>
      <c r="F522" s="148">
        <f t="shared" si="25"/>
        <v>5668.08</v>
      </c>
      <c r="G522" s="148">
        <f t="shared" si="26"/>
        <v>6915.0576000000001</v>
      </c>
    </row>
    <row r="523" spans="1:7" ht="14.4" customHeight="1">
      <c r="A523" s="140" t="s">
        <v>2982</v>
      </c>
      <c r="B523" s="151" t="s">
        <v>2983</v>
      </c>
      <c r="C523" s="148">
        <v>5245.5315000000001</v>
      </c>
      <c r="D523" s="148">
        <f t="shared" si="24"/>
        <v>6399.55</v>
      </c>
      <c r="E523" s="138" t="s">
        <v>2032</v>
      </c>
      <c r="F523" s="148">
        <f t="shared" si="25"/>
        <v>5245.53</v>
      </c>
      <c r="G523" s="148">
        <f t="shared" si="26"/>
        <v>6399.5465999999997</v>
      </c>
    </row>
    <row r="524" spans="1:7" ht="14.4" customHeight="1">
      <c r="A524" s="138" t="s">
        <v>2984</v>
      </c>
      <c r="B524" s="151" t="s">
        <v>2985</v>
      </c>
      <c r="C524" s="148">
        <v>8378.0064499999989</v>
      </c>
      <c r="D524" s="148">
        <f t="shared" si="24"/>
        <v>10221.17</v>
      </c>
      <c r="E524" s="138" t="s">
        <v>2033</v>
      </c>
      <c r="F524" s="148">
        <f t="shared" si="25"/>
        <v>8378.01</v>
      </c>
      <c r="G524" s="148">
        <f t="shared" si="26"/>
        <v>10221.172200000001</v>
      </c>
    </row>
    <row r="525" spans="1:7" ht="14.4" customHeight="1">
      <c r="A525" s="138" t="s">
        <v>2986</v>
      </c>
      <c r="B525" s="151" t="s">
        <v>2987</v>
      </c>
      <c r="C525" s="148">
        <v>8378.0064499999989</v>
      </c>
      <c r="D525" s="148">
        <f t="shared" si="24"/>
        <v>10221.17</v>
      </c>
      <c r="E525" s="138" t="s">
        <v>2033</v>
      </c>
      <c r="F525" s="148">
        <f t="shared" si="25"/>
        <v>8378.01</v>
      </c>
      <c r="G525" s="148">
        <f t="shared" si="26"/>
        <v>10221.172200000001</v>
      </c>
    </row>
    <row r="526" spans="1:7" ht="14.4" customHeight="1">
      <c r="A526" s="138" t="s">
        <v>2988</v>
      </c>
      <c r="B526" s="151" t="s">
        <v>2973</v>
      </c>
      <c r="C526" s="148">
        <v>1017.6705000000001</v>
      </c>
      <c r="D526" s="148">
        <f t="shared" si="24"/>
        <v>1241.56</v>
      </c>
      <c r="E526" s="138" t="s">
        <v>2032</v>
      </c>
      <c r="F526" s="148">
        <f t="shared" si="25"/>
        <v>1017.67</v>
      </c>
      <c r="G526" s="148">
        <f t="shared" si="26"/>
        <v>1241.5573999999999</v>
      </c>
    </row>
    <row r="527" spans="1:7" ht="14.4" customHeight="1">
      <c r="A527" s="138" t="s">
        <v>2989</v>
      </c>
      <c r="B527" s="151" t="s">
        <v>2990</v>
      </c>
      <c r="C527" s="148">
        <v>1105.2140000000002</v>
      </c>
      <c r="D527" s="148">
        <f t="shared" si="24"/>
        <v>1348.36</v>
      </c>
      <c r="E527" s="138" t="s">
        <v>2032</v>
      </c>
      <c r="F527" s="148">
        <f t="shared" si="25"/>
        <v>1105.21</v>
      </c>
      <c r="G527" s="148">
        <f t="shared" si="26"/>
        <v>1348.3561999999999</v>
      </c>
    </row>
    <row r="528" spans="1:7" ht="14.4" customHeight="1">
      <c r="A528" s="138" t="s">
        <v>2991</v>
      </c>
      <c r="B528" s="151" t="s">
        <v>2992</v>
      </c>
      <c r="C528" s="148">
        <v>607.31110000000001</v>
      </c>
      <c r="D528" s="148">
        <f t="shared" si="24"/>
        <v>740.92</v>
      </c>
      <c r="E528" s="138" t="s">
        <v>2032</v>
      </c>
      <c r="F528" s="148">
        <f t="shared" si="25"/>
        <v>607.30999999999995</v>
      </c>
      <c r="G528" s="148">
        <f t="shared" si="26"/>
        <v>740.91819999999996</v>
      </c>
    </row>
    <row r="529" spans="1:7" ht="14.4" customHeight="1">
      <c r="A529" s="138" t="s">
        <v>2993</v>
      </c>
      <c r="B529" s="151" t="s">
        <v>2994</v>
      </c>
      <c r="C529" s="148">
        <v>1323.2405999999999</v>
      </c>
      <c r="D529" s="148">
        <f t="shared" si="24"/>
        <v>1614.35</v>
      </c>
      <c r="E529" s="138" t="s">
        <v>2033</v>
      </c>
      <c r="F529" s="148">
        <f t="shared" si="25"/>
        <v>1323.24</v>
      </c>
      <c r="G529" s="148">
        <f t="shared" si="26"/>
        <v>1614.3527999999999</v>
      </c>
    </row>
    <row r="530" spans="1:7" ht="14.4" customHeight="1">
      <c r="A530" s="138" t="s">
        <v>2995</v>
      </c>
      <c r="B530" s="151" t="s">
        <v>2996</v>
      </c>
      <c r="C530" s="148">
        <v>1323.2405999999999</v>
      </c>
      <c r="D530" s="148">
        <f t="shared" si="24"/>
        <v>1614.35</v>
      </c>
      <c r="E530" s="138" t="s">
        <v>2033</v>
      </c>
      <c r="F530" s="148">
        <f t="shared" si="25"/>
        <v>1323.24</v>
      </c>
      <c r="G530" s="148">
        <f t="shared" si="26"/>
        <v>1614.3527999999999</v>
      </c>
    </row>
    <row r="531" spans="1:7" ht="14.4" customHeight="1">
      <c r="A531" s="138" t="s">
        <v>2997</v>
      </c>
      <c r="B531" s="151" t="s">
        <v>2998</v>
      </c>
      <c r="C531" s="148">
        <v>2863.8587999999995</v>
      </c>
      <c r="D531" s="148">
        <f t="shared" si="24"/>
        <v>3493.91</v>
      </c>
      <c r="E531" s="138" t="s">
        <v>2033</v>
      </c>
      <c r="F531" s="148">
        <f t="shared" si="25"/>
        <v>2863.86</v>
      </c>
      <c r="G531" s="148">
        <f t="shared" si="26"/>
        <v>3493.9092000000001</v>
      </c>
    </row>
    <row r="532" spans="1:7" ht="14.4" customHeight="1">
      <c r="A532" s="138" t="s">
        <v>2999</v>
      </c>
      <c r="B532" s="151" t="s">
        <v>3000</v>
      </c>
      <c r="C532" s="148">
        <v>944.71960000000013</v>
      </c>
      <c r="D532" s="148">
        <f t="shared" si="24"/>
        <v>1152.56</v>
      </c>
      <c r="E532" s="138" t="s">
        <v>2032</v>
      </c>
      <c r="F532" s="148">
        <f t="shared" si="25"/>
        <v>944.72</v>
      </c>
      <c r="G532" s="148">
        <f t="shared" si="26"/>
        <v>1152.5584000000001</v>
      </c>
    </row>
    <row r="533" spans="1:7" ht="14.4" customHeight="1">
      <c r="A533" s="138" t="s">
        <v>3001</v>
      </c>
      <c r="B533" s="151" t="s">
        <v>3002</v>
      </c>
      <c r="C533" s="148">
        <v>2122.6799999999998</v>
      </c>
      <c r="D533" s="148">
        <f t="shared" si="24"/>
        <v>2589.67</v>
      </c>
      <c r="E533" s="138" t="s">
        <v>2033</v>
      </c>
      <c r="F533" s="148">
        <f t="shared" si="25"/>
        <v>2122.6799999999998</v>
      </c>
      <c r="G533" s="148">
        <f t="shared" si="26"/>
        <v>2589.6695999999997</v>
      </c>
    </row>
    <row r="534" spans="1:7" ht="14.4" customHeight="1">
      <c r="A534" s="138" t="s">
        <v>3003</v>
      </c>
      <c r="B534" s="151" t="s">
        <v>3004</v>
      </c>
      <c r="C534" s="148">
        <v>2122.6799999999998</v>
      </c>
      <c r="D534" s="148">
        <f t="shared" si="24"/>
        <v>2589.67</v>
      </c>
      <c r="E534" s="138" t="s">
        <v>2033</v>
      </c>
      <c r="F534" s="148">
        <f t="shared" si="25"/>
        <v>2122.6799999999998</v>
      </c>
      <c r="G534" s="148">
        <f t="shared" si="26"/>
        <v>2589.6695999999997</v>
      </c>
    </row>
    <row r="535" spans="1:7" ht="14.4" customHeight="1">
      <c r="A535" s="140" t="s">
        <v>3005</v>
      </c>
      <c r="B535" s="151" t="s">
        <v>3006</v>
      </c>
      <c r="C535" s="148">
        <v>1815.4290000000003</v>
      </c>
      <c r="D535" s="148">
        <f t="shared" si="24"/>
        <v>2214.8200000000002</v>
      </c>
      <c r="E535" s="138" t="s">
        <v>2046</v>
      </c>
      <c r="F535" s="148">
        <f t="shared" si="25"/>
        <v>1815.43</v>
      </c>
      <c r="G535" s="148">
        <f t="shared" si="26"/>
        <v>2214.8245999999999</v>
      </c>
    </row>
    <row r="536" spans="1:7" ht="14.4" customHeight="1">
      <c r="A536" s="138" t="s">
        <v>3007</v>
      </c>
      <c r="B536" s="151" t="s">
        <v>3008</v>
      </c>
      <c r="C536" s="148">
        <v>2364.9500000000003</v>
      </c>
      <c r="D536" s="148">
        <f t="shared" si="24"/>
        <v>2885.24</v>
      </c>
      <c r="E536" s="138" t="s">
        <v>2033</v>
      </c>
      <c r="F536" s="148">
        <f t="shared" si="25"/>
        <v>2364.9499999999998</v>
      </c>
      <c r="G536" s="148">
        <f t="shared" si="26"/>
        <v>2885.2389999999996</v>
      </c>
    </row>
    <row r="537" spans="1:7" ht="14.4" customHeight="1">
      <c r="A537" s="138" t="s">
        <v>3009</v>
      </c>
      <c r="B537" s="151" t="s">
        <v>3010</v>
      </c>
      <c r="C537" s="148">
        <v>13524.165599999998</v>
      </c>
      <c r="D537" s="148">
        <f t="shared" si="24"/>
        <v>16499.48</v>
      </c>
      <c r="E537" s="138" t="s">
        <v>2033</v>
      </c>
      <c r="F537" s="148">
        <f t="shared" si="25"/>
        <v>13524.17</v>
      </c>
      <c r="G537" s="148">
        <f t="shared" si="26"/>
        <v>16499.487399999998</v>
      </c>
    </row>
    <row r="538" spans="1:7" ht="14.4" customHeight="1">
      <c r="A538" s="138" t="s">
        <v>3011</v>
      </c>
      <c r="B538" s="151" t="s">
        <v>3012</v>
      </c>
      <c r="C538" s="148">
        <v>14522.781899999998</v>
      </c>
      <c r="D538" s="148">
        <f t="shared" si="24"/>
        <v>17717.79</v>
      </c>
      <c r="E538" s="138" t="s">
        <v>2033</v>
      </c>
      <c r="F538" s="148">
        <f t="shared" si="25"/>
        <v>14522.78</v>
      </c>
      <c r="G538" s="148">
        <f t="shared" si="26"/>
        <v>17717.7916</v>
      </c>
    </row>
    <row r="539" spans="1:7" ht="14.4" customHeight="1">
      <c r="A539" s="138" t="s">
        <v>3013</v>
      </c>
      <c r="B539" s="151" t="s">
        <v>3010</v>
      </c>
      <c r="C539" s="148">
        <v>11552.650450000001</v>
      </c>
      <c r="D539" s="148">
        <f t="shared" si="24"/>
        <v>14094.23</v>
      </c>
      <c r="E539" s="138" t="s">
        <v>2033</v>
      </c>
      <c r="F539" s="148">
        <f t="shared" si="25"/>
        <v>11552.65</v>
      </c>
      <c r="G539" s="148">
        <f t="shared" si="26"/>
        <v>14094.232999999998</v>
      </c>
    </row>
    <row r="540" spans="1:7" ht="14.4" customHeight="1">
      <c r="A540" s="138" t="s">
        <v>3014</v>
      </c>
      <c r="B540" s="151" t="s">
        <v>3015</v>
      </c>
      <c r="C540" s="148">
        <v>12393.382099999999</v>
      </c>
      <c r="D540" s="148">
        <f t="shared" si="24"/>
        <v>15119.93</v>
      </c>
      <c r="E540" s="138" t="s">
        <v>2033</v>
      </c>
      <c r="F540" s="148">
        <f t="shared" si="25"/>
        <v>12393.38</v>
      </c>
      <c r="G540" s="148">
        <f t="shared" si="26"/>
        <v>15119.923599999998</v>
      </c>
    </row>
    <row r="541" spans="1:7" ht="14.4" customHeight="1">
      <c r="A541" s="138" t="s">
        <v>3016</v>
      </c>
      <c r="B541" s="151" t="s">
        <v>3017</v>
      </c>
      <c r="C541" s="148">
        <v>3721.08</v>
      </c>
      <c r="D541" s="148">
        <f t="shared" si="24"/>
        <v>4539.72</v>
      </c>
      <c r="E541" s="138" t="s">
        <v>2033</v>
      </c>
      <c r="F541" s="148">
        <f t="shared" si="25"/>
        <v>3721.08</v>
      </c>
      <c r="G541" s="148">
        <f t="shared" si="26"/>
        <v>4539.7175999999999</v>
      </c>
    </row>
    <row r="542" spans="1:7" ht="14.4" customHeight="1">
      <c r="A542" s="138" t="s">
        <v>3018</v>
      </c>
      <c r="B542" s="151" t="s">
        <v>3019</v>
      </c>
      <c r="C542" s="148">
        <v>3721.08</v>
      </c>
      <c r="D542" s="148">
        <f t="shared" si="24"/>
        <v>4539.72</v>
      </c>
      <c r="E542" s="138" t="s">
        <v>2033</v>
      </c>
      <c r="F542" s="148">
        <f t="shared" si="25"/>
        <v>3721.08</v>
      </c>
      <c r="G542" s="148">
        <f t="shared" si="26"/>
        <v>4539.7175999999999</v>
      </c>
    </row>
    <row r="543" spans="1:7" ht="14.4" customHeight="1">
      <c r="A543" s="140" t="s">
        <v>3020</v>
      </c>
      <c r="B543" s="151" t="s">
        <v>3021</v>
      </c>
      <c r="C543" s="148">
        <v>3188.7570000000001</v>
      </c>
      <c r="D543" s="148">
        <f t="shared" si="24"/>
        <v>3890.28</v>
      </c>
      <c r="E543" s="138" t="s">
        <v>2046</v>
      </c>
      <c r="F543" s="148">
        <f t="shared" si="25"/>
        <v>3188.76</v>
      </c>
      <c r="G543" s="148">
        <f t="shared" si="26"/>
        <v>3890.2872000000002</v>
      </c>
    </row>
    <row r="544" spans="1:7" ht="14.4" customHeight="1">
      <c r="A544" s="138" t="s">
        <v>3022</v>
      </c>
      <c r="B544" s="151" t="s">
        <v>3023</v>
      </c>
      <c r="C544" s="148">
        <v>5212.21</v>
      </c>
      <c r="D544" s="148">
        <f t="shared" si="24"/>
        <v>6358.9</v>
      </c>
      <c r="E544" s="138" t="s">
        <v>2032</v>
      </c>
      <c r="F544" s="148">
        <f t="shared" si="25"/>
        <v>5212.21</v>
      </c>
      <c r="G544" s="148">
        <f t="shared" si="26"/>
        <v>6358.8962000000001</v>
      </c>
    </row>
    <row r="545" spans="1:7" ht="14.4" customHeight="1">
      <c r="A545" s="138" t="s">
        <v>3024</v>
      </c>
      <c r="B545" s="151" t="s">
        <v>3025</v>
      </c>
      <c r="C545" s="148">
        <v>4543.6522999999997</v>
      </c>
      <c r="D545" s="148">
        <f t="shared" si="24"/>
        <v>5543.26</v>
      </c>
      <c r="E545" s="138" t="s">
        <v>2033</v>
      </c>
      <c r="F545" s="148">
        <f t="shared" si="25"/>
        <v>4543.6499999999996</v>
      </c>
      <c r="G545" s="148">
        <f t="shared" si="26"/>
        <v>5543.2529999999997</v>
      </c>
    </row>
    <row r="546" spans="1:7" ht="14.4" customHeight="1">
      <c r="A546" s="138" t="s">
        <v>3026</v>
      </c>
      <c r="B546" s="151" t="s">
        <v>3025</v>
      </c>
      <c r="C546" s="148">
        <v>4543.6522999999997</v>
      </c>
      <c r="D546" s="148">
        <f t="shared" si="24"/>
        <v>5543.26</v>
      </c>
      <c r="E546" s="138" t="s">
        <v>2033</v>
      </c>
      <c r="F546" s="148">
        <f t="shared" si="25"/>
        <v>4543.6499999999996</v>
      </c>
      <c r="G546" s="148">
        <f t="shared" si="26"/>
        <v>5543.2529999999997</v>
      </c>
    </row>
    <row r="547" spans="1:7" ht="14.4" customHeight="1">
      <c r="A547" s="138" t="s">
        <v>3027</v>
      </c>
      <c r="B547" s="151" t="s">
        <v>3025</v>
      </c>
      <c r="C547" s="148">
        <v>5931.6988499999989</v>
      </c>
      <c r="D547" s="148">
        <f t="shared" si="24"/>
        <v>7236.67</v>
      </c>
      <c r="E547" s="138" t="s">
        <v>2033</v>
      </c>
      <c r="F547" s="148">
        <f t="shared" si="25"/>
        <v>5931.7</v>
      </c>
      <c r="G547" s="148">
        <f t="shared" si="26"/>
        <v>7236.674</v>
      </c>
    </row>
    <row r="548" spans="1:7" ht="14.4" customHeight="1">
      <c r="A548" s="138" t="s">
        <v>3028</v>
      </c>
      <c r="B548" s="151" t="s">
        <v>3025</v>
      </c>
      <c r="C548" s="148">
        <v>5931.6988499999989</v>
      </c>
      <c r="D548" s="148">
        <f t="shared" si="24"/>
        <v>7236.67</v>
      </c>
      <c r="E548" s="138" t="s">
        <v>2033</v>
      </c>
      <c r="F548" s="148">
        <f t="shared" si="25"/>
        <v>5931.7</v>
      </c>
      <c r="G548" s="148">
        <f t="shared" si="26"/>
        <v>7236.674</v>
      </c>
    </row>
    <row r="549" spans="1:7" ht="14.4" customHeight="1">
      <c r="A549" s="138" t="s">
        <v>3029</v>
      </c>
      <c r="B549" s="151" t="s">
        <v>3030</v>
      </c>
      <c r="C549" s="148">
        <v>5962.47</v>
      </c>
      <c r="D549" s="148">
        <f t="shared" si="24"/>
        <v>7274.21</v>
      </c>
      <c r="E549" s="138" t="s">
        <v>2033</v>
      </c>
      <c r="F549" s="148">
        <f t="shared" si="25"/>
        <v>5962.47</v>
      </c>
      <c r="G549" s="148">
        <f t="shared" si="26"/>
        <v>7274.2134000000005</v>
      </c>
    </row>
    <row r="550" spans="1:7" ht="14.4" customHeight="1">
      <c r="A550" s="138" t="s">
        <v>3031</v>
      </c>
      <c r="B550" s="151" t="s">
        <v>3032</v>
      </c>
      <c r="C550" s="148">
        <v>5603.7855499999996</v>
      </c>
      <c r="D550" s="148">
        <f t="shared" si="24"/>
        <v>6836.62</v>
      </c>
      <c r="E550" s="138" t="s">
        <v>2033</v>
      </c>
      <c r="F550" s="148">
        <f t="shared" si="25"/>
        <v>5603.79</v>
      </c>
      <c r="G550" s="148">
        <f t="shared" si="26"/>
        <v>6836.6237999999994</v>
      </c>
    </row>
    <row r="551" spans="1:7" ht="14.4" customHeight="1">
      <c r="A551" s="138" t="s">
        <v>3033</v>
      </c>
      <c r="B551" s="151" t="s">
        <v>3034</v>
      </c>
      <c r="C551" s="148">
        <v>5603.7855499999996</v>
      </c>
      <c r="D551" s="148">
        <f t="shared" si="24"/>
        <v>6836.62</v>
      </c>
      <c r="E551" s="138" t="s">
        <v>2033</v>
      </c>
      <c r="F551" s="148">
        <f t="shared" si="25"/>
        <v>5603.79</v>
      </c>
      <c r="G551" s="148">
        <f t="shared" si="26"/>
        <v>6836.6237999999994</v>
      </c>
    </row>
    <row r="552" spans="1:7" ht="14.4" customHeight="1">
      <c r="A552" s="138" t="s">
        <v>3035</v>
      </c>
      <c r="B552" s="151" t="s">
        <v>3036</v>
      </c>
      <c r="C552" s="148">
        <v>5603.7855499999996</v>
      </c>
      <c r="D552" s="148">
        <f t="shared" si="24"/>
        <v>6836.62</v>
      </c>
      <c r="E552" s="138" t="s">
        <v>2033</v>
      </c>
      <c r="F552" s="148">
        <f t="shared" si="25"/>
        <v>5603.79</v>
      </c>
      <c r="G552" s="148">
        <f t="shared" si="26"/>
        <v>6836.6237999999994</v>
      </c>
    </row>
    <row r="553" spans="1:7" ht="14.4" customHeight="1">
      <c r="A553" s="138" t="s">
        <v>3037</v>
      </c>
      <c r="B553" s="151" t="s">
        <v>3038</v>
      </c>
      <c r="C553" s="148">
        <v>5603.7855499999996</v>
      </c>
      <c r="D553" s="148">
        <f t="shared" si="24"/>
        <v>6836.62</v>
      </c>
      <c r="E553" s="138" t="s">
        <v>2033</v>
      </c>
      <c r="F553" s="148">
        <f t="shared" si="25"/>
        <v>5603.79</v>
      </c>
      <c r="G553" s="148">
        <f t="shared" si="26"/>
        <v>6836.6237999999994</v>
      </c>
    </row>
    <row r="554" spans="1:7" ht="14.4" customHeight="1">
      <c r="A554" s="138" t="s">
        <v>3039</v>
      </c>
      <c r="B554" s="151" t="s">
        <v>3040</v>
      </c>
      <c r="C554" s="148">
        <v>8378.0064499999989</v>
      </c>
      <c r="D554" s="148">
        <f t="shared" si="24"/>
        <v>10221.17</v>
      </c>
      <c r="E554" s="138" t="s">
        <v>2033</v>
      </c>
      <c r="F554" s="148">
        <f t="shared" si="25"/>
        <v>8378.01</v>
      </c>
      <c r="G554" s="148">
        <f t="shared" si="26"/>
        <v>10221.172200000001</v>
      </c>
    </row>
    <row r="555" spans="1:7" ht="14.4" customHeight="1">
      <c r="A555" s="138" t="s">
        <v>3041</v>
      </c>
      <c r="B555" s="151" t="s">
        <v>3040</v>
      </c>
      <c r="C555" s="148">
        <v>8378.0064499999989</v>
      </c>
      <c r="D555" s="148">
        <f t="shared" si="24"/>
        <v>10221.17</v>
      </c>
      <c r="E555" s="138" t="s">
        <v>2033</v>
      </c>
      <c r="F555" s="148">
        <f t="shared" si="25"/>
        <v>8378.01</v>
      </c>
      <c r="G555" s="148">
        <f t="shared" si="26"/>
        <v>10221.172200000001</v>
      </c>
    </row>
    <row r="556" spans="1:7" ht="14.4" customHeight="1">
      <c r="A556" s="138" t="s">
        <v>3042</v>
      </c>
      <c r="B556" s="151" t="s">
        <v>3043</v>
      </c>
      <c r="C556" s="148">
        <v>10342.870000000001</v>
      </c>
      <c r="D556" s="148">
        <f t="shared" si="24"/>
        <v>12618.3</v>
      </c>
      <c r="E556" s="138" t="s">
        <v>2032</v>
      </c>
      <c r="F556" s="148">
        <f t="shared" si="25"/>
        <v>10342.870000000001</v>
      </c>
      <c r="G556" s="148">
        <f t="shared" si="26"/>
        <v>12618.3014</v>
      </c>
    </row>
    <row r="557" spans="1:7" ht="14.4" customHeight="1">
      <c r="A557" s="140" t="s">
        <v>3044</v>
      </c>
      <c r="B557" s="151" t="s">
        <v>3045</v>
      </c>
      <c r="C557" s="148">
        <v>1588.5243</v>
      </c>
      <c r="D557" s="148">
        <f t="shared" si="24"/>
        <v>1938</v>
      </c>
      <c r="E557" s="138" t="s">
        <v>2032</v>
      </c>
      <c r="F557" s="148">
        <f t="shared" si="25"/>
        <v>1588.52</v>
      </c>
      <c r="G557" s="148">
        <f t="shared" si="26"/>
        <v>1937.9944</v>
      </c>
    </row>
    <row r="558" spans="1:7" ht="14.4" customHeight="1">
      <c r="A558" s="138" t="s">
        <v>3046</v>
      </c>
      <c r="B558" s="151" t="s">
        <v>3047</v>
      </c>
      <c r="C558" s="148">
        <v>7333.4712000000009</v>
      </c>
      <c r="D558" s="148">
        <f t="shared" si="24"/>
        <v>8946.83</v>
      </c>
      <c r="E558" s="138" t="s">
        <v>2032</v>
      </c>
      <c r="F558" s="148">
        <f t="shared" si="25"/>
        <v>7333.47</v>
      </c>
      <c r="G558" s="148">
        <f t="shared" si="26"/>
        <v>8946.8333999999995</v>
      </c>
    </row>
    <row r="559" spans="1:7" ht="14.4" customHeight="1">
      <c r="A559" s="138" t="s">
        <v>3048</v>
      </c>
      <c r="B559" s="151" t="s">
        <v>3047</v>
      </c>
      <c r="C559" s="148">
        <v>7333.4712000000009</v>
      </c>
      <c r="D559" s="148">
        <f t="shared" si="24"/>
        <v>8946.83</v>
      </c>
      <c r="E559" s="138" t="s">
        <v>2032</v>
      </c>
      <c r="F559" s="148">
        <f t="shared" si="25"/>
        <v>7333.47</v>
      </c>
      <c r="G559" s="148">
        <f t="shared" si="26"/>
        <v>8946.8333999999995</v>
      </c>
    </row>
    <row r="560" spans="1:7" ht="14.4" customHeight="1">
      <c r="A560" s="138" t="s">
        <v>3049</v>
      </c>
      <c r="B560" s="151" t="s">
        <v>3047</v>
      </c>
      <c r="C560" s="148">
        <v>4723.6342999999997</v>
      </c>
      <c r="D560" s="148">
        <f t="shared" si="24"/>
        <v>5762.83</v>
      </c>
      <c r="E560" s="138" t="s">
        <v>2032</v>
      </c>
      <c r="F560" s="148">
        <f t="shared" si="25"/>
        <v>4723.63</v>
      </c>
      <c r="G560" s="148">
        <f t="shared" si="26"/>
        <v>5762.8285999999998</v>
      </c>
    </row>
    <row r="561" spans="1:7" ht="14.4" customHeight="1">
      <c r="A561" s="138" t="s">
        <v>3050</v>
      </c>
      <c r="B561" s="151" t="s">
        <v>3047</v>
      </c>
      <c r="C561" s="148">
        <v>4723.6342999999997</v>
      </c>
      <c r="D561" s="148">
        <f t="shared" si="24"/>
        <v>5762.83</v>
      </c>
      <c r="E561" s="138" t="s">
        <v>2032</v>
      </c>
      <c r="F561" s="148">
        <f t="shared" si="25"/>
        <v>4723.63</v>
      </c>
      <c r="G561" s="148">
        <f t="shared" si="26"/>
        <v>5762.8285999999998</v>
      </c>
    </row>
    <row r="562" spans="1:7" ht="14.4" customHeight="1">
      <c r="A562" s="138" t="s">
        <v>3051</v>
      </c>
      <c r="B562" s="151" t="s">
        <v>3047</v>
      </c>
      <c r="C562" s="148">
        <v>6883.0003000000006</v>
      </c>
      <c r="D562" s="148">
        <f t="shared" si="24"/>
        <v>8397.26</v>
      </c>
      <c r="E562" s="138" t="s">
        <v>2032</v>
      </c>
      <c r="F562" s="148">
        <f t="shared" si="25"/>
        <v>6883</v>
      </c>
      <c r="G562" s="148">
        <f t="shared" si="26"/>
        <v>8397.26</v>
      </c>
    </row>
    <row r="563" spans="1:7" ht="14.4" customHeight="1">
      <c r="A563" s="138" t="s">
        <v>3052</v>
      </c>
      <c r="B563" s="151" t="s">
        <v>3053</v>
      </c>
      <c r="C563" s="148">
        <v>12626.27</v>
      </c>
      <c r="D563" s="148">
        <f t="shared" si="24"/>
        <v>15404.05</v>
      </c>
      <c r="E563" s="138" t="s">
        <v>2033</v>
      </c>
      <c r="F563" s="148">
        <f t="shared" si="25"/>
        <v>12626.27</v>
      </c>
      <c r="G563" s="148">
        <f t="shared" si="26"/>
        <v>15404.0494</v>
      </c>
    </row>
    <row r="564" spans="1:7" ht="14.4" customHeight="1">
      <c r="A564" s="138" t="s">
        <v>3054</v>
      </c>
      <c r="B564" s="151" t="s">
        <v>3055</v>
      </c>
      <c r="C564" s="148">
        <v>10971.970000000001</v>
      </c>
      <c r="D564" s="148">
        <f t="shared" si="24"/>
        <v>13385.8</v>
      </c>
      <c r="E564" s="138" t="s">
        <v>2033</v>
      </c>
      <c r="F564" s="148">
        <f t="shared" si="25"/>
        <v>10971.97</v>
      </c>
      <c r="G564" s="148">
        <f t="shared" si="26"/>
        <v>13385.803399999999</v>
      </c>
    </row>
    <row r="565" spans="1:7" ht="14.4" customHeight="1">
      <c r="A565" s="138" t="s">
        <v>3056</v>
      </c>
      <c r="B565" s="151" t="s">
        <v>3057</v>
      </c>
      <c r="C565" s="148">
        <v>6390.55</v>
      </c>
      <c r="D565" s="148">
        <f t="shared" si="24"/>
        <v>7796.47</v>
      </c>
      <c r="E565" s="138" t="s">
        <v>2032</v>
      </c>
      <c r="F565" s="148">
        <f t="shared" si="25"/>
        <v>6390.55</v>
      </c>
      <c r="G565" s="148">
        <f t="shared" si="26"/>
        <v>7796.4710000000005</v>
      </c>
    </row>
    <row r="566" spans="1:7" ht="14.4" customHeight="1">
      <c r="A566" s="138" t="s">
        <v>3058</v>
      </c>
      <c r="B566" s="151" t="s">
        <v>3059</v>
      </c>
      <c r="C566" s="148">
        <v>12035.045550000001</v>
      </c>
      <c r="D566" s="148">
        <f t="shared" si="24"/>
        <v>14682.76</v>
      </c>
      <c r="E566" s="138" t="s">
        <v>2033</v>
      </c>
      <c r="F566" s="148">
        <f t="shared" si="25"/>
        <v>12035.05</v>
      </c>
      <c r="G566" s="148">
        <f t="shared" si="26"/>
        <v>14682.760999999999</v>
      </c>
    </row>
    <row r="567" spans="1:7" ht="14.4" customHeight="1">
      <c r="A567" s="138" t="s">
        <v>3060</v>
      </c>
      <c r="B567" s="151" t="s">
        <v>2806</v>
      </c>
      <c r="C567" s="148">
        <v>12921.88645</v>
      </c>
      <c r="D567" s="148">
        <f t="shared" si="24"/>
        <v>15764.7</v>
      </c>
      <c r="E567" s="138" t="s">
        <v>2033</v>
      </c>
      <c r="F567" s="148">
        <f t="shared" si="25"/>
        <v>12921.89</v>
      </c>
      <c r="G567" s="148">
        <f t="shared" si="26"/>
        <v>15764.7058</v>
      </c>
    </row>
    <row r="568" spans="1:7" ht="14.4" customHeight="1">
      <c r="A568" s="138" t="s">
        <v>3061</v>
      </c>
      <c r="B568" s="151" t="s">
        <v>3062</v>
      </c>
      <c r="C568" s="148">
        <v>9809.9611499999992</v>
      </c>
      <c r="D568" s="148">
        <f t="shared" si="24"/>
        <v>11968.15</v>
      </c>
      <c r="E568" s="138" t="s">
        <v>2033</v>
      </c>
      <c r="F568" s="148">
        <f t="shared" si="25"/>
        <v>9809.9599999999991</v>
      </c>
      <c r="G568" s="148">
        <f t="shared" si="26"/>
        <v>11968.151199999998</v>
      </c>
    </row>
    <row r="569" spans="1:7" ht="14.4" customHeight="1">
      <c r="A569" s="138" t="s">
        <v>3063</v>
      </c>
      <c r="B569" s="151" t="s">
        <v>3062</v>
      </c>
      <c r="C569" s="148">
        <v>9809.9611499999992</v>
      </c>
      <c r="D569" s="148">
        <f t="shared" si="24"/>
        <v>11968.15</v>
      </c>
      <c r="E569" s="138" t="s">
        <v>2033</v>
      </c>
      <c r="F569" s="148">
        <f t="shared" si="25"/>
        <v>9809.9599999999991</v>
      </c>
      <c r="G569" s="148">
        <f t="shared" si="26"/>
        <v>11968.151199999998</v>
      </c>
    </row>
    <row r="570" spans="1:7" ht="14.4" customHeight="1">
      <c r="A570" s="138" t="s">
        <v>3064</v>
      </c>
      <c r="B570" s="151" t="s">
        <v>3065</v>
      </c>
      <c r="C570" s="148">
        <v>2381.2600000000002</v>
      </c>
      <c r="D570" s="148">
        <f t="shared" si="24"/>
        <v>2905.14</v>
      </c>
      <c r="E570" s="138" t="s">
        <v>2032</v>
      </c>
      <c r="F570" s="148">
        <f t="shared" si="25"/>
        <v>2381.2600000000002</v>
      </c>
      <c r="G570" s="148">
        <f t="shared" si="26"/>
        <v>2905.1372000000001</v>
      </c>
    </row>
    <row r="571" spans="1:7" ht="14.4" customHeight="1">
      <c r="A571" s="138" t="s">
        <v>3066</v>
      </c>
      <c r="B571" s="151" t="s">
        <v>3067</v>
      </c>
      <c r="C571" s="148">
        <v>1595.8206</v>
      </c>
      <c r="D571" s="148">
        <f t="shared" si="24"/>
        <v>1946.9</v>
      </c>
      <c r="E571" s="138" t="s">
        <v>2032</v>
      </c>
      <c r="F571" s="148">
        <f t="shared" si="25"/>
        <v>1595.82</v>
      </c>
      <c r="G571" s="148">
        <f t="shared" si="26"/>
        <v>1946.9004</v>
      </c>
    </row>
    <row r="572" spans="1:7" ht="14.4" customHeight="1">
      <c r="A572" s="138" t="s">
        <v>3068</v>
      </c>
      <c r="B572" s="151" t="s">
        <v>3069</v>
      </c>
      <c r="C572" s="148">
        <v>7072.6678000000011</v>
      </c>
      <c r="D572" s="148">
        <f t="shared" si="24"/>
        <v>8628.65</v>
      </c>
      <c r="E572" s="138" t="s">
        <v>2032</v>
      </c>
      <c r="F572" s="148">
        <f t="shared" si="25"/>
        <v>7072.67</v>
      </c>
      <c r="G572" s="148">
        <f t="shared" si="26"/>
        <v>8628.6574000000001</v>
      </c>
    </row>
    <row r="573" spans="1:7" ht="14.4" customHeight="1">
      <c r="A573" s="138" t="s">
        <v>3070</v>
      </c>
      <c r="B573" s="151" t="s">
        <v>3071</v>
      </c>
      <c r="C573" s="148">
        <v>1323.4399999999998</v>
      </c>
      <c r="D573" s="148">
        <f t="shared" si="24"/>
        <v>1614.6</v>
      </c>
      <c r="E573" s="138" t="s">
        <v>2032</v>
      </c>
      <c r="F573" s="148">
        <f t="shared" si="25"/>
        <v>1323.44</v>
      </c>
      <c r="G573" s="148">
        <f t="shared" si="26"/>
        <v>1614.5968</v>
      </c>
    </row>
    <row r="574" spans="1:7" ht="14.4" customHeight="1">
      <c r="A574" s="138" t="s">
        <v>3072</v>
      </c>
      <c r="B574" s="151" t="s">
        <v>3073</v>
      </c>
      <c r="C574" s="148">
        <v>1107.0411000000001</v>
      </c>
      <c r="D574" s="148">
        <f t="shared" si="24"/>
        <v>1350.59</v>
      </c>
      <c r="E574" s="138" t="s">
        <v>2032</v>
      </c>
      <c r="F574" s="148">
        <f t="shared" si="25"/>
        <v>1107.04</v>
      </c>
      <c r="G574" s="148">
        <f t="shared" si="26"/>
        <v>1350.5888</v>
      </c>
    </row>
    <row r="575" spans="1:7" ht="14.4" customHeight="1">
      <c r="A575" s="138" t="s">
        <v>3074</v>
      </c>
      <c r="B575" s="151" t="s">
        <v>3075</v>
      </c>
      <c r="C575" s="148">
        <v>1364.2024000000001</v>
      </c>
      <c r="D575" s="148">
        <f t="shared" si="24"/>
        <v>1664.33</v>
      </c>
      <c r="E575" s="138" t="s">
        <v>2032</v>
      </c>
      <c r="F575" s="148">
        <f t="shared" si="25"/>
        <v>1364.2</v>
      </c>
      <c r="G575" s="148">
        <f t="shared" si="26"/>
        <v>1664.3240000000001</v>
      </c>
    </row>
    <row r="576" spans="1:7" ht="14.4" customHeight="1">
      <c r="A576" s="138" t="s">
        <v>3076</v>
      </c>
      <c r="B576" s="151" t="s">
        <v>3077</v>
      </c>
      <c r="C576" s="148">
        <v>760.53340000000003</v>
      </c>
      <c r="D576" s="148">
        <f t="shared" si="24"/>
        <v>927.85</v>
      </c>
      <c r="E576" s="138" t="s">
        <v>2032</v>
      </c>
      <c r="F576" s="148">
        <f t="shared" si="25"/>
        <v>760.53</v>
      </c>
      <c r="G576" s="148">
        <f t="shared" si="26"/>
        <v>927.84659999999997</v>
      </c>
    </row>
    <row r="577" spans="1:7" ht="14.4" customHeight="1">
      <c r="A577" s="138" t="s">
        <v>3078</v>
      </c>
      <c r="B577" s="151" t="s">
        <v>3077</v>
      </c>
      <c r="C577" s="148">
        <v>1107.0411000000001</v>
      </c>
      <c r="D577" s="148">
        <f t="shared" si="24"/>
        <v>1350.59</v>
      </c>
      <c r="E577" s="138" t="s">
        <v>2032</v>
      </c>
      <c r="F577" s="148">
        <f t="shared" si="25"/>
        <v>1107.04</v>
      </c>
      <c r="G577" s="148">
        <f t="shared" si="26"/>
        <v>1350.5888</v>
      </c>
    </row>
    <row r="578" spans="1:7" ht="14.4" customHeight="1">
      <c r="A578" s="138" t="s">
        <v>3079</v>
      </c>
      <c r="B578" s="151" t="s">
        <v>3080</v>
      </c>
      <c r="C578" s="148">
        <v>27000.105439999999</v>
      </c>
      <c r="D578" s="148">
        <f t="shared" si="24"/>
        <v>32940.129999999997</v>
      </c>
      <c r="E578" s="138" t="s">
        <v>2035</v>
      </c>
      <c r="F578" s="148">
        <f t="shared" si="25"/>
        <v>27000.11</v>
      </c>
      <c r="G578" s="148">
        <f t="shared" si="26"/>
        <v>32940.1342</v>
      </c>
    </row>
    <row r="579" spans="1:7" ht="14.4" customHeight="1">
      <c r="A579" s="138" t="s">
        <v>3081</v>
      </c>
      <c r="B579" s="151" t="s">
        <v>3080</v>
      </c>
      <c r="C579" s="148">
        <v>27000.105439999999</v>
      </c>
      <c r="D579" s="148">
        <f t="shared" si="24"/>
        <v>32940.129999999997</v>
      </c>
      <c r="E579" s="138" t="s">
        <v>2035</v>
      </c>
      <c r="F579" s="148">
        <f t="shared" si="25"/>
        <v>27000.11</v>
      </c>
      <c r="G579" s="148">
        <f t="shared" si="26"/>
        <v>32940.1342</v>
      </c>
    </row>
    <row r="580" spans="1:7" ht="14.4" customHeight="1">
      <c r="A580" s="138" t="s">
        <v>3082</v>
      </c>
      <c r="B580" s="151" t="s">
        <v>3083</v>
      </c>
      <c r="C580" s="148">
        <v>7097.18</v>
      </c>
      <c r="D580" s="148">
        <f t="shared" si="24"/>
        <v>8658.56</v>
      </c>
      <c r="E580" s="138" t="s">
        <v>2032</v>
      </c>
      <c r="F580" s="148">
        <f t="shared" si="25"/>
        <v>7097.18</v>
      </c>
      <c r="G580" s="148">
        <f t="shared" si="26"/>
        <v>8658.5596000000005</v>
      </c>
    </row>
    <row r="581" spans="1:7" ht="14.4" customHeight="1">
      <c r="A581" s="138" t="s">
        <v>3084</v>
      </c>
      <c r="B581" s="151" t="s">
        <v>3085</v>
      </c>
      <c r="C581" s="148">
        <v>10935.471800000001</v>
      </c>
      <c r="D581" s="148">
        <f t="shared" si="24"/>
        <v>13341.28</v>
      </c>
      <c r="E581" s="138" t="s">
        <v>2032</v>
      </c>
      <c r="F581" s="148">
        <f t="shared" si="25"/>
        <v>10935.47</v>
      </c>
      <c r="G581" s="148">
        <f t="shared" si="26"/>
        <v>13341.273399999998</v>
      </c>
    </row>
    <row r="582" spans="1:7" ht="14.4" customHeight="1">
      <c r="A582" s="138" t="s">
        <v>3086</v>
      </c>
      <c r="B582" s="151" t="s">
        <v>2652</v>
      </c>
      <c r="C582" s="148">
        <v>9520.380000000001</v>
      </c>
      <c r="D582" s="148">
        <f t="shared" si="24"/>
        <v>11614.86</v>
      </c>
      <c r="E582" s="138" t="s">
        <v>2032</v>
      </c>
      <c r="F582" s="148">
        <f t="shared" si="25"/>
        <v>9520.3799999999992</v>
      </c>
      <c r="G582" s="148">
        <f t="shared" si="26"/>
        <v>11614.863599999999</v>
      </c>
    </row>
    <row r="583" spans="1:7" ht="14.4" customHeight="1">
      <c r="A583" s="138" t="s">
        <v>3087</v>
      </c>
      <c r="B583" s="151" t="s">
        <v>3088</v>
      </c>
      <c r="C583" s="148">
        <v>11896.980000000001</v>
      </c>
      <c r="D583" s="148">
        <f t="shared" si="24"/>
        <v>14514.32</v>
      </c>
      <c r="E583" s="138" t="s">
        <v>2032</v>
      </c>
      <c r="F583" s="148">
        <f t="shared" si="25"/>
        <v>11896.98</v>
      </c>
      <c r="G583" s="148">
        <f t="shared" si="26"/>
        <v>14514.3156</v>
      </c>
    </row>
    <row r="584" spans="1:7" ht="14.4" customHeight="1">
      <c r="A584" s="138" t="s">
        <v>3089</v>
      </c>
      <c r="B584" s="151" t="s">
        <v>2966</v>
      </c>
      <c r="C584" s="148">
        <v>10942.768100000003</v>
      </c>
      <c r="D584" s="148">
        <f t="shared" si="24"/>
        <v>13350.18</v>
      </c>
      <c r="E584" s="138" t="s">
        <v>2032</v>
      </c>
      <c r="F584" s="148">
        <f t="shared" si="25"/>
        <v>10942.77</v>
      </c>
      <c r="G584" s="148">
        <f t="shared" si="26"/>
        <v>13350.179400000001</v>
      </c>
    </row>
    <row r="585" spans="1:7" ht="14.4" customHeight="1">
      <c r="A585" s="138" t="s">
        <v>3090</v>
      </c>
      <c r="B585" s="151" t="s">
        <v>3091</v>
      </c>
      <c r="C585" s="148">
        <v>2323.0468799999999</v>
      </c>
      <c r="D585" s="148">
        <f t="shared" ref="D585:D648" si="27">ROUND(C585*(1+$D$8),2)</f>
        <v>2834.12</v>
      </c>
      <c r="E585" s="138" t="s">
        <v>2035</v>
      </c>
      <c r="F585" s="148">
        <f t="shared" ref="F585:F648" si="28">ROUND(C585*(1-HLOOKUP(E585,$1:$2,2,FALSE)),2)</f>
        <v>2323.0500000000002</v>
      </c>
      <c r="G585" s="148">
        <f t="shared" ref="G585:G648" si="29">F585*(1+$D$8)</f>
        <v>2834.1210000000001</v>
      </c>
    </row>
    <row r="586" spans="1:7" ht="14.4" customHeight="1">
      <c r="A586" s="138" t="s">
        <v>3092</v>
      </c>
      <c r="B586" s="151" t="s">
        <v>3093</v>
      </c>
      <c r="C586" s="148">
        <v>7182.1002000000008</v>
      </c>
      <c r="D586" s="148">
        <f t="shared" si="27"/>
        <v>8762.16</v>
      </c>
      <c r="E586" s="138" t="s">
        <v>2032</v>
      </c>
      <c r="F586" s="148">
        <f t="shared" si="28"/>
        <v>7182.1</v>
      </c>
      <c r="G586" s="148">
        <f t="shared" si="29"/>
        <v>8762.1620000000003</v>
      </c>
    </row>
    <row r="587" spans="1:7" ht="14.4" customHeight="1">
      <c r="A587" s="138" t="s">
        <v>3094</v>
      </c>
      <c r="B587" s="151" t="s">
        <v>3095</v>
      </c>
      <c r="C587" s="148">
        <v>2113.3100000000004</v>
      </c>
      <c r="D587" s="148">
        <f t="shared" si="27"/>
        <v>2578.2399999999998</v>
      </c>
      <c r="E587" s="138" t="s">
        <v>2032</v>
      </c>
      <c r="F587" s="148">
        <f t="shared" si="28"/>
        <v>2113.31</v>
      </c>
      <c r="G587" s="148">
        <f t="shared" si="29"/>
        <v>2578.2381999999998</v>
      </c>
    </row>
    <row r="588" spans="1:7" ht="14.4" customHeight="1">
      <c r="A588" s="138" t="s">
        <v>3096</v>
      </c>
      <c r="B588" s="151" t="s">
        <v>3097</v>
      </c>
      <c r="C588" s="148">
        <v>15230.512000000002</v>
      </c>
      <c r="D588" s="148">
        <f t="shared" si="27"/>
        <v>18581.22</v>
      </c>
      <c r="E588" s="138" t="s">
        <v>2032</v>
      </c>
      <c r="F588" s="148">
        <f t="shared" si="28"/>
        <v>15230.51</v>
      </c>
      <c r="G588" s="148">
        <f t="shared" si="29"/>
        <v>18581.2222</v>
      </c>
    </row>
    <row r="589" spans="1:7" ht="14.4" customHeight="1">
      <c r="A589" s="138" t="s">
        <v>3098</v>
      </c>
      <c r="B589" s="151" t="s">
        <v>3099</v>
      </c>
      <c r="C589" s="148">
        <v>14865.745400000002</v>
      </c>
      <c r="D589" s="148">
        <f t="shared" si="27"/>
        <v>18136.21</v>
      </c>
      <c r="E589" s="138" t="s">
        <v>2032</v>
      </c>
      <c r="F589" s="148">
        <f t="shared" si="28"/>
        <v>14865.75</v>
      </c>
      <c r="G589" s="148">
        <f t="shared" si="29"/>
        <v>18136.215</v>
      </c>
    </row>
    <row r="590" spans="1:7" ht="14.4" customHeight="1">
      <c r="A590" s="138" t="s">
        <v>3100</v>
      </c>
      <c r="B590" s="151" t="s">
        <v>3091</v>
      </c>
      <c r="C590" s="148">
        <v>2323.0468799999999</v>
      </c>
      <c r="D590" s="148">
        <f t="shared" si="27"/>
        <v>2834.12</v>
      </c>
      <c r="E590" s="138" t="s">
        <v>2035</v>
      </c>
      <c r="F590" s="148">
        <f t="shared" si="28"/>
        <v>2323.0500000000002</v>
      </c>
      <c r="G590" s="148">
        <f t="shared" si="29"/>
        <v>2834.1210000000001</v>
      </c>
    </row>
    <row r="591" spans="1:7" ht="14.4" customHeight="1">
      <c r="A591" s="138" t="s">
        <v>3101</v>
      </c>
      <c r="B591" s="151" t="s">
        <v>3102</v>
      </c>
      <c r="C591" s="148">
        <v>11059.496800000001</v>
      </c>
      <c r="D591" s="148">
        <f t="shared" si="27"/>
        <v>13492.59</v>
      </c>
      <c r="E591" s="138" t="s">
        <v>2032</v>
      </c>
      <c r="F591" s="148">
        <f t="shared" si="28"/>
        <v>11059.5</v>
      </c>
      <c r="G591" s="148">
        <f t="shared" si="29"/>
        <v>13492.59</v>
      </c>
    </row>
    <row r="592" spans="1:7" ht="14.4" customHeight="1">
      <c r="A592" s="138" t="s">
        <v>3103</v>
      </c>
      <c r="B592" s="151" t="s">
        <v>3104</v>
      </c>
      <c r="C592" s="148">
        <v>18771.934720000001</v>
      </c>
      <c r="D592" s="148">
        <f t="shared" si="27"/>
        <v>22901.759999999998</v>
      </c>
      <c r="E592" s="138" t="s">
        <v>2035</v>
      </c>
      <c r="F592" s="148">
        <f t="shared" si="28"/>
        <v>18771.93</v>
      </c>
      <c r="G592" s="148">
        <f t="shared" si="29"/>
        <v>22901.7546</v>
      </c>
    </row>
    <row r="593" spans="1:7" ht="14.4" customHeight="1">
      <c r="A593" s="138" t="s">
        <v>3105</v>
      </c>
      <c r="B593" s="151" t="s">
        <v>3104</v>
      </c>
      <c r="C593" s="148">
        <v>33328.606079999998</v>
      </c>
      <c r="D593" s="148">
        <f t="shared" si="27"/>
        <v>40660.9</v>
      </c>
      <c r="E593" s="138" t="s">
        <v>2035</v>
      </c>
      <c r="F593" s="148">
        <f t="shared" si="28"/>
        <v>33328.61</v>
      </c>
      <c r="G593" s="148">
        <f t="shared" si="29"/>
        <v>40660.904199999997</v>
      </c>
    </row>
    <row r="594" spans="1:7" ht="14.4" customHeight="1">
      <c r="A594" s="138" t="s">
        <v>3106</v>
      </c>
      <c r="B594" s="151" t="s">
        <v>3107</v>
      </c>
      <c r="C594" s="148">
        <v>16434.05456</v>
      </c>
      <c r="D594" s="148">
        <f t="shared" si="27"/>
        <v>20049.55</v>
      </c>
      <c r="E594" s="138" t="s">
        <v>2035</v>
      </c>
      <c r="F594" s="148">
        <f t="shared" si="28"/>
        <v>16434.05</v>
      </c>
      <c r="G594" s="148">
        <f t="shared" si="29"/>
        <v>20049.540999999997</v>
      </c>
    </row>
    <row r="595" spans="1:7" ht="14.4" customHeight="1">
      <c r="A595" s="138" t="s">
        <v>3108</v>
      </c>
      <c r="B595" s="151" t="s">
        <v>3091</v>
      </c>
      <c r="C595" s="148">
        <v>2202.3355200000001</v>
      </c>
      <c r="D595" s="148">
        <f t="shared" si="27"/>
        <v>2686.85</v>
      </c>
      <c r="E595" s="138" t="s">
        <v>2035</v>
      </c>
      <c r="F595" s="148">
        <f t="shared" si="28"/>
        <v>2202.34</v>
      </c>
      <c r="G595" s="148">
        <f t="shared" si="29"/>
        <v>2686.8548000000001</v>
      </c>
    </row>
    <row r="596" spans="1:7" ht="14.4" customHeight="1">
      <c r="A596" s="138" t="s">
        <v>3109</v>
      </c>
      <c r="B596" s="151" t="s">
        <v>3083</v>
      </c>
      <c r="C596" s="148">
        <v>7327.8499999999995</v>
      </c>
      <c r="D596" s="148">
        <f t="shared" si="27"/>
        <v>8939.98</v>
      </c>
      <c r="E596" s="138" t="s">
        <v>2032</v>
      </c>
      <c r="F596" s="148">
        <f t="shared" si="28"/>
        <v>7327.85</v>
      </c>
      <c r="G596" s="148">
        <f t="shared" si="29"/>
        <v>8939.9770000000008</v>
      </c>
    </row>
    <row r="597" spans="1:7" ht="14.4" customHeight="1">
      <c r="A597" s="138" t="s">
        <v>3110</v>
      </c>
      <c r="B597" s="151" t="s">
        <v>3077</v>
      </c>
      <c r="C597" s="148">
        <v>2398.2926000000002</v>
      </c>
      <c r="D597" s="148">
        <f t="shared" si="27"/>
        <v>2925.92</v>
      </c>
      <c r="E597" s="138" t="s">
        <v>2032</v>
      </c>
      <c r="F597" s="148">
        <f t="shared" si="28"/>
        <v>2398.29</v>
      </c>
      <c r="G597" s="148">
        <f t="shared" si="29"/>
        <v>2925.9137999999998</v>
      </c>
    </row>
    <row r="598" spans="1:7" ht="14.4" customHeight="1">
      <c r="A598" s="138" t="s">
        <v>3111</v>
      </c>
      <c r="B598" s="151" t="s">
        <v>3112</v>
      </c>
      <c r="C598" s="148">
        <v>2237.7861000000003</v>
      </c>
      <c r="D598" s="148">
        <f t="shared" si="27"/>
        <v>2730.1</v>
      </c>
      <c r="E598" s="138" t="s">
        <v>2032</v>
      </c>
      <c r="F598" s="148">
        <f t="shared" si="28"/>
        <v>2237.79</v>
      </c>
      <c r="G598" s="148">
        <f t="shared" si="29"/>
        <v>2730.1037999999999</v>
      </c>
    </row>
    <row r="599" spans="1:7" ht="14.4" customHeight="1">
      <c r="A599" s="138" t="s">
        <v>3113</v>
      </c>
      <c r="B599" s="151" t="s">
        <v>3114</v>
      </c>
      <c r="C599" s="148">
        <v>8205.2520000000004</v>
      </c>
      <c r="D599" s="148">
        <f t="shared" si="27"/>
        <v>10010.41</v>
      </c>
      <c r="E599" s="138" t="s">
        <v>2032</v>
      </c>
      <c r="F599" s="148">
        <f t="shared" si="28"/>
        <v>8205.25</v>
      </c>
      <c r="G599" s="148">
        <f t="shared" si="29"/>
        <v>10010.405000000001</v>
      </c>
    </row>
    <row r="600" spans="1:7" ht="14.4" customHeight="1">
      <c r="A600" s="138" t="s">
        <v>3115</v>
      </c>
      <c r="B600" s="151" t="s">
        <v>3116</v>
      </c>
      <c r="C600" s="148">
        <v>1604.9440000000004</v>
      </c>
      <c r="D600" s="148">
        <f t="shared" si="27"/>
        <v>1958.03</v>
      </c>
      <c r="E600" s="138" t="s">
        <v>2032</v>
      </c>
      <c r="F600" s="148">
        <f t="shared" si="28"/>
        <v>1604.94</v>
      </c>
      <c r="G600" s="148">
        <f t="shared" si="29"/>
        <v>1958.0268000000001</v>
      </c>
    </row>
    <row r="601" spans="1:7" ht="14.4" customHeight="1">
      <c r="A601" s="138" t="s">
        <v>3117</v>
      </c>
      <c r="B601" s="151" t="s">
        <v>3116</v>
      </c>
      <c r="C601" s="148">
        <v>2398.2926000000002</v>
      </c>
      <c r="D601" s="148">
        <f t="shared" si="27"/>
        <v>2925.92</v>
      </c>
      <c r="E601" s="138" t="s">
        <v>2032</v>
      </c>
      <c r="F601" s="148">
        <f t="shared" si="28"/>
        <v>2398.29</v>
      </c>
      <c r="G601" s="148">
        <f t="shared" si="29"/>
        <v>2925.9137999999998</v>
      </c>
    </row>
    <row r="602" spans="1:7" ht="14.4" customHeight="1">
      <c r="A602" s="138" t="s">
        <v>3118</v>
      </c>
      <c r="B602" s="151" t="s">
        <v>3091</v>
      </c>
      <c r="C602" s="148">
        <v>2202.3355200000001</v>
      </c>
      <c r="D602" s="148">
        <f t="shared" si="27"/>
        <v>2686.85</v>
      </c>
      <c r="E602" s="138" t="s">
        <v>2035</v>
      </c>
      <c r="F602" s="148">
        <f t="shared" si="28"/>
        <v>2202.34</v>
      </c>
      <c r="G602" s="148">
        <f t="shared" si="29"/>
        <v>2686.8548000000001</v>
      </c>
    </row>
    <row r="603" spans="1:7" ht="14.4" customHeight="1">
      <c r="A603" s="138" t="s">
        <v>3119</v>
      </c>
      <c r="B603" s="151" t="s">
        <v>3120</v>
      </c>
      <c r="C603" s="148">
        <v>6191</v>
      </c>
      <c r="D603" s="148">
        <f t="shared" si="27"/>
        <v>7553.02</v>
      </c>
      <c r="E603" s="138" t="s">
        <v>2032</v>
      </c>
      <c r="F603" s="148">
        <f t="shared" si="28"/>
        <v>6191</v>
      </c>
      <c r="G603" s="148">
        <f t="shared" si="29"/>
        <v>7553.0199999999995</v>
      </c>
    </row>
    <row r="604" spans="1:7" ht="14.4" customHeight="1">
      <c r="A604" s="138" t="s">
        <v>3121</v>
      </c>
      <c r="B604" s="151" t="s">
        <v>3122</v>
      </c>
      <c r="C604" s="148">
        <v>21068.986400000002</v>
      </c>
      <c r="D604" s="148">
        <f t="shared" si="27"/>
        <v>25704.16</v>
      </c>
      <c r="E604" s="138" t="s">
        <v>2035</v>
      </c>
      <c r="F604" s="148">
        <f t="shared" si="28"/>
        <v>21068.99</v>
      </c>
      <c r="G604" s="148">
        <f t="shared" si="29"/>
        <v>25704.167800000003</v>
      </c>
    </row>
    <row r="605" spans="1:7" ht="14.4" customHeight="1">
      <c r="A605" s="138" t="s">
        <v>3123</v>
      </c>
      <c r="B605" s="151" t="s">
        <v>3122</v>
      </c>
      <c r="C605" s="148">
        <v>37124.213280000004</v>
      </c>
      <c r="D605" s="148">
        <f t="shared" si="27"/>
        <v>45291.54</v>
      </c>
      <c r="E605" s="138" t="s">
        <v>2035</v>
      </c>
      <c r="F605" s="148">
        <f t="shared" si="28"/>
        <v>37124.21</v>
      </c>
      <c r="G605" s="148">
        <f t="shared" si="29"/>
        <v>45291.536199999995</v>
      </c>
    </row>
    <row r="606" spans="1:7" ht="14.4" customHeight="1">
      <c r="A606" s="138" t="s">
        <v>3124</v>
      </c>
      <c r="B606" s="151" t="s">
        <v>3107</v>
      </c>
      <c r="C606" s="148">
        <v>16434.05456</v>
      </c>
      <c r="D606" s="148">
        <f t="shared" si="27"/>
        <v>20049.55</v>
      </c>
      <c r="E606" s="138" t="s">
        <v>2035</v>
      </c>
      <c r="F606" s="148">
        <f t="shared" si="28"/>
        <v>16434.05</v>
      </c>
      <c r="G606" s="148">
        <f t="shared" si="29"/>
        <v>20049.540999999997</v>
      </c>
    </row>
    <row r="607" spans="1:7" ht="14.4" customHeight="1">
      <c r="A607" s="138" t="s">
        <v>3125</v>
      </c>
      <c r="B607" s="151" t="s">
        <v>3083</v>
      </c>
      <c r="C607" s="148">
        <v>4329.1399999999994</v>
      </c>
      <c r="D607" s="148">
        <f t="shared" si="27"/>
        <v>5281.55</v>
      </c>
      <c r="E607" s="138" t="s">
        <v>2032</v>
      </c>
      <c r="F607" s="148">
        <f t="shared" si="28"/>
        <v>4329.1400000000003</v>
      </c>
      <c r="G607" s="148">
        <f t="shared" si="29"/>
        <v>5281.5508</v>
      </c>
    </row>
    <row r="608" spans="1:7" ht="14.4" customHeight="1">
      <c r="A608" s="138" t="s">
        <v>3126</v>
      </c>
      <c r="B608" s="151" t="s">
        <v>3127</v>
      </c>
      <c r="C608" s="148">
        <v>8989.4771999999994</v>
      </c>
      <c r="D608" s="148">
        <f t="shared" si="27"/>
        <v>10967.16</v>
      </c>
      <c r="E608" s="138" t="s">
        <v>2032</v>
      </c>
      <c r="F608" s="148">
        <f t="shared" si="28"/>
        <v>8989.48</v>
      </c>
      <c r="G608" s="148">
        <f t="shared" si="29"/>
        <v>10967.165599999998</v>
      </c>
    </row>
    <row r="609" spans="1:7" ht="14.4" customHeight="1">
      <c r="A609" s="138" t="s">
        <v>3128</v>
      </c>
      <c r="B609" s="151" t="s">
        <v>3129</v>
      </c>
      <c r="C609" s="148">
        <v>8347.4875000000011</v>
      </c>
      <c r="D609" s="148">
        <f t="shared" si="27"/>
        <v>10183.93</v>
      </c>
      <c r="E609" s="138" t="s">
        <v>2032</v>
      </c>
      <c r="F609" s="148">
        <f t="shared" si="28"/>
        <v>8347.49</v>
      </c>
      <c r="G609" s="148">
        <f t="shared" si="29"/>
        <v>10183.9378</v>
      </c>
    </row>
    <row r="610" spans="1:7" ht="14.4" customHeight="1">
      <c r="A610" s="138" t="s">
        <v>3130</v>
      </c>
      <c r="B610" s="151" t="s">
        <v>3131</v>
      </c>
      <c r="C610" s="148">
        <v>5101.1422000000002</v>
      </c>
      <c r="D610" s="148">
        <f t="shared" si="27"/>
        <v>6223.39</v>
      </c>
      <c r="E610" s="138" t="s">
        <v>2032</v>
      </c>
      <c r="F610" s="148">
        <f t="shared" si="28"/>
        <v>5101.1400000000003</v>
      </c>
      <c r="G610" s="148">
        <f t="shared" si="29"/>
        <v>6223.3908000000001</v>
      </c>
    </row>
    <row r="611" spans="1:7" ht="14.4" customHeight="1">
      <c r="A611" s="138" t="s">
        <v>3132</v>
      </c>
      <c r="B611" s="151" t="s">
        <v>3133</v>
      </c>
      <c r="C611" s="148">
        <v>2673.6886</v>
      </c>
      <c r="D611" s="148">
        <f t="shared" si="27"/>
        <v>3261.9</v>
      </c>
      <c r="E611" s="138" t="s">
        <v>2032</v>
      </c>
      <c r="F611" s="148">
        <f t="shared" si="28"/>
        <v>2673.69</v>
      </c>
      <c r="G611" s="148">
        <f t="shared" si="29"/>
        <v>3261.9018000000001</v>
      </c>
    </row>
    <row r="612" spans="1:7" ht="14.4" customHeight="1">
      <c r="A612" s="138" t="s">
        <v>3134</v>
      </c>
      <c r="B612" s="151" t="s">
        <v>3091</v>
      </c>
      <c r="C612" s="148">
        <v>2202.3355200000001</v>
      </c>
      <c r="D612" s="148">
        <f t="shared" si="27"/>
        <v>2686.85</v>
      </c>
      <c r="E612" s="138" t="s">
        <v>2035</v>
      </c>
      <c r="F612" s="148">
        <f t="shared" si="28"/>
        <v>2202.34</v>
      </c>
      <c r="G612" s="148">
        <f t="shared" si="29"/>
        <v>2686.8548000000001</v>
      </c>
    </row>
    <row r="613" spans="1:7" ht="14.4" customHeight="1">
      <c r="A613" s="138" t="s">
        <v>3135</v>
      </c>
      <c r="B613" s="151" t="s">
        <v>3136</v>
      </c>
      <c r="C613" s="148">
        <v>3538.52</v>
      </c>
      <c r="D613" s="148">
        <f t="shared" si="27"/>
        <v>4316.99</v>
      </c>
      <c r="E613" s="138" t="s">
        <v>2046</v>
      </c>
      <c r="F613" s="148">
        <f t="shared" si="28"/>
        <v>3538.52</v>
      </c>
      <c r="G613" s="148">
        <f t="shared" si="29"/>
        <v>4316.9943999999996</v>
      </c>
    </row>
    <row r="614" spans="1:7" ht="14.4" customHeight="1">
      <c r="A614" s="138" t="s">
        <v>3137</v>
      </c>
      <c r="B614" s="151" t="s">
        <v>3138</v>
      </c>
      <c r="C614" s="148">
        <v>9844.8382999999994</v>
      </c>
      <c r="D614" s="148">
        <f t="shared" si="27"/>
        <v>12010.7</v>
      </c>
      <c r="E614" s="138" t="s">
        <v>2032</v>
      </c>
      <c r="F614" s="148">
        <f t="shared" si="28"/>
        <v>9844.84</v>
      </c>
      <c r="G614" s="148">
        <f t="shared" si="29"/>
        <v>12010.7048</v>
      </c>
    </row>
    <row r="615" spans="1:7" ht="14.4" customHeight="1">
      <c r="A615" s="138" t="s">
        <v>3139</v>
      </c>
      <c r="B615" s="151" t="s">
        <v>3091</v>
      </c>
      <c r="C615" s="148">
        <v>2202.3355200000001</v>
      </c>
      <c r="D615" s="148">
        <f t="shared" si="27"/>
        <v>2686.85</v>
      </c>
      <c r="E615" s="138" t="s">
        <v>2035</v>
      </c>
      <c r="F615" s="148">
        <f t="shared" si="28"/>
        <v>2202.34</v>
      </c>
      <c r="G615" s="148">
        <f t="shared" si="29"/>
        <v>2686.8548000000001</v>
      </c>
    </row>
    <row r="616" spans="1:7" ht="14.4" customHeight="1">
      <c r="A616" s="138" t="s">
        <v>3140</v>
      </c>
      <c r="B616" s="151" t="s">
        <v>2983</v>
      </c>
      <c r="C616" s="148">
        <v>6044</v>
      </c>
      <c r="D616" s="148">
        <f t="shared" si="27"/>
        <v>7373.68</v>
      </c>
      <c r="E616" s="138" t="s">
        <v>2032</v>
      </c>
      <c r="F616" s="148">
        <f t="shared" si="28"/>
        <v>6044</v>
      </c>
      <c r="G616" s="148">
        <f t="shared" si="29"/>
        <v>7373.68</v>
      </c>
    </row>
    <row r="617" spans="1:7" ht="14.4" customHeight="1">
      <c r="A617" s="138" t="s">
        <v>3141</v>
      </c>
      <c r="B617" s="151" t="s">
        <v>3091</v>
      </c>
      <c r="C617" s="148">
        <v>2202.3355200000001</v>
      </c>
      <c r="D617" s="148">
        <f t="shared" si="27"/>
        <v>2686.85</v>
      </c>
      <c r="E617" s="138" t="s">
        <v>2035</v>
      </c>
      <c r="F617" s="148">
        <f t="shared" si="28"/>
        <v>2202.34</v>
      </c>
      <c r="G617" s="148">
        <f t="shared" si="29"/>
        <v>2686.8548000000001</v>
      </c>
    </row>
    <row r="618" spans="1:7" ht="14.4" customHeight="1">
      <c r="A618" s="138" t="s">
        <v>3142</v>
      </c>
      <c r="B618" s="151" t="s">
        <v>3143</v>
      </c>
      <c r="C618" s="148">
        <v>9266.6882000000023</v>
      </c>
      <c r="D618" s="148">
        <f t="shared" si="27"/>
        <v>11305.36</v>
      </c>
      <c r="E618" s="138" t="s">
        <v>2032</v>
      </c>
      <c r="F618" s="148">
        <f t="shared" si="28"/>
        <v>9266.69</v>
      </c>
      <c r="G618" s="148">
        <f t="shared" si="29"/>
        <v>11305.361800000001</v>
      </c>
    </row>
    <row r="619" spans="1:7" ht="14.4" customHeight="1">
      <c r="A619" s="138" t="s">
        <v>3144</v>
      </c>
      <c r="B619" s="151" t="s">
        <v>3091</v>
      </c>
      <c r="C619" s="148">
        <v>2202.3355200000001</v>
      </c>
      <c r="D619" s="148">
        <f t="shared" si="27"/>
        <v>2686.85</v>
      </c>
      <c r="E619" s="138" t="s">
        <v>2035</v>
      </c>
      <c r="F619" s="148">
        <f t="shared" si="28"/>
        <v>2202.34</v>
      </c>
      <c r="G619" s="148">
        <f t="shared" si="29"/>
        <v>2686.8548000000001</v>
      </c>
    </row>
    <row r="620" spans="1:7" ht="14.4" customHeight="1">
      <c r="A620" s="138" t="s">
        <v>3145</v>
      </c>
      <c r="B620" s="151" t="s">
        <v>3146</v>
      </c>
      <c r="C620" s="148">
        <v>10193.185200000002</v>
      </c>
      <c r="D620" s="148">
        <f t="shared" si="27"/>
        <v>12435.69</v>
      </c>
      <c r="E620" s="138" t="s">
        <v>2032</v>
      </c>
      <c r="F620" s="148">
        <f t="shared" si="28"/>
        <v>10193.19</v>
      </c>
      <c r="G620" s="148">
        <f t="shared" si="29"/>
        <v>12435.691800000001</v>
      </c>
    </row>
    <row r="621" spans="1:7" ht="14.4" customHeight="1">
      <c r="A621" s="138" t="s">
        <v>3147</v>
      </c>
      <c r="B621" s="151" t="s">
        <v>3143</v>
      </c>
      <c r="C621" s="148">
        <v>7334</v>
      </c>
      <c r="D621" s="148">
        <f t="shared" si="27"/>
        <v>8947.48</v>
      </c>
      <c r="E621" s="138" t="s">
        <v>2032</v>
      </c>
      <c r="F621" s="148">
        <f t="shared" si="28"/>
        <v>7334</v>
      </c>
      <c r="G621" s="148">
        <f t="shared" si="29"/>
        <v>8947.48</v>
      </c>
    </row>
    <row r="622" spans="1:7" ht="14.4" customHeight="1">
      <c r="A622" s="138" t="s">
        <v>3148</v>
      </c>
      <c r="B622" s="151" t="s">
        <v>3149</v>
      </c>
      <c r="C622" s="148">
        <v>2730.2198000000003</v>
      </c>
      <c r="D622" s="148">
        <f t="shared" si="27"/>
        <v>3330.87</v>
      </c>
      <c r="E622" s="138" t="s">
        <v>2035</v>
      </c>
      <c r="F622" s="148">
        <f t="shared" si="28"/>
        <v>2730.22</v>
      </c>
      <c r="G622" s="148">
        <f t="shared" si="29"/>
        <v>3330.8683999999998</v>
      </c>
    </row>
    <row r="623" spans="1:7" ht="14.4" customHeight="1">
      <c r="A623" s="138" t="s">
        <v>3150</v>
      </c>
      <c r="B623" s="151" t="s">
        <v>3091</v>
      </c>
      <c r="C623" s="148">
        <v>2202.3355200000001</v>
      </c>
      <c r="D623" s="148">
        <f t="shared" si="27"/>
        <v>2686.85</v>
      </c>
      <c r="E623" s="138" t="s">
        <v>2035</v>
      </c>
      <c r="F623" s="148">
        <f t="shared" si="28"/>
        <v>2202.34</v>
      </c>
      <c r="G623" s="148">
        <f t="shared" si="29"/>
        <v>2686.8548000000001</v>
      </c>
    </row>
    <row r="624" spans="1:7" ht="14.4" customHeight="1">
      <c r="A624" s="138" t="s">
        <v>3151</v>
      </c>
      <c r="B624" s="151" t="s">
        <v>3091</v>
      </c>
      <c r="C624" s="148">
        <v>2202.3355200000001</v>
      </c>
      <c r="D624" s="148">
        <f t="shared" si="27"/>
        <v>2686.85</v>
      </c>
      <c r="E624" s="138" t="s">
        <v>2035</v>
      </c>
      <c r="F624" s="148">
        <f t="shared" si="28"/>
        <v>2202.34</v>
      </c>
      <c r="G624" s="148">
        <f t="shared" si="29"/>
        <v>2686.8548000000001</v>
      </c>
    </row>
    <row r="625" spans="1:7" ht="14.4" customHeight="1">
      <c r="A625" s="138" t="s">
        <v>3152</v>
      </c>
      <c r="B625" s="151" t="s">
        <v>3091</v>
      </c>
      <c r="C625" s="148">
        <v>2202.3355200000001</v>
      </c>
      <c r="D625" s="148">
        <f t="shared" si="27"/>
        <v>2686.85</v>
      </c>
      <c r="E625" s="138" t="s">
        <v>2035</v>
      </c>
      <c r="F625" s="148">
        <f t="shared" si="28"/>
        <v>2202.34</v>
      </c>
      <c r="G625" s="148">
        <f t="shared" si="29"/>
        <v>2686.8548000000001</v>
      </c>
    </row>
    <row r="626" spans="1:7" ht="14.4" customHeight="1">
      <c r="A626" s="138" t="s">
        <v>3153</v>
      </c>
      <c r="B626" s="151" t="s">
        <v>3091</v>
      </c>
      <c r="C626" s="148">
        <v>2202.3355200000001</v>
      </c>
      <c r="D626" s="148">
        <f t="shared" si="27"/>
        <v>2686.85</v>
      </c>
      <c r="E626" s="138" t="s">
        <v>2035</v>
      </c>
      <c r="F626" s="148">
        <f t="shared" si="28"/>
        <v>2202.34</v>
      </c>
      <c r="G626" s="148">
        <f t="shared" si="29"/>
        <v>2686.8548000000001</v>
      </c>
    </row>
    <row r="627" spans="1:7" ht="14.4" customHeight="1">
      <c r="A627" s="138" t="s">
        <v>3154</v>
      </c>
      <c r="B627" s="151" t="s">
        <v>3091</v>
      </c>
      <c r="C627" s="148">
        <v>2202.3355200000001</v>
      </c>
      <c r="D627" s="148">
        <f t="shared" si="27"/>
        <v>2686.85</v>
      </c>
      <c r="E627" s="138" t="s">
        <v>2035</v>
      </c>
      <c r="F627" s="148">
        <f t="shared" si="28"/>
        <v>2202.34</v>
      </c>
      <c r="G627" s="148">
        <f t="shared" si="29"/>
        <v>2686.8548000000001</v>
      </c>
    </row>
    <row r="628" spans="1:7" ht="14.4" customHeight="1">
      <c r="A628" s="138" t="s">
        <v>3155</v>
      </c>
      <c r="B628" s="151" t="s">
        <v>3091</v>
      </c>
      <c r="C628" s="148">
        <v>2202.3355200000001</v>
      </c>
      <c r="D628" s="148">
        <f t="shared" si="27"/>
        <v>2686.85</v>
      </c>
      <c r="E628" s="138" t="s">
        <v>2035</v>
      </c>
      <c r="F628" s="148">
        <f t="shared" si="28"/>
        <v>2202.34</v>
      </c>
      <c r="G628" s="148">
        <f t="shared" si="29"/>
        <v>2686.8548000000001</v>
      </c>
    </row>
    <row r="629" spans="1:7" ht="14.4" customHeight="1">
      <c r="A629" s="138" t="s">
        <v>3156</v>
      </c>
      <c r="B629" s="151" t="s">
        <v>3091</v>
      </c>
      <c r="C629" s="148">
        <v>2202.3355200000001</v>
      </c>
      <c r="D629" s="148">
        <f t="shared" si="27"/>
        <v>2686.85</v>
      </c>
      <c r="E629" s="138" t="s">
        <v>2035</v>
      </c>
      <c r="F629" s="148">
        <f t="shared" si="28"/>
        <v>2202.34</v>
      </c>
      <c r="G629" s="148">
        <f t="shared" si="29"/>
        <v>2686.8548000000001</v>
      </c>
    </row>
    <row r="630" spans="1:7" ht="14.4" customHeight="1">
      <c r="A630" s="138" t="s">
        <v>3157</v>
      </c>
      <c r="B630" s="151" t="s">
        <v>3091</v>
      </c>
      <c r="C630" s="148">
        <v>2202.3355200000001</v>
      </c>
      <c r="D630" s="148">
        <f t="shared" si="27"/>
        <v>2686.85</v>
      </c>
      <c r="E630" s="138" t="s">
        <v>2035</v>
      </c>
      <c r="F630" s="148">
        <f t="shared" si="28"/>
        <v>2202.34</v>
      </c>
      <c r="G630" s="148">
        <f t="shared" si="29"/>
        <v>2686.8548000000001</v>
      </c>
    </row>
    <row r="631" spans="1:7" ht="14.4" customHeight="1">
      <c r="A631" s="138" t="s">
        <v>3158</v>
      </c>
      <c r="B631" s="151" t="s">
        <v>3091</v>
      </c>
      <c r="C631" s="148">
        <v>2202.3355200000001</v>
      </c>
      <c r="D631" s="148">
        <f t="shared" si="27"/>
        <v>2686.85</v>
      </c>
      <c r="E631" s="138" t="s">
        <v>2035</v>
      </c>
      <c r="F631" s="148">
        <f t="shared" si="28"/>
        <v>2202.34</v>
      </c>
      <c r="G631" s="148">
        <f t="shared" si="29"/>
        <v>2686.8548000000001</v>
      </c>
    </row>
    <row r="632" spans="1:7" ht="14.4" customHeight="1">
      <c r="A632" s="138" t="s">
        <v>3159</v>
      </c>
      <c r="B632" s="151" t="s">
        <v>3091</v>
      </c>
      <c r="C632" s="148">
        <v>2202.3355200000001</v>
      </c>
      <c r="D632" s="148">
        <f t="shared" si="27"/>
        <v>2686.85</v>
      </c>
      <c r="E632" s="138" t="s">
        <v>2035</v>
      </c>
      <c r="F632" s="148">
        <f t="shared" si="28"/>
        <v>2202.34</v>
      </c>
      <c r="G632" s="148">
        <f t="shared" si="29"/>
        <v>2686.8548000000001</v>
      </c>
    </row>
    <row r="633" spans="1:7" ht="14.4" customHeight="1">
      <c r="A633" s="138" t="s">
        <v>3160</v>
      </c>
      <c r="B633" s="151" t="s">
        <v>3161</v>
      </c>
      <c r="C633" s="148">
        <v>1996.81</v>
      </c>
      <c r="D633" s="148">
        <f t="shared" si="27"/>
        <v>2436.11</v>
      </c>
      <c r="E633" s="138" t="s">
        <v>2033</v>
      </c>
      <c r="F633" s="148">
        <f t="shared" si="28"/>
        <v>1996.81</v>
      </c>
      <c r="G633" s="148">
        <f t="shared" si="29"/>
        <v>2436.1081999999997</v>
      </c>
    </row>
    <row r="634" spans="1:7" ht="14.4" customHeight="1">
      <c r="A634" s="138" t="s">
        <v>3162</v>
      </c>
      <c r="B634" s="151" t="s">
        <v>3163</v>
      </c>
      <c r="C634" s="148">
        <v>1996.81</v>
      </c>
      <c r="D634" s="148">
        <f t="shared" si="27"/>
        <v>2436.11</v>
      </c>
      <c r="E634" s="138" t="s">
        <v>2033</v>
      </c>
      <c r="F634" s="148">
        <f t="shared" si="28"/>
        <v>1996.81</v>
      </c>
      <c r="G634" s="148">
        <f t="shared" si="29"/>
        <v>2436.1081999999997</v>
      </c>
    </row>
    <row r="635" spans="1:7" ht="14.4" customHeight="1">
      <c r="A635" s="138" t="s">
        <v>3164</v>
      </c>
      <c r="B635" s="151" t="s">
        <v>3165</v>
      </c>
      <c r="C635" s="148">
        <v>3545.4573000000005</v>
      </c>
      <c r="D635" s="148">
        <f t="shared" si="27"/>
        <v>4325.46</v>
      </c>
      <c r="E635" s="138" t="s">
        <v>2032</v>
      </c>
      <c r="F635" s="148">
        <f t="shared" si="28"/>
        <v>3545.46</v>
      </c>
      <c r="G635" s="148">
        <f t="shared" si="29"/>
        <v>4325.4611999999997</v>
      </c>
    </row>
    <row r="636" spans="1:7" ht="14.4" customHeight="1">
      <c r="A636" s="138" t="s">
        <v>3166</v>
      </c>
      <c r="B636" s="151" t="s">
        <v>3167</v>
      </c>
      <c r="C636" s="148">
        <v>6659.9126000000006</v>
      </c>
      <c r="D636" s="148">
        <f t="shared" si="27"/>
        <v>8125.09</v>
      </c>
      <c r="E636" s="138" t="s">
        <v>2032</v>
      </c>
      <c r="F636" s="148">
        <f t="shared" si="28"/>
        <v>6659.91</v>
      </c>
      <c r="G636" s="148">
        <f t="shared" si="29"/>
        <v>8125.0901999999996</v>
      </c>
    </row>
    <row r="637" spans="1:7" ht="14.4" customHeight="1">
      <c r="A637" s="138" t="s">
        <v>3168</v>
      </c>
      <c r="B637" s="151" t="s">
        <v>3169</v>
      </c>
      <c r="C637" s="148">
        <v>20331.472700000002</v>
      </c>
      <c r="D637" s="148">
        <f t="shared" si="27"/>
        <v>24804.400000000001</v>
      </c>
      <c r="E637" s="138" t="s">
        <v>2032</v>
      </c>
      <c r="F637" s="148">
        <f t="shared" si="28"/>
        <v>20331.47</v>
      </c>
      <c r="G637" s="148">
        <f t="shared" si="29"/>
        <v>24804.393400000001</v>
      </c>
    </row>
    <row r="638" spans="1:7" ht="14.4" customHeight="1">
      <c r="A638" s="138" t="s">
        <v>3170</v>
      </c>
      <c r="B638" s="151" t="s">
        <v>3171</v>
      </c>
      <c r="C638" s="148">
        <v>5028.2155000000012</v>
      </c>
      <c r="D638" s="148">
        <f t="shared" si="27"/>
        <v>6134.42</v>
      </c>
      <c r="E638" s="138" t="s">
        <v>2032</v>
      </c>
      <c r="F638" s="148">
        <f t="shared" si="28"/>
        <v>5028.22</v>
      </c>
      <c r="G638" s="148">
        <f t="shared" si="29"/>
        <v>6134.4283999999998</v>
      </c>
    </row>
    <row r="639" spans="1:7" ht="14.4" customHeight="1">
      <c r="A639" s="138" t="s">
        <v>3172</v>
      </c>
      <c r="B639" s="151" t="s">
        <v>3173</v>
      </c>
      <c r="C639" s="148">
        <v>3798</v>
      </c>
      <c r="D639" s="148">
        <f t="shared" si="27"/>
        <v>4633.5600000000004</v>
      </c>
      <c r="E639" s="138" t="s">
        <v>2032</v>
      </c>
      <c r="F639" s="148">
        <f t="shared" si="28"/>
        <v>3798</v>
      </c>
      <c r="G639" s="148">
        <f t="shared" si="29"/>
        <v>4633.5599999999995</v>
      </c>
    </row>
    <row r="640" spans="1:7" ht="14.4" customHeight="1">
      <c r="A640" s="138" t="s">
        <v>3174</v>
      </c>
      <c r="B640" s="151" t="s">
        <v>2656</v>
      </c>
      <c r="C640" s="148">
        <v>3604.5100000000007</v>
      </c>
      <c r="D640" s="148">
        <f t="shared" si="27"/>
        <v>4397.5</v>
      </c>
      <c r="E640" s="138" t="s">
        <v>2032</v>
      </c>
      <c r="F640" s="148">
        <f t="shared" si="28"/>
        <v>3604.51</v>
      </c>
      <c r="G640" s="148">
        <f t="shared" si="29"/>
        <v>4397.5021999999999</v>
      </c>
    </row>
    <row r="641" spans="1:7" ht="14.4" customHeight="1">
      <c r="A641" s="138" t="s">
        <v>3175</v>
      </c>
      <c r="B641" s="151" t="s">
        <v>3176</v>
      </c>
      <c r="C641" s="148">
        <v>4200.2125000000005</v>
      </c>
      <c r="D641" s="148">
        <f t="shared" si="27"/>
        <v>5124.26</v>
      </c>
      <c r="E641" s="138" t="s">
        <v>2032</v>
      </c>
      <c r="F641" s="148">
        <f t="shared" si="28"/>
        <v>4200.21</v>
      </c>
      <c r="G641" s="148">
        <f t="shared" si="29"/>
        <v>5124.2561999999998</v>
      </c>
    </row>
    <row r="642" spans="1:7" ht="14.4" customHeight="1">
      <c r="A642" s="138" t="s">
        <v>3177</v>
      </c>
      <c r="B642" s="151" t="s">
        <v>3178</v>
      </c>
      <c r="C642" s="148">
        <v>17951.596300000005</v>
      </c>
      <c r="D642" s="148">
        <f t="shared" si="27"/>
        <v>21900.95</v>
      </c>
      <c r="E642" s="138" t="s">
        <v>2032</v>
      </c>
      <c r="F642" s="148">
        <f t="shared" si="28"/>
        <v>17951.599999999999</v>
      </c>
      <c r="G642" s="148">
        <f t="shared" si="29"/>
        <v>21900.951999999997</v>
      </c>
    </row>
    <row r="643" spans="1:7" ht="14.4" customHeight="1">
      <c r="A643" s="138" t="s">
        <v>3179</v>
      </c>
      <c r="B643" s="151" t="s">
        <v>3091</v>
      </c>
      <c r="C643" s="148">
        <v>2202.3355200000001</v>
      </c>
      <c r="D643" s="148">
        <f t="shared" si="27"/>
        <v>2686.85</v>
      </c>
      <c r="E643" s="138" t="s">
        <v>2035</v>
      </c>
      <c r="F643" s="148">
        <f t="shared" si="28"/>
        <v>2202.34</v>
      </c>
      <c r="G643" s="148">
        <f t="shared" si="29"/>
        <v>2686.8548000000001</v>
      </c>
    </row>
    <row r="644" spans="1:7" ht="14.4" customHeight="1">
      <c r="A644" s="138" t="s">
        <v>3180</v>
      </c>
      <c r="B644" s="151" t="s">
        <v>3181</v>
      </c>
      <c r="C644" s="148">
        <v>2935.63</v>
      </c>
      <c r="D644" s="148">
        <f t="shared" si="27"/>
        <v>3581.47</v>
      </c>
      <c r="E644" s="138" t="s">
        <v>2046</v>
      </c>
      <c r="F644" s="148">
        <f t="shared" si="28"/>
        <v>2935.63</v>
      </c>
      <c r="G644" s="148">
        <f t="shared" si="29"/>
        <v>3581.4686000000002</v>
      </c>
    </row>
    <row r="645" spans="1:7" ht="14.4" customHeight="1">
      <c r="A645" s="138" t="s">
        <v>3182</v>
      </c>
      <c r="B645" s="151" t="s">
        <v>3133</v>
      </c>
      <c r="C645" s="148">
        <v>2101.0077000000001</v>
      </c>
      <c r="D645" s="148">
        <f t="shared" si="27"/>
        <v>2563.23</v>
      </c>
      <c r="E645" s="138" t="s">
        <v>2032</v>
      </c>
      <c r="F645" s="148">
        <f t="shared" si="28"/>
        <v>2101.0100000000002</v>
      </c>
      <c r="G645" s="148">
        <f t="shared" si="29"/>
        <v>2563.2322000000004</v>
      </c>
    </row>
    <row r="646" spans="1:7" ht="14.4" customHeight="1">
      <c r="A646" s="138" t="s">
        <v>3183</v>
      </c>
      <c r="B646" s="151" t="s">
        <v>3184</v>
      </c>
      <c r="C646" s="148">
        <v>14847.510700000003</v>
      </c>
      <c r="D646" s="148">
        <f t="shared" si="27"/>
        <v>18113.96</v>
      </c>
      <c r="E646" s="138" t="s">
        <v>2032</v>
      </c>
      <c r="F646" s="148">
        <f t="shared" si="28"/>
        <v>14847.51</v>
      </c>
      <c r="G646" s="148">
        <f t="shared" si="29"/>
        <v>18113.962199999998</v>
      </c>
    </row>
    <row r="647" spans="1:7" ht="14.4" customHeight="1">
      <c r="A647" s="138" t="s">
        <v>3185</v>
      </c>
      <c r="B647" s="151" t="s">
        <v>3186</v>
      </c>
      <c r="C647" s="148">
        <v>16521.751400000001</v>
      </c>
      <c r="D647" s="148">
        <f t="shared" si="27"/>
        <v>20156.54</v>
      </c>
      <c r="E647" s="138" t="s">
        <v>2032</v>
      </c>
      <c r="F647" s="148">
        <f t="shared" si="28"/>
        <v>16521.75</v>
      </c>
      <c r="G647" s="148">
        <f t="shared" si="29"/>
        <v>20156.535</v>
      </c>
    </row>
    <row r="648" spans="1:7" ht="14.4" customHeight="1">
      <c r="A648" s="138" t="s">
        <v>3187</v>
      </c>
      <c r="B648" s="151" t="s">
        <v>3091</v>
      </c>
      <c r="C648" s="148">
        <v>2202.3355200000001</v>
      </c>
      <c r="D648" s="148">
        <f t="shared" si="27"/>
        <v>2686.85</v>
      </c>
      <c r="E648" s="138" t="s">
        <v>2035</v>
      </c>
      <c r="F648" s="148">
        <f t="shared" si="28"/>
        <v>2202.34</v>
      </c>
      <c r="G648" s="148">
        <f t="shared" si="29"/>
        <v>2686.8548000000001</v>
      </c>
    </row>
    <row r="649" spans="1:7" ht="14.4" customHeight="1">
      <c r="A649" s="138" t="s">
        <v>3188</v>
      </c>
      <c r="B649" s="151" t="s">
        <v>3165</v>
      </c>
      <c r="C649" s="148">
        <v>3654.8776000000003</v>
      </c>
      <c r="D649" s="148">
        <f t="shared" ref="D649:D712" si="30">ROUND(C649*(1+$D$8),2)</f>
        <v>4458.95</v>
      </c>
      <c r="E649" s="138" t="s">
        <v>2032</v>
      </c>
      <c r="F649" s="148">
        <f t="shared" ref="F649:F712" si="31">ROUND(C649*(1-HLOOKUP(E649,$1:$2,2,FALSE)),2)</f>
        <v>3654.88</v>
      </c>
      <c r="G649" s="148">
        <f t="shared" ref="G649:G712" si="32">F649*(1+$D$8)</f>
        <v>4458.9535999999998</v>
      </c>
    </row>
    <row r="650" spans="1:7" ht="14.4" customHeight="1">
      <c r="A650" s="138" t="s">
        <v>3189</v>
      </c>
      <c r="B650" s="151" t="s">
        <v>3190</v>
      </c>
      <c r="C650" s="148">
        <v>7566</v>
      </c>
      <c r="D650" s="148">
        <f t="shared" si="30"/>
        <v>9230.52</v>
      </c>
      <c r="E650" s="138" t="s">
        <v>2032</v>
      </c>
      <c r="F650" s="148">
        <f t="shared" si="31"/>
        <v>7566</v>
      </c>
      <c r="G650" s="148">
        <f t="shared" si="32"/>
        <v>9230.52</v>
      </c>
    </row>
    <row r="651" spans="1:7" ht="14.4" customHeight="1">
      <c r="A651" s="138" t="s">
        <v>3191</v>
      </c>
      <c r="B651" s="151" t="s">
        <v>3192</v>
      </c>
      <c r="C651" s="148">
        <v>13964.597900000001</v>
      </c>
      <c r="D651" s="148">
        <f t="shared" si="30"/>
        <v>17036.810000000001</v>
      </c>
      <c r="E651" s="138" t="s">
        <v>2032</v>
      </c>
      <c r="F651" s="148">
        <f t="shared" si="31"/>
        <v>13964.6</v>
      </c>
      <c r="G651" s="148">
        <f t="shared" si="32"/>
        <v>17036.812000000002</v>
      </c>
    </row>
    <row r="652" spans="1:7" ht="14.4" customHeight="1">
      <c r="A652" s="138" t="s">
        <v>3193</v>
      </c>
      <c r="B652" s="151" t="s">
        <v>3194</v>
      </c>
      <c r="C652" s="148">
        <v>42267.490099999995</v>
      </c>
      <c r="D652" s="148">
        <f t="shared" si="30"/>
        <v>51566.34</v>
      </c>
      <c r="E652" s="138" t="s">
        <v>2032</v>
      </c>
      <c r="F652" s="148">
        <f t="shared" si="31"/>
        <v>42267.49</v>
      </c>
      <c r="G652" s="148">
        <f t="shared" si="32"/>
        <v>51566.337799999994</v>
      </c>
    </row>
    <row r="653" spans="1:7" ht="14.4" customHeight="1">
      <c r="A653" s="138" t="s">
        <v>3195</v>
      </c>
      <c r="B653" s="151" t="s">
        <v>3196</v>
      </c>
      <c r="C653" s="148">
        <v>11681.388400000002</v>
      </c>
      <c r="D653" s="148">
        <f t="shared" si="30"/>
        <v>14251.29</v>
      </c>
      <c r="E653" s="138" t="s">
        <v>2032</v>
      </c>
      <c r="F653" s="148">
        <f t="shared" si="31"/>
        <v>11681.39</v>
      </c>
      <c r="G653" s="148">
        <f t="shared" si="32"/>
        <v>14251.2958</v>
      </c>
    </row>
    <row r="654" spans="1:7" ht="14.4" customHeight="1">
      <c r="A654" s="138" t="s">
        <v>3197</v>
      </c>
      <c r="B654" s="151" t="s">
        <v>3198</v>
      </c>
      <c r="C654" s="148">
        <v>10209.5928</v>
      </c>
      <c r="D654" s="148">
        <f t="shared" si="30"/>
        <v>12455.7</v>
      </c>
      <c r="E654" s="138" t="s">
        <v>2032</v>
      </c>
      <c r="F654" s="148">
        <f t="shared" si="31"/>
        <v>10209.59</v>
      </c>
      <c r="G654" s="148">
        <f t="shared" si="32"/>
        <v>12455.6998</v>
      </c>
    </row>
    <row r="655" spans="1:7" ht="14.4" customHeight="1">
      <c r="A655" s="138" t="s">
        <v>3199</v>
      </c>
      <c r="B655" s="151" t="s">
        <v>3198</v>
      </c>
      <c r="C655" s="148">
        <v>37497.198200000006</v>
      </c>
      <c r="D655" s="148">
        <f t="shared" si="30"/>
        <v>45746.58</v>
      </c>
      <c r="E655" s="138" t="s">
        <v>2032</v>
      </c>
      <c r="F655" s="148">
        <f t="shared" si="31"/>
        <v>37497.199999999997</v>
      </c>
      <c r="G655" s="148">
        <f t="shared" si="32"/>
        <v>45746.583999999995</v>
      </c>
    </row>
    <row r="656" spans="1:7" ht="14.4" customHeight="1">
      <c r="A656" s="138" t="s">
        <v>3200</v>
      </c>
      <c r="B656" s="151" t="s">
        <v>3201</v>
      </c>
      <c r="C656" s="148">
        <v>37878.820100000012</v>
      </c>
      <c r="D656" s="148">
        <f t="shared" si="30"/>
        <v>46212.160000000003</v>
      </c>
      <c r="E656" s="138" t="s">
        <v>2032</v>
      </c>
      <c r="F656" s="148">
        <f t="shared" si="31"/>
        <v>37878.82</v>
      </c>
      <c r="G656" s="148">
        <f t="shared" si="32"/>
        <v>46212.160400000001</v>
      </c>
    </row>
    <row r="657" spans="1:7" ht="14.4" customHeight="1">
      <c r="A657" s="138" t="s">
        <v>3202</v>
      </c>
      <c r="B657" s="151" t="s">
        <v>3203</v>
      </c>
      <c r="C657" s="148">
        <v>10645.628400000001</v>
      </c>
      <c r="D657" s="148">
        <f t="shared" si="30"/>
        <v>12987.67</v>
      </c>
      <c r="E657" s="138" t="s">
        <v>2032</v>
      </c>
      <c r="F657" s="148">
        <f t="shared" si="31"/>
        <v>10645.63</v>
      </c>
      <c r="G657" s="148">
        <f t="shared" si="32"/>
        <v>12987.668599999999</v>
      </c>
    </row>
    <row r="658" spans="1:7" ht="14.4" customHeight="1">
      <c r="A658" s="138" t="s">
        <v>3204</v>
      </c>
      <c r="B658" s="151" t="s">
        <v>3190</v>
      </c>
      <c r="C658" s="148">
        <v>7308.7</v>
      </c>
      <c r="D658" s="148">
        <f t="shared" si="30"/>
        <v>8916.61</v>
      </c>
      <c r="E658" s="138" t="s">
        <v>2046</v>
      </c>
      <c r="F658" s="148">
        <f t="shared" si="31"/>
        <v>7308.7</v>
      </c>
      <c r="G658" s="148">
        <f t="shared" si="32"/>
        <v>8916.6139999999996</v>
      </c>
    </row>
    <row r="659" spans="1:7" ht="14.4" customHeight="1">
      <c r="A659" s="138" t="s">
        <v>3205</v>
      </c>
      <c r="B659" s="151" t="s">
        <v>3206</v>
      </c>
      <c r="C659" s="148">
        <v>9172.9737000000023</v>
      </c>
      <c r="D659" s="148">
        <f t="shared" si="30"/>
        <v>11191.03</v>
      </c>
      <c r="E659" s="138" t="s">
        <v>2032</v>
      </c>
      <c r="F659" s="148">
        <f t="shared" si="31"/>
        <v>9172.9699999999993</v>
      </c>
      <c r="G659" s="148">
        <f t="shared" si="32"/>
        <v>11191.023399999998</v>
      </c>
    </row>
    <row r="660" spans="1:7" ht="14.4" customHeight="1">
      <c r="A660" s="138" t="s">
        <v>3207</v>
      </c>
      <c r="B660" s="151" t="s">
        <v>3208</v>
      </c>
      <c r="C660" s="148">
        <v>16552.320000000003</v>
      </c>
      <c r="D660" s="148">
        <f t="shared" si="30"/>
        <v>20193.830000000002</v>
      </c>
      <c r="E660" s="138" t="s">
        <v>2032</v>
      </c>
      <c r="F660" s="148">
        <f t="shared" si="31"/>
        <v>16552.32</v>
      </c>
      <c r="G660" s="148">
        <f t="shared" si="32"/>
        <v>20193.830399999999</v>
      </c>
    </row>
    <row r="661" spans="1:7" ht="14.4" customHeight="1">
      <c r="A661" s="138" t="s">
        <v>3209</v>
      </c>
      <c r="B661" s="151" t="s">
        <v>3210</v>
      </c>
      <c r="C661" s="148">
        <v>11499.0172</v>
      </c>
      <c r="D661" s="148">
        <f t="shared" si="30"/>
        <v>14028.8</v>
      </c>
      <c r="E661" s="138" t="s">
        <v>2032</v>
      </c>
      <c r="F661" s="148">
        <f t="shared" si="31"/>
        <v>11499.02</v>
      </c>
      <c r="G661" s="148">
        <f t="shared" si="32"/>
        <v>14028.804400000001</v>
      </c>
    </row>
    <row r="662" spans="1:7" ht="14.4" customHeight="1">
      <c r="A662" s="138" t="s">
        <v>3211</v>
      </c>
      <c r="B662" s="151" t="s">
        <v>3212</v>
      </c>
      <c r="C662" s="148">
        <v>9749.9985000000015</v>
      </c>
      <c r="D662" s="148">
        <f t="shared" si="30"/>
        <v>11895</v>
      </c>
      <c r="E662" s="138" t="s">
        <v>2032</v>
      </c>
      <c r="F662" s="148">
        <f t="shared" si="31"/>
        <v>9750</v>
      </c>
      <c r="G662" s="148">
        <f t="shared" si="32"/>
        <v>11895</v>
      </c>
    </row>
    <row r="663" spans="1:7" ht="14.4" customHeight="1">
      <c r="A663" s="138" t="s">
        <v>3213</v>
      </c>
      <c r="B663" s="151" t="s">
        <v>3212</v>
      </c>
      <c r="C663" s="148">
        <v>36795.035200000006</v>
      </c>
      <c r="D663" s="148">
        <f t="shared" si="30"/>
        <v>44889.94</v>
      </c>
      <c r="E663" s="138" t="s">
        <v>2032</v>
      </c>
      <c r="F663" s="148">
        <f t="shared" si="31"/>
        <v>36795.040000000001</v>
      </c>
      <c r="G663" s="148">
        <f t="shared" si="32"/>
        <v>44889.948799999998</v>
      </c>
    </row>
    <row r="664" spans="1:7" ht="14.4" customHeight="1">
      <c r="A664" s="138" t="s">
        <v>3214</v>
      </c>
      <c r="B664" s="151" t="s">
        <v>3091</v>
      </c>
      <c r="C664" s="148">
        <v>2202.3355200000001</v>
      </c>
      <c r="D664" s="148">
        <f t="shared" si="30"/>
        <v>2686.85</v>
      </c>
      <c r="E664" s="138" t="s">
        <v>2035</v>
      </c>
      <c r="F664" s="148">
        <f t="shared" si="31"/>
        <v>2202.34</v>
      </c>
      <c r="G664" s="148">
        <f t="shared" si="32"/>
        <v>2686.8548000000001</v>
      </c>
    </row>
    <row r="665" spans="1:7" ht="14.4" customHeight="1">
      <c r="A665" s="138" t="s">
        <v>3215</v>
      </c>
      <c r="B665" s="151" t="s">
        <v>3216</v>
      </c>
      <c r="C665" s="148">
        <v>6920.57</v>
      </c>
      <c r="D665" s="148">
        <f t="shared" si="30"/>
        <v>8443.1</v>
      </c>
      <c r="E665" s="138" t="s">
        <v>2046</v>
      </c>
      <c r="F665" s="148">
        <f t="shared" si="31"/>
        <v>6920.57</v>
      </c>
      <c r="G665" s="148">
        <f t="shared" si="32"/>
        <v>8443.0954000000002</v>
      </c>
    </row>
    <row r="666" spans="1:7" ht="14.4" customHeight="1">
      <c r="A666" s="138" t="s">
        <v>3217</v>
      </c>
      <c r="B666" s="151" t="s">
        <v>3218</v>
      </c>
      <c r="C666" s="148">
        <v>17690.805</v>
      </c>
      <c r="D666" s="148">
        <f t="shared" si="30"/>
        <v>21582.78</v>
      </c>
      <c r="E666" s="138" t="s">
        <v>2032</v>
      </c>
      <c r="F666" s="148">
        <f t="shared" si="31"/>
        <v>17690.810000000001</v>
      </c>
      <c r="G666" s="148">
        <f t="shared" si="32"/>
        <v>21582.788200000003</v>
      </c>
    </row>
    <row r="667" spans="1:7" ht="14.4" customHeight="1">
      <c r="A667" s="138" t="s">
        <v>3219</v>
      </c>
      <c r="B667" s="151" t="s">
        <v>3218</v>
      </c>
      <c r="C667" s="148">
        <v>13396</v>
      </c>
      <c r="D667" s="148">
        <f t="shared" si="30"/>
        <v>16343.12</v>
      </c>
      <c r="E667" s="138" t="s">
        <v>2032</v>
      </c>
      <c r="F667" s="148">
        <f t="shared" si="31"/>
        <v>13396</v>
      </c>
      <c r="G667" s="148">
        <f t="shared" si="32"/>
        <v>16343.119999999999</v>
      </c>
    </row>
    <row r="668" spans="1:7" ht="14.4" customHeight="1">
      <c r="A668" s="138" t="s">
        <v>3220</v>
      </c>
      <c r="B668" s="151" t="s">
        <v>3208</v>
      </c>
      <c r="C668" s="148">
        <v>29532.75</v>
      </c>
      <c r="D668" s="148">
        <f t="shared" si="30"/>
        <v>36029.96</v>
      </c>
      <c r="E668" s="138" t="s">
        <v>2032</v>
      </c>
      <c r="F668" s="148">
        <f t="shared" si="31"/>
        <v>29532.75</v>
      </c>
      <c r="G668" s="148">
        <f t="shared" si="32"/>
        <v>36029.955000000002</v>
      </c>
    </row>
    <row r="669" spans="1:7" ht="14.4" customHeight="1">
      <c r="A669" s="138" t="s">
        <v>3221</v>
      </c>
      <c r="B669" s="151" t="s">
        <v>3091</v>
      </c>
      <c r="C669" s="148">
        <v>2202.3355200000001</v>
      </c>
      <c r="D669" s="148">
        <f t="shared" si="30"/>
        <v>2686.85</v>
      </c>
      <c r="E669" s="138" t="s">
        <v>2035</v>
      </c>
      <c r="F669" s="148">
        <f t="shared" si="31"/>
        <v>2202.34</v>
      </c>
      <c r="G669" s="148">
        <f t="shared" si="32"/>
        <v>2686.8548000000001</v>
      </c>
    </row>
    <row r="670" spans="1:7" ht="14.4" customHeight="1">
      <c r="A670" s="138" t="s">
        <v>3222</v>
      </c>
      <c r="B670" s="151" t="s">
        <v>3091</v>
      </c>
      <c r="C670" s="148">
        <v>2202.3355200000001</v>
      </c>
      <c r="D670" s="148">
        <f t="shared" si="30"/>
        <v>2686.85</v>
      </c>
      <c r="E670" s="138" t="s">
        <v>2035</v>
      </c>
      <c r="F670" s="148">
        <f t="shared" si="31"/>
        <v>2202.34</v>
      </c>
      <c r="G670" s="148">
        <f t="shared" si="32"/>
        <v>2686.8548000000001</v>
      </c>
    </row>
    <row r="671" spans="1:7" ht="14.4" customHeight="1">
      <c r="A671" s="138" t="s">
        <v>3223</v>
      </c>
      <c r="B671" s="151" t="s">
        <v>3091</v>
      </c>
      <c r="C671" s="148">
        <v>2202.3355200000001</v>
      </c>
      <c r="D671" s="148">
        <f t="shared" si="30"/>
        <v>2686.85</v>
      </c>
      <c r="E671" s="138" t="s">
        <v>2035</v>
      </c>
      <c r="F671" s="148">
        <f t="shared" si="31"/>
        <v>2202.34</v>
      </c>
      <c r="G671" s="148">
        <f t="shared" si="32"/>
        <v>2686.8548000000001</v>
      </c>
    </row>
    <row r="672" spans="1:7" ht="14.4" customHeight="1">
      <c r="A672" s="138" t="s">
        <v>3224</v>
      </c>
      <c r="B672" s="151" t="s">
        <v>3225</v>
      </c>
      <c r="C672" s="148">
        <v>5820.34</v>
      </c>
      <c r="D672" s="148">
        <f t="shared" si="30"/>
        <v>7100.81</v>
      </c>
      <c r="E672" s="138" t="s">
        <v>2032</v>
      </c>
      <c r="F672" s="148">
        <f t="shared" si="31"/>
        <v>5820.34</v>
      </c>
      <c r="G672" s="148">
        <f t="shared" si="32"/>
        <v>7100.8148000000001</v>
      </c>
    </row>
    <row r="673" spans="1:7" ht="14.4" customHeight="1">
      <c r="A673" s="138" t="s">
        <v>3226</v>
      </c>
      <c r="B673" s="151" t="s">
        <v>3227</v>
      </c>
      <c r="C673" s="148">
        <v>4196.33</v>
      </c>
      <c r="D673" s="148">
        <f t="shared" si="30"/>
        <v>5119.5200000000004</v>
      </c>
      <c r="E673" s="138" t="s">
        <v>2032</v>
      </c>
      <c r="F673" s="148">
        <f t="shared" si="31"/>
        <v>4196.33</v>
      </c>
      <c r="G673" s="148">
        <f t="shared" si="32"/>
        <v>5119.5226000000002</v>
      </c>
    </row>
    <row r="674" spans="1:7" ht="14.4" customHeight="1">
      <c r="A674" s="141" t="s">
        <v>3228</v>
      </c>
      <c r="B674" s="151" t="s">
        <v>3229</v>
      </c>
      <c r="C674" s="148">
        <v>5774.1321000000007</v>
      </c>
      <c r="D674" s="148">
        <f t="shared" si="30"/>
        <v>7044.44</v>
      </c>
      <c r="E674" s="138" t="s">
        <v>2032</v>
      </c>
      <c r="F674" s="148">
        <f t="shared" si="31"/>
        <v>5774.13</v>
      </c>
      <c r="G674" s="148">
        <f t="shared" si="32"/>
        <v>7044.4386000000004</v>
      </c>
    </row>
    <row r="675" spans="1:7" ht="14.4" customHeight="1">
      <c r="A675" s="141" t="s">
        <v>3230</v>
      </c>
      <c r="B675" s="151" t="s">
        <v>3231</v>
      </c>
      <c r="C675" s="148">
        <v>3841.16</v>
      </c>
      <c r="D675" s="148">
        <f t="shared" si="30"/>
        <v>4686.22</v>
      </c>
      <c r="E675" s="138" t="s">
        <v>2046</v>
      </c>
      <c r="F675" s="148">
        <f t="shared" si="31"/>
        <v>3841.16</v>
      </c>
      <c r="G675" s="148">
        <f t="shared" si="32"/>
        <v>4686.2151999999996</v>
      </c>
    </row>
    <row r="676" spans="1:7" ht="14.4" customHeight="1">
      <c r="A676" s="141" t="s">
        <v>3232</v>
      </c>
      <c r="B676" s="151" t="s">
        <v>3233</v>
      </c>
      <c r="C676" s="148">
        <v>33328.606079999998</v>
      </c>
      <c r="D676" s="148">
        <f t="shared" si="30"/>
        <v>40660.9</v>
      </c>
      <c r="E676" s="138" t="s">
        <v>2035</v>
      </c>
      <c r="F676" s="148">
        <f t="shared" si="31"/>
        <v>33328.61</v>
      </c>
      <c r="G676" s="148">
        <f t="shared" si="32"/>
        <v>40660.904199999997</v>
      </c>
    </row>
    <row r="677" spans="1:7" ht="14.4" customHeight="1">
      <c r="A677" s="138" t="s">
        <v>3234</v>
      </c>
      <c r="B677" s="151" t="s">
        <v>3107</v>
      </c>
      <c r="C677" s="148">
        <v>17808.190400000003</v>
      </c>
      <c r="D677" s="148">
        <f t="shared" si="30"/>
        <v>21725.99</v>
      </c>
      <c r="E677" s="138" t="s">
        <v>2035</v>
      </c>
      <c r="F677" s="148">
        <f t="shared" si="31"/>
        <v>17808.189999999999</v>
      </c>
      <c r="G677" s="148">
        <f t="shared" si="32"/>
        <v>21725.991799999996</v>
      </c>
    </row>
    <row r="678" spans="1:7" ht="14.4" customHeight="1">
      <c r="A678" s="138" t="s">
        <v>3235</v>
      </c>
      <c r="B678" s="151" t="s">
        <v>3233</v>
      </c>
      <c r="C678" s="148">
        <v>21440.385120000003</v>
      </c>
      <c r="D678" s="148">
        <f t="shared" si="30"/>
        <v>26157.27</v>
      </c>
      <c r="E678" s="138" t="s">
        <v>2035</v>
      </c>
      <c r="F678" s="148">
        <f t="shared" si="31"/>
        <v>21440.39</v>
      </c>
      <c r="G678" s="148">
        <f t="shared" si="32"/>
        <v>26157.275799999999</v>
      </c>
    </row>
    <row r="679" spans="1:7" ht="14.4" customHeight="1">
      <c r="A679" s="141" t="s">
        <v>3236</v>
      </c>
      <c r="B679" s="151" t="s">
        <v>3107</v>
      </c>
      <c r="C679" s="148">
        <v>17808.190400000003</v>
      </c>
      <c r="D679" s="148">
        <f t="shared" si="30"/>
        <v>21725.99</v>
      </c>
      <c r="E679" s="138" t="s">
        <v>2035</v>
      </c>
      <c r="F679" s="148">
        <f t="shared" si="31"/>
        <v>17808.189999999999</v>
      </c>
      <c r="G679" s="148">
        <f t="shared" si="32"/>
        <v>21725.991799999996</v>
      </c>
    </row>
    <row r="680" spans="1:7" ht="14.4" customHeight="1">
      <c r="A680" s="141" t="s">
        <v>3237</v>
      </c>
      <c r="B680" s="151" t="s">
        <v>3238</v>
      </c>
      <c r="C680" s="148">
        <v>9594.9854000000014</v>
      </c>
      <c r="D680" s="148">
        <f t="shared" si="30"/>
        <v>11705.88</v>
      </c>
      <c r="E680" s="138" t="s">
        <v>2032</v>
      </c>
      <c r="F680" s="148">
        <f t="shared" si="31"/>
        <v>9594.99</v>
      </c>
      <c r="G680" s="148">
        <f t="shared" si="32"/>
        <v>11705.887799999999</v>
      </c>
    </row>
    <row r="681" spans="1:7" ht="14.4" customHeight="1">
      <c r="A681" s="141" t="s">
        <v>3239</v>
      </c>
      <c r="B681" s="151" t="s">
        <v>3240</v>
      </c>
      <c r="C681" s="148">
        <v>5279.8834000000006</v>
      </c>
      <c r="D681" s="148">
        <f t="shared" si="30"/>
        <v>6441.46</v>
      </c>
      <c r="E681" s="138" t="s">
        <v>2032</v>
      </c>
      <c r="F681" s="148">
        <f t="shared" si="31"/>
        <v>5279.88</v>
      </c>
      <c r="G681" s="148">
        <f t="shared" si="32"/>
        <v>6441.4535999999998</v>
      </c>
    </row>
    <row r="682" spans="1:7" ht="14.4" customHeight="1">
      <c r="A682" s="138" t="s">
        <v>3241</v>
      </c>
      <c r="B682" s="151" t="s">
        <v>3242</v>
      </c>
      <c r="C682" s="148">
        <v>10154.8887</v>
      </c>
      <c r="D682" s="148">
        <f t="shared" si="30"/>
        <v>12388.96</v>
      </c>
      <c r="E682" s="138" t="s">
        <v>2032</v>
      </c>
      <c r="F682" s="148">
        <f t="shared" si="31"/>
        <v>10154.89</v>
      </c>
      <c r="G682" s="148">
        <f t="shared" si="32"/>
        <v>12388.965799999998</v>
      </c>
    </row>
    <row r="683" spans="1:7" ht="14.4" customHeight="1">
      <c r="A683" s="138" t="s">
        <v>3243</v>
      </c>
      <c r="B683" s="151" t="s">
        <v>3233</v>
      </c>
      <c r="C683" s="148">
        <v>16204.404700000001</v>
      </c>
      <c r="D683" s="148">
        <f t="shared" si="30"/>
        <v>19769.37</v>
      </c>
      <c r="E683" s="138" t="s">
        <v>2032</v>
      </c>
      <c r="F683" s="148">
        <f t="shared" si="31"/>
        <v>16204.4</v>
      </c>
      <c r="G683" s="148">
        <f t="shared" si="32"/>
        <v>19769.367999999999</v>
      </c>
    </row>
    <row r="684" spans="1:7" ht="14.4" customHeight="1">
      <c r="A684" s="138" t="s">
        <v>3244</v>
      </c>
      <c r="B684" s="151" t="s">
        <v>3233</v>
      </c>
      <c r="C684" s="148">
        <v>18771.934720000001</v>
      </c>
      <c r="D684" s="148">
        <f t="shared" si="30"/>
        <v>22901.759999999998</v>
      </c>
      <c r="E684" s="138" t="s">
        <v>2035</v>
      </c>
      <c r="F684" s="148">
        <f t="shared" si="31"/>
        <v>18771.93</v>
      </c>
      <c r="G684" s="148">
        <f t="shared" si="32"/>
        <v>22901.7546</v>
      </c>
    </row>
    <row r="685" spans="1:7" ht="14.4" customHeight="1">
      <c r="A685" s="138" t="s">
        <v>3245</v>
      </c>
      <c r="B685" s="151" t="s">
        <v>3233</v>
      </c>
      <c r="C685" s="148">
        <v>18637.339600000003</v>
      </c>
      <c r="D685" s="148">
        <f t="shared" si="30"/>
        <v>22737.55</v>
      </c>
      <c r="E685" s="138" t="s">
        <v>2032</v>
      </c>
      <c r="F685" s="148">
        <f t="shared" si="31"/>
        <v>18637.34</v>
      </c>
      <c r="G685" s="148">
        <f t="shared" si="32"/>
        <v>22737.554799999998</v>
      </c>
    </row>
    <row r="686" spans="1:7" ht="14.4" customHeight="1">
      <c r="A686" s="138" t="s">
        <v>3246</v>
      </c>
      <c r="B686" s="151" t="s">
        <v>3233</v>
      </c>
      <c r="C686" s="148">
        <v>37124.213280000004</v>
      </c>
      <c r="D686" s="148">
        <f t="shared" si="30"/>
        <v>45291.54</v>
      </c>
      <c r="E686" s="138" t="s">
        <v>2035</v>
      </c>
      <c r="F686" s="148">
        <f t="shared" si="31"/>
        <v>37124.21</v>
      </c>
      <c r="G686" s="148">
        <f t="shared" si="32"/>
        <v>45291.536199999995</v>
      </c>
    </row>
    <row r="687" spans="1:7" ht="14.4" customHeight="1">
      <c r="A687" s="141" t="s">
        <v>3247</v>
      </c>
      <c r="B687" s="151" t="s">
        <v>3107</v>
      </c>
      <c r="C687" s="148">
        <v>16850.002400000001</v>
      </c>
      <c r="D687" s="148">
        <f t="shared" si="30"/>
        <v>20557</v>
      </c>
      <c r="E687" s="138" t="s">
        <v>2035</v>
      </c>
      <c r="F687" s="148">
        <f t="shared" si="31"/>
        <v>16850</v>
      </c>
      <c r="G687" s="148">
        <f t="shared" si="32"/>
        <v>20557</v>
      </c>
    </row>
    <row r="688" spans="1:7" ht="14.4" customHeight="1">
      <c r="A688" s="138" t="s">
        <v>3248</v>
      </c>
      <c r="B688" s="151" t="s">
        <v>3249</v>
      </c>
      <c r="C688" s="148">
        <v>6405.147100000001</v>
      </c>
      <c r="D688" s="148">
        <f t="shared" si="30"/>
        <v>7814.28</v>
      </c>
      <c r="E688" s="138" t="s">
        <v>2032</v>
      </c>
      <c r="F688" s="148">
        <f t="shared" si="31"/>
        <v>6405.15</v>
      </c>
      <c r="G688" s="148">
        <f t="shared" si="32"/>
        <v>7814.2829999999994</v>
      </c>
    </row>
    <row r="689" spans="1:7" ht="14.4" customHeight="1">
      <c r="A689" s="138" t="s">
        <v>3250</v>
      </c>
      <c r="B689" s="151" t="s">
        <v>3251</v>
      </c>
      <c r="C689" s="148">
        <v>8794.3405000000021</v>
      </c>
      <c r="D689" s="148">
        <f t="shared" si="30"/>
        <v>10729.1</v>
      </c>
      <c r="E689" s="138" t="s">
        <v>2032</v>
      </c>
      <c r="F689" s="148">
        <f t="shared" si="31"/>
        <v>8794.34</v>
      </c>
      <c r="G689" s="148">
        <f t="shared" si="32"/>
        <v>10729.094800000001</v>
      </c>
    </row>
    <row r="690" spans="1:7" ht="14.4" customHeight="1">
      <c r="A690" s="138" t="s">
        <v>3252</v>
      </c>
      <c r="B690" s="151" t="s">
        <v>3253</v>
      </c>
      <c r="C690" s="148">
        <v>7791.2505000000001</v>
      </c>
      <c r="D690" s="148">
        <f t="shared" si="30"/>
        <v>9505.33</v>
      </c>
      <c r="E690" s="138" t="s">
        <v>2032</v>
      </c>
      <c r="F690" s="148">
        <f t="shared" si="31"/>
        <v>7791.25</v>
      </c>
      <c r="G690" s="148">
        <f t="shared" si="32"/>
        <v>9505.3249999999989</v>
      </c>
    </row>
    <row r="691" spans="1:7" ht="14.4" customHeight="1">
      <c r="A691" s="138" t="s">
        <v>3254</v>
      </c>
      <c r="B691" s="151" t="s">
        <v>3255</v>
      </c>
      <c r="C691" s="148">
        <v>6392.3816000000006</v>
      </c>
      <c r="D691" s="148">
        <f t="shared" si="30"/>
        <v>7798.71</v>
      </c>
      <c r="E691" s="138" t="s">
        <v>2032</v>
      </c>
      <c r="F691" s="148">
        <f t="shared" si="31"/>
        <v>6392.38</v>
      </c>
      <c r="G691" s="148">
        <f t="shared" si="32"/>
        <v>7798.7035999999998</v>
      </c>
    </row>
    <row r="692" spans="1:7" ht="14.4" customHeight="1">
      <c r="A692" s="141" t="s">
        <v>3256</v>
      </c>
      <c r="B692" s="151" t="s">
        <v>3257</v>
      </c>
      <c r="C692" s="148">
        <v>6538.2955000000011</v>
      </c>
      <c r="D692" s="148">
        <f t="shared" si="30"/>
        <v>7976.72</v>
      </c>
      <c r="E692" s="138" t="s">
        <v>2032</v>
      </c>
      <c r="F692" s="148">
        <f t="shared" si="31"/>
        <v>6538.3</v>
      </c>
      <c r="G692" s="148">
        <f t="shared" si="32"/>
        <v>7976.7259999999997</v>
      </c>
    </row>
    <row r="693" spans="1:7" ht="14.4" customHeight="1">
      <c r="A693" s="138" t="s">
        <v>3258</v>
      </c>
      <c r="B693" s="151" t="s">
        <v>3259</v>
      </c>
      <c r="C693" s="148">
        <v>10634.544800000001</v>
      </c>
      <c r="D693" s="148">
        <f t="shared" si="30"/>
        <v>12974.14</v>
      </c>
      <c r="E693" s="138" t="s">
        <v>2032</v>
      </c>
      <c r="F693" s="148">
        <f t="shared" si="31"/>
        <v>10634.54</v>
      </c>
      <c r="G693" s="148">
        <f t="shared" si="32"/>
        <v>12974.138800000001</v>
      </c>
    </row>
    <row r="694" spans="1:7" ht="14.4" customHeight="1">
      <c r="A694" s="138" t="s">
        <v>3260</v>
      </c>
      <c r="B694" s="151" t="s">
        <v>3261</v>
      </c>
      <c r="C694" s="148">
        <v>10193.185200000002</v>
      </c>
      <c r="D694" s="148">
        <f t="shared" si="30"/>
        <v>12435.69</v>
      </c>
      <c r="E694" s="138" t="s">
        <v>2032</v>
      </c>
      <c r="F694" s="148">
        <f t="shared" si="31"/>
        <v>10193.19</v>
      </c>
      <c r="G694" s="148">
        <f t="shared" si="32"/>
        <v>12435.691800000001</v>
      </c>
    </row>
    <row r="695" spans="1:7" ht="14.4" customHeight="1">
      <c r="A695" s="138" t="s">
        <v>3262</v>
      </c>
      <c r="B695" s="151" t="s">
        <v>3263</v>
      </c>
      <c r="C695" s="148">
        <v>9321.4044000000013</v>
      </c>
      <c r="D695" s="148">
        <f t="shared" si="30"/>
        <v>11372.11</v>
      </c>
      <c r="E695" s="138" t="s">
        <v>2032</v>
      </c>
      <c r="F695" s="148">
        <f t="shared" si="31"/>
        <v>9321.4</v>
      </c>
      <c r="G695" s="148">
        <f t="shared" si="32"/>
        <v>11372.108</v>
      </c>
    </row>
    <row r="696" spans="1:7" ht="14.4" customHeight="1">
      <c r="A696" s="138" t="s">
        <v>3264</v>
      </c>
      <c r="B696" s="151" t="s">
        <v>3265</v>
      </c>
      <c r="C696" s="148">
        <v>27159.378419250002</v>
      </c>
      <c r="D696" s="148">
        <f t="shared" si="30"/>
        <v>33134.44</v>
      </c>
      <c r="E696" s="138" t="s">
        <v>2037</v>
      </c>
      <c r="F696" s="148">
        <f t="shared" si="31"/>
        <v>27159.38</v>
      </c>
      <c r="G696" s="148">
        <f t="shared" si="32"/>
        <v>33134.443599999999</v>
      </c>
    </row>
    <row r="697" spans="1:7" ht="14.4" customHeight="1">
      <c r="A697" s="138" t="s">
        <v>3266</v>
      </c>
      <c r="B697" s="151" t="s">
        <v>3267</v>
      </c>
      <c r="C697" s="148">
        <v>29777.354477639998</v>
      </c>
      <c r="D697" s="148">
        <f t="shared" si="30"/>
        <v>36328.370000000003</v>
      </c>
      <c r="E697" s="138" t="s">
        <v>2037</v>
      </c>
      <c r="F697" s="148">
        <f t="shared" si="31"/>
        <v>29777.35</v>
      </c>
      <c r="G697" s="148">
        <f t="shared" si="32"/>
        <v>36328.366999999998</v>
      </c>
    </row>
    <row r="698" spans="1:7" ht="14.4" customHeight="1">
      <c r="A698" s="138" t="s">
        <v>3268</v>
      </c>
      <c r="B698" s="151" t="s">
        <v>3269</v>
      </c>
      <c r="C698" s="148">
        <v>28796.17232184</v>
      </c>
      <c r="D698" s="148">
        <f t="shared" si="30"/>
        <v>35131.33</v>
      </c>
      <c r="E698" s="138" t="s">
        <v>2037</v>
      </c>
      <c r="F698" s="148">
        <f t="shared" si="31"/>
        <v>28796.17</v>
      </c>
      <c r="G698" s="148">
        <f t="shared" si="32"/>
        <v>35131.327399999995</v>
      </c>
    </row>
    <row r="699" spans="1:7" ht="14.4" customHeight="1">
      <c r="A699" s="138" t="s">
        <v>3270</v>
      </c>
      <c r="B699" s="151" t="s">
        <v>3271</v>
      </c>
      <c r="C699" s="148">
        <v>33305.008108680006</v>
      </c>
      <c r="D699" s="148">
        <f t="shared" si="30"/>
        <v>40632.11</v>
      </c>
      <c r="E699" s="138" t="s">
        <v>2037</v>
      </c>
      <c r="F699" s="148">
        <f t="shared" si="31"/>
        <v>33305.01</v>
      </c>
      <c r="G699" s="148">
        <f t="shared" si="32"/>
        <v>40632.112200000003</v>
      </c>
    </row>
    <row r="700" spans="1:7" ht="14.4" customHeight="1">
      <c r="A700" s="141" t="s">
        <v>3272</v>
      </c>
      <c r="B700" s="151" t="s">
        <v>3095</v>
      </c>
      <c r="C700" s="148">
        <v>5368.32</v>
      </c>
      <c r="D700" s="148">
        <f t="shared" si="30"/>
        <v>6549.35</v>
      </c>
      <c r="E700" s="138" t="s">
        <v>2032</v>
      </c>
      <c r="F700" s="148">
        <f t="shared" si="31"/>
        <v>5368.32</v>
      </c>
      <c r="G700" s="148">
        <f t="shared" si="32"/>
        <v>6549.3503999999994</v>
      </c>
    </row>
    <row r="701" spans="1:7" ht="14.4" customHeight="1">
      <c r="A701" s="138" t="s">
        <v>3273</v>
      </c>
      <c r="B701" s="151" t="s">
        <v>3274</v>
      </c>
      <c r="C701" s="148">
        <v>4849.4743000000008</v>
      </c>
      <c r="D701" s="148">
        <f t="shared" si="30"/>
        <v>5916.36</v>
      </c>
      <c r="E701" s="138" t="s">
        <v>2032</v>
      </c>
      <c r="F701" s="148">
        <f t="shared" si="31"/>
        <v>4849.47</v>
      </c>
      <c r="G701" s="148">
        <f t="shared" si="32"/>
        <v>5916.3534</v>
      </c>
    </row>
    <row r="702" spans="1:7" ht="14.4" customHeight="1">
      <c r="A702" s="138" t="s">
        <v>3275</v>
      </c>
      <c r="B702" s="151" t="s">
        <v>3276</v>
      </c>
      <c r="C702" s="148">
        <v>6267.7</v>
      </c>
      <c r="D702" s="148">
        <f t="shared" si="30"/>
        <v>7646.59</v>
      </c>
      <c r="E702" s="138" t="s">
        <v>2032</v>
      </c>
      <c r="F702" s="148">
        <f t="shared" si="31"/>
        <v>6267.7</v>
      </c>
      <c r="G702" s="148">
        <f t="shared" si="32"/>
        <v>7646.5940000000001</v>
      </c>
    </row>
    <row r="703" spans="1:7" ht="14.4" customHeight="1">
      <c r="A703" s="138" t="s">
        <v>3277</v>
      </c>
      <c r="B703" s="151" t="s">
        <v>3278</v>
      </c>
      <c r="C703" s="148">
        <v>6267.7</v>
      </c>
      <c r="D703" s="148">
        <f t="shared" si="30"/>
        <v>7646.59</v>
      </c>
      <c r="E703" s="138" t="s">
        <v>2032</v>
      </c>
      <c r="F703" s="148">
        <f t="shared" si="31"/>
        <v>6267.7</v>
      </c>
      <c r="G703" s="148">
        <f t="shared" si="32"/>
        <v>7646.5940000000001</v>
      </c>
    </row>
    <row r="704" spans="1:7" ht="14.4" customHeight="1">
      <c r="A704" s="138" t="s">
        <v>3279</v>
      </c>
      <c r="B704" s="151" t="s">
        <v>3280</v>
      </c>
      <c r="C704" s="148">
        <v>6173.5410000000011</v>
      </c>
      <c r="D704" s="148">
        <f t="shared" si="30"/>
        <v>7531.72</v>
      </c>
      <c r="E704" s="138" t="s">
        <v>2032</v>
      </c>
      <c r="F704" s="148">
        <f t="shared" si="31"/>
        <v>6173.54</v>
      </c>
      <c r="G704" s="148">
        <f t="shared" si="32"/>
        <v>7531.7187999999996</v>
      </c>
    </row>
    <row r="705" spans="1:7" ht="14.4" customHeight="1">
      <c r="A705" s="138" t="s">
        <v>3281</v>
      </c>
      <c r="B705" s="151" t="s">
        <v>3282</v>
      </c>
      <c r="C705" s="148">
        <v>11272.868200000001</v>
      </c>
      <c r="D705" s="148">
        <f t="shared" si="30"/>
        <v>13752.9</v>
      </c>
      <c r="E705" s="138" t="s">
        <v>2032</v>
      </c>
      <c r="F705" s="148">
        <f t="shared" si="31"/>
        <v>11272.87</v>
      </c>
      <c r="G705" s="148">
        <f t="shared" si="32"/>
        <v>13752.901400000001</v>
      </c>
    </row>
    <row r="706" spans="1:7" ht="14.4" customHeight="1">
      <c r="A706" s="138" t="s">
        <v>3283</v>
      </c>
      <c r="B706" s="151" t="s">
        <v>3284</v>
      </c>
      <c r="C706" s="148">
        <v>13769.6548</v>
      </c>
      <c r="D706" s="148">
        <f t="shared" si="30"/>
        <v>16798.98</v>
      </c>
      <c r="E706" s="138" t="s">
        <v>2032</v>
      </c>
      <c r="F706" s="148">
        <f t="shared" si="31"/>
        <v>13769.65</v>
      </c>
      <c r="G706" s="148">
        <f t="shared" si="32"/>
        <v>16798.972999999998</v>
      </c>
    </row>
    <row r="707" spans="1:7" ht="14.4" customHeight="1">
      <c r="A707" s="138" t="s">
        <v>3285</v>
      </c>
      <c r="B707" s="151" t="s">
        <v>3286</v>
      </c>
      <c r="C707" s="148">
        <v>13366.591700000001</v>
      </c>
      <c r="D707" s="148">
        <f t="shared" si="30"/>
        <v>16307.24</v>
      </c>
      <c r="E707" s="138" t="s">
        <v>2032</v>
      </c>
      <c r="F707" s="148">
        <f t="shared" si="31"/>
        <v>13366.59</v>
      </c>
      <c r="G707" s="148">
        <f t="shared" si="32"/>
        <v>16307.239799999999</v>
      </c>
    </row>
    <row r="708" spans="1:7" ht="14.4" customHeight="1">
      <c r="A708" s="138" t="s">
        <v>3287</v>
      </c>
      <c r="B708" s="151" t="s">
        <v>3288</v>
      </c>
      <c r="C708" s="148">
        <v>10665.5571</v>
      </c>
      <c r="D708" s="148">
        <f t="shared" si="30"/>
        <v>13011.98</v>
      </c>
      <c r="E708" s="138" t="s">
        <v>2032</v>
      </c>
      <c r="F708" s="148">
        <f t="shared" si="31"/>
        <v>10665.56</v>
      </c>
      <c r="G708" s="148">
        <f t="shared" si="32"/>
        <v>13011.983199999999</v>
      </c>
    </row>
    <row r="709" spans="1:7" ht="14.4" customHeight="1">
      <c r="A709" s="138" t="s">
        <v>3289</v>
      </c>
      <c r="B709" s="151" t="s">
        <v>3288</v>
      </c>
      <c r="C709" s="148">
        <v>8609.2800000000007</v>
      </c>
      <c r="D709" s="148">
        <f t="shared" si="30"/>
        <v>10503.32</v>
      </c>
      <c r="E709" s="138" t="s">
        <v>2046</v>
      </c>
      <c r="F709" s="148">
        <f t="shared" si="31"/>
        <v>8609.2800000000007</v>
      </c>
      <c r="G709" s="148">
        <f t="shared" si="32"/>
        <v>10503.321600000001</v>
      </c>
    </row>
    <row r="710" spans="1:7" ht="14.4" customHeight="1">
      <c r="A710" s="138" t="s">
        <v>3290</v>
      </c>
      <c r="B710" s="151" t="s">
        <v>3291</v>
      </c>
      <c r="C710" s="148">
        <v>308.21120000000002</v>
      </c>
      <c r="D710" s="148">
        <f t="shared" si="30"/>
        <v>376.02</v>
      </c>
      <c r="E710" s="138" t="s">
        <v>2032</v>
      </c>
      <c r="F710" s="148">
        <f t="shared" si="31"/>
        <v>308.20999999999998</v>
      </c>
      <c r="G710" s="148">
        <f t="shared" si="32"/>
        <v>376.01619999999997</v>
      </c>
    </row>
    <row r="711" spans="1:7" ht="14.4" customHeight="1">
      <c r="A711" s="138" t="s">
        <v>3292</v>
      </c>
      <c r="B711" s="151" t="s">
        <v>3293</v>
      </c>
      <c r="C711" s="148">
        <v>308.21120000000002</v>
      </c>
      <c r="D711" s="148">
        <f t="shared" si="30"/>
        <v>376.02</v>
      </c>
      <c r="E711" s="138" t="s">
        <v>2032</v>
      </c>
      <c r="F711" s="148">
        <f t="shared" si="31"/>
        <v>308.20999999999998</v>
      </c>
      <c r="G711" s="148">
        <f t="shared" si="32"/>
        <v>376.01619999999997</v>
      </c>
    </row>
    <row r="712" spans="1:7" ht="14.4" customHeight="1">
      <c r="A712" s="138" t="s">
        <v>3294</v>
      </c>
      <c r="B712" s="151" t="s">
        <v>3295</v>
      </c>
      <c r="C712" s="148">
        <v>454.12510000000003</v>
      </c>
      <c r="D712" s="148">
        <f t="shared" si="30"/>
        <v>554.03</v>
      </c>
      <c r="E712" s="138" t="s">
        <v>2032</v>
      </c>
      <c r="F712" s="148">
        <f t="shared" si="31"/>
        <v>454.13</v>
      </c>
      <c r="G712" s="148">
        <f t="shared" si="32"/>
        <v>554.03859999999997</v>
      </c>
    </row>
    <row r="713" spans="1:7" ht="14.4" customHeight="1">
      <c r="A713" s="138" t="s">
        <v>3296</v>
      </c>
      <c r="B713" s="151" t="s">
        <v>3297</v>
      </c>
      <c r="C713" s="148">
        <v>1141.6955</v>
      </c>
      <c r="D713" s="148">
        <f t="shared" ref="D713:D776" si="33">ROUND(C713*(1+$D$8),2)</f>
        <v>1392.87</v>
      </c>
      <c r="E713" s="138" t="s">
        <v>2032</v>
      </c>
      <c r="F713" s="148">
        <f t="shared" ref="F713:F776" si="34">ROUND(C713*(1-HLOOKUP(E713,$1:$2,2,FALSE)),2)</f>
        <v>1141.7</v>
      </c>
      <c r="G713" s="148">
        <f t="shared" ref="G713:G776" si="35">F713*(1+$D$8)</f>
        <v>1392.874</v>
      </c>
    </row>
    <row r="714" spans="1:7" ht="14.4" customHeight="1">
      <c r="A714" s="141" t="s">
        <v>3298</v>
      </c>
      <c r="B714" s="151" t="s">
        <v>3299</v>
      </c>
      <c r="C714" s="148">
        <v>1141.6955</v>
      </c>
      <c r="D714" s="148">
        <f t="shared" si="33"/>
        <v>1392.87</v>
      </c>
      <c r="E714" s="138" t="s">
        <v>2032</v>
      </c>
      <c r="F714" s="148">
        <f t="shared" si="34"/>
        <v>1141.7</v>
      </c>
      <c r="G714" s="148">
        <f t="shared" si="35"/>
        <v>1392.874</v>
      </c>
    </row>
    <row r="715" spans="1:7" ht="14.4" customHeight="1">
      <c r="A715" s="138" t="s">
        <v>3300</v>
      </c>
      <c r="B715" s="151" t="s">
        <v>3301</v>
      </c>
      <c r="C715" s="148">
        <v>454.12510000000003</v>
      </c>
      <c r="D715" s="148">
        <f t="shared" si="33"/>
        <v>554.03</v>
      </c>
      <c r="E715" s="138" t="s">
        <v>2032</v>
      </c>
      <c r="F715" s="148">
        <f t="shared" si="34"/>
        <v>454.13</v>
      </c>
      <c r="G715" s="148">
        <f t="shared" si="35"/>
        <v>554.03859999999997</v>
      </c>
    </row>
    <row r="716" spans="1:7" ht="14.4" customHeight="1">
      <c r="A716" s="141" t="s">
        <v>3302</v>
      </c>
      <c r="B716" s="151" t="s">
        <v>3303</v>
      </c>
      <c r="C716" s="148">
        <v>966.60850000000005</v>
      </c>
      <c r="D716" s="148">
        <f t="shared" si="33"/>
        <v>1179.26</v>
      </c>
      <c r="E716" s="138" t="s">
        <v>2032</v>
      </c>
      <c r="F716" s="148">
        <f t="shared" si="34"/>
        <v>966.61</v>
      </c>
      <c r="G716" s="148">
        <f t="shared" si="35"/>
        <v>1179.2642000000001</v>
      </c>
    </row>
    <row r="717" spans="1:7" ht="14.4" customHeight="1">
      <c r="A717" s="138" t="s">
        <v>3304</v>
      </c>
      <c r="B717" s="151" t="s">
        <v>3305</v>
      </c>
      <c r="C717" s="148">
        <v>1130.05</v>
      </c>
      <c r="D717" s="148">
        <f t="shared" si="33"/>
        <v>1378.66</v>
      </c>
      <c r="E717" s="138" t="s">
        <v>2032</v>
      </c>
      <c r="F717" s="148">
        <f t="shared" si="34"/>
        <v>1130.05</v>
      </c>
      <c r="G717" s="148">
        <f t="shared" si="35"/>
        <v>1378.6609999999998</v>
      </c>
    </row>
    <row r="718" spans="1:7" ht="14.4" customHeight="1">
      <c r="A718" s="138" t="s">
        <v>3306</v>
      </c>
      <c r="B718" s="151" t="s">
        <v>3307</v>
      </c>
      <c r="C718" s="148">
        <v>452.02</v>
      </c>
      <c r="D718" s="148">
        <f t="shared" si="33"/>
        <v>551.46</v>
      </c>
      <c r="E718" s="138" t="s">
        <v>2032</v>
      </c>
      <c r="F718" s="148">
        <f t="shared" si="34"/>
        <v>452.02</v>
      </c>
      <c r="G718" s="148">
        <f t="shared" si="35"/>
        <v>551.46439999999996</v>
      </c>
    </row>
    <row r="719" spans="1:7" ht="14.4" customHeight="1">
      <c r="A719" s="138" t="s">
        <v>3308</v>
      </c>
      <c r="B719" s="151" t="s">
        <v>3309</v>
      </c>
      <c r="C719" s="148">
        <v>452.02</v>
      </c>
      <c r="D719" s="148">
        <f t="shared" si="33"/>
        <v>551.46</v>
      </c>
      <c r="E719" s="138" t="s">
        <v>2032</v>
      </c>
      <c r="F719" s="148">
        <f t="shared" si="34"/>
        <v>452.02</v>
      </c>
      <c r="G719" s="148">
        <f t="shared" si="35"/>
        <v>551.46439999999996</v>
      </c>
    </row>
    <row r="720" spans="1:7" ht="14.4" customHeight="1">
      <c r="A720" s="138" t="s">
        <v>3310</v>
      </c>
      <c r="B720" s="151" t="s">
        <v>3311</v>
      </c>
      <c r="C720" s="148">
        <v>643.80470000000014</v>
      </c>
      <c r="D720" s="148">
        <f t="shared" si="33"/>
        <v>785.44</v>
      </c>
      <c r="E720" s="138" t="s">
        <v>2032</v>
      </c>
      <c r="F720" s="148">
        <f t="shared" si="34"/>
        <v>643.79999999999995</v>
      </c>
      <c r="G720" s="148">
        <f t="shared" si="35"/>
        <v>785.43599999999992</v>
      </c>
    </row>
    <row r="721" spans="1:7" ht="14.4" customHeight="1">
      <c r="A721" s="138" t="s">
        <v>3312</v>
      </c>
      <c r="B721" s="151" t="s">
        <v>3313</v>
      </c>
      <c r="C721" s="148">
        <v>2460.2930000000001</v>
      </c>
      <c r="D721" s="148">
        <f t="shared" si="33"/>
        <v>3001.56</v>
      </c>
      <c r="E721" s="138" t="s">
        <v>2032</v>
      </c>
      <c r="F721" s="148">
        <f t="shared" si="34"/>
        <v>2460.29</v>
      </c>
      <c r="G721" s="148">
        <f t="shared" si="35"/>
        <v>3001.5537999999997</v>
      </c>
    </row>
    <row r="722" spans="1:7" ht="14.4" customHeight="1">
      <c r="A722" s="138" t="s">
        <v>3314</v>
      </c>
      <c r="B722" s="151" t="s">
        <v>2193</v>
      </c>
      <c r="C722" s="148">
        <v>1570.42</v>
      </c>
      <c r="D722" s="148">
        <f t="shared" si="33"/>
        <v>1915.91</v>
      </c>
      <c r="E722" s="138" t="s">
        <v>2032</v>
      </c>
      <c r="F722" s="148">
        <f t="shared" si="34"/>
        <v>1570.42</v>
      </c>
      <c r="G722" s="148">
        <f t="shared" si="35"/>
        <v>1915.9123999999999</v>
      </c>
    </row>
    <row r="723" spans="1:7" ht="14.4" customHeight="1">
      <c r="A723" s="138" t="s">
        <v>3315</v>
      </c>
      <c r="B723" s="151" t="s">
        <v>3316</v>
      </c>
      <c r="C723" s="148">
        <v>250.51000000000002</v>
      </c>
      <c r="D723" s="148">
        <f t="shared" si="33"/>
        <v>305.62</v>
      </c>
      <c r="E723" s="138" t="s">
        <v>2034</v>
      </c>
      <c r="F723" s="148">
        <f t="shared" si="34"/>
        <v>250.51</v>
      </c>
      <c r="G723" s="148">
        <f t="shared" si="35"/>
        <v>305.62219999999996</v>
      </c>
    </row>
    <row r="724" spans="1:7" ht="14.4" customHeight="1">
      <c r="A724" s="138" t="s">
        <v>3317</v>
      </c>
      <c r="B724" s="151" t="s">
        <v>3316</v>
      </c>
      <c r="C724" s="148">
        <v>1247.2199999999998</v>
      </c>
      <c r="D724" s="148">
        <f t="shared" si="33"/>
        <v>1521.61</v>
      </c>
      <c r="E724" s="138" t="s">
        <v>2034</v>
      </c>
      <c r="F724" s="148">
        <f t="shared" si="34"/>
        <v>1247.22</v>
      </c>
      <c r="G724" s="148">
        <f t="shared" si="35"/>
        <v>1521.6084000000001</v>
      </c>
    </row>
    <row r="725" spans="1:7" ht="14.4" customHeight="1">
      <c r="A725" s="138" t="s">
        <v>3318</v>
      </c>
      <c r="B725" s="151" t="s">
        <v>3316</v>
      </c>
      <c r="C725" s="148">
        <v>479.70000000000005</v>
      </c>
      <c r="D725" s="148">
        <f t="shared" si="33"/>
        <v>585.23</v>
      </c>
      <c r="E725" s="138" t="s">
        <v>2034</v>
      </c>
      <c r="F725" s="148">
        <f t="shared" si="34"/>
        <v>479.7</v>
      </c>
      <c r="G725" s="148">
        <f t="shared" si="35"/>
        <v>585.23399999999992</v>
      </c>
    </row>
    <row r="726" spans="1:7" ht="14.4" customHeight="1">
      <c r="A726" s="138" t="s">
        <v>3319</v>
      </c>
      <c r="B726" s="151" t="s">
        <v>3316</v>
      </c>
      <c r="C726" s="148">
        <v>1652.3</v>
      </c>
      <c r="D726" s="148">
        <f t="shared" si="33"/>
        <v>2015.81</v>
      </c>
      <c r="E726" s="138" t="s">
        <v>2034</v>
      </c>
      <c r="F726" s="148">
        <f t="shared" si="34"/>
        <v>1652.3</v>
      </c>
      <c r="G726" s="148">
        <f t="shared" si="35"/>
        <v>2015.8059999999998</v>
      </c>
    </row>
    <row r="727" spans="1:7" ht="14.4" customHeight="1">
      <c r="A727" s="138" t="s">
        <v>3320</v>
      </c>
      <c r="B727" s="151" t="s">
        <v>3316</v>
      </c>
      <c r="C727" s="148">
        <v>1465.5700000000002</v>
      </c>
      <c r="D727" s="148">
        <f t="shared" si="33"/>
        <v>1788</v>
      </c>
      <c r="E727" s="138" t="s">
        <v>2032</v>
      </c>
      <c r="F727" s="148">
        <f t="shared" si="34"/>
        <v>1465.57</v>
      </c>
      <c r="G727" s="148">
        <f t="shared" si="35"/>
        <v>1787.9953999999998</v>
      </c>
    </row>
    <row r="728" spans="1:7" ht="14.4" customHeight="1">
      <c r="A728" s="138" t="s">
        <v>3321</v>
      </c>
      <c r="B728" s="151" t="s">
        <v>3322</v>
      </c>
      <c r="C728" s="148">
        <v>3385.1</v>
      </c>
      <c r="D728" s="148">
        <f t="shared" si="33"/>
        <v>4129.82</v>
      </c>
      <c r="E728" s="138" t="s">
        <v>2035</v>
      </c>
      <c r="F728" s="148">
        <f t="shared" si="34"/>
        <v>3385.1</v>
      </c>
      <c r="G728" s="148">
        <f t="shared" si="35"/>
        <v>4129.8220000000001</v>
      </c>
    </row>
    <row r="729" spans="1:7" ht="14.4" customHeight="1">
      <c r="A729" s="138" t="s">
        <v>3323</v>
      </c>
      <c r="B729" s="151" t="s">
        <v>3324</v>
      </c>
      <c r="C729" s="148">
        <v>3385.1</v>
      </c>
      <c r="D729" s="148">
        <f t="shared" si="33"/>
        <v>4129.82</v>
      </c>
      <c r="E729" s="138" t="s">
        <v>2035</v>
      </c>
      <c r="F729" s="148">
        <f t="shared" si="34"/>
        <v>3385.1</v>
      </c>
      <c r="G729" s="148">
        <f t="shared" si="35"/>
        <v>4129.8220000000001</v>
      </c>
    </row>
    <row r="730" spans="1:7" ht="14.4" customHeight="1">
      <c r="A730" s="138" t="s">
        <v>3325</v>
      </c>
      <c r="B730" s="151" t="s">
        <v>3326</v>
      </c>
      <c r="C730" s="148">
        <v>3385.1</v>
      </c>
      <c r="D730" s="148">
        <f t="shared" si="33"/>
        <v>4129.82</v>
      </c>
      <c r="E730" s="138" t="s">
        <v>2035</v>
      </c>
      <c r="F730" s="148">
        <f t="shared" si="34"/>
        <v>3385.1</v>
      </c>
      <c r="G730" s="148">
        <f t="shared" si="35"/>
        <v>4129.8220000000001</v>
      </c>
    </row>
    <row r="731" spans="1:7" ht="14.4" customHeight="1">
      <c r="A731" s="138" t="s">
        <v>3327</v>
      </c>
      <c r="B731" s="151" t="s">
        <v>3328</v>
      </c>
      <c r="C731" s="148">
        <v>3385.1</v>
      </c>
      <c r="D731" s="148">
        <f t="shared" si="33"/>
        <v>4129.82</v>
      </c>
      <c r="E731" s="138" t="s">
        <v>2035</v>
      </c>
      <c r="F731" s="148">
        <f t="shared" si="34"/>
        <v>3385.1</v>
      </c>
      <c r="G731" s="148">
        <f t="shared" si="35"/>
        <v>4129.8220000000001</v>
      </c>
    </row>
    <row r="732" spans="1:7" ht="14.4" customHeight="1">
      <c r="A732" s="138" t="s">
        <v>3329</v>
      </c>
      <c r="B732" s="151" t="s">
        <v>3330</v>
      </c>
      <c r="C732" s="148">
        <v>1120.73</v>
      </c>
      <c r="D732" s="148">
        <f t="shared" si="33"/>
        <v>1367.29</v>
      </c>
      <c r="E732" s="138" t="s">
        <v>2032</v>
      </c>
      <c r="F732" s="148">
        <f t="shared" si="34"/>
        <v>1120.73</v>
      </c>
      <c r="G732" s="148">
        <f t="shared" si="35"/>
        <v>1367.2906</v>
      </c>
    </row>
    <row r="733" spans="1:7" ht="14.4" customHeight="1">
      <c r="A733" s="138" t="s">
        <v>3331</v>
      </c>
      <c r="B733" s="151" t="s">
        <v>3332</v>
      </c>
      <c r="C733" s="148">
        <v>1570.42</v>
      </c>
      <c r="D733" s="148">
        <f t="shared" si="33"/>
        <v>1915.91</v>
      </c>
      <c r="E733" s="138" t="s">
        <v>2032</v>
      </c>
      <c r="F733" s="148">
        <f t="shared" si="34"/>
        <v>1570.42</v>
      </c>
      <c r="G733" s="148">
        <f t="shared" si="35"/>
        <v>1915.9123999999999</v>
      </c>
    </row>
    <row r="734" spans="1:7" ht="14.4" customHeight="1">
      <c r="A734" s="138" t="s">
        <v>3333</v>
      </c>
      <c r="B734" s="151" t="s">
        <v>3334</v>
      </c>
      <c r="C734" s="148">
        <v>1716.1914000000002</v>
      </c>
      <c r="D734" s="148">
        <f t="shared" si="33"/>
        <v>2093.75</v>
      </c>
      <c r="E734" s="138" t="s">
        <v>2032</v>
      </c>
      <c r="F734" s="148">
        <f t="shared" si="34"/>
        <v>1716.19</v>
      </c>
      <c r="G734" s="148">
        <f t="shared" si="35"/>
        <v>2093.7518</v>
      </c>
    </row>
    <row r="735" spans="1:7" ht="14.4" customHeight="1">
      <c r="A735" s="138" t="s">
        <v>3335</v>
      </c>
      <c r="B735" s="151" t="s">
        <v>3336</v>
      </c>
      <c r="C735" s="148">
        <v>2939.9491000000003</v>
      </c>
      <c r="D735" s="148">
        <f t="shared" si="33"/>
        <v>3586.74</v>
      </c>
      <c r="E735" s="138" t="s">
        <v>2032</v>
      </c>
      <c r="F735" s="148">
        <f t="shared" si="34"/>
        <v>2939.95</v>
      </c>
      <c r="G735" s="148">
        <f t="shared" si="35"/>
        <v>3586.7389999999996</v>
      </c>
    </row>
    <row r="736" spans="1:7" ht="14.4" customHeight="1">
      <c r="A736" s="138" t="s">
        <v>3337</v>
      </c>
      <c r="B736" s="151" t="s">
        <v>3338</v>
      </c>
      <c r="C736" s="148">
        <v>2939.9491000000003</v>
      </c>
      <c r="D736" s="148">
        <f t="shared" si="33"/>
        <v>3586.74</v>
      </c>
      <c r="E736" s="138" t="s">
        <v>2032</v>
      </c>
      <c r="F736" s="148">
        <f t="shared" si="34"/>
        <v>2939.95</v>
      </c>
      <c r="G736" s="148">
        <f t="shared" si="35"/>
        <v>3586.7389999999996</v>
      </c>
    </row>
    <row r="737" spans="1:7" ht="14.4" customHeight="1">
      <c r="A737" s="138" t="s">
        <v>3339</v>
      </c>
      <c r="B737" s="151" t="s">
        <v>3340</v>
      </c>
      <c r="C737" s="148">
        <v>3385.1</v>
      </c>
      <c r="D737" s="148">
        <f t="shared" si="33"/>
        <v>4129.82</v>
      </c>
      <c r="E737" s="138" t="s">
        <v>2035</v>
      </c>
      <c r="F737" s="148">
        <f t="shared" si="34"/>
        <v>3385.1</v>
      </c>
      <c r="G737" s="148">
        <f t="shared" si="35"/>
        <v>4129.8220000000001</v>
      </c>
    </row>
    <row r="738" spans="1:7" ht="14.4" customHeight="1">
      <c r="A738" s="138" t="s">
        <v>3341</v>
      </c>
      <c r="B738" s="151" t="s">
        <v>3342</v>
      </c>
      <c r="C738" s="148">
        <v>3385.1</v>
      </c>
      <c r="D738" s="148">
        <f t="shared" si="33"/>
        <v>4129.82</v>
      </c>
      <c r="E738" s="138" t="s">
        <v>2035</v>
      </c>
      <c r="F738" s="148">
        <f t="shared" si="34"/>
        <v>3385.1</v>
      </c>
      <c r="G738" s="148">
        <f t="shared" si="35"/>
        <v>4129.8220000000001</v>
      </c>
    </row>
    <row r="739" spans="1:7" ht="14.4" customHeight="1">
      <c r="A739" s="138" t="s">
        <v>3343</v>
      </c>
      <c r="B739" s="151" t="s">
        <v>3344</v>
      </c>
      <c r="C739" s="148">
        <v>1920.4515000000001</v>
      </c>
      <c r="D739" s="148">
        <f t="shared" si="33"/>
        <v>2342.9499999999998</v>
      </c>
      <c r="E739" s="138" t="s">
        <v>2032</v>
      </c>
      <c r="F739" s="148">
        <f t="shared" si="34"/>
        <v>1920.45</v>
      </c>
      <c r="G739" s="148">
        <f t="shared" si="35"/>
        <v>2342.9490000000001</v>
      </c>
    </row>
    <row r="740" spans="1:7" ht="14.4" customHeight="1">
      <c r="A740" s="138" t="s">
        <v>3345</v>
      </c>
      <c r="B740" s="151" t="s">
        <v>3346</v>
      </c>
      <c r="C740" s="148">
        <v>3986.8875200000002</v>
      </c>
      <c r="D740" s="148">
        <f t="shared" si="33"/>
        <v>4864</v>
      </c>
      <c r="E740" s="138" t="s">
        <v>2035</v>
      </c>
      <c r="F740" s="148">
        <f t="shared" si="34"/>
        <v>3986.89</v>
      </c>
      <c r="G740" s="148">
        <f t="shared" si="35"/>
        <v>4864.0057999999999</v>
      </c>
    </row>
    <row r="741" spans="1:7" ht="14.4" customHeight="1">
      <c r="A741" s="138" t="s">
        <v>3347</v>
      </c>
      <c r="B741" s="151" t="s">
        <v>3348</v>
      </c>
      <c r="C741" s="148">
        <v>1916.8215000000002</v>
      </c>
      <c r="D741" s="148">
        <f t="shared" si="33"/>
        <v>2338.52</v>
      </c>
      <c r="E741" s="138" t="s">
        <v>2032</v>
      </c>
      <c r="F741" s="148">
        <f t="shared" si="34"/>
        <v>1916.82</v>
      </c>
      <c r="G741" s="148">
        <f t="shared" si="35"/>
        <v>2338.5203999999999</v>
      </c>
    </row>
    <row r="742" spans="1:7" ht="14.4" customHeight="1">
      <c r="A742" s="138" t="s">
        <v>3349</v>
      </c>
      <c r="B742" s="151" t="s">
        <v>3350</v>
      </c>
      <c r="C742" s="148">
        <v>3385.1</v>
      </c>
      <c r="D742" s="148">
        <f t="shared" si="33"/>
        <v>4129.82</v>
      </c>
      <c r="E742" s="138" t="s">
        <v>2035</v>
      </c>
      <c r="F742" s="148">
        <f t="shared" si="34"/>
        <v>3385.1</v>
      </c>
      <c r="G742" s="148">
        <f t="shared" si="35"/>
        <v>4129.8220000000001</v>
      </c>
    </row>
    <row r="743" spans="1:7" ht="14.4" customHeight="1">
      <c r="A743" s="138" t="s">
        <v>3351</v>
      </c>
      <c r="B743" s="151" t="s">
        <v>3352</v>
      </c>
      <c r="C743" s="148">
        <v>3385.1</v>
      </c>
      <c r="D743" s="148">
        <f t="shared" si="33"/>
        <v>4129.82</v>
      </c>
      <c r="E743" s="138" t="s">
        <v>2035</v>
      </c>
      <c r="F743" s="148">
        <f t="shared" si="34"/>
        <v>3385.1</v>
      </c>
      <c r="G743" s="148">
        <f t="shared" si="35"/>
        <v>4129.8220000000001</v>
      </c>
    </row>
    <row r="744" spans="1:7" ht="14.4" customHeight="1">
      <c r="A744" s="138" t="s">
        <v>3353</v>
      </c>
      <c r="B744" s="151" t="s">
        <v>3354</v>
      </c>
      <c r="C744" s="148">
        <v>3385.1</v>
      </c>
      <c r="D744" s="148">
        <f t="shared" si="33"/>
        <v>4129.82</v>
      </c>
      <c r="E744" s="138" t="s">
        <v>2035</v>
      </c>
      <c r="F744" s="148">
        <f t="shared" si="34"/>
        <v>3385.1</v>
      </c>
      <c r="G744" s="148">
        <f t="shared" si="35"/>
        <v>4129.8220000000001</v>
      </c>
    </row>
    <row r="745" spans="1:7" ht="14.4" customHeight="1">
      <c r="A745" s="138" t="s">
        <v>3355</v>
      </c>
      <c r="B745" s="151" t="s">
        <v>3356</v>
      </c>
      <c r="C745" s="148">
        <v>3385.1</v>
      </c>
      <c r="D745" s="148">
        <f t="shared" si="33"/>
        <v>4129.82</v>
      </c>
      <c r="E745" s="138" t="s">
        <v>2035</v>
      </c>
      <c r="F745" s="148">
        <f t="shared" si="34"/>
        <v>3385.1</v>
      </c>
      <c r="G745" s="148">
        <f t="shared" si="35"/>
        <v>4129.8220000000001</v>
      </c>
    </row>
    <row r="746" spans="1:7" ht="14.4" customHeight="1">
      <c r="A746" s="138" t="s">
        <v>3357</v>
      </c>
      <c r="B746" s="151" t="s">
        <v>3358</v>
      </c>
      <c r="C746" s="148">
        <v>1916.8215000000002</v>
      </c>
      <c r="D746" s="148">
        <f t="shared" si="33"/>
        <v>2338.52</v>
      </c>
      <c r="E746" s="138" t="s">
        <v>2032</v>
      </c>
      <c r="F746" s="148">
        <f t="shared" si="34"/>
        <v>1916.82</v>
      </c>
      <c r="G746" s="148">
        <f t="shared" si="35"/>
        <v>2338.5203999999999</v>
      </c>
    </row>
    <row r="747" spans="1:7" ht="14.4" customHeight="1">
      <c r="A747" s="138" t="s">
        <v>3359</v>
      </c>
      <c r="B747" s="151" t="s">
        <v>3360</v>
      </c>
      <c r="C747" s="148">
        <v>1716.1914000000002</v>
      </c>
      <c r="D747" s="148">
        <f t="shared" si="33"/>
        <v>2093.75</v>
      </c>
      <c r="E747" s="138" t="s">
        <v>2032</v>
      </c>
      <c r="F747" s="148">
        <f t="shared" si="34"/>
        <v>1716.19</v>
      </c>
      <c r="G747" s="148">
        <f t="shared" si="35"/>
        <v>2093.7518</v>
      </c>
    </row>
    <row r="748" spans="1:7" ht="14.4" customHeight="1">
      <c r="A748" s="138" t="s">
        <v>3361</v>
      </c>
      <c r="B748" s="151" t="s">
        <v>3362</v>
      </c>
      <c r="C748" s="148">
        <v>4022.5785599999999</v>
      </c>
      <c r="D748" s="148">
        <f t="shared" si="33"/>
        <v>4907.55</v>
      </c>
      <c r="E748" s="138" t="s">
        <v>2035</v>
      </c>
      <c r="F748" s="148">
        <f t="shared" si="34"/>
        <v>4022.58</v>
      </c>
      <c r="G748" s="148">
        <f t="shared" si="35"/>
        <v>4907.5475999999999</v>
      </c>
    </row>
    <row r="749" spans="1:7" ht="14.4" customHeight="1">
      <c r="A749" s="138" t="s">
        <v>3363</v>
      </c>
      <c r="B749" s="151" t="s">
        <v>3364</v>
      </c>
      <c r="C749" s="148">
        <v>4022.5785599999999</v>
      </c>
      <c r="D749" s="148">
        <f t="shared" si="33"/>
        <v>4907.55</v>
      </c>
      <c r="E749" s="138" t="s">
        <v>2035</v>
      </c>
      <c r="F749" s="148">
        <f t="shared" si="34"/>
        <v>4022.58</v>
      </c>
      <c r="G749" s="148">
        <f t="shared" si="35"/>
        <v>4907.5475999999999</v>
      </c>
    </row>
    <row r="750" spans="1:7" ht="14.4" customHeight="1">
      <c r="A750" s="138" t="s">
        <v>3365</v>
      </c>
      <c r="B750" s="151" t="s">
        <v>3366</v>
      </c>
      <c r="C750" s="148">
        <v>4022.5785599999999</v>
      </c>
      <c r="D750" s="148">
        <f t="shared" si="33"/>
        <v>4907.55</v>
      </c>
      <c r="E750" s="138" t="s">
        <v>2035</v>
      </c>
      <c r="F750" s="148">
        <f t="shared" si="34"/>
        <v>4022.58</v>
      </c>
      <c r="G750" s="148">
        <f t="shared" si="35"/>
        <v>4907.5475999999999</v>
      </c>
    </row>
    <row r="751" spans="1:7" ht="14.4" customHeight="1">
      <c r="A751" s="138" t="s">
        <v>3367</v>
      </c>
      <c r="B751" s="151" t="s">
        <v>3368</v>
      </c>
      <c r="C751" s="148">
        <v>4022.5785599999999</v>
      </c>
      <c r="D751" s="148">
        <f t="shared" si="33"/>
        <v>4907.55</v>
      </c>
      <c r="E751" s="138" t="s">
        <v>2035</v>
      </c>
      <c r="F751" s="148">
        <f t="shared" si="34"/>
        <v>4022.58</v>
      </c>
      <c r="G751" s="148">
        <f t="shared" si="35"/>
        <v>4907.5475999999999</v>
      </c>
    </row>
    <row r="752" spans="1:7" ht="14.4" customHeight="1">
      <c r="A752" s="138" t="s">
        <v>3369</v>
      </c>
      <c r="B752" s="151" t="s">
        <v>3370</v>
      </c>
      <c r="C752" s="148">
        <v>2017.1063000000001</v>
      </c>
      <c r="D752" s="148">
        <f t="shared" si="33"/>
        <v>2460.87</v>
      </c>
      <c r="E752" s="138" t="s">
        <v>2032</v>
      </c>
      <c r="F752" s="148">
        <f t="shared" si="34"/>
        <v>2017.11</v>
      </c>
      <c r="G752" s="148">
        <f t="shared" si="35"/>
        <v>2460.8741999999997</v>
      </c>
    </row>
    <row r="753" spans="1:7" ht="14.4" customHeight="1">
      <c r="A753" s="138" t="s">
        <v>3371</v>
      </c>
      <c r="B753" s="151" t="s">
        <v>3372</v>
      </c>
      <c r="C753" s="148">
        <v>3780.74928</v>
      </c>
      <c r="D753" s="148">
        <f t="shared" si="33"/>
        <v>4612.51</v>
      </c>
      <c r="E753" s="138" t="s">
        <v>2035</v>
      </c>
      <c r="F753" s="148">
        <f t="shared" si="34"/>
        <v>3780.75</v>
      </c>
      <c r="G753" s="148">
        <f t="shared" si="35"/>
        <v>4612.5150000000003</v>
      </c>
    </row>
    <row r="754" spans="1:7" ht="14.4" customHeight="1">
      <c r="A754" s="138" t="s">
        <v>3373</v>
      </c>
      <c r="B754" s="151" t="s">
        <v>3374</v>
      </c>
      <c r="C754" s="148">
        <v>3780.74928</v>
      </c>
      <c r="D754" s="148">
        <f t="shared" si="33"/>
        <v>4612.51</v>
      </c>
      <c r="E754" s="138" t="s">
        <v>2035</v>
      </c>
      <c r="F754" s="148">
        <f t="shared" si="34"/>
        <v>3780.75</v>
      </c>
      <c r="G754" s="148">
        <f t="shared" si="35"/>
        <v>4612.5150000000003</v>
      </c>
    </row>
    <row r="755" spans="1:7" ht="14.4" customHeight="1">
      <c r="A755" s="138" t="s">
        <v>3375</v>
      </c>
      <c r="B755" s="151" t="s">
        <v>3376</v>
      </c>
      <c r="C755" s="148">
        <v>3780.74928</v>
      </c>
      <c r="D755" s="148">
        <f t="shared" si="33"/>
        <v>4612.51</v>
      </c>
      <c r="E755" s="138" t="s">
        <v>2035</v>
      </c>
      <c r="F755" s="148">
        <f t="shared" si="34"/>
        <v>3780.75</v>
      </c>
      <c r="G755" s="148">
        <f t="shared" si="35"/>
        <v>4612.5150000000003</v>
      </c>
    </row>
    <row r="756" spans="1:7" ht="14.4" customHeight="1">
      <c r="A756" s="138" t="s">
        <v>3377</v>
      </c>
      <c r="B756" s="151" t="s">
        <v>3378</v>
      </c>
      <c r="C756" s="148">
        <v>3780.74928</v>
      </c>
      <c r="D756" s="148">
        <f t="shared" si="33"/>
        <v>4612.51</v>
      </c>
      <c r="E756" s="138" t="s">
        <v>2035</v>
      </c>
      <c r="F756" s="148">
        <f t="shared" si="34"/>
        <v>3780.75</v>
      </c>
      <c r="G756" s="148">
        <f t="shared" si="35"/>
        <v>4612.5150000000003</v>
      </c>
    </row>
    <row r="757" spans="1:7" ht="14.4" customHeight="1">
      <c r="A757" s="138" t="s">
        <v>3379</v>
      </c>
      <c r="B757" s="151" t="s">
        <v>3380</v>
      </c>
      <c r="C757" s="148">
        <v>2017.1063000000001</v>
      </c>
      <c r="D757" s="148">
        <f t="shared" si="33"/>
        <v>2460.87</v>
      </c>
      <c r="E757" s="138" t="s">
        <v>2032</v>
      </c>
      <c r="F757" s="148">
        <f t="shared" si="34"/>
        <v>2017.11</v>
      </c>
      <c r="G757" s="148">
        <f t="shared" si="35"/>
        <v>2460.8741999999997</v>
      </c>
    </row>
    <row r="758" spans="1:7" ht="14.4" customHeight="1">
      <c r="A758" s="138" t="s">
        <v>3381</v>
      </c>
      <c r="B758" s="151" t="s">
        <v>3382</v>
      </c>
      <c r="C758" s="148">
        <v>2905.2947000000004</v>
      </c>
      <c r="D758" s="148">
        <f t="shared" si="33"/>
        <v>3544.46</v>
      </c>
      <c r="E758" s="138" t="s">
        <v>2032</v>
      </c>
      <c r="F758" s="148">
        <f t="shared" si="34"/>
        <v>2905.29</v>
      </c>
      <c r="G758" s="148">
        <f t="shared" si="35"/>
        <v>3544.4537999999998</v>
      </c>
    </row>
    <row r="759" spans="1:7" ht="14.4" customHeight="1">
      <c r="A759" s="138" t="s">
        <v>3383</v>
      </c>
      <c r="B759" s="151" t="s">
        <v>3384</v>
      </c>
      <c r="C759" s="148">
        <v>2905.2947000000004</v>
      </c>
      <c r="D759" s="148">
        <f t="shared" si="33"/>
        <v>3544.46</v>
      </c>
      <c r="E759" s="138" t="s">
        <v>2032</v>
      </c>
      <c r="F759" s="148">
        <f t="shared" si="34"/>
        <v>2905.29</v>
      </c>
      <c r="G759" s="148">
        <f t="shared" si="35"/>
        <v>3544.4537999999998</v>
      </c>
    </row>
    <row r="760" spans="1:7" ht="14.4" customHeight="1">
      <c r="A760" s="138" t="s">
        <v>3385</v>
      </c>
      <c r="B760" s="151" t="s">
        <v>3386</v>
      </c>
      <c r="C760" s="148">
        <v>7942.6215000000002</v>
      </c>
      <c r="D760" s="148">
        <f t="shared" si="33"/>
        <v>9690</v>
      </c>
      <c r="E760" s="138" t="s">
        <v>2032</v>
      </c>
      <c r="F760" s="148">
        <f t="shared" si="34"/>
        <v>7942.62</v>
      </c>
      <c r="G760" s="148">
        <f t="shared" si="35"/>
        <v>9689.9964</v>
      </c>
    </row>
    <row r="761" spans="1:7" ht="14.4" customHeight="1">
      <c r="A761" s="138" t="s">
        <v>3387</v>
      </c>
      <c r="B761" s="151" t="s">
        <v>3388</v>
      </c>
      <c r="C761" s="148">
        <v>2775.8247000000006</v>
      </c>
      <c r="D761" s="148">
        <f t="shared" si="33"/>
        <v>3386.51</v>
      </c>
      <c r="E761" s="138" t="s">
        <v>2032</v>
      </c>
      <c r="F761" s="148">
        <f t="shared" si="34"/>
        <v>2775.82</v>
      </c>
      <c r="G761" s="148">
        <f t="shared" si="35"/>
        <v>3386.5003999999999</v>
      </c>
    </row>
    <row r="762" spans="1:7" ht="14.4" customHeight="1">
      <c r="A762" s="138" t="s">
        <v>3389</v>
      </c>
      <c r="B762" s="151" t="s">
        <v>3390</v>
      </c>
      <c r="C762" s="148">
        <v>2773.9976000000001</v>
      </c>
      <c r="D762" s="148">
        <f t="shared" si="33"/>
        <v>3384.28</v>
      </c>
      <c r="E762" s="138" t="s">
        <v>2032</v>
      </c>
      <c r="F762" s="148">
        <f t="shared" si="34"/>
        <v>2774</v>
      </c>
      <c r="G762" s="148">
        <f t="shared" si="35"/>
        <v>3384.2799999999997</v>
      </c>
    </row>
    <row r="763" spans="1:7" ht="14.4" customHeight="1">
      <c r="A763" s="138" t="s">
        <v>3391</v>
      </c>
      <c r="B763" s="151" t="s">
        <v>3392</v>
      </c>
      <c r="C763" s="148">
        <v>1920.4515000000001</v>
      </c>
      <c r="D763" s="148">
        <f t="shared" si="33"/>
        <v>2342.9499999999998</v>
      </c>
      <c r="E763" s="138" t="s">
        <v>2032</v>
      </c>
      <c r="F763" s="148">
        <f t="shared" si="34"/>
        <v>1920.45</v>
      </c>
      <c r="G763" s="148">
        <f t="shared" si="35"/>
        <v>2342.9490000000001</v>
      </c>
    </row>
    <row r="764" spans="1:7" ht="14.4" customHeight="1">
      <c r="A764" s="138" t="s">
        <v>3393</v>
      </c>
      <c r="B764" s="151" t="s">
        <v>2287</v>
      </c>
      <c r="C764" s="148">
        <v>4524.8433999999997</v>
      </c>
      <c r="D764" s="148">
        <f t="shared" si="33"/>
        <v>5520.31</v>
      </c>
      <c r="E764" s="138" t="s">
        <v>2032</v>
      </c>
      <c r="F764" s="148">
        <f t="shared" si="34"/>
        <v>4524.84</v>
      </c>
      <c r="G764" s="148">
        <f t="shared" si="35"/>
        <v>5520.3047999999999</v>
      </c>
    </row>
    <row r="765" spans="1:7" ht="14.4" customHeight="1">
      <c r="A765" s="138" t="s">
        <v>3394</v>
      </c>
      <c r="B765" s="151" t="s">
        <v>2287</v>
      </c>
      <c r="C765" s="148">
        <v>4524.8433999999997</v>
      </c>
      <c r="D765" s="148">
        <f t="shared" si="33"/>
        <v>5520.31</v>
      </c>
      <c r="E765" s="138" t="s">
        <v>2032</v>
      </c>
      <c r="F765" s="148">
        <f t="shared" si="34"/>
        <v>4524.84</v>
      </c>
      <c r="G765" s="148">
        <f t="shared" si="35"/>
        <v>5520.3047999999999</v>
      </c>
    </row>
    <row r="766" spans="1:7" ht="14.4" customHeight="1">
      <c r="A766" s="138" t="s">
        <v>3395</v>
      </c>
      <c r="B766" s="151" t="s">
        <v>2287</v>
      </c>
      <c r="C766" s="148">
        <v>4891.4129000000003</v>
      </c>
      <c r="D766" s="148">
        <f t="shared" si="33"/>
        <v>5967.52</v>
      </c>
      <c r="E766" s="138" t="s">
        <v>2032</v>
      </c>
      <c r="F766" s="148">
        <f t="shared" si="34"/>
        <v>4891.41</v>
      </c>
      <c r="G766" s="148">
        <f t="shared" si="35"/>
        <v>5967.5201999999999</v>
      </c>
    </row>
    <row r="767" spans="1:7" ht="14.4" customHeight="1">
      <c r="A767" s="138" t="s">
        <v>3396</v>
      </c>
      <c r="B767" s="151" t="s">
        <v>2287</v>
      </c>
      <c r="C767" s="148">
        <v>4891.4129000000003</v>
      </c>
      <c r="D767" s="148">
        <f t="shared" si="33"/>
        <v>5967.52</v>
      </c>
      <c r="E767" s="138" t="s">
        <v>2032</v>
      </c>
      <c r="F767" s="148">
        <f t="shared" si="34"/>
        <v>4891.41</v>
      </c>
      <c r="G767" s="148">
        <f t="shared" si="35"/>
        <v>5967.5201999999999</v>
      </c>
    </row>
    <row r="768" spans="1:7" ht="14.4" customHeight="1">
      <c r="A768" s="138" t="s">
        <v>3397</v>
      </c>
      <c r="B768" s="151" t="s">
        <v>2287</v>
      </c>
      <c r="C768" s="148">
        <v>4891.4129000000003</v>
      </c>
      <c r="D768" s="148">
        <f t="shared" si="33"/>
        <v>5967.52</v>
      </c>
      <c r="E768" s="138" t="s">
        <v>2032</v>
      </c>
      <c r="F768" s="148">
        <f t="shared" si="34"/>
        <v>4891.41</v>
      </c>
      <c r="G768" s="148">
        <f t="shared" si="35"/>
        <v>5967.5201999999999</v>
      </c>
    </row>
    <row r="769" spans="1:7" ht="14.4" customHeight="1">
      <c r="A769" s="138" t="s">
        <v>3398</v>
      </c>
      <c r="B769" s="151" t="s">
        <v>2287</v>
      </c>
      <c r="C769" s="148">
        <v>4891.4129000000003</v>
      </c>
      <c r="D769" s="148">
        <f t="shared" si="33"/>
        <v>5967.52</v>
      </c>
      <c r="E769" s="138" t="s">
        <v>2032</v>
      </c>
      <c r="F769" s="148">
        <f t="shared" si="34"/>
        <v>4891.41</v>
      </c>
      <c r="G769" s="148">
        <f t="shared" si="35"/>
        <v>5967.5201999999999</v>
      </c>
    </row>
    <row r="770" spans="1:7" ht="14.4" customHeight="1">
      <c r="A770" s="138" t="s">
        <v>3399</v>
      </c>
      <c r="B770" s="151" t="s">
        <v>2287</v>
      </c>
      <c r="C770" s="148">
        <v>4524.8433999999997</v>
      </c>
      <c r="D770" s="148">
        <f t="shared" si="33"/>
        <v>5520.31</v>
      </c>
      <c r="E770" s="138" t="s">
        <v>2032</v>
      </c>
      <c r="F770" s="148">
        <f t="shared" si="34"/>
        <v>4524.84</v>
      </c>
      <c r="G770" s="148">
        <f t="shared" si="35"/>
        <v>5520.3047999999999</v>
      </c>
    </row>
    <row r="771" spans="1:7" ht="14.4" customHeight="1">
      <c r="A771" s="138" t="s">
        <v>3400</v>
      </c>
      <c r="B771" s="151" t="s">
        <v>2287</v>
      </c>
      <c r="C771" s="148">
        <v>4524.8433999999997</v>
      </c>
      <c r="D771" s="148">
        <f t="shared" si="33"/>
        <v>5520.31</v>
      </c>
      <c r="E771" s="138" t="s">
        <v>2032</v>
      </c>
      <c r="F771" s="148">
        <f t="shared" si="34"/>
        <v>4524.84</v>
      </c>
      <c r="G771" s="148">
        <f t="shared" si="35"/>
        <v>5520.3047999999999</v>
      </c>
    </row>
    <row r="772" spans="1:7" ht="14.4" customHeight="1">
      <c r="A772" s="138" t="s">
        <v>3401</v>
      </c>
      <c r="B772" s="151" t="s">
        <v>2287</v>
      </c>
      <c r="C772" s="148">
        <v>4524.8433999999997</v>
      </c>
      <c r="D772" s="148">
        <f t="shared" si="33"/>
        <v>5520.31</v>
      </c>
      <c r="E772" s="138" t="s">
        <v>2032</v>
      </c>
      <c r="F772" s="148">
        <f t="shared" si="34"/>
        <v>4524.84</v>
      </c>
      <c r="G772" s="148">
        <f t="shared" si="35"/>
        <v>5520.3047999999999</v>
      </c>
    </row>
    <row r="773" spans="1:7" ht="14.4" customHeight="1">
      <c r="A773" s="138" t="s">
        <v>3402</v>
      </c>
      <c r="B773" s="151" t="s">
        <v>2287</v>
      </c>
      <c r="C773" s="148">
        <v>4524.8433999999997</v>
      </c>
      <c r="D773" s="148">
        <f t="shared" si="33"/>
        <v>5520.31</v>
      </c>
      <c r="E773" s="138" t="s">
        <v>2032</v>
      </c>
      <c r="F773" s="148">
        <f t="shared" si="34"/>
        <v>4524.84</v>
      </c>
      <c r="G773" s="148">
        <f t="shared" si="35"/>
        <v>5520.3047999999999</v>
      </c>
    </row>
    <row r="774" spans="1:7" ht="14.4" customHeight="1">
      <c r="A774" s="138" t="s">
        <v>3403</v>
      </c>
      <c r="B774" s="151" t="s">
        <v>3404</v>
      </c>
      <c r="C774" s="148">
        <v>2379.6799999999998</v>
      </c>
      <c r="D774" s="148">
        <f t="shared" si="33"/>
        <v>2903.21</v>
      </c>
      <c r="E774" s="138" t="s">
        <v>2033</v>
      </c>
      <c r="F774" s="148">
        <f t="shared" si="34"/>
        <v>2379.6799999999998</v>
      </c>
      <c r="G774" s="148">
        <f t="shared" si="35"/>
        <v>2903.2095999999997</v>
      </c>
    </row>
    <row r="775" spans="1:7" ht="14.4" customHeight="1">
      <c r="A775" s="138" t="s">
        <v>3405</v>
      </c>
      <c r="B775" s="151" t="s">
        <v>3406</v>
      </c>
      <c r="C775" s="148">
        <v>1094.8770132299999</v>
      </c>
      <c r="D775" s="148">
        <f t="shared" si="33"/>
        <v>1335.75</v>
      </c>
      <c r="E775" s="138" t="s">
        <v>2033</v>
      </c>
      <c r="F775" s="148">
        <f t="shared" si="34"/>
        <v>1094.8800000000001</v>
      </c>
      <c r="G775" s="148">
        <f t="shared" si="35"/>
        <v>1335.7536</v>
      </c>
    </row>
    <row r="776" spans="1:7" ht="14.4" customHeight="1">
      <c r="A776" s="138" t="s">
        <v>3407</v>
      </c>
      <c r="B776" s="151" t="s">
        <v>3408</v>
      </c>
      <c r="C776" s="148">
        <v>1094.8770132299999</v>
      </c>
      <c r="D776" s="148">
        <f t="shared" si="33"/>
        <v>1335.75</v>
      </c>
      <c r="E776" s="138" t="s">
        <v>2033</v>
      </c>
      <c r="F776" s="148">
        <f t="shared" si="34"/>
        <v>1094.8800000000001</v>
      </c>
      <c r="G776" s="148">
        <f t="shared" si="35"/>
        <v>1335.7536</v>
      </c>
    </row>
    <row r="777" spans="1:7" ht="14.4" customHeight="1">
      <c r="A777" s="138" t="s">
        <v>3409</v>
      </c>
      <c r="B777" s="151" t="s">
        <v>3410</v>
      </c>
      <c r="C777" s="148">
        <v>2204.6436789299996</v>
      </c>
      <c r="D777" s="148">
        <f t="shared" ref="D777:D840" si="36">ROUND(C777*(1+$D$8),2)</f>
        <v>2689.67</v>
      </c>
      <c r="E777" s="138" t="s">
        <v>2033</v>
      </c>
      <c r="F777" s="148">
        <f t="shared" ref="F777:F840" si="37">ROUND(C777*(1-HLOOKUP(E777,$1:$2,2,FALSE)),2)</f>
        <v>2204.64</v>
      </c>
      <c r="G777" s="148">
        <f t="shared" ref="G777:G840" si="38">F777*(1+$D$8)</f>
        <v>2689.6607999999997</v>
      </c>
    </row>
    <row r="778" spans="1:7" ht="14.4" customHeight="1">
      <c r="A778" s="138" t="s">
        <v>3411</v>
      </c>
      <c r="B778" s="151" t="s">
        <v>3412</v>
      </c>
      <c r="C778" s="148">
        <v>1018.0747499999999</v>
      </c>
      <c r="D778" s="148">
        <f t="shared" si="36"/>
        <v>1242.05</v>
      </c>
      <c r="E778" s="138" t="s">
        <v>2032</v>
      </c>
      <c r="F778" s="148">
        <f t="shared" si="37"/>
        <v>1018.07</v>
      </c>
      <c r="G778" s="148">
        <f t="shared" si="38"/>
        <v>1242.0454</v>
      </c>
    </row>
    <row r="779" spans="1:7" ht="14.4" customHeight="1">
      <c r="A779" s="138" t="s">
        <v>3413</v>
      </c>
      <c r="B779" s="151" t="s">
        <v>3414</v>
      </c>
      <c r="C779" s="148">
        <v>2204.6436789299996</v>
      </c>
      <c r="D779" s="148">
        <f t="shared" si="36"/>
        <v>2689.67</v>
      </c>
      <c r="E779" s="138" t="s">
        <v>2033</v>
      </c>
      <c r="F779" s="148">
        <f t="shared" si="37"/>
        <v>2204.64</v>
      </c>
      <c r="G779" s="148">
        <f t="shared" si="38"/>
        <v>2689.6607999999997</v>
      </c>
    </row>
    <row r="780" spans="1:7" ht="14.4" customHeight="1">
      <c r="A780" s="138" t="s">
        <v>3415</v>
      </c>
      <c r="B780" s="151" t="s">
        <v>3416</v>
      </c>
      <c r="C780" s="148">
        <v>2379.6820070099998</v>
      </c>
      <c r="D780" s="148">
        <f t="shared" si="36"/>
        <v>2903.21</v>
      </c>
      <c r="E780" s="138" t="s">
        <v>2033</v>
      </c>
      <c r="F780" s="148">
        <f t="shared" si="37"/>
        <v>2379.6799999999998</v>
      </c>
      <c r="G780" s="148">
        <f t="shared" si="38"/>
        <v>2903.2095999999997</v>
      </c>
    </row>
    <row r="781" spans="1:7" ht="14.4" customHeight="1">
      <c r="A781" s="138" t="s">
        <v>3417</v>
      </c>
      <c r="B781" s="151" t="s">
        <v>3418</v>
      </c>
      <c r="C781" s="148">
        <v>2926.30426704</v>
      </c>
      <c r="D781" s="148">
        <f t="shared" si="36"/>
        <v>3570.09</v>
      </c>
      <c r="E781" s="138" t="s">
        <v>2033</v>
      </c>
      <c r="F781" s="148">
        <f t="shared" si="37"/>
        <v>2926.3</v>
      </c>
      <c r="G781" s="148">
        <f t="shared" si="38"/>
        <v>3570.0860000000002</v>
      </c>
    </row>
    <row r="782" spans="1:7" ht="14.4" customHeight="1">
      <c r="A782" s="138" t="s">
        <v>3419</v>
      </c>
      <c r="B782" s="151" t="s">
        <v>3420</v>
      </c>
      <c r="C782" s="148">
        <v>1407.00094227</v>
      </c>
      <c r="D782" s="148">
        <f t="shared" si="36"/>
        <v>1716.54</v>
      </c>
      <c r="E782" s="138" t="s">
        <v>2033</v>
      </c>
      <c r="F782" s="148">
        <f t="shared" si="37"/>
        <v>1407</v>
      </c>
      <c r="G782" s="148">
        <f t="shared" si="38"/>
        <v>1716.54</v>
      </c>
    </row>
    <row r="783" spans="1:7" ht="14.4" customHeight="1">
      <c r="A783" s="138" t="s">
        <v>3421</v>
      </c>
      <c r="B783" s="151" t="s">
        <v>3422</v>
      </c>
      <c r="C783" s="148">
        <v>1407.00094227</v>
      </c>
      <c r="D783" s="148">
        <f t="shared" si="36"/>
        <v>1716.54</v>
      </c>
      <c r="E783" s="138" t="s">
        <v>2033</v>
      </c>
      <c r="F783" s="148">
        <f t="shared" si="37"/>
        <v>1407</v>
      </c>
      <c r="G783" s="148">
        <f t="shared" si="38"/>
        <v>1716.54</v>
      </c>
    </row>
    <row r="784" spans="1:7" ht="14.4" customHeight="1">
      <c r="A784" s="138" t="s">
        <v>3423</v>
      </c>
      <c r="B784" s="151" t="s">
        <v>3424</v>
      </c>
      <c r="C784" s="148">
        <v>2531.6134351199994</v>
      </c>
      <c r="D784" s="148">
        <f t="shared" si="36"/>
        <v>3088.57</v>
      </c>
      <c r="E784" s="138" t="s">
        <v>2033</v>
      </c>
      <c r="F784" s="148">
        <f t="shared" si="37"/>
        <v>2531.61</v>
      </c>
      <c r="G784" s="148">
        <f t="shared" si="38"/>
        <v>3088.5642000000003</v>
      </c>
    </row>
    <row r="785" spans="1:7" ht="14.4" customHeight="1">
      <c r="A785" s="138" t="s">
        <v>3425</v>
      </c>
      <c r="B785" s="151" t="s">
        <v>3426</v>
      </c>
      <c r="C785" s="148">
        <v>1390.9695799999997</v>
      </c>
      <c r="D785" s="148">
        <f t="shared" si="36"/>
        <v>1696.98</v>
      </c>
      <c r="E785" s="138" t="s">
        <v>2032</v>
      </c>
      <c r="F785" s="148">
        <f t="shared" si="37"/>
        <v>1390.97</v>
      </c>
      <c r="G785" s="148">
        <f t="shared" si="38"/>
        <v>1696.9834000000001</v>
      </c>
    </row>
    <row r="786" spans="1:7" ht="14.4" customHeight="1">
      <c r="A786" s="138" t="s">
        <v>3427</v>
      </c>
      <c r="B786" s="151" t="s">
        <v>3428</v>
      </c>
      <c r="C786" s="148">
        <v>2531.6134351199994</v>
      </c>
      <c r="D786" s="148">
        <f t="shared" si="36"/>
        <v>3088.57</v>
      </c>
      <c r="E786" s="138" t="s">
        <v>2033</v>
      </c>
      <c r="F786" s="148">
        <f t="shared" si="37"/>
        <v>2531.61</v>
      </c>
      <c r="G786" s="148">
        <f t="shared" si="38"/>
        <v>3088.5642000000003</v>
      </c>
    </row>
    <row r="787" spans="1:7" ht="14.4" customHeight="1">
      <c r="A787" s="138" t="s">
        <v>3429</v>
      </c>
      <c r="B787" s="151" t="s">
        <v>3430</v>
      </c>
      <c r="C787" s="148">
        <v>2926.30426704</v>
      </c>
      <c r="D787" s="148">
        <f t="shared" si="36"/>
        <v>3570.09</v>
      </c>
      <c r="E787" s="138" t="s">
        <v>2033</v>
      </c>
      <c r="F787" s="148">
        <f t="shared" si="37"/>
        <v>2926.3</v>
      </c>
      <c r="G787" s="148">
        <f t="shared" si="38"/>
        <v>3570.0860000000002</v>
      </c>
    </row>
    <row r="788" spans="1:7" ht="14.4" customHeight="1">
      <c r="A788" s="138" t="s">
        <v>3431</v>
      </c>
      <c r="B788" s="151" t="s">
        <v>3432</v>
      </c>
      <c r="C788" s="148">
        <v>2926.30426704</v>
      </c>
      <c r="D788" s="148">
        <f t="shared" si="36"/>
        <v>3570.09</v>
      </c>
      <c r="E788" s="138" t="s">
        <v>2033</v>
      </c>
      <c r="F788" s="148">
        <f t="shared" si="37"/>
        <v>2926.3</v>
      </c>
      <c r="G788" s="148">
        <f t="shared" si="38"/>
        <v>3570.0860000000002</v>
      </c>
    </row>
    <row r="789" spans="1:7" ht="14.4" customHeight="1">
      <c r="A789" s="138" t="s">
        <v>3433</v>
      </c>
      <c r="B789" s="151" t="s">
        <v>3434</v>
      </c>
      <c r="C789" s="148">
        <v>3154.1959310399998</v>
      </c>
      <c r="D789" s="148">
        <f t="shared" si="36"/>
        <v>3848.12</v>
      </c>
      <c r="E789" s="138" t="s">
        <v>2033</v>
      </c>
      <c r="F789" s="148">
        <f t="shared" si="37"/>
        <v>3154.2</v>
      </c>
      <c r="G789" s="148">
        <f t="shared" si="38"/>
        <v>3848.1239999999998</v>
      </c>
    </row>
    <row r="790" spans="1:7" ht="14.4" customHeight="1">
      <c r="A790" s="138" t="s">
        <v>3435</v>
      </c>
      <c r="B790" s="151" t="s">
        <v>3436</v>
      </c>
      <c r="C790" s="148">
        <v>1740.5883217800001</v>
      </c>
      <c r="D790" s="148">
        <f t="shared" si="36"/>
        <v>2123.52</v>
      </c>
      <c r="E790" s="138" t="s">
        <v>2033</v>
      </c>
      <c r="F790" s="148">
        <f t="shared" si="37"/>
        <v>1740.59</v>
      </c>
      <c r="G790" s="148">
        <f t="shared" si="38"/>
        <v>2123.5198</v>
      </c>
    </row>
    <row r="791" spans="1:7" ht="14.4" customHeight="1">
      <c r="A791" s="138" t="s">
        <v>3437</v>
      </c>
      <c r="B791" s="151" t="s">
        <v>3438</v>
      </c>
      <c r="C791" s="148">
        <v>1740.5883217800001</v>
      </c>
      <c r="D791" s="148">
        <f t="shared" si="36"/>
        <v>2123.52</v>
      </c>
      <c r="E791" s="138" t="s">
        <v>2033</v>
      </c>
      <c r="F791" s="148">
        <f t="shared" si="37"/>
        <v>1740.59</v>
      </c>
      <c r="G791" s="148">
        <f t="shared" si="38"/>
        <v>2123.5198</v>
      </c>
    </row>
    <row r="792" spans="1:7" ht="14.4" customHeight="1">
      <c r="A792" s="138" t="s">
        <v>3439</v>
      </c>
      <c r="B792" s="151" t="s">
        <v>3440</v>
      </c>
      <c r="C792" s="148">
        <v>2765.62</v>
      </c>
      <c r="D792" s="148">
        <f t="shared" si="36"/>
        <v>3374.06</v>
      </c>
      <c r="E792" s="138" t="s">
        <v>2033</v>
      </c>
      <c r="F792" s="148">
        <f t="shared" si="37"/>
        <v>2765.62</v>
      </c>
      <c r="G792" s="148">
        <f t="shared" si="38"/>
        <v>3374.0563999999999</v>
      </c>
    </row>
    <row r="793" spans="1:7" ht="14.4" customHeight="1">
      <c r="A793" s="138" t="s">
        <v>3441</v>
      </c>
      <c r="B793" s="151" t="s">
        <v>3442</v>
      </c>
      <c r="C793" s="148">
        <v>1736.2576000000001</v>
      </c>
      <c r="D793" s="148">
        <f t="shared" si="36"/>
        <v>2118.23</v>
      </c>
      <c r="E793" s="138" t="s">
        <v>2032</v>
      </c>
      <c r="F793" s="148">
        <f t="shared" si="37"/>
        <v>1736.26</v>
      </c>
      <c r="G793" s="148">
        <f t="shared" si="38"/>
        <v>2118.2372</v>
      </c>
    </row>
    <row r="794" spans="1:7" ht="14.4" customHeight="1">
      <c r="A794" s="138" t="s">
        <v>3443</v>
      </c>
      <c r="B794" s="151" t="s">
        <v>3440</v>
      </c>
      <c r="C794" s="148">
        <v>2765.62</v>
      </c>
      <c r="D794" s="148">
        <f t="shared" si="36"/>
        <v>3374.06</v>
      </c>
      <c r="E794" s="138" t="s">
        <v>2033</v>
      </c>
      <c r="F794" s="148">
        <f t="shared" si="37"/>
        <v>2765.62</v>
      </c>
      <c r="G794" s="148">
        <f t="shared" si="38"/>
        <v>3374.0563999999999</v>
      </c>
    </row>
    <row r="795" spans="1:7" ht="14.4" customHeight="1">
      <c r="A795" s="138" t="s">
        <v>3444</v>
      </c>
      <c r="B795" s="151" t="s">
        <v>3445</v>
      </c>
      <c r="C795" s="148">
        <v>3154.1959310399998</v>
      </c>
      <c r="D795" s="148">
        <f t="shared" si="36"/>
        <v>3848.12</v>
      </c>
      <c r="E795" s="138" t="s">
        <v>2033</v>
      </c>
      <c r="F795" s="148">
        <f t="shared" si="37"/>
        <v>3154.2</v>
      </c>
      <c r="G795" s="148">
        <f t="shared" si="38"/>
        <v>3848.1239999999998</v>
      </c>
    </row>
    <row r="796" spans="1:7" ht="14.4" customHeight="1">
      <c r="A796" s="138" t="s">
        <v>3446</v>
      </c>
      <c r="B796" s="151" t="s">
        <v>3447</v>
      </c>
      <c r="C796" s="148">
        <v>3154.1959310399998</v>
      </c>
      <c r="D796" s="148">
        <f t="shared" si="36"/>
        <v>3848.12</v>
      </c>
      <c r="E796" s="138" t="s">
        <v>2033</v>
      </c>
      <c r="F796" s="148">
        <f t="shared" si="37"/>
        <v>3154.2</v>
      </c>
      <c r="G796" s="148">
        <f t="shared" si="38"/>
        <v>3848.1239999999998</v>
      </c>
    </row>
    <row r="797" spans="1:7" ht="14.4" customHeight="1">
      <c r="A797" s="138" t="s">
        <v>3448</v>
      </c>
      <c r="B797" s="151" t="s">
        <v>3449</v>
      </c>
      <c r="C797" s="148">
        <v>1740.5883217800001</v>
      </c>
      <c r="D797" s="148">
        <f t="shared" si="36"/>
        <v>2123.52</v>
      </c>
      <c r="E797" s="138" t="s">
        <v>2033</v>
      </c>
      <c r="F797" s="148">
        <f t="shared" si="37"/>
        <v>1740.59</v>
      </c>
      <c r="G797" s="148">
        <f t="shared" si="38"/>
        <v>2123.5198</v>
      </c>
    </row>
    <row r="798" spans="1:7" ht="14.4" customHeight="1">
      <c r="A798" s="138" t="s">
        <v>3450</v>
      </c>
      <c r="B798" s="151" t="s">
        <v>3451</v>
      </c>
      <c r="C798" s="148">
        <v>1736.2576000000001</v>
      </c>
      <c r="D798" s="148">
        <f t="shared" si="36"/>
        <v>2118.23</v>
      </c>
      <c r="E798" s="138" t="s">
        <v>2032</v>
      </c>
      <c r="F798" s="148">
        <f t="shared" si="37"/>
        <v>1736.26</v>
      </c>
      <c r="G798" s="148">
        <f t="shared" si="38"/>
        <v>2118.2372</v>
      </c>
    </row>
    <row r="799" spans="1:7" ht="14.4" customHeight="1">
      <c r="A799" s="138" t="s">
        <v>3452</v>
      </c>
      <c r="B799" s="151" t="s">
        <v>3453</v>
      </c>
      <c r="C799" s="148">
        <v>1407.00094227</v>
      </c>
      <c r="D799" s="148">
        <f t="shared" si="36"/>
        <v>1716.54</v>
      </c>
      <c r="E799" s="138" t="s">
        <v>2033</v>
      </c>
      <c r="F799" s="148">
        <f t="shared" si="37"/>
        <v>1407</v>
      </c>
      <c r="G799" s="148">
        <f t="shared" si="38"/>
        <v>1716.54</v>
      </c>
    </row>
    <row r="800" spans="1:7" ht="14.4" customHeight="1">
      <c r="A800" s="138" t="s">
        <v>3454</v>
      </c>
      <c r="B800" s="151" t="s">
        <v>3455</v>
      </c>
      <c r="C800" s="148">
        <v>1390.9695799999997</v>
      </c>
      <c r="D800" s="148">
        <f t="shared" si="36"/>
        <v>1696.98</v>
      </c>
      <c r="E800" s="138" t="s">
        <v>2032</v>
      </c>
      <c r="F800" s="148">
        <f t="shared" si="37"/>
        <v>1390.97</v>
      </c>
      <c r="G800" s="148">
        <f t="shared" si="38"/>
        <v>1696.9834000000001</v>
      </c>
    </row>
    <row r="801" spans="1:7" ht="14.4" customHeight="1">
      <c r="A801" s="138" t="s">
        <v>3456</v>
      </c>
      <c r="B801" s="151" t="s">
        <v>3457</v>
      </c>
      <c r="C801" s="148">
        <v>2379.6820070099998</v>
      </c>
      <c r="D801" s="148">
        <f t="shared" si="36"/>
        <v>2903.21</v>
      </c>
      <c r="E801" s="138" t="s">
        <v>2033</v>
      </c>
      <c r="F801" s="148">
        <f t="shared" si="37"/>
        <v>2379.6799999999998</v>
      </c>
      <c r="G801" s="148">
        <f t="shared" si="38"/>
        <v>2903.2095999999997</v>
      </c>
    </row>
    <row r="802" spans="1:7" ht="14.4" customHeight="1">
      <c r="A802" s="138" t="s">
        <v>3458</v>
      </c>
      <c r="B802" s="151" t="s">
        <v>3459</v>
      </c>
      <c r="C802" s="148">
        <v>2926.30426704</v>
      </c>
      <c r="D802" s="148">
        <f t="shared" si="36"/>
        <v>3570.09</v>
      </c>
      <c r="E802" s="138" t="s">
        <v>2033</v>
      </c>
      <c r="F802" s="148">
        <f t="shared" si="37"/>
        <v>2926.3</v>
      </c>
      <c r="G802" s="148">
        <f t="shared" si="38"/>
        <v>3570.0860000000002</v>
      </c>
    </row>
    <row r="803" spans="1:7" ht="14.4" customHeight="1">
      <c r="A803" s="138" t="s">
        <v>3460</v>
      </c>
      <c r="B803" s="151" t="s">
        <v>3461</v>
      </c>
      <c r="C803" s="148">
        <v>1413.6076092599999</v>
      </c>
      <c r="D803" s="148">
        <f t="shared" si="36"/>
        <v>1724.6</v>
      </c>
      <c r="E803" s="138" t="s">
        <v>2033</v>
      </c>
      <c r="F803" s="148">
        <f t="shared" si="37"/>
        <v>1413.61</v>
      </c>
      <c r="G803" s="148">
        <f t="shared" si="38"/>
        <v>1724.6041999999998</v>
      </c>
    </row>
    <row r="804" spans="1:7" ht="14.4" customHeight="1">
      <c r="A804" s="138" t="s">
        <v>3462</v>
      </c>
      <c r="B804" s="151" t="s">
        <v>3463</v>
      </c>
      <c r="C804" s="148">
        <v>1413.6076092599999</v>
      </c>
      <c r="D804" s="148">
        <f t="shared" si="36"/>
        <v>1724.6</v>
      </c>
      <c r="E804" s="138" t="s">
        <v>2033</v>
      </c>
      <c r="F804" s="148">
        <f t="shared" si="37"/>
        <v>1413.61</v>
      </c>
      <c r="G804" s="148">
        <f t="shared" si="38"/>
        <v>1724.6041999999998</v>
      </c>
    </row>
    <row r="805" spans="1:7" ht="14.4" customHeight="1">
      <c r="A805" s="138" t="s">
        <v>3464</v>
      </c>
      <c r="B805" s="151" t="s">
        <v>3465</v>
      </c>
      <c r="C805" s="148">
        <v>2432.04</v>
      </c>
      <c r="D805" s="148">
        <f t="shared" si="36"/>
        <v>2967.09</v>
      </c>
      <c r="E805" s="138" t="s">
        <v>2033</v>
      </c>
      <c r="F805" s="148">
        <f t="shared" si="37"/>
        <v>2432.04</v>
      </c>
      <c r="G805" s="148">
        <f t="shared" si="38"/>
        <v>2967.0888</v>
      </c>
    </row>
    <row r="806" spans="1:7" ht="14.4" customHeight="1">
      <c r="A806" s="138" t="s">
        <v>3466</v>
      </c>
      <c r="B806" s="151" t="s">
        <v>3467</v>
      </c>
      <c r="C806" s="148">
        <v>1390.9695799999997</v>
      </c>
      <c r="D806" s="148">
        <f t="shared" si="36"/>
        <v>1696.98</v>
      </c>
      <c r="E806" s="138" t="s">
        <v>2032</v>
      </c>
      <c r="F806" s="148">
        <f t="shared" si="37"/>
        <v>1390.97</v>
      </c>
      <c r="G806" s="148">
        <f t="shared" si="38"/>
        <v>1696.9834000000001</v>
      </c>
    </row>
    <row r="807" spans="1:7" ht="14.4" customHeight="1">
      <c r="A807" s="138" t="s">
        <v>3468</v>
      </c>
      <c r="B807" s="151" t="s">
        <v>3465</v>
      </c>
      <c r="C807" s="148">
        <v>2432.04</v>
      </c>
      <c r="D807" s="148">
        <f t="shared" si="36"/>
        <v>2967.09</v>
      </c>
      <c r="E807" s="138" t="s">
        <v>2033</v>
      </c>
      <c r="F807" s="148">
        <f t="shared" si="37"/>
        <v>2432.04</v>
      </c>
      <c r="G807" s="148">
        <f t="shared" si="38"/>
        <v>2967.0888</v>
      </c>
    </row>
    <row r="808" spans="1:7" ht="14.4" customHeight="1">
      <c r="A808" s="138" t="s">
        <v>3469</v>
      </c>
      <c r="B808" s="151" t="s">
        <v>3470</v>
      </c>
      <c r="C808" s="148">
        <v>2926.30426704</v>
      </c>
      <c r="D808" s="148">
        <f t="shared" si="36"/>
        <v>3570.09</v>
      </c>
      <c r="E808" s="138" t="s">
        <v>2033</v>
      </c>
      <c r="F808" s="148">
        <f t="shared" si="37"/>
        <v>2926.3</v>
      </c>
      <c r="G808" s="148">
        <f t="shared" si="38"/>
        <v>3570.0860000000002</v>
      </c>
    </row>
    <row r="809" spans="1:7" ht="14.4" customHeight="1">
      <c r="A809" s="138" t="s">
        <v>3471</v>
      </c>
      <c r="B809" s="151" t="s">
        <v>3472</v>
      </c>
      <c r="C809" s="148">
        <v>2926.30426704</v>
      </c>
      <c r="D809" s="148">
        <f t="shared" si="36"/>
        <v>3570.09</v>
      </c>
      <c r="E809" s="138" t="s">
        <v>2033</v>
      </c>
      <c r="F809" s="148">
        <f t="shared" si="37"/>
        <v>2926.3</v>
      </c>
      <c r="G809" s="148">
        <f t="shared" si="38"/>
        <v>3570.0860000000002</v>
      </c>
    </row>
    <row r="810" spans="1:7" ht="14.4" customHeight="1">
      <c r="A810" s="138" t="s">
        <v>3473</v>
      </c>
      <c r="B810" s="151" t="s">
        <v>3474</v>
      </c>
      <c r="C810" s="148">
        <v>1413.6076092599999</v>
      </c>
      <c r="D810" s="148">
        <f t="shared" si="36"/>
        <v>1724.6</v>
      </c>
      <c r="E810" s="138" t="s">
        <v>2033</v>
      </c>
      <c r="F810" s="148">
        <f t="shared" si="37"/>
        <v>1413.61</v>
      </c>
      <c r="G810" s="148">
        <f t="shared" si="38"/>
        <v>1724.6041999999998</v>
      </c>
    </row>
    <row r="811" spans="1:7" ht="14.4" customHeight="1">
      <c r="A811" s="138" t="s">
        <v>3475</v>
      </c>
      <c r="B811" s="151" t="s">
        <v>3476</v>
      </c>
      <c r="C811" s="148">
        <v>1390.9695799999997</v>
      </c>
      <c r="D811" s="148">
        <f t="shared" si="36"/>
        <v>1696.98</v>
      </c>
      <c r="E811" s="138" t="s">
        <v>2032</v>
      </c>
      <c r="F811" s="148">
        <f t="shared" si="37"/>
        <v>1390.97</v>
      </c>
      <c r="G811" s="148">
        <f t="shared" si="38"/>
        <v>1696.9834000000001</v>
      </c>
    </row>
    <row r="812" spans="1:7" ht="14.4" customHeight="1">
      <c r="A812" s="138" t="s">
        <v>3477</v>
      </c>
      <c r="B812" s="151" t="s">
        <v>3478</v>
      </c>
      <c r="C812" s="148">
        <v>1094.8770132299999</v>
      </c>
      <c r="D812" s="148">
        <f t="shared" si="36"/>
        <v>1335.75</v>
      </c>
      <c r="E812" s="138" t="s">
        <v>2033</v>
      </c>
      <c r="F812" s="148">
        <f t="shared" si="37"/>
        <v>1094.8800000000001</v>
      </c>
      <c r="G812" s="148">
        <f t="shared" si="38"/>
        <v>1335.7536</v>
      </c>
    </row>
    <row r="813" spans="1:7" ht="14.4" customHeight="1">
      <c r="A813" s="138" t="s">
        <v>3479</v>
      </c>
      <c r="B813" s="151" t="s">
        <v>3480</v>
      </c>
      <c r="C813" s="148">
        <v>1018.0747499999999</v>
      </c>
      <c r="D813" s="148">
        <f t="shared" si="36"/>
        <v>1242.05</v>
      </c>
      <c r="E813" s="138" t="s">
        <v>2032</v>
      </c>
      <c r="F813" s="148">
        <f t="shared" si="37"/>
        <v>1018.07</v>
      </c>
      <c r="G813" s="148">
        <f t="shared" si="38"/>
        <v>1242.0454</v>
      </c>
    </row>
    <row r="814" spans="1:7" ht="14.4" customHeight="1">
      <c r="A814" s="138" t="s">
        <v>3481</v>
      </c>
      <c r="B814" s="151" t="s">
        <v>3482</v>
      </c>
      <c r="C814" s="148">
        <v>3246.6783125699999</v>
      </c>
      <c r="D814" s="148">
        <f t="shared" si="36"/>
        <v>3960.95</v>
      </c>
      <c r="E814" s="138" t="s">
        <v>2033</v>
      </c>
      <c r="F814" s="148">
        <f t="shared" si="37"/>
        <v>3246.68</v>
      </c>
      <c r="G814" s="148">
        <f t="shared" si="38"/>
        <v>3960.9495999999999</v>
      </c>
    </row>
    <row r="815" spans="1:7" ht="14.4" customHeight="1">
      <c r="A815" s="138" t="s">
        <v>3483</v>
      </c>
      <c r="B815" s="151" t="s">
        <v>3484</v>
      </c>
      <c r="C815" s="148">
        <v>1894.1741557199998</v>
      </c>
      <c r="D815" s="148">
        <f t="shared" si="36"/>
        <v>2310.89</v>
      </c>
      <c r="E815" s="138" t="s">
        <v>2033</v>
      </c>
      <c r="F815" s="148">
        <f t="shared" si="37"/>
        <v>1894.17</v>
      </c>
      <c r="G815" s="148">
        <f t="shared" si="38"/>
        <v>2310.8874000000001</v>
      </c>
    </row>
    <row r="816" spans="1:7" ht="14.4" customHeight="1">
      <c r="A816" s="138" t="s">
        <v>3485</v>
      </c>
      <c r="B816" s="151" t="s">
        <v>3486</v>
      </c>
      <c r="C816" s="148">
        <v>1894.1741557199998</v>
      </c>
      <c r="D816" s="148">
        <f t="shared" si="36"/>
        <v>2310.89</v>
      </c>
      <c r="E816" s="138" t="s">
        <v>2033</v>
      </c>
      <c r="F816" s="148">
        <f t="shared" si="37"/>
        <v>1894.17</v>
      </c>
      <c r="G816" s="148">
        <f t="shared" si="38"/>
        <v>2310.8874000000001</v>
      </c>
    </row>
    <row r="817" spans="1:7" ht="14.4" customHeight="1">
      <c r="A817" s="138" t="s">
        <v>3487</v>
      </c>
      <c r="B817" s="151" t="s">
        <v>3488</v>
      </c>
      <c r="C817" s="148">
        <v>3063.3679553399998</v>
      </c>
      <c r="D817" s="148">
        <f t="shared" si="36"/>
        <v>3737.31</v>
      </c>
      <c r="E817" s="138" t="s">
        <v>2033</v>
      </c>
      <c r="F817" s="148">
        <f t="shared" si="37"/>
        <v>3063.37</v>
      </c>
      <c r="G817" s="148">
        <f t="shared" si="38"/>
        <v>3737.3113999999996</v>
      </c>
    </row>
    <row r="818" spans="1:7" ht="14.4" customHeight="1">
      <c r="A818" s="138" t="s">
        <v>3489</v>
      </c>
      <c r="B818" s="151" t="s">
        <v>3490</v>
      </c>
      <c r="C818" s="148">
        <v>2107.1758399999999</v>
      </c>
      <c r="D818" s="148">
        <f t="shared" si="36"/>
        <v>2570.75</v>
      </c>
      <c r="E818" s="138" t="s">
        <v>2032</v>
      </c>
      <c r="F818" s="148">
        <f t="shared" si="37"/>
        <v>2107.1799999999998</v>
      </c>
      <c r="G818" s="148">
        <f t="shared" si="38"/>
        <v>2570.7595999999999</v>
      </c>
    </row>
    <row r="819" spans="1:7" ht="14.4" customHeight="1">
      <c r="A819" s="138" t="s">
        <v>3491</v>
      </c>
      <c r="B819" s="151" t="s">
        <v>3492</v>
      </c>
      <c r="C819" s="148">
        <v>3063.3679553399998</v>
      </c>
      <c r="D819" s="148">
        <f t="shared" si="36"/>
        <v>3737.31</v>
      </c>
      <c r="E819" s="138" t="s">
        <v>2033</v>
      </c>
      <c r="F819" s="148">
        <f t="shared" si="37"/>
        <v>3063.37</v>
      </c>
      <c r="G819" s="148">
        <f t="shared" si="38"/>
        <v>3737.3113999999996</v>
      </c>
    </row>
    <row r="820" spans="1:7" ht="14.4" customHeight="1">
      <c r="A820" s="138" t="s">
        <v>3493</v>
      </c>
      <c r="B820" s="151" t="s">
        <v>3494</v>
      </c>
      <c r="C820" s="148">
        <v>3246.6783125699999</v>
      </c>
      <c r="D820" s="148">
        <f t="shared" si="36"/>
        <v>3960.95</v>
      </c>
      <c r="E820" s="138" t="s">
        <v>2033</v>
      </c>
      <c r="F820" s="148">
        <f t="shared" si="37"/>
        <v>3246.68</v>
      </c>
      <c r="G820" s="148">
        <f t="shared" si="38"/>
        <v>3960.9495999999999</v>
      </c>
    </row>
    <row r="821" spans="1:7" ht="14.4" customHeight="1">
      <c r="A821" s="138" t="s">
        <v>3495</v>
      </c>
      <c r="B821" s="151" t="s">
        <v>3496</v>
      </c>
      <c r="C821" s="148">
        <v>3847.79735802</v>
      </c>
      <c r="D821" s="148">
        <f t="shared" si="36"/>
        <v>4694.3100000000004</v>
      </c>
      <c r="E821" s="138" t="s">
        <v>2033</v>
      </c>
      <c r="F821" s="148">
        <f t="shared" si="37"/>
        <v>3847.8</v>
      </c>
      <c r="G821" s="148">
        <f t="shared" si="38"/>
        <v>4694.3159999999998</v>
      </c>
    </row>
    <row r="822" spans="1:7" ht="14.4" customHeight="1">
      <c r="A822" s="138" t="s">
        <v>3497</v>
      </c>
      <c r="B822" s="151" t="s">
        <v>3498</v>
      </c>
      <c r="C822" s="148">
        <v>2531.6134351199994</v>
      </c>
      <c r="D822" s="148">
        <f t="shared" si="36"/>
        <v>3088.57</v>
      </c>
      <c r="E822" s="138" t="s">
        <v>2033</v>
      </c>
      <c r="F822" s="148">
        <f t="shared" si="37"/>
        <v>2531.61</v>
      </c>
      <c r="G822" s="148">
        <f t="shared" si="38"/>
        <v>3088.5642000000003</v>
      </c>
    </row>
    <row r="823" spans="1:7" ht="14.4" customHeight="1">
      <c r="A823" s="138" t="s">
        <v>3499</v>
      </c>
      <c r="B823" s="151" t="s">
        <v>3500</v>
      </c>
      <c r="C823" s="148">
        <v>2531.6134351199994</v>
      </c>
      <c r="D823" s="148">
        <f t="shared" si="36"/>
        <v>3088.57</v>
      </c>
      <c r="E823" s="138" t="s">
        <v>2033</v>
      </c>
      <c r="F823" s="148">
        <f t="shared" si="37"/>
        <v>2531.61</v>
      </c>
      <c r="G823" s="148">
        <f t="shared" si="38"/>
        <v>3088.5642000000003</v>
      </c>
    </row>
    <row r="824" spans="1:7" ht="14.4" customHeight="1">
      <c r="A824" s="138" t="s">
        <v>3501</v>
      </c>
      <c r="B824" s="151" t="s">
        <v>3502</v>
      </c>
      <c r="C824" s="148">
        <v>3609.9683027099995</v>
      </c>
      <c r="D824" s="148">
        <f t="shared" si="36"/>
        <v>4404.16</v>
      </c>
      <c r="E824" s="138" t="s">
        <v>2033</v>
      </c>
      <c r="F824" s="148">
        <f t="shared" si="37"/>
        <v>3609.97</v>
      </c>
      <c r="G824" s="148">
        <f t="shared" si="38"/>
        <v>4404.1633999999995</v>
      </c>
    </row>
    <row r="825" spans="1:7" ht="14.4" customHeight="1">
      <c r="A825" s="138" t="s">
        <v>3503</v>
      </c>
      <c r="B825" s="151" t="s">
        <v>3504</v>
      </c>
      <c r="C825" s="148">
        <v>2681.3425099999995</v>
      </c>
      <c r="D825" s="148">
        <f t="shared" si="36"/>
        <v>3271.24</v>
      </c>
      <c r="E825" s="138" t="s">
        <v>2032</v>
      </c>
      <c r="F825" s="148">
        <f t="shared" si="37"/>
        <v>2681.34</v>
      </c>
      <c r="G825" s="148">
        <f t="shared" si="38"/>
        <v>3271.2348000000002</v>
      </c>
    </row>
    <row r="826" spans="1:7" ht="14.4" customHeight="1">
      <c r="A826" s="138" t="s">
        <v>3505</v>
      </c>
      <c r="B826" s="151" t="s">
        <v>3506</v>
      </c>
      <c r="C826" s="148">
        <v>3609.9683027099995</v>
      </c>
      <c r="D826" s="148">
        <f t="shared" si="36"/>
        <v>4404.16</v>
      </c>
      <c r="E826" s="138" t="s">
        <v>2033</v>
      </c>
      <c r="F826" s="148">
        <f t="shared" si="37"/>
        <v>3609.97</v>
      </c>
      <c r="G826" s="148">
        <f t="shared" si="38"/>
        <v>4404.1633999999995</v>
      </c>
    </row>
    <row r="827" spans="1:7" ht="14.4" customHeight="1">
      <c r="A827" s="138" t="s">
        <v>3507</v>
      </c>
      <c r="B827" s="151" t="s">
        <v>3508</v>
      </c>
      <c r="C827" s="148">
        <v>3847.79735802</v>
      </c>
      <c r="D827" s="148">
        <f t="shared" si="36"/>
        <v>4694.3100000000004</v>
      </c>
      <c r="E827" s="138" t="s">
        <v>2033</v>
      </c>
      <c r="F827" s="148">
        <f t="shared" si="37"/>
        <v>3847.8</v>
      </c>
      <c r="G827" s="148">
        <f t="shared" si="38"/>
        <v>4694.3159999999998</v>
      </c>
    </row>
    <row r="828" spans="1:7" ht="14.4" customHeight="1">
      <c r="A828" s="138" t="s">
        <v>3509</v>
      </c>
      <c r="B828" s="151" t="s">
        <v>3510</v>
      </c>
      <c r="C828" s="148">
        <v>3847.79735802</v>
      </c>
      <c r="D828" s="148">
        <f t="shared" si="36"/>
        <v>4694.3100000000004</v>
      </c>
      <c r="E828" s="138" t="s">
        <v>2033</v>
      </c>
      <c r="F828" s="148">
        <f t="shared" si="37"/>
        <v>3847.8</v>
      </c>
      <c r="G828" s="148">
        <f t="shared" si="38"/>
        <v>4694.3159999999998</v>
      </c>
    </row>
    <row r="829" spans="1:7" ht="14.4" customHeight="1">
      <c r="A829" s="138" t="s">
        <v>3511</v>
      </c>
      <c r="B829" s="151" t="s">
        <v>3512</v>
      </c>
      <c r="C829" s="148">
        <v>4470.3798539399995</v>
      </c>
      <c r="D829" s="148">
        <f t="shared" si="36"/>
        <v>5453.86</v>
      </c>
      <c r="E829" s="138" t="s">
        <v>2033</v>
      </c>
      <c r="F829" s="148">
        <f t="shared" si="37"/>
        <v>4470.38</v>
      </c>
      <c r="G829" s="148">
        <f t="shared" si="38"/>
        <v>5453.8635999999997</v>
      </c>
    </row>
    <row r="830" spans="1:7" ht="14.4" customHeight="1">
      <c r="A830" s="138" t="s">
        <v>3513</v>
      </c>
      <c r="B830" s="151" t="s">
        <v>3436</v>
      </c>
      <c r="C830" s="148">
        <v>3164.1004533599998</v>
      </c>
      <c r="D830" s="148">
        <f t="shared" si="36"/>
        <v>3860.2</v>
      </c>
      <c r="E830" s="138" t="s">
        <v>2033</v>
      </c>
      <c r="F830" s="148">
        <f t="shared" si="37"/>
        <v>3164.1</v>
      </c>
      <c r="G830" s="148">
        <f t="shared" si="38"/>
        <v>3860.2019999999998</v>
      </c>
    </row>
    <row r="831" spans="1:7" ht="14.4" customHeight="1">
      <c r="A831" s="138" t="s">
        <v>3514</v>
      </c>
      <c r="B831" s="151" t="s">
        <v>3438</v>
      </c>
      <c r="C831" s="148">
        <v>3164.1004533599998</v>
      </c>
      <c r="D831" s="148">
        <f t="shared" si="36"/>
        <v>3860.2</v>
      </c>
      <c r="E831" s="138" t="s">
        <v>2033</v>
      </c>
      <c r="F831" s="148">
        <f t="shared" si="37"/>
        <v>3164.1</v>
      </c>
      <c r="G831" s="148">
        <f t="shared" si="38"/>
        <v>3860.2019999999998</v>
      </c>
    </row>
    <row r="832" spans="1:7" ht="14.4" customHeight="1">
      <c r="A832" s="138" t="s">
        <v>3515</v>
      </c>
      <c r="B832" s="151" t="s">
        <v>3440</v>
      </c>
      <c r="C832" s="148">
        <v>4423.6978780500003</v>
      </c>
      <c r="D832" s="148">
        <f t="shared" si="36"/>
        <v>5396.91</v>
      </c>
      <c r="E832" s="138" t="s">
        <v>2033</v>
      </c>
      <c r="F832" s="148">
        <f t="shared" si="37"/>
        <v>4423.7</v>
      </c>
      <c r="G832" s="148">
        <f t="shared" si="38"/>
        <v>5396.9139999999998</v>
      </c>
    </row>
    <row r="833" spans="1:7" ht="14.4" customHeight="1">
      <c r="A833" s="139" t="s">
        <v>3516</v>
      </c>
      <c r="B833" s="151" t="s">
        <v>3442</v>
      </c>
      <c r="C833" s="148">
        <v>3377.78287</v>
      </c>
      <c r="D833" s="148">
        <f t="shared" si="36"/>
        <v>4120.8999999999996</v>
      </c>
      <c r="E833" s="138" t="s">
        <v>2032</v>
      </c>
      <c r="F833" s="148">
        <f t="shared" si="37"/>
        <v>3377.78</v>
      </c>
      <c r="G833" s="148">
        <f t="shared" si="38"/>
        <v>4120.8915999999999</v>
      </c>
    </row>
    <row r="834" spans="1:7" ht="14.4" customHeight="1">
      <c r="A834" s="138" t="s">
        <v>3517</v>
      </c>
      <c r="B834" s="151" t="s">
        <v>3440</v>
      </c>
      <c r="C834" s="148">
        <v>4423.6978780500003</v>
      </c>
      <c r="D834" s="148">
        <f t="shared" si="36"/>
        <v>5396.91</v>
      </c>
      <c r="E834" s="138" t="s">
        <v>2033</v>
      </c>
      <c r="F834" s="148">
        <f t="shared" si="37"/>
        <v>4423.7</v>
      </c>
      <c r="G834" s="148">
        <f t="shared" si="38"/>
        <v>5396.9139999999998</v>
      </c>
    </row>
    <row r="835" spans="1:7" ht="14.4" customHeight="1">
      <c r="A835" s="138" t="s">
        <v>3518</v>
      </c>
      <c r="B835" s="151" t="s">
        <v>3519</v>
      </c>
      <c r="C835" s="148">
        <v>4470.3798539399995</v>
      </c>
      <c r="D835" s="148">
        <f t="shared" si="36"/>
        <v>5453.86</v>
      </c>
      <c r="E835" s="138" t="s">
        <v>2033</v>
      </c>
      <c r="F835" s="148">
        <f t="shared" si="37"/>
        <v>4470.38</v>
      </c>
      <c r="G835" s="148">
        <f t="shared" si="38"/>
        <v>5453.8635999999997</v>
      </c>
    </row>
    <row r="836" spans="1:7" ht="14.4" customHeight="1">
      <c r="A836" s="138" t="s">
        <v>3520</v>
      </c>
      <c r="B836" s="151" t="s">
        <v>3521</v>
      </c>
      <c r="C836" s="148">
        <v>4470.3798539399995</v>
      </c>
      <c r="D836" s="148">
        <f t="shared" si="36"/>
        <v>5453.86</v>
      </c>
      <c r="E836" s="138" t="s">
        <v>2033</v>
      </c>
      <c r="F836" s="148">
        <f t="shared" si="37"/>
        <v>4470.38</v>
      </c>
      <c r="G836" s="148">
        <f t="shared" si="38"/>
        <v>5453.8635999999997</v>
      </c>
    </row>
    <row r="837" spans="1:7" ht="14.4" customHeight="1">
      <c r="A837" s="138" t="s">
        <v>3522</v>
      </c>
      <c r="B837" s="151" t="s">
        <v>3523</v>
      </c>
      <c r="C837" s="148">
        <v>3164.1004533599998</v>
      </c>
      <c r="D837" s="148">
        <f t="shared" si="36"/>
        <v>3860.2</v>
      </c>
      <c r="E837" s="138" t="s">
        <v>2033</v>
      </c>
      <c r="F837" s="148">
        <f t="shared" si="37"/>
        <v>3164.1</v>
      </c>
      <c r="G837" s="148">
        <f t="shared" si="38"/>
        <v>3860.2019999999998</v>
      </c>
    </row>
    <row r="838" spans="1:7" ht="14.4" customHeight="1">
      <c r="A838" s="138" t="s">
        <v>3524</v>
      </c>
      <c r="B838" s="151" t="s">
        <v>3525</v>
      </c>
      <c r="C838" s="148">
        <v>3377.78287</v>
      </c>
      <c r="D838" s="148">
        <f t="shared" si="36"/>
        <v>4120.8999999999996</v>
      </c>
      <c r="E838" s="138" t="s">
        <v>2032</v>
      </c>
      <c r="F838" s="148">
        <f t="shared" si="37"/>
        <v>3377.78</v>
      </c>
      <c r="G838" s="148">
        <f t="shared" si="38"/>
        <v>4120.8915999999999</v>
      </c>
    </row>
    <row r="839" spans="1:7" ht="14.4" customHeight="1">
      <c r="A839" s="138" t="s">
        <v>3526</v>
      </c>
      <c r="B839" s="151" t="s">
        <v>3527</v>
      </c>
      <c r="C839" s="148">
        <v>2531.6134351199994</v>
      </c>
      <c r="D839" s="148">
        <f t="shared" si="36"/>
        <v>3088.57</v>
      </c>
      <c r="E839" s="138" t="s">
        <v>2033</v>
      </c>
      <c r="F839" s="148">
        <f t="shared" si="37"/>
        <v>2531.61</v>
      </c>
      <c r="G839" s="148">
        <f t="shared" si="38"/>
        <v>3088.5642000000003</v>
      </c>
    </row>
    <row r="840" spans="1:7" ht="14.4" customHeight="1">
      <c r="A840" s="138" t="s">
        <v>3528</v>
      </c>
      <c r="B840" s="151" t="s">
        <v>3529</v>
      </c>
      <c r="C840" s="148">
        <v>2681.3425099999995</v>
      </c>
      <c r="D840" s="148">
        <f t="shared" si="36"/>
        <v>3271.24</v>
      </c>
      <c r="E840" s="138" t="s">
        <v>2032</v>
      </c>
      <c r="F840" s="148">
        <f t="shared" si="37"/>
        <v>2681.34</v>
      </c>
      <c r="G840" s="148">
        <f t="shared" si="38"/>
        <v>3271.2348000000002</v>
      </c>
    </row>
    <row r="841" spans="1:7" ht="14.4" customHeight="1">
      <c r="A841" s="138" t="s">
        <v>3530</v>
      </c>
      <c r="B841" s="151" t="s">
        <v>3531</v>
      </c>
      <c r="C841" s="148">
        <v>3246.6783125699999</v>
      </c>
      <c r="D841" s="148">
        <f t="shared" ref="D841:D904" si="39">ROUND(C841*(1+$D$8),2)</f>
        <v>3960.95</v>
      </c>
      <c r="E841" s="138" t="s">
        <v>2033</v>
      </c>
      <c r="F841" s="148">
        <f t="shared" ref="F841:F904" si="40">ROUND(C841*(1-HLOOKUP(E841,$1:$2,2,FALSE)),2)</f>
        <v>3246.68</v>
      </c>
      <c r="G841" s="148">
        <f t="shared" ref="G841:G904" si="41">F841*(1+$D$8)</f>
        <v>3960.9495999999999</v>
      </c>
    </row>
    <row r="842" spans="1:7" ht="14.4" customHeight="1">
      <c r="A842" s="138" t="s">
        <v>3532</v>
      </c>
      <c r="B842" s="151" t="s">
        <v>3533</v>
      </c>
      <c r="C842" s="148">
        <v>3847.79735802</v>
      </c>
      <c r="D842" s="148">
        <f t="shared" si="39"/>
        <v>4694.3100000000004</v>
      </c>
      <c r="E842" s="138" t="s">
        <v>2033</v>
      </c>
      <c r="F842" s="148">
        <f t="shared" si="40"/>
        <v>3847.8</v>
      </c>
      <c r="G842" s="148">
        <f t="shared" si="41"/>
        <v>4694.3159999999998</v>
      </c>
    </row>
    <row r="843" spans="1:7" ht="14.4" customHeight="1">
      <c r="A843" s="138" t="s">
        <v>3534</v>
      </c>
      <c r="B843" s="151" t="s">
        <v>3535</v>
      </c>
      <c r="C843" s="148">
        <v>2531.6134351199994</v>
      </c>
      <c r="D843" s="148">
        <f t="shared" si="39"/>
        <v>3088.57</v>
      </c>
      <c r="E843" s="138" t="s">
        <v>2033</v>
      </c>
      <c r="F843" s="148">
        <f t="shared" si="40"/>
        <v>2531.61</v>
      </c>
      <c r="G843" s="148">
        <f t="shared" si="41"/>
        <v>3088.5642000000003</v>
      </c>
    </row>
    <row r="844" spans="1:7" ht="14.4" customHeight="1">
      <c r="A844" s="138" t="s">
        <v>3536</v>
      </c>
      <c r="B844" s="151" t="s">
        <v>3537</v>
      </c>
      <c r="C844" s="148">
        <v>2531.6134351199994</v>
      </c>
      <c r="D844" s="148">
        <f t="shared" si="39"/>
        <v>3088.57</v>
      </c>
      <c r="E844" s="138" t="s">
        <v>2033</v>
      </c>
      <c r="F844" s="148">
        <f t="shared" si="40"/>
        <v>2531.61</v>
      </c>
      <c r="G844" s="148">
        <f t="shared" si="41"/>
        <v>3088.5642000000003</v>
      </c>
    </row>
    <row r="845" spans="1:7" ht="14.4" customHeight="1">
      <c r="A845" s="138" t="s">
        <v>3538</v>
      </c>
      <c r="B845" s="151" t="s">
        <v>3440</v>
      </c>
      <c r="C845" s="148">
        <v>3511.6</v>
      </c>
      <c r="D845" s="148">
        <f t="shared" si="39"/>
        <v>4284.1499999999996</v>
      </c>
      <c r="E845" s="138" t="s">
        <v>2033</v>
      </c>
      <c r="F845" s="148">
        <f t="shared" si="40"/>
        <v>3511.6</v>
      </c>
      <c r="G845" s="148">
        <f t="shared" si="41"/>
        <v>4284.152</v>
      </c>
    </row>
    <row r="846" spans="1:7" ht="14.4" customHeight="1">
      <c r="A846" s="138" t="s">
        <v>3539</v>
      </c>
      <c r="B846" s="151" t="s">
        <v>3540</v>
      </c>
      <c r="C846" s="148">
        <v>2681.3425099999995</v>
      </c>
      <c r="D846" s="148">
        <f t="shared" si="39"/>
        <v>3271.24</v>
      </c>
      <c r="E846" s="138" t="s">
        <v>2032</v>
      </c>
      <c r="F846" s="148">
        <f t="shared" si="40"/>
        <v>2681.34</v>
      </c>
      <c r="G846" s="148">
        <f t="shared" si="41"/>
        <v>3271.2348000000002</v>
      </c>
    </row>
    <row r="847" spans="1:7" ht="14.4" customHeight="1">
      <c r="A847" s="138" t="s">
        <v>3541</v>
      </c>
      <c r="B847" s="151" t="s">
        <v>3440</v>
      </c>
      <c r="C847" s="148">
        <v>3511.6</v>
      </c>
      <c r="D847" s="148">
        <f t="shared" si="39"/>
        <v>4284.1499999999996</v>
      </c>
      <c r="E847" s="138" t="s">
        <v>2033</v>
      </c>
      <c r="F847" s="148">
        <f t="shared" si="40"/>
        <v>3511.6</v>
      </c>
      <c r="G847" s="148">
        <f t="shared" si="41"/>
        <v>4284.152</v>
      </c>
    </row>
    <row r="848" spans="1:7" ht="14.4" customHeight="1">
      <c r="A848" s="138" t="s">
        <v>3542</v>
      </c>
      <c r="B848" s="151" t="s">
        <v>3543</v>
      </c>
      <c r="C848" s="148">
        <v>3847.79735802</v>
      </c>
      <c r="D848" s="148">
        <f t="shared" si="39"/>
        <v>4694.3100000000004</v>
      </c>
      <c r="E848" s="138" t="s">
        <v>2033</v>
      </c>
      <c r="F848" s="148">
        <f t="shared" si="40"/>
        <v>3847.8</v>
      </c>
      <c r="G848" s="148">
        <f t="shared" si="41"/>
        <v>4694.3159999999998</v>
      </c>
    </row>
    <row r="849" spans="1:7" ht="14.4" customHeight="1">
      <c r="A849" s="138" t="s">
        <v>3544</v>
      </c>
      <c r="B849" s="151" t="s">
        <v>3545</v>
      </c>
      <c r="C849" s="148">
        <v>3847.79735802</v>
      </c>
      <c r="D849" s="148">
        <f t="shared" si="39"/>
        <v>4694.3100000000004</v>
      </c>
      <c r="E849" s="138" t="s">
        <v>2033</v>
      </c>
      <c r="F849" s="148">
        <f t="shared" si="40"/>
        <v>3847.8</v>
      </c>
      <c r="G849" s="148">
        <f t="shared" si="41"/>
        <v>4694.3159999999998</v>
      </c>
    </row>
    <row r="850" spans="1:7" ht="14.4" customHeight="1">
      <c r="A850" s="138" t="s">
        <v>3546</v>
      </c>
      <c r="B850" s="151" t="s">
        <v>3547</v>
      </c>
      <c r="C850" s="148">
        <v>2531.6134351199994</v>
      </c>
      <c r="D850" s="148">
        <f t="shared" si="39"/>
        <v>3088.57</v>
      </c>
      <c r="E850" s="138" t="s">
        <v>2033</v>
      </c>
      <c r="F850" s="148">
        <f t="shared" si="40"/>
        <v>2531.61</v>
      </c>
      <c r="G850" s="148">
        <f t="shared" si="41"/>
        <v>3088.5642000000003</v>
      </c>
    </row>
    <row r="851" spans="1:7" ht="14.4" customHeight="1">
      <c r="A851" s="138" t="s">
        <v>3548</v>
      </c>
      <c r="B851" s="151" t="s">
        <v>3549</v>
      </c>
      <c r="C851" s="148">
        <v>2681.3425099999995</v>
      </c>
      <c r="D851" s="148">
        <f t="shared" si="39"/>
        <v>3271.24</v>
      </c>
      <c r="E851" s="138" t="s">
        <v>2032</v>
      </c>
      <c r="F851" s="148">
        <f t="shared" si="40"/>
        <v>2681.34</v>
      </c>
      <c r="G851" s="148">
        <f t="shared" si="41"/>
        <v>3271.2348000000002</v>
      </c>
    </row>
    <row r="852" spans="1:7" ht="14.4" customHeight="1">
      <c r="A852" s="138" t="s">
        <v>3550</v>
      </c>
      <c r="B852" s="151" t="s">
        <v>3551</v>
      </c>
      <c r="C852" s="148">
        <v>1894.1741557199998</v>
      </c>
      <c r="D852" s="148">
        <f t="shared" si="39"/>
        <v>2310.89</v>
      </c>
      <c r="E852" s="138" t="s">
        <v>2033</v>
      </c>
      <c r="F852" s="148">
        <f t="shared" si="40"/>
        <v>1894.17</v>
      </c>
      <c r="G852" s="148">
        <f t="shared" si="41"/>
        <v>2310.8874000000001</v>
      </c>
    </row>
    <row r="853" spans="1:7" ht="14.4" customHeight="1">
      <c r="A853" s="138" t="s">
        <v>3552</v>
      </c>
      <c r="B853" s="151" t="s">
        <v>3553</v>
      </c>
      <c r="C853" s="148">
        <v>1943.4330300000001</v>
      </c>
      <c r="D853" s="148">
        <f t="shared" si="39"/>
        <v>2370.9899999999998</v>
      </c>
      <c r="E853" s="138" t="s">
        <v>2032</v>
      </c>
      <c r="F853" s="148">
        <f t="shared" si="40"/>
        <v>1943.43</v>
      </c>
      <c r="G853" s="148">
        <f t="shared" si="41"/>
        <v>2370.9846000000002</v>
      </c>
    </row>
    <row r="854" spans="1:7" ht="14.4" customHeight="1">
      <c r="A854" s="138" t="s">
        <v>3554</v>
      </c>
      <c r="B854" s="151" t="s">
        <v>3555</v>
      </c>
      <c r="C854" s="148">
        <v>23098.739650800002</v>
      </c>
      <c r="D854" s="148">
        <f t="shared" si="39"/>
        <v>28180.46</v>
      </c>
      <c r="E854" s="138" t="s">
        <v>2037</v>
      </c>
      <c r="F854" s="148">
        <f t="shared" si="40"/>
        <v>23098.74</v>
      </c>
      <c r="G854" s="148">
        <f t="shared" si="41"/>
        <v>28180.462800000001</v>
      </c>
    </row>
    <row r="855" spans="1:7" ht="14.4" customHeight="1">
      <c r="A855" s="138" t="s">
        <v>3556</v>
      </c>
      <c r="B855" s="151" t="s">
        <v>3557</v>
      </c>
      <c r="C855" s="148">
        <v>24639.878983500003</v>
      </c>
      <c r="D855" s="148">
        <f t="shared" si="39"/>
        <v>30060.65</v>
      </c>
      <c r="E855" s="138" t="s">
        <v>2037</v>
      </c>
      <c r="F855" s="148">
        <f t="shared" si="40"/>
        <v>24639.88</v>
      </c>
      <c r="G855" s="148">
        <f t="shared" si="41"/>
        <v>30060.653600000001</v>
      </c>
    </row>
    <row r="856" spans="1:7" ht="14.4" customHeight="1">
      <c r="A856" s="138" t="s">
        <v>3558</v>
      </c>
      <c r="B856" s="151" t="s">
        <v>3559</v>
      </c>
      <c r="C856" s="148">
        <v>29059.3908429</v>
      </c>
      <c r="D856" s="148">
        <f t="shared" si="39"/>
        <v>35452.46</v>
      </c>
      <c r="E856" s="138" t="s">
        <v>2037</v>
      </c>
      <c r="F856" s="148">
        <f t="shared" si="40"/>
        <v>29059.39</v>
      </c>
      <c r="G856" s="148">
        <f t="shared" si="41"/>
        <v>35452.455799999996</v>
      </c>
    </row>
    <row r="857" spans="1:7" ht="14.4" customHeight="1">
      <c r="A857" s="138" t="s">
        <v>3560</v>
      </c>
      <c r="B857" s="151" t="s">
        <v>3561</v>
      </c>
      <c r="C857" s="148">
        <v>14218</v>
      </c>
      <c r="D857" s="148">
        <f t="shared" si="39"/>
        <v>17345.96</v>
      </c>
      <c r="E857" s="138" t="s">
        <v>2037</v>
      </c>
      <c r="F857" s="148">
        <f t="shared" si="40"/>
        <v>14218</v>
      </c>
      <c r="G857" s="148">
        <f t="shared" si="41"/>
        <v>17345.96</v>
      </c>
    </row>
    <row r="858" spans="1:7" ht="14.4" customHeight="1">
      <c r="A858" s="138" t="s">
        <v>3562</v>
      </c>
      <c r="B858" s="151" t="s">
        <v>3563</v>
      </c>
      <c r="C858" s="148">
        <v>33428</v>
      </c>
      <c r="D858" s="148">
        <f t="shared" si="39"/>
        <v>40782.160000000003</v>
      </c>
      <c r="E858" s="138" t="s">
        <v>2037</v>
      </c>
      <c r="F858" s="148">
        <f t="shared" si="40"/>
        <v>33428</v>
      </c>
      <c r="G858" s="148">
        <f t="shared" si="41"/>
        <v>40782.159999999996</v>
      </c>
    </row>
    <row r="859" spans="1:7" ht="14.4" customHeight="1">
      <c r="A859" s="138" t="s">
        <v>3564</v>
      </c>
      <c r="B859" s="151" t="s">
        <v>3565</v>
      </c>
      <c r="C859" s="148">
        <v>16853</v>
      </c>
      <c r="D859" s="148">
        <f t="shared" si="39"/>
        <v>20560.66</v>
      </c>
      <c r="E859" s="138" t="s">
        <v>2037</v>
      </c>
      <c r="F859" s="148">
        <f t="shared" si="40"/>
        <v>16853</v>
      </c>
      <c r="G859" s="148">
        <f t="shared" si="41"/>
        <v>20560.66</v>
      </c>
    </row>
    <row r="860" spans="1:7" ht="14.4" customHeight="1">
      <c r="A860" s="140" t="s">
        <v>3566</v>
      </c>
      <c r="B860" s="151" t="s">
        <v>3567</v>
      </c>
      <c r="C860" s="148">
        <v>3806.7568000000006</v>
      </c>
      <c r="D860" s="148">
        <f t="shared" si="39"/>
        <v>4644.24</v>
      </c>
      <c r="E860" s="138" t="s">
        <v>2035</v>
      </c>
      <c r="F860" s="148">
        <f t="shared" si="40"/>
        <v>3806.76</v>
      </c>
      <c r="G860" s="148">
        <f t="shared" si="41"/>
        <v>4644.2471999999998</v>
      </c>
    </row>
    <row r="861" spans="1:7" ht="14.4" customHeight="1">
      <c r="A861" s="138" t="s">
        <v>3568</v>
      </c>
      <c r="B861" s="151" t="s">
        <v>3569</v>
      </c>
      <c r="C861" s="148">
        <v>9571.64</v>
      </c>
      <c r="D861" s="148">
        <f t="shared" si="39"/>
        <v>11677.4</v>
      </c>
      <c r="E861" s="138" t="s">
        <v>2035</v>
      </c>
      <c r="F861" s="148">
        <f t="shared" si="40"/>
        <v>9571.64</v>
      </c>
      <c r="G861" s="148">
        <f t="shared" si="41"/>
        <v>11677.400799999999</v>
      </c>
    </row>
    <row r="862" spans="1:7" ht="14.4" customHeight="1">
      <c r="A862" s="138" t="s">
        <v>3570</v>
      </c>
      <c r="B862" s="151" t="s">
        <v>3571</v>
      </c>
      <c r="C862" s="148">
        <v>1819.7299999999998</v>
      </c>
      <c r="D862" s="148">
        <f t="shared" si="39"/>
        <v>2220.0700000000002</v>
      </c>
      <c r="E862" s="138" t="s">
        <v>2032</v>
      </c>
      <c r="F862" s="148">
        <f t="shared" si="40"/>
        <v>1819.73</v>
      </c>
      <c r="G862" s="148">
        <f t="shared" si="41"/>
        <v>2220.0706</v>
      </c>
    </row>
    <row r="863" spans="1:7" ht="14.4" customHeight="1">
      <c r="A863" s="138" t="s">
        <v>3572</v>
      </c>
      <c r="B863" s="151" t="s">
        <v>3571</v>
      </c>
      <c r="C863" s="148">
        <v>3576.55</v>
      </c>
      <c r="D863" s="148">
        <f t="shared" si="39"/>
        <v>4363.3900000000003</v>
      </c>
      <c r="E863" s="138" t="s">
        <v>2033</v>
      </c>
      <c r="F863" s="148">
        <f t="shared" si="40"/>
        <v>3576.55</v>
      </c>
      <c r="G863" s="148">
        <f t="shared" si="41"/>
        <v>4363.3910000000005</v>
      </c>
    </row>
    <row r="864" spans="1:7" ht="14.4" customHeight="1">
      <c r="A864" s="138" t="s">
        <v>3573</v>
      </c>
      <c r="B864" s="151" t="s">
        <v>3571</v>
      </c>
      <c r="C864" s="148">
        <v>3576.55</v>
      </c>
      <c r="D864" s="148">
        <f t="shared" si="39"/>
        <v>4363.3900000000003</v>
      </c>
      <c r="E864" s="138" t="s">
        <v>2033</v>
      </c>
      <c r="F864" s="148">
        <f t="shared" si="40"/>
        <v>3576.55</v>
      </c>
      <c r="G864" s="148">
        <f t="shared" si="41"/>
        <v>4363.3910000000005</v>
      </c>
    </row>
    <row r="865" spans="1:7" ht="14.4" customHeight="1">
      <c r="A865" s="138" t="s">
        <v>3574</v>
      </c>
      <c r="B865" s="151" t="s">
        <v>3571</v>
      </c>
      <c r="C865" s="148">
        <v>2437.1800000000003</v>
      </c>
      <c r="D865" s="148">
        <f t="shared" si="39"/>
        <v>2973.36</v>
      </c>
      <c r="E865" s="138" t="s">
        <v>2032</v>
      </c>
      <c r="F865" s="148">
        <f t="shared" si="40"/>
        <v>2437.1799999999998</v>
      </c>
      <c r="G865" s="148">
        <f t="shared" si="41"/>
        <v>2973.3595999999998</v>
      </c>
    </row>
    <row r="866" spans="1:7" ht="14.4" customHeight="1">
      <c r="A866" s="138" t="s">
        <v>3575</v>
      </c>
      <c r="B866" s="151" t="s">
        <v>3571</v>
      </c>
      <c r="C866" s="148">
        <v>2437.1800000000003</v>
      </c>
      <c r="D866" s="148">
        <f t="shared" si="39"/>
        <v>2973.36</v>
      </c>
      <c r="E866" s="138" t="s">
        <v>2032</v>
      </c>
      <c r="F866" s="148">
        <f t="shared" si="40"/>
        <v>2437.1799999999998</v>
      </c>
      <c r="G866" s="148">
        <f t="shared" si="41"/>
        <v>2973.3595999999998</v>
      </c>
    </row>
    <row r="867" spans="1:7" ht="14.4" customHeight="1">
      <c r="A867" s="138" t="s">
        <v>3576</v>
      </c>
      <c r="B867" s="151" t="s">
        <v>3571</v>
      </c>
      <c r="C867" s="148">
        <v>3576.55</v>
      </c>
      <c r="D867" s="148">
        <f t="shared" si="39"/>
        <v>4363.3900000000003</v>
      </c>
      <c r="E867" s="138" t="s">
        <v>2033</v>
      </c>
      <c r="F867" s="148">
        <f t="shared" si="40"/>
        <v>3576.55</v>
      </c>
      <c r="G867" s="148">
        <f t="shared" si="41"/>
        <v>4363.3910000000005</v>
      </c>
    </row>
    <row r="868" spans="1:7" ht="14.4" customHeight="1">
      <c r="A868" s="138" t="s">
        <v>3577</v>
      </c>
      <c r="B868" s="151" t="s">
        <v>3571</v>
      </c>
      <c r="C868" s="148">
        <v>3154.8199999999997</v>
      </c>
      <c r="D868" s="148">
        <f t="shared" si="39"/>
        <v>3848.88</v>
      </c>
      <c r="E868" s="138" t="s">
        <v>2033</v>
      </c>
      <c r="F868" s="148">
        <f t="shared" si="40"/>
        <v>3154.82</v>
      </c>
      <c r="G868" s="148">
        <f t="shared" si="41"/>
        <v>3848.8804</v>
      </c>
    </row>
    <row r="869" spans="1:7" ht="14.4" customHeight="1">
      <c r="A869" s="138" t="s">
        <v>3578</v>
      </c>
      <c r="B869" s="151" t="s">
        <v>3571</v>
      </c>
      <c r="C869" s="148">
        <v>3399.4700000000003</v>
      </c>
      <c r="D869" s="148">
        <f t="shared" si="39"/>
        <v>4147.3500000000004</v>
      </c>
      <c r="E869" s="138" t="s">
        <v>2033</v>
      </c>
      <c r="F869" s="148">
        <f t="shared" si="40"/>
        <v>3399.47</v>
      </c>
      <c r="G869" s="148">
        <f t="shared" si="41"/>
        <v>4147.3534</v>
      </c>
    </row>
    <row r="870" spans="1:7" ht="14.4" customHeight="1">
      <c r="A870" s="138" t="s">
        <v>3579</v>
      </c>
      <c r="B870" s="151" t="s">
        <v>3571</v>
      </c>
      <c r="C870" s="148">
        <v>1819.7299999999998</v>
      </c>
      <c r="D870" s="148">
        <f t="shared" si="39"/>
        <v>2220.0700000000002</v>
      </c>
      <c r="E870" s="138" t="s">
        <v>2032</v>
      </c>
      <c r="F870" s="148">
        <f t="shared" si="40"/>
        <v>1819.73</v>
      </c>
      <c r="G870" s="148">
        <f t="shared" si="41"/>
        <v>2220.0706</v>
      </c>
    </row>
    <row r="871" spans="1:7" ht="14.4" customHeight="1">
      <c r="A871" s="138" t="s">
        <v>3580</v>
      </c>
      <c r="B871" s="151" t="s">
        <v>3571</v>
      </c>
      <c r="C871" s="148">
        <v>3399.4700000000003</v>
      </c>
      <c r="D871" s="148">
        <f t="shared" si="39"/>
        <v>4147.3500000000004</v>
      </c>
      <c r="E871" s="138" t="s">
        <v>2033</v>
      </c>
      <c r="F871" s="148">
        <f t="shared" si="40"/>
        <v>3399.47</v>
      </c>
      <c r="G871" s="148">
        <f t="shared" si="41"/>
        <v>4147.3534</v>
      </c>
    </row>
    <row r="872" spans="1:7" ht="14.4" customHeight="1">
      <c r="A872" s="138" t="s">
        <v>3581</v>
      </c>
      <c r="B872" s="151" t="s">
        <v>3582</v>
      </c>
      <c r="C872" s="148">
        <v>1043.8399999999999</v>
      </c>
      <c r="D872" s="148">
        <f t="shared" si="39"/>
        <v>1273.48</v>
      </c>
      <c r="E872" s="138" t="s">
        <v>2046</v>
      </c>
      <c r="F872" s="148">
        <f t="shared" si="40"/>
        <v>1043.8399999999999</v>
      </c>
      <c r="G872" s="148">
        <f t="shared" si="41"/>
        <v>1273.4848</v>
      </c>
    </row>
    <row r="873" spans="1:7" ht="14.4" customHeight="1">
      <c r="A873" s="138" t="s">
        <v>3583</v>
      </c>
      <c r="B873" s="151" t="s">
        <v>3584</v>
      </c>
      <c r="C873" s="148">
        <v>20025.54</v>
      </c>
      <c r="D873" s="148">
        <f t="shared" si="39"/>
        <v>24431.16</v>
      </c>
      <c r="E873" s="138" t="s">
        <v>2035</v>
      </c>
      <c r="F873" s="148">
        <f t="shared" si="40"/>
        <v>20025.54</v>
      </c>
      <c r="G873" s="148">
        <f t="shared" si="41"/>
        <v>24431.158800000001</v>
      </c>
    </row>
    <row r="874" spans="1:7" ht="14.4" customHeight="1">
      <c r="A874" s="138" t="s">
        <v>3585</v>
      </c>
      <c r="B874" s="151" t="s">
        <v>3586</v>
      </c>
      <c r="C874" s="148">
        <v>21582.91</v>
      </c>
      <c r="D874" s="148">
        <f t="shared" si="39"/>
        <v>26331.15</v>
      </c>
      <c r="E874" s="138" t="s">
        <v>2035</v>
      </c>
      <c r="F874" s="148">
        <f t="shared" si="40"/>
        <v>21582.91</v>
      </c>
      <c r="G874" s="148">
        <f t="shared" si="41"/>
        <v>26331.1502</v>
      </c>
    </row>
    <row r="875" spans="1:7" ht="14.4" customHeight="1">
      <c r="A875" s="138" t="s">
        <v>3587</v>
      </c>
      <c r="B875" s="151" t="s">
        <v>3588</v>
      </c>
      <c r="C875" s="148">
        <v>21582.91</v>
      </c>
      <c r="D875" s="148">
        <f t="shared" si="39"/>
        <v>26331.15</v>
      </c>
      <c r="E875" s="138" t="s">
        <v>2035</v>
      </c>
      <c r="F875" s="148">
        <f t="shared" si="40"/>
        <v>21582.91</v>
      </c>
      <c r="G875" s="148">
        <f t="shared" si="41"/>
        <v>26331.1502</v>
      </c>
    </row>
    <row r="876" spans="1:7" ht="14.4" customHeight="1">
      <c r="A876" s="138" t="s">
        <v>3589</v>
      </c>
      <c r="B876" s="151" t="s">
        <v>3590</v>
      </c>
      <c r="C876" s="148">
        <v>21582.91</v>
      </c>
      <c r="D876" s="148">
        <f t="shared" si="39"/>
        <v>26331.15</v>
      </c>
      <c r="E876" s="138" t="s">
        <v>2035</v>
      </c>
      <c r="F876" s="148">
        <f t="shared" si="40"/>
        <v>21582.91</v>
      </c>
      <c r="G876" s="148">
        <f t="shared" si="41"/>
        <v>26331.1502</v>
      </c>
    </row>
    <row r="877" spans="1:7" ht="14.4" customHeight="1">
      <c r="A877" s="138" t="s">
        <v>3591</v>
      </c>
      <c r="B877" s="151" t="s">
        <v>3592</v>
      </c>
      <c r="C877" s="148">
        <v>21582.91</v>
      </c>
      <c r="D877" s="148">
        <f t="shared" si="39"/>
        <v>26331.15</v>
      </c>
      <c r="E877" s="138" t="s">
        <v>2035</v>
      </c>
      <c r="F877" s="148">
        <f t="shared" si="40"/>
        <v>21582.91</v>
      </c>
      <c r="G877" s="148">
        <f t="shared" si="41"/>
        <v>26331.1502</v>
      </c>
    </row>
    <row r="878" spans="1:7" ht="14.4" customHeight="1">
      <c r="A878" s="138" t="s">
        <v>3593</v>
      </c>
      <c r="B878" s="151" t="s">
        <v>3594</v>
      </c>
      <c r="C878" s="148">
        <v>2017.7800000000002</v>
      </c>
      <c r="D878" s="148">
        <f t="shared" si="39"/>
        <v>2461.69</v>
      </c>
      <c r="E878" s="138" t="s">
        <v>2035</v>
      </c>
      <c r="F878" s="148">
        <f t="shared" si="40"/>
        <v>2017.78</v>
      </c>
      <c r="G878" s="148">
        <f t="shared" si="41"/>
        <v>2461.6916000000001</v>
      </c>
    </row>
    <row r="879" spans="1:7" ht="14.4" customHeight="1">
      <c r="A879" s="138" t="s">
        <v>3595</v>
      </c>
      <c r="B879" s="151" t="s">
        <v>3594</v>
      </c>
      <c r="C879" s="148">
        <v>4089.15</v>
      </c>
      <c r="D879" s="148">
        <f t="shared" si="39"/>
        <v>4988.76</v>
      </c>
      <c r="E879" s="138" t="s">
        <v>2035</v>
      </c>
      <c r="F879" s="148">
        <f t="shared" si="40"/>
        <v>4089.15</v>
      </c>
      <c r="G879" s="148">
        <f t="shared" si="41"/>
        <v>4988.7629999999999</v>
      </c>
    </row>
    <row r="880" spans="1:7" ht="14.4" customHeight="1">
      <c r="A880" s="138" t="s">
        <v>3596</v>
      </c>
      <c r="B880" s="151" t="s">
        <v>3594</v>
      </c>
      <c r="C880" s="148">
        <v>2674.84</v>
      </c>
      <c r="D880" s="148">
        <f t="shared" si="39"/>
        <v>3263.3</v>
      </c>
      <c r="E880" s="138" t="s">
        <v>2035</v>
      </c>
      <c r="F880" s="148">
        <f t="shared" si="40"/>
        <v>2674.84</v>
      </c>
      <c r="G880" s="148">
        <f t="shared" si="41"/>
        <v>3263.3047999999999</v>
      </c>
    </row>
    <row r="881" spans="1:7" ht="14.4" customHeight="1">
      <c r="A881" s="138" t="s">
        <v>3597</v>
      </c>
      <c r="B881" s="151" t="s">
        <v>3594</v>
      </c>
      <c r="C881" s="148">
        <v>4089.15</v>
      </c>
      <c r="D881" s="148">
        <f t="shared" si="39"/>
        <v>4988.76</v>
      </c>
      <c r="E881" s="138" t="s">
        <v>2035</v>
      </c>
      <c r="F881" s="148">
        <f t="shared" si="40"/>
        <v>4089.15</v>
      </c>
      <c r="G881" s="148">
        <f t="shared" si="41"/>
        <v>4988.7629999999999</v>
      </c>
    </row>
    <row r="882" spans="1:7" ht="14.4" customHeight="1">
      <c r="A882" s="138" t="s">
        <v>3598</v>
      </c>
      <c r="B882" s="151" t="s">
        <v>3594</v>
      </c>
      <c r="C882" s="148">
        <v>4089.15</v>
      </c>
      <c r="D882" s="148">
        <f t="shared" si="39"/>
        <v>4988.76</v>
      </c>
      <c r="E882" s="138" t="s">
        <v>2035</v>
      </c>
      <c r="F882" s="148">
        <f t="shared" si="40"/>
        <v>4089.15</v>
      </c>
      <c r="G882" s="148">
        <f t="shared" si="41"/>
        <v>4988.7629999999999</v>
      </c>
    </row>
    <row r="883" spans="1:7" ht="14.4" customHeight="1">
      <c r="A883" s="138" t="s">
        <v>3599</v>
      </c>
      <c r="B883" s="151" t="s">
        <v>3594</v>
      </c>
      <c r="C883" s="148">
        <v>2674.84</v>
      </c>
      <c r="D883" s="148">
        <f t="shared" si="39"/>
        <v>3263.3</v>
      </c>
      <c r="E883" s="138" t="s">
        <v>2035</v>
      </c>
      <c r="F883" s="148">
        <f t="shared" si="40"/>
        <v>2674.84</v>
      </c>
      <c r="G883" s="148">
        <f t="shared" si="41"/>
        <v>3263.3047999999999</v>
      </c>
    </row>
    <row r="884" spans="1:7" ht="14.4" customHeight="1">
      <c r="A884" s="138" t="s">
        <v>3600</v>
      </c>
      <c r="B884" s="151" t="s">
        <v>3594</v>
      </c>
      <c r="C884" s="148">
        <v>3341.22</v>
      </c>
      <c r="D884" s="148">
        <f t="shared" si="39"/>
        <v>4076.29</v>
      </c>
      <c r="E884" s="138" t="s">
        <v>2035</v>
      </c>
      <c r="F884" s="148">
        <f t="shared" si="40"/>
        <v>3341.22</v>
      </c>
      <c r="G884" s="148">
        <f t="shared" si="41"/>
        <v>4076.2883999999995</v>
      </c>
    </row>
    <row r="885" spans="1:7" ht="14.4" customHeight="1">
      <c r="A885" s="138" t="s">
        <v>3601</v>
      </c>
      <c r="B885" s="151" t="s">
        <v>3594</v>
      </c>
      <c r="C885" s="148">
        <v>2017.7800000000002</v>
      </c>
      <c r="D885" s="148">
        <f t="shared" si="39"/>
        <v>2461.69</v>
      </c>
      <c r="E885" s="138" t="s">
        <v>2035</v>
      </c>
      <c r="F885" s="148">
        <f t="shared" si="40"/>
        <v>2017.78</v>
      </c>
      <c r="G885" s="148">
        <f t="shared" si="41"/>
        <v>2461.6916000000001</v>
      </c>
    </row>
    <row r="886" spans="1:7" ht="14.4" customHeight="1">
      <c r="A886" s="138" t="s">
        <v>3602</v>
      </c>
      <c r="B886" s="151" t="s">
        <v>3594</v>
      </c>
      <c r="C886" s="148">
        <v>3341.22</v>
      </c>
      <c r="D886" s="148">
        <f t="shared" si="39"/>
        <v>4076.29</v>
      </c>
      <c r="E886" s="138" t="s">
        <v>2035</v>
      </c>
      <c r="F886" s="148">
        <f t="shared" si="40"/>
        <v>3341.22</v>
      </c>
      <c r="G886" s="148">
        <f t="shared" si="41"/>
        <v>4076.2883999999995</v>
      </c>
    </row>
    <row r="887" spans="1:7" ht="14.4" customHeight="1">
      <c r="A887" s="138" t="s">
        <v>3603</v>
      </c>
      <c r="B887" s="151" t="s">
        <v>3604</v>
      </c>
      <c r="C887" s="148">
        <v>20825.54</v>
      </c>
      <c r="D887" s="148">
        <f t="shared" si="39"/>
        <v>25407.16</v>
      </c>
      <c r="E887" s="138" t="s">
        <v>2035</v>
      </c>
      <c r="F887" s="148">
        <f t="shared" si="40"/>
        <v>20825.54</v>
      </c>
      <c r="G887" s="148">
        <f t="shared" si="41"/>
        <v>25407.158800000001</v>
      </c>
    </row>
    <row r="888" spans="1:7" ht="14.4" customHeight="1">
      <c r="A888" s="138" t="s">
        <v>3605</v>
      </c>
      <c r="B888" s="151" t="s">
        <v>3606</v>
      </c>
      <c r="C888" s="148">
        <v>21555.89</v>
      </c>
      <c r="D888" s="148">
        <f t="shared" si="39"/>
        <v>26298.19</v>
      </c>
      <c r="E888" s="138" t="s">
        <v>2035</v>
      </c>
      <c r="F888" s="148">
        <f t="shared" si="40"/>
        <v>21555.89</v>
      </c>
      <c r="G888" s="148">
        <f t="shared" si="41"/>
        <v>26298.185799999999</v>
      </c>
    </row>
    <row r="889" spans="1:7" ht="14.4" customHeight="1">
      <c r="A889" s="138" t="s">
        <v>3607</v>
      </c>
      <c r="B889" s="151" t="s">
        <v>3608</v>
      </c>
      <c r="C889" s="148">
        <v>20025.54</v>
      </c>
      <c r="D889" s="148">
        <f t="shared" si="39"/>
        <v>24431.16</v>
      </c>
      <c r="E889" s="138" t="s">
        <v>2035</v>
      </c>
      <c r="F889" s="148">
        <f t="shared" si="40"/>
        <v>20025.54</v>
      </c>
      <c r="G889" s="148">
        <f t="shared" si="41"/>
        <v>24431.158800000001</v>
      </c>
    </row>
    <row r="890" spans="1:7" ht="14.4" customHeight="1">
      <c r="A890" s="138" t="s">
        <v>3609</v>
      </c>
      <c r="B890" s="151" t="s">
        <v>3610</v>
      </c>
      <c r="C890" s="148">
        <v>21555.89</v>
      </c>
      <c r="D890" s="148">
        <f t="shared" si="39"/>
        <v>26298.19</v>
      </c>
      <c r="E890" s="138" t="s">
        <v>2035</v>
      </c>
      <c r="F890" s="148">
        <f t="shared" si="40"/>
        <v>21555.89</v>
      </c>
      <c r="G890" s="148">
        <f t="shared" si="41"/>
        <v>26298.185799999999</v>
      </c>
    </row>
    <row r="891" spans="1:7" ht="14.4" customHeight="1">
      <c r="A891" s="140" t="s">
        <v>3611</v>
      </c>
      <c r="B891" s="151" t="s">
        <v>3612</v>
      </c>
      <c r="C891" s="148">
        <v>17338.126300000004</v>
      </c>
      <c r="D891" s="148">
        <f t="shared" si="39"/>
        <v>21152.51</v>
      </c>
      <c r="E891" s="138" t="s">
        <v>2035</v>
      </c>
      <c r="F891" s="148">
        <f t="shared" si="40"/>
        <v>17338.13</v>
      </c>
      <c r="G891" s="148">
        <f t="shared" si="41"/>
        <v>21152.518599999999</v>
      </c>
    </row>
    <row r="892" spans="1:7" ht="14.4" customHeight="1">
      <c r="A892" s="140" t="s">
        <v>3613</v>
      </c>
      <c r="B892" s="151" t="s">
        <v>3614</v>
      </c>
      <c r="C892" s="148">
        <v>17338.126300000004</v>
      </c>
      <c r="D892" s="148">
        <f t="shared" si="39"/>
        <v>21152.51</v>
      </c>
      <c r="E892" s="138" t="s">
        <v>2035</v>
      </c>
      <c r="F892" s="148">
        <f t="shared" si="40"/>
        <v>17338.13</v>
      </c>
      <c r="G892" s="148">
        <f t="shared" si="41"/>
        <v>21152.518599999999</v>
      </c>
    </row>
    <row r="893" spans="1:7" ht="14.4" customHeight="1">
      <c r="A893" s="140" t="s">
        <v>3615</v>
      </c>
      <c r="B893" s="151" t="s">
        <v>3616</v>
      </c>
      <c r="C893" s="148">
        <v>18686.501899999999</v>
      </c>
      <c r="D893" s="148">
        <f t="shared" si="39"/>
        <v>22797.53</v>
      </c>
      <c r="E893" s="138" t="s">
        <v>2035</v>
      </c>
      <c r="F893" s="148">
        <f t="shared" si="40"/>
        <v>18686.5</v>
      </c>
      <c r="G893" s="148">
        <f t="shared" si="41"/>
        <v>22797.53</v>
      </c>
    </row>
    <row r="894" spans="1:7" ht="14.4" customHeight="1">
      <c r="A894" s="140" t="s">
        <v>3617</v>
      </c>
      <c r="B894" s="151" t="s">
        <v>3618</v>
      </c>
      <c r="C894" s="148">
        <v>19026.25648</v>
      </c>
      <c r="D894" s="148">
        <f t="shared" si="39"/>
        <v>23212.03</v>
      </c>
      <c r="E894" s="138" t="s">
        <v>2035</v>
      </c>
      <c r="F894" s="148">
        <f t="shared" si="40"/>
        <v>19026.259999999998</v>
      </c>
      <c r="G894" s="148">
        <f t="shared" si="41"/>
        <v>23212.037199999999</v>
      </c>
    </row>
    <row r="895" spans="1:7" ht="14.4" customHeight="1">
      <c r="A895" s="140" t="s">
        <v>3619</v>
      </c>
      <c r="B895" s="151" t="s">
        <v>3620</v>
      </c>
      <c r="C895" s="148">
        <v>19026.25648</v>
      </c>
      <c r="D895" s="148">
        <f t="shared" si="39"/>
        <v>23212.03</v>
      </c>
      <c r="E895" s="138" t="s">
        <v>2035</v>
      </c>
      <c r="F895" s="148">
        <f t="shared" si="40"/>
        <v>19026.259999999998</v>
      </c>
      <c r="G895" s="148">
        <f t="shared" si="41"/>
        <v>23212.037199999999</v>
      </c>
    </row>
    <row r="896" spans="1:7" ht="14.4" customHeight="1">
      <c r="A896" s="140" t="s">
        <v>3621</v>
      </c>
      <c r="B896" s="151" t="s">
        <v>3622</v>
      </c>
      <c r="C896" s="148">
        <v>18760.797440000002</v>
      </c>
      <c r="D896" s="148">
        <f t="shared" si="39"/>
        <v>22888.17</v>
      </c>
      <c r="E896" s="138" t="s">
        <v>2035</v>
      </c>
      <c r="F896" s="148">
        <f t="shared" si="40"/>
        <v>18760.8</v>
      </c>
      <c r="G896" s="148">
        <f t="shared" si="41"/>
        <v>22888.175999999999</v>
      </c>
    </row>
    <row r="897" spans="1:7" ht="14.4" customHeight="1">
      <c r="A897" s="140" t="s">
        <v>3623</v>
      </c>
      <c r="B897" s="151" t="s">
        <v>3624</v>
      </c>
      <c r="C897" s="148">
        <v>25637.3249</v>
      </c>
      <c r="D897" s="148">
        <f t="shared" si="39"/>
        <v>31277.54</v>
      </c>
      <c r="E897" s="138" t="s">
        <v>2035</v>
      </c>
      <c r="F897" s="148">
        <f t="shared" si="40"/>
        <v>25637.32</v>
      </c>
      <c r="G897" s="148">
        <f t="shared" si="41"/>
        <v>31277.5304</v>
      </c>
    </row>
    <row r="898" spans="1:7" ht="14.4" customHeight="1">
      <c r="A898" s="140" t="s">
        <v>3625</v>
      </c>
      <c r="B898" s="151" t="s">
        <v>3626</v>
      </c>
      <c r="C898" s="148">
        <v>17338.126300000004</v>
      </c>
      <c r="D898" s="148">
        <f t="shared" si="39"/>
        <v>21152.51</v>
      </c>
      <c r="E898" s="138" t="s">
        <v>2035</v>
      </c>
      <c r="F898" s="148">
        <f t="shared" si="40"/>
        <v>17338.13</v>
      </c>
      <c r="G898" s="148">
        <f t="shared" si="41"/>
        <v>21152.518599999999</v>
      </c>
    </row>
    <row r="899" spans="1:7" ht="14.4" customHeight="1">
      <c r="A899" s="140" t="s">
        <v>3627</v>
      </c>
      <c r="B899" s="151" t="s">
        <v>3628</v>
      </c>
      <c r="C899" s="148">
        <v>25637.3249</v>
      </c>
      <c r="D899" s="148">
        <f t="shared" si="39"/>
        <v>31277.54</v>
      </c>
      <c r="E899" s="138" t="s">
        <v>2035</v>
      </c>
      <c r="F899" s="148">
        <f t="shared" si="40"/>
        <v>25637.32</v>
      </c>
      <c r="G899" s="148">
        <f t="shared" si="41"/>
        <v>31277.5304</v>
      </c>
    </row>
    <row r="900" spans="1:7" ht="14.4" customHeight="1">
      <c r="A900" s="138" t="s">
        <v>3629</v>
      </c>
      <c r="B900" s="151" t="s">
        <v>3630</v>
      </c>
      <c r="C900" s="148">
        <v>20025.54</v>
      </c>
      <c r="D900" s="148">
        <f t="shared" si="39"/>
        <v>24431.16</v>
      </c>
      <c r="E900" s="138" t="s">
        <v>2035</v>
      </c>
      <c r="F900" s="148">
        <f t="shared" si="40"/>
        <v>20025.54</v>
      </c>
      <c r="G900" s="148">
        <f t="shared" si="41"/>
        <v>24431.158800000001</v>
      </c>
    </row>
    <row r="901" spans="1:7" ht="14.4" customHeight="1">
      <c r="A901" s="138" t="s">
        <v>3631</v>
      </c>
      <c r="B901" s="151" t="s">
        <v>3632</v>
      </c>
      <c r="C901" s="148">
        <v>21582.91</v>
      </c>
      <c r="D901" s="148">
        <f t="shared" si="39"/>
        <v>26331.15</v>
      </c>
      <c r="E901" s="138" t="s">
        <v>2035</v>
      </c>
      <c r="F901" s="148">
        <f t="shared" si="40"/>
        <v>21582.91</v>
      </c>
      <c r="G901" s="148">
        <f t="shared" si="41"/>
        <v>26331.1502</v>
      </c>
    </row>
    <row r="902" spans="1:7" ht="14.4" customHeight="1">
      <c r="A902" s="138" t="s">
        <v>3633</v>
      </c>
      <c r="B902" s="151" t="s">
        <v>3634</v>
      </c>
      <c r="C902" s="148">
        <v>21582.91</v>
      </c>
      <c r="D902" s="148">
        <f t="shared" si="39"/>
        <v>26331.15</v>
      </c>
      <c r="E902" s="138" t="s">
        <v>2035</v>
      </c>
      <c r="F902" s="148">
        <f t="shared" si="40"/>
        <v>21582.91</v>
      </c>
      <c r="G902" s="148">
        <f t="shared" si="41"/>
        <v>26331.1502</v>
      </c>
    </row>
    <row r="903" spans="1:7" ht="14.4" customHeight="1">
      <c r="A903" s="138" t="s">
        <v>3635</v>
      </c>
      <c r="B903" s="151" t="s">
        <v>3636</v>
      </c>
      <c r="C903" s="148">
        <v>21582.91</v>
      </c>
      <c r="D903" s="148">
        <f t="shared" si="39"/>
        <v>26331.15</v>
      </c>
      <c r="E903" s="138" t="s">
        <v>2035</v>
      </c>
      <c r="F903" s="148">
        <f t="shared" si="40"/>
        <v>21582.91</v>
      </c>
      <c r="G903" s="148">
        <f t="shared" si="41"/>
        <v>26331.1502</v>
      </c>
    </row>
    <row r="904" spans="1:7" ht="14.4" customHeight="1">
      <c r="A904" s="138" t="s">
        <v>3637</v>
      </c>
      <c r="B904" s="151" t="s">
        <v>3638</v>
      </c>
      <c r="C904" s="148">
        <v>21582.91</v>
      </c>
      <c r="D904" s="148">
        <f t="shared" si="39"/>
        <v>26331.15</v>
      </c>
      <c r="E904" s="138" t="s">
        <v>2035</v>
      </c>
      <c r="F904" s="148">
        <f t="shared" si="40"/>
        <v>21582.91</v>
      </c>
      <c r="G904" s="148">
        <f t="shared" si="41"/>
        <v>26331.1502</v>
      </c>
    </row>
    <row r="905" spans="1:7" ht="14.4" customHeight="1">
      <c r="A905" s="138" t="s">
        <v>3639</v>
      </c>
      <c r="B905" s="151" t="s">
        <v>3640</v>
      </c>
      <c r="C905" s="148">
        <v>2017.7800000000002</v>
      </c>
      <c r="D905" s="148">
        <f t="shared" ref="D905:D968" si="42">ROUND(C905*(1+$D$8),2)</f>
        <v>2461.69</v>
      </c>
      <c r="E905" s="138" t="s">
        <v>2035</v>
      </c>
      <c r="F905" s="148">
        <f t="shared" ref="F905:F968" si="43">ROUND(C905*(1-HLOOKUP(E905,$1:$2,2,FALSE)),2)</f>
        <v>2017.78</v>
      </c>
      <c r="G905" s="148">
        <f t="shared" ref="G905:G968" si="44">F905*(1+$D$8)</f>
        <v>2461.6916000000001</v>
      </c>
    </row>
    <row r="906" spans="1:7" ht="14.4" customHeight="1">
      <c r="A906" s="138" t="s">
        <v>3641</v>
      </c>
      <c r="B906" s="151" t="s">
        <v>3640</v>
      </c>
      <c r="C906" s="148">
        <v>4089.15</v>
      </c>
      <c r="D906" s="148">
        <f t="shared" si="42"/>
        <v>4988.76</v>
      </c>
      <c r="E906" s="138" t="s">
        <v>2035</v>
      </c>
      <c r="F906" s="148">
        <f t="shared" si="43"/>
        <v>4089.15</v>
      </c>
      <c r="G906" s="148">
        <f t="shared" si="44"/>
        <v>4988.7629999999999</v>
      </c>
    </row>
    <row r="907" spans="1:7" ht="14.4" customHeight="1">
      <c r="A907" s="138" t="s">
        <v>3642</v>
      </c>
      <c r="B907" s="151" t="s">
        <v>3640</v>
      </c>
      <c r="C907" s="148">
        <v>2674.84</v>
      </c>
      <c r="D907" s="148">
        <f t="shared" si="42"/>
        <v>3263.3</v>
      </c>
      <c r="E907" s="138" t="s">
        <v>2035</v>
      </c>
      <c r="F907" s="148">
        <f t="shared" si="43"/>
        <v>2674.84</v>
      </c>
      <c r="G907" s="148">
        <f t="shared" si="44"/>
        <v>3263.3047999999999</v>
      </c>
    </row>
    <row r="908" spans="1:7" ht="14.4" customHeight="1">
      <c r="A908" s="138" t="s">
        <v>3643</v>
      </c>
      <c r="B908" s="151" t="s">
        <v>3640</v>
      </c>
      <c r="C908" s="148">
        <v>4089.15</v>
      </c>
      <c r="D908" s="148">
        <f t="shared" si="42"/>
        <v>4988.76</v>
      </c>
      <c r="E908" s="138" t="s">
        <v>2035</v>
      </c>
      <c r="F908" s="148">
        <f t="shared" si="43"/>
        <v>4089.15</v>
      </c>
      <c r="G908" s="148">
        <f t="shared" si="44"/>
        <v>4988.7629999999999</v>
      </c>
    </row>
    <row r="909" spans="1:7" ht="14.4" customHeight="1">
      <c r="A909" s="138" t="s">
        <v>3644</v>
      </c>
      <c r="B909" s="151" t="s">
        <v>3640</v>
      </c>
      <c r="C909" s="148">
        <v>4089.15</v>
      </c>
      <c r="D909" s="148">
        <f t="shared" si="42"/>
        <v>4988.76</v>
      </c>
      <c r="E909" s="138" t="s">
        <v>2035</v>
      </c>
      <c r="F909" s="148">
        <f t="shared" si="43"/>
        <v>4089.15</v>
      </c>
      <c r="G909" s="148">
        <f t="shared" si="44"/>
        <v>4988.7629999999999</v>
      </c>
    </row>
    <row r="910" spans="1:7" ht="14.4" customHeight="1">
      <c r="A910" s="138" t="s">
        <v>3645</v>
      </c>
      <c r="B910" s="151" t="s">
        <v>3640</v>
      </c>
      <c r="C910" s="148">
        <v>2674.84</v>
      </c>
      <c r="D910" s="148">
        <f t="shared" si="42"/>
        <v>3263.3</v>
      </c>
      <c r="E910" s="138" t="s">
        <v>2035</v>
      </c>
      <c r="F910" s="148">
        <f t="shared" si="43"/>
        <v>2674.84</v>
      </c>
      <c r="G910" s="148">
        <f t="shared" si="44"/>
        <v>3263.3047999999999</v>
      </c>
    </row>
    <row r="911" spans="1:7" ht="14.4" customHeight="1">
      <c r="A911" s="138" t="s">
        <v>3646</v>
      </c>
      <c r="B911" s="151" t="s">
        <v>3640</v>
      </c>
      <c r="C911" s="148">
        <v>3341.22</v>
      </c>
      <c r="D911" s="148">
        <f t="shared" si="42"/>
        <v>4076.29</v>
      </c>
      <c r="E911" s="138" t="s">
        <v>2035</v>
      </c>
      <c r="F911" s="148">
        <f t="shared" si="43"/>
        <v>3341.22</v>
      </c>
      <c r="G911" s="148">
        <f t="shared" si="44"/>
        <v>4076.2883999999995</v>
      </c>
    </row>
    <row r="912" spans="1:7" ht="14.4" customHeight="1">
      <c r="A912" s="138" t="s">
        <v>3647</v>
      </c>
      <c r="B912" s="151" t="s">
        <v>3640</v>
      </c>
      <c r="C912" s="148">
        <v>2017.7800000000002</v>
      </c>
      <c r="D912" s="148">
        <f t="shared" si="42"/>
        <v>2461.69</v>
      </c>
      <c r="E912" s="138" t="s">
        <v>2035</v>
      </c>
      <c r="F912" s="148">
        <f t="shared" si="43"/>
        <v>2017.78</v>
      </c>
      <c r="G912" s="148">
        <f t="shared" si="44"/>
        <v>2461.6916000000001</v>
      </c>
    </row>
    <row r="913" spans="1:7" ht="14.4" customHeight="1">
      <c r="A913" s="138" t="s">
        <v>3648</v>
      </c>
      <c r="B913" s="151" t="s">
        <v>3640</v>
      </c>
      <c r="C913" s="148">
        <v>3341.22</v>
      </c>
      <c r="D913" s="148">
        <f t="shared" si="42"/>
        <v>4076.29</v>
      </c>
      <c r="E913" s="138" t="s">
        <v>2035</v>
      </c>
      <c r="F913" s="148">
        <f t="shared" si="43"/>
        <v>3341.22</v>
      </c>
      <c r="G913" s="148">
        <f t="shared" si="44"/>
        <v>4076.2883999999995</v>
      </c>
    </row>
    <row r="914" spans="1:7" ht="14.4" customHeight="1">
      <c r="A914" s="138" t="s">
        <v>3649</v>
      </c>
      <c r="B914" s="151" t="s">
        <v>3650</v>
      </c>
      <c r="C914" s="148">
        <v>20825.54</v>
      </c>
      <c r="D914" s="148">
        <f t="shared" si="42"/>
        <v>25407.16</v>
      </c>
      <c r="E914" s="138" t="s">
        <v>2035</v>
      </c>
      <c r="F914" s="148">
        <f t="shared" si="43"/>
        <v>20825.54</v>
      </c>
      <c r="G914" s="148">
        <f t="shared" si="44"/>
        <v>25407.158800000001</v>
      </c>
    </row>
    <row r="915" spans="1:7" ht="14.4" customHeight="1">
      <c r="A915" s="138" t="s">
        <v>3651</v>
      </c>
      <c r="B915" s="151" t="s">
        <v>3652</v>
      </c>
      <c r="C915" s="148">
        <v>21555.89</v>
      </c>
      <c r="D915" s="148">
        <f t="shared" si="42"/>
        <v>26298.19</v>
      </c>
      <c r="E915" s="138" t="s">
        <v>2035</v>
      </c>
      <c r="F915" s="148">
        <f t="shared" si="43"/>
        <v>21555.89</v>
      </c>
      <c r="G915" s="148">
        <f t="shared" si="44"/>
        <v>26298.185799999999</v>
      </c>
    </row>
    <row r="916" spans="1:7" ht="14.4" customHeight="1">
      <c r="A916" s="138" t="s">
        <v>3653</v>
      </c>
      <c r="B916" s="151" t="s">
        <v>3654</v>
      </c>
      <c r="C916" s="148">
        <v>20025.54</v>
      </c>
      <c r="D916" s="148">
        <f t="shared" si="42"/>
        <v>24431.16</v>
      </c>
      <c r="E916" s="138" t="s">
        <v>2035</v>
      </c>
      <c r="F916" s="148">
        <f t="shared" si="43"/>
        <v>20025.54</v>
      </c>
      <c r="G916" s="148">
        <f t="shared" si="44"/>
        <v>24431.158800000001</v>
      </c>
    </row>
    <row r="917" spans="1:7" ht="14.4" customHeight="1">
      <c r="A917" s="138" t="s">
        <v>3655</v>
      </c>
      <c r="B917" s="151" t="s">
        <v>3656</v>
      </c>
      <c r="C917" s="148">
        <v>21555.89</v>
      </c>
      <c r="D917" s="148">
        <f t="shared" si="42"/>
        <v>26298.19</v>
      </c>
      <c r="E917" s="138" t="s">
        <v>2035</v>
      </c>
      <c r="F917" s="148">
        <f t="shared" si="43"/>
        <v>21555.89</v>
      </c>
      <c r="G917" s="148">
        <f t="shared" si="44"/>
        <v>26298.185799999999</v>
      </c>
    </row>
    <row r="918" spans="1:7" ht="14.4" customHeight="1">
      <c r="A918" s="138" t="s">
        <v>3657</v>
      </c>
      <c r="B918" s="151" t="s">
        <v>3658</v>
      </c>
      <c r="C918" s="148">
        <v>1816.06</v>
      </c>
      <c r="D918" s="148">
        <f t="shared" si="42"/>
        <v>2215.59</v>
      </c>
      <c r="E918" s="138" t="s">
        <v>2033</v>
      </c>
      <c r="F918" s="148">
        <f t="shared" si="43"/>
        <v>1816.06</v>
      </c>
      <c r="G918" s="148">
        <f t="shared" si="44"/>
        <v>2215.5931999999998</v>
      </c>
    </row>
    <row r="919" spans="1:7" ht="14.4" customHeight="1">
      <c r="A919" s="138" t="s">
        <v>3659</v>
      </c>
      <c r="B919" s="151" t="s">
        <v>3660</v>
      </c>
      <c r="C919" s="148">
        <v>1635.07</v>
      </c>
      <c r="D919" s="148">
        <f t="shared" si="42"/>
        <v>1994.79</v>
      </c>
      <c r="E919" s="138" t="s">
        <v>2046</v>
      </c>
      <c r="F919" s="148">
        <f t="shared" si="43"/>
        <v>1635.07</v>
      </c>
      <c r="G919" s="148">
        <f t="shared" si="44"/>
        <v>1994.7854</v>
      </c>
    </row>
    <row r="920" spans="1:7" ht="14.4" customHeight="1">
      <c r="A920" s="138" t="s">
        <v>3661</v>
      </c>
      <c r="B920" s="151" t="s">
        <v>3662</v>
      </c>
      <c r="C920" s="148">
        <v>1888.7</v>
      </c>
      <c r="D920" s="148">
        <f t="shared" si="42"/>
        <v>2304.21</v>
      </c>
      <c r="E920" s="138" t="s">
        <v>2033</v>
      </c>
      <c r="F920" s="148">
        <f t="shared" si="43"/>
        <v>1888.7</v>
      </c>
      <c r="G920" s="148">
        <f t="shared" si="44"/>
        <v>2304.2139999999999</v>
      </c>
    </row>
    <row r="921" spans="1:7" ht="14.4" customHeight="1">
      <c r="A921" s="138" t="s">
        <v>3663</v>
      </c>
      <c r="B921" s="151" t="s">
        <v>3664</v>
      </c>
      <c r="C921" s="148">
        <v>2968.7399499999997</v>
      </c>
      <c r="D921" s="148">
        <f t="shared" si="42"/>
        <v>3621.86</v>
      </c>
      <c r="E921" s="138" t="s">
        <v>2033</v>
      </c>
      <c r="F921" s="148">
        <f t="shared" si="43"/>
        <v>2968.74</v>
      </c>
      <c r="G921" s="148">
        <f t="shared" si="44"/>
        <v>3621.8627999999999</v>
      </c>
    </row>
    <row r="922" spans="1:7" ht="14.4" customHeight="1">
      <c r="A922" s="138" t="s">
        <v>3665</v>
      </c>
      <c r="B922" s="151" t="s">
        <v>3666</v>
      </c>
      <c r="C922" s="148">
        <v>2968.7399499999997</v>
      </c>
      <c r="D922" s="148">
        <f t="shared" si="42"/>
        <v>3621.86</v>
      </c>
      <c r="E922" s="138" t="s">
        <v>2033</v>
      </c>
      <c r="F922" s="148">
        <f t="shared" si="43"/>
        <v>2968.74</v>
      </c>
      <c r="G922" s="148">
        <f t="shared" si="44"/>
        <v>3621.8627999999999</v>
      </c>
    </row>
    <row r="923" spans="1:7" ht="14.4" customHeight="1">
      <c r="A923" s="138" t="s">
        <v>3667</v>
      </c>
      <c r="B923" s="151" t="s">
        <v>3668</v>
      </c>
      <c r="C923" s="148">
        <v>2367.2923999999998</v>
      </c>
      <c r="D923" s="148">
        <f t="shared" si="42"/>
        <v>2888.1</v>
      </c>
      <c r="E923" s="138" t="s">
        <v>2032</v>
      </c>
      <c r="F923" s="148">
        <f t="shared" si="43"/>
        <v>2367.29</v>
      </c>
      <c r="G923" s="148">
        <f t="shared" si="44"/>
        <v>2888.0938000000001</v>
      </c>
    </row>
    <row r="924" spans="1:7" ht="14.4" customHeight="1">
      <c r="A924" s="138" t="s">
        <v>3669</v>
      </c>
      <c r="B924" s="151" t="s">
        <v>3670</v>
      </c>
      <c r="C924" s="148">
        <v>2585.42</v>
      </c>
      <c r="D924" s="148">
        <f t="shared" si="42"/>
        <v>3154.21</v>
      </c>
      <c r="E924" s="138" t="s">
        <v>2033</v>
      </c>
      <c r="F924" s="148">
        <f t="shared" si="43"/>
        <v>2585.42</v>
      </c>
      <c r="G924" s="148">
        <f t="shared" si="44"/>
        <v>3154.2123999999999</v>
      </c>
    </row>
    <row r="925" spans="1:7" ht="14.4" customHeight="1">
      <c r="A925" s="138" t="s">
        <v>3671</v>
      </c>
      <c r="B925" s="151" t="s">
        <v>3672</v>
      </c>
      <c r="C925" s="148">
        <v>3822.9058999999997</v>
      </c>
      <c r="D925" s="148">
        <f t="shared" si="42"/>
        <v>4663.95</v>
      </c>
      <c r="E925" s="138" t="s">
        <v>2033</v>
      </c>
      <c r="F925" s="148">
        <f t="shared" si="43"/>
        <v>3822.91</v>
      </c>
      <c r="G925" s="148">
        <f t="shared" si="44"/>
        <v>4663.9501999999993</v>
      </c>
    </row>
    <row r="926" spans="1:7" ht="14.4" customHeight="1">
      <c r="A926" s="138" t="s">
        <v>3673</v>
      </c>
      <c r="B926" s="151" t="s">
        <v>3674</v>
      </c>
      <c r="C926" s="148">
        <v>3815.3032499999999</v>
      </c>
      <c r="D926" s="148">
        <f t="shared" si="42"/>
        <v>4654.67</v>
      </c>
      <c r="E926" s="138" t="s">
        <v>2033</v>
      </c>
      <c r="F926" s="148">
        <f t="shared" si="43"/>
        <v>3815.3</v>
      </c>
      <c r="G926" s="148">
        <f t="shared" si="44"/>
        <v>4654.6660000000002</v>
      </c>
    </row>
    <row r="927" spans="1:7" ht="14.4" customHeight="1">
      <c r="A927" s="138" t="s">
        <v>3675</v>
      </c>
      <c r="B927" s="151" t="s">
        <v>3676</v>
      </c>
      <c r="C927" s="148">
        <v>7066.2140999999992</v>
      </c>
      <c r="D927" s="148">
        <f t="shared" si="42"/>
        <v>8620.7800000000007</v>
      </c>
      <c r="E927" s="138" t="s">
        <v>2033</v>
      </c>
      <c r="F927" s="148">
        <f t="shared" si="43"/>
        <v>7066.21</v>
      </c>
      <c r="G927" s="148">
        <f t="shared" si="44"/>
        <v>8620.7762000000002</v>
      </c>
    </row>
    <row r="928" spans="1:7" ht="14.4" customHeight="1">
      <c r="A928" s="138" t="s">
        <v>3677</v>
      </c>
      <c r="B928" s="151" t="s">
        <v>3678</v>
      </c>
      <c r="C928" s="148">
        <v>4406.13</v>
      </c>
      <c r="D928" s="148">
        <f t="shared" si="42"/>
        <v>5375.48</v>
      </c>
      <c r="E928" s="138" t="s">
        <v>2033</v>
      </c>
      <c r="F928" s="148">
        <f t="shared" si="43"/>
        <v>4406.13</v>
      </c>
      <c r="G928" s="148">
        <f t="shared" si="44"/>
        <v>5375.4786000000004</v>
      </c>
    </row>
    <row r="929" spans="1:7" ht="14.4" customHeight="1">
      <c r="A929" s="138" t="s">
        <v>3679</v>
      </c>
      <c r="B929" s="151" t="s">
        <v>3680</v>
      </c>
      <c r="C929" s="148">
        <v>5927.32</v>
      </c>
      <c r="D929" s="148">
        <f t="shared" si="42"/>
        <v>7231.33</v>
      </c>
      <c r="E929" s="138" t="s">
        <v>2033</v>
      </c>
      <c r="F929" s="148">
        <f t="shared" si="43"/>
        <v>5927.32</v>
      </c>
      <c r="G929" s="148">
        <f t="shared" si="44"/>
        <v>7231.3303999999998</v>
      </c>
    </row>
    <row r="930" spans="1:7" ht="14.4" customHeight="1">
      <c r="A930" s="138" t="s">
        <v>3681</v>
      </c>
      <c r="B930" s="151" t="s">
        <v>3682</v>
      </c>
      <c r="C930" s="148">
        <v>4967.5600000000004</v>
      </c>
      <c r="D930" s="148">
        <f t="shared" si="42"/>
        <v>6060.42</v>
      </c>
      <c r="E930" s="138" t="s">
        <v>2033</v>
      </c>
      <c r="F930" s="148">
        <f t="shared" si="43"/>
        <v>4967.5600000000004</v>
      </c>
      <c r="G930" s="148">
        <f t="shared" si="44"/>
        <v>6060.4232000000002</v>
      </c>
    </row>
    <row r="931" spans="1:7" ht="14.4" customHeight="1">
      <c r="A931" s="138" t="s">
        <v>3683</v>
      </c>
      <c r="B931" s="151" t="s">
        <v>3684</v>
      </c>
      <c r="C931" s="148">
        <v>5927.32</v>
      </c>
      <c r="D931" s="148">
        <f t="shared" si="42"/>
        <v>7231.33</v>
      </c>
      <c r="E931" s="138" t="s">
        <v>2033</v>
      </c>
      <c r="F931" s="148">
        <f t="shared" si="43"/>
        <v>5927.32</v>
      </c>
      <c r="G931" s="148">
        <f t="shared" si="44"/>
        <v>7231.3303999999998</v>
      </c>
    </row>
    <row r="932" spans="1:7" ht="14.4" customHeight="1">
      <c r="A932" s="138" t="s">
        <v>3685</v>
      </c>
      <c r="B932" s="151" t="s">
        <v>3682</v>
      </c>
      <c r="C932" s="148">
        <v>4967.5600000000004</v>
      </c>
      <c r="D932" s="148">
        <f t="shared" si="42"/>
        <v>6060.42</v>
      </c>
      <c r="E932" s="138" t="s">
        <v>2033</v>
      </c>
      <c r="F932" s="148">
        <f t="shared" si="43"/>
        <v>4967.5600000000004</v>
      </c>
      <c r="G932" s="148">
        <f t="shared" si="44"/>
        <v>6060.4232000000002</v>
      </c>
    </row>
    <row r="933" spans="1:7" ht="14.4" customHeight="1">
      <c r="A933" s="138" t="s">
        <v>3686</v>
      </c>
      <c r="B933" s="151" t="s">
        <v>3687</v>
      </c>
      <c r="C933" s="148">
        <v>4967.5600000000004</v>
      </c>
      <c r="D933" s="148">
        <f t="shared" si="42"/>
        <v>6060.42</v>
      </c>
      <c r="E933" s="138" t="s">
        <v>2033</v>
      </c>
      <c r="F933" s="148">
        <f t="shared" si="43"/>
        <v>4967.5600000000004</v>
      </c>
      <c r="G933" s="148">
        <f t="shared" si="44"/>
        <v>6060.4232000000002</v>
      </c>
    </row>
    <row r="934" spans="1:7" ht="14.4" customHeight="1">
      <c r="A934" s="138" t="s">
        <v>3688</v>
      </c>
      <c r="B934" s="151" t="s">
        <v>3689</v>
      </c>
      <c r="C934" s="148">
        <v>4445.26</v>
      </c>
      <c r="D934" s="148">
        <f t="shared" si="42"/>
        <v>5423.22</v>
      </c>
      <c r="E934" s="138" t="s">
        <v>2033</v>
      </c>
      <c r="F934" s="148">
        <f t="shared" si="43"/>
        <v>4445.26</v>
      </c>
      <c r="G934" s="148">
        <f t="shared" si="44"/>
        <v>5423.2172</v>
      </c>
    </row>
    <row r="935" spans="1:7" ht="14.4" customHeight="1">
      <c r="A935" s="138" t="s">
        <v>3690</v>
      </c>
      <c r="B935" s="151" t="s">
        <v>3691</v>
      </c>
      <c r="C935" s="148">
        <v>5505.85</v>
      </c>
      <c r="D935" s="148">
        <f t="shared" si="42"/>
        <v>6717.14</v>
      </c>
      <c r="E935" s="138" t="s">
        <v>2033</v>
      </c>
      <c r="F935" s="148">
        <f t="shared" si="43"/>
        <v>5505.85</v>
      </c>
      <c r="G935" s="148">
        <f t="shared" si="44"/>
        <v>6717.1370000000006</v>
      </c>
    </row>
    <row r="936" spans="1:7" ht="14.4" customHeight="1">
      <c r="A936" s="138" t="s">
        <v>3692</v>
      </c>
      <c r="B936" s="151" t="s">
        <v>3693</v>
      </c>
      <c r="C936" s="148">
        <v>4829.4125000000004</v>
      </c>
      <c r="D936" s="148">
        <f t="shared" si="42"/>
        <v>5891.88</v>
      </c>
      <c r="E936" s="138" t="s">
        <v>2032</v>
      </c>
      <c r="F936" s="148">
        <f t="shared" si="43"/>
        <v>4829.41</v>
      </c>
      <c r="G936" s="148">
        <f t="shared" si="44"/>
        <v>5891.8801999999996</v>
      </c>
    </row>
    <row r="937" spans="1:7" ht="14.4" customHeight="1">
      <c r="A937" s="138" t="s">
        <v>3694</v>
      </c>
      <c r="B937" s="151" t="s">
        <v>3695</v>
      </c>
      <c r="C937" s="148">
        <v>5505.85</v>
      </c>
      <c r="D937" s="148">
        <f t="shared" si="42"/>
        <v>6717.14</v>
      </c>
      <c r="E937" s="138" t="s">
        <v>2033</v>
      </c>
      <c r="F937" s="148">
        <f t="shared" si="43"/>
        <v>5505.85</v>
      </c>
      <c r="G937" s="148">
        <f t="shared" si="44"/>
        <v>6717.1370000000006</v>
      </c>
    </row>
    <row r="938" spans="1:7" ht="14.4" customHeight="1">
      <c r="A938" s="138" t="s">
        <v>3696</v>
      </c>
      <c r="B938" s="151" t="s">
        <v>3697</v>
      </c>
      <c r="C938" s="148">
        <v>5508.4424999999992</v>
      </c>
      <c r="D938" s="148">
        <f t="shared" si="42"/>
        <v>6720.3</v>
      </c>
      <c r="E938" s="138" t="s">
        <v>2033</v>
      </c>
      <c r="F938" s="148">
        <f t="shared" si="43"/>
        <v>5508.44</v>
      </c>
      <c r="G938" s="148">
        <f t="shared" si="44"/>
        <v>6720.2967999999992</v>
      </c>
    </row>
    <row r="939" spans="1:7" ht="14.4" customHeight="1">
      <c r="A939" s="138" t="s">
        <v>3698</v>
      </c>
      <c r="B939" s="151" t="s">
        <v>3699</v>
      </c>
      <c r="C939" s="148">
        <v>4017.4123</v>
      </c>
      <c r="D939" s="148">
        <f t="shared" si="42"/>
        <v>4901.24</v>
      </c>
      <c r="E939" s="138" t="s">
        <v>2033</v>
      </c>
      <c r="F939" s="148">
        <f t="shared" si="43"/>
        <v>4017.41</v>
      </c>
      <c r="G939" s="148">
        <f t="shared" si="44"/>
        <v>4901.2401999999993</v>
      </c>
    </row>
    <row r="940" spans="1:7" ht="14.4" customHeight="1">
      <c r="A940" s="138" t="s">
        <v>3700</v>
      </c>
      <c r="B940" s="151" t="s">
        <v>3701</v>
      </c>
      <c r="C940" s="148">
        <v>4488.3464999999997</v>
      </c>
      <c r="D940" s="148">
        <f t="shared" si="42"/>
        <v>5475.78</v>
      </c>
      <c r="E940" s="138" t="s">
        <v>2033</v>
      </c>
      <c r="F940" s="148">
        <f t="shared" si="43"/>
        <v>4488.3500000000004</v>
      </c>
      <c r="G940" s="148">
        <f t="shared" si="44"/>
        <v>5475.7870000000003</v>
      </c>
    </row>
    <row r="941" spans="1:7" ht="14.4" customHeight="1">
      <c r="A941" s="138" t="s">
        <v>3702</v>
      </c>
      <c r="B941" s="151" t="s">
        <v>3703</v>
      </c>
      <c r="C941" s="148">
        <v>4488.3464999999997</v>
      </c>
      <c r="D941" s="148">
        <f t="shared" si="42"/>
        <v>5475.78</v>
      </c>
      <c r="E941" s="138" t="s">
        <v>2033</v>
      </c>
      <c r="F941" s="148">
        <f t="shared" si="43"/>
        <v>4488.3500000000004</v>
      </c>
      <c r="G941" s="148">
        <f t="shared" si="44"/>
        <v>5475.7870000000003</v>
      </c>
    </row>
    <row r="942" spans="1:7" ht="14.4" customHeight="1">
      <c r="A942" s="138" t="s">
        <v>3704</v>
      </c>
      <c r="B942" s="151" t="s">
        <v>3705</v>
      </c>
      <c r="C942" s="148">
        <v>4488.3464999999997</v>
      </c>
      <c r="D942" s="148">
        <f t="shared" si="42"/>
        <v>5475.78</v>
      </c>
      <c r="E942" s="138" t="s">
        <v>2033</v>
      </c>
      <c r="F942" s="148">
        <f t="shared" si="43"/>
        <v>4488.3500000000004</v>
      </c>
      <c r="G942" s="148">
        <f t="shared" si="44"/>
        <v>5475.7870000000003</v>
      </c>
    </row>
    <row r="943" spans="1:7" ht="14.4" customHeight="1">
      <c r="A943" s="138" t="s">
        <v>3706</v>
      </c>
      <c r="B943" s="151" t="s">
        <v>3707</v>
      </c>
      <c r="C943" s="148">
        <v>4352.9788499999995</v>
      </c>
      <c r="D943" s="148">
        <f t="shared" si="42"/>
        <v>5310.63</v>
      </c>
      <c r="E943" s="138" t="s">
        <v>2033</v>
      </c>
      <c r="F943" s="148">
        <f t="shared" si="43"/>
        <v>4352.9799999999996</v>
      </c>
      <c r="G943" s="148">
        <f t="shared" si="44"/>
        <v>5310.6355999999996</v>
      </c>
    </row>
    <row r="944" spans="1:7" ht="14.4" customHeight="1">
      <c r="A944" s="138" t="s">
        <v>3708</v>
      </c>
      <c r="B944" s="151" t="s">
        <v>3709</v>
      </c>
      <c r="C944" s="148">
        <v>4683.3589000000002</v>
      </c>
      <c r="D944" s="148">
        <f t="shared" si="42"/>
        <v>5713.7</v>
      </c>
      <c r="E944" s="138" t="s">
        <v>2033</v>
      </c>
      <c r="F944" s="148">
        <f t="shared" si="43"/>
        <v>4683.3599999999997</v>
      </c>
      <c r="G944" s="148">
        <f t="shared" si="44"/>
        <v>5713.6991999999991</v>
      </c>
    </row>
    <row r="945" spans="1:7" ht="14.4" customHeight="1">
      <c r="A945" s="138" t="s">
        <v>3710</v>
      </c>
      <c r="B945" s="151" t="s">
        <v>3711</v>
      </c>
      <c r="C945" s="148">
        <v>3248.1724000000004</v>
      </c>
      <c r="D945" s="148">
        <f t="shared" si="42"/>
        <v>3962.77</v>
      </c>
      <c r="E945" s="138" t="s">
        <v>2032</v>
      </c>
      <c r="F945" s="148">
        <f t="shared" si="43"/>
        <v>3248.17</v>
      </c>
      <c r="G945" s="148">
        <f t="shared" si="44"/>
        <v>3962.7674000000002</v>
      </c>
    </row>
    <row r="946" spans="1:7" ht="14.4" customHeight="1">
      <c r="A946" s="138" t="s">
        <v>3712</v>
      </c>
      <c r="B946" s="151" t="s">
        <v>3713</v>
      </c>
      <c r="C946" s="148">
        <v>4683.3589000000002</v>
      </c>
      <c r="D946" s="148">
        <f t="shared" si="42"/>
        <v>5713.7</v>
      </c>
      <c r="E946" s="138" t="s">
        <v>2033</v>
      </c>
      <c r="F946" s="148">
        <f t="shared" si="43"/>
        <v>4683.3599999999997</v>
      </c>
      <c r="G946" s="148">
        <f t="shared" si="44"/>
        <v>5713.6991999999991</v>
      </c>
    </row>
    <row r="947" spans="1:7" ht="14.4" customHeight="1">
      <c r="A947" s="138" t="s">
        <v>3714</v>
      </c>
      <c r="B947" s="151" t="s">
        <v>3715</v>
      </c>
      <c r="C947" s="148">
        <v>3815.3032499999999</v>
      </c>
      <c r="D947" s="148">
        <f t="shared" si="42"/>
        <v>4654.67</v>
      </c>
      <c r="E947" s="138" t="s">
        <v>2033</v>
      </c>
      <c r="F947" s="148">
        <f t="shared" si="43"/>
        <v>3815.3</v>
      </c>
      <c r="G947" s="148">
        <f t="shared" si="44"/>
        <v>4654.6660000000002</v>
      </c>
    </row>
    <row r="948" spans="1:7" ht="14.4" customHeight="1">
      <c r="A948" s="138" t="s">
        <v>3716</v>
      </c>
      <c r="B948" s="151" t="s">
        <v>3717</v>
      </c>
      <c r="C948" s="148">
        <v>2417.6806499999998</v>
      </c>
      <c r="D948" s="148">
        <f t="shared" si="42"/>
        <v>2949.57</v>
      </c>
      <c r="E948" s="138" t="s">
        <v>2033</v>
      </c>
      <c r="F948" s="148">
        <f t="shared" si="43"/>
        <v>2417.6799999999998</v>
      </c>
      <c r="G948" s="148">
        <f t="shared" si="44"/>
        <v>2949.5695999999998</v>
      </c>
    </row>
    <row r="949" spans="1:7" ht="14.4" customHeight="1">
      <c r="A949" s="138" t="s">
        <v>3718</v>
      </c>
      <c r="B949" s="151" t="s">
        <v>3717</v>
      </c>
      <c r="C949" s="148">
        <v>2417.6806499999998</v>
      </c>
      <c r="D949" s="148">
        <f t="shared" si="42"/>
        <v>2949.57</v>
      </c>
      <c r="E949" s="138" t="s">
        <v>2033</v>
      </c>
      <c r="F949" s="148">
        <f t="shared" si="43"/>
        <v>2417.6799999999998</v>
      </c>
      <c r="G949" s="148">
        <f t="shared" si="44"/>
        <v>2949.5695999999998</v>
      </c>
    </row>
    <row r="950" spans="1:7" ht="14.4" customHeight="1">
      <c r="A950" s="138" t="s">
        <v>3719</v>
      </c>
      <c r="B950" s="151" t="s">
        <v>3717</v>
      </c>
      <c r="C950" s="148">
        <v>2417.6806499999998</v>
      </c>
      <c r="D950" s="148">
        <f t="shared" si="42"/>
        <v>2949.57</v>
      </c>
      <c r="E950" s="138" t="s">
        <v>2033</v>
      </c>
      <c r="F950" s="148">
        <f t="shared" si="43"/>
        <v>2417.6799999999998</v>
      </c>
      <c r="G950" s="148">
        <f t="shared" si="44"/>
        <v>2949.5695999999998</v>
      </c>
    </row>
    <row r="951" spans="1:7" ht="14.4" customHeight="1">
      <c r="A951" s="138" t="s">
        <v>3720</v>
      </c>
      <c r="B951" s="151" t="s">
        <v>3717</v>
      </c>
      <c r="C951" s="148">
        <v>1485</v>
      </c>
      <c r="D951" s="148">
        <f t="shared" si="42"/>
        <v>1811.7</v>
      </c>
      <c r="E951" s="138" t="s">
        <v>2032</v>
      </c>
      <c r="F951" s="148">
        <f t="shared" si="43"/>
        <v>1485</v>
      </c>
      <c r="G951" s="148">
        <f t="shared" si="44"/>
        <v>1811.7</v>
      </c>
    </row>
    <row r="952" spans="1:7" ht="14.4" customHeight="1">
      <c r="A952" s="138" t="s">
        <v>3721</v>
      </c>
      <c r="B952" s="151" t="s">
        <v>3722</v>
      </c>
      <c r="C952" s="148">
        <v>3111.85</v>
      </c>
      <c r="D952" s="148">
        <f t="shared" si="42"/>
        <v>3796.46</v>
      </c>
      <c r="E952" s="138" t="s">
        <v>2033</v>
      </c>
      <c r="F952" s="148">
        <f t="shared" si="43"/>
        <v>3111.85</v>
      </c>
      <c r="G952" s="148">
        <f t="shared" si="44"/>
        <v>3796.4569999999999</v>
      </c>
    </row>
    <row r="953" spans="1:7" ht="14.4" customHeight="1">
      <c r="A953" s="138" t="s">
        <v>3723</v>
      </c>
      <c r="B953" s="151" t="s">
        <v>3724</v>
      </c>
      <c r="C953" s="148">
        <v>3111.85</v>
      </c>
      <c r="D953" s="148">
        <f t="shared" si="42"/>
        <v>3796.46</v>
      </c>
      <c r="E953" s="138" t="s">
        <v>2033</v>
      </c>
      <c r="F953" s="148">
        <f t="shared" si="43"/>
        <v>3111.85</v>
      </c>
      <c r="G953" s="148">
        <f t="shared" si="44"/>
        <v>3796.4569999999999</v>
      </c>
    </row>
    <row r="954" spans="1:7" ht="14.4" customHeight="1">
      <c r="A954" s="138" t="s">
        <v>3725</v>
      </c>
      <c r="B954" s="151" t="s">
        <v>3726</v>
      </c>
      <c r="C954" s="148">
        <v>3628.8</v>
      </c>
      <c r="D954" s="148">
        <f t="shared" si="42"/>
        <v>4427.1400000000003</v>
      </c>
      <c r="E954" s="138" t="s">
        <v>2033</v>
      </c>
      <c r="F954" s="148">
        <f t="shared" si="43"/>
        <v>3628.8</v>
      </c>
      <c r="G954" s="148">
        <f t="shared" si="44"/>
        <v>4427.1360000000004</v>
      </c>
    </row>
    <row r="955" spans="1:7" ht="14.4" customHeight="1">
      <c r="A955" s="138" t="s">
        <v>3727</v>
      </c>
      <c r="B955" s="151" t="s">
        <v>3728</v>
      </c>
      <c r="C955" s="148">
        <v>1665.1173000000003</v>
      </c>
      <c r="D955" s="148">
        <f t="shared" si="42"/>
        <v>2031.44</v>
      </c>
      <c r="E955" s="138" t="s">
        <v>2032</v>
      </c>
      <c r="F955" s="148">
        <f t="shared" si="43"/>
        <v>1665.12</v>
      </c>
      <c r="G955" s="148">
        <f t="shared" si="44"/>
        <v>2031.4463999999998</v>
      </c>
    </row>
    <row r="956" spans="1:7" ht="14.4" customHeight="1">
      <c r="A956" s="138" t="s">
        <v>3729</v>
      </c>
      <c r="B956" s="151" t="s">
        <v>3730</v>
      </c>
      <c r="C956" s="148">
        <v>3628.8</v>
      </c>
      <c r="D956" s="148">
        <f t="shared" si="42"/>
        <v>4427.1400000000003</v>
      </c>
      <c r="E956" s="138" t="s">
        <v>2033</v>
      </c>
      <c r="F956" s="148">
        <f t="shared" si="43"/>
        <v>3628.8</v>
      </c>
      <c r="G956" s="148">
        <f t="shared" si="44"/>
        <v>4427.1360000000004</v>
      </c>
    </row>
    <row r="957" spans="1:7" ht="14.4" customHeight="1">
      <c r="A957" s="138" t="s">
        <v>3731</v>
      </c>
      <c r="B957" s="151" t="s">
        <v>3732</v>
      </c>
      <c r="C957" s="148">
        <v>4778.45</v>
      </c>
      <c r="D957" s="148">
        <f t="shared" si="42"/>
        <v>5829.71</v>
      </c>
      <c r="E957" s="138" t="s">
        <v>2033</v>
      </c>
      <c r="F957" s="148">
        <f t="shared" si="43"/>
        <v>4778.45</v>
      </c>
      <c r="G957" s="148">
        <f t="shared" si="44"/>
        <v>5829.7089999999998</v>
      </c>
    </row>
    <row r="958" spans="1:7" ht="14.4" customHeight="1">
      <c r="A958" s="138" t="s">
        <v>3733</v>
      </c>
      <c r="B958" s="151" t="s">
        <v>3734</v>
      </c>
      <c r="C958" s="148">
        <v>3763.24</v>
      </c>
      <c r="D958" s="148">
        <f t="shared" si="42"/>
        <v>4591.1499999999996</v>
      </c>
      <c r="E958" s="138" t="s">
        <v>2033</v>
      </c>
      <c r="F958" s="148">
        <f t="shared" si="43"/>
        <v>3763.24</v>
      </c>
      <c r="G958" s="148">
        <f t="shared" si="44"/>
        <v>4591.1527999999998</v>
      </c>
    </row>
    <row r="959" spans="1:7" ht="14.4" customHeight="1">
      <c r="A959" s="138" t="s">
        <v>3735</v>
      </c>
      <c r="B959" s="151" t="s">
        <v>3736</v>
      </c>
      <c r="C959" s="148">
        <v>5049.9799999999996</v>
      </c>
      <c r="D959" s="148">
        <f t="shared" si="42"/>
        <v>6160.98</v>
      </c>
      <c r="E959" s="138" t="s">
        <v>2033</v>
      </c>
      <c r="F959" s="148">
        <f t="shared" si="43"/>
        <v>5049.9799999999996</v>
      </c>
      <c r="G959" s="148">
        <f t="shared" si="44"/>
        <v>6160.9755999999998</v>
      </c>
    </row>
    <row r="960" spans="1:7" ht="14.4" customHeight="1">
      <c r="A960" s="138" t="s">
        <v>3737</v>
      </c>
      <c r="B960" s="151" t="s">
        <v>3682</v>
      </c>
      <c r="C960" s="148">
        <v>4026.2400000000007</v>
      </c>
      <c r="D960" s="148">
        <f t="shared" si="42"/>
        <v>4912.01</v>
      </c>
      <c r="E960" s="138" t="s">
        <v>2033</v>
      </c>
      <c r="F960" s="148">
        <f t="shared" si="43"/>
        <v>4026.24</v>
      </c>
      <c r="G960" s="148">
        <f t="shared" si="44"/>
        <v>4912.0127999999995</v>
      </c>
    </row>
    <row r="961" spans="1:7" ht="14.4" customHeight="1">
      <c r="A961" s="138" t="s">
        <v>3738</v>
      </c>
      <c r="B961" s="151" t="s">
        <v>3739</v>
      </c>
      <c r="C961" s="148">
        <v>9213.134149999998</v>
      </c>
      <c r="D961" s="148">
        <f t="shared" si="42"/>
        <v>11240.02</v>
      </c>
      <c r="E961" s="138" t="s">
        <v>2033</v>
      </c>
      <c r="F961" s="148">
        <f t="shared" si="43"/>
        <v>9213.1299999999992</v>
      </c>
      <c r="G961" s="148">
        <f t="shared" si="44"/>
        <v>11240.018599999999</v>
      </c>
    </row>
    <row r="962" spans="1:7" ht="14.4" customHeight="1">
      <c r="A962" s="138" t="s">
        <v>3740</v>
      </c>
      <c r="B962" s="151" t="s">
        <v>3739</v>
      </c>
      <c r="C962" s="148">
        <v>9213.134149999998</v>
      </c>
      <c r="D962" s="148">
        <f t="shared" si="42"/>
        <v>11240.02</v>
      </c>
      <c r="E962" s="138" t="s">
        <v>2033</v>
      </c>
      <c r="F962" s="148">
        <f t="shared" si="43"/>
        <v>9213.1299999999992</v>
      </c>
      <c r="G962" s="148">
        <f t="shared" si="44"/>
        <v>11240.018599999999</v>
      </c>
    </row>
    <row r="963" spans="1:7" ht="14.4" customHeight="1">
      <c r="A963" s="138" t="s">
        <v>3741</v>
      </c>
      <c r="B963" s="151" t="s">
        <v>3739</v>
      </c>
      <c r="C963" s="148">
        <v>9213.134149999998</v>
      </c>
      <c r="D963" s="148">
        <f t="shared" si="42"/>
        <v>11240.02</v>
      </c>
      <c r="E963" s="138" t="s">
        <v>2033</v>
      </c>
      <c r="F963" s="148">
        <f t="shared" si="43"/>
        <v>9213.1299999999992</v>
      </c>
      <c r="G963" s="148">
        <f t="shared" si="44"/>
        <v>11240.018599999999</v>
      </c>
    </row>
    <row r="964" spans="1:7" ht="14.4" customHeight="1">
      <c r="A964" s="138" t="s">
        <v>3742</v>
      </c>
      <c r="B964" s="151" t="s">
        <v>3739</v>
      </c>
      <c r="C964" s="148">
        <v>8227.1167000000005</v>
      </c>
      <c r="D964" s="148">
        <f t="shared" si="42"/>
        <v>10037.08</v>
      </c>
      <c r="E964" s="138" t="s">
        <v>2032</v>
      </c>
      <c r="F964" s="148">
        <f t="shared" si="43"/>
        <v>8227.1200000000008</v>
      </c>
      <c r="G964" s="148">
        <f t="shared" si="44"/>
        <v>10037.0864</v>
      </c>
    </row>
    <row r="965" spans="1:7" ht="14.4" customHeight="1">
      <c r="A965" s="138" t="s">
        <v>3743</v>
      </c>
      <c r="B965" s="151" t="s">
        <v>3744</v>
      </c>
      <c r="C965" s="148">
        <v>5049.9799999999996</v>
      </c>
      <c r="D965" s="148">
        <f t="shared" si="42"/>
        <v>6160.98</v>
      </c>
      <c r="E965" s="138" t="s">
        <v>2033</v>
      </c>
      <c r="F965" s="148">
        <f t="shared" si="43"/>
        <v>5049.9799999999996</v>
      </c>
      <c r="G965" s="148">
        <f t="shared" si="44"/>
        <v>6160.9755999999998</v>
      </c>
    </row>
    <row r="966" spans="1:7" ht="14.4" customHeight="1">
      <c r="A966" s="138" t="s">
        <v>3745</v>
      </c>
      <c r="B966" s="151" t="s">
        <v>3682</v>
      </c>
      <c r="C966" s="148">
        <v>4026.2400000000007</v>
      </c>
      <c r="D966" s="148">
        <f t="shared" si="42"/>
        <v>4912.01</v>
      </c>
      <c r="E966" s="138" t="s">
        <v>2033</v>
      </c>
      <c r="F966" s="148">
        <f t="shared" si="43"/>
        <v>4026.24</v>
      </c>
      <c r="G966" s="148">
        <f t="shared" si="44"/>
        <v>4912.0127999999995</v>
      </c>
    </row>
    <row r="967" spans="1:7" ht="14.4" customHeight="1">
      <c r="A967" s="138" t="s">
        <v>3746</v>
      </c>
      <c r="B967" s="151" t="s">
        <v>3747</v>
      </c>
      <c r="C967" s="148">
        <v>19669.447049999995</v>
      </c>
      <c r="D967" s="148">
        <f t="shared" si="42"/>
        <v>23996.73</v>
      </c>
      <c r="E967" s="138" t="s">
        <v>2033</v>
      </c>
      <c r="F967" s="148">
        <f t="shared" si="43"/>
        <v>19669.45</v>
      </c>
      <c r="G967" s="148">
        <f t="shared" si="44"/>
        <v>23996.728999999999</v>
      </c>
    </row>
    <row r="968" spans="1:7" ht="14.4" customHeight="1">
      <c r="A968" s="138" t="s">
        <v>3748</v>
      </c>
      <c r="B968" s="151" t="s">
        <v>3747</v>
      </c>
      <c r="C968" s="148">
        <v>14035.149699999998</v>
      </c>
      <c r="D968" s="148">
        <f t="shared" si="42"/>
        <v>17122.88</v>
      </c>
      <c r="E968" s="138" t="s">
        <v>2033</v>
      </c>
      <c r="F968" s="148">
        <f t="shared" si="43"/>
        <v>14035.15</v>
      </c>
      <c r="G968" s="148">
        <f t="shared" si="44"/>
        <v>17122.882999999998</v>
      </c>
    </row>
    <row r="969" spans="1:7" ht="14.4" customHeight="1">
      <c r="A969" s="138" t="s">
        <v>3749</v>
      </c>
      <c r="B969" s="151" t="s">
        <v>3747</v>
      </c>
      <c r="C969" s="148">
        <v>19669.447049999995</v>
      </c>
      <c r="D969" s="148">
        <f t="shared" ref="D969:D1032" si="45">ROUND(C969*(1+$D$8),2)</f>
        <v>23996.73</v>
      </c>
      <c r="E969" s="138" t="s">
        <v>2033</v>
      </c>
      <c r="F969" s="148">
        <f t="shared" ref="F969:F1032" si="46">ROUND(C969*(1-HLOOKUP(E969,$1:$2,2,FALSE)),2)</f>
        <v>19669.45</v>
      </c>
      <c r="G969" s="148">
        <f t="shared" ref="G969:G1032" si="47">F969*(1+$D$8)</f>
        <v>23996.728999999999</v>
      </c>
    </row>
    <row r="970" spans="1:7" ht="14.4" customHeight="1">
      <c r="A970" s="138" t="s">
        <v>3750</v>
      </c>
      <c r="B970" s="151" t="s">
        <v>3747</v>
      </c>
      <c r="C970" s="148">
        <v>17366.147699999998</v>
      </c>
      <c r="D970" s="148">
        <f t="shared" si="45"/>
        <v>21186.7</v>
      </c>
      <c r="E970" s="138" t="s">
        <v>2033</v>
      </c>
      <c r="F970" s="148">
        <f t="shared" si="46"/>
        <v>17366.150000000001</v>
      </c>
      <c r="G970" s="148">
        <f t="shared" si="47"/>
        <v>21186.703000000001</v>
      </c>
    </row>
    <row r="971" spans="1:7" ht="14.4" customHeight="1">
      <c r="A971" s="138" t="s">
        <v>3751</v>
      </c>
      <c r="B971" s="151" t="s">
        <v>3747</v>
      </c>
      <c r="C971" s="148">
        <v>19669.447049999995</v>
      </c>
      <c r="D971" s="148">
        <f t="shared" si="45"/>
        <v>23996.73</v>
      </c>
      <c r="E971" s="138" t="s">
        <v>2033</v>
      </c>
      <c r="F971" s="148">
        <f t="shared" si="46"/>
        <v>19669.45</v>
      </c>
      <c r="G971" s="148">
        <f t="shared" si="47"/>
        <v>23996.728999999999</v>
      </c>
    </row>
    <row r="972" spans="1:7" ht="14.4" customHeight="1">
      <c r="A972" s="138" t="s">
        <v>3752</v>
      </c>
      <c r="B972" s="151" t="s">
        <v>3747</v>
      </c>
      <c r="C972" s="148">
        <v>17366.147699999998</v>
      </c>
      <c r="D972" s="148">
        <f t="shared" si="45"/>
        <v>21186.7</v>
      </c>
      <c r="E972" s="138" t="s">
        <v>2033</v>
      </c>
      <c r="F972" s="148">
        <f t="shared" si="46"/>
        <v>17366.150000000001</v>
      </c>
      <c r="G972" s="148">
        <f t="shared" si="47"/>
        <v>21186.703000000001</v>
      </c>
    </row>
    <row r="973" spans="1:7" ht="14.4" customHeight="1">
      <c r="A973" s="138" t="s">
        <v>3753</v>
      </c>
      <c r="B973" s="151" t="s">
        <v>3747</v>
      </c>
      <c r="C973" s="148">
        <v>17366.147699999998</v>
      </c>
      <c r="D973" s="148">
        <f t="shared" si="45"/>
        <v>21186.7</v>
      </c>
      <c r="E973" s="138" t="s">
        <v>2033</v>
      </c>
      <c r="F973" s="148">
        <f t="shared" si="46"/>
        <v>17366.150000000001</v>
      </c>
      <c r="G973" s="148">
        <f t="shared" si="47"/>
        <v>21186.703000000001</v>
      </c>
    </row>
    <row r="974" spans="1:7" ht="14.4" customHeight="1">
      <c r="A974" s="138" t="s">
        <v>3754</v>
      </c>
      <c r="B974" s="151" t="s">
        <v>3747</v>
      </c>
      <c r="C974" s="148">
        <v>16038.441100000002</v>
      </c>
      <c r="D974" s="148">
        <f t="shared" si="45"/>
        <v>19566.900000000001</v>
      </c>
      <c r="E974" s="138" t="s">
        <v>2032</v>
      </c>
      <c r="F974" s="148">
        <f t="shared" si="46"/>
        <v>16038.44</v>
      </c>
      <c r="G974" s="148">
        <f t="shared" si="47"/>
        <v>19566.896799999999</v>
      </c>
    </row>
    <row r="975" spans="1:7" ht="14.4" customHeight="1">
      <c r="A975" s="138" t="s">
        <v>3755</v>
      </c>
      <c r="B975" s="151" t="s">
        <v>3739</v>
      </c>
      <c r="C975" s="148">
        <v>3855.42</v>
      </c>
      <c r="D975" s="148">
        <f t="shared" si="45"/>
        <v>4703.6099999999997</v>
      </c>
      <c r="E975" s="138" t="s">
        <v>2033</v>
      </c>
      <c r="F975" s="148">
        <f t="shared" si="46"/>
        <v>3855.42</v>
      </c>
      <c r="G975" s="148">
        <f t="shared" si="47"/>
        <v>4703.6124</v>
      </c>
    </row>
    <row r="976" spans="1:7" ht="14.4" customHeight="1">
      <c r="A976" s="138" t="s">
        <v>3756</v>
      </c>
      <c r="B976" s="151" t="s">
        <v>3757</v>
      </c>
      <c r="C976" s="148">
        <v>4908.42</v>
      </c>
      <c r="D976" s="148">
        <f t="shared" si="45"/>
        <v>5988.27</v>
      </c>
      <c r="E976" s="138" t="s">
        <v>2033</v>
      </c>
      <c r="F976" s="148">
        <f t="shared" si="46"/>
        <v>4908.42</v>
      </c>
      <c r="G976" s="148">
        <f t="shared" si="47"/>
        <v>5988.2723999999998</v>
      </c>
    </row>
    <row r="977" spans="1:7" ht="14.4" customHeight="1">
      <c r="A977" s="138" t="s">
        <v>3758</v>
      </c>
      <c r="B977" s="151" t="s">
        <v>3759</v>
      </c>
      <c r="C977" s="148">
        <v>2505.8737000000001</v>
      </c>
      <c r="D977" s="148">
        <f t="shared" si="45"/>
        <v>3057.17</v>
      </c>
      <c r="E977" s="138" t="s">
        <v>2032</v>
      </c>
      <c r="F977" s="148">
        <f t="shared" si="46"/>
        <v>2505.87</v>
      </c>
      <c r="G977" s="148">
        <f t="shared" si="47"/>
        <v>3057.1614</v>
      </c>
    </row>
    <row r="978" spans="1:7" ht="14.4" customHeight="1">
      <c r="A978" s="138" t="s">
        <v>3760</v>
      </c>
      <c r="B978" s="151" t="s">
        <v>3761</v>
      </c>
      <c r="C978" s="148">
        <v>4908.42</v>
      </c>
      <c r="D978" s="148">
        <f t="shared" si="45"/>
        <v>5988.27</v>
      </c>
      <c r="E978" s="138" t="s">
        <v>2033</v>
      </c>
      <c r="F978" s="148">
        <f t="shared" si="46"/>
        <v>4908.42</v>
      </c>
      <c r="G978" s="148">
        <f t="shared" si="47"/>
        <v>5988.2723999999998</v>
      </c>
    </row>
    <row r="979" spans="1:7" ht="14.4" customHeight="1">
      <c r="A979" s="138" t="s">
        <v>3762</v>
      </c>
      <c r="B979" s="151" t="s">
        <v>3763</v>
      </c>
      <c r="C979" s="148">
        <v>7455.669100000001</v>
      </c>
      <c r="D979" s="148">
        <f t="shared" si="45"/>
        <v>9095.92</v>
      </c>
      <c r="E979" s="138" t="s">
        <v>2032</v>
      </c>
      <c r="F979" s="148">
        <f t="shared" si="46"/>
        <v>7455.67</v>
      </c>
      <c r="G979" s="148">
        <f t="shared" si="47"/>
        <v>9095.9174000000003</v>
      </c>
    </row>
    <row r="980" spans="1:7" ht="14.4" customHeight="1">
      <c r="A980" s="138" t="s">
        <v>3764</v>
      </c>
      <c r="B980" s="151" t="s">
        <v>3763</v>
      </c>
      <c r="C980" s="148">
        <v>8705.957699999999</v>
      </c>
      <c r="D980" s="148">
        <f t="shared" si="45"/>
        <v>10621.27</v>
      </c>
      <c r="E980" s="138" t="s">
        <v>2033</v>
      </c>
      <c r="F980" s="148">
        <f t="shared" si="46"/>
        <v>8705.9599999999991</v>
      </c>
      <c r="G980" s="148">
        <f t="shared" si="47"/>
        <v>10621.271199999999</v>
      </c>
    </row>
    <row r="981" spans="1:7" ht="14.4" customHeight="1">
      <c r="A981" s="138" t="s">
        <v>3765</v>
      </c>
      <c r="B981" s="151" t="s">
        <v>3763</v>
      </c>
      <c r="C981" s="148">
        <v>8705.957699999999</v>
      </c>
      <c r="D981" s="148">
        <f t="shared" si="45"/>
        <v>10621.27</v>
      </c>
      <c r="E981" s="138" t="s">
        <v>2033</v>
      </c>
      <c r="F981" s="148">
        <f t="shared" si="46"/>
        <v>8705.9599999999991</v>
      </c>
      <c r="G981" s="148">
        <f t="shared" si="47"/>
        <v>10621.271199999999</v>
      </c>
    </row>
    <row r="982" spans="1:7" ht="14.4" customHeight="1">
      <c r="A982" s="138" t="s">
        <v>3766</v>
      </c>
      <c r="B982" s="151" t="s">
        <v>3763</v>
      </c>
      <c r="C982" s="148">
        <v>8705.957699999999</v>
      </c>
      <c r="D982" s="148">
        <f t="shared" si="45"/>
        <v>10621.27</v>
      </c>
      <c r="E982" s="138" t="s">
        <v>2033</v>
      </c>
      <c r="F982" s="148">
        <f t="shared" si="46"/>
        <v>8705.9599999999991</v>
      </c>
      <c r="G982" s="148">
        <f t="shared" si="47"/>
        <v>10621.271199999999</v>
      </c>
    </row>
    <row r="983" spans="1:7" ht="14.4" customHeight="1">
      <c r="A983" s="138" t="s">
        <v>3767</v>
      </c>
      <c r="B983" s="151" t="s">
        <v>3763</v>
      </c>
      <c r="C983" s="148">
        <v>7455.669100000001</v>
      </c>
      <c r="D983" s="148">
        <f t="shared" si="45"/>
        <v>9095.92</v>
      </c>
      <c r="E983" s="138" t="s">
        <v>2032</v>
      </c>
      <c r="F983" s="148">
        <f t="shared" si="46"/>
        <v>7455.67</v>
      </c>
      <c r="G983" s="148">
        <f t="shared" si="47"/>
        <v>9095.9174000000003</v>
      </c>
    </row>
    <row r="984" spans="1:7" ht="14.4" customHeight="1">
      <c r="A984" s="138" t="s">
        <v>3768</v>
      </c>
      <c r="B984" s="151" t="s">
        <v>3769</v>
      </c>
      <c r="C984" s="148">
        <v>4372.0423999999994</v>
      </c>
      <c r="D984" s="148">
        <f t="shared" si="45"/>
        <v>5333.89</v>
      </c>
      <c r="E984" s="138" t="s">
        <v>2033</v>
      </c>
      <c r="F984" s="148">
        <f t="shared" si="46"/>
        <v>4372.04</v>
      </c>
      <c r="G984" s="148">
        <f t="shared" si="47"/>
        <v>5333.8887999999997</v>
      </c>
    </row>
    <row r="985" spans="1:7" ht="14.4" customHeight="1">
      <c r="A985" s="138" t="s">
        <v>3770</v>
      </c>
      <c r="B985" s="151" t="s">
        <v>3771</v>
      </c>
      <c r="C985" s="148">
        <v>3401.5344</v>
      </c>
      <c r="D985" s="148">
        <f t="shared" si="45"/>
        <v>4149.87</v>
      </c>
      <c r="E985" s="138" t="s">
        <v>2033</v>
      </c>
      <c r="F985" s="148">
        <f t="shared" si="46"/>
        <v>3401.53</v>
      </c>
      <c r="G985" s="148">
        <f t="shared" si="47"/>
        <v>4149.8666000000003</v>
      </c>
    </row>
    <row r="986" spans="1:7" ht="14.4" customHeight="1">
      <c r="A986" s="138" t="s">
        <v>3772</v>
      </c>
      <c r="B986" s="151" t="s">
        <v>3773</v>
      </c>
      <c r="C986" s="148">
        <v>3859.1354999999999</v>
      </c>
      <c r="D986" s="148">
        <f t="shared" si="45"/>
        <v>4708.1499999999996</v>
      </c>
      <c r="E986" s="138" t="s">
        <v>2033</v>
      </c>
      <c r="F986" s="148">
        <f t="shared" si="46"/>
        <v>3859.14</v>
      </c>
      <c r="G986" s="148">
        <f t="shared" si="47"/>
        <v>4708.1507999999994</v>
      </c>
    </row>
    <row r="987" spans="1:7" ht="14.4" customHeight="1">
      <c r="A987" s="138" t="s">
        <v>3774</v>
      </c>
      <c r="B987" s="151" t="s">
        <v>3773</v>
      </c>
      <c r="C987" s="148">
        <v>9527.7523000000001</v>
      </c>
      <c r="D987" s="148">
        <f t="shared" si="45"/>
        <v>11623.86</v>
      </c>
      <c r="E987" s="138" t="s">
        <v>2033</v>
      </c>
      <c r="F987" s="148">
        <f t="shared" si="46"/>
        <v>9527.75</v>
      </c>
      <c r="G987" s="148">
        <f t="shared" si="47"/>
        <v>11623.855</v>
      </c>
    </row>
    <row r="988" spans="1:7" ht="14.4" customHeight="1">
      <c r="A988" s="138" t="s">
        <v>3775</v>
      </c>
      <c r="B988" s="151" t="s">
        <v>3773</v>
      </c>
      <c r="C988" s="148">
        <v>9527.7523000000001</v>
      </c>
      <c r="D988" s="148">
        <f t="shared" si="45"/>
        <v>11623.86</v>
      </c>
      <c r="E988" s="138" t="s">
        <v>2033</v>
      </c>
      <c r="F988" s="148">
        <f t="shared" si="46"/>
        <v>9527.75</v>
      </c>
      <c r="G988" s="148">
        <f t="shared" si="47"/>
        <v>11623.855</v>
      </c>
    </row>
    <row r="989" spans="1:7" ht="14.4" customHeight="1">
      <c r="A989" s="138" t="s">
        <v>3776</v>
      </c>
      <c r="B989" s="151" t="s">
        <v>3773</v>
      </c>
      <c r="C989" s="148">
        <v>9527.7523000000001</v>
      </c>
      <c r="D989" s="148">
        <f t="shared" si="45"/>
        <v>11623.86</v>
      </c>
      <c r="E989" s="138" t="s">
        <v>2033</v>
      </c>
      <c r="F989" s="148">
        <f t="shared" si="46"/>
        <v>9527.75</v>
      </c>
      <c r="G989" s="148">
        <f t="shared" si="47"/>
        <v>11623.855</v>
      </c>
    </row>
    <row r="990" spans="1:7" ht="14.4" customHeight="1">
      <c r="A990" s="138" t="s">
        <v>3777</v>
      </c>
      <c r="B990" s="151" t="s">
        <v>3773</v>
      </c>
      <c r="C990" s="148">
        <v>8183.3630999999996</v>
      </c>
      <c r="D990" s="148">
        <f t="shared" si="45"/>
        <v>9983.7000000000007</v>
      </c>
      <c r="E990" s="138" t="s">
        <v>2032</v>
      </c>
      <c r="F990" s="148">
        <f t="shared" si="46"/>
        <v>8183.36</v>
      </c>
      <c r="G990" s="148">
        <f t="shared" si="47"/>
        <v>9983.6991999999991</v>
      </c>
    </row>
    <row r="991" spans="1:7" ht="14.4" customHeight="1">
      <c r="A991" s="138" t="s">
        <v>3778</v>
      </c>
      <c r="B991" s="151" t="s">
        <v>3773</v>
      </c>
      <c r="C991" s="148">
        <v>3859.1354999999999</v>
      </c>
      <c r="D991" s="148">
        <f t="shared" si="45"/>
        <v>4708.1499999999996</v>
      </c>
      <c r="E991" s="138" t="s">
        <v>2033</v>
      </c>
      <c r="F991" s="148">
        <f t="shared" si="46"/>
        <v>3859.14</v>
      </c>
      <c r="G991" s="148">
        <f t="shared" si="47"/>
        <v>4708.1507999999994</v>
      </c>
    </row>
    <row r="992" spans="1:7" ht="14.4" customHeight="1">
      <c r="A992" s="138" t="s">
        <v>3779</v>
      </c>
      <c r="B992" s="151" t="s">
        <v>3773</v>
      </c>
      <c r="C992" s="148">
        <v>3859.1354999999999</v>
      </c>
      <c r="D992" s="148">
        <f t="shared" si="45"/>
        <v>4708.1499999999996</v>
      </c>
      <c r="E992" s="138" t="s">
        <v>2033</v>
      </c>
      <c r="F992" s="148">
        <f t="shared" si="46"/>
        <v>3859.14</v>
      </c>
      <c r="G992" s="148">
        <f t="shared" si="47"/>
        <v>4708.1507999999994</v>
      </c>
    </row>
    <row r="993" spans="1:7" ht="14.4" customHeight="1">
      <c r="A993" s="138" t="s">
        <v>3780</v>
      </c>
      <c r="B993" s="151" t="s">
        <v>3781</v>
      </c>
      <c r="C993" s="148">
        <v>3401.5344</v>
      </c>
      <c r="D993" s="148">
        <f t="shared" si="45"/>
        <v>4149.87</v>
      </c>
      <c r="E993" s="138" t="s">
        <v>2033</v>
      </c>
      <c r="F993" s="148">
        <f t="shared" si="46"/>
        <v>3401.53</v>
      </c>
      <c r="G993" s="148">
        <f t="shared" si="47"/>
        <v>4149.8666000000003</v>
      </c>
    </row>
    <row r="994" spans="1:7" ht="14.4" customHeight="1">
      <c r="A994" s="138" t="s">
        <v>3782</v>
      </c>
      <c r="B994" s="151" t="s">
        <v>3783</v>
      </c>
      <c r="C994" s="148">
        <v>4093.4514499999991</v>
      </c>
      <c r="D994" s="148">
        <f t="shared" si="45"/>
        <v>4994.01</v>
      </c>
      <c r="E994" s="138" t="s">
        <v>2033</v>
      </c>
      <c r="F994" s="148">
        <f t="shared" si="46"/>
        <v>4093.45</v>
      </c>
      <c r="G994" s="148">
        <f t="shared" si="47"/>
        <v>4994.009</v>
      </c>
    </row>
    <row r="995" spans="1:7" ht="14.4" customHeight="1">
      <c r="A995" s="138" t="s">
        <v>3784</v>
      </c>
      <c r="B995" s="151" t="s">
        <v>3773</v>
      </c>
      <c r="C995" s="148">
        <v>2660.9231000000004</v>
      </c>
      <c r="D995" s="148">
        <f t="shared" si="45"/>
        <v>3246.33</v>
      </c>
      <c r="E995" s="138" t="s">
        <v>2032</v>
      </c>
      <c r="F995" s="148">
        <f t="shared" si="46"/>
        <v>2660.92</v>
      </c>
      <c r="G995" s="148">
        <f t="shared" si="47"/>
        <v>3246.3224</v>
      </c>
    </row>
    <row r="996" spans="1:7" ht="14.4" customHeight="1">
      <c r="A996" s="138" t="s">
        <v>3785</v>
      </c>
      <c r="B996" s="151" t="s">
        <v>3786</v>
      </c>
      <c r="C996" s="148">
        <v>4093.4514499999991</v>
      </c>
      <c r="D996" s="148">
        <f t="shared" si="45"/>
        <v>4994.01</v>
      </c>
      <c r="E996" s="138" t="s">
        <v>2033</v>
      </c>
      <c r="F996" s="148">
        <f t="shared" si="46"/>
        <v>4093.45</v>
      </c>
      <c r="G996" s="148">
        <f t="shared" si="47"/>
        <v>4994.009</v>
      </c>
    </row>
    <row r="997" spans="1:7" ht="14.4" customHeight="1">
      <c r="A997" s="138" t="s">
        <v>3787</v>
      </c>
      <c r="B997" s="151" t="s">
        <v>3788</v>
      </c>
      <c r="C997" s="148">
        <v>2968.7399499999997</v>
      </c>
      <c r="D997" s="148">
        <f t="shared" si="45"/>
        <v>3621.86</v>
      </c>
      <c r="E997" s="138" t="s">
        <v>2033</v>
      </c>
      <c r="F997" s="148">
        <f t="shared" si="46"/>
        <v>2968.74</v>
      </c>
      <c r="G997" s="148">
        <f t="shared" si="47"/>
        <v>3621.8627999999999</v>
      </c>
    </row>
    <row r="998" spans="1:7" ht="14.4" customHeight="1">
      <c r="A998" s="138" t="s">
        <v>3789</v>
      </c>
      <c r="B998" s="151" t="s">
        <v>3717</v>
      </c>
      <c r="C998" s="148">
        <v>1887.6203499999999</v>
      </c>
      <c r="D998" s="148">
        <f t="shared" si="45"/>
        <v>2302.9</v>
      </c>
      <c r="E998" s="138" t="s">
        <v>2033</v>
      </c>
      <c r="F998" s="148">
        <f t="shared" si="46"/>
        <v>1887.62</v>
      </c>
      <c r="G998" s="148">
        <f t="shared" si="47"/>
        <v>2302.8963999999996</v>
      </c>
    </row>
    <row r="999" spans="1:7" ht="14.4" customHeight="1">
      <c r="A999" s="138" t="s">
        <v>3790</v>
      </c>
      <c r="B999" s="151" t="s">
        <v>3717</v>
      </c>
      <c r="C999" s="148">
        <v>1428.1090999999999</v>
      </c>
      <c r="D999" s="148">
        <f t="shared" si="45"/>
        <v>1742.29</v>
      </c>
      <c r="E999" s="138" t="s">
        <v>2033</v>
      </c>
      <c r="F999" s="148">
        <f t="shared" si="46"/>
        <v>1428.11</v>
      </c>
      <c r="G999" s="148">
        <f t="shared" si="47"/>
        <v>1742.2941999999998</v>
      </c>
    </row>
    <row r="1000" spans="1:7" ht="14.4" customHeight="1">
      <c r="A1000" s="138" t="s">
        <v>3791</v>
      </c>
      <c r="B1000" s="151" t="s">
        <v>3717</v>
      </c>
      <c r="C1000" s="148">
        <v>1428.1090999999999</v>
      </c>
      <c r="D1000" s="148">
        <f t="shared" si="45"/>
        <v>1742.29</v>
      </c>
      <c r="E1000" s="138" t="s">
        <v>2033</v>
      </c>
      <c r="F1000" s="148">
        <f t="shared" si="46"/>
        <v>1428.11</v>
      </c>
      <c r="G1000" s="148">
        <f t="shared" si="47"/>
        <v>1742.2941999999998</v>
      </c>
    </row>
    <row r="1001" spans="1:7" ht="14.4" customHeight="1">
      <c r="A1001" s="138" t="s">
        <v>3792</v>
      </c>
      <c r="B1001" s="151" t="s">
        <v>3717</v>
      </c>
      <c r="C1001" s="148">
        <v>1428.1090999999999</v>
      </c>
      <c r="D1001" s="148">
        <f t="shared" si="45"/>
        <v>1742.29</v>
      </c>
      <c r="E1001" s="138" t="s">
        <v>2033</v>
      </c>
      <c r="F1001" s="148">
        <f t="shared" si="46"/>
        <v>1428.11</v>
      </c>
      <c r="G1001" s="148">
        <f t="shared" si="47"/>
        <v>1742.2941999999998</v>
      </c>
    </row>
    <row r="1002" spans="1:7" ht="14.4" customHeight="1">
      <c r="A1002" s="138" t="s">
        <v>3793</v>
      </c>
      <c r="B1002" s="151" t="s">
        <v>3717</v>
      </c>
      <c r="C1002" s="148">
        <v>1887.6203499999999</v>
      </c>
      <c r="D1002" s="148">
        <f t="shared" si="45"/>
        <v>2302.9</v>
      </c>
      <c r="E1002" s="138" t="s">
        <v>2033</v>
      </c>
      <c r="F1002" s="148">
        <f t="shared" si="46"/>
        <v>1887.62</v>
      </c>
      <c r="G1002" s="148">
        <f t="shared" si="47"/>
        <v>2302.8963999999996</v>
      </c>
    </row>
    <row r="1003" spans="1:7" ht="14.4" customHeight="1">
      <c r="A1003" s="138" t="s">
        <v>3794</v>
      </c>
      <c r="B1003" s="151" t="s">
        <v>3795</v>
      </c>
      <c r="C1003" s="148">
        <v>2350.9699999999998</v>
      </c>
      <c r="D1003" s="148">
        <f t="shared" si="45"/>
        <v>2868.18</v>
      </c>
      <c r="E1003" s="138" t="s">
        <v>2033</v>
      </c>
      <c r="F1003" s="148">
        <f t="shared" si="46"/>
        <v>2350.9699999999998</v>
      </c>
      <c r="G1003" s="148">
        <f t="shared" si="47"/>
        <v>2868.1833999999999</v>
      </c>
    </row>
    <row r="1004" spans="1:7" ht="14.4" customHeight="1">
      <c r="A1004" s="138" t="s">
        <v>3796</v>
      </c>
      <c r="B1004" s="151" t="s">
        <v>3717</v>
      </c>
      <c r="C1004" s="148">
        <v>900</v>
      </c>
      <c r="D1004" s="148">
        <f t="shared" si="45"/>
        <v>1098</v>
      </c>
      <c r="E1004" s="138" t="s">
        <v>2032</v>
      </c>
      <c r="F1004" s="148">
        <f t="shared" si="46"/>
        <v>900</v>
      </c>
      <c r="G1004" s="148">
        <f t="shared" si="47"/>
        <v>1098</v>
      </c>
    </row>
    <row r="1005" spans="1:7" ht="14.4" customHeight="1">
      <c r="A1005" s="138" t="s">
        <v>3797</v>
      </c>
      <c r="B1005" s="151" t="s">
        <v>3795</v>
      </c>
      <c r="C1005" s="148">
        <v>2350.9699999999998</v>
      </c>
      <c r="D1005" s="148">
        <f t="shared" si="45"/>
        <v>2868.18</v>
      </c>
      <c r="E1005" s="138" t="s">
        <v>2033</v>
      </c>
      <c r="F1005" s="148">
        <f t="shared" si="46"/>
        <v>2350.9699999999998</v>
      </c>
      <c r="G1005" s="148">
        <f t="shared" si="47"/>
        <v>2868.1833999999999</v>
      </c>
    </row>
    <row r="1006" spans="1:7" ht="14.4" customHeight="1">
      <c r="A1006" s="138" t="s">
        <v>3798</v>
      </c>
      <c r="B1006" s="151" t="s">
        <v>3799</v>
      </c>
      <c r="C1006" s="148">
        <v>2427.84</v>
      </c>
      <c r="D1006" s="148">
        <f t="shared" si="45"/>
        <v>2961.96</v>
      </c>
      <c r="E1006" s="138" t="s">
        <v>2033</v>
      </c>
      <c r="F1006" s="148">
        <f t="shared" si="46"/>
        <v>2427.84</v>
      </c>
      <c r="G1006" s="148">
        <f t="shared" si="47"/>
        <v>2961.9648000000002</v>
      </c>
    </row>
    <row r="1007" spans="1:7" ht="14.4" customHeight="1">
      <c r="A1007" s="138" t="s">
        <v>3800</v>
      </c>
      <c r="B1007" s="151" t="s">
        <v>2656</v>
      </c>
      <c r="C1007" s="148">
        <v>2427.84</v>
      </c>
      <c r="D1007" s="148">
        <f t="shared" si="45"/>
        <v>2961.96</v>
      </c>
      <c r="E1007" s="138" t="s">
        <v>2033</v>
      </c>
      <c r="F1007" s="148">
        <f t="shared" si="46"/>
        <v>2427.84</v>
      </c>
      <c r="G1007" s="148">
        <f t="shared" si="47"/>
        <v>2961.9648000000002</v>
      </c>
    </row>
    <row r="1008" spans="1:7" ht="14.4" customHeight="1">
      <c r="A1008" s="138" t="s">
        <v>3801</v>
      </c>
      <c r="B1008" s="151" t="s">
        <v>3802</v>
      </c>
      <c r="C1008" s="148">
        <v>3019.54</v>
      </c>
      <c r="D1008" s="148">
        <f t="shared" si="45"/>
        <v>3683.84</v>
      </c>
      <c r="E1008" s="138" t="s">
        <v>2033</v>
      </c>
      <c r="F1008" s="148">
        <f t="shared" si="46"/>
        <v>3019.54</v>
      </c>
      <c r="G1008" s="148">
        <f t="shared" si="47"/>
        <v>3683.8388</v>
      </c>
    </row>
    <row r="1009" spans="1:7" ht="14.4" customHeight="1">
      <c r="A1009" s="138" t="s">
        <v>3803</v>
      </c>
      <c r="B1009" s="151" t="s">
        <v>3804</v>
      </c>
      <c r="C1009" s="148">
        <v>1148.6500000000001</v>
      </c>
      <c r="D1009" s="148">
        <f t="shared" si="45"/>
        <v>1401.35</v>
      </c>
      <c r="E1009" s="138" t="s">
        <v>2046</v>
      </c>
      <c r="F1009" s="148">
        <f t="shared" si="46"/>
        <v>1148.6500000000001</v>
      </c>
      <c r="G1009" s="148">
        <f t="shared" si="47"/>
        <v>1401.3530000000001</v>
      </c>
    </row>
    <row r="1010" spans="1:7" ht="14.4" customHeight="1">
      <c r="A1010" s="138" t="s">
        <v>3805</v>
      </c>
      <c r="B1010" s="151" t="s">
        <v>3806</v>
      </c>
      <c r="C1010" s="148">
        <v>3019.54</v>
      </c>
      <c r="D1010" s="148">
        <f t="shared" si="45"/>
        <v>3683.84</v>
      </c>
      <c r="E1010" s="138" t="s">
        <v>2033</v>
      </c>
      <c r="F1010" s="148">
        <f t="shared" si="46"/>
        <v>3019.54</v>
      </c>
      <c r="G1010" s="148">
        <f t="shared" si="47"/>
        <v>3683.8388</v>
      </c>
    </row>
    <row r="1011" spans="1:7" ht="14.4" customHeight="1">
      <c r="A1011" s="138" t="s">
        <v>3807</v>
      </c>
      <c r="B1011" s="151" t="s">
        <v>3808</v>
      </c>
      <c r="C1011" s="148">
        <v>3280.27</v>
      </c>
      <c r="D1011" s="148">
        <f t="shared" si="45"/>
        <v>4001.93</v>
      </c>
      <c r="E1011" s="138" t="s">
        <v>2033</v>
      </c>
      <c r="F1011" s="148">
        <f t="shared" si="46"/>
        <v>3280.27</v>
      </c>
      <c r="G1011" s="148">
        <f t="shared" si="47"/>
        <v>4001.9294</v>
      </c>
    </row>
    <row r="1012" spans="1:7" ht="14.4" customHeight="1">
      <c r="A1012" s="138" t="s">
        <v>3809</v>
      </c>
      <c r="B1012" s="151" t="s">
        <v>2656</v>
      </c>
      <c r="C1012" s="148">
        <v>2199.52</v>
      </c>
      <c r="D1012" s="148">
        <f t="shared" si="45"/>
        <v>2683.41</v>
      </c>
      <c r="E1012" s="138" t="s">
        <v>2032</v>
      </c>
      <c r="F1012" s="148">
        <f t="shared" si="46"/>
        <v>2199.52</v>
      </c>
      <c r="G1012" s="148">
        <f t="shared" si="47"/>
        <v>2683.4144000000001</v>
      </c>
    </row>
    <row r="1013" spans="1:7" ht="14.4" customHeight="1">
      <c r="A1013" s="138" t="s">
        <v>3810</v>
      </c>
      <c r="B1013" s="151" t="s">
        <v>3717</v>
      </c>
      <c r="C1013" s="148">
        <v>1101.5840000000001</v>
      </c>
      <c r="D1013" s="148">
        <f t="shared" si="45"/>
        <v>1343.93</v>
      </c>
      <c r="E1013" s="138" t="s">
        <v>2032</v>
      </c>
      <c r="F1013" s="148">
        <f t="shared" si="46"/>
        <v>1101.58</v>
      </c>
      <c r="G1013" s="148">
        <f t="shared" si="47"/>
        <v>1343.9276</v>
      </c>
    </row>
    <row r="1014" spans="1:7" ht="14.4" customHeight="1">
      <c r="A1014" s="138" t="s">
        <v>3811</v>
      </c>
      <c r="B1014" s="151" t="s">
        <v>3717</v>
      </c>
      <c r="C1014" s="148">
        <v>1101.5840000000001</v>
      </c>
      <c r="D1014" s="148">
        <f t="shared" si="45"/>
        <v>1343.93</v>
      </c>
      <c r="E1014" s="138" t="s">
        <v>2032</v>
      </c>
      <c r="F1014" s="148">
        <f t="shared" si="46"/>
        <v>1101.58</v>
      </c>
      <c r="G1014" s="148">
        <f t="shared" si="47"/>
        <v>1343.9276</v>
      </c>
    </row>
    <row r="1015" spans="1:7" ht="14.4" customHeight="1">
      <c r="A1015" s="138" t="s">
        <v>3812</v>
      </c>
      <c r="B1015" s="151" t="s">
        <v>2656</v>
      </c>
      <c r="C1015" s="148">
        <v>2188.5512000000003</v>
      </c>
      <c r="D1015" s="148">
        <f t="shared" si="45"/>
        <v>2670.03</v>
      </c>
      <c r="E1015" s="138" t="s">
        <v>2032</v>
      </c>
      <c r="F1015" s="148">
        <f t="shared" si="46"/>
        <v>2188.5500000000002</v>
      </c>
      <c r="G1015" s="148">
        <f t="shared" si="47"/>
        <v>2670.0309999999999</v>
      </c>
    </row>
    <row r="1016" spans="1:7" ht="14.4" customHeight="1">
      <c r="A1016" s="138" t="s">
        <v>3813</v>
      </c>
      <c r="B1016" s="151" t="s">
        <v>3814</v>
      </c>
      <c r="C1016" s="148">
        <v>1985</v>
      </c>
      <c r="D1016" s="148">
        <f t="shared" si="45"/>
        <v>2421.6999999999998</v>
      </c>
      <c r="E1016" s="138" t="s">
        <v>2032</v>
      </c>
      <c r="F1016" s="148">
        <f t="shared" si="46"/>
        <v>1985</v>
      </c>
      <c r="G1016" s="148">
        <f t="shared" si="47"/>
        <v>2421.6999999999998</v>
      </c>
    </row>
    <row r="1017" spans="1:7" ht="14.4" customHeight="1">
      <c r="A1017" s="138" t="s">
        <v>3815</v>
      </c>
      <c r="B1017" s="151" t="s">
        <v>3816</v>
      </c>
      <c r="C1017" s="148">
        <v>3046.87</v>
      </c>
      <c r="D1017" s="148">
        <f t="shared" si="45"/>
        <v>3717.18</v>
      </c>
      <c r="E1017" s="138" t="s">
        <v>2033</v>
      </c>
      <c r="F1017" s="148">
        <f t="shared" si="46"/>
        <v>3046.87</v>
      </c>
      <c r="G1017" s="148">
        <f t="shared" si="47"/>
        <v>3717.1813999999999</v>
      </c>
    </row>
    <row r="1018" spans="1:7" ht="14.4" customHeight="1">
      <c r="A1018" s="138" t="s">
        <v>3817</v>
      </c>
      <c r="B1018" s="151" t="s">
        <v>3818</v>
      </c>
      <c r="C1018" s="148">
        <v>4026.75</v>
      </c>
      <c r="D1018" s="148">
        <f t="shared" si="45"/>
        <v>4912.6400000000003</v>
      </c>
      <c r="E1018" s="138" t="s">
        <v>2033</v>
      </c>
      <c r="F1018" s="148">
        <f t="shared" si="46"/>
        <v>4026.75</v>
      </c>
      <c r="G1018" s="148">
        <f t="shared" si="47"/>
        <v>4912.6350000000002</v>
      </c>
    </row>
    <row r="1019" spans="1:7" ht="14.4" customHeight="1">
      <c r="A1019" s="138" t="s">
        <v>3819</v>
      </c>
      <c r="B1019" s="151" t="s">
        <v>3820</v>
      </c>
      <c r="C1019" s="148">
        <v>5573.3600000000006</v>
      </c>
      <c r="D1019" s="148">
        <f t="shared" si="45"/>
        <v>6799.5</v>
      </c>
      <c r="E1019" s="138" t="s">
        <v>2033</v>
      </c>
      <c r="F1019" s="148">
        <f t="shared" si="46"/>
        <v>5573.36</v>
      </c>
      <c r="G1019" s="148">
        <f t="shared" si="47"/>
        <v>6799.4991999999993</v>
      </c>
    </row>
    <row r="1020" spans="1:7" ht="14.4" customHeight="1">
      <c r="A1020" s="138" t="s">
        <v>3821</v>
      </c>
      <c r="B1020" s="151" t="s">
        <v>3795</v>
      </c>
      <c r="C1020" s="148">
        <v>4347.7800000000007</v>
      </c>
      <c r="D1020" s="148">
        <f t="shared" si="45"/>
        <v>5304.29</v>
      </c>
      <c r="E1020" s="138" t="s">
        <v>2033</v>
      </c>
      <c r="F1020" s="148">
        <f t="shared" si="46"/>
        <v>4347.78</v>
      </c>
      <c r="G1020" s="148">
        <f t="shared" si="47"/>
        <v>5304.2915999999996</v>
      </c>
    </row>
    <row r="1021" spans="1:7" ht="14.4" customHeight="1">
      <c r="A1021" s="138" t="s">
        <v>3822</v>
      </c>
      <c r="B1021" s="151" t="s">
        <v>3795</v>
      </c>
      <c r="C1021" s="148">
        <v>4347.7800000000007</v>
      </c>
      <c r="D1021" s="148">
        <f t="shared" si="45"/>
        <v>5304.29</v>
      </c>
      <c r="E1021" s="138" t="s">
        <v>2033</v>
      </c>
      <c r="F1021" s="148">
        <f t="shared" si="46"/>
        <v>4347.78</v>
      </c>
      <c r="G1021" s="148">
        <f t="shared" si="47"/>
        <v>5304.2915999999996</v>
      </c>
    </row>
    <row r="1022" spans="1:7" ht="14.4" customHeight="1">
      <c r="A1022" s="138" t="s">
        <v>3823</v>
      </c>
      <c r="B1022" s="151" t="s">
        <v>3795</v>
      </c>
      <c r="C1022" s="148">
        <v>3427.4300000000003</v>
      </c>
      <c r="D1022" s="148">
        <f t="shared" si="45"/>
        <v>4181.46</v>
      </c>
      <c r="E1022" s="138" t="s">
        <v>2032</v>
      </c>
      <c r="F1022" s="148">
        <f t="shared" si="46"/>
        <v>3427.43</v>
      </c>
      <c r="G1022" s="148">
        <f t="shared" si="47"/>
        <v>4181.4645999999993</v>
      </c>
    </row>
    <row r="1023" spans="1:7" ht="14.4" customHeight="1">
      <c r="A1023" s="138" t="s">
        <v>3824</v>
      </c>
      <c r="B1023" s="151" t="s">
        <v>3825</v>
      </c>
      <c r="C1023" s="148">
        <v>4543.5</v>
      </c>
      <c r="D1023" s="148">
        <f t="shared" si="45"/>
        <v>5543.07</v>
      </c>
      <c r="E1023" s="138" t="s">
        <v>2033</v>
      </c>
      <c r="F1023" s="148">
        <f t="shared" si="46"/>
        <v>4543.5</v>
      </c>
      <c r="G1023" s="148">
        <f t="shared" si="47"/>
        <v>5543.07</v>
      </c>
    </row>
    <row r="1024" spans="1:7" ht="14.4" customHeight="1">
      <c r="A1024" s="138" t="s">
        <v>3826</v>
      </c>
      <c r="B1024" s="151" t="s">
        <v>3827</v>
      </c>
      <c r="C1024" s="148">
        <v>4641.5600000000004</v>
      </c>
      <c r="D1024" s="148">
        <f t="shared" si="45"/>
        <v>5662.7</v>
      </c>
      <c r="E1024" s="138" t="s">
        <v>2032</v>
      </c>
      <c r="F1024" s="148">
        <f t="shared" si="46"/>
        <v>4641.5600000000004</v>
      </c>
      <c r="G1024" s="148">
        <f t="shared" si="47"/>
        <v>5662.7031999999999</v>
      </c>
    </row>
    <row r="1025" spans="1:7" ht="14.4" customHeight="1">
      <c r="A1025" s="138" t="s">
        <v>3828</v>
      </c>
      <c r="B1025" s="151" t="s">
        <v>3829</v>
      </c>
      <c r="C1025" s="148">
        <v>4026.75</v>
      </c>
      <c r="D1025" s="148">
        <f t="shared" si="45"/>
        <v>4912.6400000000003</v>
      </c>
      <c r="E1025" s="138" t="s">
        <v>2033</v>
      </c>
      <c r="F1025" s="148">
        <f t="shared" si="46"/>
        <v>4026.75</v>
      </c>
      <c r="G1025" s="148">
        <f t="shared" si="47"/>
        <v>4912.6350000000002</v>
      </c>
    </row>
    <row r="1026" spans="1:7" ht="14.4" customHeight="1">
      <c r="A1026" s="138" t="s">
        <v>3830</v>
      </c>
      <c r="B1026" s="151" t="s">
        <v>3831</v>
      </c>
      <c r="C1026" s="148">
        <v>1291.2394000000002</v>
      </c>
      <c r="D1026" s="148">
        <f t="shared" si="45"/>
        <v>1575.31</v>
      </c>
      <c r="E1026" s="138" t="s">
        <v>2032</v>
      </c>
      <c r="F1026" s="148">
        <f t="shared" si="46"/>
        <v>1291.24</v>
      </c>
      <c r="G1026" s="148">
        <f t="shared" si="47"/>
        <v>1575.3127999999999</v>
      </c>
    </row>
    <row r="1027" spans="1:7" ht="14.4" customHeight="1">
      <c r="A1027" s="138" t="s">
        <v>3832</v>
      </c>
      <c r="B1027" s="151" t="s">
        <v>3831</v>
      </c>
      <c r="C1027" s="148">
        <v>3693.25605</v>
      </c>
      <c r="D1027" s="148">
        <f t="shared" si="45"/>
        <v>4505.7700000000004</v>
      </c>
      <c r="E1027" s="138" t="s">
        <v>2033</v>
      </c>
      <c r="F1027" s="148">
        <f t="shared" si="46"/>
        <v>3693.26</v>
      </c>
      <c r="G1027" s="148">
        <f t="shared" si="47"/>
        <v>4505.7772000000004</v>
      </c>
    </row>
    <row r="1028" spans="1:7" ht="14.4" customHeight="1">
      <c r="A1028" s="138" t="s">
        <v>3833</v>
      </c>
      <c r="B1028" s="151" t="s">
        <v>3831</v>
      </c>
      <c r="C1028" s="148">
        <v>3693.25605</v>
      </c>
      <c r="D1028" s="148">
        <f t="shared" si="45"/>
        <v>4505.7700000000004</v>
      </c>
      <c r="E1028" s="138" t="s">
        <v>2033</v>
      </c>
      <c r="F1028" s="148">
        <f t="shared" si="46"/>
        <v>3693.26</v>
      </c>
      <c r="G1028" s="148">
        <f t="shared" si="47"/>
        <v>4505.7772000000004</v>
      </c>
    </row>
    <row r="1029" spans="1:7" ht="14.4" customHeight="1">
      <c r="A1029" s="138" t="s">
        <v>3834</v>
      </c>
      <c r="B1029" s="151" t="s">
        <v>3831</v>
      </c>
      <c r="C1029" s="148">
        <v>3693.25605</v>
      </c>
      <c r="D1029" s="148">
        <f t="shared" si="45"/>
        <v>4505.7700000000004</v>
      </c>
      <c r="E1029" s="138" t="s">
        <v>2033</v>
      </c>
      <c r="F1029" s="148">
        <f t="shared" si="46"/>
        <v>3693.26</v>
      </c>
      <c r="G1029" s="148">
        <f t="shared" si="47"/>
        <v>4505.7772000000004</v>
      </c>
    </row>
    <row r="1030" spans="1:7" ht="14.4" customHeight="1">
      <c r="A1030" s="138" t="s">
        <v>3835</v>
      </c>
      <c r="B1030" s="151" t="s">
        <v>3831</v>
      </c>
      <c r="C1030" s="148">
        <v>2415.7831499999998</v>
      </c>
      <c r="D1030" s="148">
        <f t="shared" si="45"/>
        <v>2947.26</v>
      </c>
      <c r="E1030" s="138" t="s">
        <v>2033</v>
      </c>
      <c r="F1030" s="148">
        <f t="shared" si="46"/>
        <v>2415.7800000000002</v>
      </c>
      <c r="G1030" s="148">
        <f t="shared" si="47"/>
        <v>2947.2516000000001</v>
      </c>
    </row>
    <row r="1031" spans="1:7" ht="14.4" customHeight="1">
      <c r="A1031" s="138" t="s">
        <v>3836</v>
      </c>
      <c r="B1031" s="151" t="s">
        <v>3837</v>
      </c>
      <c r="C1031" s="148">
        <v>3024.9312499999996</v>
      </c>
      <c r="D1031" s="148">
        <f t="shared" si="45"/>
        <v>3690.42</v>
      </c>
      <c r="E1031" s="138" t="s">
        <v>2033</v>
      </c>
      <c r="F1031" s="148">
        <f t="shared" si="46"/>
        <v>3024.93</v>
      </c>
      <c r="G1031" s="148">
        <f t="shared" si="47"/>
        <v>3690.4145999999996</v>
      </c>
    </row>
    <row r="1032" spans="1:7" ht="14.4" customHeight="1">
      <c r="A1032" s="138" t="s">
        <v>3838</v>
      </c>
      <c r="B1032" s="151" t="s">
        <v>3831</v>
      </c>
      <c r="C1032" s="148">
        <v>1291.2394000000002</v>
      </c>
      <c r="D1032" s="148">
        <f t="shared" si="45"/>
        <v>1575.31</v>
      </c>
      <c r="E1032" s="138" t="s">
        <v>2032</v>
      </c>
      <c r="F1032" s="148">
        <f t="shared" si="46"/>
        <v>1291.24</v>
      </c>
      <c r="G1032" s="148">
        <f t="shared" si="47"/>
        <v>1575.3127999999999</v>
      </c>
    </row>
    <row r="1033" spans="1:7" ht="14.4" customHeight="1">
      <c r="A1033" s="138" t="s">
        <v>3839</v>
      </c>
      <c r="B1033" s="151" t="s">
        <v>3840</v>
      </c>
      <c r="C1033" s="148">
        <v>3024.9312499999996</v>
      </c>
      <c r="D1033" s="148">
        <f t="shared" ref="D1033:D1096" si="48">ROUND(C1033*(1+$D$8),2)</f>
        <v>3690.42</v>
      </c>
      <c r="E1033" s="138" t="s">
        <v>2033</v>
      </c>
      <c r="F1033" s="148">
        <f t="shared" ref="F1033:F1096" si="49">ROUND(C1033*(1-HLOOKUP(E1033,$1:$2,2,FALSE)),2)</f>
        <v>3024.93</v>
      </c>
      <c r="G1033" s="148">
        <f t="shared" ref="G1033:G1096" si="50">F1033*(1+$D$8)</f>
        <v>3690.4145999999996</v>
      </c>
    </row>
    <row r="1034" spans="1:7" ht="14.4" customHeight="1">
      <c r="A1034" s="138" t="s">
        <v>3841</v>
      </c>
      <c r="B1034" s="151" t="s">
        <v>3842</v>
      </c>
      <c r="C1034" s="148">
        <v>3105.65</v>
      </c>
      <c r="D1034" s="148">
        <f t="shared" si="48"/>
        <v>3788.89</v>
      </c>
      <c r="E1034" s="138" t="s">
        <v>2033</v>
      </c>
      <c r="F1034" s="148">
        <f t="shared" si="49"/>
        <v>3105.65</v>
      </c>
      <c r="G1034" s="148">
        <f t="shared" si="50"/>
        <v>3788.893</v>
      </c>
    </row>
    <row r="1035" spans="1:7" ht="14.4" customHeight="1">
      <c r="A1035" s="138" t="s">
        <v>3843</v>
      </c>
      <c r="B1035" s="151" t="s">
        <v>3844</v>
      </c>
      <c r="C1035" s="148">
        <v>1985</v>
      </c>
      <c r="D1035" s="148">
        <f t="shared" si="48"/>
        <v>2421.6999999999998</v>
      </c>
      <c r="E1035" s="138" t="s">
        <v>2032</v>
      </c>
      <c r="F1035" s="148">
        <f t="shared" si="49"/>
        <v>1985</v>
      </c>
      <c r="G1035" s="148">
        <f t="shared" si="50"/>
        <v>2421.6999999999998</v>
      </c>
    </row>
    <row r="1036" spans="1:7" ht="14.4" customHeight="1">
      <c r="A1036" s="138" t="s">
        <v>3845</v>
      </c>
      <c r="B1036" s="151" t="s">
        <v>3846</v>
      </c>
      <c r="C1036" s="148">
        <v>4452.1295499999997</v>
      </c>
      <c r="D1036" s="148">
        <f t="shared" si="48"/>
        <v>5431.6</v>
      </c>
      <c r="E1036" s="138" t="s">
        <v>2033</v>
      </c>
      <c r="F1036" s="148">
        <f t="shared" si="49"/>
        <v>4452.13</v>
      </c>
      <c r="G1036" s="148">
        <f t="shared" si="50"/>
        <v>5431.5986000000003</v>
      </c>
    </row>
    <row r="1037" spans="1:7" ht="14.4" customHeight="1">
      <c r="A1037" s="138" t="s">
        <v>3847</v>
      </c>
      <c r="B1037" s="151" t="s">
        <v>3795</v>
      </c>
      <c r="C1037" s="148">
        <v>3751.3000000000006</v>
      </c>
      <c r="D1037" s="148">
        <f t="shared" si="48"/>
        <v>4576.59</v>
      </c>
      <c r="E1037" s="138" t="s">
        <v>2033</v>
      </c>
      <c r="F1037" s="148">
        <f t="shared" si="49"/>
        <v>3751.3</v>
      </c>
      <c r="G1037" s="148">
        <f t="shared" si="50"/>
        <v>4576.5860000000002</v>
      </c>
    </row>
    <row r="1038" spans="1:7" ht="14.4" customHeight="1">
      <c r="A1038" s="138" t="s">
        <v>3848</v>
      </c>
      <c r="B1038" s="151" t="s">
        <v>3846</v>
      </c>
      <c r="C1038" s="148">
        <v>4452.1295499999997</v>
      </c>
      <c r="D1038" s="148">
        <f t="shared" si="48"/>
        <v>5431.6</v>
      </c>
      <c r="E1038" s="138" t="s">
        <v>2033</v>
      </c>
      <c r="F1038" s="148">
        <f t="shared" si="49"/>
        <v>4452.13</v>
      </c>
      <c r="G1038" s="148">
        <f t="shared" si="50"/>
        <v>5431.5986000000003</v>
      </c>
    </row>
    <row r="1039" spans="1:7" ht="14.4" customHeight="1">
      <c r="A1039" s="138" t="s">
        <v>3849</v>
      </c>
      <c r="B1039" s="151" t="s">
        <v>3846</v>
      </c>
      <c r="C1039" s="148">
        <v>4452.1295499999997</v>
      </c>
      <c r="D1039" s="148">
        <f t="shared" si="48"/>
        <v>5431.6</v>
      </c>
      <c r="E1039" s="138" t="s">
        <v>2033</v>
      </c>
      <c r="F1039" s="148">
        <f t="shared" si="49"/>
        <v>4452.13</v>
      </c>
      <c r="G1039" s="148">
        <f t="shared" si="50"/>
        <v>5431.5986000000003</v>
      </c>
    </row>
    <row r="1040" spans="1:7" ht="14.4" customHeight="1">
      <c r="A1040" s="138" t="s">
        <v>3850</v>
      </c>
      <c r="B1040" s="151" t="s">
        <v>3795</v>
      </c>
      <c r="C1040" s="148">
        <v>3751.3000000000006</v>
      </c>
      <c r="D1040" s="148">
        <f t="shared" si="48"/>
        <v>4576.59</v>
      </c>
      <c r="E1040" s="138" t="s">
        <v>2033</v>
      </c>
      <c r="F1040" s="148">
        <f t="shared" si="49"/>
        <v>3751.3</v>
      </c>
      <c r="G1040" s="148">
        <f t="shared" si="50"/>
        <v>4576.5860000000002</v>
      </c>
    </row>
    <row r="1041" spans="1:7" ht="14.4" customHeight="1">
      <c r="A1041" s="138" t="s">
        <v>3851</v>
      </c>
      <c r="B1041" s="151" t="s">
        <v>3846</v>
      </c>
      <c r="C1041" s="148">
        <v>2615.3182000000002</v>
      </c>
      <c r="D1041" s="148">
        <f t="shared" si="48"/>
        <v>3190.69</v>
      </c>
      <c r="E1041" s="138" t="s">
        <v>2032</v>
      </c>
      <c r="F1041" s="148">
        <f t="shared" si="49"/>
        <v>2615.3200000000002</v>
      </c>
      <c r="G1041" s="148">
        <f t="shared" si="50"/>
        <v>3190.6904</v>
      </c>
    </row>
    <row r="1042" spans="1:7" ht="14.4" customHeight="1">
      <c r="A1042" s="138" t="s">
        <v>3852</v>
      </c>
      <c r="B1042" s="151" t="s">
        <v>3853</v>
      </c>
      <c r="C1042" s="148">
        <v>17959.141749999999</v>
      </c>
      <c r="D1042" s="148">
        <f t="shared" si="48"/>
        <v>21910.15</v>
      </c>
      <c r="E1042" s="138" t="s">
        <v>2033</v>
      </c>
      <c r="F1042" s="148">
        <f t="shared" si="49"/>
        <v>17959.14</v>
      </c>
      <c r="G1042" s="148">
        <f t="shared" si="50"/>
        <v>21910.150799999999</v>
      </c>
    </row>
    <row r="1043" spans="1:7" ht="14.4" customHeight="1">
      <c r="A1043" s="138" t="s">
        <v>3854</v>
      </c>
      <c r="B1043" s="151" t="s">
        <v>3853</v>
      </c>
      <c r="C1043" s="148">
        <v>15781.697249999999</v>
      </c>
      <c r="D1043" s="148">
        <f t="shared" si="48"/>
        <v>19253.669999999998</v>
      </c>
      <c r="E1043" s="138" t="s">
        <v>2033</v>
      </c>
      <c r="F1043" s="148">
        <f t="shared" si="49"/>
        <v>15781.7</v>
      </c>
      <c r="G1043" s="148">
        <f t="shared" si="50"/>
        <v>19253.673999999999</v>
      </c>
    </row>
    <row r="1044" spans="1:7" ht="14.4" customHeight="1">
      <c r="A1044" s="138" t="s">
        <v>3855</v>
      </c>
      <c r="B1044" s="151" t="s">
        <v>3853</v>
      </c>
      <c r="C1044" s="148">
        <v>17959.141749999999</v>
      </c>
      <c r="D1044" s="148">
        <f t="shared" si="48"/>
        <v>21910.15</v>
      </c>
      <c r="E1044" s="138" t="s">
        <v>2033</v>
      </c>
      <c r="F1044" s="148">
        <f t="shared" si="49"/>
        <v>17959.14</v>
      </c>
      <c r="G1044" s="148">
        <f t="shared" si="50"/>
        <v>21910.150799999999</v>
      </c>
    </row>
    <row r="1045" spans="1:7" ht="14.4" customHeight="1">
      <c r="A1045" s="138" t="s">
        <v>3856</v>
      </c>
      <c r="B1045" s="151" t="s">
        <v>3853</v>
      </c>
      <c r="C1045" s="148">
        <v>15781.697249999999</v>
      </c>
      <c r="D1045" s="148">
        <f t="shared" si="48"/>
        <v>19253.669999999998</v>
      </c>
      <c r="E1045" s="138" t="s">
        <v>2033</v>
      </c>
      <c r="F1045" s="148">
        <f t="shared" si="49"/>
        <v>15781.7</v>
      </c>
      <c r="G1045" s="148">
        <f t="shared" si="50"/>
        <v>19253.673999999999</v>
      </c>
    </row>
    <row r="1046" spans="1:7" ht="14.4" customHeight="1">
      <c r="A1046" s="138" t="s">
        <v>3857</v>
      </c>
      <c r="B1046" s="151" t="s">
        <v>3853</v>
      </c>
      <c r="C1046" s="148">
        <v>17959.141749999999</v>
      </c>
      <c r="D1046" s="148">
        <f t="shared" si="48"/>
        <v>21910.15</v>
      </c>
      <c r="E1046" s="138" t="s">
        <v>2033</v>
      </c>
      <c r="F1046" s="148">
        <f t="shared" si="49"/>
        <v>17959.14</v>
      </c>
      <c r="G1046" s="148">
        <f t="shared" si="50"/>
        <v>21910.150799999999</v>
      </c>
    </row>
    <row r="1047" spans="1:7" ht="14.4" customHeight="1">
      <c r="A1047" s="138" t="s">
        <v>3858</v>
      </c>
      <c r="B1047" s="151" t="s">
        <v>3853</v>
      </c>
      <c r="C1047" s="148">
        <v>15781.697249999999</v>
      </c>
      <c r="D1047" s="148">
        <f t="shared" si="48"/>
        <v>19253.669999999998</v>
      </c>
      <c r="E1047" s="138" t="s">
        <v>2033</v>
      </c>
      <c r="F1047" s="148">
        <f t="shared" si="49"/>
        <v>15781.7</v>
      </c>
      <c r="G1047" s="148">
        <f t="shared" si="50"/>
        <v>19253.673999999999</v>
      </c>
    </row>
    <row r="1048" spans="1:7" ht="14.4" customHeight="1">
      <c r="A1048" s="139" t="s">
        <v>3859</v>
      </c>
      <c r="B1048" s="151" t="s">
        <v>3853</v>
      </c>
      <c r="C1048" s="148">
        <v>15781.697249999999</v>
      </c>
      <c r="D1048" s="148">
        <f t="shared" si="48"/>
        <v>19253.669999999998</v>
      </c>
      <c r="E1048" s="138" t="s">
        <v>2033</v>
      </c>
      <c r="F1048" s="148">
        <f t="shared" si="49"/>
        <v>15781.7</v>
      </c>
      <c r="G1048" s="148">
        <f t="shared" si="50"/>
        <v>19253.673999999999</v>
      </c>
    </row>
    <row r="1049" spans="1:7" ht="14.4" customHeight="1">
      <c r="A1049" s="138" t="s">
        <v>3860</v>
      </c>
      <c r="B1049" s="151" t="s">
        <v>3853</v>
      </c>
      <c r="C1049" s="148">
        <v>14497.324600000002</v>
      </c>
      <c r="D1049" s="148">
        <f t="shared" si="48"/>
        <v>17686.740000000002</v>
      </c>
      <c r="E1049" s="138" t="s">
        <v>2032</v>
      </c>
      <c r="F1049" s="148">
        <f t="shared" si="49"/>
        <v>14497.32</v>
      </c>
      <c r="G1049" s="148">
        <f t="shared" si="50"/>
        <v>17686.7304</v>
      </c>
    </row>
    <row r="1050" spans="1:7" ht="14.4" customHeight="1">
      <c r="A1050" s="138" t="s">
        <v>3861</v>
      </c>
      <c r="B1050" s="151" t="s">
        <v>3862</v>
      </c>
      <c r="C1050" s="148">
        <v>3740.32</v>
      </c>
      <c r="D1050" s="148">
        <f t="shared" si="48"/>
        <v>4563.1899999999996</v>
      </c>
      <c r="E1050" s="138" t="s">
        <v>2033</v>
      </c>
      <c r="F1050" s="148">
        <f t="shared" si="49"/>
        <v>3740.32</v>
      </c>
      <c r="G1050" s="148">
        <f t="shared" si="50"/>
        <v>4563.1904000000004</v>
      </c>
    </row>
    <row r="1051" spans="1:7" ht="14.4" customHeight="1">
      <c r="A1051" s="138" t="s">
        <v>3863</v>
      </c>
      <c r="B1051" s="151" t="s">
        <v>3864</v>
      </c>
      <c r="C1051" s="148">
        <v>2493.1444999999999</v>
      </c>
      <c r="D1051" s="148">
        <f t="shared" si="48"/>
        <v>3041.64</v>
      </c>
      <c r="E1051" s="138" t="s">
        <v>2032</v>
      </c>
      <c r="F1051" s="148">
        <f t="shared" si="49"/>
        <v>2493.14</v>
      </c>
      <c r="G1051" s="148">
        <f t="shared" si="50"/>
        <v>3041.6307999999999</v>
      </c>
    </row>
    <row r="1052" spans="1:7" ht="14.4" customHeight="1">
      <c r="A1052" s="138" t="s">
        <v>3865</v>
      </c>
      <c r="B1052" s="151" t="s">
        <v>3866</v>
      </c>
      <c r="C1052" s="148">
        <v>3280.27</v>
      </c>
      <c r="D1052" s="148">
        <f t="shared" si="48"/>
        <v>4001.93</v>
      </c>
      <c r="E1052" s="138" t="s">
        <v>2033</v>
      </c>
      <c r="F1052" s="148">
        <f t="shared" si="49"/>
        <v>3280.27</v>
      </c>
      <c r="G1052" s="148">
        <f t="shared" si="50"/>
        <v>4001.9294</v>
      </c>
    </row>
    <row r="1053" spans="1:7" ht="14.4" customHeight="1">
      <c r="A1053" s="138" t="s">
        <v>3867</v>
      </c>
      <c r="B1053" s="151" t="s">
        <v>2656</v>
      </c>
      <c r="C1053" s="148">
        <v>3576.55</v>
      </c>
      <c r="D1053" s="148">
        <f t="shared" si="48"/>
        <v>4363.3900000000003</v>
      </c>
      <c r="E1053" s="138" t="s">
        <v>2033</v>
      </c>
      <c r="F1053" s="148">
        <f t="shared" si="49"/>
        <v>3576.55</v>
      </c>
      <c r="G1053" s="148">
        <f t="shared" si="50"/>
        <v>4363.3910000000005</v>
      </c>
    </row>
    <row r="1054" spans="1:7" ht="14.4" customHeight="1">
      <c r="A1054" s="138" t="s">
        <v>3868</v>
      </c>
      <c r="B1054" s="151" t="s">
        <v>3869</v>
      </c>
      <c r="C1054" s="148">
        <v>20534.175200000001</v>
      </c>
      <c r="D1054" s="148">
        <f t="shared" si="48"/>
        <v>25051.69</v>
      </c>
      <c r="E1054" s="138" t="s">
        <v>2035</v>
      </c>
      <c r="F1054" s="148">
        <f t="shared" si="49"/>
        <v>20534.18</v>
      </c>
      <c r="G1054" s="148">
        <f t="shared" si="50"/>
        <v>25051.6996</v>
      </c>
    </row>
    <row r="1055" spans="1:7" ht="14.4" customHeight="1">
      <c r="A1055" s="138" t="s">
        <v>3870</v>
      </c>
      <c r="B1055" s="151" t="s">
        <v>3869</v>
      </c>
      <c r="C1055" s="148">
        <v>18584.399680000002</v>
      </c>
      <c r="D1055" s="148">
        <f t="shared" si="48"/>
        <v>22672.97</v>
      </c>
      <c r="E1055" s="138" t="s">
        <v>2035</v>
      </c>
      <c r="F1055" s="148">
        <f t="shared" si="49"/>
        <v>18584.400000000001</v>
      </c>
      <c r="G1055" s="148">
        <f t="shared" si="50"/>
        <v>22672.968000000001</v>
      </c>
    </row>
    <row r="1056" spans="1:7" ht="14.4" customHeight="1">
      <c r="A1056" s="138" t="s">
        <v>3871</v>
      </c>
      <c r="B1056" s="151" t="s">
        <v>3869</v>
      </c>
      <c r="C1056" s="148">
        <v>20534.175200000001</v>
      </c>
      <c r="D1056" s="148">
        <f t="shared" si="48"/>
        <v>25051.69</v>
      </c>
      <c r="E1056" s="138" t="s">
        <v>2035</v>
      </c>
      <c r="F1056" s="148">
        <f t="shared" si="49"/>
        <v>20534.18</v>
      </c>
      <c r="G1056" s="148">
        <f t="shared" si="50"/>
        <v>25051.6996</v>
      </c>
    </row>
    <row r="1057" spans="1:7" ht="14.4" customHeight="1">
      <c r="A1057" s="138" t="s">
        <v>3872</v>
      </c>
      <c r="B1057" s="151" t="s">
        <v>3869</v>
      </c>
      <c r="C1057" s="148">
        <v>17540.77248</v>
      </c>
      <c r="D1057" s="148">
        <f t="shared" si="48"/>
        <v>21399.74</v>
      </c>
      <c r="E1057" s="138" t="s">
        <v>2035</v>
      </c>
      <c r="F1057" s="148">
        <f t="shared" si="49"/>
        <v>17540.77</v>
      </c>
      <c r="G1057" s="148">
        <f t="shared" si="50"/>
        <v>21399.739399999999</v>
      </c>
    </row>
    <row r="1058" spans="1:7" ht="14.4" customHeight="1">
      <c r="A1058" s="138" t="s">
        <v>3873</v>
      </c>
      <c r="B1058" s="151" t="s">
        <v>3869</v>
      </c>
      <c r="C1058" s="148">
        <v>20534.175200000001</v>
      </c>
      <c r="D1058" s="148">
        <f t="shared" si="48"/>
        <v>25051.69</v>
      </c>
      <c r="E1058" s="138" t="s">
        <v>2035</v>
      </c>
      <c r="F1058" s="148">
        <f t="shared" si="49"/>
        <v>20534.18</v>
      </c>
      <c r="G1058" s="148">
        <f t="shared" si="50"/>
        <v>25051.6996</v>
      </c>
    </row>
    <row r="1059" spans="1:7" ht="14.4" customHeight="1">
      <c r="A1059" s="138" t="s">
        <v>3874</v>
      </c>
      <c r="B1059" s="151" t="s">
        <v>3869</v>
      </c>
      <c r="C1059" s="148">
        <v>18584.399680000002</v>
      </c>
      <c r="D1059" s="148">
        <f t="shared" si="48"/>
        <v>22672.97</v>
      </c>
      <c r="E1059" s="138" t="s">
        <v>2035</v>
      </c>
      <c r="F1059" s="148">
        <f t="shared" si="49"/>
        <v>18584.400000000001</v>
      </c>
      <c r="G1059" s="148">
        <f t="shared" si="50"/>
        <v>22672.968000000001</v>
      </c>
    </row>
    <row r="1060" spans="1:7" ht="14.4" customHeight="1">
      <c r="A1060" s="138" t="s">
        <v>3875</v>
      </c>
      <c r="B1060" s="151" t="s">
        <v>3876</v>
      </c>
      <c r="C1060" s="148">
        <v>22038.412549999997</v>
      </c>
      <c r="D1060" s="148">
        <f t="shared" si="48"/>
        <v>26886.86</v>
      </c>
      <c r="E1060" s="138" t="s">
        <v>2035</v>
      </c>
      <c r="F1060" s="148">
        <f t="shared" si="49"/>
        <v>22038.41</v>
      </c>
      <c r="G1060" s="148">
        <f t="shared" si="50"/>
        <v>26886.860199999999</v>
      </c>
    </row>
    <row r="1061" spans="1:7" ht="14.4" customHeight="1">
      <c r="A1061" s="138" t="s">
        <v>3877</v>
      </c>
      <c r="B1061" s="151" t="s">
        <v>3869</v>
      </c>
      <c r="C1061" s="148">
        <v>17540.77248</v>
      </c>
      <c r="D1061" s="148">
        <f t="shared" si="48"/>
        <v>21399.74</v>
      </c>
      <c r="E1061" s="138" t="s">
        <v>2035</v>
      </c>
      <c r="F1061" s="148">
        <f t="shared" si="49"/>
        <v>17540.77</v>
      </c>
      <c r="G1061" s="148">
        <f t="shared" si="50"/>
        <v>21399.739399999999</v>
      </c>
    </row>
    <row r="1062" spans="1:7" ht="14.4" customHeight="1">
      <c r="A1062" s="138" t="s">
        <v>3878</v>
      </c>
      <c r="B1062" s="151" t="s">
        <v>3879</v>
      </c>
      <c r="C1062" s="148">
        <v>22038.412549999997</v>
      </c>
      <c r="D1062" s="148">
        <f t="shared" si="48"/>
        <v>26886.86</v>
      </c>
      <c r="E1062" s="138" t="s">
        <v>2035</v>
      </c>
      <c r="F1062" s="148">
        <f t="shared" si="49"/>
        <v>22038.41</v>
      </c>
      <c r="G1062" s="148">
        <f t="shared" si="50"/>
        <v>26886.860199999999</v>
      </c>
    </row>
    <row r="1063" spans="1:7" ht="14.4" customHeight="1">
      <c r="A1063" s="138" t="s">
        <v>3880</v>
      </c>
      <c r="B1063" s="151" t="s">
        <v>3881</v>
      </c>
      <c r="C1063" s="148">
        <v>900</v>
      </c>
      <c r="D1063" s="148">
        <f t="shared" si="48"/>
        <v>1098</v>
      </c>
      <c r="E1063" s="138" t="s">
        <v>2032</v>
      </c>
      <c r="F1063" s="148">
        <f t="shared" si="49"/>
        <v>900</v>
      </c>
      <c r="G1063" s="148">
        <f t="shared" si="50"/>
        <v>1098</v>
      </c>
    </row>
    <row r="1064" spans="1:7" ht="14.4" customHeight="1">
      <c r="A1064" s="138" t="s">
        <v>3882</v>
      </c>
      <c r="B1064" s="151" t="s">
        <v>3881</v>
      </c>
      <c r="C1064" s="148">
        <v>3210.8735999999994</v>
      </c>
      <c r="D1064" s="148">
        <f t="shared" si="48"/>
        <v>3917.27</v>
      </c>
      <c r="E1064" s="138" t="s">
        <v>2033</v>
      </c>
      <c r="F1064" s="148">
        <f t="shared" si="49"/>
        <v>3210.87</v>
      </c>
      <c r="G1064" s="148">
        <f t="shared" si="50"/>
        <v>3917.2613999999999</v>
      </c>
    </row>
    <row r="1065" spans="1:7" ht="14.4" customHeight="1">
      <c r="A1065" s="138" t="s">
        <v>3883</v>
      </c>
      <c r="B1065" s="151" t="s">
        <v>3795</v>
      </c>
      <c r="C1065" s="148">
        <v>1947.8799999999999</v>
      </c>
      <c r="D1065" s="148">
        <f t="shared" si="48"/>
        <v>2376.41</v>
      </c>
      <c r="E1065" s="138" t="s">
        <v>2033</v>
      </c>
      <c r="F1065" s="148">
        <f t="shared" si="49"/>
        <v>1947.88</v>
      </c>
      <c r="G1065" s="148">
        <f t="shared" si="50"/>
        <v>2376.4135999999999</v>
      </c>
    </row>
    <row r="1066" spans="1:7" ht="14.4" customHeight="1">
      <c r="A1066" s="138" t="s">
        <v>3884</v>
      </c>
      <c r="B1066" s="151" t="s">
        <v>3881</v>
      </c>
      <c r="C1066" s="148">
        <v>900</v>
      </c>
      <c r="D1066" s="148">
        <f t="shared" si="48"/>
        <v>1098</v>
      </c>
      <c r="E1066" s="138" t="s">
        <v>2032</v>
      </c>
      <c r="F1066" s="148">
        <f t="shared" si="49"/>
        <v>900</v>
      </c>
      <c r="G1066" s="148">
        <f t="shared" si="50"/>
        <v>1098</v>
      </c>
    </row>
    <row r="1067" spans="1:7" ht="14.4" customHeight="1">
      <c r="A1067" s="138" t="s">
        <v>3885</v>
      </c>
      <c r="B1067" s="151" t="s">
        <v>3886</v>
      </c>
      <c r="C1067" s="148">
        <v>2375.9</v>
      </c>
      <c r="D1067" s="148">
        <f t="shared" si="48"/>
        <v>2898.6</v>
      </c>
      <c r="E1067" s="138" t="s">
        <v>2033</v>
      </c>
      <c r="F1067" s="148">
        <f t="shared" si="49"/>
        <v>2375.9</v>
      </c>
      <c r="G1067" s="148">
        <f t="shared" si="50"/>
        <v>2898.598</v>
      </c>
    </row>
    <row r="1068" spans="1:7" ht="14.4" customHeight="1">
      <c r="A1068" s="138" t="s">
        <v>3887</v>
      </c>
      <c r="B1068" s="151" t="s">
        <v>3888</v>
      </c>
      <c r="C1068" s="148">
        <v>1043.8399999999999</v>
      </c>
      <c r="D1068" s="148">
        <f t="shared" si="48"/>
        <v>1273.48</v>
      </c>
      <c r="E1068" s="138" t="s">
        <v>2046</v>
      </c>
      <c r="F1068" s="148">
        <f t="shared" si="49"/>
        <v>1043.8399999999999</v>
      </c>
      <c r="G1068" s="148">
        <f t="shared" si="50"/>
        <v>1273.4848</v>
      </c>
    </row>
    <row r="1069" spans="1:7" ht="14.4" customHeight="1">
      <c r="A1069" s="138" t="s">
        <v>3889</v>
      </c>
      <c r="B1069" s="151" t="s">
        <v>2656</v>
      </c>
      <c r="C1069" s="148">
        <v>1635.07</v>
      </c>
      <c r="D1069" s="148">
        <f t="shared" si="48"/>
        <v>1994.79</v>
      </c>
      <c r="E1069" s="138" t="s">
        <v>2046</v>
      </c>
      <c r="F1069" s="148">
        <f t="shared" si="49"/>
        <v>1635.07</v>
      </c>
      <c r="G1069" s="148">
        <f t="shared" si="50"/>
        <v>1994.7854</v>
      </c>
    </row>
    <row r="1070" spans="1:7" ht="14.4" customHeight="1">
      <c r="A1070" s="138" t="s">
        <v>3890</v>
      </c>
      <c r="B1070" s="151" t="s">
        <v>2656</v>
      </c>
      <c r="C1070" s="148">
        <v>4136.2210999999998</v>
      </c>
      <c r="D1070" s="148">
        <f t="shared" si="48"/>
        <v>5046.1899999999996</v>
      </c>
      <c r="E1070" s="138" t="s">
        <v>2033</v>
      </c>
      <c r="F1070" s="148">
        <f t="shared" si="49"/>
        <v>4136.22</v>
      </c>
      <c r="G1070" s="148">
        <f t="shared" si="50"/>
        <v>5046.1884</v>
      </c>
    </row>
    <row r="1071" spans="1:7" ht="14.4" customHeight="1">
      <c r="A1071" s="138" t="s">
        <v>3891</v>
      </c>
      <c r="B1071" s="151" t="s">
        <v>2656</v>
      </c>
      <c r="C1071" s="148">
        <v>1635.07</v>
      </c>
      <c r="D1071" s="148">
        <f t="shared" si="48"/>
        <v>1994.79</v>
      </c>
      <c r="E1071" s="138" t="s">
        <v>2046</v>
      </c>
      <c r="F1071" s="148">
        <f t="shared" si="49"/>
        <v>1635.07</v>
      </c>
      <c r="G1071" s="148">
        <f t="shared" si="50"/>
        <v>1994.7854</v>
      </c>
    </row>
    <row r="1072" spans="1:7" ht="14.4" customHeight="1">
      <c r="A1072" s="138" t="s">
        <v>3892</v>
      </c>
      <c r="B1072" s="151" t="s">
        <v>2656</v>
      </c>
      <c r="C1072" s="148">
        <v>2588.9742999999994</v>
      </c>
      <c r="D1072" s="148">
        <f t="shared" si="48"/>
        <v>3158.55</v>
      </c>
      <c r="E1072" s="138" t="s">
        <v>2033</v>
      </c>
      <c r="F1072" s="148">
        <f t="shared" si="49"/>
        <v>2588.9699999999998</v>
      </c>
      <c r="G1072" s="148">
        <f t="shared" si="50"/>
        <v>3158.5433999999996</v>
      </c>
    </row>
    <row r="1073" spans="1:7" ht="14.4" customHeight="1">
      <c r="A1073" s="138" t="s">
        <v>3893</v>
      </c>
      <c r="B1073" s="151" t="s">
        <v>2656</v>
      </c>
      <c r="C1073" s="148">
        <v>2644.5499999999997</v>
      </c>
      <c r="D1073" s="148">
        <f t="shared" si="48"/>
        <v>3226.35</v>
      </c>
      <c r="E1073" s="138" t="s">
        <v>2033</v>
      </c>
      <c r="F1073" s="148">
        <f t="shared" si="49"/>
        <v>2644.55</v>
      </c>
      <c r="G1073" s="148">
        <f t="shared" si="50"/>
        <v>3226.3510000000001</v>
      </c>
    </row>
    <row r="1074" spans="1:7" ht="14.4" customHeight="1">
      <c r="A1074" s="138" t="s">
        <v>3894</v>
      </c>
      <c r="B1074" s="151" t="s">
        <v>2656</v>
      </c>
      <c r="C1074" s="148">
        <v>2644.5499999999997</v>
      </c>
      <c r="D1074" s="148">
        <f t="shared" si="48"/>
        <v>3226.35</v>
      </c>
      <c r="E1074" s="138" t="s">
        <v>2033</v>
      </c>
      <c r="F1074" s="148">
        <f t="shared" si="49"/>
        <v>2644.55</v>
      </c>
      <c r="G1074" s="148">
        <f t="shared" si="50"/>
        <v>3226.3510000000001</v>
      </c>
    </row>
    <row r="1075" spans="1:7" ht="14.4" customHeight="1">
      <c r="A1075" s="138" t="s">
        <v>3895</v>
      </c>
      <c r="B1075" s="151" t="s">
        <v>3896</v>
      </c>
      <c r="C1075" s="148">
        <v>2402.23</v>
      </c>
      <c r="D1075" s="148">
        <f t="shared" si="48"/>
        <v>2930.72</v>
      </c>
      <c r="E1075" s="138" t="s">
        <v>2032</v>
      </c>
      <c r="F1075" s="148">
        <f t="shared" si="49"/>
        <v>2402.23</v>
      </c>
      <c r="G1075" s="148">
        <f t="shared" si="50"/>
        <v>2930.7206000000001</v>
      </c>
    </row>
    <row r="1076" spans="1:7" ht="14.4" customHeight="1">
      <c r="A1076" s="138" t="s">
        <v>3897</v>
      </c>
      <c r="B1076" s="151" t="s">
        <v>3896</v>
      </c>
      <c r="C1076" s="148">
        <v>2886.87</v>
      </c>
      <c r="D1076" s="148">
        <f t="shared" si="48"/>
        <v>3521.98</v>
      </c>
      <c r="E1076" s="138" t="s">
        <v>2033</v>
      </c>
      <c r="F1076" s="148">
        <f t="shared" si="49"/>
        <v>2886.87</v>
      </c>
      <c r="G1076" s="148">
        <f t="shared" si="50"/>
        <v>3521.9813999999997</v>
      </c>
    </row>
    <row r="1077" spans="1:7" ht="14.4" customHeight="1">
      <c r="A1077" s="138" t="s">
        <v>3898</v>
      </c>
      <c r="B1077" s="151" t="s">
        <v>3896</v>
      </c>
      <c r="C1077" s="148">
        <v>3390.1500000000005</v>
      </c>
      <c r="D1077" s="148">
        <f t="shared" si="48"/>
        <v>4135.9799999999996</v>
      </c>
      <c r="E1077" s="138" t="s">
        <v>2033</v>
      </c>
      <c r="F1077" s="148">
        <f t="shared" si="49"/>
        <v>3390.15</v>
      </c>
      <c r="G1077" s="148">
        <f t="shared" si="50"/>
        <v>4135.9830000000002</v>
      </c>
    </row>
    <row r="1078" spans="1:7" ht="14.4" customHeight="1">
      <c r="A1078" s="138" t="s">
        <v>3899</v>
      </c>
      <c r="B1078" s="151" t="s">
        <v>3896</v>
      </c>
      <c r="C1078" s="148">
        <v>3390.1500000000005</v>
      </c>
      <c r="D1078" s="148">
        <f t="shared" si="48"/>
        <v>4135.9799999999996</v>
      </c>
      <c r="E1078" s="138" t="s">
        <v>2033</v>
      </c>
      <c r="F1078" s="148">
        <f t="shared" si="49"/>
        <v>3390.15</v>
      </c>
      <c r="G1078" s="148">
        <f t="shared" si="50"/>
        <v>4135.9830000000002</v>
      </c>
    </row>
    <row r="1079" spans="1:7" ht="14.4" customHeight="1">
      <c r="A1079" s="138" t="s">
        <v>3900</v>
      </c>
      <c r="B1079" s="151" t="s">
        <v>3901</v>
      </c>
      <c r="C1079" s="148">
        <v>6458.7599999999993</v>
      </c>
      <c r="D1079" s="148">
        <f t="shared" si="48"/>
        <v>7879.69</v>
      </c>
      <c r="E1079" s="138" t="s">
        <v>2033</v>
      </c>
      <c r="F1079" s="148">
        <f t="shared" si="49"/>
        <v>6458.76</v>
      </c>
      <c r="G1079" s="148">
        <f t="shared" si="50"/>
        <v>7879.6872000000003</v>
      </c>
    </row>
    <row r="1080" spans="1:7" ht="14.4" customHeight="1">
      <c r="A1080" s="138" t="s">
        <v>3902</v>
      </c>
      <c r="B1080" s="151" t="s">
        <v>3903</v>
      </c>
      <c r="C1080" s="148">
        <v>5606.8847999999989</v>
      </c>
      <c r="D1080" s="148">
        <f t="shared" si="48"/>
        <v>6840.4</v>
      </c>
      <c r="E1080" s="138" t="s">
        <v>2033</v>
      </c>
      <c r="F1080" s="148">
        <f t="shared" si="49"/>
        <v>5606.88</v>
      </c>
      <c r="G1080" s="148">
        <f t="shared" si="50"/>
        <v>6840.3936000000003</v>
      </c>
    </row>
    <row r="1081" spans="1:7" ht="14.4" customHeight="1">
      <c r="A1081" s="138" t="s">
        <v>3904</v>
      </c>
      <c r="B1081" s="151" t="s">
        <v>3901</v>
      </c>
      <c r="C1081" s="148">
        <v>6458.7599999999993</v>
      </c>
      <c r="D1081" s="148">
        <f t="shared" si="48"/>
        <v>7879.69</v>
      </c>
      <c r="E1081" s="138" t="s">
        <v>2033</v>
      </c>
      <c r="F1081" s="148">
        <f t="shared" si="49"/>
        <v>6458.76</v>
      </c>
      <c r="G1081" s="148">
        <f t="shared" si="50"/>
        <v>7879.6872000000003</v>
      </c>
    </row>
    <row r="1082" spans="1:7" ht="14.4" customHeight="1">
      <c r="A1082" s="138" t="s">
        <v>3905</v>
      </c>
      <c r="B1082" s="151" t="s">
        <v>3901</v>
      </c>
      <c r="C1082" s="148">
        <v>6458.7599999999993</v>
      </c>
      <c r="D1082" s="148">
        <f t="shared" si="48"/>
        <v>7879.69</v>
      </c>
      <c r="E1082" s="138" t="s">
        <v>2033</v>
      </c>
      <c r="F1082" s="148">
        <f t="shared" si="49"/>
        <v>6458.76</v>
      </c>
      <c r="G1082" s="148">
        <f t="shared" si="50"/>
        <v>7879.6872000000003</v>
      </c>
    </row>
    <row r="1083" spans="1:7" ht="14.4" customHeight="1">
      <c r="A1083" s="138" t="s">
        <v>3906</v>
      </c>
      <c r="B1083" s="151" t="s">
        <v>3682</v>
      </c>
      <c r="C1083" s="148">
        <v>4967.5600000000004</v>
      </c>
      <c r="D1083" s="148">
        <f t="shared" si="48"/>
        <v>6060.42</v>
      </c>
      <c r="E1083" s="138" t="s">
        <v>2033</v>
      </c>
      <c r="F1083" s="148">
        <f t="shared" si="49"/>
        <v>4967.5600000000004</v>
      </c>
      <c r="G1083" s="148">
        <f t="shared" si="50"/>
        <v>6060.4232000000002</v>
      </c>
    </row>
    <row r="1084" spans="1:7" ht="14.4" customHeight="1">
      <c r="A1084" s="139" t="s">
        <v>3907</v>
      </c>
      <c r="B1084" s="151" t="s">
        <v>3682</v>
      </c>
      <c r="C1084" s="148">
        <v>5999.75</v>
      </c>
      <c r="D1084" s="148">
        <f t="shared" si="48"/>
        <v>7319.7</v>
      </c>
      <c r="E1084" s="138" t="s">
        <v>2033</v>
      </c>
      <c r="F1084" s="148">
        <f t="shared" si="49"/>
        <v>5999.75</v>
      </c>
      <c r="G1084" s="148">
        <f t="shared" si="50"/>
        <v>7319.6949999999997</v>
      </c>
    </row>
    <row r="1085" spans="1:7" ht="14.4" customHeight="1">
      <c r="A1085" s="139" t="s">
        <v>3908</v>
      </c>
      <c r="B1085" s="151" t="s">
        <v>3682</v>
      </c>
      <c r="C1085" s="148">
        <v>4715.92</v>
      </c>
      <c r="D1085" s="148">
        <f t="shared" si="48"/>
        <v>5753.42</v>
      </c>
      <c r="E1085" s="138" t="s">
        <v>2032</v>
      </c>
      <c r="F1085" s="148">
        <f t="shared" si="49"/>
        <v>4715.92</v>
      </c>
      <c r="G1085" s="148">
        <f t="shared" si="50"/>
        <v>5753.4224000000004</v>
      </c>
    </row>
    <row r="1086" spans="1:7" ht="14.4" customHeight="1">
      <c r="A1086" s="138" t="s">
        <v>3909</v>
      </c>
      <c r="B1086" s="151" t="s">
        <v>3682</v>
      </c>
      <c r="C1086" s="148">
        <v>5999.75</v>
      </c>
      <c r="D1086" s="148">
        <f t="shared" si="48"/>
        <v>7319.7</v>
      </c>
      <c r="E1086" s="138" t="s">
        <v>2033</v>
      </c>
      <c r="F1086" s="148">
        <f t="shared" si="49"/>
        <v>5999.75</v>
      </c>
      <c r="G1086" s="148">
        <f t="shared" si="50"/>
        <v>7319.6949999999997</v>
      </c>
    </row>
    <row r="1087" spans="1:7" ht="14.4" customHeight="1">
      <c r="A1087" s="138" t="s">
        <v>3910</v>
      </c>
      <c r="B1087" s="151" t="s">
        <v>3896</v>
      </c>
      <c r="C1087" s="148">
        <v>3390.1500000000005</v>
      </c>
      <c r="D1087" s="148">
        <f t="shared" si="48"/>
        <v>4135.9799999999996</v>
      </c>
      <c r="E1087" s="138" t="s">
        <v>2033</v>
      </c>
      <c r="F1087" s="148">
        <f t="shared" si="49"/>
        <v>3390.15</v>
      </c>
      <c r="G1087" s="148">
        <f t="shared" si="50"/>
        <v>4135.9830000000002</v>
      </c>
    </row>
    <row r="1088" spans="1:7" ht="14.4" customHeight="1">
      <c r="A1088" s="138" t="s">
        <v>3911</v>
      </c>
      <c r="B1088" s="151" t="s">
        <v>3896</v>
      </c>
      <c r="C1088" s="148">
        <v>3390.1500000000005</v>
      </c>
      <c r="D1088" s="148">
        <f t="shared" si="48"/>
        <v>4135.9799999999996</v>
      </c>
      <c r="E1088" s="138" t="s">
        <v>2033</v>
      </c>
      <c r="F1088" s="148">
        <f t="shared" si="49"/>
        <v>3390.15</v>
      </c>
      <c r="G1088" s="148">
        <f t="shared" si="50"/>
        <v>4135.9830000000002</v>
      </c>
    </row>
    <row r="1089" spans="1:7" ht="14.4" customHeight="1">
      <c r="A1089" s="138" t="s">
        <v>3912</v>
      </c>
      <c r="B1089" s="151" t="s">
        <v>2656</v>
      </c>
      <c r="C1089" s="148">
        <v>3390.1500000000005</v>
      </c>
      <c r="D1089" s="148">
        <f t="shared" si="48"/>
        <v>4135.9799999999996</v>
      </c>
      <c r="E1089" s="138" t="s">
        <v>2033</v>
      </c>
      <c r="F1089" s="148">
        <f t="shared" si="49"/>
        <v>3390.15</v>
      </c>
      <c r="G1089" s="148">
        <f t="shared" si="50"/>
        <v>4135.9830000000002</v>
      </c>
    </row>
    <row r="1090" spans="1:7" ht="14.4" customHeight="1">
      <c r="A1090" s="138" t="s">
        <v>3913</v>
      </c>
      <c r="B1090" s="151" t="s">
        <v>2656</v>
      </c>
      <c r="C1090" s="148">
        <v>3956.34</v>
      </c>
      <c r="D1090" s="148">
        <f t="shared" si="48"/>
        <v>4826.7299999999996</v>
      </c>
      <c r="E1090" s="138" t="s">
        <v>2033</v>
      </c>
      <c r="F1090" s="148">
        <f t="shared" si="49"/>
        <v>3956.34</v>
      </c>
      <c r="G1090" s="148">
        <f t="shared" si="50"/>
        <v>4826.7348000000002</v>
      </c>
    </row>
    <row r="1091" spans="1:7" ht="14.4" customHeight="1">
      <c r="A1091" s="139" t="s">
        <v>3914</v>
      </c>
      <c r="B1091" s="151" t="s">
        <v>3896</v>
      </c>
      <c r="C1091" s="148">
        <v>2402.23</v>
      </c>
      <c r="D1091" s="148">
        <f t="shared" si="48"/>
        <v>2930.72</v>
      </c>
      <c r="E1091" s="138" t="s">
        <v>2032</v>
      </c>
      <c r="F1091" s="148">
        <f t="shared" si="49"/>
        <v>2402.23</v>
      </c>
      <c r="G1091" s="148">
        <f t="shared" si="50"/>
        <v>2930.7206000000001</v>
      </c>
    </row>
    <row r="1092" spans="1:7" ht="14.4" customHeight="1">
      <c r="A1092" s="139" t="s">
        <v>3915</v>
      </c>
      <c r="B1092" s="151" t="s">
        <v>3896</v>
      </c>
      <c r="C1092" s="148">
        <v>3956.34</v>
      </c>
      <c r="D1092" s="148">
        <f t="shared" si="48"/>
        <v>4826.7299999999996</v>
      </c>
      <c r="E1092" s="138" t="s">
        <v>2033</v>
      </c>
      <c r="F1092" s="148">
        <f t="shared" si="49"/>
        <v>3956.34</v>
      </c>
      <c r="G1092" s="148">
        <f t="shared" si="50"/>
        <v>4826.7348000000002</v>
      </c>
    </row>
    <row r="1093" spans="1:7" ht="14.4" customHeight="1">
      <c r="A1093" s="139" t="s">
        <v>3916</v>
      </c>
      <c r="B1093" s="151" t="s">
        <v>3917</v>
      </c>
      <c r="C1093" s="148">
        <v>6219.6634499999991</v>
      </c>
      <c r="D1093" s="148">
        <f t="shared" si="48"/>
        <v>7587.99</v>
      </c>
      <c r="E1093" s="138" t="s">
        <v>2033</v>
      </c>
      <c r="F1093" s="148">
        <f t="shared" si="49"/>
        <v>6219.66</v>
      </c>
      <c r="G1093" s="148">
        <f t="shared" si="50"/>
        <v>7587.9852000000001</v>
      </c>
    </row>
    <row r="1094" spans="1:7" ht="14.4" customHeight="1">
      <c r="A1094" s="139" t="s">
        <v>3918</v>
      </c>
      <c r="B1094" s="151" t="s">
        <v>3917</v>
      </c>
      <c r="C1094" s="148">
        <v>4856.2464499999987</v>
      </c>
      <c r="D1094" s="148">
        <f t="shared" si="48"/>
        <v>5924.62</v>
      </c>
      <c r="E1094" s="138" t="s">
        <v>2033</v>
      </c>
      <c r="F1094" s="148">
        <f t="shared" si="49"/>
        <v>4856.25</v>
      </c>
      <c r="G1094" s="148">
        <f t="shared" si="50"/>
        <v>5924.625</v>
      </c>
    </row>
    <row r="1095" spans="1:7" ht="14.4" customHeight="1">
      <c r="A1095" s="139" t="s">
        <v>3919</v>
      </c>
      <c r="B1095" s="151" t="s">
        <v>3917</v>
      </c>
      <c r="C1095" s="148">
        <v>6219.6634499999991</v>
      </c>
      <c r="D1095" s="148">
        <f t="shared" si="48"/>
        <v>7587.99</v>
      </c>
      <c r="E1095" s="138" t="s">
        <v>2033</v>
      </c>
      <c r="F1095" s="148">
        <f t="shared" si="49"/>
        <v>6219.66</v>
      </c>
      <c r="G1095" s="148">
        <f t="shared" si="50"/>
        <v>7587.9852000000001</v>
      </c>
    </row>
    <row r="1096" spans="1:7" ht="14.4" customHeight="1">
      <c r="A1096" s="139" t="s">
        <v>3920</v>
      </c>
      <c r="B1096" s="151" t="s">
        <v>3917</v>
      </c>
      <c r="C1096" s="148">
        <v>6219.6634499999991</v>
      </c>
      <c r="D1096" s="148">
        <f t="shared" si="48"/>
        <v>7587.99</v>
      </c>
      <c r="E1096" s="138" t="s">
        <v>2033</v>
      </c>
      <c r="F1096" s="148">
        <f t="shared" si="49"/>
        <v>6219.66</v>
      </c>
      <c r="G1096" s="148">
        <f t="shared" si="50"/>
        <v>7587.9852000000001</v>
      </c>
    </row>
    <row r="1097" spans="1:7" ht="14.4" customHeight="1">
      <c r="A1097" s="139" t="s">
        <v>3921</v>
      </c>
      <c r="B1097" s="151" t="s">
        <v>3917</v>
      </c>
      <c r="C1097" s="148">
        <v>4856.2464499999987</v>
      </c>
      <c r="D1097" s="148">
        <f t="shared" ref="D1097:D1160" si="51">ROUND(C1097*(1+$D$8),2)</f>
        <v>5924.62</v>
      </c>
      <c r="E1097" s="138" t="s">
        <v>2033</v>
      </c>
      <c r="F1097" s="148">
        <f t="shared" ref="F1097:F1160" si="52">ROUND(C1097*(1-HLOOKUP(E1097,$1:$2,2,FALSE)),2)</f>
        <v>4856.25</v>
      </c>
      <c r="G1097" s="148">
        <f t="shared" ref="G1097:G1160" si="53">F1097*(1+$D$8)</f>
        <v>5924.625</v>
      </c>
    </row>
    <row r="1098" spans="1:7" ht="14.4" customHeight="1">
      <c r="A1098" s="138" t="s">
        <v>3922</v>
      </c>
      <c r="B1098" s="151" t="s">
        <v>3917</v>
      </c>
      <c r="C1098" s="148">
        <v>3905.1056000000003</v>
      </c>
      <c r="D1098" s="148">
        <f t="shared" si="51"/>
        <v>4764.2299999999996</v>
      </c>
      <c r="E1098" s="138" t="s">
        <v>2032</v>
      </c>
      <c r="F1098" s="148">
        <f t="shared" si="52"/>
        <v>3905.11</v>
      </c>
      <c r="G1098" s="148">
        <f t="shared" si="53"/>
        <v>4764.2341999999999</v>
      </c>
    </row>
    <row r="1099" spans="1:7" ht="14.4" customHeight="1">
      <c r="A1099" s="138" t="s">
        <v>3923</v>
      </c>
      <c r="B1099" s="151" t="s">
        <v>2656</v>
      </c>
      <c r="C1099" s="148">
        <v>2644.5499999999997</v>
      </c>
      <c r="D1099" s="148">
        <f t="shared" si="51"/>
        <v>3226.35</v>
      </c>
      <c r="E1099" s="138" t="s">
        <v>2033</v>
      </c>
      <c r="F1099" s="148">
        <f t="shared" si="52"/>
        <v>2644.55</v>
      </c>
      <c r="G1099" s="148">
        <f t="shared" si="53"/>
        <v>3226.3510000000001</v>
      </c>
    </row>
    <row r="1100" spans="1:7" ht="14.4" customHeight="1">
      <c r="A1100" s="138" t="s">
        <v>3924</v>
      </c>
      <c r="B1100" s="151" t="s">
        <v>2656</v>
      </c>
      <c r="C1100" s="148">
        <v>2644.5499999999997</v>
      </c>
      <c r="D1100" s="148">
        <f t="shared" si="51"/>
        <v>3226.35</v>
      </c>
      <c r="E1100" s="138" t="s">
        <v>2033</v>
      </c>
      <c r="F1100" s="148">
        <f t="shared" si="52"/>
        <v>2644.55</v>
      </c>
      <c r="G1100" s="148">
        <f t="shared" si="53"/>
        <v>3226.3510000000001</v>
      </c>
    </row>
    <row r="1101" spans="1:7" ht="14.4" customHeight="1">
      <c r="A1101" s="138" t="s">
        <v>3925</v>
      </c>
      <c r="B1101" s="151" t="s">
        <v>2656</v>
      </c>
      <c r="C1101" s="148">
        <v>3056.2146999999995</v>
      </c>
      <c r="D1101" s="148">
        <f t="shared" si="51"/>
        <v>3728.58</v>
      </c>
      <c r="E1101" s="138" t="s">
        <v>2033</v>
      </c>
      <c r="F1101" s="148">
        <f t="shared" si="52"/>
        <v>3056.21</v>
      </c>
      <c r="G1101" s="148">
        <f t="shared" si="53"/>
        <v>3728.5762</v>
      </c>
    </row>
    <row r="1102" spans="1:7" ht="14.4" customHeight="1">
      <c r="A1102" s="138" t="s">
        <v>3926</v>
      </c>
      <c r="B1102" s="151" t="s">
        <v>2656</v>
      </c>
      <c r="C1102" s="148">
        <v>3822.1722</v>
      </c>
      <c r="D1102" s="148">
        <f t="shared" si="51"/>
        <v>4663.05</v>
      </c>
      <c r="E1102" s="138" t="s">
        <v>2033</v>
      </c>
      <c r="F1102" s="148">
        <f t="shared" si="52"/>
        <v>3822.17</v>
      </c>
      <c r="G1102" s="148">
        <f t="shared" si="53"/>
        <v>4663.0474000000004</v>
      </c>
    </row>
    <row r="1103" spans="1:7" ht="14.4" customHeight="1">
      <c r="A1103" s="138" t="s">
        <v>3927</v>
      </c>
      <c r="B1103" s="151" t="s">
        <v>2656</v>
      </c>
      <c r="C1103" s="148">
        <v>1635.07</v>
      </c>
      <c r="D1103" s="148">
        <f t="shared" si="51"/>
        <v>1994.79</v>
      </c>
      <c r="E1103" s="138" t="s">
        <v>2046</v>
      </c>
      <c r="F1103" s="148">
        <f t="shared" si="52"/>
        <v>1635.07</v>
      </c>
      <c r="G1103" s="148">
        <f t="shared" si="53"/>
        <v>1994.7854</v>
      </c>
    </row>
    <row r="1104" spans="1:7" ht="14.4" customHeight="1">
      <c r="A1104" s="139" t="s">
        <v>3928</v>
      </c>
      <c r="B1104" s="151" t="s">
        <v>2656</v>
      </c>
      <c r="C1104" s="148">
        <v>3822.1722</v>
      </c>
      <c r="D1104" s="148">
        <f t="shared" si="51"/>
        <v>4663.05</v>
      </c>
      <c r="E1104" s="138" t="s">
        <v>2033</v>
      </c>
      <c r="F1104" s="148">
        <f t="shared" si="52"/>
        <v>3822.17</v>
      </c>
      <c r="G1104" s="148">
        <f t="shared" si="53"/>
        <v>4663.0474000000004</v>
      </c>
    </row>
    <row r="1105" spans="1:7" ht="14.4" customHeight="1">
      <c r="A1105" s="139" t="s">
        <v>3929</v>
      </c>
      <c r="B1105" s="151" t="s">
        <v>2656</v>
      </c>
      <c r="C1105" s="148">
        <v>4136.2210999999998</v>
      </c>
      <c r="D1105" s="148">
        <f t="shared" si="51"/>
        <v>5046.1899999999996</v>
      </c>
      <c r="E1105" s="138" t="s">
        <v>2033</v>
      </c>
      <c r="F1105" s="148">
        <f t="shared" si="52"/>
        <v>4136.22</v>
      </c>
      <c r="G1105" s="148">
        <f t="shared" si="53"/>
        <v>5046.1884</v>
      </c>
    </row>
    <row r="1106" spans="1:7" ht="14.4" customHeight="1">
      <c r="A1106" s="138" t="s">
        <v>3930</v>
      </c>
      <c r="B1106" s="151" t="s">
        <v>2656</v>
      </c>
      <c r="C1106" s="148">
        <v>900</v>
      </c>
      <c r="D1106" s="148">
        <f t="shared" si="51"/>
        <v>1098</v>
      </c>
      <c r="E1106" s="138" t="s">
        <v>2032</v>
      </c>
      <c r="F1106" s="148">
        <f t="shared" si="52"/>
        <v>900</v>
      </c>
      <c r="G1106" s="148">
        <f t="shared" si="53"/>
        <v>1098</v>
      </c>
    </row>
    <row r="1107" spans="1:7" ht="14.4" customHeight="1">
      <c r="A1107" s="138" t="s">
        <v>3931</v>
      </c>
      <c r="B1107" s="151" t="s">
        <v>3896</v>
      </c>
      <c r="C1107" s="148">
        <v>2402.23</v>
      </c>
      <c r="D1107" s="148">
        <f t="shared" si="51"/>
        <v>2930.72</v>
      </c>
      <c r="E1107" s="138" t="s">
        <v>2032</v>
      </c>
      <c r="F1107" s="148">
        <f t="shared" si="52"/>
        <v>2402.23</v>
      </c>
      <c r="G1107" s="148">
        <f t="shared" si="53"/>
        <v>2930.7206000000001</v>
      </c>
    </row>
    <row r="1108" spans="1:7" ht="14.4" customHeight="1">
      <c r="A1108" s="138" t="s">
        <v>3932</v>
      </c>
      <c r="B1108" s="151" t="s">
        <v>3896</v>
      </c>
      <c r="C1108" s="148">
        <v>4387.3900000000003</v>
      </c>
      <c r="D1108" s="148">
        <f t="shared" si="51"/>
        <v>5352.62</v>
      </c>
      <c r="E1108" s="138" t="s">
        <v>2033</v>
      </c>
      <c r="F1108" s="148">
        <f t="shared" si="52"/>
        <v>4387.3900000000003</v>
      </c>
      <c r="G1108" s="148">
        <f t="shared" si="53"/>
        <v>5352.6158000000005</v>
      </c>
    </row>
    <row r="1109" spans="1:7" ht="14.4" customHeight="1">
      <c r="A1109" s="138" t="s">
        <v>3933</v>
      </c>
      <c r="B1109" s="151" t="s">
        <v>3896</v>
      </c>
      <c r="C1109" s="148">
        <v>4387.3900000000003</v>
      </c>
      <c r="D1109" s="148">
        <f t="shared" si="51"/>
        <v>5352.62</v>
      </c>
      <c r="E1109" s="138" t="s">
        <v>2033</v>
      </c>
      <c r="F1109" s="148">
        <f t="shared" si="52"/>
        <v>4387.3900000000003</v>
      </c>
      <c r="G1109" s="148">
        <f t="shared" si="53"/>
        <v>5352.6158000000005</v>
      </c>
    </row>
    <row r="1110" spans="1:7" ht="14.4" customHeight="1">
      <c r="A1110" s="138" t="s">
        <v>3934</v>
      </c>
      <c r="B1110" s="151" t="s">
        <v>3682</v>
      </c>
      <c r="C1110" s="148">
        <v>4967.5600000000004</v>
      </c>
      <c r="D1110" s="148">
        <f t="shared" si="51"/>
        <v>6060.42</v>
      </c>
      <c r="E1110" s="138" t="s">
        <v>2033</v>
      </c>
      <c r="F1110" s="148">
        <f t="shared" si="52"/>
        <v>4967.5600000000004</v>
      </c>
      <c r="G1110" s="148">
        <f t="shared" si="53"/>
        <v>6060.4232000000002</v>
      </c>
    </row>
    <row r="1111" spans="1:7" ht="14.4" customHeight="1">
      <c r="A1111" s="138" t="s">
        <v>3935</v>
      </c>
      <c r="B1111" s="151" t="s">
        <v>3682</v>
      </c>
      <c r="C1111" s="148">
        <v>4715.92</v>
      </c>
      <c r="D1111" s="148">
        <f t="shared" si="51"/>
        <v>5753.42</v>
      </c>
      <c r="E1111" s="138" t="s">
        <v>2032</v>
      </c>
      <c r="F1111" s="148">
        <f t="shared" si="52"/>
        <v>4715.92</v>
      </c>
      <c r="G1111" s="148">
        <f t="shared" si="53"/>
        <v>5753.4224000000004</v>
      </c>
    </row>
    <row r="1112" spans="1:7" ht="14.4" customHeight="1">
      <c r="A1112" s="138" t="s">
        <v>3936</v>
      </c>
      <c r="B1112" s="151" t="s">
        <v>3896</v>
      </c>
      <c r="C1112" s="148">
        <v>4387.3900000000003</v>
      </c>
      <c r="D1112" s="148">
        <f t="shared" si="51"/>
        <v>5352.62</v>
      </c>
      <c r="E1112" s="138" t="s">
        <v>2033</v>
      </c>
      <c r="F1112" s="148">
        <f t="shared" si="52"/>
        <v>4387.3900000000003</v>
      </c>
      <c r="G1112" s="148">
        <f t="shared" si="53"/>
        <v>5352.6158000000005</v>
      </c>
    </row>
    <row r="1113" spans="1:7" ht="14.4" customHeight="1">
      <c r="A1113" s="138" t="s">
        <v>3937</v>
      </c>
      <c r="B1113" s="151" t="s">
        <v>3896</v>
      </c>
      <c r="C1113" s="148">
        <v>3390.1500000000005</v>
      </c>
      <c r="D1113" s="148">
        <f t="shared" si="51"/>
        <v>4135.9799999999996</v>
      </c>
      <c r="E1113" s="138" t="s">
        <v>2033</v>
      </c>
      <c r="F1113" s="148">
        <f t="shared" si="52"/>
        <v>3390.15</v>
      </c>
      <c r="G1113" s="148">
        <f t="shared" si="53"/>
        <v>4135.9830000000002</v>
      </c>
    </row>
    <row r="1114" spans="1:7" ht="14.4" customHeight="1">
      <c r="A1114" s="138" t="s">
        <v>3938</v>
      </c>
      <c r="B1114" s="151" t="s">
        <v>3896</v>
      </c>
      <c r="C1114" s="148">
        <v>2402.23</v>
      </c>
      <c r="D1114" s="148">
        <f t="shared" si="51"/>
        <v>2930.72</v>
      </c>
      <c r="E1114" s="138" t="s">
        <v>2032</v>
      </c>
      <c r="F1114" s="148">
        <f t="shared" si="52"/>
        <v>2402.23</v>
      </c>
      <c r="G1114" s="148">
        <f t="shared" si="53"/>
        <v>2930.7206000000001</v>
      </c>
    </row>
    <row r="1115" spans="1:7" ht="14.4" customHeight="1">
      <c r="A1115" s="138" t="s">
        <v>3939</v>
      </c>
      <c r="B1115" s="151" t="s">
        <v>3739</v>
      </c>
      <c r="C1115" s="148">
        <v>4856.2464499999987</v>
      </c>
      <c r="D1115" s="148">
        <f t="shared" si="51"/>
        <v>5924.62</v>
      </c>
      <c r="E1115" s="138" t="s">
        <v>2033</v>
      </c>
      <c r="F1115" s="148">
        <f t="shared" si="52"/>
        <v>4856.25</v>
      </c>
      <c r="G1115" s="148">
        <f t="shared" si="53"/>
        <v>5924.625</v>
      </c>
    </row>
    <row r="1116" spans="1:7" ht="14.4" customHeight="1">
      <c r="A1116" s="138" t="s">
        <v>3940</v>
      </c>
      <c r="B1116" s="151" t="s">
        <v>3739</v>
      </c>
      <c r="C1116" s="148">
        <v>3905.1056000000003</v>
      </c>
      <c r="D1116" s="148">
        <f t="shared" si="51"/>
        <v>4764.2299999999996</v>
      </c>
      <c r="E1116" s="138" t="s">
        <v>2032</v>
      </c>
      <c r="F1116" s="148">
        <f t="shared" si="52"/>
        <v>3905.11</v>
      </c>
      <c r="G1116" s="148">
        <f t="shared" si="53"/>
        <v>4764.2341999999999</v>
      </c>
    </row>
    <row r="1117" spans="1:7" ht="14.4" customHeight="1">
      <c r="A1117" s="138" t="s">
        <v>3941</v>
      </c>
      <c r="B1117" s="151" t="s">
        <v>2656</v>
      </c>
      <c r="C1117" s="148">
        <v>4136.2210999999998</v>
      </c>
      <c r="D1117" s="148">
        <f t="shared" si="51"/>
        <v>5046.1899999999996</v>
      </c>
      <c r="E1117" s="138" t="s">
        <v>2033</v>
      </c>
      <c r="F1117" s="148">
        <f t="shared" si="52"/>
        <v>4136.22</v>
      </c>
      <c r="G1117" s="148">
        <f t="shared" si="53"/>
        <v>5046.1884</v>
      </c>
    </row>
    <row r="1118" spans="1:7" ht="14.4" customHeight="1">
      <c r="A1118" s="138" t="s">
        <v>3942</v>
      </c>
      <c r="B1118" s="151" t="s">
        <v>2656</v>
      </c>
      <c r="C1118" s="148">
        <v>3056.2146999999995</v>
      </c>
      <c r="D1118" s="148">
        <f t="shared" si="51"/>
        <v>3728.58</v>
      </c>
      <c r="E1118" s="138" t="s">
        <v>2033</v>
      </c>
      <c r="F1118" s="148">
        <f t="shared" si="52"/>
        <v>3056.21</v>
      </c>
      <c r="G1118" s="148">
        <f t="shared" si="53"/>
        <v>3728.5762</v>
      </c>
    </row>
    <row r="1119" spans="1:7" ht="14.4" customHeight="1">
      <c r="A1119" s="138" t="s">
        <v>3943</v>
      </c>
      <c r="B1119" s="151" t="s">
        <v>2656</v>
      </c>
      <c r="C1119" s="148">
        <v>1635.07</v>
      </c>
      <c r="D1119" s="148">
        <f t="shared" si="51"/>
        <v>1994.79</v>
      </c>
      <c r="E1119" s="138" t="s">
        <v>2046</v>
      </c>
      <c r="F1119" s="148">
        <f t="shared" si="52"/>
        <v>1635.07</v>
      </c>
      <c r="G1119" s="148">
        <f t="shared" si="53"/>
        <v>1994.7854</v>
      </c>
    </row>
    <row r="1120" spans="1:7" ht="14.4" customHeight="1">
      <c r="A1120" s="138" t="s">
        <v>3944</v>
      </c>
      <c r="B1120" s="151" t="s">
        <v>3945</v>
      </c>
      <c r="C1120" s="148">
        <v>17005.973600000001</v>
      </c>
      <c r="D1120" s="148">
        <f t="shared" si="51"/>
        <v>20747.29</v>
      </c>
      <c r="E1120" s="138" t="s">
        <v>2035</v>
      </c>
      <c r="F1120" s="148">
        <f t="shared" si="52"/>
        <v>17005.97</v>
      </c>
      <c r="G1120" s="148">
        <f t="shared" si="53"/>
        <v>20747.2834</v>
      </c>
    </row>
    <row r="1121" spans="1:7" ht="14.4" customHeight="1">
      <c r="A1121" s="138" t="s">
        <v>3946</v>
      </c>
      <c r="B1121" s="151" t="s">
        <v>3945</v>
      </c>
      <c r="C1121" s="148">
        <v>15620.688160000002</v>
      </c>
      <c r="D1121" s="148">
        <f t="shared" si="51"/>
        <v>19057.240000000002</v>
      </c>
      <c r="E1121" s="138" t="s">
        <v>2035</v>
      </c>
      <c r="F1121" s="148">
        <f t="shared" si="52"/>
        <v>15620.69</v>
      </c>
      <c r="G1121" s="148">
        <f t="shared" si="53"/>
        <v>19057.2418</v>
      </c>
    </row>
    <row r="1122" spans="1:7" ht="14.4" customHeight="1">
      <c r="A1122" s="138" t="s">
        <v>3947</v>
      </c>
      <c r="B1122" s="151" t="s">
        <v>3945</v>
      </c>
      <c r="C1122" s="148">
        <v>17005.973600000001</v>
      </c>
      <c r="D1122" s="148">
        <f t="shared" si="51"/>
        <v>20747.29</v>
      </c>
      <c r="E1122" s="138" t="s">
        <v>2035</v>
      </c>
      <c r="F1122" s="148">
        <f t="shared" si="52"/>
        <v>17005.97</v>
      </c>
      <c r="G1122" s="148">
        <f t="shared" si="53"/>
        <v>20747.2834</v>
      </c>
    </row>
    <row r="1123" spans="1:7" ht="14.4" customHeight="1">
      <c r="A1123" s="138" t="s">
        <v>3948</v>
      </c>
      <c r="B1123" s="151" t="s">
        <v>3945</v>
      </c>
      <c r="C1123" s="148">
        <v>15472.145920000001</v>
      </c>
      <c r="D1123" s="148">
        <f t="shared" si="51"/>
        <v>18876.02</v>
      </c>
      <c r="E1123" s="138" t="s">
        <v>2035</v>
      </c>
      <c r="F1123" s="148">
        <f t="shared" si="52"/>
        <v>15472.15</v>
      </c>
      <c r="G1123" s="148">
        <f t="shared" si="53"/>
        <v>18876.022999999997</v>
      </c>
    </row>
    <row r="1124" spans="1:7" ht="14.4" customHeight="1">
      <c r="A1124" s="138" t="s">
        <v>3949</v>
      </c>
      <c r="B1124" s="151" t="s">
        <v>3945</v>
      </c>
      <c r="C1124" s="148">
        <v>17005.973600000001</v>
      </c>
      <c r="D1124" s="148">
        <f t="shared" si="51"/>
        <v>20747.29</v>
      </c>
      <c r="E1124" s="138" t="s">
        <v>2035</v>
      </c>
      <c r="F1124" s="148">
        <f t="shared" si="52"/>
        <v>17005.97</v>
      </c>
      <c r="G1124" s="148">
        <f t="shared" si="53"/>
        <v>20747.2834</v>
      </c>
    </row>
    <row r="1125" spans="1:7" ht="14.4" customHeight="1">
      <c r="A1125" s="138" t="s">
        <v>3950</v>
      </c>
      <c r="B1125" s="151" t="s">
        <v>3945</v>
      </c>
      <c r="C1125" s="148">
        <v>15524.148640000001</v>
      </c>
      <c r="D1125" s="148">
        <f t="shared" si="51"/>
        <v>18939.46</v>
      </c>
      <c r="E1125" s="138" t="s">
        <v>2035</v>
      </c>
      <c r="F1125" s="148">
        <f t="shared" si="52"/>
        <v>15524.15</v>
      </c>
      <c r="G1125" s="148">
        <f t="shared" si="53"/>
        <v>18939.463</v>
      </c>
    </row>
    <row r="1126" spans="1:7" ht="14.4" customHeight="1">
      <c r="A1126" s="138" t="s">
        <v>3951</v>
      </c>
      <c r="B1126" s="151" t="s">
        <v>3945</v>
      </c>
      <c r="C1126" s="148">
        <v>14138.850880000002</v>
      </c>
      <c r="D1126" s="148">
        <f t="shared" si="51"/>
        <v>17249.400000000001</v>
      </c>
      <c r="E1126" s="138" t="s">
        <v>2035</v>
      </c>
      <c r="F1126" s="148">
        <f t="shared" si="52"/>
        <v>14138.85</v>
      </c>
      <c r="G1126" s="148">
        <f t="shared" si="53"/>
        <v>17249.397000000001</v>
      </c>
    </row>
    <row r="1127" spans="1:7" ht="14.4" customHeight="1">
      <c r="A1127" s="138" t="s">
        <v>3952</v>
      </c>
      <c r="B1127" s="151" t="s">
        <v>3945</v>
      </c>
      <c r="C1127" s="148">
        <v>15524.148640000001</v>
      </c>
      <c r="D1127" s="148">
        <f t="shared" si="51"/>
        <v>18939.46</v>
      </c>
      <c r="E1127" s="138" t="s">
        <v>2035</v>
      </c>
      <c r="F1127" s="148">
        <f t="shared" si="52"/>
        <v>15524.15</v>
      </c>
      <c r="G1127" s="148">
        <f t="shared" si="53"/>
        <v>18939.463</v>
      </c>
    </row>
    <row r="1128" spans="1:7" ht="14.4" customHeight="1">
      <c r="A1128" s="138" t="s">
        <v>3953</v>
      </c>
      <c r="B1128" s="151" t="s">
        <v>3945</v>
      </c>
      <c r="C1128" s="148">
        <v>13990.284000000001</v>
      </c>
      <c r="D1128" s="148">
        <f t="shared" si="51"/>
        <v>17068.150000000001</v>
      </c>
      <c r="E1128" s="138" t="s">
        <v>2035</v>
      </c>
      <c r="F1128" s="148">
        <f t="shared" si="52"/>
        <v>13990.28</v>
      </c>
      <c r="G1128" s="148">
        <f t="shared" si="53"/>
        <v>17068.141599999999</v>
      </c>
    </row>
    <row r="1129" spans="1:7" ht="14.4" customHeight="1">
      <c r="A1129" s="138" t="s">
        <v>3954</v>
      </c>
      <c r="B1129" s="151" t="s">
        <v>3945</v>
      </c>
      <c r="C1129" s="148">
        <v>15524.148640000001</v>
      </c>
      <c r="D1129" s="148">
        <f t="shared" si="51"/>
        <v>18939.46</v>
      </c>
      <c r="E1129" s="138" t="s">
        <v>2035</v>
      </c>
      <c r="F1129" s="148">
        <f t="shared" si="52"/>
        <v>15524.15</v>
      </c>
      <c r="G1129" s="148">
        <f t="shared" si="53"/>
        <v>18939.463</v>
      </c>
    </row>
    <row r="1130" spans="1:7" ht="14.4" customHeight="1">
      <c r="A1130" s="138" t="s">
        <v>3955</v>
      </c>
      <c r="B1130" s="151" t="s">
        <v>3945</v>
      </c>
      <c r="C1130" s="148">
        <v>14138.850880000002</v>
      </c>
      <c r="D1130" s="148">
        <f t="shared" si="51"/>
        <v>17249.400000000001</v>
      </c>
      <c r="E1130" s="138" t="s">
        <v>2035</v>
      </c>
      <c r="F1130" s="148">
        <f t="shared" si="52"/>
        <v>14138.85</v>
      </c>
      <c r="G1130" s="148">
        <f t="shared" si="53"/>
        <v>17249.397000000001</v>
      </c>
    </row>
    <row r="1131" spans="1:7" ht="14.4" customHeight="1">
      <c r="A1131" s="138" t="s">
        <v>3956</v>
      </c>
      <c r="B1131" s="151" t="s">
        <v>3957</v>
      </c>
      <c r="C1131" s="148">
        <v>16600.316699999999</v>
      </c>
      <c r="D1131" s="148">
        <f t="shared" si="51"/>
        <v>20252.39</v>
      </c>
      <c r="E1131" s="138" t="s">
        <v>2035</v>
      </c>
      <c r="F1131" s="148">
        <f t="shared" si="52"/>
        <v>16600.32</v>
      </c>
      <c r="G1131" s="148">
        <f t="shared" si="53"/>
        <v>20252.3904</v>
      </c>
    </row>
    <row r="1132" spans="1:7" ht="14.4" customHeight="1">
      <c r="A1132" s="138" t="s">
        <v>3958</v>
      </c>
      <c r="B1132" s="151" t="s">
        <v>3945</v>
      </c>
      <c r="C1132" s="148">
        <v>13990.284000000001</v>
      </c>
      <c r="D1132" s="148">
        <f t="shared" si="51"/>
        <v>17068.150000000001</v>
      </c>
      <c r="E1132" s="138" t="s">
        <v>2035</v>
      </c>
      <c r="F1132" s="148">
        <f t="shared" si="52"/>
        <v>13990.28</v>
      </c>
      <c r="G1132" s="148">
        <f t="shared" si="53"/>
        <v>17068.141599999999</v>
      </c>
    </row>
    <row r="1133" spans="1:7" ht="14.4" customHeight="1">
      <c r="A1133" s="138" t="s">
        <v>3959</v>
      </c>
      <c r="B1133" s="151" t="s">
        <v>3960</v>
      </c>
      <c r="C1133" s="148">
        <v>16600.316699999999</v>
      </c>
      <c r="D1133" s="148">
        <f t="shared" si="51"/>
        <v>20252.39</v>
      </c>
      <c r="E1133" s="138" t="s">
        <v>2035</v>
      </c>
      <c r="F1133" s="148">
        <f t="shared" si="52"/>
        <v>16600.32</v>
      </c>
      <c r="G1133" s="148">
        <f t="shared" si="53"/>
        <v>20252.3904</v>
      </c>
    </row>
    <row r="1134" spans="1:7" ht="14.4" customHeight="1">
      <c r="A1134" s="138" t="s">
        <v>3961</v>
      </c>
      <c r="B1134" s="151" t="s">
        <v>3945</v>
      </c>
      <c r="C1134" s="148">
        <v>15620.688160000002</v>
      </c>
      <c r="D1134" s="148">
        <f t="shared" si="51"/>
        <v>19057.240000000002</v>
      </c>
      <c r="E1134" s="138" t="s">
        <v>2035</v>
      </c>
      <c r="F1134" s="148">
        <f t="shared" si="52"/>
        <v>15620.69</v>
      </c>
      <c r="G1134" s="148">
        <f t="shared" si="53"/>
        <v>19057.2418</v>
      </c>
    </row>
    <row r="1135" spans="1:7" ht="14.4" customHeight="1">
      <c r="A1135" s="138" t="s">
        <v>3962</v>
      </c>
      <c r="B1135" s="151" t="s">
        <v>3963</v>
      </c>
      <c r="C1135" s="148">
        <v>18203.13495</v>
      </c>
      <c r="D1135" s="148">
        <f t="shared" si="51"/>
        <v>22207.82</v>
      </c>
      <c r="E1135" s="138" t="s">
        <v>2035</v>
      </c>
      <c r="F1135" s="148">
        <f t="shared" si="52"/>
        <v>18203.13</v>
      </c>
      <c r="G1135" s="148">
        <f t="shared" si="53"/>
        <v>22207.818600000002</v>
      </c>
    </row>
    <row r="1136" spans="1:7" ht="14.4" customHeight="1">
      <c r="A1136" s="138" t="s">
        <v>3964</v>
      </c>
      <c r="B1136" s="151" t="s">
        <v>3945</v>
      </c>
      <c r="C1136" s="148">
        <v>15472.145920000001</v>
      </c>
      <c r="D1136" s="148">
        <f t="shared" si="51"/>
        <v>18876.02</v>
      </c>
      <c r="E1136" s="138" t="s">
        <v>2035</v>
      </c>
      <c r="F1136" s="148">
        <f t="shared" si="52"/>
        <v>15472.15</v>
      </c>
      <c r="G1136" s="148">
        <f t="shared" si="53"/>
        <v>18876.022999999997</v>
      </c>
    </row>
    <row r="1137" spans="1:7" ht="14.4" customHeight="1">
      <c r="A1137" s="138" t="s">
        <v>3965</v>
      </c>
      <c r="B1137" s="151" t="s">
        <v>3966</v>
      </c>
      <c r="C1137" s="148">
        <v>18203.13495</v>
      </c>
      <c r="D1137" s="148">
        <f t="shared" si="51"/>
        <v>22207.82</v>
      </c>
      <c r="E1137" s="138" t="s">
        <v>2035</v>
      </c>
      <c r="F1137" s="148">
        <f t="shared" si="52"/>
        <v>18203.13</v>
      </c>
      <c r="G1137" s="148">
        <f t="shared" si="53"/>
        <v>22207.818600000002</v>
      </c>
    </row>
    <row r="1138" spans="1:7" ht="14.4" customHeight="1">
      <c r="A1138" s="138" t="s">
        <v>3967</v>
      </c>
      <c r="B1138" s="151" t="s">
        <v>3968</v>
      </c>
      <c r="C1138" s="148">
        <v>2841</v>
      </c>
      <c r="D1138" s="148">
        <f t="shared" si="51"/>
        <v>3466.02</v>
      </c>
      <c r="E1138" s="138" t="s">
        <v>2037</v>
      </c>
      <c r="F1138" s="148">
        <f t="shared" si="52"/>
        <v>2841</v>
      </c>
      <c r="G1138" s="148">
        <f t="shared" si="53"/>
        <v>3466.02</v>
      </c>
    </row>
    <row r="1139" spans="1:7" ht="14.4" customHeight="1">
      <c r="A1139" s="138" t="s">
        <v>3969</v>
      </c>
      <c r="B1139" s="151" t="s">
        <v>3968</v>
      </c>
      <c r="C1139" s="148">
        <v>2841</v>
      </c>
      <c r="D1139" s="148">
        <f t="shared" si="51"/>
        <v>3466.02</v>
      </c>
      <c r="E1139" s="138" t="s">
        <v>2037</v>
      </c>
      <c r="F1139" s="148">
        <f t="shared" si="52"/>
        <v>2841</v>
      </c>
      <c r="G1139" s="148">
        <f t="shared" si="53"/>
        <v>3466.02</v>
      </c>
    </row>
    <row r="1140" spans="1:7" ht="14.4" customHeight="1">
      <c r="A1140" s="138" t="s">
        <v>3970</v>
      </c>
      <c r="B1140" s="151" t="s">
        <v>3971</v>
      </c>
      <c r="C1140" s="148">
        <v>4679</v>
      </c>
      <c r="D1140" s="148">
        <f t="shared" si="51"/>
        <v>5708.38</v>
      </c>
      <c r="E1140" s="138" t="s">
        <v>2037</v>
      </c>
      <c r="F1140" s="148">
        <f t="shared" si="52"/>
        <v>4679</v>
      </c>
      <c r="G1140" s="148">
        <f t="shared" si="53"/>
        <v>5708.38</v>
      </c>
    </row>
    <row r="1141" spans="1:7" ht="14.4" customHeight="1">
      <c r="A1141" s="138" t="s">
        <v>3972</v>
      </c>
      <c r="B1141" s="151" t="s">
        <v>3968</v>
      </c>
      <c r="C1141" s="148">
        <v>2077</v>
      </c>
      <c r="D1141" s="148">
        <f t="shared" si="51"/>
        <v>2533.94</v>
      </c>
      <c r="E1141" s="138" t="s">
        <v>2037</v>
      </c>
      <c r="F1141" s="148">
        <f t="shared" si="52"/>
        <v>2077</v>
      </c>
      <c r="G1141" s="148">
        <f t="shared" si="53"/>
        <v>2533.94</v>
      </c>
    </row>
    <row r="1142" spans="1:7" ht="14.4" customHeight="1">
      <c r="A1142" s="138" t="s">
        <v>3973</v>
      </c>
      <c r="B1142" s="151" t="s">
        <v>3971</v>
      </c>
      <c r="C1142" s="148">
        <v>4679</v>
      </c>
      <c r="D1142" s="148">
        <f t="shared" si="51"/>
        <v>5708.38</v>
      </c>
      <c r="E1142" s="138" t="s">
        <v>2037</v>
      </c>
      <c r="F1142" s="148">
        <f t="shared" si="52"/>
        <v>4679</v>
      </c>
      <c r="G1142" s="148">
        <f t="shared" si="53"/>
        <v>5708.38</v>
      </c>
    </row>
    <row r="1143" spans="1:7" ht="14.4" customHeight="1">
      <c r="A1143" s="140" t="s">
        <v>3974</v>
      </c>
      <c r="B1143" s="151" t="s">
        <v>3975</v>
      </c>
      <c r="C1143" s="148">
        <v>2599.7294400000005</v>
      </c>
      <c r="D1143" s="148">
        <f t="shared" si="51"/>
        <v>3171.67</v>
      </c>
      <c r="E1143" s="138" t="s">
        <v>2035</v>
      </c>
      <c r="F1143" s="148">
        <f t="shared" si="52"/>
        <v>2599.73</v>
      </c>
      <c r="G1143" s="148">
        <f t="shared" si="53"/>
        <v>3171.6705999999999</v>
      </c>
    </row>
    <row r="1144" spans="1:7" ht="14.4" customHeight="1">
      <c r="A1144" s="140" t="s">
        <v>3976</v>
      </c>
      <c r="B1144" s="151" t="s">
        <v>3977</v>
      </c>
      <c r="C1144" s="148">
        <v>1229.0938000000001</v>
      </c>
      <c r="D1144" s="148">
        <f t="shared" si="51"/>
        <v>1499.49</v>
      </c>
      <c r="E1144" s="138" t="s">
        <v>2035</v>
      </c>
      <c r="F1144" s="148">
        <f t="shared" si="52"/>
        <v>1229.0899999999999</v>
      </c>
      <c r="G1144" s="148">
        <f t="shared" si="53"/>
        <v>1499.4897999999998</v>
      </c>
    </row>
    <row r="1145" spans="1:7" ht="14.4" customHeight="1">
      <c r="A1145" s="140" t="s">
        <v>3978</v>
      </c>
      <c r="B1145" s="151" t="s">
        <v>3979</v>
      </c>
      <c r="C1145" s="148">
        <v>1229.0938000000001</v>
      </c>
      <c r="D1145" s="148">
        <f t="shared" si="51"/>
        <v>1499.49</v>
      </c>
      <c r="E1145" s="138" t="s">
        <v>2035</v>
      </c>
      <c r="F1145" s="148">
        <f t="shared" si="52"/>
        <v>1229.0899999999999</v>
      </c>
      <c r="G1145" s="148">
        <f t="shared" si="53"/>
        <v>1499.4897999999998</v>
      </c>
    </row>
    <row r="1146" spans="1:7" ht="14.4" customHeight="1">
      <c r="A1146" s="138" t="s">
        <v>3980</v>
      </c>
      <c r="B1146" s="151" t="s">
        <v>3968</v>
      </c>
      <c r="C1146" s="148">
        <v>2077</v>
      </c>
      <c r="D1146" s="148">
        <f t="shared" si="51"/>
        <v>2533.94</v>
      </c>
      <c r="E1146" s="138" t="s">
        <v>2037</v>
      </c>
      <c r="F1146" s="148">
        <f t="shared" si="52"/>
        <v>2077</v>
      </c>
      <c r="G1146" s="148">
        <f t="shared" si="53"/>
        <v>2533.94</v>
      </c>
    </row>
    <row r="1147" spans="1:7" ht="14.4" customHeight="1">
      <c r="A1147" s="138" t="s">
        <v>3981</v>
      </c>
      <c r="B1147" s="151" t="s">
        <v>3968</v>
      </c>
      <c r="C1147" s="148">
        <v>4679</v>
      </c>
      <c r="D1147" s="148">
        <f t="shared" si="51"/>
        <v>5708.38</v>
      </c>
      <c r="E1147" s="138" t="s">
        <v>2037</v>
      </c>
      <c r="F1147" s="148">
        <f t="shared" si="52"/>
        <v>4679</v>
      </c>
      <c r="G1147" s="148">
        <f t="shared" si="53"/>
        <v>5708.38</v>
      </c>
    </row>
    <row r="1148" spans="1:7" ht="14.4" customHeight="1">
      <c r="A1148" s="138" t="s">
        <v>3982</v>
      </c>
      <c r="B1148" s="151" t="s">
        <v>3968</v>
      </c>
      <c r="C1148" s="148">
        <v>4679</v>
      </c>
      <c r="D1148" s="148">
        <f t="shared" si="51"/>
        <v>5708.38</v>
      </c>
      <c r="E1148" s="138" t="s">
        <v>2037</v>
      </c>
      <c r="F1148" s="148">
        <f t="shared" si="52"/>
        <v>4679</v>
      </c>
      <c r="G1148" s="148">
        <f t="shared" si="53"/>
        <v>5708.38</v>
      </c>
    </row>
    <row r="1149" spans="1:7" ht="14.4" customHeight="1">
      <c r="A1149" s="138" t="s">
        <v>3983</v>
      </c>
      <c r="B1149" s="151" t="s">
        <v>3968</v>
      </c>
      <c r="C1149" s="148">
        <v>4679</v>
      </c>
      <c r="D1149" s="148">
        <f t="shared" si="51"/>
        <v>5708.38</v>
      </c>
      <c r="E1149" s="138" t="s">
        <v>2037</v>
      </c>
      <c r="F1149" s="148">
        <f t="shared" si="52"/>
        <v>4679</v>
      </c>
      <c r="G1149" s="148">
        <f t="shared" si="53"/>
        <v>5708.38</v>
      </c>
    </row>
    <row r="1150" spans="1:7" ht="14.4" customHeight="1">
      <c r="A1150" s="138" t="s">
        <v>3984</v>
      </c>
      <c r="B1150" s="151" t="s">
        <v>3968</v>
      </c>
      <c r="C1150" s="148">
        <v>2841</v>
      </c>
      <c r="D1150" s="148">
        <f t="shared" si="51"/>
        <v>3466.02</v>
      </c>
      <c r="E1150" s="138" t="s">
        <v>2037</v>
      </c>
      <c r="F1150" s="148">
        <f t="shared" si="52"/>
        <v>2841</v>
      </c>
      <c r="G1150" s="148">
        <f t="shared" si="53"/>
        <v>3466.02</v>
      </c>
    </row>
    <row r="1151" spans="1:7" ht="14.4" customHeight="1">
      <c r="A1151" s="138" t="s">
        <v>3985</v>
      </c>
      <c r="B1151" s="151" t="s">
        <v>3968</v>
      </c>
      <c r="C1151" s="148">
        <v>2077</v>
      </c>
      <c r="D1151" s="148">
        <f t="shared" si="51"/>
        <v>2533.94</v>
      </c>
      <c r="E1151" s="138" t="s">
        <v>2037</v>
      </c>
      <c r="F1151" s="148">
        <f t="shared" si="52"/>
        <v>2077</v>
      </c>
      <c r="G1151" s="148">
        <f t="shared" si="53"/>
        <v>2533.94</v>
      </c>
    </row>
    <row r="1152" spans="1:7" ht="14.4" customHeight="1">
      <c r="A1152" s="140" t="s">
        <v>3986</v>
      </c>
      <c r="B1152" s="151" t="s">
        <v>3987</v>
      </c>
      <c r="C1152" s="148">
        <v>4287.7049600000009</v>
      </c>
      <c r="D1152" s="148">
        <f t="shared" si="51"/>
        <v>5231</v>
      </c>
      <c r="E1152" s="138" t="s">
        <v>2035</v>
      </c>
      <c r="F1152" s="148">
        <f t="shared" si="52"/>
        <v>4287.7</v>
      </c>
      <c r="G1152" s="148">
        <f t="shared" si="53"/>
        <v>5230.9939999999997</v>
      </c>
    </row>
    <row r="1153" spans="1:7" ht="14.4" customHeight="1">
      <c r="A1153" s="138" t="s">
        <v>3988</v>
      </c>
      <c r="B1153" s="151" t="s">
        <v>3989</v>
      </c>
      <c r="C1153" s="148">
        <v>1829.2659000000001</v>
      </c>
      <c r="D1153" s="148">
        <f t="shared" si="51"/>
        <v>2231.6999999999998</v>
      </c>
      <c r="E1153" s="138" t="s">
        <v>2032</v>
      </c>
      <c r="F1153" s="148">
        <f t="shared" si="52"/>
        <v>1829.27</v>
      </c>
      <c r="G1153" s="148">
        <f t="shared" si="53"/>
        <v>2231.7093999999997</v>
      </c>
    </row>
    <row r="1154" spans="1:7" ht="14.4" customHeight="1">
      <c r="A1154" s="138" t="s">
        <v>3990</v>
      </c>
      <c r="B1154" s="151" t="s">
        <v>3991</v>
      </c>
      <c r="C1154" s="148">
        <v>5424.5477000000001</v>
      </c>
      <c r="D1154" s="148">
        <f t="shared" si="51"/>
        <v>6617.95</v>
      </c>
      <c r="E1154" s="138" t="s">
        <v>2033</v>
      </c>
      <c r="F1154" s="148">
        <f t="shared" si="52"/>
        <v>5424.55</v>
      </c>
      <c r="G1154" s="148">
        <f t="shared" si="53"/>
        <v>6617.951</v>
      </c>
    </row>
    <row r="1155" spans="1:7" ht="14.4" customHeight="1">
      <c r="A1155" s="138" t="s">
        <v>3992</v>
      </c>
      <c r="B1155" s="151" t="s">
        <v>3993</v>
      </c>
      <c r="C1155" s="148">
        <v>3594.6922000000004</v>
      </c>
      <c r="D1155" s="148">
        <f t="shared" si="51"/>
        <v>4385.5200000000004</v>
      </c>
      <c r="E1155" s="138" t="s">
        <v>2032</v>
      </c>
      <c r="F1155" s="148">
        <f t="shared" si="52"/>
        <v>3594.69</v>
      </c>
      <c r="G1155" s="148">
        <f t="shared" si="53"/>
        <v>4385.5217999999995</v>
      </c>
    </row>
    <row r="1156" spans="1:7" ht="14.4" customHeight="1">
      <c r="A1156" s="138" t="s">
        <v>3994</v>
      </c>
      <c r="B1156" s="151" t="s">
        <v>3995</v>
      </c>
      <c r="C1156" s="148">
        <v>3008.7645499999999</v>
      </c>
      <c r="D1156" s="148">
        <f t="shared" si="51"/>
        <v>3670.69</v>
      </c>
      <c r="E1156" s="138" t="s">
        <v>2033</v>
      </c>
      <c r="F1156" s="148">
        <f t="shared" si="52"/>
        <v>3008.76</v>
      </c>
      <c r="G1156" s="148">
        <f t="shared" si="53"/>
        <v>3670.6872000000003</v>
      </c>
    </row>
    <row r="1157" spans="1:7" ht="14.4" customHeight="1">
      <c r="A1157" s="138" t="s">
        <v>3996</v>
      </c>
      <c r="B1157" s="151" t="s">
        <v>3997</v>
      </c>
      <c r="C1157" s="148">
        <v>5400.0699499999992</v>
      </c>
      <c r="D1157" s="148">
        <f t="shared" si="51"/>
        <v>6588.09</v>
      </c>
      <c r="E1157" s="138" t="s">
        <v>2033</v>
      </c>
      <c r="F1157" s="148">
        <f t="shared" si="52"/>
        <v>5400.07</v>
      </c>
      <c r="G1157" s="148">
        <f t="shared" si="53"/>
        <v>6588.0853999999999</v>
      </c>
    </row>
    <row r="1158" spans="1:7" ht="14.4" customHeight="1">
      <c r="A1158" s="138" t="s">
        <v>3998</v>
      </c>
      <c r="B1158" s="151" t="s">
        <v>3999</v>
      </c>
      <c r="C1158" s="148">
        <v>1831.1051</v>
      </c>
      <c r="D1158" s="148">
        <f t="shared" si="51"/>
        <v>2233.9499999999998</v>
      </c>
      <c r="E1158" s="138" t="s">
        <v>2032</v>
      </c>
      <c r="F1158" s="148">
        <f t="shared" si="52"/>
        <v>1831.11</v>
      </c>
      <c r="G1158" s="148">
        <f t="shared" si="53"/>
        <v>2233.9541999999997</v>
      </c>
    </row>
    <row r="1159" spans="1:7" ht="14.4" customHeight="1">
      <c r="A1159" s="138" t="s">
        <v>4000</v>
      </c>
      <c r="B1159" s="151" t="s">
        <v>3997</v>
      </c>
      <c r="C1159" s="148">
        <v>5400.0699499999992</v>
      </c>
      <c r="D1159" s="148">
        <f t="shared" si="51"/>
        <v>6588.09</v>
      </c>
      <c r="E1159" s="138" t="s">
        <v>2033</v>
      </c>
      <c r="F1159" s="148">
        <f t="shared" si="52"/>
        <v>5400.07</v>
      </c>
      <c r="G1159" s="148">
        <f t="shared" si="53"/>
        <v>6588.0853999999999</v>
      </c>
    </row>
    <row r="1160" spans="1:7" ht="14.4" customHeight="1">
      <c r="A1160" s="138" t="s">
        <v>4001</v>
      </c>
      <c r="B1160" s="151" t="s">
        <v>4002</v>
      </c>
      <c r="C1160" s="148">
        <v>5424.5477000000001</v>
      </c>
      <c r="D1160" s="148">
        <f t="shared" si="51"/>
        <v>6617.95</v>
      </c>
      <c r="E1160" s="138" t="s">
        <v>2033</v>
      </c>
      <c r="F1160" s="148">
        <f t="shared" si="52"/>
        <v>5424.55</v>
      </c>
      <c r="G1160" s="148">
        <f t="shared" si="53"/>
        <v>6617.951</v>
      </c>
    </row>
    <row r="1161" spans="1:7" ht="14.4" customHeight="1">
      <c r="A1161" s="138" t="s">
        <v>4003</v>
      </c>
      <c r="B1161" s="151" t="s">
        <v>4004</v>
      </c>
      <c r="C1161" s="148">
        <v>5424.5477000000001</v>
      </c>
      <c r="D1161" s="148">
        <f t="shared" ref="D1161:D1224" si="54">ROUND(C1161*(1+$D$8),2)</f>
        <v>6617.95</v>
      </c>
      <c r="E1161" s="138" t="s">
        <v>2033</v>
      </c>
      <c r="F1161" s="148">
        <f t="shared" ref="F1161:F1224" si="55">ROUND(C1161*(1-HLOOKUP(E1161,$1:$2,2,FALSE)),2)</f>
        <v>5424.55</v>
      </c>
      <c r="G1161" s="148">
        <f t="shared" ref="G1161:G1224" si="56">F1161*(1+$D$8)</f>
        <v>6617.951</v>
      </c>
    </row>
    <row r="1162" spans="1:7" ht="14.4" customHeight="1">
      <c r="A1162" s="138" t="s">
        <v>4005</v>
      </c>
      <c r="B1162" s="151" t="s">
        <v>4006</v>
      </c>
      <c r="C1162" s="148">
        <v>3004.9568999999997</v>
      </c>
      <c r="D1162" s="148">
        <f t="shared" si="54"/>
        <v>3666.05</v>
      </c>
      <c r="E1162" s="138" t="s">
        <v>2033</v>
      </c>
      <c r="F1162" s="148">
        <f t="shared" si="55"/>
        <v>3004.96</v>
      </c>
      <c r="G1162" s="148">
        <f t="shared" si="56"/>
        <v>3666.0511999999999</v>
      </c>
    </row>
    <row r="1163" spans="1:7" ht="14.4" customHeight="1">
      <c r="A1163" s="138" t="s">
        <v>4007</v>
      </c>
      <c r="B1163" s="151" t="s">
        <v>4008</v>
      </c>
      <c r="C1163" s="148">
        <v>1912.41435</v>
      </c>
      <c r="D1163" s="148">
        <f t="shared" si="54"/>
        <v>2333.15</v>
      </c>
      <c r="E1163" s="138" t="s">
        <v>2032</v>
      </c>
      <c r="F1163" s="148">
        <f t="shared" si="55"/>
        <v>1912.41</v>
      </c>
      <c r="G1163" s="148">
        <f t="shared" si="56"/>
        <v>2333.1401999999998</v>
      </c>
    </row>
    <row r="1164" spans="1:7" ht="14.4" customHeight="1">
      <c r="A1164" s="138" t="s">
        <v>4009</v>
      </c>
      <c r="B1164" s="151" t="s">
        <v>4010</v>
      </c>
      <c r="C1164" s="148">
        <v>6161.7193000000007</v>
      </c>
      <c r="D1164" s="148">
        <f t="shared" si="54"/>
        <v>7517.3</v>
      </c>
      <c r="E1164" s="138" t="s">
        <v>2032</v>
      </c>
      <c r="F1164" s="148">
        <f t="shared" si="55"/>
        <v>6161.72</v>
      </c>
      <c r="G1164" s="148">
        <f t="shared" si="56"/>
        <v>7517.2984000000006</v>
      </c>
    </row>
    <row r="1165" spans="1:7" ht="14.4" customHeight="1">
      <c r="A1165" s="138" t="s">
        <v>4011</v>
      </c>
      <c r="B1165" s="151" t="s">
        <v>4010</v>
      </c>
      <c r="C1165" s="148">
        <v>6161.7193000000007</v>
      </c>
      <c r="D1165" s="148">
        <f t="shared" si="54"/>
        <v>7517.3</v>
      </c>
      <c r="E1165" s="138" t="s">
        <v>2032</v>
      </c>
      <c r="F1165" s="148">
        <f t="shared" si="55"/>
        <v>6161.72</v>
      </c>
      <c r="G1165" s="148">
        <f t="shared" si="56"/>
        <v>7517.2984000000006</v>
      </c>
    </row>
    <row r="1166" spans="1:7" ht="14.4" customHeight="1">
      <c r="A1166" s="138" t="s">
        <v>4012</v>
      </c>
      <c r="B1166" s="151" t="s">
        <v>4013</v>
      </c>
      <c r="C1166" s="148">
        <v>3961.2738000000008</v>
      </c>
      <c r="D1166" s="148">
        <f t="shared" si="54"/>
        <v>4832.75</v>
      </c>
      <c r="E1166" s="138" t="s">
        <v>2032</v>
      </c>
      <c r="F1166" s="148">
        <f t="shared" si="55"/>
        <v>3961.27</v>
      </c>
      <c r="G1166" s="148">
        <f t="shared" si="56"/>
        <v>4832.7493999999997</v>
      </c>
    </row>
    <row r="1167" spans="1:7" ht="14.4" customHeight="1">
      <c r="A1167" s="138" t="s">
        <v>4014</v>
      </c>
      <c r="B1167" s="151" t="s">
        <v>4015</v>
      </c>
      <c r="C1167" s="148">
        <v>5842.1242000000002</v>
      </c>
      <c r="D1167" s="148">
        <f t="shared" si="54"/>
        <v>7127.39</v>
      </c>
      <c r="E1167" s="138" t="s">
        <v>2033</v>
      </c>
      <c r="F1167" s="148">
        <f t="shared" si="55"/>
        <v>5842.12</v>
      </c>
      <c r="G1167" s="148">
        <f t="shared" si="56"/>
        <v>7127.3863999999994</v>
      </c>
    </row>
    <row r="1168" spans="1:7" ht="14.4" customHeight="1">
      <c r="A1168" s="138" t="s">
        <v>4016</v>
      </c>
      <c r="B1168" s="151" t="s">
        <v>4017</v>
      </c>
      <c r="C1168" s="148">
        <v>5191.9395000000004</v>
      </c>
      <c r="D1168" s="148">
        <f t="shared" si="54"/>
        <v>6334.17</v>
      </c>
      <c r="E1168" s="138" t="s">
        <v>2033</v>
      </c>
      <c r="F1168" s="148">
        <f t="shared" si="55"/>
        <v>5191.9399999999996</v>
      </c>
      <c r="G1168" s="148">
        <f t="shared" si="56"/>
        <v>6334.1667999999991</v>
      </c>
    </row>
    <row r="1169" spans="1:7" ht="14.4" customHeight="1">
      <c r="A1169" s="138" t="s">
        <v>4018</v>
      </c>
      <c r="B1169" s="151" t="s">
        <v>4019</v>
      </c>
      <c r="C1169" s="148">
        <v>5842.1242000000002</v>
      </c>
      <c r="D1169" s="148">
        <f t="shared" si="54"/>
        <v>7127.39</v>
      </c>
      <c r="E1169" s="138" t="s">
        <v>2033</v>
      </c>
      <c r="F1169" s="148">
        <f t="shared" si="55"/>
        <v>5842.12</v>
      </c>
      <c r="G1169" s="148">
        <f t="shared" si="56"/>
        <v>7127.3863999999994</v>
      </c>
    </row>
    <row r="1170" spans="1:7" ht="14.4" customHeight="1">
      <c r="A1170" s="138" t="s">
        <v>4020</v>
      </c>
      <c r="B1170" s="151" t="s">
        <v>4021</v>
      </c>
      <c r="C1170" s="148">
        <v>5842.1242000000002</v>
      </c>
      <c r="D1170" s="148">
        <f t="shared" si="54"/>
        <v>7127.39</v>
      </c>
      <c r="E1170" s="138" t="s">
        <v>2033</v>
      </c>
      <c r="F1170" s="148">
        <f t="shared" si="55"/>
        <v>5842.12</v>
      </c>
      <c r="G1170" s="148">
        <f t="shared" si="56"/>
        <v>7127.3863999999994</v>
      </c>
    </row>
    <row r="1171" spans="1:7" ht="14.4" customHeight="1">
      <c r="A1171" s="138" t="s">
        <v>4022</v>
      </c>
      <c r="B1171" s="151" t="s">
        <v>4023</v>
      </c>
      <c r="C1171" s="148">
        <v>5191.9395000000004</v>
      </c>
      <c r="D1171" s="148">
        <f t="shared" si="54"/>
        <v>6334.17</v>
      </c>
      <c r="E1171" s="138" t="s">
        <v>2033</v>
      </c>
      <c r="F1171" s="148">
        <f t="shared" si="55"/>
        <v>5191.9399999999996</v>
      </c>
      <c r="G1171" s="148">
        <f t="shared" si="56"/>
        <v>6334.1667999999991</v>
      </c>
    </row>
    <row r="1172" spans="1:7" ht="14.4" customHeight="1">
      <c r="A1172" s="138" t="s">
        <v>4024</v>
      </c>
      <c r="B1172" s="151" t="s">
        <v>4025</v>
      </c>
      <c r="C1172" s="148">
        <v>5052.7894999999999</v>
      </c>
      <c r="D1172" s="148">
        <f t="shared" si="54"/>
        <v>6164.4</v>
      </c>
      <c r="E1172" s="138" t="s">
        <v>2033</v>
      </c>
      <c r="F1172" s="148">
        <f t="shared" si="55"/>
        <v>5052.79</v>
      </c>
      <c r="G1172" s="148">
        <f t="shared" si="56"/>
        <v>6164.4038</v>
      </c>
    </row>
    <row r="1173" spans="1:7" ht="14.4" customHeight="1">
      <c r="A1173" s="138" t="s">
        <v>4026</v>
      </c>
      <c r="B1173" s="151" t="s">
        <v>4027</v>
      </c>
      <c r="C1173" s="148">
        <v>3961.2738000000008</v>
      </c>
      <c r="D1173" s="148">
        <f t="shared" si="54"/>
        <v>4832.75</v>
      </c>
      <c r="E1173" s="138" t="s">
        <v>2032</v>
      </c>
      <c r="F1173" s="148">
        <f t="shared" si="55"/>
        <v>3961.27</v>
      </c>
      <c r="G1173" s="148">
        <f t="shared" si="56"/>
        <v>4832.7493999999997</v>
      </c>
    </row>
    <row r="1174" spans="1:7" ht="14.4" customHeight="1">
      <c r="A1174" s="138" t="s">
        <v>4028</v>
      </c>
      <c r="B1174" s="151" t="s">
        <v>4029</v>
      </c>
      <c r="C1174" s="148">
        <v>5052.7894999999999</v>
      </c>
      <c r="D1174" s="148">
        <f t="shared" si="54"/>
        <v>6164.4</v>
      </c>
      <c r="E1174" s="138" t="s">
        <v>2033</v>
      </c>
      <c r="F1174" s="148">
        <f t="shared" si="55"/>
        <v>5052.79</v>
      </c>
      <c r="G1174" s="148">
        <f t="shared" si="56"/>
        <v>6164.4038</v>
      </c>
    </row>
    <row r="1175" spans="1:7" ht="14.4" customHeight="1">
      <c r="A1175" s="138" t="s">
        <v>4030</v>
      </c>
      <c r="B1175" s="151" t="s">
        <v>4031</v>
      </c>
      <c r="C1175" s="148">
        <v>4371.0800000000008</v>
      </c>
      <c r="D1175" s="148">
        <f t="shared" si="54"/>
        <v>5332.72</v>
      </c>
      <c r="E1175" s="138" t="s">
        <v>2032</v>
      </c>
      <c r="F1175" s="148">
        <f t="shared" si="55"/>
        <v>4371.08</v>
      </c>
      <c r="G1175" s="148">
        <f t="shared" si="56"/>
        <v>5332.7175999999999</v>
      </c>
    </row>
    <row r="1176" spans="1:7" ht="14.4" customHeight="1">
      <c r="A1176" s="138" t="s">
        <v>4032</v>
      </c>
      <c r="B1176" s="151" t="s">
        <v>4031</v>
      </c>
      <c r="C1176" s="148">
        <v>4371.0800000000008</v>
      </c>
      <c r="D1176" s="148">
        <f t="shared" si="54"/>
        <v>5332.72</v>
      </c>
      <c r="E1176" s="138" t="s">
        <v>2032</v>
      </c>
      <c r="F1176" s="148">
        <f t="shared" si="55"/>
        <v>4371.08</v>
      </c>
      <c r="G1176" s="148">
        <f t="shared" si="56"/>
        <v>5332.7175999999999</v>
      </c>
    </row>
    <row r="1177" spans="1:7" ht="14.4" customHeight="1">
      <c r="A1177" s="138" t="s">
        <v>4033</v>
      </c>
      <c r="B1177" s="151" t="s">
        <v>4034</v>
      </c>
      <c r="C1177" s="148">
        <v>6263.04</v>
      </c>
      <c r="D1177" s="148">
        <f t="shared" si="54"/>
        <v>7640.91</v>
      </c>
      <c r="E1177" s="138" t="s">
        <v>2032</v>
      </c>
      <c r="F1177" s="148">
        <f t="shared" si="55"/>
        <v>6263.04</v>
      </c>
      <c r="G1177" s="148">
        <f t="shared" si="56"/>
        <v>7640.9088000000002</v>
      </c>
    </row>
    <row r="1178" spans="1:7" ht="14.4" customHeight="1">
      <c r="A1178" s="138" t="s">
        <v>4035</v>
      </c>
      <c r="B1178" s="151" t="s">
        <v>4034</v>
      </c>
      <c r="C1178" s="148">
        <v>6263.04</v>
      </c>
      <c r="D1178" s="148">
        <f t="shared" si="54"/>
        <v>7640.91</v>
      </c>
      <c r="E1178" s="138" t="s">
        <v>2032</v>
      </c>
      <c r="F1178" s="148">
        <f t="shared" si="55"/>
        <v>6263.04</v>
      </c>
      <c r="G1178" s="148">
        <f t="shared" si="56"/>
        <v>7640.9088000000002</v>
      </c>
    </row>
    <row r="1179" spans="1:7" ht="14.4" customHeight="1">
      <c r="A1179" s="138" t="s">
        <v>4036</v>
      </c>
      <c r="B1179" s="151" t="s">
        <v>4037</v>
      </c>
      <c r="C1179" s="148">
        <v>6161.7193000000007</v>
      </c>
      <c r="D1179" s="148">
        <f t="shared" si="54"/>
        <v>7517.3</v>
      </c>
      <c r="E1179" s="138" t="s">
        <v>2032</v>
      </c>
      <c r="F1179" s="148">
        <f t="shared" si="55"/>
        <v>6161.72</v>
      </c>
      <c r="G1179" s="148">
        <f t="shared" si="56"/>
        <v>7517.2984000000006</v>
      </c>
    </row>
    <row r="1180" spans="1:7" ht="14.4" customHeight="1">
      <c r="A1180" s="138" t="s">
        <v>4038</v>
      </c>
      <c r="B1180" s="151" t="s">
        <v>4037</v>
      </c>
      <c r="C1180" s="148">
        <v>6161.7193000000007</v>
      </c>
      <c r="D1180" s="148">
        <f t="shared" si="54"/>
        <v>7517.3</v>
      </c>
      <c r="E1180" s="138" t="s">
        <v>2032</v>
      </c>
      <c r="F1180" s="148">
        <f t="shared" si="55"/>
        <v>6161.72</v>
      </c>
      <c r="G1180" s="148">
        <f t="shared" si="56"/>
        <v>7517.2984000000006</v>
      </c>
    </row>
    <row r="1181" spans="1:7" ht="14.4" customHeight="1">
      <c r="A1181" s="138" t="s">
        <v>4039</v>
      </c>
      <c r="B1181" s="151" t="s">
        <v>4013</v>
      </c>
      <c r="C1181" s="148">
        <v>3961.2738000000008</v>
      </c>
      <c r="D1181" s="148">
        <f t="shared" si="54"/>
        <v>4832.75</v>
      </c>
      <c r="E1181" s="138" t="s">
        <v>2032</v>
      </c>
      <c r="F1181" s="148">
        <f t="shared" si="55"/>
        <v>3961.27</v>
      </c>
      <c r="G1181" s="148">
        <f t="shared" si="56"/>
        <v>4832.7493999999997</v>
      </c>
    </row>
    <row r="1182" spans="1:7" ht="14.4" customHeight="1">
      <c r="A1182" s="138" t="s">
        <v>4040</v>
      </c>
      <c r="B1182" s="151" t="s">
        <v>4015</v>
      </c>
      <c r="C1182" s="148">
        <v>5842.1242000000002</v>
      </c>
      <c r="D1182" s="148">
        <f t="shared" si="54"/>
        <v>7127.39</v>
      </c>
      <c r="E1182" s="138" t="s">
        <v>2033</v>
      </c>
      <c r="F1182" s="148">
        <f t="shared" si="55"/>
        <v>5842.12</v>
      </c>
      <c r="G1182" s="148">
        <f t="shared" si="56"/>
        <v>7127.3863999999994</v>
      </c>
    </row>
    <row r="1183" spans="1:7" ht="14.4" customHeight="1">
      <c r="A1183" s="138" t="s">
        <v>4041</v>
      </c>
      <c r="B1183" s="151" t="s">
        <v>4017</v>
      </c>
      <c r="C1183" s="148">
        <v>5191.9395000000004</v>
      </c>
      <c r="D1183" s="148">
        <f t="shared" si="54"/>
        <v>6334.17</v>
      </c>
      <c r="E1183" s="138" t="s">
        <v>2033</v>
      </c>
      <c r="F1183" s="148">
        <f t="shared" si="55"/>
        <v>5191.9399999999996</v>
      </c>
      <c r="G1183" s="148">
        <f t="shared" si="56"/>
        <v>6334.1667999999991</v>
      </c>
    </row>
    <row r="1184" spans="1:7" ht="14.4" customHeight="1">
      <c r="A1184" s="138" t="s">
        <v>4042</v>
      </c>
      <c r="B1184" s="151" t="s">
        <v>4019</v>
      </c>
      <c r="C1184" s="148">
        <v>5842.1242000000002</v>
      </c>
      <c r="D1184" s="148">
        <f t="shared" si="54"/>
        <v>7127.39</v>
      </c>
      <c r="E1184" s="138" t="s">
        <v>2033</v>
      </c>
      <c r="F1184" s="148">
        <f t="shared" si="55"/>
        <v>5842.12</v>
      </c>
      <c r="G1184" s="148">
        <f t="shared" si="56"/>
        <v>7127.3863999999994</v>
      </c>
    </row>
    <row r="1185" spans="1:7" ht="14.4" customHeight="1">
      <c r="A1185" s="138" t="s">
        <v>4043</v>
      </c>
      <c r="B1185" s="151" t="s">
        <v>4021</v>
      </c>
      <c r="C1185" s="148">
        <v>5842.1242000000002</v>
      </c>
      <c r="D1185" s="148">
        <f t="shared" si="54"/>
        <v>7127.39</v>
      </c>
      <c r="E1185" s="138" t="s">
        <v>2033</v>
      </c>
      <c r="F1185" s="148">
        <f t="shared" si="55"/>
        <v>5842.12</v>
      </c>
      <c r="G1185" s="148">
        <f t="shared" si="56"/>
        <v>7127.3863999999994</v>
      </c>
    </row>
    <row r="1186" spans="1:7" ht="14.4" customHeight="1">
      <c r="A1186" s="138" t="s">
        <v>4044</v>
      </c>
      <c r="B1186" s="151" t="s">
        <v>4023</v>
      </c>
      <c r="C1186" s="148">
        <v>5191.9395000000004</v>
      </c>
      <c r="D1186" s="148">
        <f t="shared" si="54"/>
        <v>6334.17</v>
      </c>
      <c r="E1186" s="138" t="s">
        <v>2033</v>
      </c>
      <c r="F1186" s="148">
        <f t="shared" si="55"/>
        <v>5191.9399999999996</v>
      </c>
      <c r="G1186" s="148">
        <f t="shared" si="56"/>
        <v>6334.1667999999991</v>
      </c>
    </row>
    <row r="1187" spans="1:7" ht="14.4" customHeight="1">
      <c r="A1187" s="138" t="s">
        <v>4045</v>
      </c>
      <c r="B1187" s="151" t="s">
        <v>4025</v>
      </c>
      <c r="C1187" s="148">
        <v>5052.7894999999999</v>
      </c>
      <c r="D1187" s="148">
        <f t="shared" si="54"/>
        <v>6164.4</v>
      </c>
      <c r="E1187" s="138" t="s">
        <v>2033</v>
      </c>
      <c r="F1187" s="148">
        <f t="shared" si="55"/>
        <v>5052.79</v>
      </c>
      <c r="G1187" s="148">
        <f t="shared" si="56"/>
        <v>6164.4038</v>
      </c>
    </row>
    <row r="1188" spans="1:7" ht="14.4" customHeight="1">
      <c r="A1188" s="138" t="s">
        <v>4046</v>
      </c>
      <c r="B1188" s="151" t="s">
        <v>4027</v>
      </c>
      <c r="C1188" s="148">
        <v>3961.2738000000008</v>
      </c>
      <c r="D1188" s="148">
        <f t="shared" si="54"/>
        <v>4832.75</v>
      </c>
      <c r="E1188" s="138" t="s">
        <v>2032</v>
      </c>
      <c r="F1188" s="148">
        <f t="shared" si="55"/>
        <v>3961.27</v>
      </c>
      <c r="G1188" s="148">
        <f t="shared" si="56"/>
        <v>4832.7493999999997</v>
      </c>
    </row>
    <row r="1189" spans="1:7" ht="14.4" customHeight="1">
      <c r="A1189" s="138" t="s">
        <v>4047</v>
      </c>
      <c r="B1189" s="151" t="s">
        <v>4029</v>
      </c>
      <c r="C1189" s="148">
        <v>5052.7894999999999</v>
      </c>
      <c r="D1189" s="148">
        <f t="shared" si="54"/>
        <v>6164.4</v>
      </c>
      <c r="E1189" s="138" t="s">
        <v>2033</v>
      </c>
      <c r="F1189" s="148">
        <f t="shared" si="55"/>
        <v>5052.79</v>
      </c>
      <c r="G1189" s="148">
        <f t="shared" si="56"/>
        <v>6164.4038</v>
      </c>
    </row>
    <row r="1190" spans="1:7" ht="14.4" customHeight="1">
      <c r="A1190" s="138" t="s">
        <v>4048</v>
      </c>
      <c r="B1190" s="151" t="s">
        <v>4049</v>
      </c>
      <c r="C1190" s="148">
        <v>6506.0732000000007</v>
      </c>
      <c r="D1190" s="148">
        <f t="shared" si="54"/>
        <v>7937.41</v>
      </c>
      <c r="E1190" s="138" t="s">
        <v>2032</v>
      </c>
      <c r="F1190" s="148">
        <f t="shared" si="55"/>
        <v>6506.07</v>
      </c>
      <c r="G1190" s="148">
        <f t="shared" si="56"/>
        <v>7937.4053999999996</v>
      </c>
    </row>
    <row r="1191" spans="1:7" ht="14.4" customHeight="1">
      <c r="A1191" s="138" t="s">
        <v>4050</v>
      </c>
      <c r="B1191" s="151" t="s">
        <v>4051</v>
      </c>
      <c r="C1191" s="148">
        <v>6506.0732000000007</v>
      </c>
      <c r="D1191" s="148">
        <f t="shared" si="54"/>
        <v>7937.41</v>
      </c>
      <c r="E1191" s="138" t="s">
        <v>2032</v>
      </c>
      <c r="F1191" s="148">
        <f t="shared" si="55"/>
        <v>6506.07</v>
      </c>
      <c r="G1191" s="148">
        <f t="shared" si="56"/>
        <v>7937.4053999999996</v>
      </c>
    </row>
    <row r="1192" spans="1:7" ht="14.4" customHeight="1">
      <c r="A1192" s="138" t="s">
        <v>4052</v>
      </c>
      <c r="B1192" s="151" t="s">
        <v>4053</v>
      </c>
      <c r="C1192" s="148">
        <v>4180.1507000000001</v>
      </c>
      <c r="D1192" s="148">
        <f t="shared" si="54"/>
        <v>5099.78</v>
      </c>
      <c r="E1192" s="138" t="s">
        <v>2032</v>
      </c>
      <c r="F1192" s="148">
        <f t="shared" si="55"/>
        <v>4180.1499999999996</v>
      </c>
      <c r="G1192" s="148">
        <f t="shared" si="56"/>
        <v>5099.7829999999994</v>
      </c>
    </row>
    <row r="1193" spans="1:7" ht="14.4" customHeight="1">
      <c r="A1193" s="138" t="s">
        <v>4054</v>
      </c>
      <c r="B1193" s="151" t="s">
        <v>4055</v>
      </c>
      <c r="C1193" s="148">
        <v>6030.8621999999987</v>
      </c>
      <c r="D1193" s="148">
        <f t="shared" si="54"/>
        <v>7357.65</v>
      </c>
      <c r="E1193" s="138" t="s">
        <v>2033</v>
      </c>
      <c r="F1193" s="148">
        <f t="shared" si="55"/>
        <v>6030.86</v>
      </c>
      <c r="G1193" s="148">
        <f t="shared" si="56"/>
        <v>7357.6491999999998</v>
      </c>
    </row>
    <row r="1194" spans="1:7" ht="14.4" customHeight="1">
      <c r="A1194" s="138" t="s">
        <v>4056</v>
      </c>
      <c r="B1194" s="151" t="s">
        <v>4057</v>
      </c>
      <c r="C1194" s="148">
        <v>5439.7909499999996</v>
      </c>
      <c r="D1194" s="148">
        <f t="shared" si="54"/>
        <v>6636.54</v>
      </c>
      <c r="E1194" s="138" t="s">
        <v>2033</v>
      </c>
      <c r="F1194" s="148">
        <f t="shared" si="55"/>
        <v>5439.79</v>
      </c>
      <c r="G1194" s="148">
        <f t="shared" si="56"/>
        <v>6636.5437999999995</v>
      </c>
    </row>
    <row r="1195" spans="1:7" ht="14.4" customHeight="1">
      <c r="A1195" s="138" t="s">
        <v>4058</v>
      </c>
      <c r="B1195" s="151" t="s">
        <v>4059</v>
      </c>
      <c r="C1195" s="148">
        <v>6030.8621999999987</v>
      </c>
      <c r="D1195" s="148">
        <f t="shared" si="54"/>
        <v>7357.65</v>
      </c>
      <c r="E1195" s="138" t="s">
        <v>2033</v>
      </c>
      <c r="F1195" s="148">
        <f t="shared" si="55"/>
        <v>6030.86</v>
      </c>
      <c r="G1195" s="148">
        <f t="shared" si="56"/>
        <v>7357.6491999999998</v>
      </c>
    </row>
    <row r="1196" spans="1:7" ht="14.4" customHeight="1">
      <c r="A1196" s="138" t="s">
        <v>4060</v>
      </c>
      <c r="B1196" s="151" t="s">
        <v>4061</v>
      </c>
      <c r="C1196" s="148">
        <v>6030.8621999999987</v>
      </c>
      <c r="D1196" s="148">
        <f t="shared" si="54"/>
        <v>7357.65</v>
      </c>
      <c r="E1196" s="138" t="s">
        <v>2033</v>
      </c>
      <c r="F1196" s="148">
        <f t="shared" si="55"/>
        <v>6030.86</v>
      </c>
      <c r="G1196" s="148">
        <f t="shared" si="56"/>
        <v>7357.6491999999998</v>
      </c>
    </row>
    <row r="1197" spans="1:7" ht="14.4" customHeight="1">
      <c r="A1197" s="138" t="s">
        <v>4062</v>
      </c>
      <c r="B1197" s="151" t="s">
        <v>4063</v>
      </c>
      <c r="C1197" s="148">
        <v>5439.7909499999996</v>
      </c>
      <c r="D1197" s="148">
        <f t="shared" si="54"/>
        <v>6636.54</v>
      </c>
      <c r="E1197" s="138" t="s">
        <v>2033</v>
      </c>
      <c r="F1197" s="148">
        <f t="shared" si="55"/>
        <v>5439.79</v>
      </c>
      <c r="G1197" s="148">
        <f t="shared" si="56"/>
        <v>6636.5437999999995</v>
      </c>
    </row>
    <row r="1198" spans="1:7" ht="14.4" customHeight="1">
      <c r="A1198" s="138" t="s">
        <v>4064</v>
      </c>
      <c r="B1198" s="151" t="s">
        <v>4065</v>
      </c>
      <c r="C1198" s="148">
        <v>5267.2828999999983</v>
      </c>
      <c r="D1198" s="148">
        <f t="shared" si="54"/>
        <v>6426.09</v>
      </c>
      <c r="E1198" s="138" t="s">
        <v>2033</v>
      </c>
      <c r="F1198" s="148">
        <f t="shared" si="55"/>
        <v>5267.28</v>
      </c>
      <c r="G1198" s="148">
        <f t="shared" si="56"/>
        <v>6426.0815999999995</v>
      </c>
    </row>
    <row r="1199" spans="1:7" ht="14.4" customHeight="1">
      <c r="A1199" s="138" t="s">
        <v>4066</v>
      </c>
      <c r="B1199" s="151" t="s">
        <v>4067</v>
      </c>
      <c r="C1199" s="148">
        <v>4180.1507000000001</v>
      </c>
      <c r="D1199" s="148">
        <f t="shared" si="54"/>
        <v>5099.78</v>
      </c>
      <c r="E1199" s="138" t="s">
        <v>2032</v>
      </c>
      <c r="F1199" s="148">
        <f t="shared" si="55"/>
        <v>4180.1499999999996</v>
      </c>
      <c r="G1199" s="148">
        <f t="shared" si="56"/>
        <v>5099.7829999999994</v>
      </c>
    </row>
    <row r="1200" spans="1:7" ht="14.4" customHeight="1">
      <c r="A1200" s="138" t="s">
        <v>4068</v>
      </c>
      <c r="B1200" s="151" t="s">
        <v>4069</v>
      </c>
      <c r="C1200" s="148">
        <v>5267.2828999999983</v>
      </c>
      <c r="D1200" s="148">
        <f t="shared" si="54"/>
        <v>6426.09</v>
      </c>
      <c r="E1200" s="138" t="s">
        <v>2033</v>
      </c>
      <c r="F1200" s="148">
        <f t="shared" si="55"/>
        <v>5267.28</v>
      </c>
      <c r="G1200" s="148">
        <f t="shared" si="56"/>
        <v>6426.0815999999995</v>
      </c>
    </row>
    <row r="1201" spans="1:7" ht="14.4" customHeight="1">
      <c r="A1201" s="138" t="s">
        <v>4070</v>
      </c>
      <c r="B1201" s="151" t="s">
        <v>4053</v>
      </c>
      <c r="C1201" s="148">
        <v>4180.1507000000001</v>
      </c>
      <c r="D1201" s="148">
        <f t="shared" si="54"/>
        <v>5099.78</v>
      </c>
      <c r="E1201" s="138" t="s">
        <v>2032</v>
      </c>
      <c r="F1201" s="148">
        <f t="shared" si="55"/>
        <v>4180.1499999999996</v>
      </c>
      <c r="G1201" s="148">
        <f t="shared" si="56"/>
        <v>5099.7829999999994</v>
      </c>
    </row>
    <row r="1202" spans="1:7" ht="14.4" customHeight="1">
      <c r="A1202" s="138" t="s">
        <v>4071</v>
      </c>
      <c r="B1202" s="151" t="s">
        <v>4067</v>
      </c>
      <c r="C1202" s="148">
        <v>4180.1507000000001</v>
      </c>
      <c r="D1202" s="148">
        <f t="shared" si="54"/>
        <v>5099.78</v>
      </c>
      <c r="E1202" s="138" t="s">
        <v>2032</v>
      </c>
      <c r="F1202" s="148">
        <f t="shared" si="55"/>
        <v>4180.1499999999996</v>
      </c>
      <c r="G1202" s="148">
        <f t="shared" si="56"/>
        <v>5099.7829999999994</v>
      </c>
    </row>
    <row r="1203" spans="1:7" ht="14.4" customHeight="1">
      <c r="A1203" s="138" t="s">
        <v>4072</v>
      </c>
      <c r="B1203" s="151" t="s">
        <v>4073</v>
      </c>
      <c r="C1203" s="148">
        <v>4613.3999999999996</v>
      </c>
      <c r="D1203" s="148">
        <f t="shared" si="54"/>
        <v>5628.35</v>
      </c>
      <c r="E1203" s="138" t="s">
        <v>2032</v>
      </c>
      <c r="F1203" s="148">
        <f t="shared" si="55"/>
        <v>4613.3999999999996</v>
      </c>
      <c r="G1203" s="148">
        <f t="shared" si="56"/>
        <v>5628.347999999999</v>
      </c>
    </row>
    <row r="1204" spans="1:7" ht="14.4" customHeight="1">
      <c r="A1204" s="138" t="s">
        <v>4074</v>
      </c>
      <c r="B1204" s="151" t="s">
        <v>4073</v>
      </c>
      <c r="C1204" s="148">
        <v>4613.3999999999996</v>
      </c>
      <c r="D1204" s="148">
        <f t="shared" si="54"/>
        <v>5628.35</v>
      </c>
      <c r="E1204" s="138" t="s">
        <v>2032</v>
      </c>
      <c r="F1204" s="148">
        <f t="shared" si="55"/>
        <v>4613.3999999999996</v>
      </c>
      <c r="G1204" s="148">
        <f t="shared" si="56"/>
        <v>5628.347999999999</v>
      </c>
    </row>
    <row r="1205" spans="1:7" ht="14.4" customHeight="1">
      <c r="A1205" s="138" t="s">
        <v>4075</v>
      </c>
      <c r="B1205" s="151" t="s">
        <v>4076</v>
      </c>
      <c r="C1205" s="148">
        <v>6506.0732000000007</v>
      </c>
      <c r="D1205" s="148">
        <f t="shared" si="54"/>
        <v>7937.41</v>
      </c>
      <c r="E1205" s="138" t="s">
        <v>2032</v>
      </c>
      <c r="F1205" s="148">
        <f t="shared" si="55"/>
        <v>6506.07</v>
      </c>
      <c r="G1205" s="148">
        <f t="shared" si="56"/>
        <v>7937.4053999999996</v>
      </c>
    </row>
    <row r="1206" spans="1:7" ht="14.4" customHeight="1">
      <c r="A1206" s="138" t="s">
        <v>4077</v>
      </c>
      <c r="B1206" s="151" t="s">
        <v>4076</v>
      </c>
      <c r="C1206" s="148">
        <v>6506.0732000000007</v>
      </c>
      <c r="D1206" s="148">
        <f t="shared" si="54"/>
        <v>7937.41</v>
      </c>
      <c r="E1206" s="138" t="s">
        <v>2032</v>
      </c>
      <c r="F1206" s="148">
        <f t="shared" si="55"/>
        <v>6506.07</v>
      </c>
      <c r="G1206" s="148">
        <f t="shared" si="56"/>
        <v>7937.4053999999996</v>
      </c>
    </row>
    <row r="1207" spans="1:7" ht="14.4" customHeight="1">
      <c r="A1207" s="138" t="s">
        <v>4078</v>
      </c>
      <c r="B1207" s="151" t="s">
        <v>4079</v>
      </c>
      <c r="C1207" s="148">
        <v>6568.2700000000013</v>
      </c>
      <c r="D1207" s="148">
        <f t="shared" si="54"/>
        <v>8013.29</v>
      </c>
      <c r="E1207" s="138" t="s">
        <v>2032</v>
      </c>
      <c r="F1207" s="148">
        <f t="shared" si="55"/>
        <v>6568.27</v>
      </c>
      <c r="G1207" s="148">
        <f t="shared" si="56"/>
        <v>8013.2894000000006</v>
      </c>
    </row>
    <row r="1208" spans="1:7" ht="14.4" customHeight="1">
      <c r="A1208" s="138" t="s">
        <v>4080</v>
      </c>
      <c r="B1208" s="151" t="s">
        <v>4079</v>
      </c>
      <c r="C1208" s="148">
        <v>6568.2700000000013</v>
      </c>
      <c r="D1208" s="148">
        <f t="shared" si="54"/>
        <v>8013.29</v>
      </c>
      <c r="E1208" s="138" t="s">
        <v>2032</v>
      </c>
      <c r="F1208" s="148">
        <f t="shared" si="55"/>
        <v>6568.27</v>
      </c>
      <c r="G1208" s="148">
        <f t="shared" si="56"/>
        <v>8013.2894000000006</v>
      </c>
    </row>
    <row r="1209" spans="1:7" ht="14.4" customHeight="1">
      <c r="A1209" s="138" t="s">
        <v>4081</v>
      </c>
      <c r="B1209" s="151" t="s">
        <v>4082</v>
      </c>
      <c r="C1209" s="148">
        <v>6568.2700000000013</v>
      </c>
      <c r="D1209" s="148">
        <f t="shared" si="54"/>
        <v>8013.29</v>
      </c>
      <c r="E1209" s="138" t="s">
        <v>2032</v>
      </c>
      <c r="F1209" s="148">
        <f t="shared" si="55"/>
        <v>6568.27</v>
      </c>
      <c r="G1209" s="148">
        <f t="shared" si="56"/>
        <v>8013.2894000000006</v>
      </c>
    </row>
    <row r="1210" spans="1:7" ht="14.4" customHeight="1">
      <c r="A1210" s="138" t="s">
        <v>4083</v>
      </c>
      <c r="B1210" s="151" t="s">
        <v>4082</v>
      </c>
      <c r="C1210" s="148">
        <v>6568.2700000000013</v>
      </c>
      <c r="D1210" s="148">
        <f t="shared" si="54"/>
        <v>8013.29</v>
      </c>
      <c r="E1210" s="138" t="s">
        <v>2032</v>
      </c>
      <c r="F1210" s="148">
        <f t="shared" si="55"/>
        <v>6568.27</v>
      </c>
      <c r="G1210" s="148">
        <f t="shared" si="56"/>
        <v>8013.2894000000006</v>
      </c>
    </row>
    <row r="1211" spans="1:7" ht="14.4" customHeight="1">
      <c r="A1211" s="138" t="s">
        <v>4084</v>
      </c>
      <c r="B1211" s="151" t="s">
        <v>4085</v>
      </c>
      <c r="C1211" s="148">
        <v>6568.2700000000013</v>
      </c>
      <c r="D1211" s="148">
        <f t="shared" si="54"/>
        <v>8013.29</v>
      </c>
      <c r="E1211" s="138" t="s">
        <v>2032</v>
      </c>
      <c r="F1211" s="148">
        <f t="shared" si="55"/>
        <v>6568.27</v>
      </c>
      <c r="G1211" s="148">
        <f t="shared" si="56"/>
        <v>8013.2894000000006</v>
      </c>
    </row>
    <row r="1212" spans="1:7" ht="14.4" customHeight="1">
      <c r="A1212" s="138" t="s">
        <v>4086</v>
      </c>
      <c r="B1212" s="151" t="s">
        <v>4085</v>
      </c>
      <c r="C1212" s="148">
        <v>6568.2700000000013</v>
      </c>
      <c r="D1212" s="148">
        <f t="shared" si="54"/>
        <v>8013.29</v>
      </c>
      <c r="E1212" s="138" t="s">
        <v>2032</v>
      </c>
      <c r="F1212" s="148">
        <f t="shared" si="55"/>
        <v>6568.27</v>
      </c>
      <c r="G1212" s="148">
        <f t="shared" si="56"/>
        <v>8013.2894000000006</v>
      </c>
    </row>
    <row r="1213" spans="1:7" ht="14.4" customHeight="1">
      <c r="A1213" s="138" t="s">
        <v>4087</v>
      </c>
      <c r="B1213" s="151" t="s">
        <v>4088</v>
      </c>
      <c r="C1213" s="148">
        <v>6506.0732000000007</v>
      </c>
      <c r="D1213" s="148">
        <f t="shared" si="54"/>
        <v>7937.41</v>
      </c>
      <c r="E1213" s="138" t="s">
        <v>2032</v>
      </c>
      <c r="F1213" s="148">
        <f t="shared" si="55"/>
        <v>6506.07</v>
      </c>
      <c r="G1213" s="148">
        <f t="shared" si="56"/>
        <v>7937.4053999999996</v>
      </c>
    </row>
    <row r="1214" spans="1:7" ht="14.4" customHeight="1">
      <c r="A1214" s="138" t="s">
        <v>4089</v>
      </c>
      <c r="B1214" s="151" t="s">
        <v>4088</v>
      </c>
      <c r="C1214" s="148">
        <v>6506.0732000000007</v>
      </c>
      <c r="D1214" s="148">
        <f t="shared" si="54"/>
        <v>7937.41</v>
      </c>
      <c r="E1214" s="138" t="s">
        <v>2032</v>
      </c>
      <c r="F1214" s="148">
        <f t="shared" si="55"/>
        <v>6506.07</v>
      </c>
      <c r="G1214" s="148">
        <f t="shared" si="56"/>
        <v>7937.4053999999996</v>
      </c>
    </row>
    <row r="1215" spans="1:7" ht="14.4" customHeight="1">
      <c r="A1215" s="138" t="s">
        <v>4090</v>
      </c>
      <c r="B1215" s="151" t="s">
        <v>4091</v>
      </c>
      <c r="C1215" s="148">
        <v>4613.3999999999996</v>
      </c>
      <c r="D1215" s="148">
        <f t="shared" si="54"/>
        <v>5628.35</v>
      </c>
      <c r="E1215" s="138" t="s">
        <v>2032</v>
      </c>
      <c r="F1215" s="148">
        <f t="shared" si="55"/>
        <v>4613.3999999999996</v>
      </c>
      <c r="G1215" s="148">
        <f t="shared" si="56"/>
        <v>5628.347999999999</v>
      </c>
    </row>
    <row r="1216" spans="1:7" ht="14.4" customHeight="1">
      <c r="A1216" s="138" t="s">
        <v>4092</v>
      </c>
      <c r="B1216" s="151" t="s">
        <v>4091</v>
      </c>
      <c r="C1216" s="148">
        <v>4613.3999999999996</v>
      </c>
      <c r="D1216" s="148">
        <f t="shared" si="54"/>
        <v>5628.35</v>
      </c>
      <c r="E1216" s="138" t="s">
        <v>2032</v>
      </c>
      <c r="F1216" s="148">
        <f t="shared" si="55"/>
        <v>4613.3999999999996</v>
      </c>
      <c r="G1216" s="148">
        <f t="shared" si="56"/>
        <v>5628.347999999999</v>
      </c>
    </row>
    <row r="1217" spans="1:7" ht="14.4" customHeight="1">
      <c r="A1217" s="138" t="s">
        <v>4093</v>
      </c>
      <c r="B1217" s="151" t="s">
        <v>4094</v>
      </c>
      <c r="C1217" s="148">
        <v>4613.3999999999996</v>
      </c>
      <c r="D1217" s="148">
        <f t="shared" si="54"/>
        <v>5628.35</v>
      </c>
      <c r="E1217" s="138" t="s">
        <v>2032</v>
      </c>
      <c r="F1217" s="148">
        <f t="shared" si="55"/>
        <v>4613.3999999999996</v>
      </c>
      <c r="G1217" s="148">
        <f t="shared" si="56"/>
        <v>5628.347999999999</v>
      </c>
    </row>
    <row r="1218" spans="1:7" ht="14.4" customHeight="1">
      <c r="A1218" s="138" t="s">
        <v>4095</v>
      </c>
      <c r="B1218" s="151" t="s">
        <v>4094</v>
      </c>
      <c r="C1218" s="148">
        <v>4613.3999999999996</v>
      </c>
      <c r="D1218" s="148">
        <f t="shared" si="54"/>
        <v>5628.35</v>
      </c>
      <c r="E1218" s="138" t="s">
        <v>2032</v>
      </c>
      <c r="F1218" s="148">
        <f t="shared" si="55"/>
        <v>4613.3999999999996</v>
      </c>
      <c r="G1218" s="148">
        <f t="shared" si="56"/>
        <v>5628.347999999999</v>
      </c>
    </row>
    <row r="1219" spans="1:7" ht="14.4" customHeight="1">
      <c r="A1219" s="138" t="s">
        <v>4096</v>
      </c>
      <c r="B1219" s="151" t="s">
        <v>4053</v>
      </c>
      <c r="C1219" s="148">
        <v>4180.1507000000001</v>
      </c>
      <c r="D1219" s="148">
        <f t="shared" si="54"/>
        <v>5099.78</v>
      </c>
      <c r="E1219" s="138" t="s">
        <v>2032</v>
      </c>
      <c r="F1219" s="148">
        <f t="shared" si="55"/>
        <v>4180.1499999999996</v>
      </c>
      <c r="G1219" s="148">
        <f t="shared" si="56"/>
        <v>5099.7829999999994</v>
      </c>
    </row>
    <row r="1220" spans="1:7" ht="14.4" customHeight="1">
      <c r="A1220" s="138" t="s">
        <v>4097</v>
      </c>
      <c r="B1220" s="151" t="s">
        <v>4055</v>
      </c>
      <c r="C1220" s="148">
        <v>6030.8621999999987</v>
      </c>
      <c r="D1220" s="148">
        <f t="shared" si="54"/>
        <v>7357.65</v>
      </c>
      <c r="E1220" s="138" t="s">
        <v>2033</v>
      </c>
      <c r="F1220" s="148">
        <f t="shared" si="55"/>
        <v>6030.86</v>
      </c>
      <c r="G1220" s="148">
        <f t="shared" si="56"/>
        <v>7357.6491999999998</v>
      </c>
    </row>
    <row r="1221" spans="1:7" ht="14.4" customHeight="1">
      <c r="A1221" s="138" t="s">
        <v>4098</v>
      </c>
      <c r="B1221" s="151" t="s">
        <v>4057</v>
      </c>
      <c r="C1221" s="148">
        <v>5439.7909499999996</v>
      </c>
      <c r="D1221" s="148">
        <f t="shared" si="54"/>
        <v>6636.54</v>
      </c>
      <c r="E1221" s="138" t="s">
        <v>2033</v>
      </c>
      <c r="F1221" s="148">
        <f t="shared" si="55"/>
        <v>5439.79</v>
      </c>
      <c r="G1221" s="148">
        <f t="shared" si="56"/>
        <v>6636.5437999999995</v>
      </c>
    </row>
    <row r="1222" spans="1:7" ht="14.4" customHeight="1">
      <c r="A1222" s="138" t="s">
        <v>4099</v>
      </c>
      <c r="B1222" s="151" t="s">
        <v>4059</v>
      </c>
      <c r="C1222" s="148">
        <v>6030.8621999999987</v>
      </c>
      <c r="D1222" s="148">
        <f t="shared" si="54"/>
        <v>7357.65</v>
      </c>
      <c r="E1222" s="138" t="s">
        <v>2033</v>
      </c>
      <c r="F1222" s="148">
        <f t="shared" si="55"/>
        <v>6030.86</v>
      </c>
      <c r="G1222" s="148">
        <f t="shared" si="56"/>
        <v>7357.6491999999998</v>
      </c>
    </row>
    <row r="1223" spans="1:7" ht="14.4" customHeight="1">
      <c r="A1223" s="138" t="s">
        <v>4100</v>
      </c>
      <c r="B1223" s="151" t="s">
        <v>4061</v>
      </c>
      <c r="C1223" s="148">
        <v>6030.8621999999987</v>
      </c>
      <c r="D1223" s="148">
        <f t="shared" si="54"/>
        <v>7357.65</v>
      </c>
      <c r="E1223" s="138" t="s">
        <v>2033</v>
      </c>
      <c r="F1223" s="148">
        <f t="shared" si="55"/>
        <v>6030.86</v>
      </c>
      <c r="G1223" s="148">
        <f t="shared" si="56"/>
        <v>7357.6491999999998</v>
      </c>
    </row>
    <row r="1224" spans="1:7" ht="14.4" customHeight="1">
      <c r="A1224" s="138" t="s">
        <v>4101</v>
      </c>
      <c r="B1224" s="151" t="s">
        <v>4063</v>
      </c>
      <c r="C1224" s="148">
        <v>5439.7909499999996</v>
      </c>
      <c r="D1224" s="148">
        <f t="shared" si="54"/>
        <v>6636.54</v>
      </c>
      <c r="E1224" s="138" t="s">
        <v>2033</v>
      </c>
      <c r="F1224" s="148">
        <f t="shared" si="55"/>
        <v>5439.79</v>
      </c>
      <c r="G1224" s="148">
        <f t="shared" si="56"/>
        <v>6636.5437999999995</v>
      </c>
    </row>
    <row r="1225" spans="1:7" ht="14.4" customHeight="1">
      <c r="A1225" s="138" t="s">
        <v>4102</v>
      </c>
      <c r="B1225" s="151" t="s">
        <v>4065</v>
      </c>
      <c r="C1225" s="148">
        <v>5267.2828999999983</v>
      </c>
      <c r="D1225" s="148">
        <f t="shared" ref="D1225:D1288" si="57">ROUND(C1225*(1+$D$8),2)</f>
        <v>6426.09</v>
      </c>
      <c r="E1225" s="138" t="s">
        <v>2033</v>
      </c>
      <c r="F1225" s="148">
        <f t="shared" ref="F1225:F1288" si="58">ROUND(C1225*(1-HLOOKUP(E1225,$1:$2,2,FALSE)),2)</f>
        <v>5267.28</v>
      </c>
      <c r="G1225" s="148">
        <f t="shared" ref="G1225:G1288" si="59">F1225*(1+$D$8)</f>
        <v>6426.0815999999995</v>
      </c>
    </row>
    <row r="1226" spans="1:7" ht="14.4" customHeight="1">
      <c r="A1226" s="138" t="s">
        <v>4103</v>
      </c>
      <c r="B1226" s="151" t="s">
        <v>4067</v>
      </c>
      <c r="C1226" s="148">
        <v>4180.1507000000001</v>
      </c>
      <c r="D1226" s="148">
        <f t="shared" si="57"/>
        <v>5099.78</v>
      </c>
      <c r="E1226" s="138" t="s">
        <v>2032</v>
      </c>
      <c r="F1226" s="148">
        <f t="shared" si="58"/>
        <v>4180.1499999999996</v>
      </c>
      <c r="G1226" s="148">
        <f t="shared" si="59"/>
        <v>5099.7829999999994</v>
      </c>
    </row>
    <row r="1227" spans="1:7" ht="14.4" customHeight="1">
      <c r="A1227" s="138" t="s">
        <v>4104</v>
      </c>
      <c r="B1227" s="151" t="s">
        <v>4069</v>
      </c>
      <c r="C1227" s="148">
        <v>5267.2828999999983</v>
      </c>
      <c r="D1227" s="148">
        <f t="shared" si="57"/>
        <v>6426.09</v>
      </c>
      <c r="E1227" s="138" t="s">
        <v>2033</v>
      </c>
      <c r="F1227" s="148">
        <f t="shared" si="58"/>
        <v>5267.28</v>
      </c>
      <c r="G1227" s="148">
        <f t="shared" si="59"/>
        <v>6426.0815999999995</v>
      </c>
    </row>
    <row r="1228" spans="1:7" ht="14.4" customHeight="1">
      <c r="A1228" s="138" t="s">
        <v>4105</v>
      </c>
      <c r="B1228" s="151" t="s">
        <v>4106</v>
      </c>
      <c r="C1228" s="148">
        <v>1315</v>
      </c>
      <c r="D1228" s="148">
        <f t="shared" si="57"/>
        <v>1604.3</v>
      </c>
      <c r="E1228" s="138" t="s">
        <v>2032</v>
      </c>
      <c r="F1228" s="148">
        <f t="shared" si="58"/>
        <v>1315</v>
      </c>
      <c r="G1228" s="148">
        <f t="shared" si="59"/>
        <v>1604.3</v>
      </c>
    </row>
    <row r="1229" spans="1:7" ht="14.4" customHeight="1">
      <c r="A1229" s="138" t="s">
        <v>4107</v>
      </c>
      <c r="B1229" s="151" t="s">
        <v>4108</v>
      </c>
      <c r="C1229" s="148">
        <v>3232.61</v>
      </c>
      <c r="D1229" s="148">
        <f t="shared" si="57"/>
        <v>3943.78</v>
      </c>
      <c r="E1229" s="138" t="s">
        <v>2033</v>
      </c>
      <c r="F1229" s="148">
        <f t="shared" si="58"/>
        <v>3232.61</v>
      </c>
      <c r="G1229" s="148">
        <f t="shared" si="59"/>
        <v>3943.7842000000001</v>
      </c>
    </row>
    <row r="1230" spans="1:7" ht="14.4" customHeight="1">
      <c r="A1230" s="138" t="s">
        <v>4109</v>
      </c>
      <c r="B1230" s="151" t="s">
        <v>4110</v>
      </c>
      <c r="C1230" s="148">
        <v>2064.67</v>
      </c>
      <c r="D1230" s="148">
        <f t="shared" si="57"/>
        <v>2518.9</v>
      </c>
      <c r="E1230" s="138" t="s">
        <v>2033</v>
      </c>
      <c r="F1230" s="148">
        <f t="shared" si="58"/>
        <v>2064.67</v>
      </c>
      <c r="G1230" s="148">
        <f t="shared" si="59"/>
        <v>2518.8973999999998</v>
      </c>
    </row>
    <row r="1231" spans="1:7" ht="14.4" customHeight="1">
      <c r="A1231" s="138" t="s">
        <v>4111</v>
      </c>
      <c r="B1231" s="151" t="s">
        <v>4112</v>
      </c>
      <c r="C1231" s="148">
        <v>3232.61</v>
      </c>
      <c r="D1231" s="148">
        <f t="shared" si="57"/>
        <v>3943.78</v>
      </c>
      <c r="E1231" s="138" t="s">
        <v>2033</v>
      </c>
      <c r="F1231" s="148">
        <f t="shared" si="58"/>
        <v>3232.61</v>
      </c>
      <c r="G1231" s="148">
        <f t="shared" si="59"/>
        <v>3943.7842000000001</v>
      </c>
    </row>
    <row r="1232" spans="1:7" ht="14.4" customHeight="1">
      <c r="A1232" s="138" t="s">
        <v>4113</v>
      </c>
      <c r="B1232" s="151" t="s">
        <v>4114</v>
      </c>
      <c r="C1232" s="148">
        <v>3232.61</v>
      </c>
      <c r="D1232" s="148">
        <f t="shared" si="57"/>
        <v>3943.78</v>
      </c>
      <c r="E1232" s="138" t="s">
        <v>2033</v>
      </c>
      <c r="F1232" s="148">
        <f t="shared" si="58"/>
        <v>3232.61</v>
      </c>
      <c r="G1232" s="148">
        <f t="shared" si="59"/>
        <v>3943.7842000000001</v>
      </c>
    </row>
    <row r="1233" spans="1:7" ht="14.4" customHeight="1">
      <c r="A1233" s="138" t="s">
        <v>4115</v>
      </c>
      <c r="B1233" s="151" t="s">
        <v>4116</v>
      </c>
      <c r="C1233" s="148">
        <v>2064.67</v>
      </c>
      <c r="D1233" s="148">
        <f t="shared" si="57"/>
        <v>2518.9</v>
      </c>
      <c r="E1233" s="138" t="s">
        <v>2033</v>
      </c>
      <c r="F1233" s="148">
        <f t="shared" si="58"/>
        <v>2064.67</v>
      </c>
      <c r="G1233" s="148">
        <f t="shared" si="59"/>
        <v>2518.8973999999998</v>
      </c>
    </row>
    <row r="1234" spans="1:7" ht="14.4" customHeight="1">
      <c r="A1234" s="138" t="s">
        <v>4117</v>
      </c>
      <c r="B1234" s="151" t="s">
        <v>4118</v>
      </c>
      <c r="C1234" s="148">
        <v>2987.1836499999995</v>
      </c>
      <c r="D1234" s="148">
        <f t="shared" si="57"/>
        <v>3644.36</v>
      </c>
      <c r="E1234" s="138" t="s">
        <v>2033</v>
      </c>
      <c r="F1234" s="148">
        <f t="shared" si="58"/>
        <v>2987.18</v>
      </c>
      <c r="G1234" s="148">
        <f t="shared" si="59"/>
        <v>3644.3595999999998</v>
      </c>
    </row>
    <row r="1235" spans="1:7" ht="14.4" customHeight="1">
      <c r="A1235" s="138" t="s">
        <v>4119</v>
      </c>
      <c r="B1235" s="151" t="s">
        <v>4120</v>
      </c>
      <c r="C1235" s="148">
        <v>1315</v>
      </c>
      <c r="D1235" s="148">
        <f t="shared" si="57"/>
        <v>1604.3</v>
      </c>
      <c r="E1235" s="138" t="s">
        <v>2032</v>
      </c>
      <c r="F1235" s="148">
        <f t="shared" si="58"/>
        <v>1315</v>
      </c>
      <c r="G1235" s="148">
        <f t="shared" si="59"/>
        <v>1604.3</v>
      </c>
    </row>
    <row r="1236" spans="1:7" ht="14.4" customHeight="1">
      <c r="A1236" s="138" t="s">
        <v>4121</v>
      </c>
      <c r="B1236" s="151" t="s">
        <v>4122</v>
      </c>
      <c r="C1236" s="148">
        <v>2987.1836499999995</v>
      </c>
      <c r="D1236" s="148">
        <f t="shared" si="57"/>
        <v>3644.36</v>
      </c>
      <c r="E1236" s="138" t="s">
        <v>2033</v>
      </c>
      <c r="F1236" s="148">
        <f t="shared" si="58"/>
        <v>2987.18</v>
      </c>
      <c r="G1236" s="148">
        <f t="shared" si="59"/>
        <v>3644.3595999999998</v>
      </c>
    </row>
    <row r="1237" spans="1:7" ht="14.4" customHeight="1">
      <c r="A1237" s="138" t="s">
        <v>4123</v>
      </c>
      <c r="B1237" s="151" t="s">
        <v>4124</v>
      </c>
      <c r="C1237" s="148">
        <v>10144.534400000002</v>
      </c>
      <c r="D1237" s="148">
        <f t="shared" si="57"/>
        <v>12376.33</v>
      </c>
      <c r="E1237" s="138" t="s">
        <v>2035</v>
      </c>
      <c r="F1237" s="148">
        <f t="shared" si="58"/>
        <v>10144.530000000001</v>
      </c>
      <c r="G1237" s="148">
        <f t="shared" si="59"/>
        <v>12376.3266</v>
      </c>
    </row>
    <row r="1238" spans="1:7" ht="14.4" customHeight="1">
      <c r="A1238" s="138" t="s">
        <v>4125</v>
      </c>
      <c r="B1238" s="151" t="s">
        <v>4124</v>
      </c>
      <c r="C1238" s="148">
        <v>8081.4518400000015</v>
      </c>
      <c r="D1238" s="148">
        <f t="shared" si="57"/>
        <v>9859.3700000000008</v>
      </c>
      <c r="E1238" s="138" t="s">
        <v>2035</v>
      </c>
      <c r="F1238" s="148">
        <f t="shared" si="58"/>
        <v>8081.45</v>
      </c>
      <c r="G1238" s="148">
        <f t="shared" si="59"/>
        <v>9859.3689999999988</v>
      </c>
    </row>
    <row r="1239" spans="1:7" ht="14.4" customHeight="1">
      <c r="A1239" s="138" t="s">
        <v>4126</v>
      </c>
      <c r="B1239" s="151" t="s">
        <v>4127</v>
      </c>
      <c r="C1239" s="148">
        <v>9015.5049600000002</v>
      </c>
      <c r="D1239" s="148">
        <f t="shared" si="57"/>
        <v>10998.92</v>
      </c>
      <c r="E1239" s="138" t="s">
        <v>2035</v>
      </c>
      <c r="F1239" s="148">
        <f t="shared" si="58"/>
        <v>9015.5</v>
      </c>
      <c r="G1239" s="148">
        <f t="shared" si="59"/>
        <v>10998.91</v>
      </c>
    </row>
    <row r="1240" spans="1:7" ht="14.4" customHeight="1">
      <c r="A1240" s="138" t="s">
        <v>4128</v>
      </c>
      <c r="B1240" s="151" t="s">
        <v>4127</v>
      </c>
      <c r="C1240" s="148">
        <v>9015.5049600000002</v>
      </c>
      <c r="D1240" s="148">
        <f t="shared" si="57"/>
        <v>10998.92</v>
      </c>
      <c r="E1240" s="138" t="s">
        <v>2035</v>
      </c>
      <c r="F1240" s="148">
        <f t="shared" si="58"/>
        <v>9015.5</v>
      </c>
      <c r="G1240" s="148">
        <f t="shared" si="59"/>
        <v>10998.91</v>
      </c>
    </row>
    <row r="1241" spans="1:7" ht="14.4" customHeight="1">
      <c r="A1241" s="138" t="s">
        <v>4129</v>
      </c>
      <c r="B1241" s="151" t="s">
        <v>4130</v>
      </c>
      <c r="C1241" s="148">
        <v>11621.023699999998</v>
      </c>
      <c r="D1241" s="148">
        <f t="shared" si="57"/>
        <v>14177.65</v>
      </c>
      <c r="E1241" s="138" t="s">
        <v>2035</v>
      </c>
      <c r="F1241" s="148">
        <f t="shared" si="58"/>
        <v>11621.02</v>
      </c>
      <c r="G1241" s="148">
        <f t="shared" si="59"/>
        <v>14177.644400000001</v>
      </c>
    </row>
    <row r="1242" spans="1:7" ht="14.4" customHeight="1">
      <c r="A1242" s="138" t="s">
        <v>4131</v>
      </c>
      <c r="B1242" s="151" t="s">
        <v>4127</v>
      </c>
      <c r="C1242" s="148">
        <v>8170.5993600000011</v>
      </c>
      <c r="D1242" s="148">
        <f t="shared" si="57"/>
        <v>9968.1299999999992</v>
      </c>
      <c r="E1242" s="138" t="s">
        <v>2035</v>
      </c>
      <c r="F1242" s="148">
        <f t="shared" si="58"/>
        <v>8170.6</v>
      </c>
      <c r="G1242" s="148">
        <f t="shared" si="59"/>
        <v>9968.1319999999996</v>
      </c>
    </row>
    <row r="1243" spans="1:7" ht="14.4" customHeight="1">
      <c r="A1243" s="138" t="s">
        <v>4132</v>
      </c>
      <c r="B1243" s="151" t="s">
        <v>4133</v>
      </c>
      <c r="C1243" s="148">
        <v>11621.023699999998</v>
      </c>
      <c r="D1243" s="148">
        <f t="shared" si="57"/>
        <v>14177.65</v>
      </c>
      <c r="E1243" s="138" t="s">
        <v>2035</v>
      </c>
      <c r="F1243" s="148">
        <f t="shared" si="58"/>
        <v>11621.02</v>
      </c>
      <c r="G1243" s="148">
        <f t="shared" si="59"/>
        <v>14177.644400000001</v>
      </c>
    </row>
    <row r="1244" spans="1:7" ht="14.4" customHeight="1">
      <c r="A1244" s="138" t="s">
        <v>4134</v>
      </c>
      <c r="B1244" s="151" t="s">
        <v>4124</v>
      </c>
      <c r="C1244" s="148">
        <v>8321.0019200000006</v>
      </c>
      <c r="D1244" s="148">
        <f t="shared" si="57"/>
        <v>10151.620000000001</v>
      </c>
      <c r="E1244" s="138" t="s">
        <v>2035</v>
      </c>
      <c r="F1244" s="148">
        <f t="shared" si="58"/>
        <v>8321</v>
      </c>
      <c r="G1244" s="148">
        <f t="shared" si="59"/>
        <v>10151.619999999999</v>
      </c>
    </row>
    <row r="1245" spans="1:7" ht="14.4" customHeight="1">
      <c r="A1245" s="138" t="s">
        <v>4135</v>
      </c>
      <c r="B1245" s="151" t="s">
        <v>4136</v>
      </c>
      <c r="C1245" s="148">
        <v>10699.433249999998</v>
      </c>
      <c r="D1245" s="148">
        <f t="shared" si="57"/>
        <v>13053.31</v>
      </c>
      <c r="E1245" s="138" t="s">
        <v>2035</v>
      </c>
      <c r="F1245" s="148">
        <f t="shared" si="58"/>
        <v>10699.43</v>
      </c>
      <c r="G1245" s="148">
        <f t="shared" si="59"/>
        <v>13053.304599999999</v>
      </c>
    </row>
    <row r="1246" spans="1:7" ht="14.4" customHeight="1">
      <c r="A1246" s="138" t="s">
        <v>4137</v>
      </c>
      <c r="B1246" s="151" t="s">
        <v>4124</v>
      </c>
      <c r="C1246" s="148">
        <v>7119.5555199999999</v>
      </c>
      <c r="D1246" s="148">
        <f t="shared" si="57"/>
        <v>8685.86</v>
      </c>
      <c r="E1246" s="138" t="s">
        <v>2035</v>
      </c>
      <c r="F1246" s="148">
        <f t="shared" si="58"/>
        <v>7119.56</v>
      </c>
      <c r="G1246" s="148">
        <f t="shared" si="59"/>
        <v>8685.8631999999998</v>
      </c>
    </row>
    <row r="1247" spans="1:7" ht="14.4" customHeight="1">
      <c r="A1247" s="138" t="s">
        <v>4138</v>
      </c>
      <c r="B1247" s="151" t="s">
        <v>4139</v>
      </c>
      <c r="C1247" s="148">
        <v>10699.433249999998</v>
      </c>
      <c r="D1247" s="148">
        <f t="shared" si="57"/>
        <v>13053.31</v>
      </c>
      <c r="E1247" s="138" t="s">
        <v>2035</v>
      </c>
      <c r="F1247" s="148">
        <f t="shared" si="58"/>
        <v>10699.43</v>
      </c>
      <c r="G1247" s="148">
        <f t="shared" si="59"/>
        <v>13053.304599999999</v>
      </c>
    </row>
    <row r="1248" spans="1:7" ht="14.4" customHeight="1">
      <c r="A1248" s="138" t="s">
        <v>4140</v>
      </c>
      <c r="B1248" s="151" t="s">
        <v>4124</v>
      </c>
      <c r="C1248" s="148">
        <v>10144.534400000002</v>
      </c>
      <c r="D1248" s="148">
        <f t="shared" si="57"/>
        <v>12376.33</v>
      </c>
      <c r="E1248" s="138" t="s">
        <v>2035</v>
      </c>
      <c r="F1248" s="148">
        <f t="shared" si="58"/>
        <v>10144.530000000001</v>
      </c>
      <c r="G1248" s="148">
        <f t="shared" si="59"/>
        <v>12376.3266</v>
      </c>
    </row>
    <row r="1249" spans="1:7" ht="14.4" customHeight="1">
      <c r="A1249" s="138" t="s">
        <v>4141</v>
      </c>
      <c r="B1249" s="151" t="s">
        <v>4124</v>
      </c>
      <c r="C1249" s="148">
        <v>10144.534400000002</v>
      </c>
      <c r="D1249" s="148">
        <f t="shared" si="57"/>
        <v>12376.33</v>
      </c>
      <c r="E1249" s="138" t="s">
        <v>2035</v>
      </c>
      <c r="F1249" s="148">
        <f t="shared" si="58"/>
        <v>10144.530000000001</v>
      </c>
      <c r="G1249" s="148">
        <f t="shared" si="59"/>
        <v>12376.3266</v>
      </c>
    </row>
    <row r="1250" spans="1:7" ht="14.4" customHeight="1">
      <c r="A1250" s="138" t="s">
        <v>4142</v>
      </c>
      <c r="B1250" s="151" t="s">
        <v>4127</v>
      </c>
      <c r="C1250" s="148">
        <v>10813.05456</v>
      </c>
      <c r="D1250" s="148">
        <f t="shared" si="57"/>
        <v>13191.93</v>
      </c>
      <c r="E1250" s="138" t="s">
        <v>2035</v>
      </c>
      <c r="F1250" s="148">
        <f t="shared" si="58"/>
        <v>10813.05</v>
      </c>
      <c r="G1250" s="148">
        <f t="shared" si="59"/>
        <v>13191.920999999998</v>
      </c>
    </row>
    <row r="1251" spans="1:7" ht="14.4" customHeight="1">
      <c r="A1251" s="138" t="s">
        <v>4143</v>
      </c>
      <c r="B1251" s="151" t="s">
        <v>4127</v>
      </c>
      <c r="C1251" s="148">
        <v>10813.05456</v>
      </c>
      <c r="D1251" s="148">
        <f t="shared" si="57"/>
        <v>13191.93</v>
      </c>
      <c r="E1251" s="138" t="s">
        <v>2035</v>
      </c>
      <c r="F1251" s="148">
        <f t="shared" si="58"/>
        <v>10813.05</v>
      </c>
      <c r="G1251" s="148">
        <f t="shared" si="59"/>
        <v>13191.920999999998</v>
      </c>
    </row>
    <row r="1252" spans="1:7" ht="14.4" customHeight="1">
      <c r="A1252" s="138" t="s">
        <v>4144</v>
      </c>
      <c r="B1252" s="151" t="s">
        <v>4127</v>
      </c>
      <c r="C1252" s="148">
        <v>10813.05456</v>
      </c>
      <c r="D1252" s="148">
        <f t="shared" si="57"/>
        <v>13191.93</v>
      </c>
      <c r="E1252" s="138" t="s">
        <v>2035</v>
      </c>
      <c r="F1252" s="148">
        <f t="shared" si="58"/>
        <v>10813.05</v>
      </c>
      <c r="G1252" s="148">
        <f t="shared" si="59"/>
        <v>13191.920999999998</v>
      </c>
    </row>
    <row r="1253" spans="1:7" ht="14.4" customHeight="1">
      <c r="A1253" s="138" t="s">
        <v>4145</v>
      </c>
      <c r="B1253" s="151" t="s">
        <v>4127</v>
      </c>
      <c r="C1253" s="148">
        <v>9015.5049600000002</v>
      </c>
      <c r="D1253" s="148">
        <f t="shared" si="57"/>
        <v>10998.92</v>
      </c>
      <c r="E1253" s="138" t="s">
        <v>2035</v>
      </c>
      <c r="F1253" s="148">
        <f t="shared" si="58"/>
        <v>9015.5</v>
      </c>
      <c r="G1253" s="148">
        <f t="shared" si="59"/>
        <v>10998.91</v>
      </c>
    </row>
    <row r="1254" spans="1:7" ht="14.4" customHeight="1">
      <c r="A1254" s="138" t="s">
        <v>4146</v>
      </c>
      <c r="B1254" s="151" t="s">
        <v>4127</v>
      </c>
      <c r="C1254" s="148">
        <v>8168.7267200000015</v>
      </c>
      <c r="D1254" s="148">
        <f t="shared" si="57"/>
        <v>9965.85</v>
      </c>
      <c r="E1254" s="138" t="s">
        <v>2035</v>
      </c>
      <c r="F1254" s="148">
        <f t="shared" si="58"/>
        <v>8168.73</v>
      </c>
      <c r="G1254" s="148">
        <f t="shared" si="59"/>
        <v>9965.8505999999998</v>
      </c>
    </row>
    <row r="1255" spans="1:7" ht="14.4" customHeight="1">
      <c r="A1255" s="138" t="s">
        <v>4147</v>
      </c>
      <c r="B1255" s="151" t="s">
        <v>4124</v>
      </c>
      <c r="C1255" s="148">
        <v>8358.1467200000006</v>
      </c>
      <c r="D1255" s="148">
        <f t="shared" si="57"/>
        <v>10196.94</v>
      </c>
      <c r="E1255" s="138" t="s">
        <v>2035</v>
      </c>
      <c r="F1255" s="148">
        <f t="shared" si="58"/>
        <v>8358.15</v>
      </c>
      <c r="G1255" s="148">
        <f t="shared" si="59"/>
        <v>10196.942999999999</v>
      </c>
    </row>
    <row r="1256" spans="1:7" ht="14.4" customHeight="1">
      <c r="A1256" s="138" t="s">
        <v>4148</v>
      </c>
      <c r="B1256" s="151" t="s">
        <v>4124</v>
      </c>
      <c r="C1256" s="148">
        <v>7119.5555199999999</v>
      </c>
      <c r="D1256" s="148">
        <f t="shared" si="57"/>
        <v>8685.86</v>
      </c>
      <c r="E1256" s="138" t="s">
        <v>2035</v>
      </c>
      <c r="F1256" s="148">
        <f t="shared" si="58"/>
        <v>7119.56</v>
      </c>
      <c r="G1256" s="148">
        <f t="shared" si="59"/>
        <v>8685.8631999999998</v>
      </c>
    </row>
    <row r="1257" spans="1:7" ht="14.4" customHeight="1">
      <c r="A1257" s="138" t="s">
        <v>4149</v>
      </c>
      <c r="B1257" s="151" t="s">
        <v>4150</v>
      </c>
      <c r="C1257" s="148">
        <v>14491.658720000001</v>
      </c>
      <c r="D1257" s="148">
        <f t="shared" si="57"/>
        <v>17679.82</v>
      </c>
      <c r="E1257" s="138" t="s">
        <v>2035</v>
      </c>
      <c r="F1257" s="148">
        <f t="shared" si="58"/>
        <v>14491.66</v>
      </c>
      <c r="G1257" s="148">
        <f t="shared" si="59"/>
        <v>17679.825199999999</v>
      </c>
    </row>
    <row r="1258" spans="1:7" ht="14.4" customHeight="1">
      <c r="A1258" s="138" t="s">
        <v>4151</v>
      </c>
      <c r="B1258" s="151" t="s">
        <v>4152</v>
      </c>
      <c r="C1258" s="148">
        <v>12137.048000000001</v>
      </c>
      <c r="D1258" s="148">
        <f t="shared" si="57"/>
        <v>14807.2</v>
      </c>
      <c r="E1258" s="138" t="s">
        <v>2035</v>
      </c>
      <c r="F1258" s="148">
        <f t="shared" si="58"/>
        <v>12137.05</v>
      </c>
      <c r="G1258" s="148">
        <f t="shared" si="59"/>
        <v>14807.200999999999</v>
      </c>
    </row>
    <row r="1259" spans="1:7" ht="14.4" customHeight="1">
      <c r="A1259" s="138" t="s">
        <v>4153</v>
      </c>
      <c r="B1259" s="151" t="s">
        <v>4154</v>
      </c>
      <c r="C1259" s="148">
        <v>12137.048000000001</v>
      </c>
      <c r="D1259" s="148">
        <f t="shared" si="57"/>
        <v>14807.2</v>
      </c>
      <c r="E1259" s="138" t="s">
        <v>2035</v>
      </c>
      <c r="F1259" s="148">
        <f t="shared" si="58"/>
        <v>12137.05</v>
      </c>
      <c r="G1259" s="148">
        <f t="shared" si="59"/>
        <v>14807.200999999999</v>
      </c>
    </row>
    <row r="1260" spans="1:7" ht="14.4" customHeight="1">
      <c r="A1260" s="138" t="s">
        <v>4155</v>
      </c>
      <c r="B1260" s="151" t="s">
        <v>4156</v>
      </c>
      <c r="C1260" s="148">
        <v>13625.036699999999</v>
      </c>
      <c r="D1260" s="148">
        <f t="shared" si="57"/>
        <v>16622.54</v>
      </c>
      <c r="E1260" s="138" t="s">
        <v>2035</v>
      </c>
      <c r="F1260" s="148">
        <f t="shared" si="58"/>
        <v>13625.04</v>
      </c>
      <c r="G1260" s="148">
        <f t="shared" si="59"/>
        <v>16622.5488</v>
      </c>
    </row>
    <row r="1261" spans="1:7" ht="14.4" customHeight="1">
      <c r="A1261" s="138" t="s">
        <v>4157</v>
      </c>
      <c r="B1261" s="151" t="s">
        <v>4158</v>
      </c>
      <c r="C1261" s="148">
        <v>11299.571360000002</v>
      </c>
      <c r="D1261" s="148">
        <f t="shared" si="57"/>
        <v>13785.48</v>
      </c>
      <c r="E1261" s="138" t="s">
        <v>2035</v>
      </c>
      <c r="F1261" s="148">
        <f t="shared" si="58"/>
        <v>11299.57</v>
      </c>
      <c r="G1261" s="148">
        <f t="shared" si="59"/>
        <v>13785.475399999999</v>
      </c>
    </row>
    <row r="1262" spans="1:7" ht="14.4" customHeight="1">
      <c r="A1262" s="138" t="s">
        <v>4159</v>
      </c>
      <c r="B1262" s="151" t="s">
        <v>4160</v>
      </c>
      <c r="C1262" s="148">
        <v>13625.036699999999</v>
      </c>
      <c r="D1262" s="148">
        <f t="shared" si="57"/>
        <v>16622.54</v>
      </c>
      <c r="E1262" s="138" t="s">
        <v>2035</v>
      </c>
      <c r="F1262" s="148">
        <f t="shared" si="58"/>
        <v>13625.04</v>
      </c>
      <c r="G1262" s="148">
        <f t="shared" si="59"/>
        <v>16622.5488</v>
      </c>
    </row>
    <row r="1263" spans="1:7" ht="14.4" customHeight="1">
      <c r="A1263" s="138" t="s">
        <v>4161</v>
      </c>
      <c r="B1263" s="151" t="s">
        <v>4162</v>
      </c>
      <c r="C1263" s="148">
        <v>14491.658720000001</v>
      </c>
      <c r="D1263" s="148">
        <f t="shared" si="57"/>
        <v>17679.82</v>
      </c>
      <c r="E1263" s="138" t="s">
        <v>2035</v>
      </c>
      <c r="F1263" s="148">
        <f t="shared" si="58"/>
        <v>14491.66</v>
      </c>
      <c r="G1263" s="148">
        <f t="shared" si="59"/>
        <v>17679.825199999999</v>
      </c>
    </row>
    <row r="1264" spans="1:7" ht="14.4" customHeight="1">
      <c r="A1264" s="138" t="s">
        <v>4163</v>
      </c>
      <c r="B1264" s="151" t="s">
        <v>4164</v>
      </c>
      <c r="C1264" s="148">
        <v>14491.658720000001</v>
      </c>
      <c r="D1264" s="148">
        <f t="shared" si="57"/>
        <v>17679.82</v>
      </c>
      <c r="E1264" s="138" t="s">
        <v>2035</v>
      </c>
      <c r="F1264" s="148">
        <f t="shared" si="58"/>
        <v>14491.66</v>
      </c>
      <c r="G1264" s="148">
        <f t="shared" si="59"/>
        <v>17679.825199999999</v>
      </c>
    </row>
    <row r="1265" spans="1:7" ht="14.4" customHeight="1">
      <c r="A1265" s="138" t="s">
        <v>4165</v>
      </c>
      <c r="B1265" s="151" t="s">
        <v>4166</v>
      </c>
      <c r="C1265" s="148">
        <v>12137.048000000001</v>
      </c>
      <c r="D1265" s="148">
        <f t="shared" si="57"/>
        <v>14807.2</v>
      </c>
      <c r="E1265" s="138" t="s">
        <v>2035</v>
      </c>
      <c r="F1265" s="148">
        <f t="shared" si="58"/>
        <v>12137.05</v>
      </c>
      <c r="G1265" s="148">
        <f t="shared" si="59"/>
        <v>14807.200999999999</v>
      </c>
    </row>
    <row r="1266" spans="1:7" ht="14.4" customHeight="1">
      <c r="A1266" s="138" t="s">
        <v>4167</v>
      </c>
      <c r="B1266" s="151" t="s">
        <v>4168</v>
      </c>
      <c r="C1266" s="148">
        <v>11299.571360000002</v>
      </c>
      <c r="D1266" s="148">
        <f t="shared" si="57"/>
        <v>13785.48</v>
      </c>
      <c r="E1266" s="138" t="s">
        <v>2035</v>
      </c>
      <c r="F1266" s="148">
        <f t="shared" si="58"/>
        <v>11299.57</v>
      </c>
      <c r="G1266" s="148">
        <f t="shared" si="59"/>
        <v>13785.475399999999</v>
      </c>
    </row>
    <row r="1267" spans="1:7" ht="14.4" customHeight="1">
      <c r="A1267" s="138" t="s">
        <v>4169</v>
      </c>
      <c r="B1267" s="151" t="s">
        <v>4170</v>
      </c>
      <c r="C1267" s="148">
        <v>17081.990000000002</v>
      </c>
      <c r="D1267" s="148">
        <f t="shared" si="57"/>
        <v>20840.03</v>
      </c>
      <c r="E1267" s="138" t="s">
        <v>2035</v>
      </c>
      <c r="F1267" s="148">
        <f t="shared" si="58"/>
        <v>17081.990000000002</v>
      </c>
      <c r="G1267" s="148">
        <f t="shared" si="59"/>
        <v>20840.0278</v>
      </c>
    </row>
    <row r="1268" spans="1:7" ht="14.4" customHeight="1">
      <c r="A1268" s="138" t="s">
        <v>4171</v>
      </c>
      <c r="B1268" s="151" t="s">
        <v>4170</v>
      </c>
      <c r="C1268" s="148">
        <v>21492.375520000001</v>
      </c>
      <c r="D1268" s="148">
        <f t="shared" si="57"/>
        <v>26220.7</v>
      </c>
      <c r="E1268" s="138" t="s">
        <v>2035</v>
      </c>
      <c r="F1268" s="148">
        <f t="shared" si="58"/>
        <v>21492.38</v>
      </c>
      <c r="G1268" s="148">
        <f t="shared" si="59"/>
        <v>26220.703600000001</v>
      </c>
    </row>
    <row r="1269" spans="1:7" ht="14.4" customHeight="1">
      <c r="A1269" s="138" t="s">
        <v>4172</v>
      </c>
      <c r="B1269" s="151" t="s">
        <v>4170</v>
      </c>
      <c r="C1269" s="148">
        <v>20768.168959999999</v>
      </c>
      <c r="D1269" s="148">
        <f t="shared" si="57"/>
        <v>25337.17</v>
      </c>
      <c r="E1269" s="138" t="s">
        <v>2035</v>
      </c>
      <c r="F1269" s="148">
        <f t="shared" si="58"/>
        <v>20768.169999999998</v>
      </c>
      <c r="G1269" s="148">
        <f t="shared" si="59"/>
        <v>25337.167399999998</v>
      </c>
    </row>
    <row r="1270" spans="1:7" ht="14.4" customHeight="1">
      <c r="A1270" s="138" t="s">
        <v>4173</v>
      </c>
      <c r="B1270" s="151" t="s">
        <v>4170</v>
      </c>
      <c r="C1270" s="148">
        <v>21587.091680000005</v>
      </c>
      <c r="D1270" s="148">
        <f t="shared" si="57"/>
        <v>26336.25</v>
      </c>
      <c r="E1270" s="138" t="s">
        <v>2035</v>
      </c>
      <c r="F1270" s="148">
        <f t="shared" si="58"/>
        <v>21587.09</v>
      </c>
      <c r="G1270" s="148">
        <f t="shared" si="59"/>
        <v>26336.249800000001</v>
      </c>
    </row>
    <row r="1271" spans="1:7" ht="14.4" customHeight="1">
      <c r="A1271" s="138" t="s">
        <v>4174</v>
      </c>
      <c r="B1271" s="151" t="s">
        <v>4170</v>
      </c>
      <c r="C1271" s="148">
        <v>21587.091680000005</v>
      </c>
      <c r="D1271" s="148">
        <f t="shared" si="57"/>
        <v>26336.25</v>
      </c>
      <c r="E1271" s="138" t="s">
        <v>2035</v>
      </c>
      <c r="F1271" s="148">
        <f t="shared" si="58"/>
        <v>21587.09</v>
      </c>
      <c r="G1271" s="148">
        <f t="shared" si="59"/>
        <v>26336.249800000001</v>
      </c>
    </row>
    <row r="1272" spans="1:7" ht="14.4" customHeight="1">
      <c r="A1272" s="138" t="s">
        <v>4175</v>
      </c>
      <c r="B1272" s="151" t="s">
        <v>4170</v>
      </c>
      <c r="C1272" s="148">
        <v>20768.168959999999</v>
      </c>
      <c r="D1272" s="148">
        <f t="shared" si="57"/>
        <v>25337.17</v>
      </c>
      <c r="E1272" s="138" t="s">
        <v>2035</v>
      </c>
      <c r="F1272" s="148">
        <f t="shared" si="58"/>
        <v>20768.169999999998</v>
      </c>
      <c r="G1272" s="148">
        <f t="shared" si="59"/>
        <v>25337.167399999998</v>
      </c>
    </row>
    <row r="1273" spans="1:7" ht="14.4" customHeight="1">
      <c r="A1273" s="138" t="s">
        <v>4176</v>
      </c>
      <c r="B1273" s="151" t="s">
        <v>4177</v>
      </c>
      <c r="C1273" s="148">
        <v>23369.154599999998</v>
      </c>
      <c r="D1273" s="148">
        <f t="shared" si="57"/>
        <v>28510.37</v>
      </c>
      <c r="E1273" s="138" t="s">
        <v>2035</v>
      </c>
      <c r="F1273" s="148">
        <f t="shared" si="58"/>
        <v>23369.15</v>
      </c>
      <c r="G1273" s="148">
        <f t="shared" si="59"/>
        <v>28510.363000000001</v>
      </c>
    </row>
    <row r="1274" spans="1:7" ht="14.4" customHeight="1">
      <c r="A1274" s="138" t="s">
        <v>4178</v>
      </c>
      <c r="B1274" s="151" t="s">
        <v>4179</v>
      </c>
      <c r="C1274" s="148">
        <v>23954.687680000003</v>
      </c>
      <c r="D1274" s="148">
        <f t="shared" si="57"/>
        <v>29224.720000000001</v>
      </c>
      <c r="E1274" s="138" t="s">
        <v>2035</v>
      </c>
      <c r="F1274" s="148">
        <f t="shared" si="58"/>
        <v>23954.69</v>
      </c>
      <c r="G1274" s="148">
        <f t="shared" si="59"/>
        <v>29224.721799999999</v>
      </c>
    </row>
    <row r="1275" spans="1:7" ht="14.4" customHeight="1">
      <c r="A1275" s="138" t="s">
        <v>4180</v>
      </c>
      <c r="B1275" s="151" t="s">
        <v>4179</v>
      </c>
      <c r="C1275" s="148">
        <v>24831.181760000003</v>
      </c>
      <c r="D1275" s="148">
        <f t="shared" si="57"/>
        <v>30294.04</v>
      </c>
      <c r="E1275" s="138" t="s">
        <v>2035</v>
      </c>
      <c r="F1275" s="148">
        <f t="shared" si="58"/>
        <v>24831.18</v>
      </c>
      <c r="G1275" s="148">
        <f t="shared" si="59"/>
        <v>30294.0396</v>
      </c>
    </row>
    <row r="1276" spans="1:7" ht="14.4" customHeight="1">
      <c r="A1276" s="138" t="s">
        <v>4181</v>
      </c>
      <c r="B1276" s="151" t="s">
        <v>4179</v>
      </c>
      <c r="C1276" s="148">
        <v>24660.340320000003</v>
      </c>
      <c r="D1276" s="148">
        <f t="shared" si="57"/>
        <v>30085.62</v>
      </c>
      <c r="E1276" s="138" t="s">
        <v>2035</v>
      </c>
      <c r="F1276" s="148">
        <f t="shared" si="58"/>
        <v>24660.34</v>
      </c>
      <c r="G1276" s="148">
        <f t="shared" si="59"/>
        <v>30085.614799999999</v>
      </c>
    </row>
    <row r="1277" spans="1:7" ht="14.4" customHeight="1">
      <c r="A1277" s="138" t="s">
        <v>4182</v>
      </c>
      <c r="B1277" s="151" t="s">
        <v>4179</v>
      </c>
      <c r="C1277" s="148">
        <v>24831.181760000003</v>
      </c>
      <c r="D1277" s="148">
        <f t="shared" si="57"/>
        <v>30294.04</v>
      </c>
      <c r="E1277" s="138" t="s">
        <v>2035</v>
      </c>
      <c r="F1277" s="148">
        <f t="shared" si="58"/>
        <v>24831.18</v>
      </c>
      <c r="G1277" s="148">
        <f t="shared" si="59"/>
        <v>30294.0396</v>
      </c>
    </row>
    <row r="1278" spans="1:7" ht="14.4" customHeight="1">
      <c r="A1278" s="138" t="s">
        <v>4183</v>
      </c>
      <c r="B1278" s="151" t="s">
        <v>4179</v>
      </c>
      <c r="C1278" s="148">
        <v>24831.181760000003</v>
      </c>
      <c r="D1278" s="148">
        <f t="shared" si="57"/>
        <v>30294.04</v>
      </c>
      <c r="E1278" s="138" t="s">
        <v>2035</v>
      </c>
      <c r="F1278" s="148">
        <f t="shared" si="58"/>
        <v>24831.18</v>
      </c>
      <c r="G1278" s="148">
        <f t="shared" si="59"/>
        <v>30294.0396</v>
      </c>
    </row>
    <row r="1279" spans="1:7" ht="14.4" customHeight="1">
      <c r="A1279" s="138" t="s">
        <v>4184</v>
      </c>
      <c r="B1279" s="151" t="s">
        <v>4179</v>
      </c>
      <c r="C1279" s="148">
        <v>24660.340320000003</v>
      </c>
      <c r="D1279" s="148">
        <f t="shared" si="57"/>
        <v>30085.62</v>
      </c>
      <c r="E1279" s="138" t="s">
        <v>2035</v>
      </c>
      <c r="F1279" s="148">
        <f t="shared" si="58"/>
        <v>24660.34</v>
      </c>
      <c r="G1279" s="148">
        <f t="shared" si="59"/>
        <v>30085.614799999999</v>
      </c>
    </row>
    <row r="1280" spans="1:7" ht="14.4" customHeight="1">
      <c r="A1280" s="138" t="s">
        <v>4185</v>
      </c>
      <c r="B1280" s="151" t="s">
        <v>4186</v>
      </c>
      <c r="C1280" s="148">
        <v>25653.985280000004</v>
      </c>
      <c r="D1280" s="148">
        <f t="shared" si="57"/>
        <v>31297.86</v>
      </c>
      <c r="E1280" s="138" t="s">
        <v>2035</v>
      </c>
      <c r="F1280" s="148">
        <f t="shared" si="58"/>
        <v>25653.99</v>
      </c>
      <c r="G1280" s="148">
        <f t="shared" si="59"/>
        <v>31297.8678</v>
      </c>
    </row>
    <row r="1281" spans="1:7" ht="14.4" customHeight="1">
      <c r="A1281" s="138" t="s">
        <v>4187</v>
      </c>
      <c r="B1281" s="151" t="s">
        <v>4179</v>
      </c>
      <c r="C1281" s="148">
        <v>23954.687680000003</v>
      </c>
      <c r="D1281" s="148">
        <f t="shared" si="57"/>
        <v>29224.720000000001</v>
      </c>
      <c r="E1281" s="138" t="s">
        <v>2035</v>
      </c>
      <c r="F1281" s="148">
        <f t="shared" si="58"/>
        <v>23954.69</v>
      </c>
      <c r="G1281" s="148">
        <f t="shared" si="59"/>
        <v>29224.721799999999</v>
      </c>
    </row>
    <row r="1282" spans="1:7" ht="14.4" customHeight="1">
      <c r="A1282" s="138" t="s">
        <v>4188</v>
      </c>
      <c r="B1282" s="151" t="s">
        <v>4186</v>
      </c>
      <c r="C1282" s="148">
        <v>25653.985280000004</v>
      </c>
      <c r="D1282" s="148">
        <f t="shared" si="57"/>
        <v>31297.86</v>
      </c>
      <c r="E1282" s="138" t="s">
        <v>2035</v>
      </c>
      <c r="F1282" s="148">
        <f t="shared" si="58"/>
        <v>25653.99</v>
      </c>
      <c r="G1282" s="148">
        <f t="shared" si="59"/>
        <v>31297.8678</v>
      </c>
    </row>
    <row r="1283" spans="1:7" ht="14.4" customHeight="1">
      <c r="A1283" s="138" t="s">
        <v>4189</v>
      </c>
      <c r="B1283" s="151" t="s">
        <v>4170</v>
      </c>
      <c r="C1283" s="148">
        <v>17081.990000000002</v>
      </c>
      <c r="D1283" s="148">
        <f t="shared" si="57"/>
        <v>20840.03</v>
      </c>
      <c r="E1283" s="138" t="s">
        <v>2035</v>
      </c>
      <c r="F1283" s="148">
        <f t="shared" si="58"/>
        <v>17081.990000000002</v>
      </c>
      <c r="G1283" s="148">
        <f t="shared" si="59"/>
        <v>20840.0278</v>
      </c>
    </row>
    <row r="1284" spans="1:7" ht="14.4" customHeight="1">
      <c r="A1284" s="138" t="s">
        <v>4190</v>
      </c>
      <c r="B1284" s="151" t="s">
        <v>4191</v>
      </c>
      <c r="C1284" s="148">
        <v>23369.154599999998</v>
      </c>
      <c r="D1284" s="148">
        <f t="shared" si="57"/>
        <v>28510.37</v>
      </c>
      <c r="E1284" s="138" t="s">
        <v>2035</v>
      </c>
      <c r="F1284" s="148">
        <f t="shared" si="58"/>
        <v>23369.15</v>
      </c>
      <c r="G1284" s="148">
        <f t="shared" si="59"/>
        <v>28510.363000000001</v>
      </c>
    </row>
    <row r="1285" spans="1:7" ht="14.4" customHeight="1">
      <c r="A1285" s="138" t="s">
        <v>4192</v>
      </c>
      <c r="B1285" s="151" t="s">
        <v>4193</v>
      </c>
      <c r="C1285" s="148">
        <v>21007.546560000003</v>
      </c>
      <c r="D1285" s="148">
        <f t="shared" si="57"/>
        <v>25629.21</v>
      </c>
      <c r="E1285" s="138" t="s">
        <v>2035</v>
      </c>
      <c r="F1285" s="148">
        <f t="shared" si="58"/>
        <v>21007.55</v>
      </c>
      <c r="G1285" s="148">
        <f t="shared" si="59"/>
        <v>25629.210999999999</v>
      </c>
    </row>
    <row r="1286" spans="1:7" ht="14.4" customHeight="1">
      <c r="A1286" s="138" t="s">
        <v>4194</v>
      </c>
      <c r="B1286" s="151" t="s">
        <v>4193</v>
      </c>
      <c r="C1286" s="148">
        <v>23059.196160000003</v>
      </c>
      <c r="D1286" s="148">
        <f t="shared" si="57"/>
        <v>28132.22</v>
      </c>
      <c r="E1286" s="138" t="s">
        <v>2035</v>
      </c>
      <c r="F1286" s="148">
        <f t="shared" si="58"/>
        <v>23059.200000000001</v>
      </c>
      <c r="G1286" s="148">
        <f t="shared" si="59"/>
        <v>28132.224000000002</v>
      </c>
    </row>
    <row r="1287" spans="1:7" ht="14.4" customHeight="1">
      <c r="A1287" s="138" t="s">
        <v>4195</v>
      </c>
      <c r="B1287" s="151" t="s">
        <v>4193</v>
      </c>
      <c r="C1287" s="148">
        <v>22177.99584</v>
      </c>
      <c r="D1287" s="148">
        <f t="shared" si="57"/>
        <v>27057.15</v>
      </c>
      <c r="E1287" s="138" t="s">
        <v>2035</v>
      </c>
      <c r="F1287" s="148">
        <f t="shared" si="58"/>
        <v>22178</v>
      </c>
      <c r="G1287" s="148">
        <f t="shared" si="59"/>
        <v>27057.16</v>
      </c>
    </row>
    <row r="1288" spans="1:7" ht="14.4" customHeight="1">
      <c r="A1288" s="138" t="s">
        <v>4196</v>
      </c>
      <c r="B1288" s="151" t="s">
        <v>4193</v>
      </c>
      <c r="C1288" s="148">
        <v>23059.196160000003</v>
      </c>
      <c r="D1288" s="148">
        <f t="shared" si="57"/>
        <v>28132.22</v>
      </c>
      <c r="E1288" s="138" t="s">
        <v>2035</v>
      </c>
      <c r="F1288" s="148">
        <f t="shared" si="58"/>
        <v>23059.200000000001</v>
      </c>
      <c r="G1288" s="148">
        <f t="shared" si="59"/>
        <v>28132.224000000002</v>
      </c>
    </row>
    <row r="1289" spans="1:7" ht="14.4" customHeight="1">
      <c r="A1289" s="138" t="s">
        <v>4197</v>
      </c>
      <c r="B1289" s="151" t="s">
        <v>4193</v>
      </c>
      <c r="C1289" s="148">
        <v>23059.196160000003</v>
      </c>
      <c r="D1289" s="148">
        <f t="shared" ref="D1289:D1352" si="60">ROUND(C1289*(1+$D$8),2)</f>
        <v>28132.22</v>
      </c>
      <c r="E1289" s="138" t="s">
        <v>2035</v>
      </c>
      <c r="F1289" s="148">
        <f t="shared" ref="F1289:F1352" si="61">ROUND(C1289*(1-HLOOKUP(E1289,$1:$2,2,FALSE)),2)</f>
        <v>23059.200000000001</v>
      </c>
      <c r="G1289" s="148">
        <f t="shared" ref="G1289:G1352" si="62">F1289*(1+$D$8)</f>
        <v>28132.224000000002</v>
      </c>
    </row>
    <row r="1290" spans="1:7" ht="14.4" customHeight="1">
      <c r="A1290" s="138" t="s">
        <v>4198</v>
      </c>
      <c r="B1290" s="151" t="s">
        <v>4193</v>
      </c>
      <c r="C1290" s="148">
        <v>22177.99584</v>
      </c>
      <c r="D1290" s="148">
        <f t="shared" si="60"/>
        <v>27057.15</v>
      </c>
      <c r="E1290" s="138" t="s">
        <v>2035</v>
      </c>
      <c r="F1290" s="148">
        <f t="shared" si="61"/>
        <v>22178</v>
      </c>
      <c r="G1290" s="148">
        <f t="shared" si="62"/>
        <v>27057.16</v>
      </c>
    </row>
    <row r="1291" spans="1:7" ht="14.4" customHeight="1">
      <c r="A1291" s="138" t="s">
        <v>4199</v>
      </c>
      <c r="B1291" s="151" t="s">
        <v>4193</v>
      </c>
      <c r="C1291" s="148">
        <v>23676.853199999998</v>
      </c>
      <c r="D1291" s="148">
        <f t="shared" si="60"/>
        <v>28885.759999999998</v>
      </c>
      <c r="E1291" s="138" t="s">
        <v>2035</v>
      </c>
      <c r="F1291" s="148">
        <f t="shared" si="61"/>
        <v>23676.85</v>
      </c>
      <c r="G1291" s="148">
        <f t="shared" si="62"/>
        <v>28885.756999999998</v>
      </c>
    </row>
    <row r="1292" spans="1:7" ht="14.4" customHeight="1">
      <c r="A1292" s="138" t="s">
        <v>4200</v>
      </c>
      <c r="B1292" s="151" t="s">
        <v>4193</v>
      </c>
      <c r="C1292" s="148">
        <v>21007.546560000003</v>
      </c>
      <c r="D1292" s="148">
        <f t="shared" si="60"/>
        <v>25629.21</v>
      </c>
      <c r="E1292" s="138" t="s">
        <v>2035</v>
      </c>
      <c r="F1292" s="148">
        <f t="shared" si="61"/>
        <v>21007.55</v>
      </c>
      <c r="G1292" s="148">
        <f t="shared" si="62"/>
        <v>25629.210999999999</v>
      </c>
    </row>
    <row r="1293" spans="1:7" ht="14.4" customHeight="1">
      <c r="A1293" s="138" t="s">
        <v>4201</v>
      </c>
      <c r="B1293" s="151" t="s">
        <v>4193</v>
      </c>
      <c r="C1293" s="148">
        <v>23676.853199999998</v>
      </c>
      <c r="D1293" s="148">
        <f t="shared" si="60"/>
        <v>28885.759999999998</v>
      </c>
      <c r="E1293" s="138" t="s">
        <v>2035</v>
      </c>
      <c r="F1293" s="148">
        <f t="shared" si="61"/>
        <v>23676.85</v>
      </c>
      <c r="G1293" s="148">
        <f t="shared" si="62"/>
        <v>28885.756999999998</v>
      </c>
    </row>
    <row r="1294" spans="1:7" ht="14.4" customHeight="1">
      <c r="A1294" s="138" t="s">
        <v>4202</v>
      </c>
      <c r="B1294" s="151" t="s">
        <v>4203</v>
      </c>
      <c r="C1294" s="148">
        <v>17081.990000000002</v>
      </c>
      <c r="D1294" s="148">
        <f t="shared" si="60"/>
        <v>20840.03</v>
      </c>
      <c r="E1294" s="138" t="s">
        <v>2035</v>
      </c>
      <c r="F1294" s="148">
        <f t="shared" si="61"/>
        <v>17081.990000000002</v>
      </c>
      <c r="G1294" s="148">
        <f t="shared" si="62"/>
        <v>20840.0278</v>
      </c>
    </row>
    <row r="1295" spans="1:7" ht="14.4" customHeight="1">
      <c r="A1295" s="138" t="s">
        <v>4204</v>
      </c>
      <c r="B1295" s="151" t="s">
        <v>4203</v>
      </c>
      <c r="C1295" s="148">
        <v>21492.375520000001</v>
      </c>
      <c r="D1295" s="148">
        <f t="shared" si="60"/>
        <v>26220.7</v>
      </c>
      <c r="E1295" s="138" t="s">
        <v>2035</v>
      </c>
      <c r="F1295" s="148">
        <f t="shared" si="61"/>
        <v>21492.38</v>
      </c>
      <c r="G1295" s="148">
        <f t="shared" si="62"/>
        <v>26220.703600000001</v>
      </c>
    </row>
    <row r="1296" spans="1:7" ht="14.4" customHeight="1">
      <c r="A1296" s="138" t="s">
        <v>4205</v>
      </c>
      <c r="B1296" s="151" t="s">
        <v>4203</v>
      </c>
      <c r="C1296" s="148">
        <v>20768.168959999999</v>
      </c>
      <c r="D1296" s="148">
        <f t="shared" si="60"/>
        <v>25337.17</v>
      </c>
      <c r="E1296" s="138" t="s">
        <v>2035</v>
      </c>
      <c r="F1296" s="148">
        <f t="shared" si="61"/>
        <v>20768.169999999998</v>
      </c>
      <c r="G1296" s="148">
        <f t="shared" si="62"/>
        <v>25337.167399999998</v>
      </c>
    </row>
    <row r="1297" spans="1:7" ht="14.4" customHeight="1">
      <c r="A1297" s="138" t="s">
        <v>4206</v>
      </c>
      <c r="B1297" s="151" t="s">
        <v>4203</v>
      </c>
      <c r="C1297" s="148">
        <v>21592.648000000005</v>
      </c>
      <c r="D1297" s="148">
        <f t="shared" si="60"/>
        <v>26343.03</v>
      </c>
      <c r="E1297" s="138" t="s">
        <v>2035</v>
      </c>
      <c r="F1297" s="148">
        <f t="shared" si="61"/>
        <v>21592.65</v>
      </c>
      <c r="G1297" s="148">
        <f t="shared" si="62"/>
        <v>26343.032999999999</v>
      </c>
    </row>
    <row r="1298" spans="1:7" ht="14.4" customHeight="1">
      <c r="A1298" s="138" t="s">
        <v>4207</v>
      </c>
      <c r="B1298" s="151" t="s">
        <v>4203</v>
      </c>
      <c r="C1298" s="148">
        <v>21592.648000000005</v>
      </c>
      <c r="D1298" s="148">
        <f t="shared" si="60"/>
        <v>26343.03</v>
      </c>
      <c r="E1298" s="138" t="s">
        <v>2035</v>
      </c>
      <c r="F1298" s="148">
        <f t="shared" si="61"/>
        <v>21592.65</v>
      </c>
      <c r="G1298" s="148">
        <f t="shared" si="62"/>
        <v>26343.032999999999</v>
      </c>
    </row>
    <row r="1299" spans="1:7" ht="14.4" customHeight="1">
      <c r="A1299" s="138" t="s">
        <v>4208</v>
      </c>
      <c r="B1299" s="151" t="s">
        <v>4203</v>
      </c>
      <c r="C1299" s="148">
        <v>21380.978080000001</v>
      </c>
      <c r="D1299" s="148">
        <f t="shared" si="60"/>
        <v>26084.79</v>
      </c>
      <c r="E1299" s="138" t="s">
        <v>2035</v>
      </c>
      <c r="F1299" s="148">
        <f t="shared" si="61"/>
        <v>21380.98</v>
      </c>
      <c r="G1299" s="148">
        <f t="shared" si="62"/>
        <v>26084.795599999998</v>
      </c>
    </row>
    <row r="1300" spans="1:7" ht="14.4" customHeight="1">
      <c r="A1300" s="138" t="s">
        <v>4209</v>
      </c>
      <c r="B1300" s="151" t="s">
        <v>4210</v>
      </c>
      <c r="C1300" s="148">
        <v>22206.134720000002</v>
      </c>
      <c r="D1300" s="148">
        <f t="shared" si="60"/>
        <v>27091.48</v>
      </c>
      <c r="E1300" s="138" t="s">
        <v>2035</v>
      </c>
      <c r="F1300" s="148">
        <f t="shared" si="61"/>
        <v>22206.13</v>
      </c>
      <c r="G1300" s="148">
        <f t="shared" si="62"/>
        <v>27091.478600000002</v>
      </c>
    </row>
    <row r="1301" spans="1:7" ht="14.4" customHeight="1">
      <c r="A1301" s="138" t="s">
        <v>4211</v>
      </c>
      <c r="B1301" s="151" t="s">
        <v>4203</v>
      </c>
      <c r="C1301" s="148">
        <v>17081.990000000002</v>
      </c>
      <c r="D1301" s="148">
        <f t="shared" si="60"/>
        <v>20840.03</v>
      </c>
      <c r="E1301" s="138" t="s">
        <v>2035</v>
      </c>
      <c r="F1301" s="148">
        <f t="shared" si="61"/>
        <v>17081.990000000002</v>
      </c>
      <c r="G1301" s="148">
        <f t="shared" si="62"/>
        <v>20840.0278</v>
      </c>
    </row>
    <row r="1302" spans="1:7" ht="14.4" customHeight="1">
      <c r="A1302" s="138" t="s">
        <v>4212</v>
      </c>
      <c r="B1302" s="151" t="s">
        <v>4210</v>
      </c>
      <c r="C1302" s="148">
        <v>22206.134720000002</v>
      </c>
      <c r="D1302" s="148">
        <f t="shared" si="60"/>
        <v>27091.48</v>
      </c>
      <c r="E1302" s="138" t="s">
        <v>2035</v>
      </c>
      <c r="F1302" s="148">
        <f t="shared" si="61"/>
        <v>22206.13</v>
      </c>
      <c r="G1302" s="148">
        <f t="shared" si="62"/>
        <v>27091.478600000002</v>
      </c>
    </row>
    <row r="1303" spans="1:7" ht="14.4" customHeight="1">
      <c r="A1303" s="138" t="s">
        <v>4213</v>
      </c>
      <c r="B1303" s="151" t="s">
        <v>4214</v>
      </c>
      <c r="C1303" s="148">
        <v>31387.43</v>
      </c>
      <c r="D1303" s="148">
        <f t="shared" si="60"/>
        <v>38292.660000000003</v>
      </c>
      <c r="E1303" s="138" t="s">
        <v>2035</v>
      </c>
      <c r="F1303" s="148">
        <f t="shared" si="61"/>
        <v>31387.43</v>
      </c>
      <c r="G1303" s="148">
        <f t="shared" si="62"/>
        <v>38292.664599999996</v>
      </c>
    </row>
    <row r="1304" spans="1:7" ht="14.4" customHeight="1">
      <c r="A1304" s="138" t="s">
        <v>4215</v>
      </c>
      <c r="B1304" s="151" t="s">
        <v>4216</v>
      </c>
      <c r="C1304" s="148">
        <v>1544.53</v>
      </c>
      <c r="D1304" s="148">
        <f t="shared" si="60"/>
        <v>1884.33</v>
      </c>
      <c r="E1304" s="138" t="s">
        <v>2035</v>
      </c>
      <c r="F1304" s="148">
        <f t="shared" si="61"/>
        <v>1544.53</v>
      </c>
      <c r="G1304" s="148">
        <f t="shared" si="62"/>
        <v>1884.3265999999999</v>
      </c>
    </row>
    <row r="1305" spans="1:7" ht="14.4" customHeight="1">
      <c r="A1305" s="138" t="s">
        <v>4217</v>
      </c>
      <c r="B1305" s="151" t="s">
        <v>4216</v>
      </c>
      <c r="C1305" s="148">
        <v>3867.5295120000005</v>
      </c>
      <c r="D1305" s="148">
        <f t="shared" si="60"/>
        <v>4718.3900000000003</v>
      </c>
      <c r="E1305" s="138" t="s">
        <v>2035</v>
      </c>
      <c r="F1305" s="148">
        <f t="shared" si="61"/>
        <v>3867.53</v>
      </c>
      <c r="G1305" s="148">
        <f t="shared" si="62"/>
        <v>4718.3865999999998</v>
      </c>
    </row>
    <row r="1306" spans="1:7" ht="14.4" customHeight="1">
      <c r="A1306" s="138" t="s">
        <v>4218</v>
      </c>
      <c r="B1306" s="151" t="s">
        <v>4216</v>
      </c>
      <c r="C1306" s="148">
        <v>2348.1470320000003</v>
      </c>
      <c r="D1306" s="148">
        <f t="shared" si="60"/>
        <v>2864.74</v>
      </c>
      <c r="E1306" s="138" t="s">
        <v>2035</v>
      </c>
      <c r="F1306" s="148">
        <f t="shared" si="61"/>
        <v>2348.15</v>
      </c>
      <c r="G1306" s="148">
        <f t="shared" si="62"/>
        <v>2864.7429999999999</v>
      </c>
    </row>
    <row r="1307" spans="1:7" ht="14.4" customHeight="1">
      <c r="A1307" s="138" t="s">
        <v>4219</v>
      </c>
      <c r="B1307" s="151" t="s">
        <v>4216</v>
      </c>
      <c r="C1307" s="148">
        <v>2348.1470320000003</v>
      </c>
      <c r="D1307" s="148">
        <f t="shared" si="60"/>
        <v>2864.74</v>
      </c>
      <c r="E1307" s="138" t="s">
        <v>2035</v>
      </c>
      <c r="F1307" s="148">
        <f t="shared" si="61"/>
        <v>2348.15</v>
      </c>
      <c r="G1307" s="148">
        <f t="shared" si="62"/>
        <v>2864.7429999999999</v>
      </c>
    </row>
    <row r="1308" spans="1:7" ht="14.4" customHeight="1">
      <c r="A1308" s="138" t="s">
        <v>4220</v>
      </c>
      <c r="B1308" s="151" t="s">
        <v>4216</v>
      </c>
      <c r="C1308" s="148">
        <v>3867.5295120000005</v>
      </c>
      <c r="D1308" s="148">
        <f t="shared" si="60"/>
        <v>4718.3900000000003</v>
      </c>
      <c r="E1308" s="138" t="s">
        <v>2035</v>
      </c>
      <c r="F1308" s="148">
        <f t="shared" si="61"/>
        <v>3867.53</v>
      </c>
      <c r="G1308" s="148">
        <f t="shared" si="62"/>
        <v>4718.3865999999998</v>
      </c>
    </row>
    <row r="1309" spans="1:7" ht="14.4" customHeight="1">
      <c r="A1309" s="138" t="s">
        <v>4221</v>
      </c>
      <c r="B1309" s="151" t="s">
        <v>4216</v>
      </c>
      <c r="C1309" s="148">
        <v>1555.4061600000002</v>
      </c>
      <c r="D1309" s="148">
        <f t="shared" si="60"/>
        <v>1897.6</v>
      </c>
      <c r="E1309" s="138" t="s">
        <v>2035</v>
      </c>
      <c r="F1309" s="148">
        <f t="shared" si="61"/>
        <v>1555.41</v>
      </c>
      <c r="G1309" s="148">
        <f t="shared" si="62"/>
        <v>1897.6002000000001</v>
      </c>
    </row>
    <row r="1310" spans="1:7" ht="14.4" customHeight="1">
      <c r="A1310" s="138" t="s">
        <v>4222</v>
      </c>
      <c r="B1310" s="151" t="s">
        <v>4216</v>
      </c>
      <c r="C1310" s="148">
        <v>3867.5295120000005</v>
      </c>
      <c r="D1310" s="148">
        <f t="shared" si="60"/>
        <v>4718.3900000000003</v>
      </c>
      <c r="E1310" s="138" t="s">
        <v>2035</v>
      </c>
      <c r="F1310" s="148">
        <f t="shared" si="61"/>
        <v>3867.53</v>
      </c>
      <c r="G1310" s="148">
        <f t="shared" si="62"/>
        <v>4718.3865999999998</v>
      </c>
    </row>
    <row r="1311" spans="1:7" ht="14.4" customHeight="1">
      <c r="A1311" s="138" t="s">
        <v>4223</v>
      </c>
      <c r="B1311" s="151" t="s">
        <v>4216</v>
      </c>
      <c r="C1311" s="148">
        <v>3867.5295120000005</v>
      </c>
      <c r="D1311" s="148">
        <f t="shared" si="60"/>
        <v>4718.3900000000003</v>
      </c>
      <c r="E1311" s="138" t="s">
        <v>2035</v>
      </c>
      <c r="F1311" s="148">
        <f t="shared" si="61"/>
        <v>3867.53</v>
      </c>
      <c r="G1311" s="148">
        <f t="shared" si="62"/>
        <v>4718.3865999999998</v>
      </c>
    </row>
    <row r="1312" spans="1:7" ht="14.4" customHeight="1">
      <c r="A1312" s="138" t="s">
        <v>4224</v>
      </c>
      <c r="B1312" s="151" t="s">
        <v>4216</v>
      </c>
      <c r="C1312" s="148">
        <v>3867.5295120000005</v>
      </c>
      <c r="D1312" s="148">
        <f t="shared" si="60"/>
        <v>4718.3900000000003</v>
      </c>
      <c r="E1312" s="138" t="s">
        <v>2035</v>
      </c>
      <c r="F1312" s="148">
        <f t="shared" si="61"/>
        <v>3867.53</v>
      </c>
      <c r="G1312" s="148">
        <f t="shared" si="62"/>
        <v>4718.3865999999998</v>
      </c>
    </row>
    <row r="1313" spans="1:7" ht="14.4" customHeight="1">
      <c r="A1313" s="138" t="s">
        <v>4225</v>
      </c>
      <c r="B1313" s="151" t="s">
        <v>4216</v>
      </c>
      <c r="C1313" s="148">
        <v>2348.1470320000003</v>
      </c>
      <c r="D1313" s="148">
        <f t="shared" si="60"/>
        <v>2864.74</v>
      </c>
      <c r="E1313" s="138" t="s">
        <v>2035</v>
      </c>
      <c r="F1313" s="148">
        <f t="shared" si="61"/>
        <v>2348.15</v>
      </c>
      <c r="G1313" s="148">
        <f t="shared" si="62"/>
        <v>2864.7429999999999</v>
      </c>
    </row>
    <row r="1314" spans="1:7" ht="14.4" customHeight="1">
      <c r="A1314" s="138" t="s">
        <v>4226</v>
      </c>
      <c r="B1314" s="151" t="s">
        <v>4216</v>
      </c>
      <c r="C1314" s="148">
        <v>1544.53</v>
      </c>
      <c r="D1314" s="148">
        <f t="shared" si="60"/>
        <v>1884.33</v>
      </c>
      <c r="E1314" s="138" t="s">
        <v>2035</v>
      </c>
      <c r="F1314" s="148">
        <f t="shared" si="61"/>
        <v>1544.53</v>
      </c>
      <c r="G1314" s="148">
        <f t="shared" si="62"/>
        <v>1884.3265999999999</v>
      </c>
    </row>
    <row r="1315" spans="1:7" ht="14.4" customHeight="1">
      <c r="A1315" s="138" t="s">
        <v>4227</v>
      </c>
      <c r="B1315" s="151" t="s">
        <v>4228</v>
      </c>
      <c r="C1315" s="148">
        <v>2480.2513120000003</v>
      </c>
      <c r="D1315" s="148">
        <f t="shared" si="60"/>
        <v>3025.91</v>
      </c>
      <c r="E1315" s="138" t="s">
        <v>2035</v>
      </c>
      <c r="F1315" s="148">
        <f t="shared" si="61"/>
        <v>2480.25</v>
      </c>
      <c r="G1315" s="148">
        <f t="shared" si="62"/>
        <v>3025.9049999999997</v>
      </c>
    </row>
    <row r="1316" spans="1:7" ht="14.4" customHeight="1">
      <c r="A1316" s="138" t="s">
        <v>4229</v>
      </c>
      <c r="B1316" s="151" t="s">
        <v>4228</v>
      </c>
      <c r="C1316" s="148">
        <v>5302.8427760000004</v>
      </c>
      <c r="D1316" s="148">
        <f t="shared" si="60"/>
        <v>6469.47</v>
      </c>
      <c r="E1316" s="138" t="s">
        <v>2035</v>
      </c>
      <c r="F1316" s="148">
        <f t="shared" si="61"/>
        <v>5302.84</v>
      </c>
      <c r="G1316" s="148">
        <f t="shared" si="62"/>
        <v>6469.4647999999997</v>
      </c>
    </row>
    <row r="1317" spans="1:7" ht="14.4" customHeight="1">
      <c r="A1317" s="138" t="s">
        <v>4230</v>
      </c>
      <c r="B1317" s="151" t="s">
        <v>4228</v>
      </c>
      <c r="C1317" s="148">
        <v>3248.9694160000004</v>
      </c>
      <c r="D1317" s="148">
        <f t="shared" si="60"/>
        <v>3963.74</v>
      </c>
      <c r="E1317" s="138" t="s">
        <v>2035</v>
      </c>
      <c r="F1317" s="148">
        <f t="shared" si="61"/>
        <v>3248.97</v>
      </c>
      <c r="G1317" s="148">
        <f t="shared" si="62"/>
        <v>3963.7433999999998</v>
      </c>
    </row>
    <row r="1318" spans="1:7" ht="14.4" customHeight="1">
      <c r="A1318" s="138" t="s">
        <v>4231</v>
      </c>
      <c r="B1318" s="151" t="s">
        <v>4228</v>
      </c>
      <c r="C1318" s="148">
        <v>5302.8427760000004</v>
      </c>
      <c r="D1318" s="148">
        <f t="shared" si="60"/>
        <v>6469.47</v>
      </c>
      <c r="E1318" s="138" t="s">
        <v>2035</v>
      </c>
      <c r="F1318" s="148">
        <f t="shared" si="61"/>
        <v>5302.84</v>
      </c>
      <c r="G1318" s="148">
        <f t="shared" si="62"/>
        <v>6469.4647999999997</v>
      </c>
    </row>
    <row r="1319" spans="1:7" ht="14.4" customHeight="1">
      <c r="A1319" s="138" t="s">
        <v>4232</v>
      </c>
      <c r="B1319" s="151" t="s">
        <v>4228</v>
      </c>
      <c r="C1319" s="148">
        <v>5302.8427760000004</v>
      </c>
      <c r="D1319" s="148">
        <f t="shared" si="60"/>
        <v>6469.47</v>
      </c>
      <c r="E1319" s="138" t="s">
        <v>2035</v>
      </c>
      <c r="F1319" s="148">
        <f t="shared" si="61"/>
        <v>5302.84</v>
      </c>
      <c r="G1319" s="148">
        <f t="shared" si="62"/>
        <v>6469.4647999999997</v>
      </c>
    </row>
    <row r="1320" spans="1:7" ht="14.4" customHeight="1">
      <c r="A1320" s="138" t="s">
        <v>4233</v>
      </c>
      <c r="B1320" s="151" t="s">
        <v>4228</v>
      </c>
      <c r="C1320" s="148">
        <v>3248.9694160000004</v>
      </c>
      <c r="D1320" s="148">
        <f t="shared" si="60"/>
        <v>3963.74</v>
      </c>
      <c r="E1320" s="138" t="s">
        <v>2035</v>
      </c>
      <c r="F1320" s="148">
        <f t="shared" si="61"/>
        <v>3248.97</v>
      </c>
      <c r="G1320" s="148">
        <f t="shared" si="62"/>
        <v>3963.7433999999998</v>
      </c>
    </row>
    <row r="1321" spans="1:7" ht="14.4" customHeight="1">
      <c r="A1321" s="138" t="s">
        <v>4234</v>
      </c>
      <c r="B1321" s="151" t="s">
        <v>4228</v>
      </c>
      <c r="C1321" s="148">
        <v>5302.8427760000004</v>
      </c>
      <c r="D1321" s="148">
        <f t="shared" si="60"/>
        <v>6469.47</v>
      </c>
      <c r="E1321" s="138" t="s">
        <v>2035</v>
      </c>
      <c r="F1321" s="148">
        <f t="shared" si="61"/>
        <v>5302.84</v>
      </c>
      <c r="G1321" s="148">
        <f t="shared" si="62"/>
        <v>6469.4647999999997</v>
      </c>
    </row>
    <row r="1322" spans="1:7" ht="14.4" customHeight="1">
      <c r="A1322" s="138" t="s">
        <v>4235</v>
      </c>
      <c r="B1322" s="151" t="s">
        <v>4228</v>
      </c>
      <c r="C1322" s="148">
        <v>2480.2513120000003</v>
      </c>
      <c r="D1322" s="148">
        <f t="shared" si="60"/>
        <v>3025.91</v>
      </c>
      <c r="E1322" s="138" t="s">
        <v>2035</v>
      </c>
      <c r="F1322" s="148">
        <f t="shared" si="61"/>
        <v>2480.25</v>
      </c>
      <c r="G1322" s="148">
        <f t="shared" si="62"/>
        <v>3025.9049999999997</v>
      </c>
    </row>
    <row r="1323" spans="1:7" ht="14.4" customHeight="1">
      <c r="A1323" s="138" t="s">
        <v>4236</v>
      </c>
      <c r="B1323" s="151" t="s">
        <v>4228</v>
      </c>
      <c r="C1323" s="148">
        <v>5302.8427760000004</v>
      </c>
      <c r="D1323" s="148">
        <f t="shared" si="60"/>
        <v>6469.47</v>
      </c>
      <c r="E1323" s="138" t="s">
        <v>2035</v>
      </c>
      <c r="F1323" s="148">
        <f t="shared" si="61"/>
        <v>5302.84</v>
      </c>
      <c r="G1323" s="148">
        <f t="shared" si="62"/>
        <v>6469.4647999999997</v>
      </c>
    </row>
    <row r="1324" spans="1:7" ht="14.4" customHeight="1">
      <c r="A1324" s="138" t="s">
        <v>4237</v>
      </c>
      <c r="B1324" s="151" t="s">
        <v>4238</v>
      </c>
      <c r="C1324" s="148">
        <v>27254.501120000004</v>
      </c>
      <c r="D1324" s="148">
        <f t="shared" si="60"/>
        <v>33250.49</v>
      </c>
      <c r="E1324" s="138" t="s">
        <v>2035</v>
      </c>
      <c r="F1324" s="148">
        <f t="shared" si="61"/>
        <v>27254.5</v>
      </c>
      <c r="G1324" s="148">
        <f t="shared" si="62"/>
        <v>33250.49</v>
      </c>
    </row>
    <row r="1325" spans="1:7" ht="14.4" customHeight="1">
      <c r="A1325" s="138" t="s">
        <v>4239</v>
      </c>
      <c r="B1325" s="151" t="s">
        <v>4238</v>
      </c>
      <c r="C1325" s="148">
        <v>26021.490880000005</v>
      </c>
      <c r="D1325" s="148">
        <f t="shared" si="60"/>
        <v>31746.22</v>
      </c>
      <c r="E1325" s="138" t="s">
        <v>2035</v>
      </c>
      <c r="F1325" s="148">
        <f t="shared" si="61"/>
        <v>26021.49</v>
      </c>
      <c r="G1325" s="148">
        <f t="shared" si="62"/>
        <v>31746.217800000002</v>
      </c>
    </row>
    <row r="1326" spans="1:7" ht="14.4" customHeight="1">
      <c r="A1326" s="138" t="s">
        <v>4240</v>
      </c>
      <c r="B1326" s="151" t="s">
        <v>4241</v>
      </c>
      <c r="C1326" s="148">
        <v>24544.1</v>
      </c>
      <c r="D1326" s="148">
        <f t="shared" si="60"/>
        <v>29943.8</v>
      </c>
      <c r="E1326" s="138" t="s">
        <v>2035</v>
      </c>
      <c r="F1326" s="148">
        <f t="shared" si="61"/>
        <v>24544.1</v>
      </c>
      <c r="G1326" s="148">
        <f t="shared" si="62"/>
        <v>29943.801999999996</v>
      </c>
    </row>
    <row r="1327" spans="1:7" ht="14.4" customHeight="1">
      <c r="A1327" s="138" t="s">
        <v>4242</v>
      </c>
      <c r="B1327" s="151" t="s">
        <v>4243</v>
      </c>
      <c r="C1327" s="148">
        <v>23907.35</v>
      </c>
      <c r="D1327" s="148">
        <f t="shared" si="60"/>
        <v>29166.97</v>
      </c>
      <c r="E1327" s="138" t="s">
        <v>2035</v>
      </c>
      <c r="F1327" s="148">
        <f t="shared" si="61"/>
        <v>23907.35</v>
      </c>
      <c r="G1327" s="148">
        <f t="shared" si="62"/>
        <v>29166.966999999997</v>
      </c>
    </row>
    <row r="1328" spans="1:7" ht="14.4" customHeight="1">
      <c r="A1328" s="138" t="s">
        <v>4244</v>
      </c>
      <c r="B1328" s="151" t="s">
        <v>2070</v>
      </c>
      <c r="C1328" s="148">
        <v>3077.1994</v>
      </c>
      <c r="D1328" s="148">
        <f t="shared" si="60"/>
        <v>3754.18</v>
      </c>
      <c r="E1328" s="138" t="s">
        <v>2032</v>
      </c>
      <c r="F1328" s="148">
        <f t="shared" si="61"/>
        <v>3077.2</v>
      </c>
      <c r="G1328" s="148">
        <f t="shared" si="62"/>
        <v>3754.1839999999997</v>
      </c>
    </row>
    <row r="1329" spans="1:7" ht="14.4" customHeight="1">
      <c r="A1329" s="138" t="s">
        <v>4245</v>
      </c>
      <c r="B1329" s="151" t="s">
        <v>2070</v>
      </c>
      <c r="C1329" s="148">
        <v>3077.1994</v>
      </c>
      <c r="D1329" s="148">
        <f t="shared" si="60"/>
        <v>3754.18</v>
      </c>
      <c r="E1329" s="138" t="s">
        <v>2032</v>
      </c>
      <c r="F1329" s="148">
        <f t="shared" si="61"/>
        <v>3077.2</v>
      </c>
      <c r="G1329" s="148">
        <f t="shared" si="62"/>
        <v>3754.1839999999997</v>
      </c>
    </row>
    <row r="1330" spans="1:7" ht="14.4" customHeight="1">
      <c r="A1330" s="138" t="s">
        <v>4246</v>
      </c>
      <c r="B1330" s="151" t="s">
        <v>4247</v>
      </c>
      <c r="C1330" s="148">
        <v>879.19810000000007</v>
      </c>
      <c r="D1330" s="148">
        <f t="shared" si="60"/>
        <v>1072.6199999999999</v>
      </c>
      <c r="E1330" s="138" t="s">
        <v>2032</v>
      </c>
      <c r="F1330" s="148">
        <f t="shared" si="61"/>
        <v>879.2</v>
      </c>
      <c r="G1330" s="148">
        <f t="shared" si="62"/>
        <v>1072.624</v>
      </c>
    </row>
    <row r="1331" spans="1:7" ht="14.4" customHeight="1">
      <c r="A1331" s="138" t="s">
        <v>4248</v>
      </c>
      <c r="B1331" s="151" t="s">
        <v>4249</v>
      </c>
      <c r="C1331" s="148">
        <v>3631.8051999999993</v>
      </c>
      <c r="D1331" s="148">
        <f t="shared" si="60"/>
        <v>4430.8</v>
      </c>
      <c r="E1331" s="138" t="s">
        <v>2043</v>
      </c>
      <c r="F1331" s="148">
        <f t="shared" si="61"/>
        <v>3631.81</v>
      </c>
      <c r="G1331" s="148">
        <f t="shared" si="62"/>
        <v>4430.8081999999995</v>
      </c>
    </row>
    <row r="1332" spans="1:7" ht="14.4" customHeight="1">
      <c r="A1332" s="138" t="s">
        <v>4250</v>
      </c>
      <c r="B1332" s="151" t="s">
        <v>4249</v>
      </c>
      <c r="C1332" s="148">
        <v>3631.8051999999993</v>
      </c>
      <c r="D1332" s="148">
        <f t="shared" si="60"/>
        <v>4430.8</v>
      </c>
      <c r="E1332" s="138" t="s">
        <v>2043</v>
      </c>
      <c r="F1332" s="148">
        <f t="shared" si="61"/>
        <v>3631.81</v>
      </c>
      <c r="G1332" s="148">
        <f t="shared" si="62"/>
        <v>4430.8081999999995</v>
      </c>
    </row>
    <row r="1333" spans="1:7" ht="14.4" customHeight="1">
      <c r="A1333" s="138" t="s">
        <v>4251</v>
      </c>
      <c r="B1333" s="151" t="s">
        <v>4249</v>
      </c>
      <c r="C1333" s="148">
        <v>8552.9640799999997</v>
      </c>
      <c r="D1333" s="148">
        <f t="shared" si="60"/>
        <v>10434.620000000001</v>
      </c>
      <c r="E1333" s="138" t="s">
        <v>2043</v>
      </c>
      <c r="F1333" s="148">
        <f t="shared" si="61"/>
        <v>8552.9599999999991</v>
      </c>
      <c r="G1333" s="148">
        <f t="shared" si="62"/>
        <v>10434.611199999999</v>
      </c>
    </row>
    <row r="1334" spans="1:7" ht="14.4" customHeight="1">
      <c r="A1334" s="138" t="s">
        <v>4252</v>
      </c>
      <c r="B1334" s="151" t="s">
        <v>4249</v>
      </c>
      <c r="C1334" s="148">
        <v>8331.7883999999995</v>
      </c>
      <c r="D1334" s="148">
        <f t="shared" si="60"/>
        <v>10164.780000000001</v>
      </c>
      <c r="E1334" s="138" t="s">
        <v>2043</v>
      </c>
      <c r="F1334" s="148">
        <f t="shared" si="61"/>
        <v>8331.7900000000009</v>
      </c>
      <c r="G1334" s="148">
        <f t="shared" si="62"/>
        <v>10164.783800000001</v>
      </c>
    </row>
    <row r="1335" spans="1:7" ht="14.4" customHeight="1">
      <c r="A1335" s="138" t="s">
        <v>4253</v>
      </c>
      <c r="B1335" s="151" t="s">
        <v>4249</v>
      </c>
      <c r="C1335" s="148">
        <v>7977.4046399999988</v>
      </c>
      <c r="D1335" s="148">
        <f t="shared" si="60"/>
        <v>9732.43</v>
      </c>
      <c r="E1335" s="138" t="s">
        <v>2043</v>
      </c>
      <c r="F1335" s="148">
        <f t="shared" si="61"/>
        <v>7977.4</v>
      </c>
      <c r="G1335" s="148">
        <f t="shared" si="62"/>
        <v>9732.4279999999999</v>
      </c>
    </row>
    <row r="1336" spans="1:7" ht="14.4" customHeight="1">
      <c r="A1336" s="138" t="s">
        <v>4254</v>
      </c>
      <c r="B1336" s="151" t="s">
        <v>4249</v>
      </c>
      <c r="C1336" s="148">
        <v>4084.2099999999996</v>
      </c>
      <c r="D1336" s="148">
        <f t="shared" si="60"/>
        <v>4982.74</v>
      </c>
      <c r="E1336" s="138" t="s">
        <v>2043</v>
      </c>
      <c r="F1336" s="148">
        <f t="shared" si="61"/>
        <v>4084.21</v>
      </c>
      <c r="G1336" s="148">
        <f t="shared" si="62"/>
        <v>4982.7362000000003</v>
      </c>
    </row>
    <row r="1337" spans="1:7" ht="14.4" customHeight="1">
      <c r="A1337" s="138" t="s">
        <v>4255</v>
      </c>
      <c r="B1337" s="151" t="s">
        <v>4249</v>
      </c>
      <c r="C1337" s="148">
        <v>3191.9671999999996</v>
      </c>
      <c r="D1337" s="148">
        <f t="shared" si="60"/>
        <v>3894.2</v>
      </c>
      <c r="E1337" s="138" t="s">
        <v>2043</v>
      </c>
      <c r="F1337" s="148">
        <f t="shared" si="61"/>
        <v>3191.97</v>
      </c>
      <c r="G1337" s="148">
        <f t="shared" si="62"/>
        <v>3894.2033999999999</v>
      </c>
    </row>
    <row r="1338" spans="1:7" ht="14.4" customHeight="1">
      <c r="A1338" s="138" t="s">
        <v>4256</v>
      </c>
      <c r="B1338" s="151" t="s">
        <v>4249</v>
      </c>
      <c r="C1338" s="148">
        <v>4084.2099999999996</v>
      </c>
      <c r="D1338" s="148">
        <f t="shared" si="60"/>
        <v>4982.74</v>
      </c>
      <c r="E1338" s="138" t="s">
        <v>2043</v>
      </c>
      <c r="F1338" s="148">
        <f t="shared" si="61"/>
        <v>4084.21</v>
      </c>
      <c r="G1338" s="148">
        <f t="shared" si="62"/>
        <v>4982.7362000000003</v>
      </c>
    </row>
    <row r="1339" spans="1:7" ht="14.4" customHeight="1">
      <c r="A1339" s="138" t="s">
        <v>4257</v>
      </c>
      <c r="B1339" s="151" t="s">
        <v>4249</v>
      </c>
      <c r="C1339" s="148">
        <v>3068.8125599999998</v>
      </c>
      <c r="D1339" s="148">
        <f t="shared" si="60"/>
        <v>3743.95</v>
      </c>
      <c r="E1339" s="138" t="s">
        <v>2043</v>
      </c>
      <c r="F1339" s="148">
        <f t="shared" si="61"/>
        <v>3068.81</v>
      </c>
      <c r="G1339" s="148">
        <f t="shared" si="62"/>
        <v>3743.9481999999998</v>
      </c>
    </row>
    <row r="1340" spans="1:7" ht="14.4" customHeight="1">
      <c r="A1340" s="138" t="s">
        <v>4258</v>
      </c>
      <c r="B1340" s="151" t="s">
        <v>4259</v>
      </c>
      <c r="C1340" s="148">
        <v>80443.611954089996</v>
      </c>
      <c r="D1340" s="148">
        <f t="shared" si="60"/>
        <v>98141.21</v>
      </c>
      <c r="E1340" s="138" t="s">
        <v>2037</v>
      </c>
      <c r="F1340" s="148">
        <f t="shared" si="61"/>
        <v>80443.61</v>
      </c>
      <c r="G1340" s="148">
        <f t="shared" si="62"/>
        <v>98141.204199999993</v>
      </c>
    </row>
    <row r="1341" spans="1:7" ht="14.4" customHeight="1">
      <c r="A1341" s="138" t="s">
        <v>4260</v>
      </c>
      <c r="B1341" s="151" t="s">
        <v>4261</v>
      </c>
      <c r="C1341" s="148">
        <v>82050.196937939982</v>
      </c>
      <c r="D1341" s="148">
        <f t="shared" si="60"/>
        <v>100101.24</v>
      </c>
      <c r="E1341" s="138" t="s">
        <v>2037</v>
      </c>
      <c r="F1341" s="148">
        <f t="shared" si="61"/>
        <v>82050.2</v>
      </c>
      <c r="G1341" s="148">
        <f t="shared" si="62"/>
        <v>100101.24399999999</v>
      </c>
    </row>
    <row r="1342" spans="1:7" ht="14.4" customHeight="1">
      <c r="A1342" s="138" t="s">
        <v>4262</v>
      </c>
      <c r="B1342" s="151" t="s">
        <v>4263</v>
      </c>
      <c r="C1342" s="148">
        <v>81104.025832829982</v>
      </c>
      <c r="D1342" s="148">
        <f t="shared" si="60"/>
        <v>98946.91</v>
      </c>
      <c r="E1342" s="138" t="s">
        <v>2037</v>
      </c>
      <c r="F1342" s="148">
        <f t="shared" si="61"/>
        <v>81104.03</v>
      </c>
      <c r="G1342" s="148">
        <f t="shared" si="62"/>
        <v>98946.916599999997</v>
      </c>
    </row>
    <row r="1343" spans="1:7" ht="14.4" customHeight="1">
      <c r="A1343" s="138" t="s">
        <v>4264</v>
      </c>
      <c r="B1343" s="151" t="s">
        <v>4263</v>
      </c>
      <c r="C1343" s="148">
        <v>73053.375456599999</v>
      </c>
      <c r="D1343" s="148">
        <f t="shared" si="60"/>
        <v>89125.119999999995</v>
      </c>
      <c r="E1343" s="138" t="s">
        <v>2037</v>
      </c>
      <c r="F1343" s="148">
        <f t="shared" si="61"/>
        <v>73053.38</v>
      </c>
      <c r="G1343" s="148">
        <f t="shared" si="62"/>
        <v>89125.123600000006</v>
      </c>
    </row>
    <row r="1344" spans="1:7" ht="14.4" customHeight="1">
      <c r="A1344" s="138" t="s">
        <v>4265</v>
      </c>
      <c r="B1344" s="151" t="s">
        <v>4263</v>
      </c>
      <c r="C1344" s="148">
        <v>73053.375456599999</v>
      </c>
      <c r="D1344" s="148">
        <f t="shared" si="60"/>
        <v>89125.119999999995</v>
      </c>
      <c r="E1344" s="138" t="s">
        <v>2037</v>
      </c>
      <c r="F1344" s="148">
        <f t="shared" si="61"/>
        <v>73053.38</v>
      </c>
      <c r="G1344" s="148">
        <f t="shared" si="62"/>
        <v>89125.123600000006</v>
      </c>
    </row>
    <row r="1345" spans="1:7" ht="14.4" customHeight="1">
      <c r="A1345" s="138" t="s">
        <v>4266</v>
      </c>
      <c r="B1345" s="151" t="s">
        <v>4267</v>
      </c>
      <c r="C1345" s="148">
        <v>74027</v>
      </c>
      <c r="D1345" s="148">
        <f t="shared" si="60"/>
        <v>90312.94</v>
      </c>
      <c r="E1345" s="138" t="s">
        <v>2037</v>
      </c>
      <c r="F1345" s="148">
        <f t="shared" si="61"/>
        <v>74027</v>
      </c>
      <c r="G1345" s="148">
        <f t="shared" si="62"/>
        <v>90312.94</v>
      </c>
    </row>
    <row r="1346" spans="1:7" ht="14.4" customHeight="1">
      <c r="A1346" s="138" t="s">
        <v>4268</v>
      </c>
      <c r="B1346" s="151" t="s">
        <v>4263</v>
      </c>
      <c r="C1346" s="148">
        <v>72397.061837100002</v>
      </c>
      <c r="D1346" s="148">
        <f t="shared" si="60"/>
        <v>88324.42</v>
      </c>
      <c r="E1346" s="138" t="s">
        <v>2037</v>
      </c>
      <c r="F1346" s="148">
        <f t="shared" si="61"/>
        <v>72397.06</v>
      </c>
      <c r="G1346" s="148">
        <f t="shared" si="62"/>
        <v>88324.413199999995</v>
      </c>
    </row>
    <row r="1347" spans="1:7" ht="14.4" customHeight="1">
      <c r="A1347" s="138" t="s">
        <v>4269</v>
      </c>
      <c r="B1347" s="151" t="s">
        <v>4267</v>
      </c>
      <c r="C1347" s="148">
        <v>74027</v>
      </c>
      <c r="D1347" s="148">
        <f t="shared" si="60"/>
        <v>90312.94</v>
      </c>
      <c r="E1347" s="138" t="s">
        <v>2037</v>
      </c>
      <c r="F1347" s="148">
        <f t="shared" si="61"/>
        <v>74027</v>
      </c>
      <c r="G1347" s="148">
        <f t="shared" si="62"/>
        <v>90312.94</v>
      </c>
    </row>
    <row r="1348" spans="1:7" ht="14.4" customHeight="1">
      <c r="A1348" s="138" t="s">
        <v>4270</v>
      </c>
      <c r="B1348" s="151" t="s">
        <v>4271</v>
      </c>
      <c r="C1348" s="148">
        <v>82050.196937939982</v>
      </c>
      <c r="D1348" s="148">
        <f t="shared" si="60"/>
        <v>100101.24</v>
      </c>
      <c r="E1348" s="138" t="s">
        <v>2037</v>
      </c>
      <c r="F1348" s="148">
        <f t="shared" si="61"/>
        <v>82050.2</v>
      </c>
      <c r="G1348" s="148">
        <f t="shared" si="62"/>
        <v>100101.24399999999</v>
      </c>
    </row>
    <row r="1349" spans="1:7" ht="14.4" customHeight="1">
      <c r="A1349" s="138" t="s">
        <v>4272</v>
      </c>
      <c r="B1349" s="151" t="s">
        <v>4273</v>
      </c>
      <c r="C1349" s="148">
        <v>82050.196937939982</v>
      </c>
      <c r="D1349" s="148">
        <f t="shared" si="60"/>
        <v>100101.24</v>
      </c>
      <c r="E1349" s="138" t="s">
        <v>2037</v>
      </c>
      <c r="F1349" s="148">
        <f t="shared" si="61"/>
        <v>82050.2</v>
      </c>
      <c r="G1349" s="148">
        <f t="shared" si="62"/>
        <v>100101.24399999999</v>
      </c>
    </row>
    <row r="1350" spans="1:7" ht="14.4" customHeight="1">
      <c r="A1350" s="138" t="s">
        <v>4274</v>
      </c>
      <c r="B1350" s="151" t="s">
        <v>4259</v>
      </c>
      <c r="C1350" s="148">
        <v>70098.742413700005</v>
      </c>
      <c r="D1350" s="148">
        <f t="shared" si="60"/>
        <v>85520.47</v>
      </c>
      <c r="E1350" s="138" t="s">
        <v>2037</v>
      </c>
      <c r="F1350" s="148">
        <f t="shared" si="61"/>
        <v>70098.740000000005</v>
      </c>
      <c r="G1350" s="148">
        <f t="shared" si="62"/>
        <v>85520.462800000008</v>
      </c>
    </row>
    <row r="1351" spans="1:7" ht="14.4" customHeight="1">
      <c r="A1351" s="138" t="s">
        <v>4275</v>
      </c>
      <c r="B1351" s="151" t="s">
        <v>4261</v>
      </c>
      <c r="C1351" s="148">
        <v>71659.621083820006</v>
      </c>
      <c r="D1351" s="148">
        <f t="shared" si="60"/>
        <v>87424.74</v>
      </c>
      <c r="E1351" s="138" t="s">
        <v>2037</v>
      </c>
      <c r="F1351" s="148">
        <f t="shared" si="61"/>
        <v>71659.62</v>
      </c>
      <c r="G1351" s="148">
        <f t="shared" si="62"/>
        <v>87424.736399999994</v>
      </c>
    </row>
    <row r="1352" spans="1:7" ht="14.4" customHeight="1">
      <c r="A1352" s="138" t="s">
        <v>4276</v>
      </c>
      <c r="B1352" s="151" t="s">
        <v>4277</v>
      </c>
      <c r="C1352" s="148">
        <v>71659.621083820006</v>
      </c>
      <c r="D1352" s="148">
        <f t="shared" si="60"/>
        <v>87424.74</v>
      </c>
      <c r="E1352" s="138" t="s">
        <v>2037</v>
      </c>
      <c r="F1352" s="148">
        <f t="shared" si="61"/>
        <v>71659.62</v>
      </c>
      <c r="G1352" s="148">
        <f t="shared" si="62"/>
        <v>87424.736399999994</v>
      </c>
    </row>
    <row r="1353" spans="1:7" ht="14.4" customHeight="1">
      <c r="A1353" s="138" t="s">
        <v>4278</v>
      </c>
      <c r="B1353" s="151" t="s">
        <v>4273</v>
      </c>
      <c r="C1353" s="148">
        <v>71659.621083820006</v>
      </c>
      <c r="D1353" s="148">
        <f t="shared" ref="D1353:D1416" si="63">ROUND(C1353*(1+$D$8),2)</f>
        <v>87424.74</v>
      </c>
      <c r="E1353" s="138" t="s">
        <v>2037</v>
      </c>
      <c r="F1353" s="148">
        <f t="shared" ref="F1353:F1416" si="64">ROUND(C1353*(1-HLOOKUP(E1353,$1:$2,2,FALSE)),2)</f>
        <v>71659.62</v>
      </c>
      <c r="G1353" s="148">
        <f t="shared" ref="G1353:G1416" si="65">F1353*(1+$D$8)</f>
        <v>87424.736399999994</v>
      </c>
    </row>
    <row r="1354" spans="1:7" ht="14.4" customHeight="1">
      <c r="A1354" s="138" t="s">
        <v>4279</v>
      </c>
      <c r="B1354" s="151" t="s">
        <v>4280</v>
      </c>
      <c r="C1354" s="148">
        <v>73210</v>
      </c>
      <c r="D1354" s="148">
        <f t="shared" si="63"/>
        <v>89316.2</v>
      </c>
      <c r="E1354" s="138" t="s">
        <v>2037</v>
      </c>
      <c r="F1354" s="148">
        <f t="shared" si="64"/>
        <v>73210</v>
      </c>
      <c r="G1354" s="148">
        <f t="shared" si="65"/>
        <v>89316.2</v>
      </c>
    </row>
    <row r="1355" spans="1:7" ht="14.4" customHeight="1">
      <c r="A1355" s="138" t="s">
        <v>4281</v>
      </c>
      <c r="B1355" s="151" t="s">
        <v>4282</v>
      </c>
      <c r="C1355" s="148">
        <v>72553</v>
      </c>
      <c r="D1355" s="148">
        <f t="shared" si="63"/>
        <v>88514.66</v>
      </c>
      <c r="E1355" s="138" t="s">
        <v>2037</v>
      </c>
      <c r="F1355" s="148">
        <f t="shared" si="64"/>
        <v>72553</v>
      </c>
      <c r="G1355" s="148">
        <f t="shared" si="65"/>
        <v>88514.66</v>
      </c>
    </row>
    <row r="1356" spans="1:7" ht="14.4" customHeight="1">
      <c r="A1356" s="138" t="s">
        <v>4283</v>
      </c>
      <c r="B1356" s="151" t="s">
        <v>4284</v>
      </c>
      <c r="C1356" s="148">
        <v>81104.025832829982</v>
      </c>
      <c r="D1356" s="148">
        <f t="shared" si="63"/>
        <v>98946.91</v>
      </c>
      <c r="E1356" s="138" t="s">
        <v>2037</v>
      </c>
      <c r="F1356" s="148">
        <f t="shared" si="64"/>
        <v>81104.03</v>
      </c>
      <c r="G1356" s="148">
        <f t="shared" si="65"/>
        <v>98946.916599999997</v>
      </c>
    </row>
    <row r="1357" spans="1:7" ht="14.4" customHeight="1">
      <c r="A1357" s="138" t="s">
        <v>4285</v>
      </c>
      <c r="B1357" s="151" t="s">
        <v>4286</v>
      </c>
      <c r="C1357" s="148">
        <v>82066</v>
      </c>
      <c r="D1357" s="148">
        <f t="shared" si="63"/>
        <v>100120.52</v>
      </c>
      <c r="E1357" s="138" t="s">
        <v>2037</v>
      </c>
      <c r="F1357" s="148">
        <f t="shared" si="64"/>
        <v>82066</v>
      </c>
      <c r="G1357" s="148">
        <f t="shared" si="65"/>
        <v>100120.52</v>
      </c>
    </row>
    <row r="1358" spans="1:7" ht="14.4" customHeight="1">
      <c r="A1358" s="138" t="s">
        <v>4287</v>
      </c>
      <c r="B1358" s="151" t="s">
        <v>4259</v>
      </c>
      <c r="C1358" s="148">
        <v>83716.92510488999</v>
      </c>
      <c r="D1358" s="148">
        <f t="shared" si="63"/>
        <v>102134.65</v>
      </c>
      <c r="E1358" s="138" t="s">
        <v>2037</v>
      </c>
      <c r="F1358" s="148">
        <f t="shared" si="64"/>
        <v>83716.929999999993</v>
      </c>
      <c r="G1358" s="148">
        <f t="shared" si="65"/>
        <v>102134.65459999999</v>
      </c>
    </row>
    <row r="1359" spans="1:7" ht="14.4" customHeight="1">
      <c r="A1359" s="138" t="s">
        <v>4288</v>
      </c>
      <c r="B1359" s="151" t="s">
        <v>4261</v>
      </c>
      <c r="C1359" s="148">
        <v>85352.220974789991</v>
      </c>
      <c r="D1359" s="148">
        <f t="shared" si="63"/>
        <v>104129.71</v>
      </c>
      <c r="E1359" s="138" t="s">
        <v>2037</v>
      </c>
      <c r="F1359" s="148">
        <f t="shared" si="64"/>
        <v>85352.22</v>
      </c>
      <c r="G1359" s="148">
        <f t="shared" si="65"/>
        <v>104129.7084</v>
      </c>
    </row>
    <row r="1360" spans="1:7" ht="14.4" customHeight="1">
      <c r="A1360" s="138" t="s">
        <v>4289</v>
      </c>
      <c r="B1360" s="151" t="s">
        <v>4263</v>
      </c>
      <c r="C1360" s="148">
        <v>84351.358579949985</v>
      </c>
      <c r="D1360" s="148">
        <f t="shared" si="63"/>
        <v>102908.66</v>
      </c>
      <c r="E1360" s="138" t="s">
        <v>2037</v>
      </c>
      <c r="F1360" s="148">
        <f t="shared" si="64"/>
        <v>84351.360000000001</v>
      </c>
      <c r="G1360" s="148">
        <f t="shared" si="65"/>
        <v>102908.65919999999</v>
      </c>
    </row>
    <row r="1361" spans="1:7" ht="14.4" customHeight="1">
      <c r="A1361" s="138" t="s">
        <v>4290</v>
      </c>
      <c r="B1361" s="151" t="s">
        <v>4277</v>
      </c>
      <c r="C1361" s="148">
        <v>85352.220974789991</v>
      </c>
      <c r="D1361" s="148">
        <f t="shared" si="63"/>
        <v>104129.71</v>
      </c>
      <c r="E1361" s="138" t="s">
        <v>2037</v>
      </c>
      <c r="F1361" s="148">
        <f t="shared" si="64"/>
        <v>85352.22</v>
      </c>
      <c r="G1361" s="148">
        <f t="shared" si="65"/>
        <v>104129.7084</v>
      </c>
    </row>
    <row r="1362" spans="1:7" ht="14.4" customHeight="1">
      <c r="A1362" s="138" t="s">
        <v>4291</v>
      </c>
      <c r="B1362" s="151" t="s">
        <v>4273</v>
      </c>
      <c r="C1362" s="148">
        <v>85352.220974789991</v>
      </c>
      <c r="D1362" s="148">
        <f t="shared" si="63"/>
        <v>104129.71</v>
      </c>
      <c r="E1362" s="138" t="s">
        <v>2037</v>
      </c>
      <c r="F1362" s="148">
        <f t="shared" si="64"/>
        <v>85352.22</v>
      </c>
      <c r="G1362" s="148">
        <f t="shared" si="65"/>
        <v>104129.7084</v>
      </c>
    </row>
    <row r="1363" spans="1:7" ht="14.4" customHeight="1">
      <c r="A1363" s="138" t="s">
        <v>4292</v>
      </c>
      <c r="B1363" s="151" t="s">
        <v>4280</v>
      </c>
      <c r="C1363" s="148">
        <v>84351.358579949985</v>
      </c>
      <c r="D1363" s="148">
        <f t="shared" si="63"/>
        <v>102908.66</v>
      </c>
      <c r="E1363" s="138" t="s">
        <v>2037</v>
      </c>
      <c r="F1363" s="148">
        <f t="shared" si="64"/>
        <v>84351.360000000001</v>
      </c>
      <c r="G1363" s="148">
        <f t="shared" si="65"/>
        <v>102908.65919999999</v>
      </c>
    </row>
    <row r="1364" spans="1:7" ht="14.4" customHeight="1">
      <c r="A1364" s="138" t="s">
        <v>4293</v>
      </c>
      <c r="B1364" s="151" t="s">
        <v>4267</v>
      </c>
      <c r="C1364" s="148">
        <v>85378</v>
      </c>
      <c r="D1364" s="148">
        <f t="shared" si="63"/>
        <v>104161.16</v>
      </c>
      <c r="E1364" s="138" t="s">
        <v>2037</v>
      </c>
      <c r="F1364" s="148">
        <f t="shared" si="64"/>
        <v>85378</v>
      </c>
      <c r="G1364" s="148">
        <f t="shared" si="65"/>
        <v>104161.16</v>
      </c>
    </row>
    <row r="1365" spans="1:7" ht="14.4" customHeight="1">
      <c r="A1365" s="138" t="s">
        <v>4294</v>
      </c>
      <c r="B1365" s="151" t="s">
        <v>4282</v>
      </c>
      <c r="C1365" s="148">
        <v>83716.92510488999</v>
      </c>
      <c r="D1365" s="148">
        <f t="shared" si="63"/>
        <v>102134.65</v>
      </c>
      <c r="E1365" s="138" t="s">
        <v>2037</v>
      </c>
      <c r="F1365" s="148">
        <f t="shared" si="64"/>
        <v>83716.929999999993</v>
      </c>
      <c r="G1365" s="148">
        <f t="shared" si="65"/>
        <v>102134.65459999999</v>
      </c>
    </row>
    <row r="1366" spans="1:7" ht="14.4" customHeight="1">
      <c r="A1366" s="138" t="s">
        <v>4295</v>
      </c>
      <c r="B1366" s="151" t="s">
        <v>4267</v>
      </c>
      <c r="C1366" s="148">
        <v>85378</v>
      </c>
      <c r="D1366" s="148">
        <f t="shared" si="63"/>
        <v>104161.16</v>
      </c>
      <c r="E1366" s="138" t="s">
        <v>2037</v>
      </c>
      <c r="F1366" s="148">
        <f t="shared" si="64"/>
        <v>85378</v>
      </c>
      <c r="G1366" s="148">
        <f t="shared" si="65"/>
        <v>104161.16</v>
      </c>
    </row>
    <row r="1367" spans="1:7" ht="14.4" customHeight="1">
      <c r="A1367" s="138" t="s">
        <v>4296</v>
      </c>
      <c r="B1367" s="151" t="s">
        <v>4282</v>
      </c>
      <c r="C1367" s="148">
        <v>80445</v>
      </c>
      <c r="D1367" s="148">
        <f t="shared" si="63"/>
        <v>98142.9</v>
      </c>
      <c r="E1367" s="138" t="s">
        <v>2037</v>
      </c>
      <c r="F1367" s="148">
        <f t="shared" si="64"/>
        <v>80445</v>
      </c>
      <c r="G1367" s="148">
        <f t="shared" si="65"/>
        <v>98142.9</v>
      </c>
    </row>
    <row r="1368" spans="1:7" ht="14.4" customHeight="1">
      <c r="A1368" s="138" t="s">
        <v>4297</v>
      </c>
      <c r="B1368" s="151" t="s">
        <v>4263</v>
      </c>
      <c r="C1368" s="148">
        <v>82066</v>
      </c>
      <c r="D1368" s="148">
        <f t="shared" si="63"/>
        <v>100120.52</v>
      </c>
      <c r="E1368" s="138" t="s">
        <v>2037</v>
      </c>
      <c r="F1368" s="148">
        <f t="shared" si="64"/>
        <v>82066</v>
      </c>
      <c r="G1368" s="148">
        <f t="shared" si="65"/>
        <v>100120.52</v>
      </c>
    </row>
    <row r="1369" spans="1:7" ht="14.4" customHeight="1">
      <c r="A1369" s="138" t="s">
        <v>4298</v>
      </c>
      <c r="B1369" s="151" t="s">
        <v>4299</v>
      </c>
      <c r="C1369" s="148">
        <v>44355.098610899993</v>
      </c>
      <c r="D1369" s="148">
        <f t="shared" si="63"/>
        <v>54113.22</v>
      </c>
      <c r="E1369" s="138" t="s">
        <v>2037</v>
      </c>
      <c r="F1369" s="148">
        <f t="shared" si="64"/>
        <v>44355.1</v>
      </c>
      <c r="G1369" s="148">
        <f t="shared" si="65"/>
        <v>54113.221999999994</v>
      </c>
    </row>
    <row r="1370" spans="1:7" ht="14.4" customHeight="1">
      <c r="A1370" s="138" t="s">
        <v>4300</v>
      </c>
      <c r="B1370" s="151" t="s">
        <v>4301</v>
      </c>
      <c r="C1370" s="148">
        <v>57360.33811199999</v>
      </c>
      <c r="D1370" s="148">
        <f t="shared" si="63"/>
        <v>69979.61</v>
      </c>
      <c r="E1370" s="138" t="s">
        <v>2037</v>
      </c>
      <c r="F1370" s="148">
        <f t="shared" si="64"/>
        <v>57360.34</v>
      </c>
      <c r="G1370" s="148">
        <f t="shared" si="65"/>
        <v>69979.614799999996</v>
      </c>
    </row>
    <row r="1371" spans="1:7" ht="14.4" customHeight="1">
      <c r="A1371" s="138" t="s">
        <v>4302</v>
      </c>
      <c r="B1371" s="151" t="s">
        <v>4301</v>
      </c>
      <c r="C1371" s="148">
        <v>58938.18275729999</v>
      </c>
      <c r="D1371" s="148">
        <f t="shared" si="63"/>
        <v>71904.58</v>
      </c>
      <c r="E1371" s="138" t="s">
        <v>2037</v>
      </c>
      <c r="F1371" s="148">
        <f t="shared" si="64"/>
        <v>58938.18</v>
      </c>
      <c r="G1371" s="148">
        <f t="shared" si="65"/>
        <v>71904.579599999997</v>
      </c>
    </row>
    <row r="1372" spans="1:7" ht="14.4" customHeight="1">
      <c r="A1372" s="138" t="s">
        <v>4303</v>
      </c>
      <c r="B1372" s="151" t="s">
        <v>4301</v>
      </c>
      <c r="C1372" s="148">
        <v>57974.331237899991</v>
      </c>
      <c r="D1372" s="148">
        <f t="shared" si="63"/>
        <v>70728.679999999993</v>
      </c>
      <c r="E1372" s="138" t="s">
        <v>2037</v>
      </c>
      <c r="F1372" s="148">
        <f t="shared" si="64"/>
        <v>57974.33</v>
      </c>
      <c r="G1372" s="148">
        <f t="shared" si="65"/>
        <v>70728.6826</v>
      </c>
    </row>
    <row r="1373" spans="1:7" ht="14.4" customHeight="1">
      <c r="A1373" s="138" t="s">
        <v>4304</v>
      </c>
      <c r="B1373" s="151" t="s">
        <v>4301</v>
      </c>
      <c r="C1373" s="148">
        <v>58938.18275729999</v>
      </c>
      <c r="D1373" s="148">
        <f t="shared" si="63"/>
        <v>71904.58</v>
      </c>
      <c r="E1373" s="138" t="s">
        <v>2037</v>
      </c>
      <c r="F1373" s="148">
        <f t="shared" si="64"/>
        <v>58938.18</v>
      </c>
      <c r="G1373" s="148">
        <f t="shared" si="65"/>
        <v>71904.579599999997</v>
      </c>
    </row>
    <row r="1374" spans="1:7" ht="14.4" customHeight="1">
      <c r="A1374" s="138" t="s">
        <v>4305</v>
      </c>
      <c r="B1374" s="151" t="s">
        <v>4301</v>
      </c>
      <c r="C1374" s="148">
        <v>58938.18275729999</v>
      </c>
      <c r="D1374" s="148">
        <f t="shared" si="63"/>
        <v>71904.58</v>
      </c>
      <c r="E1374" s="138" t="s">
        <v>2037</v>
      </c>
      <c r="F1374" s="148">
        <f t="shared" si="64"/>
        <v>58938.18</v>
      </c>
      <c r="G1374" s="148">
        <f t="shared" si="65"/>
        <v>71904.579599999997</v>
      </c>
    </row>
    <row r="1375" spans="1:7" ht="14.4" customHeight="1">
      <c r="A1375" s="138" t="s">
        <v>4306</v>
      </c>
      <c r="B1375" s="151" t="s">
        <v>4301</v>
      </c>
      <c r="C1375" s="148">
        <v>57974.331237899991</v>
      </c>
      <c r="D1375" s="148">
        <f t="shared" si="63"/>
        <v>70728.679999999993</v>
      </c>
      <c r="E1375" s="138" t="s">
        <v>2037</v>
      </c>
      <c r="F1375" s="148">
        <f t="shared" si="64"/>
        <v>57974.33</v>
      </c>
      <c r="G1375" s="148">
        <f t="shared" si="65"/>
        <v>70728.6826</v>
      </c>
    </row>
    <row r="1376" spans="1:7" ht="14.4" customHeight="1">
      <c r="A1376" s="138" t="s">
        <v>4307</v>
      </c>
      <c r="B1376" s="151" t="s">
        <v>4308</v>
      </c>
      <c r="C1376" s="148">
        <v>59038</v>
      </c>
      <c r="D1376" s="148">
        <f t="shared" si="63"/>
        <v>72026.36</v>
      </c>
      <c r="E1376" s="138" t="s">
        <v>2037</v>
      </c>
      <c r="F1376" s="148">
        <f t="shared" si="64"/>
        <v>59038</v>
      </c>
      <c r="G1376" s="148">
        <f t="shared" si="65"/>
        <v>72026.36</v>
      </c>
    </row>
    <row r="1377" spans="1:7" ht="14.4" customHeight="1">
      <c r="A1377" s="138" t="s">
        <v>4309</v>
      </c>
      <c r="B1377" s="151" t="s">
        <v>4301</v>
      </c>
      <c r="C1377" s="148">
        <v>57360.33811199999</v>
      </c>
      <c r="D1377" s="148">
        <f t="shared" si="63"/>
        <v>69979.61</v>
      </c>
      <c r="E1377" s="138" t="s">
        <v>2037</v>
      </c>
      <c r="F1377" s="148">
        <f t="shared" si="64"/>
        <v>57360.34</v>
      </c>
      <c r="G1377" s="148">
        <f t="shared" si="65"/>
        <v>69979.614799999996</v>
      </c>
    </row>
    <row r="1378" spans="1:7" ht="14.4" customHeight="1">
      <c r="A1378" s="138" t="s">
        <v>4310</v>
      </c>
      <c r="B1378" s="151" t="s">
        <v>4308</v>
      </c>
      <c r="C1378" s="148">
        <v>59038</v>
      </c>
      <c r="D1378" s="148">
        <f t="shared" si="63"/>
        <v>72026.36</v>
      </c>
      <c r="E1378" s="138" t="s">
        <v>2037</v>
      </c>
      <c r="F1378" s="148">
        <f t="shared" si="64"/>
        <v>59038</v>
      </c>
      <c r="G1378" s="148">
        <f t="shared" si="65"/>
        <v>72026.36</v>
      </c>
    </row>
    <row r="1379" spans="1:7" ht="14.4" customHeight="1">
      <c r="A1379" s="138" t="s">
        <v>4311</v>
      </c>
      <c r="B1379" s="151" t="s">
        <v>4299</v>
      </c>
      <c r="C1379" s="148">
        <v>45945.181751699994</v>
      </c>
      <c r="D1379" s="148">
        <f t="shared" si="63"/>
        <v>56053.120000000003</v>
      </c>
      <c r="E1379" s="138" t="s">
        <v>2037</v>
      </c>
      <c r="F1379" s="148">
        <f t="shared" si="64"/>
        <v>45945.18</v>
      </c>
      <c r="G1379" s="148">
        <f t="shared" si="65"/>
        <v>56053.119599999998</v>
      </c>
    </row>
    <row r="1380" spans="1:7" ht="14.4" customHeight="1">
      <c r="A1380" s="138" t="s">
        <v>4312</v>
      </c>
      <c r="B1380" s="151" t="s">
        <v>4299</v>
      </c>
      <c r="C1380" s="148">
        <v>44986.785620699993</v>
      </c>
      <c r="D1380" s="148">
        <f t="shared" si="63"/>
        <v>54883.88</v>
      </c>
      <c r="E1380" s="138" t="s">
        <v>2037</v>
      </c>
      <c r="F1380" s="148">
        <f t="shared" si="64"/>
        <v>44986.79</v>
      </c>
      <c r="G1380" s="148">
        <f t="shared" si="65"/>
        <v>54883.883800000003</v>
      </c>
    </row>
    <row r="1381" spans="1:7" ht="14.4" customHeight="1">
      <c r="A1381" s="138" t="s">
        <v>4313</v>
      </c>
      <c r="B1381" s="151" t="s">
        <v>4299</v>
      </c>
      <c r="C1381" s="148">
        <v>45945.181751699994</v>
      </c>
      <c r="D1381" s="148">
        <f t="shared" si="63"/>
        <v>56053.120000000003</v>
      </c>
      <c r="E1381" s="138" t="s">
        <v>2037</v>
      </c>
      <c r="F1381" s="148">
        <f t="shared" si="64"/>
        <v>45945.18</v>
      </c>
      <c r="G1381" s="148">
        <f t="shared" si="65"/>
        <v>56053.119599999998</v>
      </c>
    </row>
    <row r="1382" spans="1:7" ht="14.4" customHeight="1">
      <c r="A1382" s="138" t="s">
        <v>4314</v>
      </c>
      <c r="B1382" s="151" t="s">
        <v>4299</v>
      </c>
      <c r="C1382" s="148">
        <v>45945.181751699994</v>
      </c>
      <c r="D1382" s="148">
        <f t="shared" si="63"/>
        <v>56053.120000000003</v>
      </c>
      <c r="E1382" s="138" t="s">
        <v>2037</v>
      </c>
      <c r="F1382" s="148">
        <f t="shared" si="64"/>
        <v>45945.18</v>
      </c>
      <c r="G1382" s="148">
        <f t="shared" si="65"/>
        <v>56053.119599999998</v>
      </c>
    </row>
    <row r="1383" spans="1:7" ht="14.4" customHeight="1">
      <c r="A1383" s="138" t="s">
        <v>4315</v>
      </c>
      <c r="B1383" s="151" t="s">
        <v>4299</v>
      </c>
      <c r="C1383" s="148">
        <v>44986.785620699993</v>
      </c>
      <c r="D1383" s="148">
        <f t="shared" si="63"/>
        <v>54883.88</v>
      </c>
      <c r="E1383" s="138" t="s">
        <v>2037</v>
      </c>
      <c r="F1383" s="148">
        <f t="shared" si="64"/>
        <v>44986.79</v>
      </c>
      <c r="G1383" s="148">
        <f t="shared" si="65"/>
        <v>54883.883800000003</v>
      </c>
    </row>
    <row r="1384" spans="1:7" ht="14.4" customHeight="1">
      <c r="A1384" s="138" t="s">
        <v>4316</v>
      </c>
      <c r="B1384" s="151" t="s">
        <v>4317</v>
      </c>
      <c r="C1384" s="148">
        <v>46083</v>
      </c>
      <c r="D1384" s="148">
        <f t="shared" si="63"/>
        <v>56221.26</v>
      </c>
      <c r="E1384" s="138" t="s">
        <v>2037</v>
      </c>
      <c r="F1384" s="148">
        <f t="shared" si="64"/>
        <v>46083</v>
      </c>
      <c r="G1384" s="148">
        <f t="shared" si="65"/>
        <v>56221.26</v>
      </c>
    </row>
    <row r="1385" spans="1:7" ht="14.4" customHeight="1">
      <c r="A1385" s="138" t="s">
        <v>4318</v>
      </c>
      <c r="B1385" s="151" t="s">
        <v>4299</v>
      </c>
      <c r="C1385" s="148">
        <v>44355.098610899993</v>
      </c>
      <c r="D1385" s="148">
        <f t="shared" si="63"/>
        <v>54113.22</v>
      </c>
      <c r="E1385" s="138" t="s">
        <v>2037</v>
      </c>
      <c r="F1385" s="148">
        <f t="shared" si="64"/>
        <v>44355.1</v>
      </c>
      <c r="G1385" s="148">
        <f t="shared" si="65"/>
        <v>54113.221999999994</v>
      </c>
    </row>
    <row r="1386" spans="1:7" ht="14.4" customHeight="1">
      <c r="A1386" s="138" t="s">
        <v>4319</v>
      </c>
      <c r="B1386" s="151" t="s">
        <v>4317</v>
      </c>
      <c r="C1386" s="148">
        <v>46083</v>
      </c>
      <c r="D1386" s="148">
        <f t="shared" si="63"/>
        <v>56221.26</v>
      </c>
      <c r="E1386" s="138" t="s">
        <v>2037</v>
      </c>
      <c r="F1386" s="148">
        <f t="shared" si="64"/>
        <v>46083</v>
      </c>
      <c r="G1386" s="148">
        <f t="shared" si="65"/>
        <v>56221.26</v>
      </c>
    </row>
    <row r="1387" spans="1:7" ht="14.4" customHeight="1">
      <c r="A1387" s="138" t="s">
        <v>4320</v>
      </c>
      <c r="B1387" s="151" t="s">
        <v>4321</v>
      </c>
      <c r="C1387" s="148">
        <v>11197.018799999998</v>
      </c>
      <c r="D1387" s="148">
        <f t="shared" si="63"/>
        <v>13660.36</v>
      </c>
      <c r="E1387" s="138" t="s">
        <v>2043</v>
      </c>
      <c r="F1387" s="148">
        <f t="shared" si="64"/>
        <v>11197.02</v>
      </c>
      <c r="G1387" s="148">
        <f t="shared" si="65"/>
        <v>13660.3644</v>
      </c>
    </row>
    <row r="1388" spans="1:7" ht="14.4" customHeight="1">
      <c r="A1388" s="138" t="s">
        <v>4322</v>
      </c>
      <c r="B1388" s="151" t="s">
        <v>4321</v>
      </c>
      <c r="C1388" s="148">
        <v>5021.6932799999995</v>
      </c>
      <c r="D1388" s="148">
        <f t="shared" si="63"/>
        <v>6126.47</v>
      </c>
      <c r="E1388" s="138" t="s">
        <v>2043</v>
      </c>
      <c r="F1388" s="148">
        <f t="shared" si="64"/>
        <v>5021.6899999999996</v>
      </c>
      <c r="G1388" s="148">
        <f t="shared" si="65"/>
        <v>6126.4617999999991</v>
      </c>
    </row>
    <row r="1389" spans="1:7" ht="14.4" customHeight="1">
      <c r="A1389" s="138" t="s">
        <v>4323</v>
      </c>
      <c r="B1389" s="151" t="s">
        <v>4321</v>
      </c>
      <c r="C1389" s="148">
        <v>11197.018799999998</v>
      </c>
      <c r="D1389" s="148">
        <f t="shared" si="63"/>
        <v>13660.36</v>
      </c>
      <c r="E1389" s="138" t="s">
        <v>2043</v>
      </c>
      <c r="F1389" s="148">
        <f t="shared" si="64"/>
        <v>11197.02</v>
      </c>
      <c r="G1389" s="148">
        <f t="shared" si="65"/>
        <v>13660.3644</v>
      </c>
    </row>
    <row r="1390" spans="1:7" ht="14.4" customHeight="1">
      <c r="A1390" s="138" t="s">
        <v>4324</v>
      </c>
      <c r="B1390" s="151" t="s">
        <v>4321</v>
      </c>
      <c r="C1390" s="148">
        <v>11197.018799999998</v>
      </c>
      <c r="D1390" s="148">
        <f t="shared" si="63"/>
        <v>13660.36</v>
      </c>
      <c r="E1390" s="138" t="s">
        <v>2043</v>
      </c>
      <c r="F1390" s="148">
        <f t="shared" si="64"/>
        <v>11197.02</v>
      </c>
      <c r="G1390" s="148">
        <f t="shared" si="65"/>
        <v>13660.3644</v>
      </c>
    </row>
    <row r="1391" spans="1:7" ht="14.4" customHeight="1">
      <c r="A1391" s="138" t="s">
        <v>4325</v>
      </c>
      <c r="B1391" s="151" t="s">
        <v>4321</v>
      </c>
      <c r="C1391" s="148">
        <v>4355.6528799999996</v>
      </c>
      <c r="D1391" s="148">
        <f t="shared" si="63"/>
        <v>5313.9</v>
      </c>
      <c r="E1391" s="138" t="s">
        <v>2043</v>
      </c>
      <c r="F1391" s="148">
        <f t="shared" si="64"/>
        <v>4355.6499999999996</v>
      </c>
      <c r="G1391" s="148">
        <f t="shared" si="65"/>
        <v>5313.8929999999991</v>
      </c>
    </row>
    <row r="1392" spans="1:7" ht="14.4" customHeight="1">
      <c r="A1392" s="138" t="s">
        <v>4326</v>
      </c>
      <c r="B1392" s="151" t="s">
        <v>4321</v>
      </c>
      <c r="C1392" s="148">
        <v>5021.6932799999995</v>
      </c>
      <c r="D1392" s="148">
        <f t="shared" si="63"/>
        <v>6126.47</v>
      </c>
      <c r="E1392" s="138" t="s">
        <v>2043</v>
      </c>
      <c r="F1392" s="148">
        <f t="shared" si="64"/>
        <v>5021.6899999999996</v>
      </c>
      <c r="G1392" s="148">
        <f t="shared" si="65"/>
        <v>6126.4617999999991</v>
      </c>
    </row>
    <row r="1393" spans="1:7" ht="14.4" customHeight="1">
      <c r="A1393" s="138" t="s">
        <v>4327</v>
      </c>
      <c r="B1393" s="151" t="s">
        <v>4321</v>
      </c>
      <c r="C1393" s="148">
        <v>4355.6528799999996</v>
      </c>
      <c r="D1393" s="148">
        <f t="shared" si="63"/>
        <v>5313.9</v>
      </c>
      <c r="E1393" s="138" t="s">
        <v>2043</v>
      </c>
      <c r="F1393" s="148">
        <f t="shared" si="64"/>
        <v>4355.6499999999996</v>
      </c>
      <c r="G1393" s="148">
        <f t="shared" si="65"/>
        <v>5313.8929999999991</v>
      </c>
    </row>
    <row r="1394" spans="1:7" ht="14.4" customHeight="1">
      <c r="A1394" s="138" t="s">
        <v>4328</v>
      </c>
      <c r="B1394" s="151" t="s">
        <v>4329</v>
      </c>
      <c r="C1394" s="148">
        <v>44355.098610899993</v>
      </c>
      <c r="D1394" s="148">
        <f t="shared" si="63"/>
        <v>54113.22</v>
      </c>
      <c r="E1394" s="138" t="s">
        <v>2037</v>
      </c>
      <c r="F1394" s="148">
        <f t="shared" si="64"/>
        <v>44355.1</v>
      </c>
      <c r="G1394" s="148">
        <f t="shared" si="65"/>
        <v>54113.221999999994</v>
      </c>
    </row>
    <row r="1395" spans="1:7" ht="14.4" customHeight="1">
      <c r="A1395" s="138" t="s">
        <v>4330</v>
      </c>
      <c r="B1395" s="151" t="s">
        <v>4331</v>
      </c>
      <c r="C1395" s="148">
        <v>57360.33811199999</v>
      </c>
      <c r="D1395" s="148">
        <f t="shared" si="63"/>
        <v>69979.61</v>
      </c>
      <c r="E1395" s="138" t="s">
        <v>2037</v>
      </c>
      <c r="F1395" s="148">
        <f t="shared" si="64"/>
        <v>57360.34</v>
      </c>
      <c r="G1395" s="148">
        <f t="shared" si="65"/>
        <v>69979.614799999996</v>
      </c>
    </row>
    <row r="1396" spans="1:7" ht="14.4" customHeight="1">
      <c r="A1396" s="138" t="s">
        <v>4332</v>
      </c>
      <c r="B1396" s="151" t="s">
        <v>4331</v>
      </c>
      <c r="C1396" s="148">
        <v>58938.18275729999</v>
      </c>
      <c r="D1396" s="148">
        <f t="shared" si="63"/>
        <v>71904.58</v>
      </c>
      <c r="E1396" s="138" t="s">
        <v>2037</v>
      </c>
      <c r="F1396" s="148">
        <f t="shared" si="64"/>
        <v>58938.18</v>
      </c>
      <c r="G1396" s="148">
        <f t="shared" si="65"/>
        <v>71904.579599999997</v>
      </c>
    </row>
    <row r="1397" spans="1:7" ht="14.4" customHeight="1">
      <c r="A1397" s="138" t="s">
        <v>4333</v>
      </c>
      <c r="B1397" s="151" t="s">
        <v>4331</v>
      </c>
      <c r="C1397" s="148">
        <v>57974.331237899991</v>
      </c>
      <c r="D1397" s="148">
        <f t="shared" si="63"/>
        <v>70728.679999999993</v>
      </c>
      <c r="E1397" s="138" t="s">
        <v>2037</v>
      </c>
      <c r="F1397" s="148">
        <f t="shared" si="64"/>
        <v>57974.33</v>
      </c>
      <c r="G1397" s="148">
        <f t="shared" si="65"/>
        <v>70728.6826</v>
      </c>
    </row>
    <row r="1398" spans="1:7" ht="14.4" customHeight="1">
      <c r="A1398" s="138" t="s">
        <v>4334</v>
      </c>
      <c r="B1398" s="151" t="s">
        <v>4331</v>
      </c>
      <c r="C1398" s="148">
        <v>58938.18275729999</v>
      </c>
      <c r="D1398" s="148">
        <f t="shared" si="63"/>
        <v>71904.58</v>
      </c>
      <c r="E1398" s="138" t="s">
        <v>2037</v>
      </c>
      <c r="F1398" s="148">
        <f t="shared" si="64"/>
        <v>58938.18</v>
      </c>
      <c r="G1398" s="148">
        <f t="shared" si="65"/>
        <v>71904.579599999997</v>
      </c>
    </row>
    <row r="1399" spans="1:7" ht="14.4" customHeight="1">
      <c r="A1399" s="138" t="s">
        <v>4335</v>
      </c>
      <c r="B1399" s="151" t="s">
        <v>4331</v>
      </c>
      <c r="C1399" s="148">
        <v>58938.18275729999</v>
      </c>
      <c r="D1399" s="148">
        <f t="shared" si="63"/>
        <v>71904.58</v>
      </c>
      <c r="E1399" s="138" t="s">
        <v>2037</v>
      </c>
      <c r="F1399" s="148">
        <f t="shared" si="64"/>
        <v>58938.18</v>
      </c>
      <c r="G1399" s="148">
        <f t="shared" si="65"/>
        <v>71904.579599999997</v>
      </c>
    </row>
    <row r="1400" spans="1:7" ht="14.4" customHeight="1">
      <c r="A1400" s="138" t="s">
        <v>4336</v>
      </c>
      <c r="B1400" s="151" t="s">
        <v>4331</v>
      </c>
      <c r="C1400" s="148">
        <v>57974.331237899991</v>
      </c>
      <c r="D1400" s="148">
        <f t="shared" si="63"/>
        <v>70728.679999999993</v>
      </c>
      <c r="E1400" s="138" t="s">
        <v>2037</v>
      </c>
      <c r="F1400" s="148">
        <f t="shared" si="64"/>
        <v>57974.33</v>
      </c>
      <c r="G1400" s="148">
        <f t="shared" si="65"/>
        <v>70728.6826</v>
      </c>
    </row>
    <row r="1401" spans="1:7" ht="14.4" customHeight="1">
      <c r="A1401" s="138" t="s">
        <v>4337</v>
      </c>
      <c r="B1401" s="151" t="s">
        <v>4338</v>
      </c>
      <c r="C1401" s="148">
        <v>59038</v>
      </c>
      <c r="D1401" s="148">
        <f t="shared" si="63"/>
        <v>72026.36</v>
      </c>
      <c r="E1401" s="138" t="s">
        <v>2037</v>
      </c>
      <c r="F1401" s="148">
        <f t="shared" si="64"/>
        <v>59038</v>
      </c>
      <c r="G1401" s="148">
        <f t="shared" si="65"/>
        <v>72026.36</v>
      </c>
    </row>
    <row r="1402" spans="1:7" ht="14.4" customHeight="1">
      <c r="A1402" s="138" t="s">
        <v>4339</v>
      </c>
      <c r="B1402" s="151" t="s">
        <v>4331</v>
      </c>
      <c r="C1402" s="148">
        <v>57360.33811199999</v>
      </c>
      <c r="D1402" s="148">
        <f t="shared" si="63"/>
        <v>69979.61</v>
      </c>
      <c r="E1402" s="138" t="s">
        <v>2037</v>
      </c>
      <c r="F1402" s="148">
        <f t="shared" si="64"/>
        <v>57360.34</v>
      </c>
      <c r="G1402" s="148">
        <f t="shared" si="65"/>
        <v>69979.614799999996</v>
      </c>
    </row>
    <row r="1403" spans="1:7" ht="14.4" customHeight="1">
      <c r="A1403" s="138" t="s">
        <v>4340</v>
      </c>
      <c r="B1403" s="151" t="s">
        <v>4338</v>
      </c>
      <c r="C1403" s="148">
        <v>59038</v>
      </c>
      <c r="D1403" s="148">
        <f t="shared" si="63"/>
        <v>72026.36</v>
      </c>
      <c r="E1403" s="138" t="s">
        <v>2037</v>
      </c>
      <c r="F1403" s="148">
        <f t="shared" si="64"/>
        <v>59038</v>
      </c>
      <c r="G1403" s="148">
        <f t="shared" si="65"/>
        <v>72026.36</v>
      </c>
    </row>
    <row r="1404" spans="1:7" ht="14.4" customHeight="1">
      <c r="A1404" s="138" t="s">
        <v>4341</v>
      </c>
      <c r="B1404" s="151" t="s">
        <v>4329</v>
      </c>
      <c r="C1404" s="148">
        <v>45945.181751699994</v>
      </c>
      <c r="D1404" s="148">
        <f t="shared" si="63"/>
        <v>56053.120000000003</v>
      </c>
      <c r="E1404" s="138" t="s">
        <v>2037</v>
      </c>
      <c r="F1404" s="148">
        <f t="shared" si="64"/>
        <v>45945.18</v>
      </c>
      <c r="G1404" s="148">
        <f t="shared" si="65"/>
        <v>56053.119599999998</v>
      </c>
    </row>
    <row r="1405" spans="1:7" ht="14.4" customHeight="1">
      <c r="A1405" s="138" t="s">
        <v>4342</v>
      </c>
      <c r="B1405" s="151" t="s">
        <v>4329</v>
      </c>
      <c r="C1405" s="148">
        <v>44986.785620699993</v>
      </c>
      <c r="D1405" s="148">
        <f t="shared" si="63"/>
        <v>54883.88</v>
      </c>
      <c r="E1405" s="138" t="s">
        <v>2037</v>
      </c>
      <c r="F1405" s="148">
        <f t="shared" si="64"/>
        <v>44986.79</v>
      </c>
      <c r="G1405" s="148">
        <f t="shared" si="65"/>
        <v>54883.883800000003</v>
      </c>
    </row>
    <row r="1406" spans="1:7" ht="14.4" customHeight="1">
      <c r="A1406" s="138" t="s">
        <v>4343</v>
      </c>
      <c r="B1406" s="151" t="s">
        <v>4329</v>
      </c>
      <c r="C1406" s="148">
        <v>45945.181751699994</v>
      </c>
      <c r="D1406" s="148">
        <f t="shared" si="63"/>
        <v>56053.120000000003</v>
      </c>
      <c r="E1406" s="138" t="s">
        <v>2037</v>
      </c>
      <c r="F1406" s="148">
        <f t="shared" si="64"/>
        <v>45945.18</v>
      </c>
      <c r="G1406" s="148">
        <f t="shared" si="65"/>
        <v>56053.119599999998</v>
      </c>
    </row>
    <row r="1407" spans="1:7" ht="14.4" customHeight="1">
      <c r="A1407" s="138" t="s">
        <v>4344</v>
      </c>
      <c r="B1407" s="151" t="s">
        <v>4329</v>
      </c>
      <c r="C1407" s="148">
        <v>45945.181751699994</v>
      </c>
      <c r="D1407" s="148">
        <f t="shared" si="63"/>
        <v>56053.120000000003</v>
      </c>
      <c r="E1407" s="138" t="s">
        <v>2037</v>
      </c>
      <c r="F1407" s="148">
        <f t="shared" si="64"/>
        <v>45945.18</v>
      </c>
      <c r="G1407" s="148">
        <f t="shared" si="65"/>
        <v>56053.119599999998</v>
      </c>
    </row>
    <row r="1408" spans="1:7" ht="14.4" customHeight="1">
      <c r="A1408" s="138" t="s">
        <v>4345</v>
      </c>
      <c r="B1408" s="151" t="s">
        <v>4329</v>
      </c>
      <c r="C1408" s="148">
        <v>44986.785620699993</v>
      </c>
      <c r="D1408" s="148">
        <f t="shared" si="63"/>
        <v>54883.88</v>
      </c>
      <c r="E1408" s="138" t="s">
        <v>2037</v>
      </c>
      <c r="F1408" s="148">
        <f t="shared" si="64"/>
        <v>44986.79</v>
      </c>
      <c r="G1408" s="148">
        <f t="shared" si="65"/>
        <v>54883.883800000003</v>
      </c>
    </row>
    <row r="1409" spans="1:7" ht="14.4" customHeight="1">
      <c r="A1409" s="138" t="s">
        <v>4346</v>
      </c>
      <c r="B1409" s="151" t="s">
        <v>4347</v>
      </c>
      <c r="C1409" s="148">
        <v>46083</v>
      </c>
      <c r="D1409" s="148">
        <f t="shared" si="63"/>
        <v>56221.26</v>
      </c>
      <c r="E1409" s="138" t="s">
        <v>2037</v>
      </c>
      <c r="F1409" s="148">
        <f t="shared" si="64"/>
        <v>46083</v>
      </c>
      <c r="G1409" s="148">
        <f t="shared" si="65"/>
        <v>56221.26</v>
      </c>
    </row>
    <row r="1410" spans="1:7" ht="14.4" customHeight="1">
      <c r="A1410" s="138" t="s">
        <v>4348</v>
      </c>
      <c r="B1410" s="151" t="s">
        <v>4329</v>
      </c>
      <c r="C1410" s="148">
        <v>44355.098610899993</v>
      </c>
      <c r="D1410" s="148">
        <f t="shared" si="63"/>
        <v>54113.22</v>
      </c>
      <c r="E1410" s="138" t="s">
        <v>2037</v>
      </c>
      <c r="F1410" s="148">
        <f t="shared" si="64"/>
        <v>44355.1</v>
      </c>
      <c r="G1410" s="148">
        <f t="shared" si="65"/>
        <v>54113.221999999994</v>
      </c>
    </row>
    <row r="1411" spans="1:7" ht="14.4" customHeight="1">
      <c r="A1411" s="138" t="s">
        <v>4349</v>
      </c>
      <c r="B1411" s="151" t="s">
        <v>4347</v>
      </c>
      <c r="C1411" s="148">
        <v>46083</v>
      </c>
      <c r="D1411" s="148">
        <f t="shared" si="63"/>
        <v>56221.26</v>
      </c>
      <c r="E1411" s="138" t="s">
        <v>2037</v>
      </c>
      <c r="F1411" s="148">
        <f t="shared" si="64"/>
        <v>46083</v>
      </c>
      <c r="G1411" s="148">
        <f t="shared" si="65"/>
        <v>56221.26</v>
      </c>
    </row>
    <row r="1412" spans="1:7" ht="14.4" customHeight="1">
      <c r="A1412" s="138" t="s">
        <v>4350</v>
      </c>
      <c r="B1412" s="151" t="s">
        <v>4351</v>
      </c>
      <c r="C1412" s="148">
        <v>2021.5762590100003</v>
      </c>
      <c r="D1412" s="148">
        <f t="shared" si="63"/>
        <v>2466.3200000000002</v>
      </c>
      <c r="E1412" s="138" t="s">
        <v>2037</v>
      </c>
      <c r="F1412" s="148">
        <f t="shared" si="64"/>
        <v>2021.58</v>
      </c>
      <c r="G1412" s="148">
        <f t="shared" si="65"/>
        <v>2466.3276000000001</v>
      </c>
    </row>
    <row r="1413" spans="1:7" ht="14.4" customHeight="1">
      <c r="A1413" s="138" t="s">
        <v>4352</v>
      </c>
      <c r="B1413" s="151" t="s">
        <v>4351</v>
      </c>
      <c r="C1413" s="148">
        <v>3597.0177897499993</v>
      </c>
      <c r="D1413" s="148">
        <f t="shared" si="63"/>
        <v>4388.3599999999997</v>
      </c>
      <c r="E1413" s="138" t="s">
        <v>2037</v>
      </c>
      <c r="F1413" s="148">
        <f t="shared" si="64"/>
        <v>3597.02</v>
      </c>
      <c r="G1413" s="148">
        <f t="shared" si="65"/>
        <v>4388.3643999999995</v>
      </c>
    </row>
    <row r="1414" spans="1:7" ht="14.4" customHeight="1">
      <c r="A1414" s="138" t="s">
        <v>4353</v>
      </c>
      <c r="B1414" s="151" t="s">
        <v>4351</v>
      </c>
      <c r="C1414" s="148">
        <v>2688.8152637500002</v>
      </c>
      <c r="D1414" s="148">
        <f t="shared" si="63"/>
        <v>3280.35</v>
      </c>
      <c r="E1414" s="138" t="s">
        <v>2037</v>
      </c>
      <c r="F1414" s="148">
        <f t="shared" si="64"/>
        <v>2688.82</v>
      </c>
      <c r="G1414" s="148">
        <f t="shared" si="65"/>
        <v>3280.3604</v>
      </c>
    </row>
    <row r="1415" spans="1:7" ht="14.4" customHeight="1">
      <c r="A1415" s="138" t="s">
        <v>4354</v>
      </c>
      <c r="B1415" s="151" t="s">
        <v>4351</v>
      </c>
      <c r="C1415" s="148">
        <v>3597.0177897499993</v>
      </c>
      <c r="D1415" s="148">
        <f t="shared" si="63"/>
        <v>4388.3599999999997</v>
      </c>
      <c r="E1415" s="138" t="s">
        <v>2037</v>
      </c>
      <c r="F1415" s="148">
        <f t="shared" si="64"/>
        <v>3597.02</v>
      </c>
      <c r="G1415" s="148">
        <f t="shared" si="65"/>
        <v>4388.3643999999995</v>
      </c>
    </row>
    <row r="1416" spans="1:7" ht="14.4" customHeight="1">
      <c r="A1416" s="138" t="s">
        <v>4355</v>
      </c>
      <c r="B1416" s="151" t="s">
        <v>4351</v>
      </c>
      <c r="C1416" s="148">
        <v>3597.0177897499993</v>
      </c>
      <c r="D1416" s="148">
        <f t="shared" si="63"/>
        <v>4388.3599999999997</v>
      </c>
      <c r="E1416" s="138" t="s">
        <v>2037</v>
      </c>
      <c r="F1416" s="148">
        <f t="shared" si="64"/>
        <v>3597.02</v>
      </c>
      <c r="G1416" s="148">
        <f t="shared" si="65"/>
        <v>4388.3643999999995</v>
      </c>
    </row>
    <row r="1417" spans="1:7" ht="14.4" customHeight="1">
      <c r="A1417" s="138" t="s">
        <v>4356</v>
      </c>
      <c r="B1417" s="151" t="s">
        <v>4357</v>
      </c>
      <c r="C1417" s="148">
        <v>2551.1268421099999</v>
      </c>
      <c r="D1417" s="148">
        <f t="shared" ref="D1417:D1480" si="66">ROUND(C1417*(1+$D$8),2)</f>
        <v>3112.37</v>
      </c>
      <c r="E1417" s="138" t="s">
        <v>2037</v>
      </c>
      <c r="F1417" s="148">
        <f t="shared" ref="F1417:F1480" si="67">ROUND(C1417*(1-HLOOKUP(E1417,$1:$2,2,FALSE)),2)</f>
        <v>2551.13</v>
      </c>
      <c r="G1417" s="148">
        <f t="shared" ref="G1417:G1480" si="68">F1417*(1+$D$8)</f>
        <v>3112.3786</v>
      </c>
    </row>
    <row r="1418" spans="1:7" ht="14.4" customHeight="1">
      <c r="A1418" s="138" t="s">
        <v>4358</v>
      </c>
      <c r="B1418" s="151" t="s">
        <v>4357</v>
      </c>
      <c r="C1418" s="148">
        <v>4117.3018964000003</v>
      </c>
      <c r="D1418" s="148">
        <f t="shared" si="66"/>
        <v>5023.1099999999997</v>
      </c>
      <c r="E1418" s="138" t="s">
        <v>2037</v>
      </c>
      <c r="F1418" s="148">
        <f t="shared" si="67"/>
        <v>4117.3</v>
      </c>
      <c r="G1418" s="148">
        <f t="shared" si="68"/>
        <v>5023.1059999999998</v>
      </c>
    </row>
    <row r="1419" spans="1:7" ht="14.4" customHeight="1">
      <c r="A1419" s="138" t="s">
        <v>4359</v>
      </c>
      <c r="B1419" s="151" t="s">
        <v>4357</v>
      </c>
      <c r="C1419" s="148">
        <v>3209.1081537900004</v>
      </c>
      <c r="D1419" s="148">
        <f t="shared" si="66"/>
        <v>3915.11</v>
      </c>
      <c r="E1419" s="138" t="s">
        <v>2037</v>
      </c>
      <c r="F1419" s="148">
        <f t="shared" si="67"/>
        <v>3209.11</v>
      </c>
      <c r="G1419" s="148">
        <f t="shared" si="68"/>
        <v>3915.1142</v>
      </c>
    </row>
    <row r="1420" spans="1:7" ht="14.4" customHeight="1">
      <c r="A1420" s="138" t="s">
        <v>4360</v>
      </c>
      <c r="B1420" s="151" t="s">
        <v>4357</v>
      </c>
      <c r="C1420" s="148">
        <v>4117.3018964000003</v>
      </c>
      <c r="D1420" s="148">
        <f t="shared" si="66"/>
        <v>5023.1099999999997</v>
      </c>
      <c r="E1420" s="138" t="s">
        <v>2037</v>
      </c>
      <c r="F1420" s="148">
        <f t="shared" si="67"/>
        <v>4117.3</v>
      </c>
      <c r="G1420" s="148">
        <f t="shared" si="68"/>
        <v>5023.1059999999998</v>
      </c>
    </row>
    <row r="1421" spans="1:7" ht="14.4" customHeight="1">
      <c r="A1421" s="138" t="s">
        <v>4361</v>
      </c>
      <c r="B1421" s="151" t="s">
        <v>4357</v>
      </c>
      <c r="C1421" s="148">
        <v>4117.3018964000003</v>
      </c>
      <c r="D1421" s="148">
        <f t="shared" si="66"/>
        <v>5023.1099999999997</v>
      </c>
      <c r="E1421" s="138" t="s">
        <v>2037</v>
      </c>
      <c r="F1421" s="148">
        <f t="shared" si="67"/>
        <v>4117.3</v>
      </c>
      <c r="G1421" s="148">
        <f t="shared" si="68"/>
        <v>5023.1059999999998</v>
      </c>
    </row>
    <row r="1422" spans="1:7" ht="14.4" customHeight="1">
      <c r="A1422" s="138" t="s">
        <v>4362</v>
      </c>
      <c r="B1422" s="151" t="s">
        <v>4357</v>
      </c>
      <c r="C1422" s="148">
        <v>3209.1081537900004</v>
      </c>
      <c r="D1422" s="148">
        <f t="shared" si="66"/>
        <v>3915.11</v>
      </c>
      <c r="E1422" s="138" t="s">
        <v>2037</v>
      </c>
      <c r="F1422" s="148">
        <f t="shared" si="67"/>
        <v>3209.11</v>
      </c>
      <c r="G1422" s="148">
        <f t="shared" si="68"/>
        <v>3915.1142</v>
      </c>
    </row>
    <row r="1423" spans="1:7" ht="14.4" customHeight="1">
      <c r="A1423" s="138" t="s">
        <v>4363</v>
      </c>
      <c r="B1423" s="151" t="s">
        <v>4357</v>
      </c>
      <c r="C1423" s="148">
        <v>4131</v>
      </c>
      <c r="D1423" s="148">
        <f t="shared" si="66"/>
        <v>5039.82</v>
      </c>
      <c r="E1423" s="138" t="s">
        <v>2037</v>
      </c>
      <c r="F1423" s="148">
        <f t="shared" si="67"/>
        <v>4131</v>
      </c>
      <c r="G1423" s="148">
        <f t="shared" si="68"/>
        <v>5039.82</v>
      </c>
    </row>
    <row r="1424" spans="1:7" ht="14.4" customHeight="1">
      <c r="A1424" s="138" t="s">
        <v>4364</v>
      </c>
      <c r="B1424" s="151" t="s">
        <v>4357</v>
      </c>
      <c r="C1424" s="148">
        <v>2551.1268421099999</v>
      </c>
      <c r="D1424" s="148">
        <f t="shared" si="66"/>
        <v>3112.37</v>
      </c>
      <c r="E1424" s="138" t="s">
        <v>2037</v>
      </c>
      <c r="F1424" s="148">
        <f t="shared" si="67"/>
        <v>2551.13</v>
      </c>
      <c r="G1424" s="148">
        <f t="shared" si="68"/>
        <v>3112.3786</v>
      </c>
    </row>
    <row r="1425" spans="1:7" ht="14.4" customHeight="1">
      <c r="A1425" s="138" t="s">
        <v>4365</v>
      </c>
      <c r="B1425" s="151" t="s">
        <v>4357</v>
      </c>
      <c r="C1425" s="148">
        <v>4131</v>
      </c>
      <c r="D1425" s="148">
        <f t="shared" si="66"/>
        <v>5039.82</v>
      </c>
      <c r="E1425" s="138" t="s">
        <v>2037</v>
      </c>
      <c r="F1425" s="148">
        <f t="shared" si="67"/>
        <v>4131</v>
      </c>
      <c r="G1425" s="148">
        <f t="shared" si="68"/>
        <v>5039.82</v>
      </c>
    </row>
    <row r="1426" spans="1:7" ht="14.4" customHeight="1">
      <c r="A1426" s="138" t="s">
        <v>4366</v>
      </c>
      <c r="B1426" s="151" t="s">
        <v>4367</v>
      </c>
      <c r="C1426" s="148">
        <v>2688.8152637500002</v>
      </c>
      <c r="D1426" s="148">
        <f t="shared" si="66"/>
        <v>3280.35</v>
      </c>
      <c r="E1426" s="138" t="s">
        <v>2037</v>
      </c>
      <c r="F1426" s="148">
        <f t="shared" si="67"/>
        <v>2688.82</v>
      </c>
      <c r="G1426" s="148">
        <f t="shared" si="68"/>
        <v>3280.3604</v>
      </c>
    </row>
    <row r="1427" spans="1:7" ht="14.4" customHeight="1">
      <c r="A1427" s="138" t="s">
        <v>4368</v>
      </c>
      <c r="B1427" s="151" t="s">
        <v>4367</v>
      </c>
      <c r="C1427" s="148">
        <v>3319.2303374999992</v>
      </c>
      <c r="D1427" s="148">
        <f t="shared" si="66"/>
        <v>4049.46</v>
      </c>
      <c r="E1427" s="138" t="s">
        <v>2037</v>
      </c>
      <c r="F1427" s="148">
        <f t="shared" si="67"/>
        <v>3319.23</v>
      </c>
      <c r="G1427" s="148">
        <f t="shared" si="68"/>
        <v>4049.4605999999999</v>
      </c>
    </row>
    <row r="1428" spans="1:7" ht="14.4" customHeight="1">
      <c r="A1428" s="138" t="s">
        <v>4369</v>
      </c>
      <c r="B1428" s="151" t="s">
        <v>4367</v>
      </c>
      <c r="C1428" s="148">
        <v>2021.5762590100003</v>
      </c>
      <c r="D1428" s="148">
        <f t="shared" si="66"/>
        <v>2466.3200000000002</v>
      </c>
      <c r="E1428" s="138" t="s">
        <v>2037</v>
      </c>
      <c r="F1428" s="148">
        <f t="shared" si="67"/>
        <v>2021.58</v>
      </c>
      <c r="G1428" s="148">
        <f t="shared" si="68"/>
        <v>2466.3276000000001</v>
      </c>
    </row>
    <row r="1429" spans="1:7" ht="14.4" customHeight="1">
      <c r="A1429" s="138" t="s">
        <v>4370</v>
      </c>
      <c r="B1429" s="151" t="s">
        <v>4367</v>
      </c>
      <c r="C1429" s="148">
        <v>3319.2303374999992</v>
      </c>
      <c r="D1429" s="148">
        <f t="shared" si="66"/>
        <v>4049.46</v>
      </c>
      <c r="E1429" s="138" t="s">
        <v>2037</v>
      </c>
      <c r="F1429" s="148">
        <f t="shared" si="67"/>
        <v>3319.23</v>
      </c>
      <c r="G1429" s="148">
        <f t="shared" si="68"/>
        <v>4049.4605999999999</v>
      </c>
    </row>
    <row r="1430" spans="1:7" ht="14.4" customHeight="1">
      <c r="A1430" s="138" t="s">
        <v>4371</v>
      </c>
      <c r="B1430" s="151" t="s">
        <v>4372</v>
      </c>
      <c r="C1430" s="148">
        <v>2578.9526216300001</v>
      </c>
      <c r="D1430" s="148">
        <f t="shared" si="66"/>
        <v>3146.32</v>
      </c>
      <c r="E1430" s="138" t="s">
        <v>2037</v>
      </c>
      <c r="F1430" s="148">
        <f t="shared" si="67"/>
        <v>2578.9499999999998</v>
      </c>
      <c r="G1430" s="148">
        <f t="shared" si="68"/>
        <v>3146.3189999999995</v>
      </c>
    </row>
    <row r="1431" spans="1:7" ht="14.4" customHeight="1">
      <c r="A1431" s="138" t="s">
        <v>4373</v>
      </c>
      <c r="B1431" s="151" t="s">
        <v>4372</v>
      </c>
      <c r="C1431" s="148">
        <v>4380.7508960599998</v>
      </c>
      <c r="D1431" s="148">
        <f t="shared" si="66"/>
        <v>5344.52</v>
      </c>
      <c r="E1431" s="138" t="s">
        <v>2037</v>
      </c>
      <c r="F1431" s="148">
        <f t="shared" si="67"/>
        <v>4380.75</v>
      </c>
      <c r="G1431" s="148">
        <f t="shared" si="68"/>
        <v>5344.5150000000003</v>
      </c>
    </row>
    <row r="1432" spans="1:7" ht="14.4" customHeight="1">
      <c r="A1432" s="138" t="s">
        <v>4374</v>
      </c>
      <c r="B1432" s="151" t="s">
        <v>4372</v>
      </c>
      <c r="C1432" s="148">
        <v>3478</v>
      </c>
      <c r="D1432" s="148">
        <f t="shared" si="66"/>
        <v>4243.16</v>
      </c>
      <c r="E1432" s="138" t="s">
        <v>2037</v>
      </c>
      <c r="F1432" s="148">
        <f t="shared" si="67"/>
        <v>3478</v>
      </c>
      <c r="G1432" s="148">
        <f t="shared" si="68"/>
        <v>4243.16</v>
      </c>
    </row>
    <row r="1433" spans="1:7" ht="14.4" customHeight="1">
      <c r="A1433" s="138" t="s">
        <v>4375</v>
      </c>
      <c r="B1433" s="151" t="s">
        <v>4372</v>
      </c>
      <c r="C1433" s="148">
        <v>4380.7508960599998</v>
      </c>
      <c r="D1433" s="148">
        <f t="shared" si="66"/>
        <v>5344.52</v>
      </c>
      <c r="E1433" s="138" t="s">
        <v>2037</v>
      </c>
      <c r="F1433" s="148">
        <f t="shared" si="67"/>
        <v>4380.75</v>
      </c>
      <c r="G1433" s="148">
        <f t="shared" si="68"/>
        <v>5344.5150000000003</v>
      </c>
    </row>
    <row r="1434" spans="1:7" ht="14.4" customHeight="1">
      <c r="A1434" s="138" t="s">
        <v>4376</v>
      </c>
      <c r="B1434" s="151" t="s">
        <v>4372</v>
      </c>
      <c r="C1434" s="148">
        <v>4380.7508960599998</v>
      </c>
      <c r="D1434" s="148">
        <f t="shared" si="66"/>
        <v>5344.52</v>
      </c>
      <c r="E1434" s="138" t="s">
        <v>2037</v>
      </c>
      <c r="F1434" s="148">
        <f t="shared" si="67"/>
        <v>4380.75</v>
      </c>
      <c r="G1434" s="148">
        <f t="shared" si="68"/>
        <v>5344.5150000000003</v>
      </c>
    </row>
    <row r="1435" spans="1:7" ht="14.4" customHeight="1">
      <c r="A1435" s="138" t="s">
        <v>4377</v>
      </c>
      <c r="B1435" s="151" t="s">
        <v>4378</v>
      </c>
      <c r="C1435" s="148">
        <v>1386</v>
      </c>
      <c r="D1435" s="148">
        <f t="shared" si="66"/>
        <v>1690.92</v>
      </c>
      <c r="E1435" s="138" t="s">
        <v>2037</v>
      </c>
      <c r="F1435" s="148">
        <f t="shared" si="67"/>
        <v>1386</v>
      </c>
      <c r="G1435" s="148">
        <f t="shared" si="68"/>
        <v>1690.92</v>
      </c>
    </row>
    <row r="1436" spans="1:7" ht="14.4" customHeight="1">
      <c r="A1436" s="138" t="s">
        <v>4379</v>
      </c>
      <c r="B1436" s="151" t="s">
        <v>4378</v>
      </c>
      <c r="C1436" s="148">
        <v>2244</v>
      </c>
      <c r="D1436" s="148">
        <f t="shared" si="66"/>
        <v>2737.68</v>
      </c>
      <c r="E1436" s="138" t="s">
        <v>2037</v>
      </c>
      <c r="F1436" s="148">
        <f t="shared" si="67"/>
        <v>2244</v>
      </c>
      <c r="G1436" s="148">
        <f t="shared" si="68"/>
        <v>2737.68</v>
      </c>
    </row>
    <row r="1437" spans="1:7" ht="14.4" customHeight="1">
      <c r="A1437" s="138" t="s">
        <v>4380</v>
      </c>
      <c r="B1437" s="151" t="s">
        <v>4378</v>
      </c>
      <c r="C1437" s="148">
        <v>1798</v>
      </c>
      <c r="D1437" s="148">
        <f t="shared" si="66"/>
        <v>2193.56</v>
      </c>
      <c r="E1437" s="138" t="s">
        <v>2037</v>
      </c>
      <c r="F1437" s="148">
        <f t="shared" si="67"/>
        <v>1798</v>
      </c>
      <c r="G1437" s="148">
        <f t="shared" si="68"/>
        <v>2193.56</v>
      </c>
    </row>
    <row r="1438" spans="1:7" ht="14.4" customHeight="1">
      <c r="A1438" s="138" t="s">
        <v>4381</v>
      </c>
      <c r="B1438" s="151" t="s">
        <v>4378</v>
      </c>
      <c r="C1438" s="148">
        <v>1376</v>
      </c>
      <c r="D1438" s="148">
        <f t="shared" si="66"/>
        <v>1678.72</v>
      </c>
      <c r="E1438" s="138" t="s">
        <v>2037</v>
      </c>
      <c r="F1438" s="148">
        <f t="shared" si="67"/>
        <v>1376</v>
      </c>
      <c r="G1438" s="148">
        <f t="shared" si="68"/>
        <v>1678.72</v>
      </c>
    </row>
    <row r="1439" spans="1:7" ht="14.4" customHeight="1">
      <c r="A1439" s="138" t="s">
        <v>4382</v>
      </c>
      <c r="B1439" s="151" t="s">
        <v>4383</v>
      </c>
      <c r="C1439" s="148">
        <v>1800</v>
      </c>
      <c r="D1439" s="148">
        <f t="shared" si="66"/>
        <v>2196</v>
      </c>
      <c r="E1439" s="138" t="s">
        <v>2037</v>
      </c>
      <c r="F1439" s="148">
        <f t="shared" si="67"/>
        <v>1800</v>
      </c>
      <c r="G1439" s="148">
        <f t="shared" si="68"/>
        <v>2196</v>
      </c>
    </row>
    <row r="1440" spans="1:7" ht="14.4" customHeight="1">
      <c r="A1440" s="138" t="s">
        <v>4384</v>
      </c>
      <c r="B1440" s="151" t="s">
        <v>4383</v>
      </c>
      <c r="C1440" s="148">
        <v>2716</v>
      </c>
      <c r="D1440" s="148">
        <f t="shared" si="66"/>
        <v>3313.52</v>
      </c>
      <c r="E1440" s="138" t="s">
        <v>2037</v>
      </c>
      <c r="F1440" s="148">
        <f t="shared" si="67"/>
        <v>2716</v>
      </c>
      <c r="G1440" s="148">
        <f t="shared" si="68"/>
        <v>3313.52</v>
      </c>
    </row>
    <row r="1441" spans="1:7" ht="14.4" customHeight="1">
      <c r="A1441" s="138" t="s">
        <v>4385</v>
      </c>
      <c r="B1441" s="151" t="s">
        <v>4383</v>
      </c>
      <c r="C1441" s="148">
        <v>2261</v>
      </c>
      <c r="D1441" s="148">
        <f t="shared" si="66"/>
        <v>2758.42</v>
      </c>
      <c r="E1441" s="138" t="s">
        <v>2037</v>
      </c>
      <c r="F1441" s="148">
        <f t="shared" si="67"/>
        <v>2261</v>
      </c>
      <c r="G1441" s="148">
        <f t="shared" si="68"/>
        <v>2758.42</v>
      </c>
    </row>
    <row r="1442" spans="1:7" ht="14.4" customHeight="1">
      <c r="A1442" s="138" t="s">
        <v>4386</v>
      </c>
      <c r="B1442" s="151" t="s">
        <v>4383</v>
      </c>
      <c r="C1442" s="148">
        <v>2716</v>
      </c>
      <c r="D1442" s="148">
        <f t="shared" si="66"/>
        <v>3313.52</v>
      </c>
      <c r="E1442" s="138" t="s">
        <v>2037</v>
      </c>
      <c r="F1442" s="148">
        <f t="shared" si="67"/>
        <v>2716</v>
      </c>
      <c r="G1442" s="148">
        <f t="shared" si="68"/>
        <v>3313.52</v>
      </c>
    </row>
    <row r="1443" spans="1:7" ht="14.4" customHeight="1">
      <c r="A1443" s="138" t="s">
        <v>4387</v>
      </c>
      <c r="B1443" s="151" t="s">
        <v>4383</v>
      </c>
      <c r="C1443" s="148">
        <v>2716</v>
      </c>
      <c r="D1443" s="148">
        <f t="shared" si="66"/>
        <v>3313.52</v>
      </c>
      <c r="E1443" s="138" t="s">
        <v>2037</v>
      </c>
      <c r="F1443" s="148">
        <f t="shared" si="67"/>
        <v>2716</v>
      </c>
      <c r="G1443" s="148">
        <f t="shared" si="68"/>
        <v>3313.52</v>
      </c>
    </row>
    <row r="1444" spans="1:7" ht="14.4" customHeight="1">
      <c r="A1444" s="138" t="s">
        <v>4388</v>
      </c>
      <c r="B1444" s="151" t="s">
        <v>4383</v>
      </c>
      <c r="C1444" s="148">
        <v>2261</v>
      </c>
      <c r="D1444" s="148">
        <f t="shared" si="66"/>
        <v>2758.42</v>
      </c>
      <c r="E1444" s="138" t="s">
        <v>2037</v>
      </c>
      <c r="F1444" s="148">
        <f t="shared" si="67"/>
        <v>2261</v>
      </c>
      <c r="G1444" s="148">
        <f t="shared" si="68"/>
        <v>2758.42</v>
      </c>
    </row>
    <row r="1445" spans="1:7" ht="14.4" customHeight="1">
      <c r="A1445" s="138" t="s">
        <v>4389</v>
      </c>
      <c r="B1445" s="151" t="s">
        <v>4383</v>
      </c>
      <c r="C1445" s="148">
        <v>2716</v>
      </c>
      <c r="D1445" s="148">
        <f t="shared" si="66"/>
        <v>3313.52</v>
      </c>
      <c r="E1445" s="138" t="s">
        <v>2037</v>
      </c>
      <c r="F1445" s="148">
        <f t="shared" si="67"/>
        <v>2716</v>
      </c>
      <c r="G1445" s="148">
        <f t="shared" si="68"/>
        <v>3313.52</v>
      </c>
    </row>
    <row r="1446" spans="1:7" ht="14.4" customHeight="1">
      <c r="A1446" s="138" t="s">
        <v>4390</v>
      </c>
      <c r="B1446" s="151" t="s">
        <v>4383</v>
      </c>
      <c r="C1446" s="148">
        <v>1800</v>
      </c>
      <c r="D1446" s="148">
        <f t="shared" si="66"/>
        <v>2196</v>
      </c>
      <c r="E1446" s="138" t="s">
        <v>2037</v>
      </c>
      <c r="F1446" s="148">
        <f t="shared" si="67"/>
        <v>1800</v>
      </c>
      <c r="G1446" s="148">
        <f t="shared" si="68"/>
        <v>2196</v>
      </c>
    </row>
    <row r="1447" spans="1:7" ht="14.4" customHeight="1">
      <c r="A1447" s="138" t="s">
        <v>4391</v>
      </c>
      <c r="B1447" s="151" t="s">
        <v>4383</v>
      </c>
      <c r="C1447" s="148">
        <v>2716</v>
      </c>
      <c r="D1447" s="148">
        <f t="shared" si="66"/>
        <v>3313.52</v>
      </c>
      <c r="E1447" s="138" t="s">
        <v>2037</v>
      </c>
      <c r="F1447" s="148">
        <f t="shared" si="67"/>
        <v>2716</v>
      </c>
      <c r="G1447" s="148">
        <f t="shared" si="68"/>
        <v>3313.52</v>
      </c>
    </row>
    <row r="1448" spans="1:7" ht="14.4" customHeight="1">
      <c r="A1448" s="138" t="s">
        <v>4392</v>
      </c>
      <c r="B1448" s="151" t="s">
        <v>4393</v>
      </c>
      <c r="C1448" s="148">
        <v>3478</v>
      </c>
      <c r="D1448" s="148">
        <f t="shared" si="66"/>
        <v>4243.16</v>
      </c>
      <c r="E1448" s="138" t="s">
        <v>2037</v>
      </c>
      <c r="F1448" s="148">
        <f t="shared" si="67"/>
        <v>3478</v>
      </c>
      <c r="G1448" s="148">
        <f t="shared" si="68"/>
        <v>4243.16</v>
      </c>
    </row>
    <row r="1449" spans="1:7" ht="14.4" customHeight="1">
      <c r="A1449" s="138" t="s">
        <v>4394</v>
      </c>
      <c r="B1449" s="151" t="s">
        <v>4393</v>
      </c>
      <c r="C1449" s="148">
        <v>3883</v>
      </c>
      <c r="D1449" s="148">
        <f t="shared" si="66"/>
        <v>4737.26</v>
      </c>
      <c r="E1449" s="138" t="s">
        <v>2037</v>
      </c>
      <c r="F1449" s="148">
        <f t="shared" si="67"/>
        <v>3883</v>
      </c>
      <c r="G1449" s="148">
        <f t="shared" si="68"/>
        <v>4737.26</v>
      </c>
    </row>
    <row r="1450" spans="1:7" ht="14.4" customHeight="1">
      <c r="A1450" s="138" t="s">
        <v>4395</v>
      </c>
      <c r="B1450" s="151" t="s">
        <v>4393</v>
      </c>
      <c r="C1450" s="148">
        <v>2583</v>
      </c>
      <c r="D1450" s="148">
        <f t="shared" si="66"/>
        <v>3151.26</v>
      </c>
      <c r="E1450" s="138" t="s">
        <v>2037</v>
      </c>
      <c r="F1450" s="148">
        <f t="shared" si="67"/>
        <v>2583</v>
      </c>
      <c r="G1450" s="148">
        <f t="shared" si="68"/>
        <v>3151.2599999999998</v>
      </c>
    </row>
    <row r="1451" spans="1:7" ht="14.4" customHeight="1">
      <c r="A1451" s="138" t="s">
        <v>4396</v>
      </c>
      <c r="B1451" s="151" t="s">
        <v>4393</v>
      </c>
      <c r="C1451" s="148">
        <v>3883</v>
      </c>
      <c r="D1451" s="148">
        <f t="shared" si="66"/>
        <v>4737.26</v>
      </c>
      <c r="E1451" s="138" t="s">
        <v>2037</v>
      </c>
      <c r="F1451" s="148">
        <f t="shared" si="67"/>
        <v>3883</v>
      </c>
      <c r="G1451" s="148">
        <f t="shared" si="68"/>
        <v>4737.26</v>
      </c>
    </row>
    <row r="1452" spans="1:7" ht="14.4" customHeight="1">
      <c r="A1452" s="138" t="s">
        <v>4397</v>
      </c>
      <c r="B1452" s="151" t="s">
        <v>4398</v>
      </c>
      <c r="C1452" s="148">
        <v>3057</v>
      </c>
      <c r="D1452" s="148">
        <f t="shared" si="66"/>
        <v>3729.54</v>
      </c>
      <c r="E1452" s="138" t="s">
        <v>2037</v>
      </c>
      <c r="F1452" s="148">
        <f t="shared" si="67"/>
        <v>3057</v>
      </c>
      <c r="G1452" s="148">
        <f t="shared" si="68"/>
        <v>3729.54</v>
      </c>
    </row>
    <row r="1453" spans="1:7" ht="14.4" customHeight="1">
      <c r="A1453" s="138" t="s">
        <v>4399</v>
      </c>
      <c r="B1453" s="151" t="s">
        <v>4398</v>
      </c>
      <c r="C1453" s="148">
        <v>4797</v>
      </c>
      <c r="D1453" s="148">
        <f t="shared" si="66"/>
        <v>5852.34</v>
      </c>
      <c r="E1453" s="138" t="s">
        <v>2037</v>
      </c>
      <c r="F1453" s="148">
        <f t="shared" si="67"/>
        <v>4797</v>
      </c>
      <c r="G1453" s="148">
        <f t="shared" si="68"/>
        <v>5852.34</v>
      </c>
    </row>
    <row r="1454" spans="1:7" ht="14.4" customHeight="1">
      <c r="A1454" s="138" t="s">
        <v>4400</v>
      </c>
      <c r="B1454" s="151" t="s">
        <v>4398</v>
      </c>
      <c r="C1454" s="148">
        <v>3872</v>
      </c>
      <c r="D1454" s="148">
        <f t="shared" si="66"/>
        <v>4723.84</v>
      </c>
      <c r="E1454" s="138" t="s">
        <v>2037</v>
      </c>
      <c r="F1454" s="148">
        <f t="shared" si="67"/>
        <v>3872</v>
      </c>
      <c r="G1454" s="148">
        <f t="shared" si="68"/>
        <v>4723.84</v>
      </c>
    </row>
    <row r="1455" spans="1:7" ht="14.4" customHeight="1">
      <c r="A1455" s="138" t="s">
        <v>4401</v>
      </c>
      <c r="B1455" s="151" t="s">
        <v>4398</v>
      </c>
      <c r="C1455" s="148">
        <v>4797</v>
      </c>
      <c r="D1455" s="148">
        <f t="shared" si="66"/>
        <v>5852.34</v>
      </c>
      <c r="E1455" s="138" t="s">
        <v>2037</v>
      </c>
      <c r="F1455" s="148">
        <f t="shared" si="67"/>
        <v>4797</v>
      </c>
      <c r="G1455" s="148">
        <f t="shared" si="68"/>
        <v>5852.34</v>
      </c>
    </row>
    <row r="1456" spans="1:7" ht="14.4" customHeight="1">
      <c r="A1456" s="138" t="s">
        <v>4402</v>
      </c>
      <c r="B1456" s="151" t="s">
        <v>4398</v>
      </c>
      <c r="C1456" s="148">
        <v>4797</v>
      </c>
      <c r="D1456" s="148">
        <f t="shared" si="66"/>
        <v>5852.34</v>
      </c>
      <c r="E1456" s="138" t="s">
        <v>2037</v>
      </c>
      <c r="F1456" s="148">
        <f t="shared" si="67"/>
        <v>4797</v>
      </c>
      <c r="G1456" s="148">
        <f t="shared" si="68"/>
        <v>5852.34</v>
      </c>
    </row>
    <row r="1457" spans="1:7" ht="14.4" customHeight="1">
      <c r="A1457" s="138" t="s">
        <v>4403</v>
      </c>
      <c r="B1457" s="151" t="s">
        <v>4398</v>
      </c>
      <c r="C1457" s="148">
        <v>3872</v>
      </c>
      <c r="D1457" s="148">
        <f t="shared" si="66"/>
        <v>4723.84</v>
      </c>
      <c r="E1457" s="138" t="s">
        <v>2037</v>
      </c>
      <c r="F1457" s="148">
        <f t="shared" si="67"/>
        <v>3872</v>
      </c>
      <c r="G1457" s="148">
        <f t="shared" si="68"/>
        <v>4723.84</v>
      </c>
    </row>
    <row r="1458" spans="1:7" ht="14.4" customHeight="1">
      <c r="A1458" s="138" t="s">
        <v>4404</v>
      </c>
      <c r="B1458" s="151" t="s">
        <v>4398</v>
      </c>
      <c r="C1458" s="148">
        <v>4509</v>
      </c>
      <c r="D1458" s="148">
        <f t="shared" si="66"/>
        <v>5500.98</v>
      </c>
      <c r="E1458" s="138" t="s">
        <v>2037</v>
      </c>
      <c r="F1458" s="148">
        <f t="shared" si="67"/>
        <v>4509</v>
      </c>
      <c r="G1458" s="148">
        <f t="shared" si="68"/>
        <v>5500.98</v>
      </c>
    </row>
    <row r="1459" spans="1:7" ht="14.4" customHeight="1">
      <c r="A1459" s="138" t="s">
        <v>4405</v>
      </c>
      <c r="B1459" s="151" t="s">
        <v>4398</v>
      </c>
      <c r="C1459" s="148">
        <v>3057</v>
      </c>
      <c r="D1459" s="148">
        <f t="shared" si="66"/>
        <v>3729.54</v>
      </c>
      <c r="E1459" s="138" t="s">
        <v>2037</v>
      </c>
      <c r="F1459" s="148">
        <f t="shared" si="67"/>
        <v>3057</v>
      </c>
      <c r="G1459" s="148">
        <f t="shared" si="68"/>
        <v>3729.54</v>
      </c>
    </row>
    <row r="1460" spans="1:7" ht="14.4" customHeight="1">
      <c r="A1460" s="138" t="s">
        <v>4406</v>
      </c>
      <c r="B1460" s="151" t="s">
        <v>4398</v>
      </c>
      <c r="C1460" s="148">
        <v>4509</v>
      </c>
      <c r="D1460" s="148">
        <f t="shared" si="66"/>
        <v>5500.98</v>
      </c>
      <c r="E1460" s="138" t="s">
        <v>2037</v>
      </c>
      <c r="F1460" s="148">
        <f t="shared" si="67"/>
        <v>4509</v>
      </c>
      <c r="G1460" s="148">
        <f t="shared" si="68"/>
        <v>5500.98</v>
      </c>
    </row>
    <row r="1461" spans="1:7" ht="14.4" customHeight="1">
      <c r="A1461" s="138" t="s">
        <v>4407</v>
      </c>
      <c r="B1461" s="151" t="s">
        <v>4408</v>
      </c>
      <c r="C1461" s="148">
        <v>3450</v>
      </c>
      <c r="D1461" s="148">
        <f t="shared" si="66"/>
        <v>4209</v>
      </c>
      <c r="E1461" s="138" t="s">
        <v>2037</v>
      </c>
      <c r="F1461" s="148">
        <f t="shared" si="67"/>
        <v>3450</v>
      </c>
      <c r="G1461" s="148">
        <f t="shared" si="68"/>
        <v>4209</v>
      </c>
    </row>
    <row r="1462" spans="1:7" ht="14.4" customHeight="1">
      <c r="A1462" s="138" t="s">
        <v>4409</v>
      </c>
      <c r="B1462" s="151" t="s">
        <v>4408</v>
      </c>
      <c r="C1462" s="148">
        <v>5177</v>
      </c>
      <c r="D1462" s="148">
        <f t="shared" si="66"/>
        <v>6315.94</v>
      </c>
      <c r="E1462" s="138" t="s">
        <v>2037</v>
      </c>
      <c r="F1462" s="148">
        <f t="shared" si="67"/>
        <v>5177</v>
      </c>
      <c r="G1462" s="148">
        <f t="shared" si="68"/>
        <v>6315.94</v>
      </c>
    </row>
    <row r="1463" spans="1:7" ht="14.4" customHeight="1">
      <c r="A1463" s="138" t="s">
        <v>4410</v>
      </c>
      <c r="B1463" s="151" t="s">
        <v>4408</v>
      </c>
      <c r="C1463" s="148">
        <v>4257</v>
      </c>
      <c r="D1463" s="148">
        <f t="shared" si="66"/>
        <v>5193.54</v>
      </c>
      <c r="E1463" s="138" t="s">
        <v>2037</v>
      </c>
      <c r="F1463" s="148">
        <f t="shared" si="67"/>
        <v>4257</v>
      </c>
      <c r="G1463" s="148">
        <f t="shared" si="68"/>
        <v>5193.54</v>
      </c>
    </row>
    <row r="1464" spans="1:7" ht="14.4" customHeight="1">
      <c r="A1464" s="138" t="s">
        <v>4411</v>
      </c>
      <c r="B1464" s="151" t="s">
        <v>4408</v>
      </c>
      <c r="C1464" s="148">
        <v>5177</v>
      </c>
      <c r="D1464" s="148">
        <f t="shared" si="66"/>
        <v>6315.94</v>
      </c>
      <c r="E1464" s="138" t="s">
        <v>2037</v>
      </c>
      <c r="F1464" s="148">
        <f t="shared" si="67"/>
        <v>5177</v>
      </c>
      <c r="G1464" s="148">
        <f t="shared" si="68"/>
        <v>6315.94</v>
      </c>
    </row>
    <row r="1465" spans="1:7" ht="14.4" customHeight="1">
      <c r="A1465" s="138" t="s">
        <v>4412</v>
      </c>
      <c r="B1465" s="151" t="s">
        <v>4408</v>
      </c>
      <c r="C1465" s="148">
        <v>5177</v>
      </c>
      <c r="D1465" s="148">
        <f t="shared" si="66"/>
        <v>6315.94</v>
      </c>
      <c r="E1465" s="138" t="s">
        <v>2037</v>
      </c>
      <c r="F1465" s="148">
        <f t="shared" si="67"/>
        <v>5177</v>
      </c>
      <c r="G1465" s="148">
        <f t="shared" si="68"/>
        <v>6315.94</v>
      </c>
    </row>
    <row r="1466" spans="1:7" ht="14.4" customHeight="1">
      <c r="A1466" s="138" t="s">
        <v>4413</v>
      </c>
      <c r="B1466" s="151" t="s">
        <v>4414</v>
      </c>
      <c r="C1466" s="148">
        <v>901.59782251000001</v>
      </c>
      <c r="D1466" s="148">
        <f t="shared" si="66"/>
        <v>1099.95</v>
      </c>
      <c r="E1466" s="138" t="s">
        <v>2037</v>
      </c>
      <c r="F1466" s="148">
        <f t="shared" si="67"/>
        <v>901.6</v>
      </c>
      <c r="G1466" s="148">
        <f t="shared" si="68"/>
        <v>1099.952</v>
      </c>
    </row>
    <row r="1467" spans="1:7" ht="14.4" customHeight="1">
      <c r="A1467" s="138" t="s">
        <v>4415</v>
      </c>
      <c r="B1467" s="151" t="s">
        <v>4416</v>
      </c>
      <c r="C1467" s="148">
        <v>901.59782251000001</v>
      </c>
      <c r="D1467" s="148">
        <f t="shared" si="66"/>
        <v>1099.95</v>
      </c>
      <c r="E1467" s="138" t="s">
        <v>2037</v>
      </c>
      <c r="F1467" s="148">
        <f t="shared" si="67"/>
        <v>901.6</v>
      </c>
      <c r="G1467" s="148">
        <f t="shared" si="68"/>
        <v>1099.952</v>
      </c>
    </row>
    <row r="1468" spans="1:7" ht="14.4" customHeight="1">
      <c r="A1468" s="138" t="s">
        <v>4417</v>
      </c>
      <c r="B1468" s="151" t="s">
        <v>4414</v>
      </c>
      <c r="C1468" s="148">
        <v>1380</v>
      </c>
      <c r="D1468" s="148">
        <f t="shared" si="66"/>
        <v>1683.6</v>
      </c>
      <c r="E1468" s="138" t="s">
        <v>2037</v>
      </c>
      <c r="F1468" s="148">
        <f t="shared" si="67"/>
        <v>1380</v>
      </c>
      <c r="G1468" s="148">
        <f t="shared" si="68"/>
        <v>1683.6</v>
      </c>
    </row>
    <row r="1469" spans="1:7" ht="14.4" customHeight="1">
      <c r="A1469" s="138" t="s">
        <v>4418</v>
      </c>
      <c r="B1469" s="151" t="s">
        <v>4416</v>
      </c>
      <c r="C1469" s="148">
        <v>1380</v>
      </c>
      <c r="D1469" s="148">
        <f t="shared" si="66"/>
        <v>1683.6</v>
      </c>
      <c r="E1469" s="138" t="s">
        <v>2037</v>
      </c>
      <c r="F1469" s="148">
        <f t="shared" si="67"/>
        <v>1380</v>
      </c>
      <c r="G1469" s="148">
        <f t="shared" si="68"/>
        <v>1683.6</v>
      </c>
    </row>
    <row r="1470" spans="1:7" ht="14.4" customHeight="1">
      <c r="A1470" s="138" t="s">
        <v>4419</v>
      </c>
      <c r="B1470" s="151" t="s">
        <v>4414</v>
      </c>
      <c r="C1470" s="148">
        <v>1120.70063798</v>
      </c>
      <c r="D1470" s="148">
        <f t="shared" si="66"/>
        <v>1367.25</v>
      </c>
      <c r="E1470" s="138" t="s">
        <v>2037</v>
      </c>
      <c r="F1470" s="148">
        <f t="shared" si="67"/>
        <v>1120.7</v>
      </c>
      <c r="G1470" s="148">
        <f t="shared" si="68"/>
        <v>1367.2540000000001</v>
      </c>
    </row>
    <row r="1471" spans="1:7" ht="14.4" customHeight="1">
      <c r="A1471" s="138" t="s">
        <v>4420</v>
      </c>
      <c r="B1471" s="151" t="s">
        <v>4416</v>
      </c>
      <c r="C1471" s="148">
        <v>1120.70063798</v>
      </c>
      <c r="D1471" s="148">
        <f t="shared" si="66"/>
        <v>1367.25</v>
      </c>
      <c r="E1471" s="138" t="s">
        <v>2037</v>
      </c>
      <c r="F1471" s="148">
        <f t="shared" si="67"/>
        <v>1120.7</v>
      </c>
      <c r="G1471" s="148">
        <f t="shared" si="68"/>
        <v>1367.2540000000001</v>
      </c>
    </row>
    <row r="1472" spans="1:7" ht="14.4" customHeight="1">
      <c r="A1472" s="138" t="s">
        <v>4421</v>
      </c>
      <c r="B1472" s="151" t="s">
        <v>4414</v>
      </c>
      <c r="C1472" s="148">
        <v>901.59782251000001</v>
      </c>
      <c r="D1472" s="148">
        <f t="shared" si="66"/>
        <v>1099.95</v>
      </c>
      <c r="E1472" s="138" t="s">
        <v>2037</v>
      </c>
      <c r="F1472" s="148">
        <f t="shared" si="67"/>
        <v>901.6</v>
      </c>
      <c r="G1472" s="148">
        <f t="shared" si="68"/>
        <v>1099.952</v>
      </c>
    </row>
    <row r="1473" spans="1:7" ht="14.4" customHeight="1">
      <c r="A1473" s="138" t="s">
        <v>4422</v>
      </c>
      <c r="B1473" s="151" t="s">
        <v>4416</v>
      </c>
      <c r="C1473" s="148">
        <v>901.59782251000001</v>
      </c>
      <c r="D1473" s="148">
        <f t="shared" si="66"/>
        <v>1099.95</v>
      </c>
      <c r="E1473" s="138" t="s">
        <v>2037</v>
      </c>
      <c r="F1473" s="148">
        <f t="shared" si="67"/>
        <v>901.6</v>
      </c>
      <c r="G1473" s="148">
        <f t="shared" si="68"/>
        <v>1099.952</v>
      </c>
    </row>
    <row r="1474" spans="1:7" ht="14.4" customHeight="1">
      <c r="A1474" s="138" t="s">
        <v>4423</v>
      </c>
      <c r="B1474" s="151" t="s">
        <v>4424</v>
      </c>
      <c r="C1474" s="148">
        <v>1388.9168061999999</v>
      </c>
      <c r="D1474" s="148">
        <f t="shared" si="66"/>
        <v>1694.48</v>
      </c>
      <c r="E1474" s="138" t="s">
        <v>2037</v>
      </c>
      <c r="F1474" s="148">
        <f t="shared" si="67"/>
        <v>1388.92</v>
      </c>
      <c r="G1474" s="148">
        <f t="shared" si="68"/>
        <v>1694.4824000000001</v>
      </c>
    </row>
    <row r="1475" spans="1:7" ht="14.4" customHeight="1">
      <c r="A1475" s="138" t="s">
        <v>4425</v>
      </c>
      <c r="B1475" s="151" t="s">
        <v>4424</v>
      </c>
      <c r="C1475" s="148">
        <v>1388.9168061999999</v>
      </c>
      <c r="D1475" s="148">
        <f t="shared" si="66"/>
        <v>1694.48</v>
      </c>
      <c r="E1475" s="138" t="s">
        <v>2037</v>
      </c>
      <c r="F1475" s="148">
        <f t="shared" si="67"/>
        <v>1388.92</v>
      </c>
      <c r="G1475" s="148">
        <f t="shared" si="68"/>
        <v>1694.4824000000001</v>
      </c>
    </row>
    <row r="1476" spans="1:7" ht="14.4" customHeight="1">
      <c r="A1476" s="138" t="s">
        <v>4426</v>
      </c>
      <c r="B1476" s="151" t="s">
        <v>4424</v>
      </c>
      <c r="C1476" s="148">
        <v>1817.8107216499996</v>
      </c>
      <c r="D1476" s="148">
        <f t="shared" si="66"/>
        <v>2217.73</v>
      </c>
      <c r="E1476" s="138" t="s">
        <v>2037</v>
      </c>
      <c r="F1476" s="148">
        <f t="shared" si="67"/>
        <v>1817.81</v>
      </c>
      <c r="G1476" s="148">
        <f t="shared" si="68"/>
        <v>2217.7282</v>
      </c>
    </row>
    <row r="1477" spans="1:7" ht="14.4" customHeight="1">
      <c r="A1477" s="138" t="s">
        <v>4427</v>
      </c>
      <c r="B1477" s="151" t="s">
        <v>4424</v>
      </c>
      <c r="C1477" s="148">
        <v>1817.8107216499996</v>
      </c>
      <c r="D1477" s="148">
        <f t="shared" si="66"/>
        <v>2217.73</v>
      </c>
      <c r="E1477" s="138" t="s">
        <v>2037</v>
      </c>
      <c r="F1477" s="148">
        <f t="shared" si="67"/>
        <v>1817.81</v>
      </c>
      <c r="G1477" s="148">
        <f t="shared" si="68"/>
        <v>2217.7282</v>
      </c>
    </row>
    <row r="1478" spans="1:7" ht="14.4" customHeight="1">
      <c r="A1478" s="138" t="s">
        <v>4428</v>
      </c>
      <c r="B1478" s="151" t="s">
        <v>4424</v>
      </c>
      <c r="C1478" s="148">
        <v>1582.7978227600001</v>
      </c>
      <c r="D1478" s="148">
        <f t="shared" si="66"/>
        <v>1931.01</v>
      </c>
      <c r="E1478" s="138" t="s">
        <v>2037</v>
      </c>
      <c r="F1478" s="148">
        <f t="shared" si="67"/>
        <v>1582.8</v>
      </c>
      <c r="G1478" s="148">
        <f t="shared" si="68"/>
        <v>1931.0159999999998</v>
      </c>
    </row>
    <row r="1479" spans="1:7" ht="14.4" customHeight="1">
      <c r="A1479" s="138" t="s">
        <v>4429</v>
      </c>
      <c r="B1479" s="151" t="s">
        <v>4424</v>
      </c>
      <c r="C1479" s="148">
        <v>1582.7978227600001</v>
      </c>
      <c r="D1479" s="148">
        <f t="shared" si="66"/>
        <v>1931.01</v>
      </c>
      <c r="E1479" s="138" t="s">
        <v>2037</v>
      </c>
      <c r="F1479" s="148">
        <f t="shared" si="67"/>
        <v>1582.8</v>
      </c>
      <c r="G1479" s="148">
        <f t="shared" si="68"/>
        <v>1931.0159999999998</v>
      </c>
    </row>
    <row r="1480" spans="1:7" ht="14.4" customHeight="1">
      <c r="A1480" s="138" t="s">
        <v>4430</v>
      </c>
      <c r="B1480" s="151" t="s">
        <v>4424</v>
      </c>
      <c r="C1480" s="148">
        <v>1817.8107216499996</v>
      </c>
      <c r="D1480" s="148">
        <f t="shared" si="66"/>
        <v>2217.73</v>
      </c>
      <c r="E1480" s="138" t="s">
        <v>2037</v>
      </c>
      <c r="F1480" s="148">
        <f t="shared" si="67"/>
        <v>1817.81</v>
      </c>
      <c r="G1480" s="148">
        <f t="shared" si="68"/>
        <v>2217.7282</v>
      </c>
    </row>
    <row r="1481" spans="1:7" ht="14.4" customHeight="1">
      <c r="A1481" s="138" t="s">
        <v>4431</v>
      </c>
      <c r="B1481" s="151" t="s">
        <v>4424</v>
      </c>
      <c r="C1481" s="148">
        <v>1817.8107216499996</v>
      </c>
      <c r="D1481" s="148">
        <f t="shared" ref="D1481:D1544" si="69">ROUND(C1481*(1+$D$8),2)</f>
        <v>2217.73</v>
      </c>
      <c r="E1481" s="138" t="s">
        <v>2037</v>
      </c>
      <c r="F1481" s="148">
        <f t="shared" ref="F1481:F1544" si="70">ROUND(C1481*(1-HLOOKUP(E1481,$1:$2,2,FALSE)),2)</f>
        <v>1817.81</v>
      </c>
      <c r="G1481" s="148">
        <f t="shared" ref="G1481:G1544" si="71">F1481*(1+$D$8)</f>
        <v>2217.7282</v>
      </c>
    </row>
    <row r="1482" spans="1:7" ht="14.4" customHeight="1">
      <c r="A1482" s="138" t="s">
        <v>4432</v>
      </c>
      <c r="B1482" s="151" t="s">
        <v>4424</v>
      </c>
      <c r="C1482" s="148">
        <v>1817.8107216499996</v>
      </c>
      <c r="D1482" s="148">
        <f t="shared" si="69"/>
        <v>2217.73</v>
      </c>
      <c r="E1482" s="138" t="s">
        <v>2037</v>
      </c>
      <c r="F1482" s="148">
        <f t="shared" si="70"/>
        <v>1817.81</v>
      </c>
      <c r="G1482" s="148">
        <f t="shared" si="71"/>
        <v>2217.7282</v>
      </c>
    </row>
    <row r="1483" spans="1:7" ht="14.4" customHeight="1">
      <c r="A1483" s="138" t="s">
        <v>4433</v>
      </c>
      <c r="B1483" s="151" t="s">
        <v>4424</v>
      </c>
      <c r="C1483" s="148">
        <v>1817.8107216499996</v>
      </c>
      <c r="D1483" s="148">
        <f t="shared" si="69"/>
        <v>2217.73</v>
      </c>
      <c r="E1483" s="138" t="s">
        <v>2037</v>
      </c>
      <c r="F1483" s="148">
        <f t="shared" si="70"/>
        <v>1817.81</v>
      </c>
      <c r="G1483" s="148">
        <f t="shared" si="71"/>
        <v>2217.7282</v>
      </c>
    </row>
    <row r="1484" spans="1:7" ht="14.4" customHeight="1">
      <c r="A1484" s="138" t="s">
        <v>4434</v>
      </c>
      <c r="B1484" s="151" t="s">
        <v>4424</v>
      </c>
      <c r="C1484" s="148">
        <v>1582.7978227600001</v>
      </c>
      <c r="D1484" s="148">
        <f t="shared" si="69"/>
        <v>1931.01</v>
      </c>
      <c r="E1484" s="138" t="s">
        <v>2037</v>
      </c>
      <c r="F1484" s="148">
        <f t="shared" si="70"/>
        <v>1582.8</v>
      </c>
      <c r="G1484" s="148">
        <f t="shared" si="71"/>
        <v>1931.0159999999998</v>
      </c>
    </row>
    <row r="1485" spans="1:7" ht="14.4" customHeight="1">
      <c r="A1485" s="138" t="s">
        <v>4435</v>
      </c>
      <c r="B1485" s="151" t="s">
        <v>4424</v>
      </c>
      <c r="C1485" s="148">
        <v>1582.7978227600001</v>
      </c>
      <c r="D1485" s="148">
        <f t="shared" si="69"/>
        <v>1931.01</v>
      </c>
      <c r="E1485" s="138" t="s">
        <v>2037</v>
      </c>
      <c r="F1485" s="148">
        <f t="shared" si="70"/>
        <v>1582.8</v>
      </c>
      <c r="G1485" s="148">
        <f t="shared" si="71"/>
        <v>1931.0159999999998</v>
      </c>
    </row>
    <row r="1486" spans="1:7" ht="14.4" customHeight="1">
      <c r="A1486" s="138" t="s">
        <v>4436</v>
      </c>
      <c r="B1486" s="151" t="s">
        <v>4424</v>
      </c>
      <c r="C1486" s="148">
        <v>1816</v>
      </c>
      <c r="D1486" s="148">
        <f t="shared" si="69"/>
        <v>2215.52</v>
      </c>
      <c r="E1486" s="138" t="s">
        <v>2037</v>
      </c>
      <c r="F1486" s="148">
        <f t="shared" si="70"/>
        <v>1816</v>
      </c>
      <c r="G1486" s="148">
        <f t="shared" si="71"/>
        <v>2215.52</v>
      </c>
    </row>
    <row r="1487" spans="1:7" ht="14.4" customHeight="1">
      <c r="A1487" s="138" t="s">
        <v>4437</v>
      </c>
      <c r="B1487" s="151" t="s">
        <v>4424</v>
      </c>
      <c r="C1487" s="148">
        <v>1816</v>
      </c>
      <c r="D1487" s="148">
        <f t="shared" si="69"/>
        <v>2215.52</v>
      </c>
      <c r="E1487" s="138" t="s">
        <v>2037</v>
      </c>
      <c r="F1487" s="148">
        <f t="shared" si="70"/>
        <v>1816</v>
      </c>
      <c r="G1487" s="148">
        <f t="shared" si="71"/>
        <v>2215.52</v>
      </c>
    </row>
    <row r="1488" spans="1:7" ht="14.4" customHeight="1">
      <c r="A1488" s="138" t="s">
        <v>4438</v>
      </c>
      <c r="B1488" s="151" t="s">
        <v>4424</v>
      </c>
      <c r="C1488" s="148">
        <v>1379</v>
      </c>
      <c r="D1488" s="148">
        <f t="shared" si="69"/>
        <v>1682.38</v>
      </c>
      <c r="E1488" s="138" t="s">
        <v>2037</v>
      </c>
      <c r="F1488" s="148">
        <f t="shared" si="70"/>
        <v>1379</v>
      </c>
      <c r="G1488" s="148">
        <f t="shared" si="71"/>
        <v>1682.3799999999999</v>
      </c>
    </row>
    <row r="1489" spans="1:7" ht="14.4" customHeight="1">
      <c r="A1489" s="138" t="s">
        <v>4439</v>
      </c>
      <c r="B1489" s="151" t="s">
        <v>4424</v>
      </c>
      <c r="C1489" s="148">
        <v>1379</v>
      </c>
      <c r="D1489" s="148">
        <f t="shared" si="69"/>
        <v>1682.38</v>
      </c>
      <c r="E1489" s="138" t="s">
        <v>2037</v>
      </c>
      <c r="F1489" s="148">
        <f t="shared" si="70"/>
        <v>1379</v>
      </c>
      <c r="G1489" s="148">
        <f t="shared" si="71"/>
        <v>1682.3799999999999</v>
      </c>
    </row>
    <row r="1490" spans="1:7" ht="14.4" customHeight="1">
      <c r="A1490" s="138" t="s">
        <v>4440</v>
      </c>
      <c r="B1490" s="151" t="s">
        <v>4424</v>
      </c>
      <c r="C1490" s="148">
        <v>1816</v>
      </c>
      <c r="D1490" s="148">
        <f t="shared" si="69"/>
        <v>2215.52</v>
      </c>
      <c r="E1490" s="138" t="s">
        <v>2037</v>
      </c>
      <c r="F1490" s="148">
        <f t="shared" si="70"/>
        <v>1816</v>
      </c>
      <c r="G1490" s="148">
        <f t="shared" si="71"/>
        <v>2215.52</v>
      </c>
    </row>
    <row r="1491" spans="1:7" ht="14.4" customHeight="1">
      <c r="A1491" s="138" t="s">
        <v>4441</v>
      </c>
      <c r="B1491" s="151" t="s">
        <v>4424</v>
      </c>
      <c r="C1491" s="148">
        <v>1816</v>
      </c>
      <c r="D1491" s="148">
        <f t="shared" si="69"/>
        <v>2215.52</v>
      </c>
      <c r="E1491" s="138" t="s">
        <v>2037</v>
      </c>
      <c r="F1491" s="148">
        <f t="shared" si="70"/>
        <v>1816</v>
      </c>
      <c r="G1491" s="148">
        <f t="shared" si="71"/>
        <v>2215.52</v>
      </c>
    </row>
    <row r="1492" spans="1:7" ht="14.4" customHeight="1">
      <c r="A1492" s="138" t="s">
        <v>4442</v>
      </c>
      <c r="B1492" s="151" t="s">
        <v>4443</v>
      </c>
      <c r="C1492" s="148">
        <v>4257</v>
      </c>
      <c r="D1492" s="148">
        <f t="shared" si="69"/>
        <v>5193.54</v>
      </c>
      <c r="E1492" s="138" t="s">
        <v>2037</v>
      </c>
      <c r="F1492" s="148">
        <f t="shared" si="70"/>
        <v>4257</v>
      </c>
      <c r="G1492" s="148">
        <f t="shared" si="71"/>
        <v>5193.54</v>
      </c>
    </row>
    <row r="1493" spans="1:7" ht="14.4" customHeight="1">
      <c r="A1493" s="138" t="s">
        <v>4444</v>
      </c>
      <c r="B1493" s="151" t="s">
        <v>4445</v>
      </c>
      <c r="C1493" s="148">
        <v>4905</v>
      </c>
      <c r="D1493" s="148">
        <f t="shared" si="69"/>
        <v>5984.1</v>
      </c>
      <c r="E1493" s="138" t="s">
        <v>2037</v>
      </c>
      <c r="F1493" s="148">
        <f t="shared" si="70"/>
        <v>4905</v>
      </c>
      <c r="G1493" s="148">
        <f t="shared" si="71"/>
        <v>5984.0999999999995</v>
      </c>
    </row>
    <row r="1494" spans="1:7" ht="14.4" customHeight="1">
      <c r="A1494" s="138" t="s">
        <v>4446</v>
      </c>
      <c r="B1494" s="151" t="s">
        <v>4447</v>
      </c>
      <c r="C1494" s="148">
        <v>3450</v>
      </c>
      <c r="D1494" s="148">
        <f t="shared" si="69"/>
        <v>4209</v>
      </c>
      <c r="E1494" s="138" t="s">
        <v>2037</v>
      </c>
      <c r="F1494" s="148">
        <f t="shared" si="70"/>
        <v>3450</v>
      </c>
      <c r="G1494" s="148">
        <f t="shared" si="71"/>
        <v>4209</v>
      </c>
    </row>
    <row r="1495" spans="1:7" ht="14.4" customHeight="1">
      <c r="A1495" s="138" t="s">
        <v>4448</v>
      </c>
      <c r="B1495" s="151" t="s">
        <v>4449</v>
      </c>
      <c r="C1495" s="148">
        <v>4905</v>
      </c>
      <c r="D1495" s="148">
        <f t="shared" si="69"/>
        <v>5984.1</v>
      </c>
      <c r="E1495" s="138" t="s">
        <v>2037</v>
      </c>
      <c r="F1495" s="148">
        <f t="shared" si="70"/>
        <v>4905</v>
      </c>
      <c r="G1495" s="148">
        <f t="shared" si="71"/>
        <v>5984.0999999999995</v>
      </c>
    </row>
    <row r="1496" spans="1:7" ht="14.4" customHeight="1">
      <c r="A1496" s="138" t="s">
        <v>4450</v>
      </c>
      <c r="B1496" s="151" t="s">
        <v>4451</v>
      </c>
      <c r="C1496" s="148">
        <v>5072</v>
      </c>
      <c r="D1496" s="148">
        <f t="shared" si="69"/>
        <v>6187.84</v>
      </c>
      <c r="E1496" s="138" t="s">
        <v>2037</v>
      </c>
      <c r="F1496" s="148">
        <f t="shared" si="70"/>
        <v>5072</v>
      </c>
      <c r="G1496" s="148">
        <f t="shared" si="71"/>
        <v>6187.84</v>
      </c>
    </row>
    <row r="1497" spans="1:7" ht="14.4" customHeight="1">
      <c r="A1497" s="138" t="s">
        <v>4452</v>
      </c>
      <c r="B1497" s="151" t="s">
        <v>4451</v>
      </c>
      <c r="C1497" s="148">
        <v>6208</v>
      </c>
      <c r="D1497" s="148">
        <f t="shared" si="69"/>
        <v>7573.76</v>
      </c>
      <c r="E1497" s="138" t="s">
        <v>2037</v>
      </c>
      <c r="F1497" s="148">
        <f t="shared" si="70"/>
        <v>6208</v>
      </c>
      <c r="G1497" s="148">
        <f t="shared" si="71"/>
        <v>7573.76</v>
      </c>
    </row>
    <row r="1498" spans="1:7" ht="14.4" customHeight="1">
      <c r="A1498" s="138" t="s">
        <v>4453</v>
      </c>
      <c r="B1498" s="151" t="s">
        <v>4451</v>
      </c>
      <c r="C1498" s="148">
        <v>5467</v>
      </c>
      <c r="D1498" s="148">
        <f t="shared" si="69"/>
        <v>6669.74</v>
      </c>
      <c r="E1498" s="138" t="s">
        <v>2037</v>
      </c>
      <c r="F1498" s="148">
        <f t="shared" si="70"/>
        <v>5467</v>
      </c>
      <c r="G1498" s="148">
        <f t="shared" si="71"/>
        <v>6669.74</v>
      </c>
    </row>
    <row r="1499" spans="1:7" ht="14.4" customHeight="1">
      <c r="A1499" s="138" t="s">
        <v>4454</v>
      </c>
      <c r="B1499" s="151" t="s">
        <v>4451</v>
      </c>
      <c r="C1499" s="148">
        <v>6208</v>
      </c>
      <c r="D1499" s="148">
        <f t="shared" si="69"/>
        <v>7573.76</v>
      </c>
      <c r="E1499" s="138" t="s">
        <v>2037</v>
      </c>
      <c r="F1499" s="148">
        <f t="shared" si="70"/>
        <v>6208</v>
      </c>
      <c r="G1499" s="148">
        <f t="shared" si="71"/>
        <v>7573.76</v>
      </c>
    </row>
    <row r="1500" spans="1:7" ht="14.4" customHeight="1">
      <c r="A1500" s="138" t="s">
        <v>4455</v>
      </c>
      <c r="B1500" s="151" t="s">
        <v>4451</v>
      </c>
      <c r="C1500" s="148">
        <v>6208</v>
      </c>
      <c r="D1500" s="148">
        <f t="shared" si="69"/>
        <v>7573.76</v>
      </c>
      <c r="E1500" s="138" t="s">
        <v>2037</v>
      </c>
      <c r="F1500" s="148">
        <f t="shared" si="70"/>
        <v>6208</v>
      </c>
      <c r="G1500" s="148">
        <f t="shared" si="71"/>
        <v>7573.76</v>
      </c>
    </row>
    <row r="1501" spans="1:7" ht="14.4" customHeight="1">
      <c r="A1501" s="138" t="s">
        <v>4456</v>
      </c>
      <c r="B1501" s="151" t="s">
        <v>4451</v>
      </c>
      <c r="C1501" s="148">
        <v>5467</v>
      </c>
      <c r="D1501" s="148">
        <f t="shared" si="69"/>
        <v>6669.74</v>
      </c>
      <c r="E1501" s="138" t="s">
        <v>2037</v>
      </c>
      <c r="F1501" s="148">
        <f t="shared" si="70"/>
        <v>5467</v>
      </c>
      <c r="G1501" s="148">
        <f t="shared" si="71"/>
        <v>6669.74</v>
      </c>
    </row>
    <row r="1502" spans="1:7" ht="14.4" customHeight="1">
      <c r="A1502" s="138" t="s">
        <v>4457</v>
      </c>
      <c r="B1502" s="151" t="s">
        <v>4451</v>
      </c>
      <c r="C1502" s="148">
        <v>5927</v>
      </c>
      <c r="D1502" s="148">
        <f t="shared" si="69"/>
        <v>7230.94</v>
      </c>
      <c r="E1502" s="138" t="s">
        <v>2037</v>
      </c>
      <c r="F1502" s="148">
        <f t="shared" si="70"/>
        <v>5927</v>
      </c>
      <c r="G1502" s="148">
        <f t="shared" si="71"/>
        <v>7230.94</v>
      </c>
    </row>
    <row r="1503" spans="1:7" ht="14.4" customHeight="1">
      <c r="A1503" s="138" t="s">
        <v>4458</v>
      </c>
      <c r="B1503" s="151" t="s">
        <v>4451</v>
      </c>
      <c r="C1503" s="148">
        <v>5072</v>
      </c>
      <c r="D1503" s="148">
        <f t="shared" si="69"/>
        <v>6187.84</v>
      </c>
      <c r="E1503" s="138" t="s">
        <v>2037</v>
      </c>
      <c r="F1503" s="148">
        <f t="shared" si="70"/>
        <v>5072</v>
      </c>
      <c r="G1503" s="148">
        <f t="shared" si="71"/>
        <v>6187.84</v>
      </c>
    </row>
    <row r="1504" spans="1:7" ht="14.4" customHeight="1">
      <c r="A1504" s="138" t="s">
        <v>4459</v>
      </c>
      <c r="B1504" s="151" t="s">
        <v>4451</v>
      </c>
      <c r="C1504" s="148">
        <v>5927</v>
      </c>
      <c r="D1504" s="148">
        <f t="shared" si="69"/>
        <v>7230.94</v>
      </c>
      <c r="E1504" s="138" t="s">
        <v>2037</v>
      </c>
      <c r="F1504" s="148">
        <f t="shared" si="70"/>
        <v>5927</v>
      </c>
      <c r="G1504" s="148">
        <f t="shared" si="71"/>
        <v>7230.94</v>
      </c>
    </row>
    <row r="1505" spans="1:7" ht="14.4" customHeight="1">
      <c r="A1505" s="138" t="s">
        <v>4460</v>
      </c>
      <c r="B1505" s="151" t="s">
        <v>4461</v>
      </c>
      <c r="C1505" s="148">
        <v>4006</v>
      </c>
      <c r="D1505" s="148">
        <f t="shared" si="69"/>
        <v>4887.32</v>
      </c>
      <c r="E1505" s="138" t="s">
        <v>2037</v>
      </c>
      <c r="F1505" s="148">
        <f t="shared" si="70"/>
        <v>4006</v>
      </c>
      <c r="G1505" s="148">
        <f t="shared" si="71"/>
        <v>4887.32</v>
      </c>
    </row>
    <row r="1506" spans="1:7" ht="14.4" customHeight="1">
      <c r="A1506" s="138" t="s">
        <v>4462</v>
      </c>
      <c r="B1506" s="151" t="s">
        <v>4463</v>
      </c>
      <c r="C1506" s="148">
        <v>4006</v>
      </c>
      <c r="D1506" s="148">
        <f t="shared" si="69"/>
        <v>4887.32</v>
      </c>
      <c r="E1506" s="138" t="s">
        <v>2037</v>
      </c>
      <c r="F1506" s="148">
        <f t="shared" si="70"/>
        <v>4006</v>
      </c>
      <c r="G1506" s="148">
        <f t="shared" si="71"/>
        <v>4887.32</v>
      </c>
    </row>
    <row r="1507" spans="1:7" ht="14.4" customHeight="1">
      <c r="A1507" s="138" t="s">
        <v>4464</v>
      </c>
      <c r="B1507" s="151" t="s">
        <v>4465</v>
      </c>
      <c r="C1507" s="148">
        <v>6586.91</v>
      </c>
      <c r="D1507" s="148">
        <f t="shared" si="69"/>
        <v>8036.03</v>
      </c>
      <c r="E1507" s="138" t="s">
        <v>2033</v>
      </c>
      <c r="F1507" s="148">
        <f t="shared" si="70"/>
        <v>6586.91</v>
      </c>
      <c r="G1507" s="148">
        <f t="shared" si="71"/>
        <v>8036.0301999999992</v>
      </c>
    </row>
    <row r="1508" spans="1:7" ht="14.4" customHeight="1">
      <c r="A1508" s="138" t="s">
        <v>4466</v>
      </c>
      <c r="B1508" s="151" t="s">
        <v>4465</v>
      </c>
      <c r="C1508" s="148">
        <v>4303.51</v>
      </c>
      <c r="D1508" s="148">
        <f t="shared" si="69"/>
        <v>5250.28</v>
      </c>
      <c r="E1508" s="138" t="s">
        <v>2033</v>
      </c>
      <c r="F1508" s="148">
        <f t="shared" si="70"/>
        <v>4303.51</v>
      </c>
      <c r="G1508" s="148">
        <f t="shared" si="71"/>
        <v>5250.2822000000006</v>
      </c>
    </row>
    <row r="1509" spans="1:7" ht="14.4" customHeight="1">
      <c r="A1509" s="138" t="s">
        <v>4467</v>
      </c>
      <c r="B1509" s="151" t="s">
        <v>4465</v>
      </c>
      <c r="C1509" s="148">
        <v>6586.91</v>
      </c>
      <c r="D1509" s="148">
        <f t="shared" si="69"/>
        <v>8036.03</v>
      </c>
      <c r="E1509" s="138" t="s">
        <v>2033</v>
      </c>
      <c r="F1509" s="148">
        <f t="shared" si="70"/>
        <v>6586.91</v>
      </c>
      <c r="G1509" s="148">
        <f t="shared" si="71"/>
        <v>8036.0301999999992</v>
      </c>
    </row>
    <row r="1510" spans="1:7" ht="14.4" customHeight="1">
      <c r="A1510" s="138" t="s">
        <v>4468</v>
      </c>
      <c r="B1510" s="151" t="s">
        <v>4465</v>
      </c>
      <c r="C1510" s="148">
        <v>6586.91</v>
      </c>
      <c r="D1510" s="148">
        <f t="shared" si="69"/>
        <v>8036.03</v>
      </c>
      <c r="E1510" s="138" t="s">
        <v>2033</v>
      </c>
      <c r="F1510" s="148">
        <f t="shared" si="70"/>
        <v>6586.91</v>
      </c>
      <c r="G1510" s="148">
        <f t="shared" si="71"/>
        <v>8036.0301999999992</v>
      </c>
    </row>
    <row r="1511" spans="1:7" ht="14.4" customHeight="1">
      <c r="A1511" s="138" t="s">
        <v>4469</v>
      </c>
      <c r="B1511" s="151" t="s">
        <v>4465</v>
      </c>
      <c r="C1511" s="148">
        <v>3660.4300000000003</v>
      </c>
      <c r="D1511" s="148">
        <f t="shared" si="69"/>
        <v>4465.72</v>
      </c>
      <c r="E1511" s="138" t="s">
        <v>2032</v>
      </c>
      <c r="F1511" s="148">
        <f t="shared" si="70"/>
        <v>3660.43</v>
      </c>
      <c r="G1511" s="148">
        <f t="shared" si="71"/>
        <v>4465.7245999999996</v>
      </c>
    </row>
    <row r="1512" spans="1:7" ht="14.4" customHeight="1">
      <c r="A1512" s="138" t="s">
        <v>4470</v>
      </c>
      <c r="B1512" s="151" t="s">
        <v>4465</v>
      </c>
      <c r="C1512" s="148">
        <v>4303.51</v>
      </c>
      <c r="D1512" s="148">
        <f t="shared" si="69"/>
        <v>5250.28</v>
      </c>
      <c r="E1512" s="138" t="s">
        <v>2033</v>
      </c>
      <c r="F1512" s="148">
        <f t="shared" si="70"/>
        <v>4303.51</v>
      </c>
      <c r="G1512" s="148">
        <f t="shared" si="71"/>
        <v>5250.2822000000006</v>
      </c>
    </row>
    <row r="1513" spans="1:7" ht="14.4" customHeight="1">
      <c r="A1513" s="138" t="s">
        <v>4471</v>
      </c>
      <c r="B1513" s="151" t="s">
        <v>4465</v>
      </c>
      <c r="C1513" s="148">
        <v>2775.03</v>
      </c>
      <c r="D1513" s="148">
        <f t="shared" si="69"/>
        <v>3385.54</v>
      </c>
      <c r="E1513" s="138" t="s">
        <v>2032</v>
      </c>
      <c r="F1513" s="148">
        <f t="shared" si="70"/>
        <v>2775.03</v>
      </c>
      <c r="G1513" s="148">
        <f t="shared" si="71"/>
        <v>3385.5366000000004</v>
      </c>
    </row>
    <row r="1514" spans="1:7" ht="14.4" customHeight="1">
      <c r="A1514" s="138" t="s">
        <v>4472</v>
      </c>
      <c r="B1514" s="151" t="s">
        <v>4473</v>
      </c>
      <c r="C1514" s="148">
        <v>44213</v>
      </c>
      <c r="D1514" s="148">
        <f t="shared" si="69"/>
        <v>53939.86</v>
      </c>
      <c r="E1514" s="138" t="s">
        <v>2037</v>
      </c>
      <c r="F1514" s="148">
        <f t="shared" si="70"/>
        <v>44213</v>
      </c>
      <c r="G1514" s="148">
        <f t="shared" si="71"/>
        <v>53939.86</v>
      </c>
    </row>
    <row r="1515" spans="1:7" ht="14.4" customHeight="1">
      <c r="A1515" s="138" t="s">
        <v>4474</v>
      </c>
      <c r="B1515" s="151" t="s">
        <v>4475</v>
      </c>
      <c r="C1515" s="148">
        <v>46816</v>
      </c>
      <c r="D1515" s="148">
        <f t="shared" si="69"/>
        <v>57115.519999999997</v>
      </c>
      <c r="E1515" s="138" t="s">
        <v>2037</v>
      </c>
      <c r="F1515" s="148">
        <f t="shared" si="70"/>
        <v>46816</v>
      </c>
      <c r="G1515" s="148">
        <f t="shared" si="71"/>
        <v>57115.519999999997</v>
      </c>
    </row>
    <row r="1516" spans="1:7" ht="14.4" customHeight="1">
      <c r="A1516" s="138" t="s">
        <v>4476</v>
      </c>
      <c r="B1516" s="151" t="s">
        <v>4477</v>
      </c>
      <c r="C1516" s="148">
        <v>51091</v>
      </c>
      <c r="D1516" s="148">
        <f t="shared" si="69"/>
        <v>62331.02</v>
      </c>
      <c r="E1516" s="138" t="s">
        <v>2037</v>
      </c>
      <c r="F1516" s="148">
        <f t="shared" si="70"/>
        <v>51091</v>
      </c>
      <c r="G1516" s="148">
        <f t="shared" si="71"/>
        <v>62331.02</v>
      </c>
    </row>
    <row r="1517" spans="1:7" ht="14.4" customHeight="1">
      <c r="A1517" s="138" t="s">
        <v>4478</v>
      </c>
      <c r="B1517" s="151" t="s">
        <v>4479</v>
      </c>
      <c r="C1517" s="148">
        <v>54583</v>
      </c>
      <c r="D1517" s="148">
        <f t="shared" si="69"/>
        <v>66591.259999999995</v>
      </c>
      <c r="E1517" s="138" t="s">
        <v>2037</v>
      </c>
      <c r="F1517" s="148">
        <f t="shared" si="70"/>
        <v>54583</v>
      </c>
      <c r="G1517" s="148">
        <f t="shared" si="71"/>
        <v>66591.259999999995</v>
      </c>
    </row>
    <row r="1518" spans="1:7" ht="14.4" customHeight="1">
      <c r="A1518" s="138" t="s">
        <v>4480</v>
      </c>
      <c r="B1518" s="151" t="s">
        <v>4481</v>
      </c>
      <c r="C1518" s="148">
        <v>91623</v>
      </c>
      <c r="D1518" s="148">
        <f t="shared" si="69"/>
        <v>111780.06</v>
      </c>
      <c r="E1518" s="138" t="s">
        <v>2037</v>
      </c>
      <c r="F1518" s="148">
        <f t="shared" si="70"/>
        <v>91623</v>
      </c>
      <c r="G1518" s="148">
        <f t="shared" si="71"/>
        <v>111780.06</v>
      </c>
    </row>
    <row r="1519" spans="1:7" ht="14.4" customHeight="1">
      <c r="A1519" s="138" t="s">
        <v>4482</v>
      </c>
      <c r="B1519" s="151" t="s">
        <v>4483</v>
      </c>
      <c r="C1519" s="148">
        <v>2021.5762590100003</v>
      </c>
      <c r="D1519" s="148">
        <f t="shared" si="69"/>
        <v>2466.3200000000002</v>
      </c>
      <c r="E1519" s="138" t="s">
        <v>2037</v>
      </c>
      <c r="F1519" s="148">
        <f t="shared" si="70"/>
        <v>2021.58</v>
      </c>
      <c r="G1519" s="148">
        <f t="shared" si="71"/>
        <v>2466.3276000000001</v>
      </c>
    </row>
    <row r="1520" spans="1:7" ht="14.4" customHeight="1">
      <c r="A1520" s="138" t="s">
        <v>4484</v>
      </c>
      <c r="B1520" s="151" t="s">
        <v>4485</v>
      </c>
      <c r="C1520" s="148">
        <v>3597.0177897499993</v>
      </c>
      <c r="D1520" s="148">
        <f t="shared" si="69"/>
        <v>4388.3599999999997</v>
      </c>
      <c r="E1520" s="138" t="s">
        <v>2037</v>
      </c>
      <c r="F1520" s="148">
        <f t="shared" si="70"/>
        <v>3597.02</v>
      </c>
      <c r="G1520" s="148">
        <f t="shared" si="71"/>
        <v>4388.3643999999995</v>
      </c>
    </row>
    <row r="1521" spans="1:7" ht="14.4" customHeight="1">
      <c r="A1521" s="138" t="s">
        <v>4486</v>
      </c>
      <c r="B1521" s="151" t="s">
        <v>4487</v>
      </c>
      <c r="C1521" s="148">
        <v>2688.8152637500002</v>
      </c>
      <c r="D1521" s="148">
        <f t="shared" si="69"/>
        <v>3280.35</v>
      </c>
      <c r="E1521" s="138" t="s">
        <v>2037</v>
      </c>
      <c r="F1521" s="148">
        <f t="shared" si="70"/>
        <v>2688.82</v>
      </c>
      <c r="G1521" s="148">
        <f t="shared" si="71"/>
        <v>3280.3604</v>
      </c>
    </row>
    <row r="1522" spans="1:7" ht="14.4" customHeight="1">
      <c r="A1522" s="138" t="s">
        <v>4488</v>
      </c>
      <c r="B1522" s="151" t="s">
        <v>4489</v>
      </c>
      <c r="C1522" s="148">
        <v>3597.0177897499993</v>
      </c>
      <c r="D1522" s="148">
        <f t="shared" si="69"/>
        <v>4388.3599999999997</v>
      </c>
      <c r="E1522" s="138" t="s">
        <v>2037</v>
      </c>
      <c r="F1522" s="148">
        <f t="shared" si="70"/>
        <v>3597.02</v>
      </c>
      <c r="G1522" s="148">
        <f t="shared" si="71"/>
        <v>4388.3643999999995</v>
      </c>
    </row>
    <row r="1523" spans="1:7" ht="14.4" customHeight="1">
      <c r="A1523" s="138" t="s">
        <v>4490</v>
      </c>
      <c r="B1523" s="151" t="s">
        <v>4491</v>
      </c>
      <c r="C1523" s="148">
        <v>3597.0177897499993</v>
      </c>
      <c r="D1523" s="148">
        <f t="shared" si="69"/>
        <v>4388.3599999999997</v>
      </c>
      <c r="E1523" s="138" t="s">
        <v>2037</v>
      </c>
      <c r="F1523" s="148">
        <f t="shared" si="70"/>
        <v>3597.02</v>
      </c>
      <c r="G1523" s="148">
        <f t="shared" si="71"/>
        <v>4388.3643999999995</v>
      </c>
    </row>
    <row r="1524" spans="1:7" ht="14.4" customHeight="1">
      <c r="A1524" s="138" t="s">
        <v>4492</v>
      </c>
      <c r="B1524" s="151" t="s">
        <v>4493</v>
      </c>
      <c r="C1524" s="148">
        <v>2688.8152637500002</v>
      </c>
      <c r="D1524" s="148">
        <f t="shared" si="69"/>
        <v>3280.35</v>
      </c>
      <c r="E1524" s="138" t="s">
        <v>2037</v>
      </c>
      <c r="F1524" s="148">
        <f t="shared" si="70"/>
        <v>2688.82</v>
      </c>
      <c r="G1524" s="148">
        <f t="shared" si="71"/>
        <v>3280.3604</v>
      </c>
    </row>
    <row r="1525" spans="1:7" ht="14.4" customHeight="1">
      <c r="A1525" s="138" t="s">
        <v>4494</v>
      </c>
      <c r="B1525" s="151" t="s">
        <v>4495</v>
      </c>
      <c r="C1525" s="148">
        <v>3325</v>
      </c>
      <c r="D1525" s="148">
        <f t="shared" si="69"/>
        <v>4056.5</v>
      </c>
      <c r="E1525" s="138" t="s">
        <v>2037</v>
      </c>
      <c r="F1525" s="148">
        <f t="shared" si="70"/>
        <v>3325</v>
      </c>
      <c r="G1525" s="148">
        <f t="shared" si="71"/>
        <v>4056.5</v>
      </c>
    </row>
    <row r="1526" spans="1:7" ht="14.4" customHeight="1">
      <c r="A1526" s="138" t="s">
        <v>4496</v>
      </c>
      <c r="B1526" s="151" t="s">
        <v>4497</v>
      </c>
      <c r="C1526" s="148">
        <v>2021.5762590100003</v>
      </c>
      <c r="D1526" s="148">
        <f t="shared" si="69"/>
        <v>2466.3200000000002</v>
      </c>
      <c r="E1526" s="138" t="s">
        <v>2037</v>
      </c>
      <c r="F1526" s="148">
        <f t="shared" si="70"/>
        <v>2021.58</v>
      </c>
      <c r="G1526" s="148">
        <f t="shared" si="71"/>
        <v>2466.3276000000001</v>
      </c>
    </row>
    <row r="1527" spans="1:7" ht="14.4" customHeight="1">
      <c r="A1527" s="138" t="s">
        <v>4498</v>
      </c>
      <c r="B1527" s="151" t="s">
        <v>4499</v>
      </c>
      <c r="C1527" s="148">
        <v>3325</v>
      </c>
      <c r="D1527" s="148">
        <f t="shared" si="69"/>
        <v>4056.5</v>
      </c>
      <c r="E1527" s="138" t="s">
        <v>2037</v>
      </c>
      <c r="F1527" s="148">
        <f t="shared" si="70"/>
        <v>3325</v>
      </c>
      <c r="G1527" s="148">
        <f t="shared" si="71"/>
        <v>4056.5</v>
      </c>
    </row>
    <row r="1528" spans="1:7" ht="14.4" customHeight="1">
      <c r="A1528" s="138" t="s">
        <v>4500</v>
      </c>
      <c r="B1528" s="151" t="s">
        <v>4501</v>
      </c>
      <c r="C1528" s="148">
        <v>2578.9526216300001</v>
      </c>
      <c r="D1528" s="148">
        <f t="shared" si="69"/>
        <v>3146.32</v>
      </c>
      <c r="E1528" s="138" t="s">
        <v>2037</v>
      </c>
      <c r="F1528" s="148">
        <f t="shared" si="70"/>
        <v>2578.9499999999998</v>
      </c>
      <c r="G1528" s="148">
        <f t="shared" si="71"/>
        <v>3146.3189999999995</v>
      </c>
    </row>
    <row r="1529" spans="1:7" ht="14.4" customHeight="1">
      <c r="A1529" s="138" t="s">
        <v>4502</v>
      </c>
      <c r="B1529" s="151" t="s">
        <v>4503</v>
      </c>
      <c r="C1529" s="148">
        <v>4388</v>
      </c>
      <c r="D1529" s="148">
        <f t="shared" si="69"/>
        <v>5353.36</v>
      </c>
      <c r="E1529" s="138" t="s">
        <v>2037</v>
      </c>
      <c r="F1529" s="148">
        <f t="shared" si="70"/>
        <v>4388</v>
      </c>
      <c r="G1529" s="148">
        <f t="shared" si="71"/>
        <v>5353.36</v>
      </c>
    </row>
    <row r="1530" spans="1:7" ht="14.4" customHeight="1">
      <c r="A1530" s="138" t="s">
        <v>4504</v>
      </c>
      <c r="B1530" s="151" t="s">
        <v>4505</v>
      </c>
      <c r="C1530" s="148">
        <v>3472.5659368400002</v>
      </c>
      <c r="D1530" s="148">
        <f t="shared" si="69"/>
        <v>4236.53</v>
      </c>
      <c r="E1530" s="138" t="s">
        <v>2037</v>
      </c>
      <c r="F1530" s="148">
        <f t="shared" si="70"/>
        <v>3472.57</v>
      </c>
      <c r="G1530" s="148">
        <f t="shared" si="71"/>
        <v>4236.5353999999998</v>
      </c>
    </row>
    <row r="1531" spans="1:7" ht="14.4" customHeight="1">
      <c r="A1531" s="138" t="s">
        <v>4506</v>
      </c>
      <c r="B1531" s="151" t="s">
        <v>4507</v>
      </c>
      <c r="C1531" s="148">
        <v>4380.7508960599998</v>
      </c>
      <c r="D1531" s="148">
        <f t="shared" si="69"/>
        <v>5344.52</v>
      </c>
      <c r="E1531" s="138" t="s">
        <v>2037</v>
      </c>
      <c r="F1531" s="148">
        <f t="shared" si="70"/>
        <v>4380.75</v>
      </c>
      <c r="G1531" s="148">
        <f t="shared" si="71"/>
        <v>5344.5150000000003</v>
      </c>
    </row>
    <row r="1532" spans="1:7" ht="14.4" customHeight="1">
      <c r="A1532" s="138" t="s">
        <v>4508</v>
      </c>
      <c r="B1532" s="151" t="s">
        <v>4509</v>
      </c>
      <c r="C1532" s="148">
        <v>4380.7508960599998</v>
      </c>
      <c r="D1532" s="148">
        <f t="shared" si="69"/>
        <v>5344.52</v>
      </c>
      <c r="E1532" s="138" t="s">
        <v>2037</v>
      </c>
      <c r="F1532" s="148">
        <f t="shared" si="70"/>
        <v>4380.75</v>
      </c>
      <c r="G1532" s="148">
        <f t="shared" si="71"/>
        <v>5344.5150000000003</v>
      </c>
    </row>
    <row r="1533" spans="1:7" ht="14.4" customHeight="1">
      <c r="A1533" s="138" t="s">
        <v>4510</v>
      </c>
      <c r="B1533" s="151" t="s">
        <v>4511</v>
      </c>
      <c r="C1533" s="148">
        <v>3472.5659368400002</v>
      </c>
      <c r="D1533" s="148">
        <f t="shared" si="69"/>
        <v>4236.53</v>
      </c>
      <c r="E1533" s="138" t="s">
        <v>2037</v>
      </c>
      <c r="F1533" s="148">
        <f t="shared" si="70"/>
        <v>3472.57</v>
      </c>
      <c r="G1533" s="148">
        <f t="shared" si="71"/>
        <v>4236.5353999999998</v>
      </c>
    </row>
    <row r="1534" spans="1:7" ht="14.4" customHeight="1">
      <c r="A1534" s="138" t="s">
        <v>4512</v>
      </c>
      <c r="B1534" s="151" t="s">
        <v>4513</v>
      </c>
      <c r="C1534" s="148">
        <v>3883</v>
      </c>
      <c r="D1534" s="148">
        <f t="shared" si="69"/>
        <v>4737.26</v>
      </c>
      <c r="E1534" s="138" t="s">
        <v>2037</v>
      </c>
      <c r="F1534" s="148">
        <f t="shared" si="70"/>
        <v>3883</v>
      </c>
      <c r="G1534" s="148">
        <f t="shared" si="71"/>
        <v>4737.26</v>
      </c>
    </row>
    <row r="1535" spans="1:7" ht="14.4" customHeight="1">
      <c r="A1535" s="138" t="s">
        <v>4514</v>
      </c>
      <c r="B1535" s="151" t="s">
        <v>4515</v>
      </c>
      <c r="C1535" s="148">
        <v>2578.9526216300001</v>
      </c>
      <c r="D1535" s="148">
        <f t="shared" si="69"/>
        <v>3146.32</v>
      </c>
      <c r="E1535" s="138" t="s">
        <v>2037</v>
      </c>
      <c r="F1535" s="148">
        <f t="shared" si="70"/>
        <v>2578.9499999999998</v>
      </c>
      <c r="G1535" s="148">
        <f t="shared" si="71"/>
        <v>3146.3189999999995</v>
      </c>
    </row>
    <row r="1536" spans="1:7" ht="14.4" customHeight="1">
      <c r="A1536" s="138" t="s">
        <v>4516</v>
      </c>
      <c r="B1536" s="151" t="s">
        <v>4517</v>
      </c>
      <c r="C1536" s="148">
        <v>3883</v>
      </c>
      <c r="D1536" s="148">
        <f t="shared" si="69"/>
        <v>4737.26</v>
      </c>
      <c r="E1536" s="138" t="s">
        <v>2037</v>
      </c>
      <c r="F1536" s="148">
        <f t="shared" si="70"/>
        <v>3883</v>
      </c>
      <c r="G1536" s="148">
        <f t="shared" si="71"/>
        <v>4737.26</v>
      </c>
    </row>
    <row r="1537" spans="1:7" ht="14.4" customHeight="1">
      <c r="A1537" s="138" t="s">
        <v>4518</v>
      </c>
      <c r="B1537" s="151" t="s">
        <v>4519</v>
      </c>
      <c r="C1537" s="148">
        <v>3057</v>
      </c>
      <c r="D1537" s="148">
        <f t="shared" si="69"/>
        <v>3729.54</v>
      </c>
      <c r="E1537" s="138" t="s">
        <v>2037</v>
      </c>
      <c r="F1537" s="148">
        <f t="shared" si="70"/>
        <v>3057</v>
      </c>
      <c r="G1537" s="148">
        <f t="shared" si="71"/>
        <v>3729.54</v>
      </c>
    </row>
    <row r="1538" spans="1:7" ht="14.4" customHeight="1">
      <c r="A1538" s="138" t="s">
        <v>4520</v>
      </c>
      <c r="B1538" s="151" t="s">
        <v>4521</v>
      </c>
      <c r="C1538" s="148">
        <v>4775.2832080799999</v>
      </c>
      <c r="D1538" s="148">
        <f t="shared" si="69"/>
        <v>5825.85</v>
      </c>
      <c r="E1538" s="138" t="s">
        <v>2037</v>
      </c>
      <c r="F1538" s="148">
        <f t="shared" si="70"/>
        <v>4775.28</v>
      </c>
      <c r="G1538" s="148">
        <f t="shared" si="71"/>
        <v>5825.8415999999997</v>
      </c>
    </row>
    <row r="1539" spans="1:7" ht="14.4" customHeight="1">
      <c r="A1539" s="138" t="s">
        <v>4522</v>
      </c>
      <c r="B1539" s="151" t="s">
        <v>4523</v>
      </c>
      <c r="C1539" s="148">
        <v>3872</v>
      </c>
      <c r="D1539" s="148">
        <f t="shared" si="69"/>
        <v>4723.84</v>
      </c>
      <c r="E1539" s="138" t="s">
        <v>2037</v>
      </c>
      <c r="F1539" s="148">
        <f t="shared" si="70"/>
        <v>3872</v>
      </c>
      <c r="G1539" s="148">
        <f t="shared" si="71"/>
        <v>4723.84</v>
      </c>
    </row>
    <row r="1540" spans="1:7" ht="14.4" customHeight="1">
      <c r="A1540" s="138" t="s">
        <v>4524</v>
      </c>
      <c r="B1540" s="151" t="s">
        <v>4525</v>
      </c>
      <c r="C1540" s="148">
        <v>4775.2832080799999</v>
      </c>
      <c r="D1540" s="148">
        <f t="shared" si="69"/>
        <v>5825.85</v>
      </c>
      <c r="E1540" s="138" t="s">
        <v>2037</v>
      </c>
      <c r="F1540" s="148">
        <f t="shared" si="70"/>
        <v>4775.28</v>
      </c>
      <c r="G1540" s="148">
        <f t="shared" si="71"/>
        <v>5825.8415999999997</v>
      </c>
    </row>
    <row r="1541" spans="1:7" ht="14.4" customHeight="1">
      <c r="A1541" s="138" t="s">
        <v>4526</v>
      </c>
      <c r="B1541" s="151" t="s">
        <v>4527</v>
      </c>
      <c r="C1541" s="148">
        <v>4775.2832080799999</v>
      </c>
      <c r="D1541" s="148">
        <f t="shared" si="69"/>
        <v>5825.85</v>
      </c>
      <c r="E1541" s="138" t="s">
        <v>2037</v>
      </c>
      <c r="F1541" s="148">
        <f t="shared" si="70"/>
        <v>4775.28</v>
      </c>
      <c r="G1541" s="148">
        <f t="shared" si="71"/>
        <v>5825.8415999999997</v>
      </c>
    </row>
    <row r="1542" spans="1:7" ht="14.4" customHeight="1">
      <c r="A1542" s="138" t="s">
        <v>4528</v>
      </c>
      <c r="B1542" s="151" t="s">
        <v>4529</v>
      </c>
      <c r="C1542" s="148">
        <v>3872</v>
      </c>
      <c r="D1542" s="148">
        <f t="shared" si="69"/>
        <v>4723.84</v>
      </c>
      <c r="E1542" s="138" t="s">
        <v>2037</v>
      </c>
      <c r="F1542" s="148">
        <f t="shared" si="70"/>
        <v>3872</v>
      </c>
      <c r="G1542" s="148">
        <f t="shared" si="71"/>
        <v>4723.84</v>
      </c>
    </row>
    <row r="1543" spans="1:7" ht="14.4" customHeight="1">
      <c r="A1543" s="138" t="s">
        <v>4530</v>
      </c>
      <c r="B1543" s="151" t="s">
        <v>4531</v>
      </c>
      <c r="C1543" s="148">
        <v>4509</v>
      </c>
      <c r="D1543" s="148">
        <f t="shared" si="69"/>
        <v>5500.98</v>
      </c>
      <c r="E1543" s="138" t="s">
        <v>2037</v>
      </c>
      <c r="F1543" s="148">
        <f t="shared" si="70"/>
        <v>4509</v>
      </c>
      <c r="G1543" s="148">
        <f t="shared" si="71"/>
        <v>5500.98</v>
      </c>
    </row>
    <row r="1544" spans="1:7" ht="14.4" customHeight="1">
      <c r="A1544" s="138" t="s">
        <v>4532</v>
      </c>
      <c r="B1544" s="151" t="s">
        <v>4533</v>
      </c>
      <c r="C1544" s="148">
        <v>3057</v>
      </c>
      <c r="D1544" s="148">
        <f t="shared" si="69"/>
        <v>3729.54</v>
      </c>
      <c r="E1544" s="138" t="s">
        <v>2037</v>
      </c>
      <c r="F1544" s="148">
        <f t="shared" si="70"/>
        <v>3057</v>
      </c>
      <c r="G1544" s="148">
        <f t="shared" si="71"/>
        <v>3729.54</v>
      </c>
    </row>
    <row r="1545" spans="1:7" ht="14.4" customHeight="1">
      <c r="A1545" s="138" t="s">
        <v>4534</v>
      </c>
      <c r="B1545" s="151" t="s">
        <v>4535</v>
      </c>
      <c r="C1545" s="148">
        <v>4509</v>
      </c>
      <c r="D1545" s="148">
        <f t="shared" ref="D1545:D1608" si="72">ROUND(C1545*(1+$D$8),2)</f>
        <v>5500.98</v>
      </c>
      <c r="E1545" s="138" t="s">
        <v>2037</v>
      </c>
      <c r="F1545" s="148">
        <f t="shared" ref="F1545:F1608" si="73">ROUND(C1545*(1-HLOOKUP(E1545,$1:$2,2,FALSE)),2)</f>
        <v>4509</v>
      </c>
      <c r="G1545" s="148">
        <f t="shared" ref="G1545:G1608" si="74">F1545*(1+$D$8)</f>
        <v>5500.98</v>
      </c>
    </row>
    <row r="1546" spans="1:7" ht="14.4" customHeight="1">
      <c r="A1546" s="138" t="s">
        <v>4536</v>
      </c>
      <c r="B1546" s="151" t="s">
        <v>4537</v>
      </c>
      <c r="C1546" s="148">
        <v>3444.7665074900001</v>
      </c>
      <c r="D1546" s="148">
        <f t="shared" si="72"/>
        <v>4202.62</v>
      </c>
      <c r="E1546" s="138" t="s">
        <v>2037</v>
      </c>
      <c r="F1546" s="148">
        <f t="shared" si="73"/>
        <v>3444.77</v>
      </c>
      <c r="G1546" s="148">
        <f t="shared" si="74"/>
        <v>4202.6193999999996</v>
      </c>
    </row>
    <row r="1547" spans="1:7" ht="14.4" customHeight="1">
      <c r="A1547" s="138" t="s">
        <v>4538</v>
      </c>
      <c r="B1547" s="151" t="s">
        <v>4539</v>
      </c>
      <c r="C1547" s="148">
        <v>5168.4804448200002</v>
      </c>
      <c r="D1547" s="148">
        <f t="shared" si="72"/>
        <v>6305.55</v>
      </c>
      <c r="E1547" s="138" t="s">
        <v>2037</v>
      </c>
      <c r="F1547" s="148">
        <f t="shared" si="73"/>
        <v>5168.4799999999996</v>
      </c>
      <c r="G1547" s="148">
        <f t="shared" si="74"/>
        <v>6305.5455999999995</v>
      </c>
    </row>
    <row r="1548" spans="1:7" ht="14.4" customHeight="1">
      <c r="A1548" s="138" t="s">
        <v>4540</v>
      </c>
      <c r="B1548" s="151" t="s">
        <v>4541</v>
      </c>
      <c r="C1548" s="148">
        <v>4249.6851504800006</v>
      </c>
      <c r="D1548" s="148">
        <f t="shared" si="72"/>
        <v>5184.62</v>
      </c>
      <c r="E1548" s="138" t="s">
        <v>2037</v>
      </c>
      <c r="F1548" s="148">
        <f t="shared" si="73"/>
        <v>4249.6899999999996</v>
      </c>
      <c r="G1548" s="148">
        <f t="shared" si="74"/>
        <v>5184.621799999999</v>
      </c>
    </row>
    <row r="1549" spans="1:7" ht="14.4" customHeight="1">
      <c r="A1549" s="138" t="s">
        <v>4542</v>
      </c>
      <c r="B1549" s="151" t="s">
        <v>4543</v>
      </c>
      <c r="C1549" s="148">
        <v>5168.4804448200002</v>
      </c>
      <c r="D1549" s="148">
        <f t="shared" si="72"/>
        <v>6305.55</v>
      </c>
      <c r="E1549" s="138" t="s">
        <v>2037</v>
      </c>
      <c r="F1549" s="148">
        <f t="shared" si="73"/>
        <v>5168.4799999999996</v>
      </c>
      <c r="G1549" s="148">
        <f t="shared" si="74"/>
        <v>6305.5455999999995</v>
      </c>
    </row>
    <row r="1550" spans="1:7" ht="14.4" customHeight="1">
      <c r="A1550" s="138" t="s">
        <v>4544</v>
      </c>
      <c r="B1550" s="151" t="s">
        <v>4545</v>
      </c>
      <c r="C1550" s="148">
        <v>5168.4804448200002</v>
      </c>
      <c r="D1550" s="148">
        <f t="shared" si="72"/>
        <v>6305.55</v>
      </c>
      <c r="E1550" s="138" t="s">
        <v>2037</v>
      </c>
      <c r="F1550" s="148">
        <f t="shared" si="73"/>
        <v>5168.4799999999996</v>
      </c>
      <c r="G1550" s="148">
        <f t="shared" si="74"/>
        <v>6305.5455999999995</v>
      </c>
    </row>
    <row r="1551" spans="1:7" ht="14.4" customHeight="1">
      <c r="A1551" s="138" t="s">
        <v>4546</v>
      </c>
      <c r="B1551" s="151" t="s">
        <v>4547</v>
      </c>
      <c r="C1551" s="148">
        <v>4249.6851504800006</v>
      </c>
      <c r="D1551" s="148">
        <f t="shared" si="72"/>
        <v>5184.62</v>
      </c>
      <c r="E1551" s="138" t="s">
        <v>2037</v>
      </c>
      <c r="F1551" s="148">
        <f t="shared" si="73"/>
        <v>4249.6899999999996</v>
      </c>
      <c r="G1551" s="148">
        <f t="shared" si="74"/>
        <v>5184.621799999999</v>
      </c>
    </row>
    <row r="1552" spans="1:7" ht="14.4" customHeight="1">
      <c r="A1552" s="138" t="s">
        <v>4548</v>
      </c>
      <c r="B1552" s="151" t="s">
        <v>4549</v>
      </c>
      <c r="C1552" s="148">
        <v>4905</v>
      </c>
      <c r="D1552" s="148">
        <f t="shared" si="72"/>
        <v>5984.1</v>
      </c>
      <c r="E1552" s="138" t="s">
        <v>2037</v>
      </c>
      <c r="F1552" s="148">
        <f t="shared" si="73"/>
        <v>4905</v>
      </c>
      <c r="G1552" s="148">
        <f t="shared" si="74"/>
        <v>5984.0999999999995</v>
      </c>
    </row>
    <row r="1553" spans="1:7" ht="14.4" customHeight="1">
      <c r="A1553" s="138" t="s">
        <v>4550</v>
      </c>
      <c r="B1553" s="151" t="s">
        <v>4551</v>
      </c>
      <c r="C1553" s="148">
        <v>3444.7665074900001</v>
      </c>
      <c r="D1553" s="148">
        <f t="shared" si="72"/>
        <v>4202.62</v>
      </c>
      <c r="E1553" s="138" t="s">
        <v>2037</v>
      </c>
      <c r="F1553" s="148">
        <f t="shared" si="73"/>
        <v>3444.77</v>
      </c>
      <c r="G1553" s="148">
        <f t="shared" si="74"/>
        <v>4202.6193999999996</v>
      </c>
    </row>
    <row r="1554" spans="1:7" ht="14.4" customHeight="1">
      <c r="A1554" s="138" t="s">
        <v>4552</v>
      </c>
      <c r="B1554" s="151" t="s">
        <v>4553</v>
      </c>
      <c r="C1554" s="148">
        <v>4905</v>
      </c>
      <c r="D1554" s="148">
        <f t="shared" si="72"/>
        <v>5984.1</v>
      </c>
      <c r="E1554" s="138" t="s">
        <v>2037</v>
      </c>
      <c r="F1554" s="148">
        <f t="shared" si="73"/>
        <v>4905</v>
      </c>
      <c r="G1554" s="148">
        <f t="shared" si="74"/>
        <v>5984.0999999999995</v>
      </c>
    </row>
    <row r="1555" spans="1:7" ht="14.4" customHeight="1">
      <c r="A1555" s="138" t="s">
        <v>4554</v>
      </c>
      <c r="B1555" s="151" t="s">
        <v>4555</v>
      </c>
      <c r="C1555" s="148">
        <v>7194.8657000000012</v>
      </c>
      <c r="D1555" s="148">
        <f t="shared" si="72"/>
        <v>8777.74</v>
      </c>
      <c r="E1555" s="138" t="s">
        <v>2032</v>
      </c>
      <c r="F1555" s="148">
        <f t="shared" si="73"/>
        <v>7194.87</v>
      </c>
      <c r="G1555" s="148">
        <f t="shared" si="74"/>
        <v>8777.741399999999</v>
      </c>
    </row>
    <row r="1556" spans="1:7" ht="14.4" customHeight="1">
      <c r="A1556" s="138" t="s">
        <v>4556</v>
      </c>
      <c r="B1556" s="151" t="s">
        <v>4555</v>
      </c>
      <c r="C1556" s="148">
        <v>9838.5374999999985</v>
      </c>
      <c r="D1556" s="148">
        <f t="shared" si="72"/>
        <v>12003.02</v>
      </c>
      <c r="E1556" s="138" t="s">
        <v>2033</v>
      </c>
      <c r="F1556" s="148">
        <f t="shared" si="73"/>
        <v>9838.5400000000009</v>
      </c>
      <c r="G1556" s="148">
        <f t="shared" si="74"/>
        <v>12003.018800000002</v>
      </c>
    </row>
    <row r="1557" spans="1:7" ht="14.4" customHeight="1">
      <c r="A1557" s="138" t="s">
        <v>4557</v>
      </c>
      <c r="B1557" s="151" t="s">
        <v>4555</v>
      </c>
      <c r="C1557" s="148">
        <v>8562.9620999999988</v>
      </c>
      <c r="D1557" s="148">
        <f t="shared" si="72"/>
        <v>10446.81</v>
      </c>
      <c r="E1557" s="138" t="s">
        <v>2033</v>
      </c>
      <c r="F1557" s="148">
        <f t="shared" si="73"/>
        <v>8562.9599999999991</v>
      </c>
      <c r="G1557" s="148">
        <f t="shared" si="74"/>
        <v>10446.811199999998</v>
      </c>
    </row>
    <row r="1558" spans="1:7" ht="14.4" customHeight="1">
      <c r="A1558" s="138" t="s">
        <v>4558</v>
      </c>
      <c r="B1558" s="151" t="s">
        <v>4555</v>
      </c>
      <c r="C1558" s="148">
        <v>9838.5374999999985</v>
      </c>
      <c r="D1558" s="148">
        <f t="shared" si="72"/>
        <v>12003.02</v>
      </c>
      <c r="E1558" s="138" t="s">
        <v>2033</v>
      </c>
      <c r="F1558" s="148">
        <f t="shared" si="73"/>
        <v>9838.5400000000009</v>
      </c>
      <c r="G1558" s="148">
        <f t="shared" si="74"/>
        <v>12003.018800000002</v>
      </c>
    </row>
    <row r="1559" spans="1:7" ht="14.4" customHeight="1">
      <c r="A1559" s="138" t="s">
        <v>4559</v>
      </c>
      <c r="B1559" s="151" t="s">
        <v>4555</v>
      </c>
      <c r="C1559" s="148">
        <v>9838.5374999999985</v>
      </c>
      <c r="D1559" s="148">
        <f t="shared" si="72"/>
        <v>12003.02</v>
      </c>
      <c r="E1559" s="138" t="s">
        <v>2033</v>
      </c>
      <c r="F1559" s="148">
        <f t="shared" si="73"/>
        <v>9838.5400000000009</v>
      </c>
      <c r="G1559" s="148">
        <f t="shared" si="74"/>
        <v>12003.018800000002</v>
      </c>
    </row>
    <row r="1560" spans="1:7" ht="14.4" customHeight="1">
      <c r="A1560" s="138" t="s">
        <v>4560</v>
      </c>
      <c r="B1560" s="151" t="s">
        <v>4555</v>
      </c>
      <c r="C1560" s="148">
        <v>8562.9620999999988</v>
      </c>
      <c r="D1560" s="148">
        <f t="shared" si="72"/>
        <v>10446.81</v>
      </c>
      <c r="E1560" s="138" t="s">
        <v>2033</v>
      </c>
      <c r="F1560" s="148">
        <f t="shared" si="73"/>
        <v>8562.9599999999991</v>
      </c>
      <c r="G1560" s="148">
        <f t="shared" si="74"/>
        <v>10446.811199999998</v>
      </c>
    </row>
    <row r="1561" spans="1:7" ht="14.4" customHeight="1">
      <c r="A1561" s="138" t="s">
        <v>4561</v>
      </c>
      <c r="B1561" s="151" t="s">
        <v>4562</v>
      </c>
      <c r="C1561" s="148">
        <v>8453.0968499999999</v>
      </c>
      <c r="D1561" s="148">
        <f t="shared" si="72"/>
        <v>10312.780000000001</v>
      </c>
      <c r="E1561" s="138" t="s">
        <v>2033</v>
      </c>
      <c r="F1561" s="148">
        <f t="shared" si="73"/>
        <v>8453.1</v>
      </c>
      <c r="G1561" s="148">
        <f t="shared" si="74"/>
        <v>10312.782000000001</v>
      </c>
    </row>
    <row r="1562" spans="1:7" ht="14.4" customHeight="1">
      <c r="A1562" s="138" t="s">
        <v>4563</v>
      </c>
      <c r="B1562" s="151" t="s">
        <v>4555</v>
      </c>
      <c r="C1562" s="148">
        <v>7194.8657000000012</v>
      </c>
      <c r="D1562" s="148">
        <f t="shared" si="72"/>
        <v>8777.74</v>
      </c>
      <c r="E1562" s="138" t="s">
        <v>2032</v>
      </c>
      <c r="F1562" s="148">
        <f t="shared" si="73"/>
        <v>7194.87</v>
      </c>
      <c r="G1562" s="148">
        <f t="shared" si="74"/>
        <v>8777.741399999999</v>
      </c>
    </row>
    <row r="1563" spans="1:7" ht="14.4" customHeight="1">
      <c r="A1563" s="138" t="s">
        <v>4564</v>
      </c>
      <c r="B1563" s="151" t="s">
        <v>4565</v>
      </c>
      <c r="C1563" s="148">
        <v>8453.0968499999999</v>
      </c>
      <c r="D1563" s="148">
        <f t="shared" si="72"/>
        <v>10312.780000000001</v>
      </c>
      <c r="E1563" s="138" t="s">
        <v>2033</v>
      </c>
      <c r="F1563" s="148">
        <f t="shared" si="73"/>
        <v>8453.1</v>
      </c>
      <c r="G1563" s="148">
        <f t="shared" si="74"/>
        <v>10312.782000000001</v>
      </c>
    </row>
    <row r="1564" spans="1:7" ht="14.4" customHeight="1">
      <c r="A1564" s="138" t="s">
        <v>4566</v>
      </c>
      <c r="B1564" s="151" t="s">
        <v>4567</v>
      </c>
      <c r="C1564" s="148">
        <v>38887.33034339999</v>
      </c>
      <c r="D1564" s="148">
        <f t="shared" si="72"/>
        <v>47442.54</v>
      </c>
      <c r="E1564" s="138" t="s">
        <v>2037</v>
      </c>
      <c r="F1564" s="148">
        <f t="shared" si="73"/>
        <v>38887.33</v>
      </c>
      <c r="G1564" s="148">
        <f t="shared" si="74"/>
        <v>47442.542600000001</v>
      </c>
    </row>
    <row r="1565" spans="1:7" ht="14.4" customHeight="1">
      <c r="A1565" s="138" t="s">
        <v>4568</v>
      </c>
      <c r="B1565" s="151" t="s">
        <v>4569</v>
      </c>
      <c r="C1565" s="148">
        <v>41630.131633859994</v>
      </c>
      <c r="D1565" s="148">
        <f t="shared" si="72"/>
        <v>50788.76</v>
      </c>
      <c r="E1565" s="138" t="s">
        <v>2037</v>
      </c>
      <c r="F1565" s="148">
        <f t="shared" si="73"/>
        <v>41630.129999999997</v>
      </c>
      <c r="G1565" s="148">
        <f t="shared" si="74"/>
        <v>50788.758599999994</v>
      </c>
    </row>
    <row r="1566" spans="1:7" ht="14.4" customHeight="1">
      <c r="A1566" s="138" t="s">
        <v>4570</v>
      </c>
      <c r="B1566" s="151" t="s">
        <v>4571</v>
      </c>
      <c r="C1566" s="148">
        <v>45747.05498054999</v>
      </c>
      <c r="D1566" s="148">
        <f t="shared" si="72"/>
        <v>55811.41</v>
      </c>
      <c r="E1566" s="138" t="s">
        <v>2037</v>
      </c>
      <c r="F1566" s="148">
        <f t="shared" si="73"/>
        <v>45747.05</v>
      </c>
      <c r="G1566" s="148">
        <f t="shared" si="74"/>
        <v>55811.401000000005</v>
      </c>
    </row>
    <row r="1567" spans="1:7" ht="14.4" customHeight="1">
      <c r="A1567" s="138" t="s">
        <v>4572</v>
      </c>
      <c r="B1567" s="151" t="s">
        <v>4573</v>
      </c>
      <c r="C1567" s="148">
        <v>54307.706849549999</v>
      </c>
      <c r="D1567" s="148">
        <f t="shared" si="72"/>
        <v>66255.399999999994</v>
      </c>
      <c r="E1567" s="138" t="s">
        <v>2037</v>
      </c>
      <c r="F1567" s="148">
        <f t="shared" si="73"/>
        <v>54307.71</v>
      </c>
      <c r="G1567" s="148">
        <f t="shared" si="74"/>
        <v>66255.406199999998</v>
      </c>
    </row>
    <row r="1568" spans="1:7" ht="14.4" customHeight="1">
      <c r="A1568" s="138" t="s">
        <v>4574</v>
      </c>
      <c r="B1568" s="151" t="s">
        <v>4575</v>
      </c>
      <c r="C1568" s="148">
        <v>27127.188132659994</v>
      </c>
      <c r="D1568" s="148">
        <f t="shared" si="72"/>
        <v>33095.17</v>
      </c>
      <c r="E1568" s="138" t="s">
        <v>2037</v>
      </c>
      <c r="F1568" s="148">
        <f t="shared" si="73"/>
        <v>27127.19</v>
      </c>
      <c r="G1568" s="148">
        <f t="shared" si="74"/>
        <v>33095.171799999996</v>
      </c>
    </row>
    <row r="1569" spans="1:7" ht="14.4" customHeight="1">
      <c r="A1569" s="138" t="s">
        <v>4576</v>
      </c>
      <c r="B1569" s="151" t="s">
        <v>4577</v>
      </c>
      <c r="C1569" s="148">
        <v>28744.713188729998</v>
      </c>
      <c r="D1569" s="148">
        <f t="shared" si="72"/>
        <v>35068.550000000003</v>
      </c>
      <c r="E1569" s="138" t="s">
        <v>2037</v>
      </c>
      <c r="F1569" s="148">
        <f t="shared" si="73"/>
        <v>28744.71</v>
      </c>
      <c r="G1569" s="148">
        <f t="shared" si="74"/>
        <v>35068.546199999997</v>
      </c>
    </row>
    <row r="1570" spans="1:7" ht="14.4" customHeight="1">
      <c r="A1570" s="138" t="s">
        <v>4578</v>
      </c>
      <c r="B1570" s="151" t="s">
        <v>4579</v>
      </c>
      <c r="C1570" s="148">
        <v>30647.9863998</v>
      </c>
      <c r="D1570" s="148">
        <f t="shared" si="72"/>
        <v>37390.54</v>
      </c>
      <c r="E1570" s="138" t="s">
        <v>2037</v>
      </c>
      <c r="F1570" s="148">
        <f t="shared" si="73"/>
        <v>30647.99</v>
      </c>
      <c r="G1570" s="148">
        <f t="shared" si="74"/>
        <v>37390.5478</v>
      </c>
    </row>
    <row r="1571" spans="1:7" ht="14.4" customHeight="1">
      <c r="A1571" s="138" t="s">
        <v>4580</v>
      </c>
      <c r="B1571" s="151" t="s">
        <v>4581</v>
      </c>
      <c r="C1571" s="148">
        <v>33165.182718359996</v>
      </c>
      <c r="D1571" s="148">
        <f t="shared" si="72"/>
        <v>40461.519999999997</v>
      </c>
      <c r="E1571" s="138" t="s">
        <v>2037</v>
      </c>
      <c r="F1571" s="148">
        <f t="shared" si="73"/>
        <v>33165.18</v>
      </c>
      <c r="G1571" s="148">
        <f t="shared" si="74"/>
        <v>40461.5196</v>
      </c>
    </row>
    <row r="1572" spans="1:7" ht="14.4" customHeight="1">
      <c r="A1572" s="138" t="s">
        <v>4582</v>
      </c>
      <c r="B1572" s="151" t="s">
        <v>4583</v>
      </c>
      <c r="C1572" s="148">
        <v>1380.61</v>
      </c>
      <c r="D1572" s="148">
        <f t="shared" si="72"/>
        <v>1684.34</v>
      </c>
      <c r="E1572" s="138" t="s">
        <v>2032</v>
      </c>
      <c r="F1572" s="148">
        <f t="shared" si="73"/>
        <v>1380.61</v>
      </c>
      <c r="G1572" s="148">
        <f t="shared" si="74"/>
        <v>1684.3441999999998</v>
      </c>
    </row>
    <row r="1573" spans="1:7" ht="14.4" customHeight="1">
      <c r="A1573" s="138" t="s">
        <v>4584</v>
      </c>
      <c r="B1573" s="151" t="s">
        <v>4585</v>
      </c>
      <c r="C1573" s="148">
        <v>3246.79</v>
      </c>
      <c r="D1573" s="148">
        <f t="shared" si="72"/>
        <v>3961.08</v>
      </c>
      <c r="E1573" s="138" t="s">
        <v>2033</v>
      </c>
      <c r="F1573" s="148">
        <f t="shared" si="73"/>
        <v>3246.79</v>
      </c>
      <c r="G1573" s="148">
        <f t="shared" si="74"/>
        <v>3961.0837999999999</v>
      </c>
    </row>
    <row r="1574" spans="1:7" ht="14.4" customHeight="1">
      <c r="A1574" s="138" t="s">
        <v>4586</v>
      </c>
      <c r="B1574" s="151" t="s">
        <v>4587</v>
      </c>
      <c r="C1574" s="148">
        <v>2909.25</v>
      </c>
      <c r="D1574" s="148">
        <f t="shared" si="72"/>
        <v>3549.29</v>
      </c>
      <c r="E1574" s="138" t="s">
        <v>2033</v>
      </c>
      <c r="F1574" s="148">
        <f t="shared" si="73"/>
        <v>2909.25</v>
      </c>
      <c r="G1574" s="148">
        <f t="shared" si="74"/>
        <v>3549.2849999999999</v>
      </c>
    </row>
    <row r="1575" spans="1:7" ht="14.4" customHeight="1">
      <c r="A1575" s="138" t="s">
        <v>4588</v>
      </c>
      <c r="B1575" s="151" t="s">
        <v>4589</v>
      </c>
      <c r="C1575" s="148">
        <v>3246.79</v>
      </c>
      <c r="D1575" s="148">
        <f t="shared" si="72"/>
        <v>3961.08</v>
      </c>
      <c r="E1575" s="138" t="s">
        <v>2033</v>
      </c>
      <c r="F1575" s="148">
        <f t="shared" si="73"/>
        <v>3246.79</v>
      </c>
      <c r="G1575" s="148">
        <f t="shared" si="74"/>
        <v>3961.0837999999999</v>
      </c>
    </row>
    <row r="1576" spans="1:7" ht="14.4" customHeight="1">
      <c r="A1576" s="138" t="s">
        <v>4590</v>
      </c>
      <c r="B1576" s="151" t="s">
        <v>4591</v>
      </c>
      <c r="C1576" s="148">
        <v>3246.79</v>
      </c>
      <c r="D1576" s="148">
        <f t="shared" si="72"/>
        <v>3961.08</v>
      </c>
      <c r="E1576" s="138" t="s">
        <v>2033</v>
      </c>
      <c r="F1576" s="148">
        <f t="shared" si="73"/>
        <v>3246.79</v>
      </c>
      <c r="G1576" s="148">
        <f t="shared" si="74"/>
        <v>3961.0837999999999</v>
      </c>
    </row>
    <row r="1577" spans="1:7" ht="14.4" customHeight="1">
      <c r="A1577" s="138" t="s">
        <v>4592</v>
      </c>
      <c r="B1577" s="151" t="s">
        <v>4593</v>
      </c>
      <c r="C1577" s="148">
        <v>2107.9299999999998</v>
      </c>
      <c r="D1577" s="148">
        <f t="shared" si="72"/>
        <v>2571.67</v>
      </c>
      <c r="E1577" s="138" t="s">
        <v>2033</v>
      </c>
      <c r="F1577" s="148">
        <f t="shared" si="73"/>
        <v>2107.9299999999998</v>
      </c>
      <c r="G1577" s="148">
        <f t="shared" si="74"/>
        <v>2571.6745999999998</v>
      </c>
    </row>
    <row r="1578" spans="1:7" ht="14.4" customHeight="1">
      <c r="A1578" s="138" t="s">
        <v>4594</v>
      </c>
      <c r="B1578" s="151" t="s">
        <v>4595</v>
      </c>
      <c r="C1578" s="148">
        <v>2917.94</v>
      </c>
      <c r="D1578" s="148">
        <f t="shared" si="72"/>
        <v>3559.89</v>
      </c>
      <c r="E1578" s="138" t="s">
        <v>2033</v>
      </c>
      <c r="F1578" s="148">
        <f t="shared" si="73"/>
        <v>2917.94</v>
      </c>
      <c r="G1578" s="148">
        <f t="shared" si="74"/>
        <v>3559.8867999999998</v>
      </c>
    </row>
    <row r="1579" spans="1:7" ht="14.4" customHeight="1">
      <c r="A1579" s="138" t="s">
        <v>4596</v>
      </c>
      <c r="B1579" s="151" t="s">
        <v>4597</v>
      </c>
      <c r="C1579" s="148">
        <v>2996.38</v>
      </c>
      <c r="D1579" s="148">
        <f t="shared" si="72"/>
        <v>3655.58</v>
      </c>
      <c r="E1579" s="138" t="s">
        <v>2033</v>
      </c>
      <c r="F1579" s="148">
        <f t="shared" si="73"/>
        <v>2996.38</v>
      </c>
      <c r="G1579" s="148">
        <f t="shared" si="74"/>
        <v>3655.5835999999999</v>
      </c>
    </row>
    <row r="1580" spans="1:7" ht="14.4" customHeight="1">
      <c r="A1580" s="138" t="s">
        <v>4598</v>
      </c>
      <c r="B1580" s="151" t="s">
        <v>4599</v>
      </c>
      <c r="C1580" s="148">
        <v>1595.8206</v>
      </c>
      <c r="D1580" s="148">
        <f t="shared" si="72"/>
        <v>1946.9</v>
      </c>
      <c r="E1580" s="138" t="s">
        <v>2032</v>
      </c>
      <c r="F1580" s="148">
        <f t="shared" si="73"/>
        <v>1595.82</v>
      </c>
      <c r="G1580" s="148">
        <f t="shared" si="74"/>
        <v>1946.9004</v>
      </c>
    </row>
    <row r="1581" spans="1:7" ht="14.4" customHeight="1">
      <c r="A1581" s="138" t="s">
        <v>4600</v>
      </c>
      <c r="B1581" s="151" t="s">
        <v>4601</v>
      </c>
      <c r="C1581" s="148">
        <v>1380.61</v>
      </c>
      <c r="D1581" s="148">
        <f t="shared" si="72"/>
        <v>1684.34</v>
      </c>
      <c r="E1581" s="138" t="s">
        <v>2032</v>
      </c>
      <c r="F1581" s="148">
        <f t="shared" si="73"/>
        <v>1380.61</v>
      </c>
      <c r="G1581" s="148">
        <f t="shared" si="74"/>
        <v>1684.3441999999998</v>
      </c>
    </row>
    <row r="1582" spans="1:7" ht="14.4" customHeight="1">
      <c r="A1582" s="138" t="s">
        <v>4602</v>
      </c>
      <c r="B1582" s="151" t="s">
        <v>4603</v>
      </c>
      <c r="C1582" s="148">
        <v>2917.94</v>
      </c>
      <c r="D1582" s="148">
        <f t="shared" si="72"/>
        <v>3559.89</v>
      </c>
      <c r="E1582" s="138" t="s">
        <v>2033</v>
      </c>
      <c r="F1582" s="148">
        <f t="shared" si="73"/>
        <v>2917.94</v>
      </c>
      <c r="G1582" s="148">
        <f t="shared" si="74"/>
        <v>3559.8867999999998</v>
      </c>
    </row>
    <row r="1583" spans="1:7" ht="14.4" customHeight="1">
      <c r="A1583" s="138" t="s">
        <v>4604</v>
      </c>
      <c r="B1583" s="151" t="s">
        <v>4605</v>
      </c>
      <c r="C1583" s="148">
        <v>78949.158174809985</v>
      </c>
      <c r="D1583" s="148">
        <f t="shared" si="72"/>
        <v>96317.97</v>
      </c>
      <c r="E1583" s="138" t="s">
        <v>2037</v>
      </c>
      <c r="F1583" s="148">
        <f t="shared" si="73"/>
        <v>78949.16</v>
      </c>
      <c r="G1583" s="148">
        <f t="shared" si="74"/>
        <v>96317.975200000001</v>
      </c>
    </row>
    <row r="1584" spans="1:7" ht="14.4" customHeight="1">
      <c r="A1584" s="140" t="s">
        <v>4606</v>
      </c>
      <c r="B1584" s="151" t="s">
        <v>4607</v>
      </c>
      <c r="C1584" s="148">
        <v>92320.14</v>
      </c>
      <c r="D1584" s="148">
        <f t="shared" si="72"/>
        <v>112630.57</v>
      </c>
      <c r="E1584" s="138" t="s">
        <v>2037</v>
      </c>
      <c r="F1584" s="148">
        <f t="shared" si="73"/>
        <v>92320.14</v>
      </c>
      <c r="G1584" s="148">
        <f t="shared" si="74"/>
        <v>112630.5708</v>
      </c>
    </row>
    <row r="1585" spans="1:7" ht="14.4" customHeight="1">
      <c r="A1585" s="140" t="s">
        <v>4608</v>
      </c>
      <c r="B1585" s="151" t="s">
        <v>4607</v>
      </c>
      <c r="C1585" s="148">
        <v>105501.19</v>
      </c>
      <c r="D1585" s="148">
        <f t="shared" si="72"/>
        <v>128711.45</v>
      </c>
      <c r="E1585" s="138" t="s">
        <v>2037</v>
      </c>
      <c r="F1585" s="148">
        <f t="shared" si="73"/>
        <v>105501.19</v>
      </c>
      <c r="G1585" s="148">
        <f t="shared" si="74"/>
        <v>128711.4518</v>
      </c>
    </row>
    <row r="1586" spans="1:7" ht="14.4" customHeight="1">
      <c r="A1586" s="138" t="s">
        <v>4609</v>
      </c>
      <c r="B1586" s="151" t="s">
        <v>4610</v>
      </c>
      <c r="C1586" s="148">
        <v>15297</v>
      </c>
      <c r="D1586" s="148">
        <f t="shared" si="72"/>
        <v>18662.34</v>
      </c>
      <c r="E1586" s="138" t="s">
        <v>2035</v>
      </c>
      <c r="F1586" s="148">
        <f t="shared" si="73"/>
        <v>15297</v>
      </c>
      <c r="G1586" s="148">
        <f t="shared" si="74"/>
        <v>18662.34</v>
      </c>
    </row>
    <row r="1587" spans="1:7" ht="14.4" customHeight="1">
      <c r="A1587" s="138" t="s">
        <v>4611</v>
      </c>
      <c r="B1587" s="151" t="s">
        <v>2663</v>
      </c>
      <c r="C1587" s="148">
        <v>55914.50480000001</v>
      </c>
      <c r="D1587" s="148">
        <f t="shared" si="72"/>
        <v>68215.7</v>
      </c>
      <c r="E1587" s="138" t="s">
        <v>2035</v>
      </c>
      <c r="F1587" s="148">
        <f t="shared" si="73"/>
        <v>55914.5</v>
      </c>
      <c r="G1587" s="148">
        <f t="shared" si="74"/>
        <v>68215.69</v>
      </c>
    </row>
    <row r="1588" spans="1:7" ht="14.4" customHeight="1">
      <c r="A1588" s="138" t="s">
        <v>4612</v>
      </c>
      <c r="B1588" s="151" t="s">
        <v>2663</v>
      </c>
      <c r="C1588" s="148">
        <v>55914.50480000001</v>
      </c>
      <c r="D1588" s="148">
        <f t="shared" si="72"/>
        <v>68215.7</v>
      </c>
      <c r="E1588" s="138" t="s">
        <v>2035</v>
      </c>
      <c r="F1588" s="148">
        <f t="shared" si="73"/>
        <v>55914.5</v>
      </c>
      <c r="G1588" s="148">
        <f t="shared" si="74"/>
        <v>68215.69</v>
      </c>
    </row>
    <row r="1589" spans="1:7" ht="14.4" customHeight="1">
      <c r="A1589" s="138" t="s">
        <v>4613</v>
      </c>
      <c r="B1589" s="151" t="s">
        <v>4614</v>
      </c>
      <c r="C1589" s="148">
        <v>3536.94</v>
      </c>
      <c r="D1589" s="148">
        <f t="shared" si="72"/>
        <v>4315.07</v>
      </c>
      <c r="E1589" s="138" t="s">
        <v>2033</v>
      </c>
      <c r="F1589" s="148">
        <f t="shared" si="73"/>
        <v>3536.94</v>
      </c>
      <c r="G1589" s="148">
        <f t="shared" si="74"/>
        <v>4315.0667999999996</v>
      </c>
    </row>
    <row r="1590" spans="1:7" ht="14.4" customHeight="1">
      <c r="A1590" s="138" t="s">
        <v>4615</v>
      </c>
      <c r="B1590" s="151" t="s">
        <v>4614</v>
      </c>
      <c r="C1590" s="148">
        <v>3373.8399999999997</v>
      </c>
      <c r="D1590" s="148">
        <f t="shared" si="72"/>
        <v>4116.08</v>
      </c>
      <c r="E1590" s="138" t="s">
        <v>2033</v>
      </c>
      <c r="F1590" s="148">
        <f t="shared" si="73"/>
        <v>3373.84</v>
      </c>
      <c r="G1590" s="148">
        <f t="shared" si="74"/>
        <v>4116.0848000000005</v>
      </c>
    </row>
    <row r="1591" spans="1:7" ht="14.4" customHeight="1">
      <c r="A1591" s="138" t="s">
        <v>4616</v>
      </c>
      <c r="B1591" s="151" t="s">
        <v>4614</v>
      </c>
      <c r="C1591" s="148">
        <v>2350.9699999999998</v>
      </c>
      <c r="D1591" s="148">
        <f t="shared" si="72"/>
        <v>2868.18</v>
      </c>
      <c r="E1591" s="138" t="s">
        <v>2032</v>
      </c>
      <c r="F1591" s="148">
        <f t="shared" si="73"/>
        <v>2350.9699999999998</v>
      </c>
      <c r="G1591" s="148">
        <f t="shared" si="74"/>
        <v>2868.1833999999999</v>
      </c>
    </row>
    <row r="1592" spans="1:7" ht="14.4" customHeight="1">
      <c r="A1592" s="138" t="s">
        <v>4617</v>
      </c>
      <c r="B1592" s="151" t="s">
        <v>4618</v>
      </c>
      <c r="C1592" s="148">
        <v>18989</v>
      </c>
      <c r="D1592" s="148">
        <f t="shared" si="72"/>
        <v>23166.58</v>
      </c>
      <c r="E1592" s="138" t="s">
        <v>2035</v>
      </c>
      <c r="F1592" s="148">
        <f t="shared" si="73"/>
        <v>18989</v>
      </c>
      <c r="G1592" s="148">
        <f t="shared" si="74"/>
        <v>23166.579999999998</v>
      </c>
    </row>
    <row r="1593" spans="1:7" ht="14.4" customHeight="1">
      <c r="A1593" s="138" t="s">
        <v>4619</v>
      </c>
      <c r="B1593" s="151" t="s">
        <v>4620</v>
      </c>
      <c r="C1593" s="148">
        <v>24385.34</v>
      </c>
      <c r="D1593" s="148">
        <f t="shared" si="72"/>
        <v>29750.11</v>
      </c>
      <c r="E1593" s="138" t="s">
        <v>2035</v>
      </c>
      <c r="F1593" s="148">
        <f t="shared" si="73"/>
        <v>24385.34</v>
      </c>
      <c r="G1593" s="148">
        <f t="shared" si="74"/>
        <v>29750.114799999999</v>
      </c>
    </row>
    <row r="1594" spans="1:7" ht="14.4" customHeight="1">
      <c r="A1594" s="138" t="s">
        <v>4621</v>
      </c>
      <c r="B1594" s="151" t="s">
        <v>4622</v>
      </c>
      <c r="C1594" s="148">
        <v>29539.49</v>
      </c>
      <c r="D1594" s="148">
        <f t="shared" si="72"/>
        <v>36038.18</v>
      </c>
      <c r="E1594" s="138" t="s">
        <v>2035</v>
      </c>
      <c r="F1594" s="148">
        <f t="shared" si="73"/>
        <v>29539.49</v>
      </c>
      <c r="G1594" s="148">
        <f t="shared" si="74"/>
        <v>36038.177799999998</v>
      </c>
    </row>
    <row r="1595" spans="1:7" ht="14.4" customHeight="1">
      <c r="A1595" s="138" t="s">
        <v>4623</v>
      </c>
      <c r="B1595" s="151" t="s">
        <v>4624</v>
      </c>
      <c r="C1595" s="148">
        <v>2490.1800000000003</v>
      </c>
      <c r="D1595" s="148">
        <f t="shared" si="72"/>
        <v>3038.02</v>
      </c>
      <c r="E1595" s="138" t="s">
        <v>2035</v>
      </c>
      <c r="F1595" s="148">
        <f t="shared" si="73"/>
        <v>2490.1799999999998</v>
      </c>
      <c r="G1595" s="148">
        <f t="shared" si="74"/>
        <v>3038.0195999999996</v>
      </c>
    </row>
    <row r="1596" spans="1:7" ht="14.4" customHeight="1">
      <c r="A1596" s="138" t="s">
        <v>4625</v>
      </c>
      <c r="B1596" s="151" t="s">
        <v>4626</v>
      </c>
      <c r="C1596" s="148">
        <v>5320.1702400000004</v>
      </c>
      <c r="D1596" s="148">
        <f t="shared" si="72"/>
        <v>6490.61</v>
      </c>
      <c r="E1596" s="138" t="s">
        <v>2035</v>
      </c>
      <c r="F1596" s="148">
        <f t="shared" si="73"/>
        <v>5320.17</v>
      </c>
      <c r="G1596" s="148">
        <f t="shared" si="74"/>
        <v>6490.6073999999999</v>
      </c>
    </row>
    <row r="1597" spans="1:7" ht="14.4" customHeight="1">
      <c r="A1597" s="138" t="s">
        <v>4627</v>
      </c>
      <c r="B1597" s="151" t="s">
        <v>4628</v>
      </c>
      <c r="C1597" s="148">
        <v>3361.0808000000006</v>
      </c>
      <c r="D1597" s="148">
        <f t="shared" si="72"/>
        <v>4100.5200000000004</v>
      </c>
      <c r="E1597" s="138" t="s">
        <v>2035</v>
      </c>
      <c r="F1597" s="148">
        <f t="shared" si="73"/>
        <v>3361.08</v>
      </c>
      <c r="G1597" s="148">
        <f t="shared" si="74"/>
        <v>4100.5176000000001</v>
      </c>
    </row>
    <row r="1598" spans="1:7" ht="14.4" customHeight="1">
      <c r="A1598" s="138" t="s">
        <v>4629</v>
      </c>
      <c r="B1598" s="151" t="s">
        <v>4630</v>
      </c>
      <c r="C1598" s="148">
        <v>5320.1702400000004</v>
      </c>
      <c r="D1598" s="148">
        <f t="shared" si="72"/>
        <v>6490.61</v>
      </c>
      <c r="E1598" s="138" t="s">
        <v>2035</v>
      </c>
      <c r="F1598" s="148">
        <f t="shared" si="73"/>
        <v>5320.17</v>
      </c>
      <c r="G1598" s="148">
        <f t="shared" si="74"/>
        <v>6490.6073999999999</v>
      </c>
    </row>
    <row r="1599" spans="1:7" ht="14.4" customHeight="1">
      <c r="A1599" s="138" t="s">
        <v>4631</v>
      </c>
      <c r="B1599" s="151" t="s">
        <v>4632</v>
      </c>
      <c r="C1599" s="148">
        <v>5320.1702400000004</v>
      </c>
      <c r="D1599" s="148">
        <f t="shared" si="72"/>
        <v>6490.61</v>
      </c>
      <c r="E1599" s="138" t="s">
        <v>2035</v>
      </c>
      <c r="F1599" s="148">
        <f t="shared" si="73"/>
        <v>5320.17</v>
      </c>
      <c r="G1599" s="148">
        <f t="shared" si="74"/>
        <v>6490.6073999999999</v>
      </c>
    </row>
    <row r="1600" spans="1:7" ht="14.4" customHeight="1">
      <c r="A1600" s="138" t="s">
        <v>4633</v>
      </c>
      <c r="B1600" s="151" t="s">
        <v>4634</v>
      </c>
      <c r="C1600" s="148">
        <v>3361.0808000000006</v>
      </c>
      <c r="D1600" s="148">
        <f t="shared" si="72"/>
        <v>4100.5200000000004</v>
      </c>
      <c r="E1600" s="138" t="s">
        <v>2035</v>
      </c>
      <c r="F1600" s="148">
        <f t="shared" si="73"/>
        <v>3361.08</v>
      </c>
      <c r="G1600" s="148">
        <f t="shared" si="74"/>
        <v>4100.5176000000001</v>
      </c>
    </row>
    <row r="1601" spans="1:7" ht="14.4" customHeight="1">
      <c r="A1601" s="138" t="s">
        <v>4635</v>
      </c>
      <c r="B1601" s="151" t="s">
        <v>4636</v>
      </c>
      <c r="C1601" s="148">
        <v>2490.1800000000003</v>
      </c>
      <c r="D1601" s="148">
        <f t="shared" si="72"/>
        <v>3038.02</v>
      </c>
      <c r="E1601" s="138" t="s">
        <v>2035</v>
      </c>
      <c r="F1601" s="148">
        <f t="shared" si="73"/>
        <v>2490.1799999999998</v>
      </c>
      <c r="G1601" s="148">
        <f t="shared" si="74"/>
        <v>3038.0195999999996</v>
      </c>
    </row>
    <row r="1602" spans="1:7" ht="14.4" customHeight="1">
      <c r="A1602" s="138" t="s">
        <v>4637</v>
      </c>
      <c r="B1602" s="151" t="s">
        <v>4638</v>
      </c>
      <c r="C1602" s="148">
        <v>2578.9940000000001</v>
      </c>
      <c r="D1602" s="148">
        <f t="shared" si="72"/>
        <v>3146.37</v>
      </c>
      <c r="E1602" s="138" t="s">
        <v>2032</v>
      </c>
      <c r="F1602" s="148">
        <f t="shared" si="73"/>
        <v>2578.9899999999998</v>
      </c>
      <c r="G1602" s="148">
        <f t="shared" si="74"/>
        <v>3146.3677999999995</v>
      </c>
    </row>
    <row r="1603" spans="1:7" ht="14.4" customHeight="1">
      <c r="A1603" s="138" t="s">
        <v>4639</v>
      </c>
      <c r="B1603" s="151" t="s">
        <v>4638</v>
      </c>
      <c r="C1603" s="148">
        <v>2578.9940000000001</v>
      </c>
      <c r="D1603" s="148">
        <f t="shared" si="72"/>
        <v>3146.37</v>
      </c>
      <c r="E1603" s="138" t="s">
        <v>2032</v>
      </c>
      <c r="F1603" s="148">
        <f t="shared" si="73"/>
        <v>2578.9899999999998</v>
      </c>
      <c r="G1603" s="148">
        <f t="shared" si="74"/>
        <v>3146.3677999999995</v>
      </c>
    </row>
    <row r="1604" spans="1:7" ht="14.4" customHeight="1">
      <c r="A1604" s="138" t="s">
        <v>4640</v>
      </c>
      <c r="B1604" s="151" t="s">
        <v>4638</v>
      </c>
      <c r="C1604" s="148">
        <v>2578.9940000000001</v>
      </c>
      <c r="D1604" s="148">
        <f t="shared" si="72"/>
        <v>3146.37</v>
      </c>
      <c r="E1604" s="138" t="s">
        <v>2032</v>
      </c>
      <c r="F1604" s="148">
        <f t="shared" si="73"/>
        <v>2578.9899999999998</v>
      </c>
      <c r="G1604" s="148">
        <f t="shared" si="74"/>
        <v>3146.3677999999995</v>
      </c>
    </row>
    <row r="1605" spans="1:7" ht="14.4" customHeight="1">
      <c r="A1605" s="138" t="s">
        <v>4641</v>
      </c>
      <c r="B1605" s="151" t="s">
        <v>4638</v>
      </c>
      <c r="C1605" s="148">
        <v>2578.9940000000001</v>
      </c>
      <c r="D1605" s="148">
        <f t="shared" si="72"/>
        <v>3146.37</v>
      </c>
      <c r="E1605" s="138" t="s">
        <v>2032</v>
      </c>
      <c r="F1605" s="148">
        <f t="shared" si="73"/>
        <v>2578.9899999999998</v>
      </c>
      <c r="G1605" s="148">
        <f t="shared" si="74"/>
        <v>3146.3677999999995</v>
      </c>
    </row>
    <row r="1606" spans="1:7" ht="14.4" customHeight="1">
      <c r="A1606" s="138" t="s">
        <v>4642</v>
      </c>
      <c r="B1606" s="151" t="s">
        <v>4638</v>
      </c>
      <c r="C1606" s="148">
        <v>2578.9940000000001</v>
      </c>
      <c r="D1606" s="148">
        <f t="shared" si="72"/>
        <v>3146.37</v>
      </c>
      <c r="E1606" s="138" t="s">
        <v>2032</v>
      </c>
      <c r="F1606" s="148">
        <f t="shared" si="73"/>
        <v>2578.9899999999998</v>
      </c>
      <c r="G1606" s="148">
        <f t="shared" si="74"/>
        <v>3146.3677999999995</v>
      </c>
    </row>
    <row r="1607" spans="1:7" ht="14.4" customHeight="1">
      <c r="A1607" s="138" t="s">
        <v>4643</v>
      </c>
      <c r="B1607" s="151" t="s">
        <v>4638</v>
      </c>
      <c r="C1607" s="148">
        <v>2578.9940000000001</v>
      </c>
      <c r="D1607" s="148">
        <f t="shared" si="72"/>
        <v>3146.37</v>
      </c>
      <c r="E1607" s="138" t="s">
        <v>2032</v>
      </c>
      <c r="F1607" s="148">
        <f t="shared" si="73"/>
        <v>2578.9899999999998</v>
      </c>
      <c r="G1607" s="148">
        <f t="shared" si="74"/>
        <v>3146.3677999999995</v>
      </c>
    </row>
    <row r="1608" spans="1:7" ht="14.4" customHeight="1">
      <c r="A1608" s="138" t="s">
        <v>4644</v>
      </c>
      <c r="B1608" s="151" t="s">
        <v>4624</v>
      </c>
      <c r="C1608" s="148">
        <v>2490.1800000000003</v>
      </c>
      <c r="D1608" s="148">
        <f t="shared" si="72"/>
        <v>3038.02</v>
      </c>
      <c r="E1608" s="138" t="s">
        <v>2035</v>
      </c>
      <c r="F1608" s="148">
        <f t="shared" si="73"/>
        <v>2490.1799999999998</v>
      </c>
      <c r="G1608" s="148">
        <f t="shared" si="74"/>
        <v>3038.0195999999996</v>
      </c>
    </row>
    <row r="1609" spans="1:7" ht="14.4" customHeight="1">
      <c r="A1609" s="138" t="s">
        <v>4645</v>
      </c>
      <c r="B1609" s="151" t="s">
        <v>4626</v>
      </c>
      <c r="C1609" s="148">
        <v>5320.1702400000004</v>
      </c>
      <c r="D1609" s="148">
        <f t="shared" ref="D1609:D1672" si="75">ROUND(C1609*(1+$D$8),2)</f>
        <v>6490.61</v>
      </c>
      <c r="E1609" s="138" t="s">
        <v>2035</v>
      </c>
      <c r="F1609" s="148">
        <f t="shared" ref="F1609:F1672" si="76">ROUND(C1609*(1-HLOOKUP(E1609,$1:$2,2,FALSE)),2)</f>
        <v>5320.17</v>
      </c>
      <c r="G1609" s="148">
        <f t="shared" ref="G1609:G1672" si="77">F1609*(1+$D$8)</f>
        <v>6490.6073999999999</v>
      </c>
    </row>
    <row r="1610" spans="1:7" ht="14.4" customHeight="1">
      <c r="A1610" s="138" t="s">
        <v>4646</v>
      </c>
      <c r="B1610" s="151" t="s">
        <v>4647</v>
      </c>
      <c r="C1610" s="148">
        <v>3361.0808000000006</v>
      </c>
      <c r="D1610" s="148">
        <f t="shared" si="75"/>
        <v>4100.5200000000004</v>
      </c>
      <c r="E1610" s="138" t="s">
        <v>2035</v>
      </c>
      <c r="F1610" s="148">
        <f t="shared" si="76"/>
        <v>3361.08</v>
      </c>
      <c r="G1610" s="148">
        <f t="shared" si="77"/>
        <v>4100.5176000000001</v>
      </c>
    </row>
    <row r="1611" spans="1:7" ht="14.4" customHeight="1">
      <c r="A1611" s="138" t="s">
        <v>4648</v>
      </c>
      <c r="B1611" s="151" t="s">
        <v>4630</v>
      </c>
      <c r="C1611" s="148">
        <v>5320.1702400000004</v>
      </c>
      <c r="D1611" s="148">
        <f t="shared" si="75"/>
        <v>6490.61</v>
      </c>
      <c r="E1611" s="138" t="s">
        <v>2035</v>
      </c>
      <c r="F1611" s="148">
        <f t="shared" si="76"/>
        <v>5320.17</v>
      </c>
      <c r="G1611" s="148">
        <f t="shared" si="77"/>
        <v>6490.6073999999999</v>
      </c>
    </row>
    <row r="1612" spans="1:7" ht="14.4" customHeight="1">
      <c r="A1612" s="138" t="s">
        <v>4649</v>
      </c>
      <c r="B1612" s="151" t="s">
        <v>4632</v>
      </c>
      <c r="C1612" s="148">
        <v>5320.1702400000004</v>
      </c>
      <c r="D1612" s="148">
        <f t="shared" si="75"/>
        <v>6490.61</v>
      </c>
      <c r="E1612" s="138" t="s">
        <v>2035</v>
      </c>
      <c r="F1612" s="148">
        <f t="shared" si="76"/>
        <v>5320.17</v>
      </c>
      <c r="G1612" s="148">
        <f t="shared" si="77"/>
        <v>6490.6073999999999</v>
      </c>
    </row>
    <row r="1613" spans="1:7" ht="14.4" customHeight="1">
      <c r="A1613" s="138" t="s">
        <v>4650</v>
      </c>
      <c r="B1613" s="151" t="s">
        <v>4634</v>
      </c>
      <c r="C1613" s="148">
        <v>3361.0808000000006</v>
      </c>
      <c r="D1613" s="148">
        <f t="shared" si="75"/>
        <v>4100.5200000000004</v>
      </c>
      <c r="E1613" s="138" t="s">
        <v>2035</v>
      </c>
      <c r="F1613" s="148">
        <f t="shared" si="76"/>
        <v>3361.08</v>
      </c>
      <c r="G1613" s="148">
        <f t="shared" si="77"/>
        <v>4100.5176000000001</v>
      </c>
    </row>
    <row r="1614" spans="1:7" ht="14.4" customHeight="1">
      <c r="A1614" s="138" t="s">
        <v>4651</v>
      </c>
      <c r="B1614" s="151" t="s">
        <v>4652</v>
      </c>
      <c r="C1614" s="148">
        <v>5652.6019000000006</v>
      </c>
      <c r="D1614" s="148">
        <f t="shared" si="75"/>
        <v>6896.17</v>
      </c>
      <c r="E1614" s="138" t="s">
        <v>2035</v>
      </c>
      <c r="F1614" s="148">
        <f t="shared" si="76"/>
        <v>5652.6</v>
      </c>
      <c r="G1614" s="148">
        <f t="shared" si="77"/>
        <v>6896.1720000000005</v>
      </c>
    </row>
    <row r="1615" spans="1:7" ht="14.4" customHeight="1">
      <c r="A1615" s="138" t="s">
        <v>4653</v>
      </c>
      <c r="B1615" s="151" t="s">
        <v>4636</v>
      </c>
      <c r="C1615" s="148">
        <v>2490.1800000000003</v>
      </c>
      <c r="D1615" s="148">
        <f t="shared" si="75"/>
        <v>3038.02</v>
      </c>
      <c r="E1615" s="138" t="s">
        <v>2035</v>
      </c>
      <c r="F1615" s="148">
        <f t="shared" si="76"/>
        <v>2490.1799999999998</v>
      </c>
      <c r="G1615" s="148">
        <f t="shared" si="77"/>
        <v>3038.0195999999996</v>
      </c>
    </row>
    <row r="1616" spans="1:7" ht="14.4" customHeight="1">
      <c r="A1616" s="138" t="s">
        <v>4654</v>
      </c>
      <c r="B1616" s="151" t="s">
        <v>4655</v>
      </c>
      <c r="C1616" s="148">
        <v>5652.6019000000006</v>
      </c>
      <c r="D1616" s="148">
        <f t="shared" si="75"/>
        <v>6896.17</v>
      </c>
      <c r="E1616" s="138" t="s">
        <v>2035</v>
      </c>
      <c r="F1616" s="148">
        <f t="shared" si="76"/>
        <v>5652.6</v>
      </c>
      <c r="G1616" s="148">
        <f t="shared" si="77"/>
        <v>6896.1720000000005</v>
      </c>
    </row>
    <row r="1617" spans="1:7" ht="14.4" customHeight="1">
      <c r="A1617" s="138" t="s">
        <v>4656</v>
      </c>
      <c r="B1617" s="151" t="s">
        <v>4657</v>
      </c>
      <c r="C1617" s="148">
        <v>46013.680687589993</v>
      </c>
      <c r="D1617" s="148">
        <f t="shared" si="75"/>
        <v>56136.69</v>
      </c>
      <c r="E1617" s="138" t="s">
        <v>2037</v>
      </c>
      <c r="F1617" s="148">
        <f t="shared" si="76"/>
        <v>46013.68</v>
      </c>
      <c r="G1617" s="148">
        <f t="shared" si="77"/>
        <v>56136.689599999998</v>
      </c>
    </row>
    <row r="1618" spans="1:7" ht="14.4" customHeight="1">
      <c r="A1618" s="138" t="s">
        <v>4658</v>
      </c>
      <c r="B1618" s="151" t="s">
        <v>4659</v>
      </c>
      <c r="C1618" s="148">
        <v>48632.049995760004</v>
      </c>
      <c r="D1618" s="148">
        <f t="shared" si="75"/>
        <v>59331.1</v>
      </c>
      <c r="E1618" s="138" t="s">
        <v>2037</v>
      </c>
      <c r="F1618" s="148">
        <f t="shared" si="76"/>
        <v>48632.05</v>
      </c>
      <c r="G1618" s="148">
        <f t="shared" si="77"/>
        <v>59331.101000000002</v>
      </c>
    </row>
    <row r="1619" spans="1:7" ht="14.4" customHeight="1">
      <c r="A1619" s="138" t="s">
        <v>4660</v>
      </c>
      <c r="B1619" s="151" t="s">
        <v>4661</v>
      </c>
      <c r="C1619" s="148">
        <v>82975</v>
      </c>
      <c r="D1619" s="148">
        <f t="shared" si="75"/>
        <v>101229.5</v>
      </c>
      <c r="E1619" s="138" t="s">
        <v>2037</v>
      </c>
      <c r="F1619" s="148">
        <f t="shared" si="76"/>
        <v>82975</v>
      </c>
      <c r="G1619" s="148">
        <f t="shared" si="77"/>
        <v>101229.5</v>
      </c>
    </row>
    <row r="1620" spans="1:7" ht="14.4" customHeight="1">
      <c r="A1620" s="138" t="s">
        <v>4662</v>
      </c>
      <c r="B1620" s="151" t="s">
        <v>4663</v>
      </c>
      <c r="C1620" s="148">
        <v>52610</v>
      </c>
      <c r="D1620" s="148">
        <f t="shared" si="75"/>
        <v>64184.2</v>
      </c>
      <c r="E1620" s="138" t="s">
        <v>2037</v>
      </c>
      <c r="F1620" s="148">
        <f t="shared" si="76"/>
        <v>52610</v>
      </c>
      <c r="G1620" s="148">
        <f t="shared" si="77"/>
        <v>64184.2</v>
      </c>
    </row>
    <row r="1621" spans="1:7" ht="14.4" customHeight="1">
      <c r="A1621" s="138" t="s">
        <v>4664</v>
      </c>
      <c r="B1621" s="151" t="s">
        <v>4665</v>
      </c>
      <c r="C1621" s="148">
        <v>56249.279999999999</v>
      </c>
      <c r="D1621" s="148">
        <f t="shared" si="75"/>
        <v>68624.12</v>
      </c>
      <c r="E1621" s="138" t="s">
        <v>2037</v>
      </c>
      <c r="F1621" s="148">
        <f t="shared" si="76"/>
        <v>56249.279999999999</v>
      </c>
      <c r="G1621" s="148">
        <f t="shared" si="77"/>
        <v>68624.121599999999</v>
      </c>
    </row>
    <row r="1622" spans="1:7" ht="14.4" customHeight="1">
      <c r="A1622" s="138" t="s">
        <v>4666</v>
      </c>
      <c r="B1622" s="151" t="s">
        <v>4667</v>
      </c>
      <c r="C1622" s="148">
        <v>94827</v>
      </c>
      <c r="D1622" s="148">
        <f t="shared" si="75"/>
        <v>115688.94</v>
      </c>
      <c r="E1622" s="138" t="s">
        <v>2037</v>
      </c>
      <c r="F1622" s="148">
        <f t="shared" si="76"/>
        <v>94827</v>
      </c>
      <c r="G1622" s="148">
        <f t="shared" si="77"/>
        <v>115688.94</v>
      </c>
    </row>
    <row r="1623" spans="1:7" ht="14.4" customHeight="1">
      <c r="A1623" s="138" t="s">
        <v>4668</v>
      </c>
      <c r="B1623" s="151" t="s">
        <v>4669</v>
      </c>
      <c r="C1623" s="148">
        <v>1568.4746</v>
      </c>
      <c r="D1623" s="148">
        <f t="shared" si="75"/>
        <v>1913.54</v>
      </c>
      <c r="E1623" s="138" t="s">
        <v>2032</v>
      </c>
      <c r="F1623" s="148">
        <f t="shared" si="76"/>
        <v>1568.47</v>
      </c>
      <c r="G1623" s="148">
        <f t="shared" si="77"/>
        <v>1913.5334</v>
      </c>
    </row>
    <row r="1624" spans="1:7" ht="14.4" customHeight="1">
      <c r="A1624" s="138" t="s">
        <v>4670</v>
      </c>
      <c r="B1624" s="151" t="s">
        <v>4669</v>
      </c>
      <c r="C1624" s="148">
        <v>3264.2439499999996</v>
      </c>
      <c r="D1624" s="148">
        <f t="shared" si="75"/>
        <v>3982.38</v>
      </c>
      <c r="E1624" s="138" t="s">
        <v>2033</v>
      </c>
      <c r="F1624" s="148">
        <f t="shared" si="76"/>
        <v>3264.24</v>
      </c>
      <c r="G1624" s="148">
        <f t="shared" si="77"/>
        <v>3982.3727999999996</v>
      </c>
    </row>
    <row r="1625" spans="1:7" ht="14.4" customHeight="1">
      <c r="A1625" s="138" t="s">
        <v>4671</v>
      </c>
      <c r="B1625" s="151" t="s">
        <v>4669</v>
      </c>
      <c r="C1625" s="148">
        <v>2440.5645</v>
      </c>
      <c r="D1625" s="148">
        <f t="shared" si="75"/>
        <v>2977.49</v>
      </c>
      <c r="E1625" s="138" t="s">
        <v>2033</v>
      </c>
      <c r="F1625" s="148">
        <f t="shared" si="76"/>
        <v>2440.56</v>
      </c>
      <c r="G1625" s="148">
        <f t="shared" si="77"/>
        <v>2977.4831999999997</v>
      </c>
    </row>
    <row r="1626" spans="1:7" ht="14.4" customHeight="1">
      <c r="A1626" s="138" t="s">
        <v>4672</v>
      </c>
      <c r="B1626" s="151" t="s">
        <v>4669</v>
      </c>
      <c r="C1626" s="148">
        <v>3264.2439499999996</v>
      </c>
      <c r="D1626" s="148">
        <f t="shared" si="75"/>
        <v>3982.38</v>
      </c>
      <c r="E1626" s="138" t="s">
        <v>2033</v>
      </c>
      <c r="F1626" s="148">
        <f t="shared" si="76"/>
        <v>3264.24</v>
      </c>
      <c r="G1626" s="148">
        <f t="shared" si="77"/>
        <v>3982.3727999999996</v>
      </c>
    </row>
    <row r="1627" spans="1:7" ht="14.4" customHeight="1">
      <c r="A1627" s="138" t="s">
        <v>4673</v>
      </c>
      <c r="B1627" s="151" t="s">
        <v>4669</v>
      </c>
      <c r="C1627" s="148">
        <v>3264.2439499999996</v>
      </c>
      <c r="D1627" s="148">
        <f t="shared" si="75"/>
        <v>3982.38</v>
      </c>
      <c r="E1627" s="138" t="s">
        <v>2033</v>
      </c>
      <c r="F1627" s="148">
        <f t="shared" si="76"/>
        <v>3264.24</v>
      </c>
      <c r="G1627" s="148">
        <f t="shared" si="77"/>
        <v>3982.3727999999996</v>
      </c>
    </row>
    <row r="1628" spans="1:7" ht="14.4" customHeight="1">
      <c r="A1628" s="138" t="s">
        <v>4674</v>
      </c>
      <c r="B1628" s="151" t="s">
        <v>4669</v>
      </c>
      <c r="C1628" s="148">
        <v>2440.5645</v>
      </c>
      <c r="D1628" s="148">
        <f t="shared" si="75"/>
        <v>2977.49</v>
      </c>
      <c r="E1628" s="138" t="s">
        <v>2033</v>
      </c>
      <c r="F1628" s="148">
        <f t="shared" si="76"/>
        <v>2440.56</v>
      </c>
      <c r="G1628" s="148">
        <f t="shared" si="77"/>
        <v>2977.4831999999997</v>
      </c>
    </row>
    <row r="1629" spans="1:7" ht="14.4" customHeight="1">
      <c r="A1629" s="138" t="s">
        <v>4675</v>
      </c>
      <c r="B1629" s="151" t="s">
        <v>4669</v>
      </c>
      <c r="C1629" s="148">
        <v>1568.4746</v>
      </c>
      <c r="D1629" s="148">
        <f t="shared" si="75"/>
        <v>1913.54</v>
      </c>
      <c r="E1629" s="138" t="s">
        <v>2032</v>
      </c>
      <c r="F1629" s="148">
        <f t="shared" si="76"/>
        <v>1568.47</v>
      </c>
      <c r="G1629" s="148">
        <f t="shared" si="77"/>
        <v>1913.5334</v>
      </c>
    </row>
    <row r="1630" spans="1:7" ht="14.4" customHeight="1">
      <c r="A1630" s="138" t="s">
        <v>4676</v>
      </c>
      <c r="B1630" s="151" t="s">
        <v>4677</v>
      </c>
      <c r="C1630" s="148">
        <v>31602.130559999998</v>
      </c>
      <c r="D1630" s="148">
        <f t="shared" si="75"/>
        <v>38554.6</v>
      </c>
      <c r="E1630" s="138" t="s">
        <v>2035</v>
      </c>
      <c r="F1630" s="148">
        <f t="shared" si="76"/>
        <v>31602.13</v>
      </c>
      <c r="G1630" s="148">
        <f t="shared" si="77"/>
        <v>38554.598599999998</v>
      </c>
    </row>
    <row r="1631" spans="1:7" ht="14.4" customHeight="1">
      <c r="A1631" s="138" t="s">
        <v>4678</v>
      </c>
      <c r="B1631" s="151" t="s">
        <v>4677</v>
      </c>
      <c r="C1631" s="148">
        <v>28144.59648</v>
      </c>
      <c r="D1631" s="148">
        <f t="shared" si="75"/>
        <v>34336.410000000003</v>
      </c>
      <c r="E1631" s="138" t="s">
        <v>2035</v>
      </c>
      <c r="F1631" s="148">
        <f t="shared" si="76"/>
        <v>28144.6</v>
      </c>
      <c r="G1631" s="148">
        <f t="shared" si="77"/>
        <v>34336.411999999997</v>
      </c>
    </row>
    <row r="1632" spans="1:7" ht="14.4" customHeight="1">
      <c r="A1632" s="138" t="s">
        <v>4679</v>
      </c>
      <c r="B1632" s="151" t="s">
        <v>4677</v>
      </c>
      <c r="C1632" s="148">
        <v>30437.176000000003</v>
      </c>
      <c r="D1632" s="148">
        <f t="shared" si="75"/>
        <v>37133.35</v>
      </c>
      <c r="E1632" s="138" t="s">
        <v>2035</v>
      </c>
      <c r="F1632" s="148">
        <f t="shared" si="76"/>
        <v>30437.18</v>
      </c>
      <c r="G1632" s="148">
        <f t="shared" si="77"/>
        <v>37133.359599999996</v>
      </c>
    </row>
    <row r="1633" spans="1:7" ht="14.4" customHeight="1">
      <c r="A1633" s="138" t="s">
        <v>4680</v>
      </c>
      <c r="B1633" s="151" t="s">
        <v>4681</v>
      </c>
      <c r="C1633" s="148">
        <v>66109.686720000012</v>
      </c>
      <c r="D1633" s="148">
        <f t="shared" si="75"/>
        <v>80653.820000000007</v>
      </c>
      <c r="E1633" s="138" t="s">
        <v>2036</v>
      </c>
      <c r="F1633" s="148">
        <f t="shared" si="76"/>
        <v>66109.69</v>
      </c>
      <c r="G1633" s="148">
        <f t="shared" si="77"/>
        <v>80653.821800000005</v>
      </c>
    </row>
    <row r="1634" spans="1:7" ht="14.4" customHeight="1">
      <c r="A1634" s="138" t="s">
        <v>4682</v>
      </c>
      <c r="B1634" s="151" t="s">
        <v>4681</v>
      </c>
      <c r="C1634" s="148">
        <v>68780.367040000012</v>
      </c>
      <c r="D1634" s="148">
        <f t="shared" si="75"/>
        <v>83912.05</v>
      </c>
      <c r="E1634" s="138" t="s">
        <v>2036</v>
      </c>
      <c r="F1634" s="148">
        <f t="shared" si="76"/>
        <v>68780.37</v>
      </c>
      <c r="G1634" s="148">
        <f t="shared" si="77"/>
        <v>83912.051399999997</v>
      </c>
    </row>
    <row r="1635" spans="1:7" ht="14.4" customHeight="1">
      <c r="A1635" s="138" t="s">
        <v>4683</v>
      </c>
      <c r="B1635" s="151" t="s">
        <v>4681</v>
      </c>
      <c r="C1635" s="148">
        <v>67543.944159999999</v>
      </c>
      <c r="D1635" s="148">
        <f t="shared" si="75"/>
        <v>82403.61</v>
      </c>
      <c r="E1635" s="138" t="s">
        <v>2036</v>
      </c>
      <c r="F1635" s="148">
        <f t="shared" si="76"/>
        <v>67543.94</v>
      </c>
      <c r="G1635" s="148">
        <f t="shared" si="77"/>
        <v>82403.606799999994</v>
      </c>
    </row>
    <row r="1636" spans="1:7" ht="14.4" customHeight="1">
      <c r="A1636" s="138" t="s">
        <v>4684</v>
      </c>
      <c r="B1636" s="151" t="s">
        <v>4681</v>
      </c>
      <c r="C1636" s="148">
        <v>66109.686720000012</v>
      </c>
      <c r="D1636" s="148">
        <f t="shared" si="75"/>
        <v>80653.820000000007</v>
      </c>
      <c r="E1636" s="138" t="s">
        <v>2036</v>
      </c>
      <c r="F1636" s="148">
        <f t="shared" si="76"/>
        <v>66109.69</v>
      </c>
      <c r="G1636" s="148">
        <f t="shared" si="77"/>
        <v>80653.821800000005</v>
      </c>
    </row>
    <row r="1637" spans="1:7" ht="14.4" customHeight="1">
      <c r="A1637" s="138" t="s">
        <v>4685</v>
      </c>
      <c r="B1637" s="151" t="s">
        <v>4686</v>
      </c>
      <c r="C1637" s="148">
        <v>60930.851520000011</v>
      </c>
      <c r="D1637" s="148">
        <f t="shared" si="75"/>
        <v>74335.64</v>
      </c>
      <c r="E1637" s="138" t="s">
        <v>2036</v>
      </c>
      <c r="F1637" s="148">
        <f t="shared" si="76"/>
        <v>60930.85</v>
      </c>
      <c r="G1637" s="148">
        <f t="shared" si="77"/>
        <v>74335.637000000002</v>
      </c>
    </row>
    <row r="1638" spans="1:7" ht="14.4" customHeight="1">
      <c r="A1638" s="138" t="s">
        <v>4687</v>
      </c>
      <c r="B1638" s="151" t="s">
        <v>4686</v>
      </c>
      <c r="C1638" s="148">
        <v>63000.981120000011</v>
      </c>
      <c r="D1638" s="148">
        <f t="shared" si="75"/>
        <v>76861.2</v>
      </c>
      <c r="E1638" s="138" t="s">
        <v>2036</v>
      </c>
      <c r="F1638" s="148">
        <f t="shared" si="76"/>
        <v>63000.98</v>
      </c>
      <c r="G1638" s="148">
        <f t="shared" si="77"/>
        <v>76861.195600000006</v>
      </c>
    </row>
    <row r="1639" spans="1:7" ht="14.4" customHeight="1">
      <c r="A1639" s="138" t="s">
        <v>4688</v>
      </c>
      <c r="B1639" s="151" t="s">
        <v>4686</v>
      </c>
      <c r="C1639" s="148">
        <v>61757.486560000012</v>
      </c>
      <c r="D1639" s="148">
        <f t="shared" si="75"/>
        <v>75344.13</v>
      </c>
      <c r="E1639" s="138" t="s">
        <v>2036</v>
      </c>
      <c r="F1639" s="148">
        <f t="shared" si="76"/>
        <v>61757.49</v>
      </c>
      <c r="G1639" s="148">
        <f t="shared" si="77"/>
        <v>75344.137799999997</v>
      </c>
    </row>
    <row r="1640" spans="1:7" ht="14.4" customHeight="1">
      <c r="A1640" s="138" t="s">
        <v>4689</v>
      </c>
      <c r="B1640" s="151" t="s">
        <v>4686</v>
      </c>
      <c r="C1640" s="148">
        <v>60930.851520000011</v>
      </c>
      <c r="D1640" s="148">
        <f t="shared" si="75"/>
        <v>74335.64</v>
      </c>
      <c r="E1640" s="138" t="s">
        <v>2036</v>
      </c>
      <c r="F1640" s="148">
        <f t="shared" si="76"/>
        <v>60930.85</v>
      </c>
      <c r="G1640" s="148">
        <f t="shared" si="77"/>
        <v>74335.637000000002</v>
      </c>
    </row>
    <row r="1641" spans="1:7" ht="14.4" customHeight="1">
      <c r="A1641" s="138" t="s">
        <v>4690</v>
      </c>
      <c r="B1641" s="151" t="s">
        <v>4691</v>
      </c>
      <c r="C1641" s="148">
        <v>7238.4312</v>
      </c>
      <c r="D1641" s="148">
        <f t="shared" si="75"/>
        <v>8830.89</v>
      </c>
      <c r="E1641" s="138" t="s">
        <v>2033</v>
      </c>
      <c r="F1641" s="148">
        <f t="shared" si="76"/>
        <v>7238.43</v>
      </c>
      <c r="G1641" s="148">
        <f t="shared" si="77"/>
        <v>8830.8845999999994</v>
      </c>
    </row>
    <row r="1642" spans="1:7" ht="14.4" customHeight="1">
      <c r="A1642" s="138" t="s">
        <v>4692</v>
      </c>
      <c r="B1642" s="151" t="s">
        <v>4691</v>
      </c>
      <c r="C1642" s="148">
        <v>7238.4312</v>
      </c>
      <c r="D1642" s="148">
        <f t="shared" si="75"/>
        <v>8830.89</v>
      </c>
      <c r="E1642" s="138" t="s">
        <v>2033</v>
      </c>
      <c r="F1642" s="148">
        <f t="shared" si="76"/>
        <v>7238.43</v>
      </c>
      <c r="G1642" s="148">
        <f t="shared" si="77"/>
        <v>8830.8845999999994</v>
      </c>
    </row>
    <row r="1643" spans="1:7" ht="14.4" customHeight="1">
      <c r="A1643" s="138" t="s">
        <v>4693</v>
      </c>
      <c r="B1643" s="151" t="s">
        <v>4694</v>
      </c>
      <c r="C1643" s="148">
        <v>1569.7</v>
      </c>
      <c r="D1643" s="148">
        <f t="shared" si="75"/>
        <v>1915.03</v>
      </c>
      <c r="E1643" s="138" t="s">
        <v>2033</v>
      </c>
      <c r="F1643" s="148">
        <f t="shared" si="76"/>
        <v>1569.7</v>
      </c>
      <c r="G1643" s="148">
        <f t="shared" si="77"/>
        <v>1915.0340000000001</v>
      </c>
    </row>
    <row r="1644" spans="1:7" ht="14.4" customHeight="1">
      <c r="A1644" s="138" t="s">
        <v>4695</v>
      </c>
      <c r="B1644" s="151" t="s">
        <v>4696</v>
      </c>
      <c r="C1644" s="148">
        <v>1199.8599999999999</v>
      </c>
      <c r="D1644" s="148">
        <f t="shared" si="75"/>
        <v>1463.83</v>
      </c>
      <c r="E1644" s="138" t="s">
        <v>2033</v>
      </c>
      <c r="F1644" s="148">
        <f t="shared" si="76"/>
        <v>1199.8599999999999</v>
      </c>
      <c r="G1644" s="148">
        <f t="shared" si="77"/>
        <v>1463.8291999999999</v>
      </c>
    </row>
    <row r="1645" spans="1:7" ht="14.4" customHeight="1">
      <c r="A1645" s="138" t="s">
        <v>4697</v>
      </c>
      <c r="B1645" s="151" t="s">
        <v>4691</v>
      </c>
      <c r="C1645" s="148">
        <v>6105.699599999999</v>
      </c>
      <c r="D1645" s="148">
        <f t="shared" si="75"/>
        <v>7448.95</v>
      </c>
      <c r="E1645" s="138" t="s">
        <v>2033</v>
      </c>
      <c r="F1645" s="148">
        <f t="shared" si="76"/>
        <v>6105.7</v>
      </c>
      <c r="G1645" s="148">
        <f t="shared" si="77"/>
        <v>7448.9539999999997</v>
      </c>
    </row>
    <row r="1646" spans="1:7" ht="14.4" customHeight="1">
      <c r="A1646" s="138" t="s">
        <v>4698</v>
      </c>
      <c r="B1646" s="151" t="s">
        <v>4691</v>
      </c>
      <c r="C1646" s="148">
        <v>7238.4312</v>
      </c>
      <c r="D1646" s="148">
        <f t="shared" si="75"/>
        <v>8830.89</v>
      </c>
      <c r="E1646" s="138" t="s">
        <v>2033</v>
      </c>
      <c r="F1646" s="148">
        <f t="shared" si="76"/>
        <v>7238.43</v>
      </c>
      <c r="G1646" s="148">
        <f t="shared" si="77"/>
        <v>8830.8845999999994</v>
      </c>
    </row>
    <row r="1647" spans="1:7" ht="14.4" customHeight="1">
      <c r="A1647" s="138" t="s">
        <v>4699</v>
      </c>
      <c r="B1647" s="151" t="s">
        <v>4691</v>
      </c>
      <c r="C1647" s="148">
        <v>5265.4601999999995</v>
      </c>
      <c r="D1647" s="148">
        <f t="shared" si="75"/>
        <v>6423.86</v>
      </c>
      <c r="E1647" s="138" t="s">
        <v>2033</v>
      </c>
      <c r="F1647" s="148">
        <f t="shared" si="76"/>
        <v>5265.46</v>
      </c>
      <c r="G1647" s="148">
        <f t="shared" si="77"/>
        <v>6423.8612000000003</v>
      </c>
    </row>
    <row r="1648" spans="1:7" ht="14.4" customHeight="1">
      <c r="A1648" s="138" t="s">
        <v>4700</v>
      </c>
      <c r="B1648" s="151" t="s">
        <v>4691</v>
      </c>
      <c r="C1648" s="148">
        <v>7238.4312</v>
      </c>
      <c r="D1648" s="148">
        <f t="shared" si="75"/>
        <v>8830.89</v>
      </c>
      <c r="E1648" s="138" t="s">
        <v>2033</v>
      </c>
      <c r="F1648" s="148">
        <f t="shared" si="76"/>
        <v>7238.43</v>
      </c>
      <c r="G1648" s="148">
        <f t="shared" si="77"/>
        <v>8830.8845999999994</v>
      </c>
    </row>
    <row r="1649" spans="1:7" ht="14.4" customHeight="1">
      <c r="A1649" s="138" t="s">
        <v>4701</v>
      </c>
      <c r="B1649" s="151" t="s">
        <v>4702</v>
      </c>
      <c r="C1649" s="148">
        <v>2572.92</v>
      </c>
      <c r="D1649" s="148">
        <f t="shared" si="75"/>
        <v>3138.96</v>
      </c>
      <c r="E1649" s="138" t="s">
        <v>2033</v>
      </c>
      <c r="F1649" s="148">
        <f t="shared" si="76"/>
        <v>2572.92</v>
      </c>
      <c r="G1649" s="148">
        <f t="shared" si="77"/>
        <v>3138.9623999999999</v>
      </c>
    </row>
    <row r="1650" spans="1:7" ht="14.4" customHeight="1">
      <c r="A1650" s="138" t="s">
        <v>4703</v>
      </c>
      <c r="B1650" s="151" t="s">
        <v>4704</v>
      </c>
      <c r="C1650" s="148">
        <v>2572.92</v>
      </c>
      <c r="D1650" s="148">
        <f t="shared" si="75"/>
        <v>3138.96</v>
      </c>
      <c r="E1650" s="138" t="s">
        <v>2033</v>
      </c>
      <c r="F1650" s="148">
        <f t="shared" si="76"/>
        <v>2572.92</v>
      </c>
      <c r="G1650" s="148">
        <f t="shared" si="77"/>
        <v>3138.9623999999999</v>
      </c>
    </row>
    <row r="1651" spans="1:7" ht="14.4" customHeight="1">
      <c r="A1651" s="138" t="s">
        <v>4705</v>
      </c>
      <c r="B1651" s="151" t="s">
        <v>4706</v>
      </c>
      <c r="C1651" s="148">
        <v>2870.56</v>
      </c>
      <c r="D1651" s="148">
        <f t="shared" si="75"/>
        <v>3502.08</v>
      </c>
      <c r="E1651" s="138" t="s">
        <v>2033</v>
      </c>
      <c r="F1651" s="148">
        <f t="shared" si="76"/>
        <v>2870.56</v>
      </c>
      <c r="G1651" s="148">
        <f t="shared" si="77"/>
        <v>3502.0832</v>
      </c>
    </row>
    <row r="1652" spans="1:7" ht="14.4" customHeight="1">
      <c r="A1652" s="138" t="s">
        <v>4707</v>
      </c>
      <c r="B1652" s="151" t="s">
        <v>4706</v>
      </c>
      <c r="C1652" s="148">
        <v>2870.56</v>
      </c>
      <c r="D1652" s="148">
        <f t="shared" si="75"/>
        <v>3502.08</v>
      </c>
      <c r="E1652" s="138" t="s">
        <v>2033</v>
      </c>
      <c r="F1652" s="148">
        <f t="shared" si="76"/>
        <v>2870.56</v>
      </c>
      <c r="G1652" s="148">
        <f t="shared" si="77"/>
        <v>3502.0832</v>
      </c>
    </row>
    <row r="1653" spans="1:7" ht="14.4" customHeight="1">
      <c r="A1653" s="138" t="s">
        <v>4708</v>
      </c>
      <c r="B1653" s="151" t="s">
        <v>4706</v>
      </c>
      <c r="C1653" s="148">
        <v>3916.7299999999996</v>
      </c>
      <c r="D1653" s="148">
        <f t="shared" si="75"/>
        <v>4778.41</v>
      </c>
      <c r="E1653" s="138" t="s">
        <v>2033</v>
      </c>
      <c r="F1653" s="148">
        <f t="shared" si="76"/>
        <v>3916.73</v>
      </c>
      <c r="G1653" s="148">
        <f t="shared" si="77"/>
        <v>4778.4106000000002</v>
      </c>
    </row>
    <row r="1654" spans="1:7" ht="14.4" customHeight="1">
      <c r="A1654" s="138" t="s">
        <v>4709</v>
      </c>
      <c r="B1654" s="151" t="s">
        <v>4706</v>
      </c>
      <c r="C1654" s="148">
        <v>2784.35</v>
      </c>
      <c r="D1654" s="148">
        <f t="shared" si="75"/>
        <v>3396.91</v>
      </c>
      <c r="E1654" s="138" t="s">
        <v>2032</v>
      </c>
      <c r="F1654" s="148">
        <f t="shared" si="76"/>
        <v>2784.35</v>
      </c>
      <c r="G1654" s="148">
        <f t="shared" si="77"/>
        <v>3396.9069999999997</v>
      </c>
    </row>
    <row r="1655" spans="1:7" ht="14.4" customHeight="1">
      <c r="A1655" s="138" t="s">
        <v>4710</v>
      </c>
      <c r="B1655" s="151" t="s">
        <v>4706</v>
      </c>
      <c r="C1655" s="148">
        <v>3916.7299999999996</v>
      </c>
      <c r="D1655" s="148">
        <f t="shared" si="75"/>
        <v>4778.41</v>
      </c>
      <c r="E1655" s="138" t="s">
        <v>2033</v>
      </c>
      <c r="F1655" s="148">
        <f t="shared" si="76"/>
        <v>3916.73</v>
      </c>
      <c r="G1655" s="148">
        <f t="shared" si="77"/>
        <v>4778.4106000000002</v>
      </c>
    </row>
    <row r="1656" spans="1:7" ht="14.4" customHeight="1">
      <c r="A1656" s="138" t="s">
        <v>4711</v>
      </c>
      <c r="B1656" s="151" t="s">
        <v>4712</v>
      </c>
      <c r="C1656" s="148">
        <v>1647.3968499999999</v>
      </c>
      <c r="D1656" s="148">
        <f t="shared" si="75"/>
        <v>2009.82</v>
      </c>
      <c r="E1656" s="138" t="s">
        <v>2033</v>
      </c>
      <c r="F1656" s="148">
        <f t="shared" si="76"/>
        <v>1647.4</v>
      </c>
      <c r="G1656" s="148">
        <f t="shared" si="77"/>
        <v>2009.828</v>
      </c>
    </row>
    <row r="1657" spans="1:7" ht="14.4" customHeight="1">
      <c r="A1657" s="138" t="s">
        <v>4713</v>
      </c>
      <c r="B1657" s="151" t="s">
        <v>4714</v>
      </c>
      <c r="C1657" s="148">
        <v>2456.12</v>
      </c>
      <c r="D1657" s="148">
        <f t="shared" si="75"/>
        <v>2996.47</v>
      </c>
      <c r="E1657" s="138" t="s">
        <v>2033</v>
      </c>
      <c r="F1657" s="148">
        <f t="shared" si="76"/>
        <v>2456.12</v>
      </c>
      <c r="G1657" s="148">
        <f t="shared" si="77"/>
        <v>2996.4663999999998</v>
      </c>
    </row>
    <row r="1658" spans="1:7" ht="14.4" customHeight="1">
      <c r="A1658" s="138" t="s">
        <v>4715</v>
      </c>
      <c r="B1658" s="151" t="s">
        <v>4716</v>
      </c>
      <c r="C1658" s="148">
        <v>862</v>
      </c>
      <c r="D1658" s="148">
        <f t="shared" si="75"/>
        <v>1051.6400000000001</v>
      </c>
      <c r="E1658" s="138" t="s">
        <v>2032</v>
      </c>
      <c r="F1658" s="148">
        <f t="shared" si="76"/>
        <v>862</v>
      </c>
      <c r="G1658" s="148">
        <f t="shared" si="77"/>
        <v>1051.6399999999999</v>
      </c>
    </row>
    <row r="1659" spans="1:7" ht="14.4" customHeight="1">
      <c r="A1659" s="138" t="s">
        <v>4717</v>
      </c>
      <c r="B1659" s="151" t="s">
        <v>4718</v>
      </c>
      <c r="C1659" s="148">
        <v>2456.12</v>
      </c>
      <c r="D1659" s="148">
        <f t="shared" si="75"/>
        <v>2996.47</v>
      </c>
      <c r="E1659" s="138" t="s">
        <v>2033</v>
      </c>
      <c r="F1659" s="148">
        <f t="shared" si="76"/>
        <v>2456.12</v>
      </c>
      <c r="G1659" s="148">
        <f t="shared" si="77"/>
        <v>2996.4663999999998</v>
      </c>
    </row>
    <row r="1660" spans="1:7" ht="14.4" customHeight="1">
      <c r="A1660" s="138" t="s">
        <v>4719</v>
      </c>
      <c r="B1660" s="151" t="s">
        <v>4720</v>
      </c>
      <c r="C1660" s="148">
        <v>4952.8203999999996</v>
      </c>
      <c r="D1660" s="148">
        <f t="shared" si="75"/>
        <v>6042.44</v>
      </c>
      <c r="E1660" s="138" t="s">
        <v>2032</v>
      </c>
      <c r="F1660" s="148">
        <f t="shared" si="76"/>
        <v>4952.82</v>
      </c>
      <c r="G1660" s="148">
        <f t="shared" si="77"/>
        <v>6042.4403999999995</v>
      </c>
    </row>
    <row r="1661" spans="1:7" ht="14.4" customHeight="1">
      <c r="A1661" s="138" t="s">
        <v>4721</v>
      </c>
      <c r="B1661" s="151" t="s">
        <v>4722</v>
      </c>
      <c r="C1661" s="148">
        <v>4370.7330400000001</v>
      </c>
      <c r="D1661" s="148">
        <f t="shared" si="75"/>
        <v>5332.29</v>
      </c>
      <c r="E1661" s="138" t="s">
        <v>2043</v>
      </c>
      <c r="F1661" s="148">
        <f t="shared" si="76"/>
        <v>4370.7299999999996</v>
      </c>
      <c r="G1661" s="148">
        <f t="shared" si="77"/>
        <v>5332.2905999999994</v>
      </c>
    </row>
    <row r="1662" spans="1:7" ht="14.4" customHeight="1">
      <c r="A1662" s="138" t="s">
        <v>4723</v>
      </c>
      <c r="B1662" s="151" t="s">
        <v>4722</v>
      </c>
      <c r="C1662" s="148">
        <v>2920.5243199999991</v>
      </c>
      <c r="D1662" s="148">
        <f t="shared" si="75"/>
        <v>3563.04</v>
      </c>
      <c r="E1662" s="138" t="s">
        <v>2043</v>
      </c>
      <c r="F1662" s="148">
        <f t="shared" si="76"/>
        <v>2920.52</v>
      </c>
      <c r="G1662" s="148">
        <f t="shared" si="77"/>
        <v>3563.0344</v>
      </c>
    </row>
    <row r="1663" spans="1:7" ht="14.4" customHeight="1">
      <c r="A1663" s="138" t="s">
        <v>4724</v>
      </c>
      <c r="B1663" s="151" t="s">
        <v>4725</v>
      </c>
      <c r="C1663" s="148">
        <v>4370.7330400000001</v>
      </c>
      <c r="D1663" s="148">
        <f t="shared" si="75"/>
        <v>5332.29</v>
      </c>
      <c r="E1663" s="138" t="s">
        <v>2043</v>
      </c>
      <c r="F1663" s="148">
        <f t="shared" si="76"/>
        <v>4370.7299999999996</v>
      </c>
      <c r="G1663" s="148">
        <f t="shared" si="77"/>
        <v>5332.2905999999994</v>
      </c>
    </row>
    <row r="1664" spans="1:7" ht="14.4" customHeight="1">
      <c r="A1664" s="138" t="s">
        <v>4726</v>
      </c>
      <c r="B1664" s="151" t="s">
        <v>4725</v>
      </c>
      <c r="C1664" s="148">
        <v>4370.7330400000001</v>
      </c>
      <c r="D1664" s="148">
        <f t="shared" si="75"/>
        <v>5332.29</v>
      </c>
      <c r="E1664" s="138" t="s">
        <v>2043</v>
      </c>
      <c r="F1664" s="148">
        <f t="shared" si="76"/>
        <v>4370.7299999999996</v>
      </c>
      <c r="G1664" s="148">
        <f t="shared" si="77"/>
        <v>5332.2905999999994</v>
      </c>
    </row>
    <row r="1665" spans="1:7" ht="14.4" customHeight="1">
      <c r="A1665" s="138" t="s">
        <v>4727</v>
      </c>
      <c r="B1665" s="151" t="s">
        <v>4728</v>
      </c>
      <c r="C1665" s="148">
        <v>4694.95</v>
      </c>
      <c r="D1665" s="148">
        <f t="shared" si="75"/>
        <v>5727.84</v>
      </c>
      <c r="E1665" s="138" t="s">
        <v>2033</v>
      </c>
      <c r="F1665" s="148">
        <f t="shared" si="76"/>
        <v>4694.95</v>
      </c>
      <c r="G1665" s="148">
        <f t="shared" si="77"/>
        <v>5727.8389999999999</v>
      </c>
    </row>
    <row r="1666" spans="1:7" ht="14.4" customHeight="1">
      <c r="A1666" s="138" t="s">
        <v>4729</v>
      </c>
      <c r="B1666" s="151" t="s">
        <v>4728</v>
      </c>
      <c r="C1666" s="148">
        <v>4694.95</v>
      </c>
      <c r="D1666" s="148">
        <f t="shared" si="75"/>
        <v>5727.84</v>
      </c>
      <c r="E1666" s="138" t="s">
        <v>2033</v>
      </c>
      <c r="F1666" s="148">
        <f t="shared" si="76"/>
        <v>4694.95</v>
      </c>
      <c r="G1666" s="148">
        <f t="shared" si="77"/>
        <v>5727.8389999999999</v>
      </c>
    </row>
    <row r="1667" spans="1:7" ht="14.4" customHeight="1">
      <c r="A1667" s="138" t="s">
        <v>4730</v>
      </c>
      <c r="B1667" s="151" t="s">
        <v>4728</v>
      </c>
      <c r="C1667" s="148">
        <v>6416.82</v>
      </c>
      <c r="D1667" s="148">
        <f t="shared" si="75"/>
        <v>7828.52</v>
      </c>
      <c r="E1667" s="138" t="s">
        <v>2033</v>
      </c>
      <c r="F1667" s="148">
        <f t="shared" si="76"/>
        <v>6416.82</v>
      </c>
      <c r="G1667" s="148">
        <f t="shared" si="77"/>
        <v>7828.5203999999994</v>
      </c>
    </row>
    <row r="1668" spans="1:7" ht="14.4" customHeight="1">
      <c r="A1668" s="138" t="s">
        <v>4731</v>
      </c>
      <c r="B1668" s="151" t="s">
        <v>4728</v>
      </c>
      <c r="C1668" s="148">
        <v>4424.67</v>
      </c>
      <c r="D1668" s="148">
        <f t="shared" si="75"/>
        <v>5398.1</v>
      </c>
      <c r="E1668" s="138" t="s">
        <v>2032</v>
      </c>
      <c r="F1668" s="148">
        <f t="shared" si="76"/>
        <v>4424.67</v>
      </c>
      <c r="G1668" s="148">
        <f t="shared" si="77"/>
        <v>5398.0973999999997</v>
      </c>
    </row>
    <row r="1669" spans="1:7" ht="14.4" customHeight="1">
      <c r="A1669" s="138" t="s">
        <v>4732</v>
      </c>
      <c r="B1669" s="151" t="s">
        <v>4728</v>
      </c>
      <c r="C1669" s="148">
        <v>6416.82</v>
      </c>
      <c r="D1669" s="148">
        <f t="shared" si="75"/>
        <v>7828.52</v>
      </c>
      <c r="E1669" s="138" t="s">
        <v>2033</v>
      </c>
      <c r="F1669" s="148">
        <f t="shared" si="76"/>
        <v>6416.82</v>
      </c>
      <c r="G1669" s="148">
        <f t="shared" si="77"/>
        <v>7828.5203999999994</v>
      </c>
    </row>
    <row r="1670" spans="1:7" ht="14.4" customHeight="1">
      <c r="A1670" s="138" t="s">
        <v>4733</v>
      </c>
      <c r="B1670" s="151" t="s">
        <v>4722</v>
      </c>
      <c r="C1670" s="148">
        <v>2920.5243199999991</v>
      </c>
      <c r="D1670" s="148">
        <f t="shared" si="75"/>
        <v>3563.04</v>
      </c>
      <c r="E1670" s="138" t="s">
        <v>2043</v>
      </c>
      <c r="F1670" s="148">
        <f t="shared" si="76"/>
        <v>2920.52</v>
      </c>
      <c r="G1670" s="148">
        <f t="shared" si="77"/>
        <v>3563.0344</v>
      </c>
    </row>
    <row r="1671" spans="1:7" ht="14.4" customHeight="1">
      <c r="A1671" s="138" t="s">
        <v>4734</v>
      </c>
      <c r="B1671" s="151" t="s">
        <v>4722</v>
      </c>
      <c r="C1671" s="148">
        <v>4081.6966399999992</v>
      </c>
      <c r="D1671" s="148">
        <f t="shared" si="75"/>
        <v>4979.67</v>
      </c>
      <c r="E1671" s="138" t="s">
        <v>2043</v>
      </c>
      <c r="F1671" s="148">
        <f t="shared" si="76"/>
        <v>4081.7</v>
      </c>
      <c r="G1671" s="148">
        <f t="shared" si="77"/>
        <v>4979.674</v>
      </c>
    </row>
    <row r="1672" spans="1:7" ht="14.4" customHeight="1">
      <c r="A1672" s="138" t="s">
        <v>4735</v>
      </c>
      <c r="B1672" s="151" t="s">
        <v>4722</v>
      </c>
      <c r="C1672" s="148">
        <v>2651.5947999999999</v>
      </c>
      <c r="D1672" s="148">
        <f t="shared" si="75"/>
        <v>3234.95</v>
      </c>
      <c r="E1672" s="138" t="s">
        <v>2043</v>
      </c>
      <c r="F1672" s="148">
        <f t="shared" si="76"/>
        <v>2651.59</v>
      </c>
      <c r="G1672" s="148">
        <f t="shared" si="77"/>
        <v>3234.9398000000001</v>
      </c>
    </row>
    <row r="1673" spans="1:7" ht="14.4" customHeight="1">
      <c r="A1673" s="138" t="s">
        <v>4736</v>
      </c>
      <c r="B1673" s="151" t="s">
        <v>4722</v>
      </c>
      <c r="C1673" s="148">
        <v>4081.6966399999992</v>
      </c>
      <c r="D1673" s="148">
        <f t="shared" ref="D1673:D1736" si="78">ROUND(C1673*(1+$D$8),2)</f>
        <v>4979.67</v>
      </c>
      <c r="E1673" s="138" t="s">
        <v>2043</v>
      </c>
      <c r="F1673" s="148">
        <f t="shared" ref="F1673:F1736" si="79">ROUND(C1673*(1-HLOOKUP(E1673,$1:$2,2,FALSE)),2)</f>
        <v>4081.7</v>
      </c>
      <c r="G1673" s="148">
        <f t="shared" ref="G1673:G1736" si="80">F1673*(1+$D$8)</f>
        <v>4979.674</v>
      </c>
    </row>
    <row r="1674" spans="1:7" ht="14.4" customHeight="1">
      <c r="A1674" s="138" t="s">
        <v>4737</v>
      </c>
      <c r="B1674" s="151" t="s">
        <v>4691</v>
      </c>
      <c r="C1674" s="148">
        <v>12169.957799999998</v>
      </c>
      <c r="D1674" s="148">
        <f t="shared" si="78"/>
        <v>14847.35</v>
      </c>
      <c r="E1674" s="138" t="s">
        <v>2033</v>
      </c>
      <c r="F1674" s="148">
        <f t="shared" si="79"/>
        <v>12169.96</v>
      </c>
      <c r="G1674" s="148">
        <f t="shared" si="80"/>
        <v>14847.351199999999</v>
      </c>
    </row>
    <row r="1675" spans="1:7" ht="14.4" customHeight="1">
      <c r="A1675" s="138" t="s">
        <v>4738</v>
      </c>
      <c r="B1675" s="151" t="s">
        <v>4691</v>
      </c>
      <c r="C1675" s="148">
        <v>12169.957799999998</v>
      </c>
      <c r="D1675" s="148">
        <f t="shared" si="78"/>
        <v>14847.35</v>
      </c>
      <c r="E1675" s="138" t="s">
        <v>2033</v>
      </c>
      <c r="F1675" s="148">
        <f t="shared" si="79"/>
        <v>12169.96</v>
      </c>
      <c r="G1675" s="148">
        <f t="shared" si="80"/>
        <v>14847.351199999999</v>
      </c>
    </row>
    <row r="1676" spans="1:7" ht="14.4" customHeight="1">
      <c r="A1676" s="138" t="s">
        <v>4739</v>
      </c>
      <c r="B1676" s="151" t="s">
        <v>4740</v>
      </c>
      <c r="C1676" s="148">
        <v>2298.5700000000002</v>
      </c>
      <c r="D1676" s="148">
        <f t="shared" si="78"/>
        <v>2804.26</v>
      </c>
      <c r="E1676" s="138" t="s">
        <v>2033</v>
      </c>
      <c r="F1676" s="148">
        <f t="shared" si="79"/>
        <v>2298.5700000000002</v>
      </c>
      <c r="G1676" s="148">
        <f t="shared" si="80"/>
        <v>2804.2554</v>
      </c>
    </row>
    <row r="1677" spans="1:7" ht="14.4" customHeight="1">
      <c r="A1677" s="138" t="s">
        <v>4741</v>
      </c>
      <c r="B1677" s="151" t="s">
        <v>4742</v>
      </c>
      <c r="C1677" s="148">
        <v>1732.42</v>
      </c>
      <c r="D1677" s="148">
        <f t="shared" si="78"/>
        <v>2113.5500000000002</v>
      </c>
      <c r="E1677" s="138" t="s">
        <v>2033</v>
      </c>
      <c r="F1677" s="148">
        <f t="shared" si="79"/>
        <v>1732.42</v>
      </c>
      <c r="G1677" s="148">
        <f t="shared" si="80"/>
        <v>2113.5524</v>
      </c>
    </row>
    <row r="1678" spans="1:7" ht="14.4" customHeight="1">
      <c r="A1678" s="138" t="s">
        <v>4743</v>
      </c>
      <c r="B1678" s="151" t="s">
        <v>4691</v>
      </c>
      <c r="C1678" s="148">
        <v>10436.325899999998</v>
      </c>
      <c r="D1678" s="148">
        <f t="shared" si="78"/>
        <v>12732.32</v>
      </c>
      <c r="E1678" s="138" t="s">
        <v>2033</v>
      </c>
      <c r="F1678" s="148">
        <f t="shared" si="79"/>
        <v>10436.33</v>
      </c>
      <c r="G1678" s="148">
        <f t="shared" si="80"/>
        <v>12732.3226</v>
      </c>
    </row>
    <row r="1679" spans="1:7" ht="14.4" customHeight="1">
      <c r="A1679" s="138" t="s">
        <v>4744</v>
      </c>
      <c r="B1679" s="151" t="s">
        <v>4691</v>
      </c>
      <c r="C1679" s="148">
        <v>12169.957799999998</v>
      </c>
      <c r="D1679" s="148">
        <f t="shared" si="78"/>
        <v>14847.35</v>
      </c>
      <c r="E1679" s="138" t="s">
        <v>2033</v>
      </c>
      <c r="F1679" s="148">
        <f t="shared" si="79"/>
        <v>12169.96</v>
      </c>
      <c r="G1679" s="148">
        <f t="shared" si="80"/>
        <v>14847.351199999999</v>
      </c>
    </row>
    <row r="1680" spans="1:7" ht="14.4" customHeight="1">
      <c r="A1680" s="138" t="s">
        <v>4745</v>
      </c>
      <c r="B1680" s="151" t="s">
        <v>4691</v>
      </c>
      <c r="C1680" s="148">
        <v>9077.4684000000016</v>
      </c>
      <c r="D1680" s="148">
        <f t="shared" si="78"/>
        <v>11074.51</v>
      </c>
      <c r="E1680" s="138" t="s">
        <v>2033</v>
      </c>
      <c r="F1680" s="148">
        <f t="shared" si="79"/>
        <v>9077.4699999999993</v>
      </c>
      <c r="G1680" s="148">
        <f t="shared" si="80"/>
        <v>11074.5134</v>
      </c>
    </row>
    <row r="1681" spans="1:7" ht="14.4" customHeight="1">
      <c r="A1681" s="138" t="s">
        <v>4746</v>
      </c>
      <c r="B1681" s="151" t="s">
        <v>4691</v>
      </c>
      <c r="C1681" s="148">
        <v>12169.957799999998</v>
      </c>
      <c r="D1681" s="148">
        <f t="shared" si="78"/>
        <v>14847.35</v>
      </c>
      <c r="E1681" s="138" t="s">
        <v>2033</v>
      </c>
      <c r="F1681" s="148">
        <f t="shared" si="79"/>
        <v>12169.96</v>
      </c>
      <c r="G1681" s="148">
        <f t="shared" si="80"/>
        <v>14847.351199999999</v>
      </c>
    </row>
    <row r="1682" spans="1:7" ht="14.4" customHeight="1">
      <c r="A1682" s="138" t="s">
        <v>4747</v>
      </c>
      <c r="B1682" s="151" t="s">
        <v>4748</v>
      </c>
      <c r="C1682" s="148">
        <v>3779.28</v>
      </c>
      <c r="D1682" s="148">
        <f t="shared" si="78"/>
        <v>4610.72</v>
      </c>
      <c r="E1682" s="138" t="s">
        <v>2033</v>
      </c>
      <c r="F1682" s="148">
        <f t="shared" si="79"/>
        <v>3779.28</v>
      </c>
      <c r="G1682" s="148">
        <f t="shared" si="80"/>
        <v>4610.7215999999999</v>
      </c>
    </row>
    <row r="1683" spans="1:7" ht="14.4" customHeight="1">
      <c r="A1683" s="138" t="s">
        <v>4749</v>
      </c>
      <c r="B1683" s="151" t="s">
        <v>4750</v>
      </c>
      <c r="C1683" s="148">
        <v>3779.28</v>
      </c>
      <c r="D1683" s="148">
        <f t="shared" si="78"/>
        <v>4610.72</v>
      </c>
      <c r="E1683" s="138" t="s">
        <v>2033</v>
      </c>
      <c r="F1683" s="148">
        <f t="shared" si="79"/>
        <v>3779.28</v>
      </c>
      <c r="G1683" s="148">
        <f t="shared" si="80"/>
        <v>4610.7215999999999</v>
      </c>
    </row>
    <row r="1684" spans="1:7" ht="14.4" customHeight="1">
      <c r="A1684" s="138" t="s">
        <v>4751</v>
      </c>
      <c r="B1684" s="151" t="s">
        <v>4752</v>
      </c>
      <c r="C1684" s="148">
        <v>4694.95</v>
      </c>
      <c r="D1684" s="148">
        <f t="shared" si="78"/>
        <v>5727.84</v>
      </c>
      <c r="E1684" s="138" t="s">
        <v>2033</v>
      </c>
      <c r="F1684" s="148">
        <f t="shared" si="79"/>
        <v>4694.95</v>
      </c>
      <c r="G1684" s="148">
        <f t="shared" si="80"/>
        <v>5727.8389999999999</v>
      </c>
    </row>
    <row r="1685" spans="1:7" ht="14.4" customHeight="1">
      <c r="A1685" s="138" t="s">
        <v>4753</v>
      </c>
      <c r="B1685" s="151" t="s">
        <v>4752</v>
      </c>
      <c r="C1685" s="148">
        <v>4694.95</v>
      </c>
      <c r="D1685" s="148">
        <f t="shared" si="78"/>
        <v>5727.84</v>
      </c>
      <c r="E1685" s="138" t="s">
        <v>2033</v>
      </c>
      <c r="F1685" s="148">
        <f t="shared" si="79"/>
        <v>4694.95</v>
      </c>
      <c r="G1685" s="148">
        <f t="shared" si="80"/>
        <v>5727.8389999999999</v>
      </c>
    </row>
    <row r="1686" spans="1:7" ht="14.4" customHeight="1">
      <c r="A1686" s="138" t="s">
        <v>4754</v>
      </c>
      <c r="B1686" s="151" t="s">
        <v>4752</v>
      </c>
      <c r="C1686" s="148">
        <v>6416.82</v>
      </c>
      <c r="D1686" s="148">
        <f t="shared" si="78"/>
        <v>7828.52</v>
      </c>
      <c r="E1686" s="138" t="s">
        <v>2033</v>
      </c>
      <c r="F1686" s="148">
        <f t="shared" si="79"/>
        <v>6416.82</v>
      </c>
      <c r="G1686" s="148">
        <f t="shared" si="80"/>
        <v>7828.5203999999994</v>
      </c>
    </row>
    <row r="1687" spans="1:7" ht="14.4" customHeight="1">
      <c r="A1687" s="138" t="s">
        <v>4755</v>
      </c>
      <c r="B1687" s="151" t="s">
        <v>4752</v>
      </c>
      <c r="C1687" s="148">
        <v>4424.67</v>
      </c>
      <c r="D1687" s="148">
        <f t="shared" si="78"/>
        <v>5398.1</v>
      </c>
      <c r="E1687" s="138" t="s">
        <v>2032</v>
      </c>
      <c r="F1687" s="148">
        <f t="shared" si="79"/>
        <v>4424.67</v>
      </c>
      <c r="G1687" s="148">
        <f t="shared" si="80"/>
        <v>5398.0973999999997</v>
      </c>
    </row>
    <row r="1688" spans="1:7" ht="14.4" customHeight="1">
      <c r="A1688" s="138" t="s">
        <v>4756</v>
      </c>
      <c r="B1688" s="151" t="s">
        <v>4752</v>
      </c>
      <c r="C1688" s="148">
        <v>6416.82</v>
      </c>
      <c r="D1688" s="148">
        <f t="shared" si="78"/>
        <v>7828.52</v>
      </c>
      <c r="E1688" s="138" t="s">
        <v>2033</v>
      </c>
      <c r="F1688" s="148">
        <f t="shared" si="79"/>
        <v>6416.82</v>
      </c>
      <c r="G1688" s="148">
        <f t="shared" si="80"/>
        <v>7828.5203999999994</v>
      </c>
    </row>
    <row r="1689" spans="1:7" ht="14.4" customHeight="1">
      <c r="A1689" s="138" t="s">
        <v>4757</v>
      </c>
      <c r="B1689" s="151" t="s">
        <v>4758</v>
      </c>
      <c r="C1689" s="148">
        <v>2368.1052999999997</v>
      </c>
      <c r="D1689" s="148">
        <f t="shared" si="78"/>
        <v>2889.09</v>
      </c>
      <c r="E1689" s="138" t="s">
        <v>2033</v>
      </c>
      <c r="F1689" s="148">
        <f t="shared" si="79"/>
        <v>2368.11</v>
      </c>
      <c r="G1689" s="148">
        <f t="shared" si="80"/>
        <v>2889.0942</v>
      </c>
    </row>
    <row r="1690" spans="1:7" ht="14.4" customHeight="1">
      <c r="A1690" s="138" t="s">
        <v>4759</v>
      </c>
      <c r="B1690" s="151" t="s">
        <v>4760</v>
      </c>
      <c r="C1690" s="148">
        <v>3529.48</v>
      </c>
      <c r="D1690" s="148">
        <f t="shared" si="78"/>
        <v>4305.97</v>
      </c>
      <c r="E1690" s="138" t="s">
        <v>2033</v>
      </c>
      <c r="F1690" s="148">
        <f t="shared" si="79"/>
        <v>3529.48</v>
      </c>
      <c r="G1690" s="148">
        <f t="shared" si="80"/>
        <v>4305.9655999999995</v>
      </c>
    </row>
    <row r="1691" spans="1:7" ht="14.4" customHeight="1">
      <c r="A1691" s="138" t="s">
        <v>4761</v>
      </c>
      <c r="B1691" s="151" t="s">
        <v>4762</v>
      </c>
      <c r="C1691" s="148">
        <v>1182</v>
      </c>
      <c r="D1691" s="148">
        <f t="shared" si="78"/>
        <v>1442.04</v>
      </c>
      <c r="E1691" s="138" t="s">
        <v>2032</v>
      </c>
      <c r="F1691" s="148">
        <f t="shared" si="79"/>
        <v>1182</v>
      </c>
      <c r="G1691" s="148">
        <f t="shared" si="80"/>
        <v>1442.04</v>
      </c>
    </row>
    <row r="1692" spans="1:7" ht="14.4" customHeight="1">
      <c r="A1692" s="138" t="s">
        <v>4763</v>
      </c>
      <c r="B1692" s="151" t="s">
        <v>4764</v>
      </c>
      <c r="C1692" s="148">
        <v>3529.48</v>
      </c>
      <c r="D1692" s="148">
        <f t="shared" si="78"/>
        <v>4305.97</v>
      </c>
      <c r="E1692" s="138" t="s">
        <v>2033</v>
      </c>
      <c r="F1692" s="148">
        <f t="shared" si="79"/>
        <v>3529.48</v>
      </c>
      <c r="G1692" s="148">
        <f t="shared" si="80"/>
        <v>4305.9655999999995</v>
      </c>
    </row>
    <row r="1693" spans="1:7" ht="14.4" customHeight="1">
      <c r="A1693" s="138" t="s">
        <v>4765</v>
      </c>
      <c r="B1693" s="151" t="s">
        <v>4766</v>
      </c>
      <c r="C1693" s="148">
        <v>7224.0993000000008</v>
      </c>
      <c r="D1693" s="148">
        <f t="shared" si="78"/>
        <v>8813.4</v>
      </c>
      <c r="E1693" s="138" t="s">
        <v>2032</v>
      </c>
      <c r="F1693" s="148">
        <f t="shared" si="79"/>
        <v>7224.1</v>
      </c>
      <c r="G1693" s="148">
        <f t="shared" si="80"/>
        <v>8813.402</v>
      </c>
    </row>
    <row r="1694" spans="1:7" ht="14.4" customHeight="1">
      <c r="A1694" s="138" t="s">
        <v>4767</v>
      </c>
      <c r="B1694" s="151" t="s">
        <v>4768</v>
      </c>
      <c r="C1694" s="148">
        <v>7670.3600000000006</v>
      </c>
      <c r="D1694" s="148">
        <f t="shared" si="78"/>
        <v>9357.84</v>
      </c>
      <c r="E1694" s="138" t="s">
        <v>2033</v>
      </c>
      <c r="F1694" s="148">
        <f t="shared" si="79"/>
        <v>7670.36</v>
      </c>
      <c r="G1694" s="148">
        <f t="shared" si="80"/>
        <v>9357.8391999999985</v>
      </c>
    </row>
    <row r="1695" spans="1:7" ht="14.4" customHeight="1">
      <c r="A1695" s="138" t="s">
        <v>4769</v>
      </c>
      <c r="B1695" s="151" t="s">
        <v>4768</v>
      </c>
      <c r="C1695" s="148">
        <v>7670.3600000000006</v>
      </c>
      <c r="D1695" s="148">
        <f t="shared" si="78"/>
        <v>9357.84</v>
      </c>
      <c r="E1695" s="138" t="s">
        <v>2033</v>
      </c>
      <c r="F1695" s="148">
        <f t="shared" si="79"/>
        <v>7670.36</v>
      </c>
      <c r="G1695" s="148">
        <f t="shared" si="80"/>
        <v>9357.8391999999985</v>
      </c>
    </row>
    <row r="1696" spans="1:7" ht="14.4" customHeight="1">
      <c r="A1696" s="138" t="s">
        <v>4770</v>
      </c>
      <c r="B1696" s="151" t="s">
        <v>4768</v>
      </c>
      <c r="C1696" s="148">
        <v>10261.32</v>
      </c>
      <c r="D1696" s="148">
        <f t="shared" si="78"/>
        <v>12518.81</v>
      </c>
      <c r="E1696" s="138" t="s">
        <v>2033</v>
      </c>
      <c r="F1696" s="148">
        <f t="shared" si="79"/>
        <v>10261.32</v>
      </c>
      <c r="G1696" s="148">
        <f t="shared" si="80"/>
        <v>12518.810399999998</v>
      </c>
    </row>
    <row r="1697" spans="1:7" ht="14.4" customHeight="1">
      <c r="A1697" s="138" t="s">
        <v>4771</v>
      </c>
      <c r="B1697" s="151" t="s">
        <v>4768</v>
      </c>
      <c r="C1697" s="148">
        <v>7451.34</v>
      </c>
      <c r="D1697" s="148">
        <f t="shared" si="78"/>
        <v>9090.6299999999992</v>
      </c>
      <c r="E1697" s="138" t="s">
        <v>2032</v>
      </c>
      <c r="F1697" s="148">
        <f t="shared" si="79"/>
        <v>7451.34</v>
      </c>
      <c r="G1697" s="148">
        <f t="shared" si="80"/>
        <v>9090.6347999999998</v>
      </c>
    </row>
    <row r="1698" spans="1:7" ht="14.4" customHeight="1">
      <c r="A1698" s="138" t="s">
        <v>4772</v>
      </c>
      <c r="B1698" s="151" t="s">
        <v>4768</v>
      </c>
      <c r="C1698" s="148">
        <v>10261.32</v>
      </c>
      <c r="D1698" s="148">
        <f t="shared" si="78"/>
        <v>12518.81</v>
      </c>
      <c r="E1698" s="138" t="s">
        <v>2033</v>
      </c>
      <c r="F1698" s="148">
        <f t="shared" si="79"/>
        <v>10261.32</v>
      </c>
      <c r="G1698" s="148">
        <f t="shared" si="80"/>
        <v>12518.810399999998</v>
      </c>
    </row>
    <row r="1699" spans="1:7" ht="14.4" customHeight="1">
      <c r="A1699" s="138" t="s">
        <v>4773</v>
      </c>
      <c r="B1699" s="151" t="s">
        <v>4774</v>
      </c>
      <c r="C1699" s="148">
        <v>19719.199499999999</v>
      </c>
      <c r="D1699" s="148">
        <f t="shared" si="78"/>
        <v>24057.42</v>
      </c>
      <c r="E1699" s="138" t="s">
        <v>2033</v>
      </c>
      <c r="F1699" s="148">
        <f t="shared" si="79"/>
        <v>19719.2</v>
      </c>
      <c r="G1699" s="148">
        <f t="shared" si="80"/>
        <v>24057.423999999999</v>
      </c>
    </row>
    <row r="1700" spans="1:7" ht="14.4" customHeight="1">
      <c r="A1700" s="138" t="s">
        <v>4775</v>
      </c>
      <c r="B1700" s="151" t="s">
        <v>4774</v>
      </c>
      <c r="C1700" s="148">
        <v>19719.199499999999</v>
      </c>
      <c r="D1700" s="148">
        <f t="shared" si="78"/>
        <v>24057.42</v>
      </c>
      <c r="E1700" s="138" t="s">
        <v>2033</v>
      </c>
      <c r="F1700" s="148">
        <f t="shared" si="79"/>
        <v>19719.2</v>
      </c>
      <c r="G1700" s="148">
        <f t="shared" si="80"/>
        <v>24057.423999999999</v>
      </c>
    </row>
    <row r="1701" spans="1:7" ht="14.4" customHeight="1">
      <c r="A1701" s="138" t="s">
        <v>4776</v>
      </c>
      <c r="B1701" s="151" t="s">
        <v>4777</v>
      </c>
      <c r="C1701" s="148">
        <v>3767.48</v>
      </c>
      <c r="D1701" s="148">
        <f t="shared" si="78"/>
        <v>4596.33</v>
      </c>
      <c r="E1701" s="138" t="s">
        <v>2033</v>
      </c>
      <c r="F1701" s="148">
        <f t="shared" si="79"/>
        <v>3767.48</v>
      </c>
      <c r="G1701" s="148">
        <f t="shared" si="80"/>
        <v>4596.3256000000001</v>
      </c>
    </row>
    <row r="1702" spans="1:7" ht="14.4" customHeight="1">
      <c r="A1702" s="138" t="s">
        <v>4778</v>
      </c>
      <c r="B1702" s="151" t="s">
        <v>4779</v>
      </c>
      <c r="C1702" s="148">
        <v>3007.43</v>
      </c>
      <c r="D1702" s="148">
        <f t="shared" si="78"/>
        <v>3669.06</v>
      </c>
      <c r="E1702" s="138" t="s">
        <v>2033</v>
      </c>
      <c r="F1702" s="148">
        <f t="shared" si="79"/>
        <v>3007.43</v>
      </c>
      <c r="G1702" s="148">
        <f t="shared" si="80"/>
        <v>3669.0645999999997</v>
      </c>
    </row>
    <row r="1703" spans="1:7" ht="14.4" customHeight="1">
      <c r="A1703" s="138" t="s">
        <v>4780</v>
      </c>
      <c r="B1703" s="151" t="s">
        <v>4774</v>
      </c>
      <c r="C1703" s="148">
        <v>17032.415399999998</v>
      </c>
      <c r="D1703" s="148">
        <f t="shared" si="78"/>
        <v>20779.55</v>
      </c>
      <c r="E1703" s="138" t="s">
        <v>2033</v>
      </c>
      <c r="F1703" s="148">
        <f t="shared" si="79"/>
        <v>17032.419999999998</v>
      </c>
      <c r="G1703" s="148">
        <f t="shared" si="80"/>
        <v>20779.552399999997</v>
      </c>
    </row>
    <row r="1704" spans="1:7" ht="14.4" customHeight="1">
      <c r="A1704" s="138" t="s">
        <v>4781</v>
      </c>
      <c r="B1704" s="151" t="s">
        <v>4774</v>
      </c>
      <c r="C1704" s="148">
        <v>19719.199499999999</v>
      </c>
      <c r="D1704" s="148">
        <f t="shared" si="78"/>
        <v>24057.42</v>
      </c>
      <c r="E1704" s="138" t="s">
        <v>2033</v>
      </c>
      <c r="F1704" s="148">
        <f t="shared" si="79"/>
        <v>19719.2</v>
      </c>
      <c r="G1704" s="148">
        <f t="shared" si="80"/>
        <v>24057.423999999999</v>
      </c>
    </row>
    <row r="1705" spans="1:7" ht="14.4" customHeight="1">
      <c r="A1705" s="138" t="s">
        <v>4782</v>
      </c>
      <c r="B1705" s="151" t="s">
        <v>4774</v>
      </c>
      <c r="C1705" s="148">
        <v>15036.6216</v>
      </c>
      <c r="D1705" s="148">
        <f t="shared" si="78"/>
        <v>18344.68</v>
      </c>
      <c r="E1705" s="138" t="s">
        <v>2033</v>
      </c>
      <c r="F1705" s="148">
        <f t="shared" si="79"/>
        <v>15036.62</v>
      </c>
      <c r="G1705" s="148">
        <f t="shared" si="80"/>
        <v>18344.6764</v>
      </c>
    </row>
    <row r="1706" spans="1:7" ht="14.4" customHeight="1">
      <c r="A1706" s="138" t="s">
        <v>4783</v>
      </c>
      <c r="B1706" s="151" t="s">
        <v>4774</v>
      </c>
      <c r="C1706" s="148">
        <v>19719.199499999999</v>
      </c>
      <c r="D1706" s="148">
        <f t="shared" si="78"/>
        <v>24057.42</v>
      </c>
      <c r="E1706" s="138" t="s">
        <v>2033</v>
      </c>
      <c r="F1706" s="148">
        <f t="shared" si="79"/>
        <v>19719.2</v>
      </c>
      <c r="G1706" s="148">
        <f t="shared" si="80"/>
        <v>24057.423999999999</v>
      </c>
    </row>
    <row r="1707" spans="1:7" ht="14.4" customHeight="1">
      <c r="A1707" s="138" t="s">
        <v>4784</v>
      </c>
      <c r="B1707" s="151" t="s">
        <v>4785</v>
      </c>
      <c r="C1707" s="148">
        <v>6201.08</v>
      </c>
      <c r="D1707" s="148">
        <f t="shared" si="78"/>
        <v>7565.32</v>
      </c>
      <c r="E1707" s="138" t="s">
        <v>2033</v>
      </c>
      <c r="F1707" s="148">
        <f t="shared" si="79"/>
        <v>6201.08</v>
      </c>
      <c r="G1707" s="148">
        <f t="shared" si="80"/>
        <v>7565.3175999999994</v>
      </c>
    </row>
    <row r="1708" spans="1:7" ht="14.4" customHeight="1">
      <c r="A1708" s="138" t="s">
        <v>4786</v>
      </c>
      <c r="B1708" s="151" t="s">
        <v>4787</v>
      </c>
      <c r="C1708" s="148">
        <v>6201.08</v>
      </c>
      <c r="D1708" s="148">
        <f t="shared" si="78"/>
        <v>7565.32</v>
      </c>
      <c r="E1708" s="138" t="s">
        <v>2033</v>
      </c>
      <c r="F1708" s="148">
        <f t="shared" si="79"/>
        <v>6201.08</v>
      </c>
      <c r="G1708" s="148">
        <f t="shared" si="80"/>
        <v>7565.3175999999994</v>
      </c>
    </row>
    <row r="1709" spans="1:7" ht="14.4" customHeight="1">
      <c r="A1709" s="138" t="s">
        <v>4788</v>
      </c>
      <c r="B1709" s="151" t="s">
        <v>4789</v>
      </c>
      <c r="C1709" s="148">
        <v>7670.3600000000006</v>
      </c>
      <c r="D1709" s="148">
        <f t="shared" si="78"/>
        <v>9357.84</v>
      </c>
      <c r="E1709" s="138" t="s">
        <v>2033</v>
      </c>
      <c r="F1709" s="148">
        <f t="shared" si="79"/>
        <v>7670.36</v>
      </c>
      <c r="G1709" s="148">
        <f t="shared" si="80"/>
        <v>9357.8391999999985</v>
      </c>
    </row>
    <row r="1710" spans="1:7" ht="14.4" customHeight="1">
      <c r="A1710" s="138" t="s">
        <v>4790</v>
      </c>
      <c r="B1710" s="151" t="s">
        <v>4789</v>
      </c>
      <c r="C1710" s="148">
        <v>7670.3600000000006</v>
      </c>
      <c r="D1710" s="148">
        <f t="shared" si="78"/>
        <v>9357.84</v>
      </c>
      <c r="E1710" s="138" t="s">
        <v>2033</v>
      </c>
      <c r="F1710" s="148">
        <f t="shared" si="79"/>
        <v>7670.36</v>
      </c>
      <c r="G1710" s="148">
        <f t="shared" si="80"/>
        <v>9357.8391999999985</v>
      </c>
    </row>
    <row r="1711" spans="1:7" ht="14.4" customHeight="1">
      <c r="A1711" s="138" t="s">
        <v>4791</v>
      </c>
      <c r="B1711" s="151" t="s">
        <v>4789</v>
      </c>
      <c r="C1711" s="148">
        <v>10261.32</v>
      </c>
      <c r="D1711" s="148">
        <f t="shared" si="78"/>
        <v>12518.81</v>
      </c>
      <c r="E1711" s="138" t="s">
        <v>2033</v>
      </c>
      <c r="F1711" s="148">
        <f t="shared" si="79"/>
        <v>10261.32</v>
      </c>
      <c r="G1711" s="148">
        <f t="shared" si="80"/>
        <v>12518.810399999998</v>
      </c>
    </row>
    <row r="1712" spans="1:7" ht="14.4" customHeight="1">
      <c r="A1712" s="138" t="s">
        <v>4792</v>
      </c>
      <c r="B1712" s="151" t="s">
        <v>4789</v>
      </c>
      <c r="C1712" s="148">
        <v>7451.34</v>
      </c>
      <c r="D1712" s="148">
        <f t="shared" si="78"/>
        <v>9090.6299999999992</v>
      </c>
      <c r="E1712" s="138" t="s">
        <v>2032</v>
      </c>
      <c r="F1712" s="148">
        <f t="shared" si="79"/>
        <v>7451.34</v>
      </c>
      <c r="G1712" s="148">
        <f t="shared" si="80"/>
        <v>9090.6347999999998</v>
      </c>
    </row>
    <row r="1713" spans="1:7" ht="14.4" customHeight="1">
      <c r="A1713" s="138" t="s">
        <v>4793</v>
      </c>
      <c r="B1713" s="151" t="s">
        <v>4789</v>
      </c>
      <c r="C1713" s="148">
        <v>10261.32</v>
      </c>
      <c r="D1713" s="148">
        <f t="shared" si="78"/>
        <v>12518.81</v>
      </c>
      <c r="E1713" s="138" t="s">
        <v>2033</v>
      </c>
      <c r="F1713" s="148">
        <f t="shared" si="79"/>
        <v>10261.32</v>
      </c>
      <c r="G1713" s="148">
        <f t="shared" si="80"/>
        <v>12518.810399999998</v>
      </c>
    </row>
    <row r="1714" spans="1:7" ht="14.4" customHeight="1">
      <c r="A1714" s="138" t="s">
        <v>4794</v>
      </c>
      <c r="B1714" s="151" t="s">
        <v>4795</v>
      </c>
      <c r="C1714" s="148">
        <v>4120.3579999999993</v>
      </c>
      <c r="D1714" s="148">
        <f t="shared" si="78"/>
        <v>5026.84</v>
      </c>
      <c r="E1714" s="138" t="s">
        <v>2033</v>
      </c>
      <c r="F1714" s="148">
        <f t="shared" si="79"/>
        <v>4120.3599999999997</v>
      </c>
      <c r="G1714" s="148">
        <f t="shared" si="80"/>
        <v>5026.8391999999994</v>
      </c>
    </row>
    <row r="1715" spans="1:7" ht="14.4" customHeight="1">
      <c r="A1715" s="138" t="s">
        <v>4796</v>
      </c>
      <c r="B1715" s="151" t="s">
        <v>4797</v>
      </c>
      <c r="C1715" s="148">
        <v>6128.06</v>
      </c>
      <c r="D1715" s="148">
        <f t="shared" si="78"/>
        <v>7476.23</v>
      </c>
      <c r="E1715" s="138" t="s">
        <v>2033</v>
      </c>
      <c r="F1715" s="148">
        <f t="shared" si="79"/>
        <v>6128.06</v>
      </c>
      <c r="G1715" s="148">
        <f t="shared" si="80"/>
        <v>7476.2332000000006</v>
      </c>
    </row>
    <row r="1716" spans="1:7" ht="14.4" customHeight="1">
      <c r="A1716" s="138" t="s">
        <v>4798</v>
      </c>
      <c r="B1716" s="151" t="s">
        <v>4799</v>
      </c>
      <c r="C1716" s="148">
        <v>1888</v>
      </c>
      <c r="D1716" s="148">
        <f t="shared" si="78"/>
        <v>2303.36</v>
      </c>
      <c r="E1716" s="138" t="s">
        <v>2032</v>
      </c>
      <c r="F1716" s="148">
        <f t="shared" si="79"/>
        <v>1888</v>
      </c>
      <c r="G1716" s="148">
        <f t="shared" si="80"/>
        <v>2303.36</v>
      </c>
    </row>
    <row r="1717" spans="1:7" ht="14.4" customHeight="1">
      <c r="A1717" s="138" t="s">
        <v>4800</v>
      </c>
      <c r="B1717" s="151" t="s">
        <v>4801</v>
      </c>
      <c r="C1717" s="148">
        <v>6128.06</v>
      </c>
      <c r="D1717" s="148">
        <f t="shared" si="78"/>
        <v>7476.23</v>
      </c>
      <c r="E1717" s="138" t="s">
        <v>2033</v>
      </c>
      <c r="F1717" s="148">
        <f t="shared" si="79"/>
        <v>6128.06</v>
      </c>
      <c r="G1717" s="148">
        <f t="shared" si="80"/>
        <v>7476.2332000000006</v>
      </c>
    </row>
    <row r="1718" spans="1:7" ht="14.4" customHeight="1">
      <c r="A1718" s="138" t="s">
        <v>4802</v>
      </c>
      <c r="B1718" s="151" t="s">
        <v>4803</v>
      </c>
      <c r="C1718" s="148">
        <v>11559.130000000001</v>
      </c>
      <c r="D1718" s="148">
        <f t="shared" si="78"/>
        <v>14102.14</v>
      </c>
      <c r="E1718" s="138" t="s">
        <v>2033</v>
      </c>
      <c r="F1718" s="148">
        <f t="shared" si="79"/>
        <v>11559.13</v>
      </c>
      <c r="G1718" s="148">
        <f t="shared" si="80"/>
        <v>14102.138599999998</v>
      </c>
    </row>
    <row r="1719" spans="1:7" ht="14.4" customHeight="1">
      <c r="A1719" s="138" t="s">
        <v>4804</v>
      </c>
      <c r="B1719" s="151" t="s">
        <v>4803</v>
      </c>
      <c r="C1719" s="148">
        <v>11559.130000000001</v>
      </c>
      <c r="D1719" s="148">
        <f t="shared" si="78"/>
        <v>14102.14</v>
      </c>
      <c r="E1719" s="138" t="s">
        <v>2033</v>
      </c>
      <c r="F1719" s="148">
        <f t="shared" si="79"/>
        <v>11559.13</v>
      </c>
      <c r="G1719" s="148">
        <f t="shared" si="80"/>
        <v>14102.138599999998</v>
      </c>
    </row>
    <row r="1720" spans="1:7" ht="14.4" customHeight="1">
      <c r="A1720" s="138" t="s">
        <v>4805</v>
      </c>
      <c r="B1720" s="151" t="s">
        <v>4803</v>
      </c>
      <c r="C1720" s="148">
        <v>15818.37</v>
      </c>
      <c r="D1720" s="148">
        <f t="shared" si="78"/>
        <v>19298.41</v>
      </c>
      <c r="E1720" s="138" t="s">
        <v>2033</v>
      </c>
      <c r="F1720" s="148">
        <f t="shared" si="79"/>
        <v>15818.37</v>
      </c>
      <c r="G1720" s="148">
        <f t="shared" si="80"/>
        <v>19298.411400000001</v>
      </c>
    </row>
    <row r="1721" spans="1:7" ht="14.4" customHeight="1">
      <c r="A1721" s="138" t="s">
        <v>4806</v>
      </c>
      <c r="B1721" s="151" t="s">
        <v>4803</v>
      </c>
      <c r="C1721" s="148">
        <v>11209.63</v>
      </c>
      <c r="D1721" s="148">
        <f t="shared" si="78"/>
        <v>13675.75</v>
      </c>
      <c r="E1721" s="138" t="s">
        <v>2032</v>
      </c>
      <c r="F1721" s="148">
        <f t="shared" si="79"/>
        <v>11209.63</v>
      </c>
      <c r="G1721" s="148">
        <f t="shared" si="80"/>
        <v>13675.748599999999</v>
      </c>
    </row>
    <row r="1722" spans="1:7" ht="14.4" customHeight="1">
      <c r="A1722" s="138" t="s">
        <v>4807</v>
      </c>
      <c r="B1722" s="151" t="s">
        <v>4803</v>
      </c>
      <c r="C1722" s="148">
        <v>15818.37</v>
      </c>
      <c r="D1722" s="148">
        <f t="shared" si="78"/>
        <v>19298.41</v>
      </c>
      <c r="E1722" s="138" t="s">
        <v>2033</v>
      </c>
      <c r="F1722" s="148">
        <f t="shared" si="79"/>
        <v>15818.37</v>
      </c>
      <c r="G1722" s="148">
        <f t="shared" si="80"/>
        <v>19298.411400000001</v>
      </c>
    </row>
    <row r="1723" spans="1:7" ht="14.4" customHeight="1">
      <c r="A1723" s="138" t="s">
        <v>4808</v>
      </c>
      <c r="B1723" s="151" t="s">
        <v>4809</v>
      </c>
      <c r="C1723" s="148">
        <v>5837.37</v>
      </c>
      <c r="D1723" s="148">
        <f t="shared" si="78"/>
        <v>7121.59</v>
      </c>
      <c r="E1723" s="138" t="s">
        <v>2033</v>
      </c>
      <c r="F1723" s="148">
        <f t="shared" si="79"/>
        <v>5837.37</v>
      </c>
      <c r="G1723" s="148">
        <f t="shared" si="80"/>
        <v>7121.5913999999993</v>
      </c>
    </row>
    <row r="1724" spans="1:7" ht="14.4" customHeight="1">
      <c r="A1724" s="138" t="s">
        <v>4810</v>
      </c>
      <c r="B1724" s="151" t="s">
        <v>4811</v>
      </c>
      <c r="C1724" s="148">
        <v>4830.5</v>
      </c>
      <c r="D1724" s="148">
        <f t="shared" si="78"/>
        <v>5893.21</v>
      </c>
      <c r="E1724" s="138" t="s">
        <v>2033</v>
      </c>
      <c r="F1724" s="148">
        <f t="shared" si="79"/>
        <v>4830.5</v>
      </c>
      <c r="G1724" s="148">
        <f t="shared" si="80"/>
        <v>5893.21</v>
      </c>
    </row>
    <row r="1725" spans="1:7" ht="14.4" customHeight="1">
      <c r="A1725" s="138" t="s">
        <v>4812</v>
      </c>
      <c r="B1725" s="151" t="s">
        <v>4813</v>
      </c>
      <c r="C1725" s="148">
        <v>10064.6</v>
      </c>
      <c r="D1725" s="148">
        <f t="shared" si="78"/>
        <v>12278.81</v>
      </c>
      <c r="E1725" s="138" t="s">
        <v>2033</v>
      </c>
      <c r="F1725" s="148">
        <f t="shared" si="79"/>
        <v>10064.6</v>
      </c>
      <c r="G1725" s="148">
        <f t="shared" si="80"/>
        <v>12278.812</v>
      </c>
    </row>
    <row r="1726" spans="1:7" ht="14.4" customHeight="1">
      <c r="A1726" s="138" t="s">
        <v>4814</v>
      </c>
      <c r="B1726" s="151" t="s">
        <v>4815</v>
      </c>
      <c r="C1726" s="148">
        <v>10064.6</v>
      </c>
      <c r="D1726" s="148">
        <f t="shared" si="78"/>
        <v>12278.81</v>
      </c>
      <c r="E1726" s="138" t="s">
        <v>2033</v>
      </c>
      <c r="F1726" s="148">
        <f t="shared" si="79"/>
        <v>10064.6</v>
      </c>
      <c r="G1726" s="148">
        <f t="shared" si="80"/>
        <v>12278.812</v>
      </c>
    </row>
    <row r="1727" spans="1:7" ht="14.4" customHeight="1">
      <c r="A1727" s="138" t="s">
        <v>4816</v>
      </c>
      <c r="B1727" s="151" t="s">
        <v>4817</v>
      </c>
      <c r="C1727" s="148">
        <v>11559.130000000001</v>
      </c>
      <c r="D1727" s="148">
        <f t="shared" si="78"/>
        <v>14102.14</v>
      </c>
      <c r="E1727" s="138" t="s">
        <v>2033</v>
      </c>
      <c r="F1727" s="148">
        <f t="shared" si="79"/>
        <v>11559.13</v>
      </c>
      <c r="G1727" s="148">
        <f t="shared" si="80"/>
        <v>14102.138599999998</v>
      </c>
    </row>
    <row r="1728" spans="1:7" ht="14.4" customHeight="1">
      <c r="A1728" s="138" t="s">
        <v>4818</v>
      </c>
      <c r="B1728" s="151" t="s">
        <v>4817</v>
      </c>
      <c r="C1728" s="148">
        <v>11559.130000000001</v>
      </c>
      <c r="D1728" s="148">
        <f t="shared" si="78"/>
        <v>14102.14</v>
      </c>
      <c r="E1728" s="138" t="s">
        <v>2033</v>
      </c>
      <c r="F1728" s="148">
        <f t="shared" si="79"/>
        <v>11559.13</v>
      </c>
      <c r="G1728" s="148">
        <f t="shared" si="80"/>
        <v>14102.138599999998</v>
      </c>
    </row>
    <row r="1729" spans="1:7" ht="14.4" customHeight="1">
      <c r="A1729" s="138" t="s">
        <v>4819</v>
      </c>
      <c r="B1729" s="151" t="s">
        <v>4817</v>
      </c>
      <c r="C1729" s="148">
        <v>15818.37</v>
      </c>
      <c r="D1729" s="148">
        <f t="shared" si="78"/>
        <v>19298.41</v>
      </c>
      <c r="E1729" s="138" t="s">
        <v>2033</v>
      </c>
      <c r="F1729" s="148">
        <f t="shared" si="79"/>
        <v>15818.37</v>
      </c>
      <c r="G1729" s="148">
        <f t="shared" si="80"/>
        <v>19298.411400000001</v>
      </c>
    </row>
    <row r="1730" spans="1:7" ht="14.4" customHeight="1">
      <c r="A1730" s="138" t="s">
        <v>4820</v>
      </c>
      <c r="B1730" s="151" t="s">
        <v>4817</v>
      </c>
      <c r="C1730" s="148">
        <v>11209.63</v>
      </c>
      <c r="D1730" s="148">
        <f t="shared" si="78"/>
        <v>13675.75</v>
      </c>
      <c r="E1730" s="138" t="s">
        <v>2032</v>
      </c>
      <c r="F1730" s="148">
        <f t="shared" si="79"/>
        <v>11209.63</v>
      </c>
      <c r="G1730" s="148">
        <f t="shared" si="80"/>
        <v>13675.748599999999</v>
      </c>
    </row>
    <row r="1731" spans="1:7" ht="14.4" customHeight="1">
      <c r="A1731" s="138" t="s">
        <v>4821</v>
      </c>
      <c r="B1731" s="151" t="s">
        <v>4817</v>
      </c>
      <c r="C1731" s="148">
        <v>15818.37</v>
      </c>
      <c r="D1731" s="148">
        <f t="shared" si="78"/>
        <v>19298.41</v>
      </c>
      <c r="E1731" s="138" t="s">
        <v>2033</v>
      </c>
      <c r="F1731" s="148">
        <f t="shared" si="79"/>
        <v>15818.37</v>
      </c>
      <c r="G1731" s="148">
        <f t="shared" si="80"/>
        <v>19298.411400000001</v>
      </c>
    </row>
    <row r="1732" spans="1:7" ht="14.4" customHeight="1">
      <c r="A1732" s="138" t="s">
        <v>4822</v>
      </c>
      <c r="B1732" s="151" t="s">
        <v>4823</v>
      </c>
      <c r="C1732" s="148">
        <v>6633.3943499999996</v>
      </c>
      <c r="D1732" s="148">
        <f t="shared" si="78"/>
        <v>8092.74</v>
      </c>
      <c r="E1732" s="138" t="s">
        <v>2033</v>
      </c>
      <c r="F1732" s="148">
        <f t="shared" si="79"/>
        <v>6633.39</v>
      </c>
      <c r="G1732" s="148">
        <f t="shared" si="80"/>
        <v>8092.7358000000004</v>
      </c>
    </row>
    <row r="1733" spans="1:7" ht="14.4" customHeight="1">
      <c r="A1733" s="138" t="s">
        <v>4824</v>
      </c>
      <c r="B1733" s="151" t="s">
        <v>4825</v>
      </c>
      <c r="C1733" s="148">
        <v>9872.2199999999993</v>
      </c>
      <c r="D1733" s="148">
        <f t="shared" si="78"/>
        <v>12044.11</v>
      </c>
      <c r="E1733" s="138" t="s">
        <v>2033</v>
      </c>
      <c r="F1733" s="148">
        <f t="shared" si="79"/>
        <v>9872.2199999999993</v>
      </c>
      <c r="G1733" s="148">
        <f t="shared" si="80"/>
        <v>12044.108399999999</v>
      </c>
    </row>
    <row r="1734" spans="1:7" ht="14.4" customHeight="1">
      <c r="A1734" s="138" t="s">
        <v>4826</v>
      </c>
      <c r="B1734" s="151" t="s">
        <v>4827</v>
      </c>
      <c r="C1734" s="148">
        <v>2856</v>
      </c>
      <c r="D1734" s="148">
        <f t="shared" si="78"/>
        <v>3484.32</v>
      </c>
      <c r="E1734" s="138" t="s">
        <v>2032</v>
      </c>
      <c r="F1734" s="148">
        <f t="shared" si="79"/>
        <v>2856</v>
      </c>
      <c r="G1734" s="148">
        <f t="shared" si="80"/>
        <v>3484.3199999999997</v>
      </c>
    </row>
    <row r="1735" spans="1:7" ht="14.4" customHeight="1">
      <c r="A1735" s="138" t="s">
        <v>4828</v>
      </c>
      <c r="B1735" s="151" t="s">
        <v>4829</v>
      </c>
      <c r="C1735" s="148">
        <v>9872.2199999999993</v>
      </c>
      <c r="D1735" s="148">
        <f t="shared" si="78"/>
        <v>12044.11</v>
      </c>
      <c r="E1735" s="138" t="s">
        <v>2033</v>
      </c>
      <c r="F1735" s="148">
        <f t="shared" si="79"/>
        <v>9872.2199999999993</v>
      </c>
      <c r="G1735" s="148">
        <f t="shared" si="80"/>
        <v>12044.108399999999</v>
      </c>
    </row>
    <row r="1736" spans="1:7" ht="14.4" customHeight="1">
      <c r="A1736" s="138" t="s">
        <v>4830</v>
      </c>
      <c r="B1736" s="151" t="s">
        <v>4831</v>
      </c>
      <c r="C1736" s="148">
        <v>16554.650000000001</v>
      </c>
      <c r="D1736" s="148">
        <f t="shared" si="78"/>
        <v>20196.669999999998</v>
      </c>
      <c r="E1736" s="138" t="s">
        <v>2033</v>
      </c>
      <c r="F1736" s="148">
        <f t="shared" si="79"/>
        <v>16554.650000000001</v>
      </c>
      <c r="G1736" s="148">
        <f t="shared" si="80"/>
        <v>20196.673000000003</v>
      </c>
    </row>
    <row r="1737" spans="1:7" ht="14.4" customHeight="1">
      <c r="A1737" s="138" t="s">
        <v>4832</v>
      </c>
      <c r="B1737" s="151" t="s">
        <v>4831</v>
      </c>
      <c r="C1737" s="148">
        <v>16554.650000000001</v>
      </c>
      <c r="D1737" s="148">
        <f t="shared" ref="D1737:D1800" si="81">ROUND(C1737*(1+$D$8),2)</f>
        <v>20196.669999999998</v>
      </c>
      <c r="E1737" s="138" t="s">
        <v>2033</v>
      </c>
      <c r="F1737" s="148">
        <f t="shared" ref="F1737:F1800" si="82">ROUND(C1737*(1-HLOOKUP(E1737,$1:$2,2,FALSE)),2)</f>
        <v>16554.650000000001</v>
      </c>
      <c r="G1737" s="148">
        <f t="shared" ref="G1737:G1800" si="83">F1737*(1+$D$8)</f>
        <v>20196.673000000003</v>
      </c>
    </row>
    <row r="1738" spans="1:7" ht="14.4" customHeight="1">
      <c r="A1738" s="138" t="s">
        <v>4833</v>
      </c>
      <c r="B1738" s="151" t="s">
        <v>4831</v>
      </c>
      <c r="C1738" s="148">
        <v>23034.38</v>
      </c>
      <c r="D1738" s="148">
        <f t="shared" si="81"/>
        <v>28101.94</v>
      </c>
      <c r="E1738" s="138" t="s">
        <v>2033</v>
      </c>
      <c r="F1738" s="148">
        <f t="shared" si="82"/>
        <v>23034.38</v>
      </c>
      <c r="G1738" s="148">
        <f t="shared" si="83"/>
        <v>28101.943600000002</v>
      </c>
    </row>
    <row r="1739" spans="1:7" ht="14.4" customHeight="1">
      <c r="A1739" s="138" t="s">
        <v>4834</v>
      </c>
      <c r="B1739" s="151" t="s">
        <v>4831</v>
      </c>
      <c r="C1739" s="148">
        <v>16060.690000000002</v>
      </c>
      <c r="D1739" s="148">
        <f t="shared" si="81"/>
        <v>19594.04</v>
      </c>
      <c r="E1739" s="138" t="s">
        <v>2032</v>
      </c>
      <c r="F1739" s="148">
        <f t="shared" si="82"/>
        <v>16060.69</v>
      </c>
      <c r="G1739" s="148">
        <f t="shared" si="83"/>
        <v>19594.041799999999</v>
      </c>
    </row>
    <row r="1740" spans="1:7" ht="14.4" customHeight="1">
      <c r="A1740" s="138" t="s">
        <v>4835</v>
      </c>
      <c r="B1740" s="151" t="s">
        <v>4831</v>
      </c>
      <c r="C1740" s="148">
        <v>23034.38</v>
      </c>
      <c r="D1740" s="148">
        <f t="shared" si="81"/>
        <v>28101.94</v>
      </c>
      <c r="E1740" s="138" t="s">
        <v>2033</v>
      </c>
      <c r="F1740" s="148">
        <f t="shared" si="82"/>
        <v>23034.38</v>
      </c>
      <c r="G1740" s="148">
        <f t="shared" si="83"/>
        <v>28101.943600000002</v>
      </c>
    </row>
    <row r="1741" spans="1:7" ht="14.4" customHeight="1">
      <c r="A1741" s="138" t="s">
        <v>4836</v>
      </c>
      <c r="B1741" s="151" t="s">
        <v>4837</v>
      </c>
      <c r="C1741" s="148">
        <v>8892.35</v>
      </c>
      <c r="D1741" s="148">
        <f t="shared" si="81"/>
        <v>10848.67</v>
      </c>
      <c r="E1741" s="138" t="s">
        <v>2033</v>
      </c>
      <c r="F1741" s="148">
        <f t="shared" si="82"/>
        <v>8892.35</v>
      </c>
      <c r="G1741" s="148">
        <f t="shared" si="83"/>
        <v>10848.666999999999</v>
      </c>
    </row>
    <row r="1742" spans="1:7" ht="14.4" customHeight="1">
      <c r="A1742" s="138" t="s">
        <v>4838</v>
      </c>
      <c r="B1742" s="151" t="s">
        <v>4839</v>
      </c>
      <c r="C1742" s="148">
        <v>7350.4</v>
      </c>
      <c r="D1742" s="148">
        <f t="shared" si="81"/>
        <v>8967.49</v>
      </c>
      <c r="E1742" s="138" t="s">
        <v>2033</v>
      </c>
      <c r="F1742" s="148">
        <f t="shared" si="82"/>
        <v>7350.4</v>
      </c>
      <c r="G1742" s="148">
        <f t="shared" si="83"/>
        <v>8967.4879999999994</v>
      </c>
    </row>
    <row r="1743" spans="1:7" ht="14.4" customHeight="1">
      <c r="A1743" s="138" t="s">
        <v>4840</v>
      </c>
      <c r="B1743" s="151" t="s">
        <v>4841</v>
      </c>
      <c r="C1743" s="148">
        <v>15339.09</v>
      </c>
      <c r="D1743" s="148">
        <f t="shared" si="81"/>
        <v>18713.689999999999</v>
      </c>
      <c r="E1743" s="138" t="s">
        <v>2033</v>
      </c>
      <c r="F1743" s="148">
        <f t="shared" si="82"/>
        <v>15339.09</v>
      </c>
      <c r="G1743" s="148">
        <f t="shared" si="83"/>
        <v>18713.6898</v>
      </c>
    </row>
    <row r="1744" spans="1:7" ht="14.4" customHeight="1">
      <c r="A1744" s="138" t="s">
        <v>4842</v>
      </c>
      <c r="B1744" s="151" t="s">
        <v>4843</v>
      </c>
      <c r="C1744" s="148">
        <v>15339.09</v>
      </c>
      <c r="D1744" s="148">
        <f t="shared" si="81"/>
        <v>18713.689999999999</v>
      </c>
      <c r="E1744" s="138" t="s">
        <v>2033</v>
      </c>
      <c r="F1744" s="148">
        <f t="shared" si="82"/>
        <v>15339.09</v>
      </c>
      <c r="G1744" s="148">
        <f t="shared" si="83"/>
        <v>18713.6898</v>
      </c>
    </row>
    <row r="1745" spans="1:7" ht="14.4" customHeight="1">
      <c r="A1745" s="138" t="s">
        <v>4844</v>
      </c>
      <c r="B1745" s="151" t="s">
        <v>4845</v>
      </c>
      <c r="C1745" s="148">
        <v>16554.650000000001</v>
      </c>
      <c r="D1745" s="148">
        <f t="shared" si="81"/>
        <v>20196.669999999998</v>
      </c>
      <c r="E1745" s="138" t="s">
        <v>2033</v>
      </c>
      <c r="F1745" s="148">
        <f t="shared" si="82"/>
        <v>16554.650000000001</v>
      </c>
      <c r="G1745" s="148">
        <f t="shared" si="83"/>
        <v>20196.673000000003</v>
      </c>
    </row>
    <row r="1746" spans="1:7" ht="14.4" customHeight="1">
      <c r="A1746" s="138" t="s">
        <v>4846</v>
      </c>
      <c r="B1746" s="151" t="s">
        <v>4845</v>
      </c>
      <c r="C1746" s="148">
        <v>16554.650000000001</v>
      </c>
      <c r="D1746" s="148">
        <f t="shared" si="81"/>
        <v>20196.669999999998</v>
      </c>
      <c r="E1746" s="138" t="s">
        <v>2033</v>
      </c>
      <c r="F1746" s="148">
        <f t="shared" si="82"/>
        <v>16554.650000000001</v>
      </c>
      <c r="G1746" s="148">
        <f t="shared" si="83"/>
        <v>20196.673000000003</v>
      </c>
    </row>
    <row r="1747" spans="1:7" ht="14.4" customHeight="1">
      <c r="A1747" s="138" t="s">
        <v>4847</v>
      </c>
      <c r="B1747" s="151" t="s">
        <v>4845</v>
      </c>
      <c r="C1747" s="148">
        <v>23034.38</v>
      </c>
      <c r="D1747" s="148">
        <f t="shared" si="81"/>
        <v>28101.94</v>
      </c>
      <c r="E1747" s="138" t="s">
        <v>2033</v>
      </c>
      <c r="F1747" s="148">
        <f t="shared" si="82"/>
        <v>23034.38</v>
      </c>
      <c r="G1747" s="148">
        <f t="shared" si="83"/>
        <v>28101.943600000002</v>
      </c>
    </row>
    <row r="1748" spans="1:7" ht="14.4" customHeight="1">
      <c r="A1748" s="138" t="s">
        <v>4848</v>
      </c>
      <c r="B1748" s="151" t="s">
        <v>4845</v>
      </c>
      <c r="C1748" s="148">
        <v>16060.690000000002</v>
      </c>
      <c r="D1748" s="148">
        <f t="shared" si="81"/>
        <v>19594.04</v>
      </c>
      <c r="E1748" s="138" t="s">
        <v>2032</v>
      </c>
      <c r="F1748" s="148">
        <f t="shared" si="82"/>
        <v>16060.69</v>
      </c>
      <c r="G1748" s="148">
        <f t="shared" si="83"/>
        <v>19594.041799999999</v>
      </c>
    </row>
    <row r="1749" spans="1:7" ht="14.4" customHeight="1">
      <c r="A1749" s="138" t="s">
        <v>4849</v>
      </c>
      <c r="B1749" s="151" t="s">
        <v>4845</v>
      </c>
      <c r="C1749" s="148">
        <v>23034.38</v>
      </c>
      <c r="D1749" s="148">
        <f t="shared" si="81"/>
        <v>28101.94</v>
      </c>
      <c r="E1749" s="138" t="s">
        <v>2033</v>
      </c>
      <c r="F1749" s="148">
        <f t="shared" si="82"/>
        <v>23034.38</v>
      </c>
      <c r="G1749" s="148">
        <f t="shared" si="83"/>
        <v>28101.943600000002</v>
      </c>
    </row>
    <row r="1750" spans="1:7" ht="14.4" customHeight="1">
      <c r="A1750" s="138" t="s">
        <v>4850</v>
      </c>
      <c r="B1750" s="151" t="s">
        <v>4851</v>
      </c>
      <c r="C1750" s="148">
        <v>8439.0427</v>
      </c>
      <c r="D1750" s="148">
        <f t="shared" si="81"/>
        <v>10295.629999999999</v>
      </c>
      <c r="E1750" s="138" t="s">
        <v>2033</v>
      </c>
      <c r="F1750" s="148">
        <f t="shared" si="82"/>
        <v>8439.0400000000009</v>
      </c>
      <c r="G1750" s="148">
        <f t="shared" si="83"/>
        <v>10295.6288</v>
      </c>
    </row>
    <row r="1751" spans="1:7" ht="14.4" customHeight="1">
      <c r="A1751" s="138" t="s">
        <v>4852</v>
      </c>
      <c r="B1751" s="151" t="s">
        <v>4853</v>
      </c>
      <c r="C1751" s="148">
        <v>15036.57</v>
      </c>
      <c r="D1751" s="148">
        <f t="shared" si="81"/>
        <v>18344.62</v>
      </c>
      <c r="E1751" s="138" t="s">
        <v>2033</v>
      </c>
      <c r="F1751" s="148">
        <f t="shared" si="82"/>
        <v>15036.57</v>
      </c>
      <c r="G1751" s="148">
        <f t="shared" si="83"/>
        <v>18344.615399999999</v>
      </c>
    </row>
    <row r="1752" spans="1:7" ht="14.4" customHeight="1">
      <c r="A1752" s="138" t="s">
        <v>4854</v>
      </c>
      <c r="B1752" s="151" t="s">
        <v>4855</v>
      </c>
      <c r="C1752" s="148">
        <v>3777</v>
      </c>
      <c r="D1752" s="148">
        <f t="shared" si="81"/>
        <v>4607.9399999999996</v>
      </c>
      <c r="E1752" s="138" t="s">
        <v>2032</v>
      </c>
      <c r="F1752" s="148">
        <f t="shared" si="82"/>
        <v>3777</v>
      </c>
      <c r="G1752" s="148">
        <f t="shared" si="83"/>
        <v>4607.9399999999996</v>
      </c>
    </row>
    <row r="1753" spans="1:7" ht="14.4" customHeight="1">
      <c r="A1753" s="138" t="s">
        <v>4856</v>
      </c>
      <c r="B1753" s="151" t="s">
        <v>4857</v>
      </c>
      <c r="C1753" s="148">
        <v>15036.57</v>
      </c>
      <c r="D1753" s="148">
        <f t="shared" si="81"/>
        <v>18344.62</v>
      </c>
      <c r="E1753" s="138" t="s">
        <v>2033</v>
      </c>
      <c r="F1753" s="148">
        <f t="shared" si="82"/>
        <v>15036.57</v>
      </c>
      <c r="G1753" s="148">
        <f t="shared" si="83"/>
        <v>18344.615399999999</v>
      </c>
    </row>
    <row r="1754" spans="1:7" ht="14.4" customHeight="1">
      <c r="A1754" s="138" t="s">
        <v>4858</v>
      </c>
      <c r="B1754" s="151" t="s">
        <v>4859</v>
      </c>
      <c r="C1754" s="148">
        <v>1730.7840000000001</v>
      </c>
      <c r="D1754" s="148">
        <f t="shared" si="81"/>
        <v>2111.56</v>
      </c>
      <c r="E1754" s="138" t="s">
        <v>2032</v>
      </c>
      <c r="F1754" s="148">
        <f t="shared" si="82"/>
        <v>1730.78</v>
      </c>
      <c r="G1754" s="148">
        <f t="shared" si="83"/>
        <v>2111.5515999999998</v>
      </c>
    </row>
    <row r="1755" spans="1:7" ht="14.4" customHeight="1">
      <c r="A1755" s="138" t="s">
        <v>4860</v>
      </c>
      <c r="B1755" s="151" t="s">
        <v>4861</v>
      </c>
      <c r="C1755" s="148">
        <v>3437.7639999999992</v>
      </c>
      <c r="D1755" s="148">
        <f t="shared" si="81"/>
        <v>4194.07</v>
      </c>
      <c r="E1755" s="138" t="s">
        <v>2033</v>
      </c>
      <c r="F1755" s="148">
        <f t="shared" si="82"/>
        <v>3437.76</v>
      </c>
      <c r="G1755" s="148">
        <f t="shared" si="83"/>
        <v>4194.0672000000004</v>
      </c>
    </row>
    <row r="1756" spans="1:7" ht="14.4" customHeight="1">
      <c r="A1756" s="138" t="s">
        <v>4862</v>
      </c>
      <c r="B1756" s="151" t="s">
        <v>4863</v>
      </c>
      <c r="C1756" s="148">
        <v>2598.8159999999998</v>
      </c>
      <c r="D1756" s="148">
        <f t="shared" si="81"/>
        <v>3170.56</v>
      </c>
      <c r="E1756" s="138" t="s">
        <v>2033</v>
      </c>
      <c r="F1756" s="148">
        <f t="shared" si="82"/>
        <v>2598.8200000000002</v>
      </c>
      <c r="G1756" s="148">
        <f t="shared" si="83"/>
        <v>3170.5604000000003</v>
      </c>
    </row>
    <row r="1757" spans="1:7" ht="14.4" customHeight="1">
      <c r="A1757" s="138" t="s">
        <v>4864</v>
      </c>
      <c r="B1757" s="151" t="s">
        <v>4865</v>
      </c>
      <c r="C1757" s="148">
        <v>3437.7639999999992</v>
      </c>
      <c r="D1757" s="148">
        <f t="shared" si="81"/>
        <v>4194.07</v>
      </c>
      <c r="E1757" s="138" t="s">
        <v>2033</v>
      </c>
      <c r="F1757" s="148">
        <f t="shared" si="82"/>
        <v>3437.76</v>
      </c>
      <c r="G1757" s="148">
        <f t="shared" si="83"/>
        <v>4194.0672000000004</v>
      </c>
    </row>
    <row r="1758" spans="1:7" ht="14.4" customHeight="1">
      <c r="A1758" s="138" t="s">
        <v>4866</v>
      </c>
      <c r="B1758" s="151" t="s">
        <v>4867</v>
      </c>
      <c r="C1758" s="148">
        <v>3437.7639999999992</v>
      </c>
      <c r="D1758" s="148">
        <f t="shared" si="81"/>
        <v>4194.07</v>
      </c>
      <c r="E1758" s="138" t="s">
        <v>2033</v>
      </c>
      <c r="F1758" s="148">
        <f t="shared" si="82"/>
        <v>3437.76</v>
      </c>
      <c r="G1758" s="148">
        <f t="shared" si="83"/>
        <v>4194.0672000000004</v>
      </c>
    </row>
    <row r="1759" spans="1:7" ht="14.4" customHeight="1">
      <c r="A1759" s="138" t="s">
        <v>4868</v>
      </c>
      <c r="B1759" s="151" t="s">
        <v>4869</v>
      </c>
      <c r="C1759" s="148">
        <v>2591.2133499999995</v>
      </c>
      <c r="D1759" s="148">
        <f t="shared" si="81"/>
        <v>3161.28</v>
      </c>
      <c r="E1759" s="138" t="s">
        <v>2033</v>
      </c>
      <c r="F1759" s="148">
        <f t="shared" si="82"/>
        <v>2591.21</v>
      </c>
      <c r="G1759" s="148">
        <f t="shared" si="83"/>
        <v>3161.2761999999998</v>
      </c>
    </row>
    <row r="1760" spans="1:7" ht="14.4" customHeight="1">
      <c r="A1760" s="138" t="s">
        <v>4870</v>
      </c>
      <c r="B1760" s="151" t="s">
        <v>4871</v>
      </c>
      <c r="C1760" s="148">
        <v>1730.7840000000001</v>
      </c>
      <c r="D1760" s="148">
        <f t="shared" si="81"/>
        <v>2111.56</v>
      </c>
      <c r="E1760" s="138" t="s">
        <v>2032</v>
      </c>
      <c r="F1760" s="148">
        <f t="shared" si="82"/>
        <v>1730.78</v>
      </c>
      <c r="G1760" s="148">
        <f t="shared" si="83"/>
        <v>2111.5515999999998</v>
      </c>
    </row>
    <row r="1761" spans="1:7" ht="14.4" customHeight="1">
      <c r="A1761" s="138" t="s">
        <v>4872</v>
      </c>
      <c r="B1761" s="151" t="s">
        <v>4859</v>
      </c>
      <c r="C1761" s="148">
        <v>1730.7840000000001</v>
      </c>
      <c r="D1761" s="148">
        <f t="shared" si="81"/>
        <v>2111.56</v>
      </c>
      <c r="E1761" s="138" t="s">
        <v>2032</v>
      </c>
      <c r="F1761" s="148">
        <f t="shared" si="82"/>
        <v>1730.78</v>
      </c>
      <c r="G1761" s="148">
        <f t="shared" si="83"/>
        <v>2111.5515999999998</v>
      </c>
    </row>
    <row r="1762" spans="1:7" ht="14.4" customHeight="1">
      <c r="A1762" s="138" t="s">
        <v>4873</v>
      </c>
      <c r="B1762" s="151" t="s">
        <v>4861</v>
      </c>
      <c r="C1762" s="148">
        <v>3437.7639999999992</v>
      </c>
      <c r="D1762" s="148">
        <f t="shared" si="81"/>
        <v>4194.07</v>
      </c>
      <c r="E1762" s="138" t="s">
        <v>2033</v>
      </c>
      <c r="F1762" s="148">
        <f t="shared" si="82"/>
        <v>3437.76</v>
      </c>
      <c r="G1762" s="148">
        <f t="shared" si="83"/>
        <v>4194.0672000000004</v>
      </c>
    </row>
    <row r="1763" spans="1:7" ht="14.4" customHeight="1">
      <c r="A1763" s="138" t="s">
        <v>4874</v>
      </c>
      <c r="B1763" s="151" t="s">
        <v>4875</v>
      </c>
      <c r="C1763" s="148">
        <v>2598.8159999999998</v>
      </c>
      <c r="D1763" s="148">
        <f t="shared" si="81"/>
        <v>3170.56</v>
      </c>
      <c r="E1763" s="138" t="s">
        <v>2033</v>
      </c>
      <c r="F1763" s="148">
        <f t="shared" si="82"/>
        <v>2598.8200000000002</v>
      </c>
      <c r="G1763" s="148">
        <f t="shared" si="83"/>
        <v>3170.5604000000003</v>
      </c>
    </row>
    <row r="1764" spans="1:7" ht="14.4" customHeight="1">
      <c r="A1764" s="138" t="s">
        <v>4876</v>
      </c>
      <c r="B1764" s="151" t="s">
        <v>4865</v>
      </c>
      <c r="C1764" s="148">
        <v>3437.7639999999992</v>
      </c>
      <c r="D1764" s="148">
        <f t="shared" si="81"/>
        <v>4194.07</v>
      </c>
      <c r="E1764" s="138" t="s">
        <v>2033</v>
      </c>
      <c r="F1764" s="148">
        <f t="shared" si="82"/>
        <v>3437.76</v>
      </c>
      <c r="G1764" s="148">
        <f t="shared" si="83"/>
        <v>4194.0672000000004</v>
      </c>
    </row>
    <row r="1765" spans="1:7" ht="14.4" customHeight="1">
      <c r="A1765" s="138" t="s">
        <v>4877</v>
      </c>
      <c r="B1765" s="151" t="s">
        <v>4867</v>
      </c>
      <c r="C1765" s="148">
        <v>3437.7639999999992</v>
      </c>
      <c r="D1765" s="148">
        <f t="shared" si="81"/>
        <v>4194.07</v>
      </c>
      <c r="E1765" s="138" t="s">
        <v>2033</v>
      </c>
      <c r="F1765" s="148">
        <f t="shared" si="82"/>
        <v>3437.76</v>
      </c>
      <c r="G1765" s="148">
        <f t="shared" si="83"/>
        <v>4194.0672000000004</v>
      </c>
    </row>
    <row r="1766" spans="1:7" ht="14.4" customHeight="1">
      <c r="A1766" s="138" t="s">
        <v>4878</v>
      </c>
      <c r="B1766" s="151" t="s">
        <v>4869</v>
      </c>
      <c r="C1766" s="148">
        <v>2598.8159999999998</v>
      </c>
      <c r="D1766" s="148">
        <f t="shared" si="81"/>
        <v>3170.56</v>
      </c>
      <c r="E1766" s="138" t="s">
        <v>2033</v>
      </c>
      <c r="F1766" s="148">
        <f t="shared" si="82"/>
        <v>2598.8200000000002</v>
      </c>
      <c r="G1766" s="148">
        <f t="shared" si="83"/>
        <v>3170.5604000000003</v>
      </c>
    </row>
    <row r="1767" spans="1:7" ht="14.4" customHeight="1">
      <c r="A1767" s="138" t="s">
        <v>4879</v>
      </c>
      <c r="B1767" s="151" t="s">
        <v>4880</v>
      </c>
      <c r="C1767" s="148">
        <v>3104.3605999999995</v>
      </c>
      <c r="D1767" s="148">
        <f t="shared" si="81"/>
        <v>3787.32</v>
      </c>
      <c r="E1767" s="138" t="s">
        <v>2033</v>
      </c>
      <c r="F1767" s="148">
        <f t="shared" si="82"/>
        <v>3104.36</v>
      </c>
      <c r="G1767" s="148">
        <f t="shared" si="83"/>
        <v>3787.3191999999999</v>
      </c>
    </row>
    <row r="1768" spans="1:7" ht="14.4" customHeight="1">
      <c r="A1768" s="138" t="s">
        <v>4881</v>
      </c>
      <c r="B1768" s="151" t="s">
        <v>4871</v>
      </c>
      <c r="C1768" s="148">
        <v>1730.7840000000001</v>
      </c>
      <c r="D1768" s="148">
        <f t="shared" si="81"/>
        <v>2111.56</v>
      </c>
      <c r="E1768" s="138" t="s">
        <v>2032</v>
      </c>
      <c r="F1768" s="148">
        <f t="shared" si="82"/>
        <v>1730.78</v>
      </c>
      <c r="G1768" s="148">
        <f t="shared" si="83"/>
        <v>2111.5515999999998</v>
      </c>
    </row>
    <row r="1769" spans="1:7" ht="14.4" customHeight="1">
      <c r="A1769" s="138" t="s">
        <v>4882</v>
      </c>
      <c r="B1769" s="151" t="s">
        <v>4883</v>
      </c>
      <c r="C1769" s="148">
        <v>3104.3605999999995</v>
      </c>
      <c r="D1769" s="148">
        <f t="shared" si="81"/>
        <v>3787.32</v>
      </c>
      <c r="E1769" s="138" t="s">
        <v>2033</v>
      </c>
      <c r="F1769" s="148">
        <f t="shared" si="82"/>
        <v>3104.36</v>
      </c>
      <c r="G1769" s="148">
        <f t="shared" si="83"/>
        <v>3787.3191999999999</v>
      </c>
    </row>
    <row r="1770" spans="1:7" ht="14.4" customHeight="1">
      <c r="A1770" s="138" t="s">
        <v>4884</v>
      </c>
      <c r="B1770" s="151" t="s">
        <v>4885</v>
      </c>
      <c r="C1770" s="148">
        <v>2859.7140000000004</v>
      </c>
      <c r="D1770" s="148">
        <f t="shared" si="81"/>
        <v>3488.85</v>
      </c>
      <c r="E1770" s="138" t="s">
        <v>2032</v>
      </c>
      <c r="F1770" s="148">
        <f t="shared" si="82"/>
        <v>2859.71</v>
      </c>
      <c r="G1770" s="148">
        <f t="shared" si="83"/>
        <v>3488.8462</v>
      </c>
    </row>
    <row r="1771" spans="1:7" ht="14.4" customHeight="1">
      <c r="A1771" s="138" t="s">
        <v>4886</v>
      </c>
      <c r="B1771" s="151" t="s">
        <v>3071</v>
      </c>
      <c r="C1771" s="148">
        <v>4962.9000000000005</v>
      </c>
      <c r="D1771" s="148">
        <f t="shared" si="81"/>
        <v>6054.74</v>
      </c>
      <c r="E1771" s="138" t="s">
        <v>2033</v>
      </c>
      <c r="F1771" s="148">
        <f t="shared" si="82"/>
        <v>4962.8999999999996</v>
      </c>
      <c r="G1771" s="148">
        <f t="shared" si="83"/>
        <v>6054.7379999999994</v>
      </c>
    </row>
    <row r="1772" spans="1:7" ht="14.4" customHeight="1">
      <c r="A1772" s="138" t="s">
        <v>4887</v>
      </c>
      <c r="B1772" s="151" t="s">
        <v>4888</v>
      </c>
      <c r="C1772" s="148">
        <v>648</v>
      </c>
      <c r="D1772" s="148">
        <f t="shared" si="81"/>
        <v>790.56</v>
      </c>
      <c r="E1772" s="138" t="s">
        <v>2032</v>
      </c>
      <c r="F1772" s="148">
        <f t="shared" si="82"/>
        <v>648</v>
      </c>
      <c r="G1772" s="148">
        <f t="shared" si="83"/>
        <v>790.56</v>
      </c>
    </row>
    <row r="1773" spans="1:7" ht="14.4" customHeight="1">
      <c r="A1773" s="138" t="s">
        <v>4889</v>
      </c>
      <c r="B1773" s="151" t="s">
        <v>4890</v>
      </c>
      <c r="C1773" s="148">
        <v>2689.17</v>
      </c>
      <c r="D1773" s="148">
        <f t="shared" si="81"/>
        <v>3280.79</v>
      </c>
      <c r="E1773" s="138" t="s">
        <v>2033</v>
      </c>
      <c r="F1773" s="148">
        <f t="shared" si="82"/>
        <v>2689.17</v>
      </c>
      <c r="G1773" s="148">
        <f t="shared" si="83"/>
        <v>3280.7874000000002</v>
      </c>
    </row>
    <row r="1774" spans="1:7" ht="14.4" customHeight="1">
      <c r="A1774" s="138" t="s">
        <v>4891</v>
      </c>
      <c r="B1774" s="151" t="s">
        <v>4892</v>
      </c>
      <c r="C1774" s="148">
        <v>2060.7199999999998</v>
      </c>
      <c r="D1774" s="148">
        <f t="shared" si="81"/>
        <v>2514.08</v>
      </c>
      <c r="E1774" s="138" t="s">
        <v>2033</v>
      </c>
      <c r="F1774" s="148">
        <f t="shared" si="82"/>
        <v>2060.7199999999998</v>
      </c>
      <c r="G1774" s="148">
        <f t="shared" si="83"/>
        <v>2514.0783999999999</v>
      </c>
    </row>
    <row r="1775" spans="1:7" ht="14.4" customHeight="1">
      <c r="A1775" s="138" t="s">
        <v>4893</v>
      </c>
      <c r="B1775" s="151" t="s">
        <v>4894</v>
      </c>
      <c r="C1775" s="148">
        <v>3090.4708999999998</v>
      </c>
      <c r="D1775" s="148">
        <f t="shared" si="81"/>
        <v>3770.37</v>
      </c>
      <c r="E1775" s="138" t="s">
        <v>2033</v>
      </c>
      <c r="F1775" s="148">
        <f t="shared" si="82"/>
        <v>3090.47</v>
      </c>
      <c r="G1775" s="148">
        <f t="shared" si="83"/>
        <v>3770.3733999999995</v>
      </c>
    </row>
    <row r="1776" spans="1:7" ht="14.4" customHeight="1">
      <c r="A1776" s="138" t="s">
        <v>4895</v>
      </c>
      <c r="B1776" s="151" t="s">
        <v>4896</v>
      </c>
      <c r="C1776" s="148">
        <v>648</v>
      </c>
      <c r="D1776" s="148">
        <f t="shared" si="81"/>
        <v>790.56</v>
      </c>
      <c r="E1776" s="138" t="s">
        <v>2032</v>
      </c>
      <c r="F1776" s="148">
        <f t="shared" si="82"/>
        <v>648</v>
      </c>
      <c r="G1776" s="148">
        <f t="shared" si="83"/>
        <v>790.56</v>
      </c>
    </row>
    <row r="1777" spans="1:7" ht="14.4" customHeight="1">
      <c r="A1777" s="138" t="s">
        <v>4897</v>
      </c>
      <c r="B1777" s="151" t="s">
        <v>4898</v>
      </c>
      <c r="C1777" s="148">
        <v>3090.4708999999998</v>
      </c>
      <c r="D1777" s="148">
        <f t="shared" si="81"/>
        <v>3770.37</v>
      </c>
      <c r="E1777" s="138" t="s">
        <v>2033</v>
      </c>
      <c r="F1777" s="148">
        <f t="shared" si="82"/>
        <v>3090.47</v>
      </c>
      <c r="G1777" s="148">
        <f t="shared" si="83"/>
        <v>3770.3733999999995</v>
      </c>
    </row>
    <row r="1778" spans="1:7" ht="14.4" customHeight="1">
      <c r="A1778" s="138" t="s">
        <v>4899</v>
      </c>
      <c r="B1778" s="151" t="s">
        <v>4900</v>
      </c>
      <c r="C1778" s="148">
        <v>648</v>
      </c>
      <c r="D1778" s="148">
        <f t="shared" si="81"/>
        <v>790.56</v>
      </c>
      <c r="E1778" s="138" t="s">
        <v>2032</v>
      </c>
      <c r="F1778" s="148">
        <f t="shared" si="82"/>
        <v>648</v>
      </c>
      <c r="G1778" s="148">
        <f t="shared" si="83"/>
        <v>790.56</v>
      </c>
    </row>
    <row r="1779" spans="1:7" ht="14.4" customHeight="1">
      <c r="A1779" s="138" t="s">
        <v>4901</v>
      </c>
      <c r="B1779" s="151" t="s">
        <v>4902</v>
      </c>
      <c r="C1779" s="148">
        <v>2689.17</v>
      </c>
      <c r="D1779" s="148">
        <f t="shared" si="81"/>
        <v>3280.79</v>
      </c>
      <c r="E1779" s="138" t="s">
        <v>2033</v>
      </c>
      <c r="F1779" s="148">
        <f t="shared" si="82"/>
        <v>2689.17</v>
      </c>
      <c r="G1779" s="148">
        <f t="shared" si="83"/>
        <v>3280.7874000000002</v>
      </c>
    </row>
    <row r="1780" spans="1:7" ht="14.4" customHeight="1">
      <c r="A1780" s="138" t="s">
        <v>4903</v>
      </c>
      <c r="B1780" s="151" t="s">
        <v>4904</v>
      </c>
      <c r="C1780" s="148">
        <v>2060.7199999999998</v>
      </c>
      <c r="D1780" s="148">
        <f t="shared" si="81"/>
        <v>2514.08</v>
      </c>
      <c r="E1780" s="138" t="s">
        <v>2033</v>
      </c>
      <c r="F1780" s="148">
        <f t="shared" si="82"/>
        <v>2060.7199999999998</v>
      </c>
      <c r="G1780" s="148">
        <f t="shared" si="83"/>
        <v>2514.0783999999999</v>
      </c>
    </row>
    <row r="1781" spans="1:7" ht="14.4" customHeight="1">
      <c r="A1781" s="138" t="s">
        <v>4905</v>
      </c>
      <c r="B1781" s="151" t="s">
        <v>4906</v>
      </c>
      <c r="C1781" s="148">
        <v>3090.4708999999998</v>
      </c>
      <c r="D1781" s="148">
        <f t="shared" si="81"/>
        <v>3770.37</v>
      </c>
      <c r="E1781" s="138" t="s">
        <v>2033</v>
      </c>
      <c r="F1781" s="148">
        <f t="shared" si="82"/>
        <v>3090.47</v>
      </c>
      <c r="G1781" s="148">
        <f t="shared" si="83"/>
        <v>3770.3733999999995</v>
      </c>
    </row>
    <row r="1782" spans="1:7" ht="14.4" customHeight="1">
      <c r="A1782" s="138" t="s">
        <v>4907</v>
      </c>
      <c r="B1782" s="151" t="s">
        <v>4908</v>
      </c>
      <c r="C1782" s="148">
        <v>648</v>
      </c>
      <c r="D1782" s="148">
        <f t="shared" si="81"/>
        <v>790.56</v>
      </c>
      <c r="E1782" s="138" t="s">
        <v>2032</v>
      </c>
      <c r="F1782" s="148">
        <f t="shared" si="82"/>
        <v>648</v>
      </c>
      <c r="G1782" s="148">
        <f t="shared" si="83"/>
        <v>790.56</v>
      </c>
    </row>
    <row r="1783" spans="1:7" ht="14.4" customHeight="1">
      <c r="A1783" s="138" t="s">
        <v>4909</v>
      </c>
      <c r="B1783" s="151" t="s">
        <v>4910</v>
      </c>
      <c r="C1783" s="148">
        <v>3090.4708999999998</v>
      </c>
      <c r="D1783" s="148">
        <f t="shared" si="81"/>
        <v>3770.37</v>
      </c>
      <c r="E1783" s="138" t="s">
        <v>2033</v>
      </c>
      <c r="F1783" s="148">
        <f t="shared" si="82"/>
        <v>3090.47</v>
      </c>
      <c r="G1783" s="148">
        <f t="shared" si="83"/>
        <v>3770.3733999999995</v>
      </c>
    </row>
    <row r="1784" spans="1:7" ht="14.4" customHeight="1">
      <c r="A1784" s="138" t="s">
        <v>4911</v>
      </c>
      <c r="B1784" s="151" t="s">
        <v>4885</v>
      </c>
      <c r="C1784" s="148">
        <v>2859.7140000000004</v>
      </c>
      <c r="D1784" s="148">
        <f t="shared" si="81"/>
        <v>3488.85</v>
      </c>
      <c r="E1784" s="138" t="s">
        <v>2032</v>
      </c>
      <c r="F1784" s="148">
        <f t="shared" si="82"/>
        <v>2859.71</v>
      </c>
      <c r="G1784" s="148">
        <f t="shared" si="83"/>
        <v>3488.8462</v>
      </c>
    </row>
    <row r="1785" spans="1:7" ht="14.4" customHeight="1">
      <c r="A1785" s="138" t="s">
        <v>4912</v>
      </c>
      <c r="B1785" s="151" t="s">
        <v>4913</v>
      </c>
      <c r="C1785" s="148">
        <v>1735.85</v>
      </c>
      <c r="D1785" s="148">
        <f t="shared" si="81"/>
        <v>2117.7399999999998</v>
      </c>
      <c r="E1785" s="138" t="s">
        <v>2032</v>
      </c>
      <c r="F1785" s="148">
        <f t="shared" si="82"/>
        <v>1735.85</v>
      </c>
      <c r="G1785" s="148">
        <f t="shared" si="83"/>
        <v>2117.7369999999996</v>
      </c>
    </row>
    <row r="1786" spans="1:7" ht="14.4" customHeight="1">
      <c r="A1786" s="138" t="s">
        <v>4914</v>
      </c>
      <c r="B1786" s="151" t="s">
        <v>4913</v>
      </c>
      <c r="C1786" s="148">
        <v>3529.9500000000003</v>
      </c>
      <c r="D1786" s="148">
        <f t="shared" si="81"/>
        <v>4306.54</v>
      </c>
      <c r="E1786" s="138" t="s">
        <v>2033</v>
      </c>
      <c r="F1786" s="148">
        <f t="shared" si="82"/>
        <v>3529.95</v>
      </c>
      <c r="G1786" s="148">
        <f t="shared" si="83"/>
        <v>4306.5389999999998</v>
      </c>
    </row>
    <row r="1787" spans="1:7" ht="14.4" customHeight="1">
      <c r="A1787" s="138" t="s">
        <v>4915</v>
      </c>
      <c r="B1787" s="151" t="s">
        <v>4913</v>
      </c>
      <c r="C1787" s="148">
        <v>1735.85</v>
      </c>
      <c r="D1787" s="148">
        <f t="shared" si="81"/>
        <v>2117.7399999999998</v>
      </c>
      <c r="E1787" s="138" t="s">
        <v>2032</v>
      </c>
      <c r="F1787" s="148">
        <f t="shared" si="82"/>
        <v>1735.85</v>
      </c>
      <c r="G1787" s="148">
        <f t="shared" si="83"/>
        <v>2117.7369999999996</v>
      </c>
    </row>
    <row r="1788" spans="1:7" ht="14.4" customHeight="1">
      <c r="A1788" s="138" t="s">
        <v>4916</v>
      </c>
      <c r="B1788" s="151" t="s">
        <v>4917</v>
      </c>
      <c r="C1788" s="148">
        <v>648</v>
      </c>
      <c r="D1788" s="148">
        <f t="shared" si="81"/>
        <v>790.56</v>
      </c>
      <c r="E1788" s="138" t="s">
        <v>2032</v>
      </c>
      <c r="F1788" s="148">
        <f t="shared" si="82"/>
        <v>648</v>
      </c>
      <c r="G1788" s="148">
        <f t="shared" si="83"/>
        <v>790.56</v>
      </c>
    </row>
    <row r="1789" spans="1:7" ht="14.4" customHeight="1">
      <c r="A1789" s="138" t="s">
        <v>4918</v>
      </c>
      <c r="B1789" s="151" t="s">
        <v>4919</v>
      </c>
      <c r="C1789" s="148">
        <v>1585.79</v>
      </c>
      <c r="D1789" s="148">
        <f t="shared" si="81"/>
        <v>1934.66</v>
      </c>
      <c r="E1789" s="138" t="s">
        <v>2033</v>
      </c>
      <c r="F1789" s="148">
        <f t="shared" si="82"/>
        <v>1585.79</v>
      </c>
      <c r="G1789" s="148">
        <f t="shared" si="83"/>
        <v>1934.6637999999998</v>
      </c>
    </row>
    <row r="1790" spans="1:7" ht="14.4" customHeight="1">
      <c r="A1790" s="138" t="s">
        <v>4920</v>
      </c>
      <c r="B1790" s="151" t="s">
        <v>4921</v>
      </c>
      <c r="C1790" s="148">
        <v>3236.61</v>
      </c>
      <c r="D1790" s="148">
        <f t="shared" si="81"/>
        <v>3948.66</v>
      </c>
      <c r="E1790" s="138" t="s">
        <v>2033</v>
      </c>
      <c r="F1790" s="148">
        <f t="shared" si="82"/>
        <v>3236.61</v>
      </c>
      <c r="G1790" s="148">
        <f t="shared" si="83"/>
        <v>3948.6642000000002</v>
      </c>
    </row>
    <row r="1791" spans="1:7" ht="14.4" customHeight="1">
      <c r="A1791" s="138" t="s">
        <v>4922</v>
      </c>
      <c r="B1791" s="151" t="s">
        <v>4923</v>
      </c>
      <c r="C1791" s="148">
        <v>3236.61</v>
      </c>
      <c r="D1791" s="148">
        <f t="shared" si="81"/>
        <v>3948.66</v>
      </c>
      <c r="E1791" s="138" t="s">
        <v>2033</v>
      </c>
      <c r="F1791" s="148">
        <f t="shared" si="82"/>
        <v>3236.61</v>
      </c>
      <c r="G1791" s="148">
        <f t="shared" si="83"/>
        <v>3948.6642000000002</v>
      </c>
    </row>
    <row r="1792" spans="1:7" ht="14.4" customHeight="1">
      <c r="A1792" s="138" t="s">
        <v>4924</v>
      </c>
      <c r="B1792" s="151" t="s">
        <v>4925</v>
      </c>
      <c r="C1792" s="148">
        <v>2060.7199999999998</v>
      </c>
      <c r="D1792" s="148">
        <f t="shared" si="81"/>
        <v>2514.08</v>
      </c>
      <c r="E1792" s="138" t="s">
        <v>2033</v>
      </c>
      <c r="F1792" s="148">
        <f t="shared" si="82"/>
        <v>2060.7199999999998</v>
      </c>
      <c r="G1792" s="148">
        <f t="shared" si="83"/>
        <v>2514.0783999999999</v>
      </c>
    </row>
    <row r="1793" spans="1:7" ht="14.4" customHeight="1">
      <c r="A1793" s="138" t="s">
        <v>4926</v>
      </c>
      <c r="B1793" s="151" t="s">
        <v>4927</v>
      </c>
      <c r="C1793" s="148">
        <v>648</v>
      </c>
      <c r="D1793" s="148">
        <f t="shared" si="81"/>
        <v>790.56</v>
      </c>
      <c r="E1793" s="138" t="s">
        <v>2032</v>
      </c>
      <c r="F1793" s="148">
        <f t="shared" si="82"/>
        <v>648</v>
      </c>
      <c r="G1793" s="148">
        <f t="shared" si="83"/>
        <v>790.56</v>
      </c>
    </row>
    <row r="1794" spans="1:7" ht="14.4" customHeight="1">
      <c r="A1794" s="138" t="s">
        <v>4928</v>
      </c>
      <c r="B1794" s="151" t="s">
        <v>4929</v>
      </c>
      <c r="C1794" s="148">
        <v>648</v>
      </c>
      <c r="D1794" s="148">
        <f t="shared" si="81"/>
        <v>790.56</v>
      </c>
      <c r="E1794" s="138" t="s">
        <v>2032</v>
      </c>
      <c r="F1794" s="148">
        <f t="shared" si="82"/>
        <v>648</v>
      </c>
      <c r="G1794" s="148">
        <f t="shared" si="83"/>
        <v>790.56</v>
      </c>
    </row>
    <row r="1795" spans="1:7" ht="14.4" customHeight="1">
      <c r="A1795" s="138" t="s">
        <v>4930</v>
      </c>
      <c r="B1795" s="151" t="s">
        <v>4931</v>
      </c>
      <c r="C1795" s="148">
        <v>1585.79</v>
      </c>
      <c r="D1795" s="148">
        <f t="shared" si="81"/>
        <v>1934.66</v>
      </c>
      <c r="E1795" s="138" t="s">
        <v>2033</v>
      </c>
      <c r="F1795" s="148">
        <f t="shared" si="82"/>
        <v>1585.79</v>
      </c>
      <c r="G1795" s="148">
        <f t="shared" si="83"/>
        <v>1934.6637999999998</v>
      </c>
    </row>
    <row r="1796" spans="1:7" ht="14.4" customHeight="1">
      <c r="A1796" s="138" t="s">
        <v>4932</v>
      </c>
      <c r="B1796" s="151" t="s">
        <v>4933</v>
      </c>
      <c r="C1796" s="148">
        <v>3236.61</v>
      </c>
      <c r="D1796" s="148">
        <f t="shared" si="81"/>
        <v>3948.66</v>
      </c>
      <c r="E1796" s="138" t="s">
        <v>2033</v>
      </c>
      <c r="F1796" s="148">
        <f t="shared" si="82"/>
        <v>3236.61</v>
      </c>
      <c r="G1796" s="148">
        <f t="shared" si="83"/>
        <v>3948.6642000000002</v>
      </c>
    </row>
    <row r="1797" spans="1:7" ht="14.4" customHeight="1">
      <c r="A1797" s="138" t="s">
        <v>4934</v>
      </c>
      <c r="B1797" s="151" t="s">
        <v>4935</v>
      </c>
      <c r="C1797" s="148">
        <v>3236.61</v>
      </c>
      <c r="D1797" s="148">
        <f t="shared" si="81"/>
        <v>3948.66</v>
      </c>
      <c r="E1797" s="138" t="s">
        <v>2033</v>
      </c>
      <c r="F1797" s="148">
        <f t="shared" si="82"/>
        <v>3236.61</v>
      </c>
      <c r="G1797" s="148">
        <f t="shared" si="83"/>
        <v>3948.6642000000002</v>
      </c>
    </row>
    <row r="1798" spans="1:7" ht="14.4" customHeight="1">
      <c r="A1798" s="138" t="s">
        <v>4936</v>
      </c>
      <c r="B1798" s="151" t="s">
        <v>4937</v>
      </c>
      <c r="C1798" s="148">
        <v>2060.7199999999998</v>
      </c>
      <c r="D1798" s="148">
        <f t="shared" si="81"/>
        <v>2514.08</v>
      </c>
      <c r="E1798" s="138" t="s">
        <v>2033</v>
      </c>
      <c r="F1798" s="148">
        <f t="shared" si="82"/>
        <v>2060.7199999999998</v>
      </c>
      <c r="G1798" s="148">
        <f t="shared" si="83"/>
        <v>2514.0783999999999</v>
      </c>
    </row>
    <row r="1799" spans="1:7" ht="14.4" customHeight="1">
      <c r="A1799" s="138" t="s">
        <v>4938</v>
      </c>
      <c r="B1799" s="151" t="s">
        <v>4939</v>
      </c>
      <c r="C1799" s="148">
        <v>648</v>
      </c>
      <c r="D1799" s="148">
        <f t="shared" si="81"/>
        <v>790.56</v>
      </c>
      <c r="E1799" s="138" t="s">
        <v>2032</v>
      </c>
      <c r="F1799" s="148">
        <f t="shared" si="82"/>
        <v>648</v>
      </c>
      <c r="G1799" s="148">
        <f t="shared" si="83"/>
        <v>790.56</v>
      </c>
    </row>
    <row r="1800" spans="1:7" ht="14.4" customHeight="1">
      <c r="A1800" s="138" t="s">
        <v>4940</v>
      </c>
      <c r="B1800" s="151" t="s">
        <v>4941</v>
      </c>
      <c r="C1800" s="148">
        <v>2510</v>
      </c>
      <c r="D1800" s="148">
        <f t="shared" si="81"/>
        <v>3062.2</v>
      </c>
      <c r="E1800" s="138" t="s">
        <v>2032</v>
      </c>
      <c r="F1800" s="148">
        <f t="shared" si="82"/>
        <v>2510</v>
      </c>
      <c r="G1800" s="148">
        <f t="shared" si="83"/>
        <v>3062.2</v>
      </c>
    </row>
    <row r="1801" spans="1:7" ht="14.4" customHeight="1">
      <c r="A1801" s="138" t="s">
        <v>4942</v>
      </c>
      <c r="B1801" s="151" t="s">
        <v>4943</v>
      </c>
      <c r="C1801" s="148">
        <v>4005.96</v>
      </c>
      <c r="D1801" s="148">
        <f t="shared" ref="D1801:D1864" si="84">ROUND(C1801*(1+$D$8),2)</f>
        <v>4887.2700000000004</v>
      </c>
      <c r="E1801" s="138" t="s">
        <v>2033</v>
      </c>
      <c r="F1801" s="148">
        <f t="shared" ref="F1801:F1864" si="85">ROUND(C1801*(1-HLOOKUP(E1801,$1:$2,2,FALSE)),2)</f>
        <v>4005.96</v>
      </c>
      <c r="G1801" s="148">
        <f t="shared" ref="G1801:G1864" si="86">F1801*(1+$D$8)</f>
        <v>4887.2712000000001</v>
      </c>
    </row>
    <row r="1802" spans="1:7" ht="14.4" customHeight="1">
      <c r="A1802" s="138" t="s">
        <v>4944</v>
      </c>
      <c r="B1802" s="151" t="s">
        <v>4943</v>
      </c>
      <c r="C1802" s="148">
        <v>3815.3032499999999</v>
      </c>
      <c r="D1802" s="148">
        <f t="shared" si="84"/>
        <v>4654.67</v>
      </c>
      <c r="E1802" s="138" t="s">
        <v>2033</v>
      </c>
      <c r="F1802" s="148">
        <f t="shared" si="85"/>
        <v>3815.3</v>
      </c>
      <c r="G1802" s="148">
        <f t="shared" si="86"/>
        <v>4654.6660000000002</v>
      </c>
    </row>
    <row r="1803" spans="1:7" ht="14.4" customHeight="1">
      <c r="A1803" s="138" t="s">
        <v>4945</v>
      </c>
      <c r="B1803" s="151" t="s">
        <v>4943</v>
      </c>
      <c r="C1803" s="148">
        <v>3012.9</v>
      </c>
      <c r="D1803" s="148">
        <f t="shared" si="84"/>
        <v>3675.74</v>
      </c>
      <c r="E1803" s="138" t="s">
        <v>2032</v>
      </c>
      <c r="F1803" s="148">
        <f t="shared" si="85"/>
        <v>3012.9</v>
      </c>
      <c r="G1803" s="148">
        <f t="shared" si="86"/>
        <v>3675.7379999999998</v>
      </c>
    </row>
    <row r="1804" spans="1:7" ht="14.4" customHeight="1">
      <c r="A1804" s="138" t="s">
        <v>4946</v>
      </c>
      <c r="B1804" s="151" t="s">
        <v>4947</v>
      </c>
      <c r="C1804" s="148">
        <v>4547.4726000000001</v>
      </c>
      <c r="D1804" s="148">
        <f t="shared" si="84"/>
        <v>5547.92</v>
      </c>
      <c r="E1804" s="138" t="s">
        <v>2033</v>
      </c>
      <c r="F1804" s="148">
        <f t="shared" si="85"/>
        <v>4547.47</v>
      </c>
      <c r="G1804" s="148">
        <f t="shared" si="86"/>
        <v>5547.9134000000004</v>
      </c>
    </row>
    <row r="1805" spans="1:7" ht="14.4" customHeight="1">
      <c r="A1805" s="138" t="s">
        <v>4948</v>
      </c>
      <c r="B1805" s="151" t="s">
        <v>4949</v>
      </c>
      <c r="C1805" s="148">
        <v>4005.96</v>
      </c>
      <c r="D1805" s="148">
        <f t="shared" si="84"/>
        <v>4887.2700000000004</v>
      </c>
      <c r="E1805" s="138" t="s">
        <v>2033</v>
      </c>
      <c r="F1805" s="148">
        <f t="shared" si="85"/>
        <v>4005.96</v>
      </c>
      <c r="G1805" s="148">
        <f t="shared" si="86"/>
        <v>4887.2712000000001</v>
      </c>
    </row>
    <row r="1806" spans="1:7" ht="14.4" customHeight="1">
      <c r="A1806" s="138" t="s">
        <v>4950</v>
      </c>
      <c r="B1806" s="151" t="s">
        <v>4949</v>
      </c>
      <c r="C1806" s="148">
        <v>4005.9766999999997</v>
      </c>
      <c r="D1806" s="148">
        <f t="shared" si="84"/>
        <v>4887.29</v>
      </c>
      <c r="E1806" s="138" t="s">
        <v>2033</v>
      </c>
      <c r="F1806" s="148">
        <f t="shared" si="85"/>
        <v>4005.98</v>
      </c>
      <c r="G1806" s="148">
        <f t="shared" si="86"/>
        <v>4887.2955999999995</v>
      </c>
    </row>
    <row r="1807" spans="1:7" ht="14.4" customHeight="1">
      <c r="A1807" s="138" t="s">
        <v>4951</v>
      </c>
      <c r="B1807" s="151" t="s">
        <v>4949</v>
      </c>
      <c r="C1807" s="148">
        <v>3012.9</v>
      </c>
      <c r="D1807" s="148">
        <f t="shared" si="84"/>
        <v>3675.74</v>
      </c>
      <c r="E1807" s="138" t="s">
        <v>2032</v>
      </c>
      <c r="F1807" s="148">
        <f t="shared" si="85"/>
        <v>3012.9</v>
      </c>
      <c r="G1807" s="148">
        <f t="shared" si="86"/>
        <v>3675.7379999999998</v>
      </c>
    </row>
    <row r="1808" spans="1:7" ht="14.4" customHeight="1">
      <c r="A1808" s="138" t="s">
        <v>4952</v>
      </c>
      <c r="B1808" s="151" t="s">
        <v>4953</v>
      </c>
      <c r="C1808" s="148">
        <v>4547.4726000000001</v>
      </c>
      <c r="D1808" s="148">
        <f t="shared" si="84"/>
        <v>5547.92</v>
      </c>
      <c r="E1808" s="138" t="s">
        <v>2033</v>
      </c>
      <c r="F1808" s="148">
        <f t="shared" si="85"/>
        <v>4547.47</v>
      </c>
      <c r="G1808" s="148">
        <f t="shared" si="86"/>
        <v>5547.9134000000004</v>
      </c>
    </row>
    <row r="1809" spans="1:7" ht="14.4" customHeight="1">
      <c r="A1809" s="138" t="s">
        <v>4954</v>
      </c>
      <c r="B1809" s="151" t="s">
        <v>4955</v>
      </c>
      <c r="C1809" s="148">
        <v>4547.4726000000001</v>
      </c>
      <c r="D1809" s="148">
        <f t="shared" si="84"/>
        <v>5547.92</v>
      </c>
      <c r="E1809" s="138" t="s">
        <v>2033</v>
      </c>
      <c r="F1809" s="148">
        <f t="shared" si="85"/>
        <v>4547.47</v>
      </c>
      <c r="G1809" s="148">
        <f t="shared" si="86"/>
        <v>5547.9134000000004</v>
      </c>
    </row>
    <row r="1810" spans="1:7" ht="14.4" customHeight="1">
      <c r="A1810" s="138" t="s">
        <v>4956</v>
      </c>
      <c r="B1810" s="151" t="s">
        <v>4957</v>
      </c>
      <c r="C1810" s="148">
        <v>4547.4726000000001</v>
      </c>
      <c r="D1810" s="148">
        <f t="shared" si="84"/>
        <v>5547.92</v>
      </c>
      <c r="E1810" s="138" t="s">
        <v>2033</v>
      </c>
      <c r="F1810" s="148">
        <f t="shared" si="85"/>
        <v>4547.47</v>
      </c>
      <c r="G1810" s="148">
        <f t="shared" si="86"/>
        <v>5547.9134000000004</v>
      </c>
    </row>
    <row r="1811" spans="1:7" ht="14.4" customHeight="1">
      <c r="A1811" s="138" t="s">
        <v>4958</v>
      </c>
      <c r="B1811" s="151" t="s">
        <v>4959</v>
      </c>
      <c r="C1811" s="148">
        <v>4547.4726000000001</v>
      </c>
      <c r="D1811" s="148">
        <f t="shared" si="84"/>
        <v>5547.92</v>
      </c>
      <c r="E1811" s="138" t="s">
        <v>2033</v>
      </c>
      <c r="F1811" s="148">
        <f t="shared" si="85"/>
        <v>4547.47</v>
      </c>
      <c r="G1811" s="148">
        <f t="shared" si="86"/>
        <v>5547.9134000000004</v>
      </c>
    </row>
    <row r="1812" spans="1:7" ht="14.4" customHeight="1">
      <c r="A1812" s="138" t="s">
        <v>4960</v>
      </c>
      <c r="B1812" s="151" t="s">
        <v>4961</v>
      </c>
      <c r="C1812" s="148">
        <v>4547.4726000000001</v>
      </c>
      <c r="D1812" s="148">
        <f t="shared" si="84"/>
        <v>5547.92</v>
      </c>
      <c r="E1812" s="138" t="s">
        <v>2033</v>
      </c>
      <c r="F1812" s="148">
        <f t="shared" si="85"/>
        <v>4547.47</v>
      </c>
      <c r="G1812" s="148">
        <f t="shared" si="86"/>
        <v>5547.9134000000004</v>
      </c>
    </row>
    <row r="1813" spans="1:7" ht="14.4" customHeight="1">
      <c r="A1813" s="138" t="s">
        <v>4962</v>
      </c>
      <c r="B1813" s="151" t="s">
        <v>4963</v>
      </c>
      <c r="C1813" s="148">
        <v>3996.4259499999998</v>
      </c>
      <c r="D1813" s="148">
        <f t="shared" si="84"/>
        <v>4875.6400000000003</v>
      </c>
      <c r="E1813" s="138" t="s">
        <v>2033</v>
      </c>
      <c r="F1813" s="148">
        <f t="shared" si="85"/>
        <v>3996.43</v>
      </c>
      <c r="G1813" s="148">
        <f t="shared" si="86"/>
        <v>4875.6445999999996</v>
      </c>
    </row>
    <row r="1814" spans="1:7" ht="14.4" customHeight="1">
      <c r="A1814" s="138" t="s">
        <v>4964</v>
      </c>
      <c r="B1814" s="151" t="s">
        <v>4965</v>
      </c>
      <c r="C1814" s="148">
        <v>2510</v>
      </c>
      <c r="D1814" s="148">
        <f t="shared" si="84"/>
        <v>3062.2</v>
      </c>
      <c r="E1814" s="138" t="s">
        <v>2032</v>
      </c>
      <c r="F1814" s="148">
        <f t="shared" si="85"/>
        <v>2510</v>
      </c>
      <c r="G1814" s="148">
        <f t="shared" si="86"/>
        <v>3062.2</v>
      </c>
    </row>
    <row r="1815" spans="1:7" ht="14.4" customHeight="1">
      <c r="A1815" s="138" t="s">
        <v>4966</v>
      </c>
      <c r="B1815" s="151" t="s">
        <v>4967</v>
      </c>
      <c r="C1815" s="148">
        <v>3016.5663000000004</v>
      </c>
      <c r="D1815" s="148">
        <f t="shared" si="84"/>
        <v>3680.21</v>
      </c>
      <c r="E1815" s="138" t="s">
        <v>2032</v>
      </c>
      <c r="F1815" s="148">
        <f t="shared" si="85"/>
        <v>3016.57</v>
      </c>
      <c r="G1815" s="148">
        <f t="shared" si="86"/>
        <v>3680.2154</v>
      </c>
    </row>
    <row r="1816" spans="1:7" ht="14.4" customHeight="1">
      <c r="A1816" s="138" t="s">
        <v>4968</v>
      </c>
      <c r="B1816" s="151" t="s">
        <v>4967</v>
      </c>
      <c r="C1816" s="148">
        <v>6238.68905</v>
      </c>
      <c r="D1816" s="148">
        <f t="shared" si="84"/>
        <v>7611.2</v>
      </c>
      <c r="E1816" s="138" t="s">
        <v>2033</v>
      </c>
      <c r="F1816" s="148">
        <f t="shared" si="85"/>
        <v>6238.69</v>
      </c>
      <c r="G1816" s="148">
        <f t="shared" si="86"/>
        <v>7611.2017999999989</v>
      </c>
    </row>
    <row r="1817" spans="1:7" ht="14.4" customHeight="1">
      <c r="A1817" s="138" t="s">
        <v>4969</v>
      </c>
      <c r="B1817" s="151" t="s">
        <v>4967</v>
      </c>
      <c r="C1817" s="148">
        <v>4251.90535</v>
      </c>
      <c r="D1817" s="148">
        <f t="shared" si="84"/>
        <v>5187.32</v>
      </c>
      <c r="E1817" s="138" t="s">
        <v>2033</v>
      </c>
      <c r="F1817" s="148">
        <f t="shared" si="85"/>
        <v>4251.91</v>
      </c>
      <c r="G1817" s="148">
        <f t="shared" si="86"/>
        <v>5187.3301999999994</v>
      </c>
    </row>
    <row r="1818" spans="1:7" ht="14.4" customHeight="1">
      <c r="A1818" s="138" t="s">
        <v>4970</v>
      </c>
      <c r="B1818" s="151" t="s">
        <v>4967</v>
      </c>
      <c r="C1818" s="148">
        <v>3996.4259499999998</v>
      </c>
      <c r="D1818" s="148">
        <f t="shared" si="84"/>
        <v>4875.6400000000003</v>
      </c>
      <c r="E1818" s="138" t="s">
        <v>2033</v>
      </c>
      <c r="F1818" s="148">
        <f t="shared" si="85"/>
        <v>3996.43</v>
      </c>
      <c r="G1818" s="148">
        <f t="shared" si="86"/>
        <v>4875.6445999999996</v>
      </c>
    </row>
    <row r="1819" spans="1:7" ht="14.4" customHeight="1">
      <c r="A1819" s="138" t="s">
        <v>4971</v>
      </c>
      <c r="B1819" s="151" t="s">
        <v>4967</v>
      </c>
      <c r="C1819" s="148">
        <v>3016.5663000000004</v>
      </c>
      <c r="D1819" s="148">
        <f t="shared" si="84"/>
        <v>3680.21</v>
      </c>
      <c r="E1819" s="138" t="s">
        <v>2032</v>
      </c>
      <c r="F1819" s="148">
        <f t="shared" si="85"/>
        <v>3016.57</v>
      </c>
      <c r="G1819" s="148">
        <f t="shared" si="86"/>
        <v>3680.2154</v>
      </c>
    </row>
    <row r="1820" spans="1:7" ht="14.4" customHeight="1">
      <c r="A1820" s="138" t="s">
        <v>4972</v>
      </c>
      <c r="B1820" s="151" t="s">
        <v>4973</v>
      </c>
      <c r="C1820" s="148">
        <v>8385</v>
      </c>
      <c r="D1820" s="148">
        <f t="shared" si="84"/>
        <v>10229.700000000001</v>
      </c>
      <c r="E1820" s="138" t="s">
        <v>2032</v>
      </c>
      <c r="F1820" s="148">
        <f t="shared" si="85"/>
        <v>8385</v>
      </c>
      <c r="G1820" s="148">
        <f t="shared" si="86"/>
        <v>10229.699999999999</v>
      </c>
    </row>
    <row r="1821" spans="1:7" ht="14.4" customHeight="1">
      <c r="A1821" s="138" t="s">
        <v>4974</v>
      </c>
      <c r="B1821" s="151" t="s">
        <v>4975</v>
      </c>
      <c r="C1821" s="148">
        <v>12580.374399999997</v>
      </c>
      <c r="D1821" s="148">
        <f t="shared" si="84"/>
        <v>15348.06</v>
      </c>
      <c r="E1821" s="138" t="s">
        <v>2033</v>
      </c>
      <c r="F1821" s="148">
        <f t="shared" si="85"/>
        <v>12580.37</v>
      </c>
      <c r="G1821" s="148">
        <f t="shared" si="86"/>
        <v>15348.0514</v>
      </c>
    </row>
    <row r="1822" spans="1:7" ht="14.4" customHeight="1">
      <c r="A1822" s="138" t="s">
        <v>4976</v>
      </c>
      <c r="B1822" s="151" t="s">
        <v>2853</v>
      </c>
      <c r="C1822" s="148">
        <v>11355.5</v>
      </c>
      <c r="D1822" s="148">
        <f t="shared" si="84"/>
        <v>13853.71</v>
      </c>
      <c r="E1822" s="138" t="s">
        <v>2033</v>
      </c>
      <c r="F1822" s="148">
        <f t="shared" si="85"/>
        <v>11355.5</v>
      </c>
      <c r="G1822" s="148">
        <f t="shared" si="86"/>
        <v>13853.71</v>
      </c>
    </row>
    <row r="1823" spans="1:7" ht="14.4" customHeight="1">
      <c r="A1823" s="138" t="s">
        <v>4977</v>
      </c>
      <c r="B1823" s="151" t="s">
        <v>2853</v>
      </c>
      <c r="C1823" s="148">
        <v>11356.271849999999</v>
      </c>
      <c r="D1823" s="148">
        <f t="shared" si="84"/>
        <v>13854.65</v>
      </c>
      <c r="E1823" s="138" t="s">
        <v>2033</v>
      </c>
      <c r="F1823" s="148">
        <f t="shared" si="85"/>
        <v>11356.27</v>
      </c>
      <c r="G1823" s="148">
        <f t="shared" si="86"/>
        <v>13854.6494</v>
      </c>
    </row>
    <row r="1824" spans="1:7" ht="14.4" customHeight="1">
      <c r="A1824" s="138" t="s">
        <v>4978</v>
      </c>
      <c r="B1824" s="151" t="s">
        <v>2853</v>
      </c>
      <c r="C1824" s="148">
        <v>8385</v>
      </c>
      <c r="D1824" s="148">
        <f t="shared" si="84"/>
        <v>10229.700000000001</v>
      </c>
      <c r="E1824" s="138" t="s">
        <v>2032</v>
      </c>
      <c r="F1824" s="148">
        <f t="shared" si="85"/>
        <v>8385</v>
      </c>
      <c r="G1824" s="148">
        <f t="shared" si="86"/>
        <v>10229.699999999999</v>
      </c>
    </row>
    <row r="1825" spans="1:7" ht="14.4" customHeight="1">
      <c r="A1825" s="138" t="s">
        <v>4979</v>
      </c>
      <c r="B1825" s="151" t="s">
        <v>2191</v>
      </c>
      <c r="C1825" s="148">
        <v>10126.18</v>
      </c>
      <c r="D1825" s="148">
        <f t="shared" si="84"/>
        <v>12353.94</v>
      </c>
      <c r="E1825" s="138" t="s">
        <v>2032</v>
      </c>
      <c r="F1825" s="148">
        <f t="shared" si="85"/>
        <v>10126.18</v>
      </c>
      <c r="G1825" s="148">
        <f t="shared" si="86"/>
        <v>12353.9396</v>
      </c>
    </row>
    <row r="1826" spans="1:7" ht="14.4" customHeight="1">
      <c r="A1826" s="138" t="s">
        <v>4980</v>
      </c>
      <c r="B1826" s="151" t="s">
        <v>4981</v>
      </c>
      <c r="C1826" s="148">
        <v>11341.015949999997</v>
      </c>
      <c r="D1826" s="148">
        <f t="shared" si="84"/>
        <v>13836.04</v>
      </c>
      <c r="E1826" s="138" t="s">
        <v>2033</v>
      </c>
      <c r="F1826" s="148">
        <f t="shared" si="85"/>
        <v>11341.02</v>
      </c>
      <c r="G1826" s="148">
        <f t="shared" si="86"/>
        <v>13836.044400000001</v>
      </c>
    </row>
    <row r="1827" spans="1:7" ht="14.4" customHeight="1">
      <c r="A1827" s="138" t="s">
        <v>4982</v>
      </c>
      <c r="B1827" s="151" t="s">
        <v>4983</v>
      </c>
      <c r="C1827" s="148">
        <v>8385</v>
      </c>
      <c r="D1827" s="148">
        <f t="shared" si="84"/>
        <v>10229.700000000001</v>
      </c>
      <c r="E1827" s="138" t="s">
        <v>2032</v>
      </c>
      <c r="F1827" s="148">
        <f t="shared" si="85"/>
        <v>8385</v>
      </c>
      <c r="G1827" s="148">
        <f t="shared" si="86"/>
        <v>10229.699999999999</v>
      </c>
    </row>
    <row r="1828" spans="1:7" ht="14.4" customHeight="1">
      <c r="A1828" s="138" t="s">
        <v>4984</v>
      </c>
      <c r="B1828" s="151" t="s">
        <v>4985</v>
      </c>
      <c r="C1828" s="148">
        <v>3012.9</v>
      </c>
      <c r="D1828" s="148">
        <f t="shared" si="84"/>
        <v>3675.74</v>
      </c>
      <c r="E1828" s="138" t="s">
        <v>2032</v>
      </c>
      <c r="F1828" s="148">
        <f t="shared" si="85"/>
        <v>3012.9</v>
      </c>
      <c r="G1828" s="148">
        <f t="shared" si="86"/>
        <v>3675.7379999999998</v>
      </c>
    </row>
    <row r="1829" spans="1:7" ht="14.4" customHeight="1">
      <c r="A1829" s="138" t="s">
        <v>4986</v>
      </c>
      <c r="B1829" s="151" t="s">
        <v>4985</v>
      </c>
      <c r="C1829" s="148">
        <v>4005.96</v>
      </c>
      <c r="D1829" s="148">
        <f t="shared" si="84"/>
        <v>4887.2700000000004</v>
      </c>
      <c r="E1829" s="138" t="s">
        <v>2033</v>
      </c>
      <c r="F1829" s="148">
        <f t="shared" si="85"/>
        <v>4005.96</v>
      </c>
      <c r="G1829" s="148">
        <f t="shared" si="86"/>
        <v>4887.2712000000001</v>
      </c>
    </row>
    <row r="1830" spans="1:7" ht="14.4" customHeight="1">
      <c r="A1830" s="138" t="s">
        <v>4987</v>
      </c>
      <c r="B1830" s="151" t="s">
        <v>4985</v>
      </c>
      <c r="C1830" s="148">
        <v>4005.9766999999997</v>
      </c>
      <c r="D1830" s="148">
        <f t="shared" si="84"/>
        <v>4887.29</v>
      </c>
      <c r="E1830" s="138" t="s">
        <v>2033</v>
      </c>
      <c r="F1830" s="148">
        <f t="shared" si="85"/>
        <v>4005.98</v>
      </c>
      <c r="G1830" s="148">
        <f t="shared" si="86"/>
        <v>4887.2955999999995</v>
      </c>
    </row>
    <row r="1831" spans="1:7" ht="14.4" customHeight="1">
      <c r="A1831" s="138" t="s">
        <v>4988</v>
      </c>
      <c r="B1831" s="151" t="s">
        <v>4985</v>
      </c>
      <c r="C1831" s="148">
        <v>3012.9</v>
      </c>
      <c r="D1831" s="148">
        <f t="shared" si="84"/>
        <v>3675.74</v>
      </c>
      <c r="E1831" s="138" t="s">
        <v>2032</v>
      </c>
      <c r="F1831" s="148">
        <f t="shared" si="85"/>
        <v>3012.9</v>
      </c>
      <c r="G1831" s="148">
        <f t="shared" si="86"/>
        <v>3675.7379999999998</v>
      </c>
    </row>
    <row r="1832" spans="1:7" ht="14.4" customHeight="1">
      <c r="A1832" s="138" t="s">
        <v>4989</v>
      </c>
      <c r="B1832" s="151" t="s">
        <v>4990</v>
      </c>
      <c r="C1832" s="148">
        <v>3012.9</v>
      </c>
      <c r="D1832" s="148">
        <f t="shared" si="84"/>
        <v>3675.74</v>
      </c>
      <c r="E1832" s="138" t="s">
        <v>2032</v>
      </c>
      <c r="F1832" s="148">
        <f t="shared" si="85"/>
        <v>3012.9</v>
      </c>
      <c r="G1832" s="148">
        <f t="shared" si="86"/>
        <v>3675.7379999999998</v>
      </c>
    </row>
    <row r="1833" spans="1:7" ht="14.4" customHeight="1">
      <c r="A1833" s="138" t="s">
        <v>4991</v>
      </c>
      <c r="B1833" s="151" t="s">
        <v>4990</v>
      </c>
      <c r="C1833" s="148">
        <v>4005.96</v>
      </c>
      <c r="D1833" s="148">
        <f t="shared" si="84"/>
        <v>4887.2700000000004</v>
      </c>
      <c r="E1833" s="138" t="s">
        <v>2033</v>
      </c>
      <c r="F1833" s="148">
        <f t="shared" si="85"/>
        <v>4005.96</v>
      </c>
      <c r="G1833" s="148">
        <f t="shared" si="86"/>
        <v>4887.2712000000001</v>
      </c>
    </row>
    <row r="1834" spans="1:7" ht="14.4" customHeight="1">
      <c r="A1834" s="138" t="s">
        <v>4992</v>
      </c>
      <c r="B1834" s="151" t="s">
        <v>4990</v>
      </c>
      <c r="C1834" s="148">
        <v>4005.9766999999997</v>
      </c>
      <c r="D1834" s="148">
        <f t="shared" si="84"/>
        <v>4887.29</v>
      </c>
      <c r="E1834" s="138" t="s">
        <v>2033</v>
      </c>
      <c r="F1834" s="148">
        <f t="shared" si="85"/>
        <v>4005.98</v>
      </c>
      <c r="G1834" s="148">
        <f t="shared" si="86"/>
        <v>4887.2955999999995</v>
      </c>
    </row>
    <row r="1835" spans="1:7" ht="14.4" customHeight="1">
      <c r="A1835" s="138" t="s">
        <v>4993</v>
      </c>
      <c r="B1835" s="151" t="s">
        <v>4990</v>
      </c>
      <c r="C1835" s="148">
        <v>3012.9</v>
      </c>
      <c r="D1835" s="148">
        <f t="shared" si="84"/>
        <v>3675.74</v>
      </c>
      <c r="E1835" s="138" t="s">
        <v>2032</v>
      </c>
      <c r="F1835" s="148">
        <f t="shared" si="85"/>
        <v>3012.9</v>
      </c>
      <c r="G1835" s="148">
        <f t="shared" si="86"/>
        <v>3675.7379999999998</v>
      </c>
    </row>
    <row r="1836" spans="1:7" ht="14.4" customHeight="1">
      <c r="A1836" s="138" t="s">
        <v>4994</v>
      </c>
      <c r="B1836" s="151" t="s">
        <v>4995</v>
      </c>
      <c r="C1836" s="148">
        <v>1110.8399999999999</v>
      </c>
      <c r="D1836" s="148">
        <f t="shared" si="84"/>
        <v>1355.22</v>
      </c>
      <c r="E1836" s="138" t="s">
        <v>2032</v>
      </c>
      <c r="F1836" s="148">
        <f t="shared" si="85"/>
        <v>1110.8399999999999</v>
      </c>
      <c r="G1836" s="148">
        <f t="shared" si="86"/>
        <v>1355.2248</v>
      </c>
    </row>
    <row r="1837" spans="1:7" ht="14.4" customHeight="1">
      <c r="A1837" s="138" t="s">
        <v>4996</v>
      </c>
      <c r="B1837" s="151" t="s">
        <v>4997</v>
      </c>
      <c r="C1837" s="148">
        <v>2621.6</v>
      </c>
      <c r="D1837" s="148">
        <f t="shared" si="84"/>
        <v>3198.35</v>
      </c>
      <c r="E1837" s="138" t="s">
        <v>2033</v>
      </c>
      <c r="F1837" s="148">
        <f t="shared" si="85"/>
        <v>2621.6</v>
      </c>
      <c r="G1837" s="148">
        <f t="shared" si="86"/>
        <v>3198.3519999999999</v>
      </c>
    </row>
    <row r="1838" spans="1:7" ht="14.4" customHeight="1">
      <c r="A1838" s="138" t="s">
        <v>4998</v>
      </c>
      <c r="B1838" s="151" t="s">
        <v>4999</v>
      </c>
      <c r="C1838" s="148">
        <v>2058.33</v>
      </c>
      <c r="D1838" s="148">
        <f t="shared" si="84"/>
        <v>2511.16</v>
      </c>
      <c r="E1838" s="138" t="s">
        <v>2033</v>
      </c>
      <c r="F1838" s="148">
        <f t="shared" si="85"/>
        <v>2058.33</v>
      </c>
      <c r="G1838" s="148">
        <f t="shared" si="86"/>
        <v>2511.1625999999997</v>
      </c>
    </row>
    <row r="1839" spans="1:7" ht="14.4" customHeight="1">
      <c r="A1839" s="139" t="s">
        <v>5000</v>
      </c>
      <c r="B1839" s="151" t="s">
        <v>5001</v>
      </c>
      <c r="C1839" s="148">
        <v>2920.57</v>
      </c>
      <c r="D1839" s="148">
        <f t="shared" si="84"/>
        <v>3563.1</v>
      </c>
      <c r="E1839" s="138" t="s">
        <v>2033</v>
      </c>
      <c r="F1839" s="148">
        <f t="shared" si="85"/>
        <v>2920.57</v>
      </c>
      <c r="G1839" s="148">
        <f t="shared" si="86"/>
        <v>3563.0954000000002</v>
      </c>
    </row>
    <row r="1840" spans="1:7" ht="14.4" customHeight="1">
      <c r="A1840" s="138" t="s">
        <v>5002</v>
      </c>
      <c r="B1840" s="151" t="s">
        <v>5003</v>
      </c>
      <c r="C1840" s="148">
        <v>1110.8399999999999</v>
      </c>
      <c r="D1840" s="148">
        <f t="shared" si="84"/>
        <v>1355.22</v>
      </c>
      <c r="E1840" s="138" t="s">
        <v>2032</v>
      </c>
      <c r="F1840" s="148">
        <f t="shared" si="85"/>
        <v>1110.8399999999999</v>
      </c>
      <c r="G1840" s="148">
        <f t="shared" si="86"/>
        <v>1355.2248</v>
      </c>
    </row>
    <row r="1841" spans="1:7" ht="14.4" customHeight="1">
      <c r="A1841" s="138" t="s">
        <v>5004</v>
      </c>
      <c r="B1841" s="151" t="s">
        <v>5005</v>
      </c>
      <c r="C1841" s="148">
        <v>2920.57</v>
      </c>
      <c r="D1841" s="148">
        <f t="shared" si="84"/>
        <v>3563.1</v>
      </c>
      <c r="E1841" s="138" t="s">
        <v>2033</v>
      </c>
      <c r="F1841" s="148">
        <f t="shared" si="85"/>
        <v>2920.57</v>
      </c>
      <c r="G1841" s="148">
        <f t="shared" si="86"/>
        <v>3563.0954000000002</v>
      </c>
    </row>
    <row r="1842" spans="1:7" ht="14.4" customHeight="1">
      <c r="A1842" s="138" t="s">
        <v>5006</v>
      </c>
      <c r="B1842" s="151" t="s">
        <v>5007</v>
      </c>
      <c r="C1842" s="148">
        <v>2586.3024000000005</v>
      </c>
      <c r="D1842" s="148">
        <f t="shared" si="84"/>
        <v>3155.29</v>
      </c>
      <c r="E1842" s="138" t="s">
        <v>2032</v>
      </c>
      <c r="F1842" s="148">
        <f t="shared" si="85"/>
        <v>2586.3000000000002</v>
      </c>
      <c r="G1842" s="148">
        <f t="shared" si="86"/>
        <v>3155.2860000000001</v>
      </c>
    </row>
    <row r="1843" spans="1:7" ht="14.4" customHeight="1">
      <c r="A1843" s="138" t="s">
        <v>5008</v>
      </c>
      <c r="B1843" s="151" t="s">
        <v>5007</v>
      </c>
      <c r="C1843" s="148">
        <v>5193.2803999999996</v>
      </c>
      <c r="D1843" s="148">
        <f t="shared" si="84"/>
        <v>6335.8</v>
      </c>
      <c r="E1843" s="138" t="s">
        <v>2033</v>
      </c>
      <c r="F1843" s="148">
        <f t="shared" si="85"/>
        <v>5193.28</v>
      </c>
      <c r="G1843" s="148">
        <f t="shared" si="86"/>
        <v>6335.8015999999998</v>
      </c>
    </row>
    <row r="1844" spans="1:7" ht="14.4" customHeight="1">
      <c r="A1844" s="138" t="s">
        <v>5009</v>
      </c>
      <c r="B1844" s="151" t="s">
        <v>5007</v>
      </c>
      <c r="C1844" s="148">
        <v>3377.9168499999996</v>
      </c>
      <c r="D1844" s="148">
        <f t="shared" si="84"/>
        <v>4121.0600000000004</v>
      </c>
      <c r="E1844" s="138" t="s">
        <v>2033</v>
      </c>
      <c r="F1844" s="148">
        <f t="shared" si="85"/>
        <v>3377.92</v>
      </c>
      <c r="G1844" s="148">
        <f t="shared" si="86"/>
        <v>4121.0623999999998</v>
      </c>
    </row>
    <row r="1845" spans="1:7" ht="14.4" customHeight="1">
      <c r="A1845" s="138" t="s">
        <v>5010</v>
      </c>
      <c r="B1845" s="151" t="s">
        <v>5007</v>
      </c>
      <c r="C1845" s="148">
        <v>3377.9168499999996</v>
      </c>
      <c r="D1845" s="148">
        <f t="shared" si="84"/>
        <v>4121.0600000000004</v>
      </c>
      <c r="E1845" s="138" t="s">
        <v>2033</v>
      </c>
      <c r="F1845" s="148">
        <f t="shared" si="85"/>
        <v>3377.92</v>
      </c>
      <c r="G1845" s="148">
        <f t="shared" si="86"/>
        <v>4121.0623999999998</v>
      </c>
    </row>
    <row r="1846" spans="1:7" ht="14.4" customHeight="1">
      <c r="A1846" s="138" t="s">
        <v>5011</v>
      </c>
      <c r="B1846" s="151" t="s">
        <v>5007</v>
      </c>
      <c r="C1846" s="148">
        <v>4787.2912999999999</v>
      </c>
      <c r="D1846" s="148">
        <f t="shared" si="84"/>
        <v>5840.5</v>
      </c>
      <c r="E1846" s="138" t="s">
        <v>2033</v>
      </c>
      <c r="F1846" s="148">
        <f t="shared" si="85"/>
        <v>4787.29</v>
      </c>
      <c r="G1846" s="148">
        <f t="shared" si="86"/>
        <v>5840.4938000000002</v>
      </c>
    </row>
    <row r="1847" spans="1:7" ht="14.4" customHeight="1">
      <c r="A1847" s="138" t="s">
        <v>5012</v>
      </c>
      <c r="B1847" s="151" t="s">
        <v>5007</v>
      </c>
      <c r="C1847" s="148">
        <v>2586.3024000000005</v>
      </c>
      <c r="D1847" s="148">
        <f t="shared" si="84"/>
        <v>3155.29</v>
      </c>
      <c r="E1847" s="138" t="s">
        <v>2032</v>
      </c>
      <c r="F1847" s="148">
        <f t="shared" si="85"/>
        <v>2586.3000000000002</v>
      </c>
      <c r="G1847" s="148">
        <f t="shared" si="86"/>
        <v>3155.2860000000001</v>
      </c>
    </row>
    <row r="1848" spans="1:7" ht="14.4" customHeight="1">
      <c r="A1848" s="138" t="s">
        <v>5013</v>
      </c>
      <c r="B1848" s="151" t="s">
        <v>5007</v>
      </c>
      <c r="C1848" s="148">
        <v>4787.2912999999999</v>
      </c>
      <c r="D1848" s="148">
        <f t="shared" si="84"/>
        <v>5840.5</v>
      </c>
      <c r="E1848" s="138" t="s">
        <v>2033</v>
      </c>
      <c r="F1848" s="148">
        <f t="shared" si="85"/>
        <v>4787.29</v>
      </c>
      <c r="G1848" s="148">
        <f t="shared" si="86"/>
        <v>5840.4938000000002</v>
      </c>
    </row>
    <row r="1849" spans="1:7" ht="14.4" customHeight="1">
      <c r="A1849" s="138" t="s">
        <v>5014</v>
      </c>
      <c r="B1849" s="151" t="s">
        <v>5015</v>
      </c>
      <c r="C1849" s="148">
        <v>1110.8399999999999</v>
      </c>
      <c r="D1849" s="148">
        <f t="shared" si="84"/>
        <v>1355.22</v>
      </c>
      <c r="E1849" s="138" t="s">
        <v>2032</v>
      </c>
      <c r="F1849" s="148">
        <f t="shared" si="85"/>
        <v>1110.8399999999999</v>
      </c>
      <c r="G1849" s="148">
        <f t="shared" si="86"/>
        <v>1355.2248</v>
      </c>
    </row>
    <row r="1850" spans="1:7" ht="14.4" customHeight="1">
      <c r="A1850" s="138" t="s">
        <v>5016</v>
      </c>
      <c r="B1850" s="151" t="s">
        <v>5017</v>
      </c>
      <c r="C1850" s="148">
        <v>1436.44</v>
      </c>
      <c r="D1850" s="148">
        <f t="shared" si="84"/>
        <v>1752.46</v>
      </c>
      <c r="E1850" s="138" t="s">
        <v>2033</v>
      </c>
      <c r="F1850" s="148">
        <f t="shared" si="85"/>
        <v>1436.44</v>
      </c>
      <c r="G1850" s="148">
        <f t="shared" si="86"/>
        <v>1752.4567999999999</v>
      </c>
    </row>
    <row r="1851" spans="1:7" ht="14.4" customHeight="1">
      <c r="A1851" s="138" t="s">
        <v>5018</v>
      </c>
      <c r="B1851" s="151" t="s">
        <v>5019</v>
      </c>
      <c r="C1851" s="148">
        <v>3236.61</v>
      </c>
      <c r="D1851" s="148">
        <f t="shared" si="84"/>
        <v>3948.66</v>
      </c>
      <c r="E1851" s="138" t="s">
        <v>2033</v>
      </c>
      <c r="F1851" s="148">
        <f t="shared" si="85"/>
        <v>3236.61</v>
      </c>
      <c r="G1851" s="148">
        <f t="shared" si="86"/>
        <v>3948.6642000000002</v>
      </c>
    </row>
    <row r="1852" spans="1:7" ht="14.4" customHeight="1">
      <c r="A1852" s="138" t="s">
        <v>5020</v>
      </c>
      <c r="B1852" s="151" t="s">
        <v>5021</v>
      </c>
      <c r="C1852" s="148">
        <v>3236.61</v>
      </c>
      <c r="D1852" s="148">
        <f t="shared" si="84"/>
        <v>3948.66</v>
      </c>
      <c r="E1852" s="138" t="s">
        <v>2033</v>
      </c>
      <c r="F1852" s="148">
        <f t="shared" si="85"/>
        <v>3236.61</v>
      </c>
      <c r="G1852" s="148">
        <f t="shared" si="86"/>
        <v>3948.6642000000002</v>
      </c>
    </row>
    <row r="1853" spans="1:7" ht="14.4" customHeight="1">
      <c r="A1853" s="138" t="s">
        <v>5022</v>
      </c>
      <c r="B1853" s="151" t="s">
        <v>5023</v>
      </c>
      <c r="C1853" s="148">
        <v>2058.33</v>
      </c>
      <c r="D1853" s="148">
        <f t="shared" si="84"/>
        <v>2511.16</v>
      </c>
      <c r="E1853" s="138" t="s">
        <v>2033</v>
      </c>
      <c r="F1853" s="148">
        <f t="shared" si="85"/>
        <v>2058.33</v>
      </c>
      <c r="G1853" s="148">
        <f t="shared" si="86"/>
        <v>2511.1625999999997</v>
      </c>
    </row>
    <row r="1854" spans="1:7" ht="14.4" customHeight="1">
      <c r="A1854" s="138" t="s">
        <v>5024</v>
      </c>
      <c r="B1854" s="151" t="s">
        <v>5025</v>
      </c>
      <c r="C1854" s="148">
        <v>1110.8399999999999</v>
      </c>
      <c r="D1854" s="148">
        <f t="shared" si="84"/>
        <v>1355.22</v>
      </c>
      <c r="E1854" s="138" t="s">
        <v>2032</v>
      </c>
      <c r="F1854" s="148">
        <f t="shared" si="85"/>
        <v>1110.8399999999999</v>
      </c>
      <c r="G1854" s="148">
        <f t="shared" si="86"/>
        <v>1355.2248</v>
      </c>
    </row>
    <row r="1855" spans="1:7" ht="14.4" customHeight="1">
      <c r="A1855" s="138" t="s">
        <v>5026</v>
      </c>
      <c r="B1855" s="151" t="s">
        <v>5027</v>
      </c>
      <c r="C1855" s="148">
        <v>1758.1421</v>
      </c>
      <c r="D1855" s="148">
        <f t="shared" si="84"/>
        <v>2144.9299999999998</v>
      </c>
      <c r="E1855" s="138" t="s">
        <v>2032</v>
      </c>
      <c r="F1855" s="148">
        <f t="shared" si="85"/>
        <v>1758.14</v>
      </c>
      <c r="G1855" s="148">
        <f t="shared" si="86"/>
        <v>2144.9308000000001</v>
      </c>
    </row>
    <row r="1856" spans="1:7" ht="14.4" customHeight="1">
      <c r="A1856" s="138" t="s">
        <v>5028</v>
      </c>
      <c r="B1856" s="151" t="s">
        <v>5029</v>
      </c>
      <c r="C1856" s="148">
        <v>1758.1421</v>
      </c>
      <c r="D1856" s="148">
        <f t="shared" si="84"/>
        <v>2144.9299999999998</v>
      </c>
      <c r="E1856" s="138" t="s">
        <v>2032</v>
      </c>
      <c r="F1856" s="148">
        <f t="shared" si="85"/>
        <v>1758.14</v>
      </c>
      <c r="G1856" s="148">
        <f t="shared" si="86"/>
        <v>2144.9308000000001</v>
      </c>
    </row>
    <row r="1857" spans="1:7" ht="14.4" customHeight="1">
      <c r="A1857" s="138" t="s">
        <v>5030</v>
      </c>
      <c r="B1857" s="151" t="s">
        <v>5031</v>
      </c>
      <c r="C1857" s="148">
        <v>1110.8399999999999</v>
      </c>
      <c r="D1857" s="148">
        <f t="shared" si="84"/>
        <v>1355.22</v>
      </c>
      <c r="E1857" s="138" t="s">
        <v>2032</v>
      </c>
      <c r="F1857" s="148">
        <f t="shared" si="85"/>
        <v>1110.8399999999999</v>
      </c>
      <c r="G1857" s="148">
        <f t="shared" si="86"/>
        <v>1355.2248</v>
      </c>
    </row>
    <row r="1858" spans="1:7" ht="14.4" customHeight="1">
      <c r="A1858" s="138" t="s">
        <v>5032</v>
      </c>
      <c r="B1858" s="151" t="s">
        <v>5033</v>
      </c>
      <c r="C1858" s="148">
        <v>1436.44</v>
      </c>
      <c r="D1858" s="148">
        <f t="shared" si="84"/>
        <v>1752.46</v>
      </c>
      <c r="E1858" s="138" t="s">
        <v>2033</v>
      </c>
      <c r="F1858" s="148">
        <f t="shared" si="85"/>
        <v>1436.44</v>
      </c>
      <c r="G1858" s="148">
        <f t="shared" si="86"/>
        <v>1752.4567999999999</v>
      </c>
    </row>
    <row r="1859" spans="1:7" ht="14.4" customHeight="1">
      <c r="A1859" s="138" t="s">
        <v>5034</v>
      </c>
      <c r="B1859" s="151" t="s">
        <v>5035</v>
      </c>
      <c r="C1859" s="148">
        <v>2621.6</v>
      </c>
      <c r="D1859" s="148">
        <f t="shared" si="84"/>
        <v>3198.35</v>
      </c>
      <c r="E1859" s="138" t="s">
        <v>2033</v>
      </c>
      <c r="F1859" s="148">
        <f t="shared" si="85"/>
        <v>2621.6</v>
      </c>
      <c r="G1859" s="148">
        <f t="shared" si="86"/>
        <v>3198.3519999999999</v>
      </c>
    </row>
    <row r="1860" spans="1:7" ht="14.4" customHeight="1">
      <c r="A1860" s="138" t="s">
        <v>5036</v>
      </c>
      <c r="B1860" s="151" t="s">
        <v>5037</v>
      </c>
      <c r="C1860" s="148">
        <v>3236.61</v>
      </c>
      <c r="D1860" s="148">
        <f t="shared" si="84"/>
        <v>3948.66</v>
      </c>
      <c r="E1860" s="138" t="s">
        <v>2033</v>
      </c>
      <c r="F1860" s="148">
        <f t="shared" si="85"/>
        <v>3236.61</v>
      </c>
      <c r="G1860" s="148">
        <f t="shared" si="86"/>
        <v>3948.6642000000002</v>
      </c>
    </row>
    <row r="1861" spans="1:7" ht="14.4" customHeight="1">
      <c r="A1861" s="138" t="s">
        <v>5038</v>
      </c>
      <c r="B1861" s="151" t="s">
        <v>5039</v>
      </c>
      <c r="C1861" s="148">
        <v>3236.61</v>
      </c>
      <c r="D1861" s="148">
        <f t="shared" si="84"/>
        <v>3948.66</v>
      </c>
      <c r="E1861" s="138" t="s">
        <v>2033</v>
      </c>
      <c r="F1861" s="148">
        <f t="shared" si="85"/>
        <v>3236.61</v>
      </c>
      <c r="G1861" s="148">
        <f t="shared" si="86"/>
        <v>3948.6642000000002</v>
      </c>
    </row>
    <row r="1862" spans="1:7" ht="14.4" customHeight="1">
      <c r="A1862" s="138" t="s">
        <v>5040</v>
      </c>
      <c r="B1862" s="151" t="s">
        <v>5041</v>
      </c>
      <c r="C1862" s="148">
        <v>2058.33</v>
      </c>
      <c r="D1862" s="148">
        <f t="shared" si="84"/>
        <v>2511.16</v>
      </c>
      <c r="E1862" s="138" t="s">
        <v>2033</v>
      </c>
      <c r="F1862" s="148">
        <f t="shared" si="85"/>
        <v>2058.33</v>
      </c>
      <c r="G1862" s="148">
        <f t="shared" si="86"/>
        <v>2511.1625999999997</v>
      </c>
    </row>
    <row r="1863" spans="1:7" ht="14.4" customHeight="1">
      <c r="A1863" s="138" t="s">
        <v>5042</v>
      </c>
      <c r="B1863" s="151" t="s">
        <v>5043</v>
      </c>
      <c r="C1863" s="148">
        <v>2920.57</v>
      </c>
      <c r="D1863" s="148">
        <f t="shared" si="84"/>
        <v>3563.1</v>
      </c>
      <c r="E1863" s="138" t="s">
        <v>2033</v>
      </c>
      <c r="F1863" s="148">
        <f t="shared" si="85"/>
        <v>2920.57</v>
      </c>
      <c r="G1863" s="148">
        <f t="shared" si="86"/>
        <v>3563.0954000000002</v>
      </c>
    </row>
    <row r="1864" spans="1:7" ht="14.4" customHeight="1">
      <c r="A1864" s="138" t="s">
        <v>5044</v>
      </c>
      <c r="B1864" s="151" t="s">
        <v>5045</v>
      </c>
      <c r="C1864" s="148">
        <v>1110.8399999999999</v>
      </c>
      <c r="D1864" s="148">
        <f t="shared" si="84"/>
        <v>1355.22</v>
      </c>
      <c r="E1864" s="138" t="s">
        <v>2032</v>
      </c>
      <c r="F1864" s="148">
        <f t="shared" si="85"/>
        <v>1110.8399999999999</v>
      </c>
      <c r="G1864" s="148">
        <f t="shared" si="86"/>
        <v>1355.2248</v>
      </c>
    </row>
    <row r="1865" spans="1:7" ht="14.4" customHeight="1">
      <c r="A1865" s="138" t="s">
        <v>5046</v>
      </c>
      <c r="B1865" s="151" t="s">
        <v>5047</v>
      </c>
      <c r="C1865" s="148">
        <v>2920.57</v>
      </c>
      <c r="D1865" s="148">
        <f t="shared" ref="D1865:D1928" si="87">ROUND(C1865*(1+$D$8),2)</f>
        <v>3563.1</v>
      </c>
      <c r="E1865" s="138" t="s">
        <v>2033</v>
      </c>
      <c r="F1865" s="148">
        <f t="shared" ref="F1865:F1928" si="88">ROUND(C1865*(1-HLOOKUP(E1865,$1:$2,2,FALSE)),2)</f>
        <v>2920.57</v>
      </c>
      <c r="G1865" s="148">
        <f t="shared" ref="G1865:G1928" si="89">F1865*(1+$D$8)</f>
        <v>3563.0954000000002</v>
      </c>
    </row>
    <row r="1866" spans="1:7" ht="14.4" customHeight="1">
      <c r="A1866" s="138" t="s">
        <v>5048</v>
      </c>
      <c r="B1866" s="151" t="s">
        <v>5007</v>
      </c>
      <c r="C1866" s="148">
        <v>2586.3024000000005</v>
      </c>
      <c r="D1866" s="148">
        <f t="shared" si="87"/>
        <v>3155.29</v>
      </c>
      <c r="E1866" s="138" t="s">
        <v>2032</v>
      </c>
      <c r="F1866" s="148">
        <f t="shared" si="88"/>
        <v>2586.3000000000002</v>
      </c>
      <c r="G1866" s="148">
        <f t="shared" si="89"/>
        <v>3155.2860000000001</v>
      </c>
    </row>
    <row r="1867" spans="1:7" ht="14.4" customHeight="1">
      <c r="A1867" s="138" t="s">
        <v>5049</v>
      </c>
      <c r="B1867" s="151" t="s">
        <v>5007</v>
      </c>
      <c r="C1867" s="148">
        <v>5193.2803999999996</v>
      </c>
      <c r="D1867" s="148">
        <f t="shared" si="87"/>
        <v>6335.8</v>
      </c>
      <c r="E1867" s="138" t="s">
        <v>2033</v>
      </c>
      <c r="F1867" s="148">
        <f t="shared" si="88"/>
        <v>5193.28</v>
      </c>
      <c r="G1867" s="148">
        <f t="shared" si="89"/>
        <v>6335.8015999999998</v>
      </c>
    </row>
    <row r="1868" spans="1:7" ht="14.4" customHeight="1">
      <c r="A1868" s="138" t="s">
        <v>5050</v>
      </c>
      <c r="B1868" s="151" t="s">
        <v>5007</v>
      </c>
      <c r="C1868" s="148">
        <v>3377.9168499999996</v>
      </c>
      <c r="D1868" s="148">
        <f t="shared" si="87"/>
        <v>4121.0600000000004</v>
      </c>
      <c r="E1868" s="138" t="s">
        <v>2033</v>
      </c>
      <c r="F1868" s="148">
        <f t="shared" si="88"/>
        <v>3377.92</v>
      </c>
      <c r="G1868" s="148">
        <f t="shared" si="89"/>
        <v>4121.0623999999998</v>
      </c>
    </row>
    <row r="1869" spans="1:7" ht="14.4" customHeight="1">
      <c r="A1869" s="138" t="s">
        <v>5051</v>
      </c>
      <c r="B1869" s="151" t="s">
        <v>5007</v>
      </c>
      <c r="C1869" s="148">
        <v>3377.9168499999996</v>
      </c>
      <c r="D1869" s="148">
        <f t="shared" si="87"/>
        <v>4121.0600000000004</v>
      </c>
      <c r="E1869" s="138" t="s">
        <v>2033</v>
      </c>
      <c r="F1869" s="148">
        <f t="shared" si="88"/>
        <v>3377.92</v>
      </c>
      <c r="G1869" s="148">
        <f t="shared" si="89"/>
        <v>4121.0623999999998</v>
      </c>
    </row>
    <row r="1870" spans="1:7" ht="14.4" customHeight="1">
      <c r="A1870" s="138" t="s">
        <v>5052</v>
      </c>
      <c r="B1870" s="151" t="s">
        <v>5007</v>
      </c>
      <c r="C1870" s="148">
        <v>4787.2912999999999</v>
      </c>
      <c r="D1870" s="148">
        <f t="shared" si="87"/>
        <v>5840.5</v>
      </c>
      <c r="E1870" s="138" t="s">
        <v>2033</v>
      </c>
      <c r="F1870" s="148">
        <f t="shared" si="88"/>
        <v>4787.29</v>
      </c>
      <c r="G1870" s="148">
        <f t="shared" si="89"/>
        <v>5840.4938000000002</v>
      </c>
    </row>
    <row r="1871" spans="1:7" ht="14.4" customHeight="1">
      <c r="A1871" s="138" t="s">
        <v>5053</v>
      </c>
      <c r="B1871" s="151" t="s">
        <v>5007</v>
      </c>
      <c r="C1871" s="148">
        <v>2586.3024000000005</v>
      </c>
      <c r="D1871" s="148">
        <f t="shared" si="87"/>
        <v>3155.29</v>
      </c>
      <c r="E1871" s="138" t="s">
        <v>2032</v>
      </c>
      <c r="F1871" s="148">
        <f t="shared" si="88"/>
        <v>2586.3000000000002</v>
      </c>
      <c r="G1871" s="148">
        <f t="shared" si="89"/>
        <v>3155.2860000000001</v>
      </c>
    </row>
    <row r="1872" spans="1:7" ht="14.4" customHeight="1">
      <c r="A1872" s="138" t="s">
        <v>5054</v>
      </c>
      <c r="B1872" s="151" t="s">
        <v>5007</v>
      </c>
      <c r="C1872" s="148">
        <v>4787.2912999999999</v>
      </c>
      <c r="D1872" s="148">
        <f t="shared" si="87"/>
        <v>5840.5</v>
      </c>
      <c r="E1872" s="138" t="s">
        <v>2033</v>
      </c>
      <c r="F1872" s="148">
        <f t="shared" si="88"/>
        <v>4787.29</v>
      </c>
      <c r="G1872" s="148">
        <f t="shared" si="89"/>
        <v>5840.4938000000002</v>
      </c>
    </row>
    <row r="1873" spans="1:7" ht="14.4" customHeight="1">
      <c r="A1873" s="138" t="s">
        <v>5055</v>
      </c>
      <c r="B1873" s="151" t="s">
        <v>5056</v>
      </c>
      <c r="C1873" s="148">
        <v>4613.3999999999996</v>
      </c>
      <c r="D1873" s="148">
        <f t="shared" si="87"/>
        <v>5628.35</v>
      </c>
      <c r="E1873" s="138" t="s">
        <v>2032</v>
      </c>
      <c r="F1873" s="148">
        <f t="shared" si="88"/>
        <v>4613.3999999999996</v>
      </c>
      <c r="G1873" s="148">
        <f t="shared" si="89"/>
        <v>5628.347999999999</v>
      </c>
    </row>
    <row r="1874" spans="1:7" ht="14.4" customHeight="1">
      <c r="A1874" s="138" t="s">
        <v>5057</v>
      </c>
      <c r="B1874" s="151" t="s">
        <v>5056</v>
      </c>
      <c r="C1874" s="148">
        <v>6370.22</v>
      </c>
      <c r="D1874" s="148">
        <f t="shared" si="87"/>
        <v>7771.67</v>
      </c>
      <c r="E1874" s="138" t="s">
        <v>2033</v>
      </c>
      <c r="F1874" s="148">
        <f t="shared" si="88"/>
        <v>6370.22</v>
      </c>
      <c r="G1874" s="148">
        <f t="shared" si="89"/>
        <v>7771.6684000000005</v>
      </c>
    </row>
    <row r="1875" spans="1:7" ht="14.4" customHeight="1">
      <c r="A1875" s="138" t="s">
        <v>5058</v>
      </c>
      <c r="B1875" s="151" t="s">
        <v>5056</v>
      </c>
      <c r="C1875" s="148">
        <v>4613.3999999999996</v>
      </c>
      <c r="D1875" s="148">
        <f t="shared" si="87"/>
        <v>5628.35</v>
      </c>
      <c r="E1875" s="138" t="s">
        <v>2032</v>
      </c>
      <c r="F1875" s="148">
        <f t="shared" si="88"/>
        <v>4613.3999999999996</v>
      </c>
      <c r="G1875" s="148">
        <f t="shared" si="89"/>
        <v>5628.347999999999</v>
      </c>
    </row>
    <row r="1876" spans="1:7" ht="14.4" customHeight="1">
      <c r="A1876" s="138" t="s">
        <v>5059</v>
      </c>
      <c r="B1876" s="151" t="s">
        <v>5060</v>
      </c>
      <c r="C1876" s="148">
        <v>4613.3999999999996</v>
      </c>
      <c r="D1876" s="148">
        <f t="shared" si="87"/>
        <v>5628.35</v>
      </c>
      <c r="E1876" s="138" t="s">
        <v>2032</v>
      </c>
      <c r="F1876" s="148">
        <f t="shared" si="88"/>
        <v>4613.3999999999996</v>
      </c>
      <c r="G1876" s="148">
        <f t="shared" si="89"/>
        <v>5628.347999999999</v>
      </c>
    </row>
    <row r="1877" spans="1:7" ht="14.4" customHeight="1">
      <c r="A1877" s="138" t="s">
        <v>5061</v>
      </c>
      <c r="B1877" s="151" t="s">
        <v>5060</v>
      </c>
      <c r="C1877" s="148">
        <v>4613.3999999999996</v>
      </c>
      <c r="D1877" s="148">
        <f t="shared" si="87"/>
        <v>5628.35</v>
      </c>
      <c r="E1877" s="138" t="s">
        <v>2032</v>
      </c>
      <c r="F1877" s="148">
        <f t="shared" si="88"/>
        <v>4613.3999999999996</v>
      </c>
      <c r="G1877" s="148">
        <f t="shared" si="89"/>
        <v>5628.347999999999</v>
      </c>
    </row>
    <row r="1878" spans="1:7" ht="14.4" customHeight="1">
      <c r="A1878" s="140" t="s">
        <v>5062</v>
      </c>
      <c r="B1878" s="151" t="s">
        <v>5063</v>
      </c>
      <c r="C1878" s="148">
        <v>633.52459016393448</v>
      </c>
      <c r="D1878" s="148">
        <f t="shared" si="87"/>
        <v>772.9</v>
      </c>
      <c r="E1878" s="138" t="s">
        <v>2032</v>
      </c>
      <c r="F1878" s="148">
        <f t="shared" si="88"/>
        <v>633.52</v>
      </c>
      <c r="G1878" s="148">
        <f t="shared" si="89"/>
        <v>772.89439999999991</v>
      </c>
    </row>
    <row r="1879" spans="1:7" ht="14.4" customHeight="1">
      <c r="A1879" s="138" t="s">
        <v>5064</v>
      </c>
      <c r="B1879" s="151" t="s">
        <v>2889</v>
      </c>
      <c r="C1879" s="148">
        <v>5272.5871000000006</v>
      </c>
      <c r="D1879" s="148">
        <f t="shared" si="87"/>
        <v>6432.56</v>
      </c>
      <c r="E1879" s="138" t="s">
        <v>2032</v>
      </c>
      <c r="F1879" s="148">
        <f t="shared" si="88"/>
        <v>5272.59</v>
      </c>
      <c r="G1879" s="148">
        <f t="shared" si="89"/>
        <v>6432.5598</v>
      </c>
    </row>
    <row r="1880" spans="1:7" ht="14.4" customHeight="1">
      <c r="A1880" s="138" t="s">
        <v>5065</v>
      </c>
      <c r="B1880" s="151" t="s">
        <v>2889</v>
      </c>
      <c r="C1880" s="148">
        <v>6048.0282500000003</v>
      </c>
      <c r="D1880" s="148">
        <f t="shared" si="87"/>
        <v>7378.59</v>
      </c>
      <c r="E1880" s="138" t="s">
        <v>2033</v>
      </c>
      <c r="F1880" s="148">
        <f t="shared" si="88"/>
        <v>6048.03</v>
      </c>
      <c r="G1880" s="148">
        <f t="shared" si="89"/>
        <v>7378.5965999999999</v>
      </c>
    </row>
    <row r="1881" spans="1:7" ht="14.4" customHeight="1">
      <c r="A1881" s="138" t="s">
        <v>5066</v>
      </c>
      <c r="B1881" s="151" t="s">
        <v>2889</v>
      </c>
      <c r="C1881" s="148">
        <v>6048.0282500000003</v>
      </c>
      <c r="D1881" s="148">
        <f t="shared" si="87"/>
        <v>7378.59</v>
      </c>
      <c r="E1881" s="138" t="s">
        <v>2033</v>
      </c>
      <c r="F1881" s="148">
        <f t="shared" si="88"/>
        <v>6048.03</v>
      </c>
      <c r="G1881" s="148">
        <f t="shared" si="89"/>
        <v>7378.5965999999999</v>
      </c>
    </row>
    <row r="1882" spans="1:7" ht="14.4" customHeight="1">
      <c r="A1882" s="138" t="s">
        <v>5067</v>
      </c>
      <c r="B1882" s="151" t="s">
        <v>2889</v>
      </c>
      <c r="C1882" s="148">
        <v>6061.3866499999995</v>
      </c>
      <c r="D1882" s="148">
        <f t="shared" si="87"/>
        <v>7394.89</v>
      </c>
      <c r="E1882" s="138" t="s">
        <v>2033</v>
      </c>
      <c r="F1882" s="148">
        <f t="shared" si="88"/>
        <v>6061.39</v>
      </c>
      <c r="G1882" s="148">
        <f t="shared" si="89"/>
        <v>7394.8958000000002</v>
      </c>
    </row>
    <row r="1883" spans="1:7" ht="14.4" customHeight="1">
      <c r="A1883" s="138" t="s">
        <v>5068</v>
      </c>
      <c r="B1883" s="151" t="s">
        <v>2889</v>
      </c>
      <c r="C1883" s="148">
        <v>5272.5871000000006</v>
      </c>
      <c r="D1883" s="148">
        <f t="shared" si="87"/>
        <v>6432.56</v>
      </c>
      <c r="E1883" s="138" t="s">
        <v>2032</v>
      </c>
      <c r="F1883" s="148">
        <f t="shared" si="88"/>
        <v>5272.59</v>
      </c>
      <c r="G1883" s="148">
        <f t="shared" si="89"/>
        <v>6432.5598</v>
      </c>
    </row>
    <row r="1884" spans="1:7" ht="14.4" customHeight="1">
      <c r="A1884" s="138" t="s">
        <v>5069</v>
      </c>
      <c r="B1884" s="151" t="s">
        <v>5070</v>
      </c>
      <c r="C1884" s="148">
        <v>755.04000000000008</v>
      </c>
      <c r="D1884" s="148">
        <f t="shared" si="87"/>
        <v>921.15</v>
      </c>
      <c r="E1884" s="138" t="s">
        <v>2032</v>
      </c>
      <c r="F1884" s="148">
        <f t="shared" si="88"/>
        <v>755.04</v>
      </c>
      <c r="G1884" s="148">
        <f t="shared" si="89"/>
        <v>921.14879999999994</v>
      </c>
    </row>
    <row r="1885" spans="1:7" ht="14.4" customHeight="1">
      <c r="A1885" s="138" t="s">
        <v>5071</v>
      </c>
      <c r="B1885" s="151" t="s">
        <v>5072</v>
      </c>
      <c r="C1885" s="148">
        <v>2621.6</v>
      </c>
      <c r="D1885" s="148">
        <f t="shared" si="87"/>
        <v>3198.35</v>
      </c>
      <c r="E1885" s="138" t="s">
        <v>2033</v>
      </c>
      <c r="F1885" s="148">
        <f t="shared" si="88"/>
        <v>2621.6</v>
      </c>
      <c r="G1885" s="148">
        <f t="shared" si="89"/>
        <v>3198.3519999999999</v>
      </c>
    </row>
    <row r="1886" spans="1:7" ht="14.4" customHeight="1">
      <c r="A1886" s="138" t="s">
        <v>5073</v>
      </c>
      <c r="B1886" s="151" t="s">
        <v>2891</v>
      </c>
      <c r="C1886" s="148">
        <v>2058.33</v>
      </c>
      <c r="D1886" s="148">
        <f t="shared" si="87"/>
        <v>2511.16</v>
      </c>
      <c r="E1886" s="138" t="s">
        <v>2033</v>
      </c>
      <c r="F1886" s="148">
        <f t="shared" si="88"/>
        <v>2058.33</v>
      </c>
      <c r="G1886" s="148">
        <f t="shared" si="89"/>
        <v>2511.1625999999997</v>
      </c>
    </row>
    <row r="1887" spans="1:7" ht="14.4" customHeight="1">
      <c r="A1887" s="138" t="s">
        <v>5074</v>
      </c>
      <c r="B1887" s="151" t="s">
        <v>5075</v>
      </c>
      <c r="C1887" s="148">
        <v>2987.1836499999995</v>
      </c>
      <c r="D1887" s="148">
        <f t="shared" si="87"/>
        <v>3644.36</v>
      </c>
      <c r="E1887" s="138" t="s">
        <v>2033</v>
      </c>
      <c r="F1887" s="148">
        <f t="shared" si="88"/>
        <v>2987.18</v>
      </c>
      <c r="G1887" s="148">
        <f t="shared" si="89"/>
        <v>3644.3595999999998</v>
      </c>
    </row>
    <row r="1888" spans="1:7" ht="14.4" customHeight="1">
      <c r="A1888" s="138" t="s">
        <v>5076</v>
      </c>
      <c r="B1888" s="151" t="s">
        <v>5077</v>
      </c>
      <c r="C1888" s="148">
        <v>755.04000000000008</v>
      </c>
      <c r="D1888" s="148">
        <f t="shared" si="87"/>
        <v>921.15</v>
      </c>
      <c r="E1888" s="138" t="s">
        <v>2032</v>
      </c>
      <c r="F1888" s="148">
        <f t="shared" si="88"/>
        <v>755.04</v>
      </c>
      <c r="G1888" s="148">
        <f t="shared" si="89"/>
        <v>921.14879999999994</v>
      </c>
    </row>
    <row r="1889" spans="1:7" ht="14.4" customHeight="1">
      <c r="A1889" s="138" t="s">
        <v>5078</v>
      </c>
      <c r="B1889" s="151" t="s">
        <v>5079</v>
      </c>
      <c r="C1889" s="148">
        <v>2987.1836499999995</v>
      </c>
      <c r="D1889" s="148">
        <f t="shared" si="87"/>
        <v>3644.36</v>
      </c>
      <c r="E1889" s="138" t="s">
        <v>2033</v>
      </c>
      <c r="F1889" s="148">
        <f t="shared" si="88"/>
        <v>2987.18</v>
      </c>
      <c r="G1889" s="148">
        <f t="shared" si="89"/>
        <v>3644.3595999999998</v>
      </c>
    </row>
    <row r="1890" spans="1:7" ht="14.4" customHeight="1">
      <c r="A1890" s="138" t="s">
        <v>5080</v>
      </c>
      <c r="B1890" s="151" t="s">
        <v>5081</v>
      </c>
      <c r="C1890" s="148">
        <v>679</v>
      </c>
      <c r="D1890" s="148">
        <f t="shared" si="87"/>
        <v>828.38</v>
      </c>
      <c r="E1890" s="138" t="s">
        <v>2032</v>
      </c>
      <c r="F1890" s="148">
        <f t="shared" si="88"/>
        <v>679</v>
      </c>
      <c r="G1890" s="148">
        <f t="shared" si="89"/>
        <v>828.38</v>
      </c>
    </row>
    <row r="1891" spans="1:7" ht="14.4" customHeight="1">
      <c r="A1891" s="138" t="s">
        <v>5082</v>
      </c>
      <c r="B1891" s="151" t="s">
        <v>5083</v>
      </c>
      <c r="C1891" s="148">
        <v>3236.61</v>
      </c>
      <c r="D1891" s="148">
        <f t="shared" si="87"/>
        <v>3948.66</v>
      </c>
      <c r="E1891" s="138" t="s">
        <v>2033</v>
      </c>
      <c r="F1891" s="148">
        <f t="shared" si="88"/>
        <v>3236.61</v>
      </c>
      <c r="G1891" s="148">
        <f t="shared" si="89"/>
        <v>3948.6642000000002</v>
      </c>
    </row>
    <row r="1892" spans="1:7" ht="14.4" customHeight="1">
      <c r="A1892" s="138" t="s">
        <v>5084</v>
      </c>
      <c r="B1892" s="151" t="s">
        <v>5085</v>
      </c>
      <c r="C1892" s="148">
        <v>3236.61</v>
      </c>
      <c r="D1892" s="148">
        <f t="shared" si="87"/>
        <v>3948.66</v>
      </c>
      <c r="E1892" s="138" t="s">
        <v>2033</v>
      </c>
      <c r="F1892" s="148">
        <f t="shared" si="88"/>
        <v>3236.61</v>
      </c>
      <c r="G1892" s="148">
        <f t="shared" si="89"/>
        <v>3948.6642000000002</v>
      </c>
    </row>
    <row r="1893" spans="1:7" ht="14.4" customHeight="1">
      <c r="A1893" s="138" t="s">
        <v>5086</v>
      </c>
      <c r="B1893" s="151" t="s">
        <v>5087</v>
      </c>
      <c r="C1893" s="148">
        <v>3236.61</v>
      </c>
      <c r="D1893" s="148">
        <f t="shared" si="87"/>
        <v>3948.66</v>
      </c>
      <c r="E1893" s="138" t="s">
        <v>2033</v>
      </c>
      <c r="F1893" s="148">
        <f t="shared" si="88"/>
        <v>3236.61</v>
      </c>
      <c r="G1893" s="148">
        <f t="shared" si="89"/>
        <v>3948.6642000000002</v>
      </c>
    </row>
    <row r="1894" spans="1:7" ht="14.4" customHeight="1">
      <c r="A1894" s="138" t="s">
        <v>5088</v>
      </c>
      <c r="B1894" s="151" t="s">
        <v>5089</v>
      </c>
      <c r="C1894" s="148">
        <v>2058.33</v>
      </c>
      <c r="D1894" s="148">
        <f t="shared" si="87"/>
        <v>2511.16</v>
      </c>
      <c r="E1894" s="138" t="s">
        <v>2033</v>
      </c>
      <c r="F1894" s="148">
        <f t="shared" si="88"/>
        <v>2058.33</v>
      </c>
      <c r="G1894" s="148">
        <f t="shared" si="89"/>
        <v>2511.1625999999997</v>
      </c>
    </row>
    <row r="1895" spans="1:7" ht="14.4" customHeight="1">
      <c r="A1895" s="138" t="s">
        <v>5090</v>
      </c>
      <c r="B1895" s="151" t="s">
        <v>5091</v>
      </c>
      <c r="C1895" s="148">
        <v>679</v>
      </c>
      <c r="D1895" s="148">
        <f t="shared" si="87"/>
        <v>828.38</v>
      </c>
      <c r="E1895" s="138" t="s">
        <v>2032</v>
      </c>
      <c r="F1895" s="148">
        <f t="shared" si="88"/>
        <v>679</v>
      </c>
      <c r="G1895" s="148">
        <f t="shared" si="89"/>
        <v>828.38</v>
      </c>
    </row>
    <row r="1896" spans="1:7" ht="14.4" customHeight="1">
      <c r="A1896" s="138" t="s">
        <v>5092</v>
      </c>
      <c r="B1896" s="151" t="s">
        <v>5093</v>
      </c>
      <c r="C1896" s="148">
        <v>6349.275349999999</v>
      </c>
      <c r="D1896" s="148">
        <f t="shared" si="87"/>
        <v>7746.12</v>
      </c>
      <c r="E1896" s="138" t="s">
        <v>2033</v>
      </c>
      <c r="F1896" s="148">
        <f t="shared" si="88"/>
        <v>6349.28</v>
      </c>
      <c r="G1896" s="148">
        <f t="shared" si="89"/>
        <v>7746.1215999999995</v>
      </c>
    </row>
    <row r="1897" spans="1:7" ht="14.4" customHeight="1">
      <c r="A1897" s="138" t="s">
        <v>5094</v>
      </c>
      <c r="B1897" s="151" t="s">
        <v>5095</v>
      </c>
      <c r="C1897" s="148">
        <v>6349.275349999999</v>
      </c>
      <c r="D1897" s="148">
        <f t="shared" si="87"/>
        <v>7746.12</v>
      </c>
      <c r="E1897" s="138" t="s">
        <v>2033</v>
      </c>
      <c r="F1897" s="148">
        <f t="shared" si="88"/>
        <v>6349.28</v>
      </c>
      <c r="G1897" s="148">
        <f t="shared" si="89"/>
        <v>7746.1215999999995</v>
      </c>
    </row>
    <row r="1898" spans="1:7" ht="14.4" customHeight="1">
      <c r="A1898" s="138" t="s">
        <v>5096</v>
      </c>
      <c r="B1898" s="151" t="s">
        <v>5097</v>
      </c>
      <c r="C1898" s="148">
        <v>1290.9000000000001</v>
      </c>
      <c r="D1898" s="148">
        <f t="shared" si="87"/>
        <v>1574.9</v>
      </c>
      <c r="E1898" s="138" t="s">
        <v>2033</v>
      </c>
      <c r="F1898" s="148">
        <f t="shared" si="88"/>
        <v>1290.9000000000001</v>
      </c>
      <c r="G1898" s="148">
        <f t="shared" si="89"/>
        <v>1574.8980000000001</v>
      </c>
    </row>
    <row r="1899" spans="1:7" ht="14.4" customHeight="1">
      <c r="A1899" s="138" t="s">
        <v>5098</v>
      </c>
      <c r="B1899" s="151" t="s">
        <v>5099</v>
      </c>
      <c r="C1899" s="148">
        <v>6345.4803499999989</v>
      </c>
      <c r="D1899" s="148">
        <f t="shared" si="87"/>
        <v>7741.49</v>
      </c>
      <c r="E1899" s="138" t="s">
        <v>2033</v>
      </c>
      <c r="F1899" s="148">
        <f t="shared" si="88"/>
        <v>6345.48</v>
      </c>
      <c r="G1899" s="148">
        <f t="shared" si="89"/>
        <v>7741.4855999999991</v>
      </c>
    </row>
    <row r="1900" spans="1:7" ht="14.4" customHeight="1">
      <c r="A1900" s="138" t="s">
        <v>5100</v>
      </c>
      <c r="B1900" s="151" t="s">
        <v>5101</v>
      </c>
      <c r="C1900" s="148">
        <v>5531.3263499999994</v>
      </c>
      <c r="D1900" s="148">
        <f t="shared" si="87"/>
        <v>6748.22</v>
      </c>
      <c r="E1900" s="138" t="s">
        <v>2033</v>
      </c>
      <c r="F1900" s="148">
        <f t="shared" si="88"/>
        <v>5531.33</v>
      </c>
      <c r="G1900" s="148">
        <f t="shared" si="89"/>
        <v>6748.2226000000001</v>
      </c>
    </row>
    <row r="1901" spans="1:7" ht="14.4" customHeight="1">
      <c r="A1901" s="138" t="s">
        <v>5102</v>
      </c>
      <c r="B1901" s="151" t="s">
        <v>5103</v>
      </c>
      <c r="C1901" s="148">
        <v>4420.8681000000006</v>
      </c>
      <c r="D1901" s="148">
        <f t="shared" si="87"/>
        <v>5393.46</v>
      </c>
      <c r="E1901" s="138" t="s">
        <v>2032</v>
      </c>
      <c r="F1901" s="148">
        <f t="shared" si="88"/>
        <v>4420.87</v>
      </c>
      <c r="G1901" s="148">
        <f t="shared" si="89"/>
        <v>5393.4614000000001</v>
      </c>
    </row>
    <row r="1902" spans="1:7" ht="14.4" customHeight="1">
      <c r="A1902" s="138" t="s">
        <v>5104</v>
      </c>
      <c r="B1902" s="151" t="s">
        <v>5105</v>
      </c>
      <c r="C1902" s="148">
        <v>5211.2700000000004</v>
      </c>
      <c r="D1902" s="148">
        <f t="shared" si="87"/>
        <v>6357.75</v>
      </c>
      <c r="E1902" s="138" t="s">
        <v>2033</v>
      </c>
      <c r="F1902" s="148">
        <f t="shared" si="88"/>
        <v>5211.2700000000004</v>
      </c>
      <c r="G1902" s="148">
        <f t="shared" si="89"/>
        <v>6357.7494000000006</v>
      </c>
    </row>
    <row r="1903" spans="1:7" ht="14.4" customHeight="1">
      <c r="A1903" s="138" t="s">
        <v>5106</v>
      </c>
      <c r="B1903" s="151" t="s">
        <v>5107</v>
      </c>
      <c r="C1903" s="148">
        <v>1066.43</v>
      </c>
      <c r="D1903" s="148">
        <f t="shared" si="87"/>
        <v>1301.04</v>
      </c>
      <c r="E1903" s="138" t="s">
        <v>2033</v>
      </c>
      <c r="F1903" s="148">
        <f t="shared" si="88"/>
        <v>1066.43</v>
      </c>
      <c r="G1903" s="148">
        <f t="shared" si="89"/>
        <v>1301.0445999999999</v>
      </c>
    </row>
    <row r="1904" spans="1:7" ht="14.4" customHeight="1">
      <c r="A1904" s="138" t="s">
        <v>5108</v>
      </c>
      <c r="B1904" s="151" t="s">
        <v>2291</v>
      </c>
      <c r="C1904" s="148">
        <v>5531.3263499999994</v>
      </c>
      <c r="D1904" s="148">
        <f t="shared" si="87"/>
        <v>6748.22</v>
      </c>
      <c r="E1904" s="138" t="s">
        <v>2033</v>
      </c>
      <c r="F1904" s="148">
        <f t="shared" si="88"/>
        <v>5531.33</v>
      </c>
      <c r="G1904" s="148">
        <f t="shared" si="89"/>
        <v>6748.2226000000001</v>
      </c>
    </row>
    <row r="1905" spans="1:7" ht="14.4" customHeight="1">
      <c r="A1905" s="138" t="s">
        <v>5109</v>
      </c>
      <c r="B1905" s="151" t="s">
        <v>5110</v>
      </c>
      <c r="C1905" s="148">
        <v>5457.9690000000001</v>
      </c>
      <c r="D1905" s="148">
        <f t="shared" si="87"/>
        <v>6658.72</v>
      </c>
      <c r="E1905" s="138" t="s">
        <v>2033</v>
      </c>
      <c r="F1905" s="148">
        <f t="shared" si="88"/>
        <v>5457.97</v>
      </c>
      <c r="G1905" s="148">
        <f t="shared" si="89"/>
        <v>6658.7233999999999</v>
      </c>
    </row>
    <row r="1906" spans="1:7" ht="14.4" customHeight="1">
      <c r="A1906" s="138" t="s">
        <v>5111</v>
      </c>
      <c r="B1906" s="151" t="s">
        <v>2291</v>
      </c>
      <c r="C1906" s="148">
        <v>4420.8681000000006</v>
      </c>
      <c r="D1906" s="148">
        <f t="shared" si="87"/>
        <v>5393.46</v>
      </c>
      <c r="E1906" s="138" t="s">
        <v>2032</v>
      </c>
      <c r="F1906" s="148">
        <f t="shared" si="88"/>
        <v>4420.87</v>
      </c>
      <c r="G1906" s="148">
        <f t="shared" si="89"/>
        <v>5393.4614000000001</v>
      </c>
    </row>
    <row r="1907" spans="1:7" ht="14.4" customHeight="1">
      <c r="A1907" s="138" t="s">
        <v>5112</v>
      </c>
      <c r="B1907" s="151" t="s">
        <v>5113</v>
      </c>
      <c r="C1907" s="148">
        <v>5457.9690000000001</v>
      </c>
      <c r="D1907" s="148">
        <f t="shared" si="87"/>
        <v>6658.72</v>
      </c>
      <c r="E1907" s="138" t="s">
        <v>2033</v>
      </c>
      <c r="F1907" s="148">
        <f t="shared" si="88"/>
        <v>5457.97</v>
      </c>
      <c r="G1907" s="148">
        <f t="shared" si="89"/>
        <v>6658.7233999999999</v>
      </c>
    </row>
    <row r="1908" spans="1:7" ht="14.4" customHeight="1">
      <c r="A1908" s="138" t="s">
        <v>5114</v>
      </c>
      <c r="B1908" s="151" t="s">
        <v>5115</v>
      </c>
      <c r="C1908" s="148">
        <v>2053.4998000000001</v>
      </c>
      <c r="D1908" s="148">
        <f t="shared" si="87"/>
        <v>2505.27</v>
      </c>
      <c r="E1908" s="138" t="s">
        <v>2033</v>
      </c>
      <c r="F1908" s="148">
        <f t="shared" si="88"/>
        <v>2053.5</v>
      </c>
      <c r="G1908" s="148">
        <f t="shared" si="89"/>
        <v>2505.27</v>
      </c>
    </row>
    <row r="1909" spans="1:7" ht="14.4" customHeight="1">
      <c r="A1909" s="138" t="s">
        <v>5116</v>
      </c>
      <c r="B1909" s="151" t="s">
        <v>5115</v>
      </c>
      <c r="C1909" s="148">
        <v>2053.4998000000001</v>
      </c>
      <c r="D1909" s="148">
        <f t="shared" si="87"/>
        <v>2505.27</v>
      </c>
      <c r="E1909" s="138" t="s">
        <v>2033</v>
      </c>
      <c r="F1909" s="148">
        <f t="shared" si="88"/>
        <v>2053.5</v>
      </c>
      <c r="G1909" s="148">
        <f t="shared" si="89"/>
        <v>2505.27</v>
      </c>
    </row>
    <row r="1910" spans="1:7" ht="14.4" customHeight="1">
      <c r="A1910" s="138" t="s">
        <v>5117</v>
      </c>
      <c r="B1910" s="151" t="s">
        <v>5115</v>
      </c>
      <c r="C1910" s="148">
        <v>1765.4384</v>
      </c>
      <c r="D1910" s="148">
        <f t="shared" si="87"/>
        <v>2153.83</v>
      </c>
      <c r="E1910" s="138" t="s">
        <v>2032</v>
      </c>
      <c r="F1910" s="148">
        <f t="shared" si="88"/>
        <v>1765.44</v>
      </c>
      <c r="G1910" s="148">
        <f t="shared" si="89"/>
        <v>2153.8368</v>
      </c>
    </row>
    <row r="1911" spans="1:7" ht="14.4" customHeight="1">
      <c r="A1911" s="138" t="s">
        <v>5118</v>
      </c>
      <c r="B1911" s="151" t="s">
        <v>2794</v>
      </c>
      <c r="C1911" s="148">
        <v>1502.4657999999999</v>
      </c>
      <c r="D1911" s="148">
        <f t="shared" si="87"/>
        <v>1833.01</v>
      </c>
      <c r="E1911" s="138" t="s">
        <v>2033</v>
      </c>
      <c r="F1911" s="148">
        <f t="shared" si="88"/>
        <v>1502.47</v>
      </c>
      <c r="G1911" s="148">
        <f t="shared" si="89"/>
        <v>1833.0134</v>
      </c>
    </row>
    <row r="1912" spans="1:7" ht="14.4" customHeight="1">
      <c r="A1912" s="138" t="s">
        <v>5119</v>
      </c>
      <c r="B1912" s="151" t="s">
        <v>5120</v>
      </c>
      <c r="C1912" s="148">
        <v>1458.6208999999999</v>
      </c>
      <c r="D1912" s="148">
        <f t="shared" si="87"/>
        <v>1779.52</v>
      </c>
      <c r="E1912" s="138" t="s">
        <v>2033</v>
      </c>
      <c r="F1912" s="148">
        <f t="shared" si="88"/>
        <v>1458.62</v>
      </c>
      <c r="G1912" s="148">
        <f t="shared" si="89"/>
        <v>1779.5163999999997</v>
      </c>
    </row>
    <row r="1913" spans="1:7" ht="14.4" customHeight="1">
      <c r="A1913" s="138" t="s">
        <v>5121</v>
      </c>
      <c r="B1913" s="151" t="s">
        <v>5122</v>
      </c>
      <c r="C1913" s="148">
        <v>1841.8526499999998</v>
      </c>
      <c r="D1913" s="148">
        <f t="shared" si="87"/>
        <v>2247.06</v>
      </c>
      <c r="E1913" s="138" t="s">
        <v>2033</v>
      </c>
      <c r="F1913" s="148">
        <f t="shared" si="88"/>
        <v>1841.85</v>
      </c>
      <c r="G1913" s="148">
        <f t="shared" si="89"/>
        <v>2247.0569999999998</v>
      </c>
    </row>
    <row r="1914" spans="1:7" ht="14.4" customHeight="1">
      <c r="A1914" s="138" t="s">
        <v>5123</v>
      </c>
      <c r="B1914" s="151" t="s">
        <v>5122</v>
      </c>
      <c r="C1914" s="148">
        <v>2053.4998000000001</v>
      </c>
      <c r="D1914" s="148">
        <f t="shared" si="87"/>
        <v>2505.27</v>
      </c>
      <c r="E1914" s="138" t="s">
        <v>2033</v>
      </c>
      <c r="F1914" s="148">
        <f t="shared" si="88"/>
        <v>2053.5</v>
      </c>
      <c r="G1914" s="148">
        <f t="shared" si="89"/>
        <v>2505.27</v>
      </c>
    </row>
    <row r="1915" spans="1:7" ht="14.4" customHeight="1">
      <c r="A1915" s="138" t="s">
        <v>5124</v>
      </c>
      <c r="B1915" s="151" t="s">
        <v>5122</v>
      </c>
      <c r="C1915" s="148">
        <v>1765.4384</v>
      </c>
      <c r="D1915" s="148">
        <f t="shared" si="87"/>
        <v>2153.83</v>
      </c>
      <c r="E1915" s="138" t="s">
        <v>2032</v>
      </c>
      <c r="F1915" s="148">
        <f t="shared" si="88"/>
        <v>1765.44</v>
      </c>
      <c r="G1915" s="148">
        <f t="shared" si="89"/>
        <v>2153.8368</v>
      </c>
    </row>
    <row r="1916" spans="1:7" ht="14.4" customHeight="1">
      <c r="A1916" s="138" t="s">
        <v>5125</v>
      </c>
      <c r="B1916" s="151" t="s">
        <v>5126</v>
      </c>
      <c r="C1916" s="148">
        <v>1841.8526499999998</v>
      </c>
      <c r="D1916" s="148">
        <f t="shared" si="87"/>
        <v>2247.06</v>
      </c>
      <c r="E1916" s="138" t="s">
        <v>2033</v>
      </c>
      <c r="F1916" s="148">
        <f t="shared" si="88"/>
        <v>1841.85</v>
      </c>
      <c r="G1916" s="148">
        <f t="shared" si="89"/>
        <v>2247.0569999999998</v>
      </c>
    </row>
    <row r="1917" spans="1:7" ht="14.4" customHeight="1">
      <c r="A1917" s="138" t="s">
        <v>5127</v>
      </c>
      <c r="B1917" s="151" t="s">
        <v>5126</v>
      </c>
      <c r="C1917" s="148">
        <v>2053.4998000000001</v>
      </c>
      <c r="D1917" s="148">
        <f t="shared" si="87"/>
        <v>2505.27</v>
      </c>
      <c r="E1917" s="138" t="s">
        <v>2033</v>
      </c>
      <c r="F1917" s="148">
        <f t="shared" si="88"/>
        <v>2053.5</v>
      </c>
      <c r="G1917" s="148">
        <f t="shared" si="89"/>
        <v>2505.27</v>
      </c>
    </row>
    <row r="1918" spans="1:7" ht="14.4" customHeight="1">
      <c r="A1918" s="138" t="s">
        <v>5128</v>
      </c>
      <c r="B1918" s="151" t="s">
        <v>5126</v>
      </c>
      <c r="C1918" s="148">
        <v>1765.4384</v>
      </c>
      <c r="D1918" s="148">
        <f t="shared" si="87"/>
        <v>2153.83</v>
      </c>
      <c r="E1918" s="138" t="s">
        <v>2032</v>
      </c>
      <c r="F1918" s="148">
        <f t="shared" si="88"/>
        <v>1765.44</v>
      </c>
      <c r="G1918" s="148">
        <f t="shared" si="89"/>
        <v>2153.8368</v>
      </c>
    </row>
    <row r="1919" spans="1:7" ht="14.4" customHeight="1">
      <c r="A1919" s="138" t="s">
        <v>5129</v>
      </c>
      <c r="B1919" s="151" t="s">
        <v>5130</v>
      </c>
      <c r="C1919" s="148">
        <v>2171.5600000000004</v>
      </c>
      <c r="D1919" s="148">
        <f t="shared" si="87"/>
        <v>2649.3</v>
      </c>
      <c r="E1919" s="138" t="s">
        <v>2033</v>
      </c>
      <c r="F1919" s="148">
        <f t="shared" si="88"/>
        <v>2171.56</v>
      </c>
      <c r="G1919" s="148">
        <f t="shared" si="89"/>
        <v>2649.3031999999998</v>
      </c>
    </row>
    <row r="1920" spans="1:7" ht="14.4" customHeight="1">
      <c r="A1920" s="138" t="s">
        <v>5131</v>
      </c>
      <c r="B1920" s="151" t="s">
        <v>5130</v>
      </c>
      <c r="C1920" s="148">
        <v>2269.42</v>
      </c>
      <c r="D1920" s="148">
        <f t="shared" si="87"/>
        <v>2768.69</v>
      </c>
      <c r="E1920" s="138" t="s">
        <v>2033</v>
      </c>
      <c r="F1920" s="148">
        <f t="shared" si="88"/>
        <v>2269.42</v>
      </c>
      <c r="G1920" s="148">
        <f t="shared" si="89"/>
        <v>2768.6923999999999</v>
      </c>
    </row>
    <row r="1921" spans="1:7" ht="14.4" customHeight="1">
      <c r="A1921" s="138" t="s">
        <v>5132</v>
      </c>
      <c r="B1921" s="151" t="s">
        <v>5130</v>
      </c>
      <c r="C1921" s="148">
        <v>2134.2800000000002</v>
      </c>
      <c r="D1921" s="148">
        <f t="shared" si="87"/>
        <v>2603.8200000000002</v>
      </c>
      <c r="E1921" s="138" t="s">
        <v>2032</v>
      </c>
      <c r="F1921" s="148">
        <f t="shared" si="88"/>
        <v>2134.2800000000002</v>
      </c>
      <c r="G1921" s="148">
        <f t="shared" si="89"/>
        <v>2603.8216000000002</v>
      </c>
    </row>
    <row r="1922" spans="1:7" ht="14.4" customHeight="1">
      <c r="A1922" s="138" t="s">
        <v>5133</v>
      </c>
      <c r="B1922" s="151" t="s">
        <v>2802</v>
      </c>
      <c r="C1922" s="148">
        <v>1674.0756999999999</v>
      </c>
      <c r="D1922" s="148">
        <f t="shared" si="87"/>
        <v>2042.37</v>
      </c>
      <c r="E1922" s="138" t="s">
        <v>2033</v>
      </c>
      <c r="F1922" s="148">
        <f t="shared" si="88"/>
        <v>1674.08</v>
      </c>
      <c r="G1922" s="148">
        <f t="shared" si="89"/>
        <v>2042.3775999999998</v>
      </c>
    </row>
    <row r="1923" spans="1:7" ht="14.4" customHeight="1">
      <c r="A1923" s="138" t="s">
        <v>5134</v>
      </c>
      <c r="B1923" s="151" t="s">
        <v>5135</v>
      </c>
      <c r="C1923" s="148">
        <v>1841.8526499999998</v>
      </c>
      <c r="D1923" s="148">
        <f t="shared" si="87"/>
        <v>2247.06</v>
      </c>
      <c r="E1923" s="138" t="s">
        <v>2033</v>
      </c>
      <c r="F1923" s="148">
        <f t="shared" si="88"/>
        <v>1841.85</v>
      </c>
      <c r="G1923" s="148">
        <f t="shared" si="89"/>
        <v>2247.0569999999998</v>
      </c>
    </row>
    <row r="1924" spans="1:7" ht="14.4" customHeight="1">
      <c r="A1924" s="138" t="s">
        <v>5136</v>
      </c>
      <c r="B1924" s="151" t="s">
        <v>5135</v>
      </c>
      <c r="C1924" s="148">
        <v>2053.4998000000001</v>
      </c>
      <c r="D1924" s="148">
        <f t="shared" si="87"/>
        <v>2505.27</v>
      </c>
      <c r="E1924" s="138" t="s">
        <v>2033</v>
      </c>
      <c r="F1924" s="148">
        <f t="shared" si="88"/>
        <v>2053.5</v>
      </c>
      <c r="G1924" s="148">
        <f t="shared" si="89"/>
        <v>2505.27</v>
      </c>
    </row>
    <row r="1925" spans="1:7" ht="14.4" customHeight="1">
      <c r="A1925" s="138" t="s">
        <v>5137</v>
      </c>
      <c r="B1925" s="151" t="s">
        <v>5135</v>
      </c>
      <c r="C1925" s="148">
        <v>1765.4384</v>
      </c>
      <c r="D1925" s="148">
        <f t="shared" si="87"/>
        <v>2153.83</v>
      </c>
      <c r="E1925" s="138" t="s">
        <v>2032</v>
      </c>
      <c r="F1925" s="148">
        <f t="shared" si="88"/>
        <v>1765.44</v>
      </c>
      <c r="G1925" s="148">
        <f t="shared" si="89"/>
        <v>2153.8368</v>
      </c>
    </row>
    <row r="1926" spans="1:7" ht="14.4" customHeight="1">
      <c r="A1926" s="138" t="s">
        <v>5138</v>
      </c>
      <c r="B1926" s="151" t="s">
        <v>5139</v>
      </c>
      <c r="C1926" s="148">
        <v>1364.2024000000001</v>
      </c>
      <c r="D1926" s="148">
        <f t="shared" si="87"/>
        <v>1664.33</v>
      </c>
      <c r="E1926" s="138" t="s">
        <v>2032</v>
      </c>
      <c r="F1926" s="148">
        <f t="shared" si="88"/>
        <v>1364.2</v>
      </c>
      <c r="G1926" s="148">
        <f t="shared" si="89"/>
        <v>1664.3240000000001</v>
      </c>
    </row>
    <row r="1927" spans="1:7" ht="14.4" customHeight="1">
      <c r="A1927" s="138" t="s">
        <v>5140</v>
      </c>
      <c r="B1927" s="151" t="s">
        <v>2794</v>
      </c>
      <c r="C1927" s="148">
        <v>1674.0756999999999</v>
      </c>
      <c r="D1927" s="148">
        <f t="shared" si="87"/>
        <v>2042.37</v>
      </c>
      <c r="E1927" s="138" t="s">
        <v>2033</v>
      </c>
      <c r="F1927" s="148">
        <f t="shared" si="88"/>
        <v>1674.08</v>
      </c>
      <c r="G1927" s="148">
        <f t="shared" si="89"/>
        <v>2042.3775999999998</v>
      </c>
    </row>
    <row r="1928" spans="1:7" ht="14.4" customHeight="1">
      <c r="A1928" s="138" t="s">
        <v>5141</v>
      </c>
      <c r="B1928" s="151" t="s">
        <v>2794</v>
      </c>
      <c r="C1928" s="148">
        <v>1364.2024000000001</v>
      </c>
      <c r="D1928" s="148">
        <f t="shared" si="87"/>
        <v>1664.33</v>
      </c>
      <c r="E1928" s="138" t="s">
        <v>2032</v>
      </c>
      <c r="F1928" s="148">
        <f t="shared" si="88"/>
        <v>1364.2</v>
      </c>
      <c r="G1928" s="148">
        <f t="shared" si="89"/>
        <v>1664.3240000000001</v>
      </c>
    </row>
    <row r="1929" spans="1:7" ht="14.4" customHeight="1">
      <c r="A1929" s="138" t="s">
        <v>5142</v>
      </c>
      <c r="B1929" s="151" t="s">
        <v>5143</v>
      </c>
      <c r="C1929" s="148">
        <v>1502.4657999999999</v>
      </c>
      <c r="D1929" s="148">
        <f t="shared" ref="D1929:D1992" si="90">ROUND(C1929*(1+$D$8),2)</f>
        <v>1833.01</v>
      </c>
      <c r="E1929" s="138" t="s">
        <v>2033</v>
      </c>
      <c r="F1929" s="148">
        <f t="shared" ref="F1929:F1992" si="91">ROUND(C1929*(1-HLOOKUP(E1929,$1:$2,2,FALSE)),2)</f>
        <v>1502.47</v>
      </c>
      <c r="G1929" s="148">
        <f t="shared" ref="G1929:G1992" si="92">F1929*(1+$D$8)</f>
        <v>1833.0134</v>
      </c>
    </row>
    <row r="1930" spans="1:7" ht="14.4" customHeight="1">
      <c r="A1930" s="138" t="s">
        <v>5144</v>
      </c>
      <c r="B1930" s="151" t="s">
        <v>5143</v>
      </c>
      <c r="C1930" s="148">
        <v>1674.0756999999999</v>
      </c>
      <c r="D1930" s="148">
        <f t="shared" si="90"/>
        <v>2042.37</v>
      </c>
      <c r="E1930" s="138" t="s">
        <v>2033</v>
      </c>
      <c r="F1930" s="148">
        <f t="shared" si="91"/>
        <v>1674.08</v>
      </c>
      <c r="G1930" s="148">
        <f t="shared" si="92"/>
        <v>2042.3775999999998</v>
      </c>
    </row>
    <row r="1931" spans="1:7" ht="14.4" customHeight="1">
      <c r="A1931" s="138" t="s">
        <v>5145</v>
      </c>
      <c r="B1931" s="151" t="s">
        <v>5143</v>
      </c>
      <c r="C1931" s="148">
        <v>1364.2024000000001</v>
      </c>
      <c r="D1931" s="148">
        <f t="shared" si="90"/>
        <v>1664.33</v>
      </c>
      <c r="E1931" s="138" t="s">
        <v>2032</v>
      </c>
      <c r="F1931" s="148">
        <f t="shared" si="91"/>
        <v>1364.2</v>
      </c>
      <c r="G1931" s="148">
        <f t="shared" si="92"/>
        <v>1664.3240000000001</v>
      </c>
    </row>
    <row r="1932" spans="1:7" ht="14.4" customHeight="1">
      <c r="A1932" s="138" t="s">
        <v>5146</v>
      </c>
      <c r="B1932" s="151" t="s">
        <v>5147</v>
      </c>
      <c r="C1932" s="148">
        <v>3788.5990999999999</v>
      </c>
      <c r="D1932" s="148">
        <f t="shared" si="90"/>
        <v>4622.09</v>
      </c>
      <c r="E1932" s="138" t="s">
        <v>2033</v>
      </c>
      <c r="F1932" s="148">
        <f t="shared" si="91"/>
        <v>3788.6</v>
      </c>
      <c r="G1932" s="148">
        <f t="shared" si="92"/>
        <v>4622.0919999999996</v>
      </c>
    </row>
    <row r="1933" spans="1:7" ht="14.4" customHeight="1">
      <c r="A1933" s="138" t="s">
        <v>5148</v>
      </c>
      <c r="B1933" s="151" t="s">
        <v>5147</v>
      </c>
      <c r="C1933" s="148">
        <v>3311.9217999999996</v>
      </c>
      <c r="D1933" s="148">
        <f t="shared" si="90"/>
        <v>4040.54</v>
      </c>
      <c r="E1933" s="138" t="s">
        <v>2033</v>
      </c>
      <c r="F1933" s="148">
        <f t="shared" si="91"/>
        <v>3311.92</v>
      </c>
      <c r="G1933" s="148">
        <f t="shared" si="92"/>
        <v>4040.5423999999998</v>
      </c>
    </row>
    <row r="1934" spans="1:7" ht="14.4" customHeight="1">
      <c r="A1934" s="138" t="s">
        <v>5149</v>
      </c>
      <c r="B1934" s="151" t="s">
        <v>5147</v>
      </c>
      <c r="C1934" s="148">
        <v>3788.5990999999999</v>
      </c>
      <c r="D1934" s="148">
        <f t="shared" si="90"/>
        <v>4622.09</v>
      </c>
      <c r="E1934" s="138" t="s">
        <v>2033</v>
      </c>
      <c r="F1934" s="148">
        <f t="shared" si="91"/>
        <v>3788.6</v>
      </c>
      <c r="G1934" s="148">
        <f t="shared" si="92"/>
        <v>4622.0919999999996</v>
      </c>
    </row>
    <row r="1935" spans="1:7" ht="14.4" customHeight="1">
      <c r="A1935" s="138" t="s">
        <v>5150</v>
      </c>
      <c r="B1935" s="151" t="s">
        <v>5147</v>
      </c>
      <c r="C1935" s="148">
        <v>4202.3552999999993</v>
      </c>
      <c r="D1935" s="148">
        <f t="shared" si="90"/>
        <v>5126.87</v>
      </c>
      <c r="E1935" s="138" t="s">
        <v>2033</v>
      </c>
      <c r="F1935" s="148">
        <f t="shared" si="91"/>
        <v>4202.3599999999997</v>
      </c>
      <c r="G1935" s="148">
        <f t="shared" si="92"/>
        <v>5126.8791999999994</v>
      </c>
    </row>
    <row r="1936" spans="1:7" ht="14.4" customHeight="1">
      <c r="A1936" s="138" t="s">
        <v>5151</v>
      </c>
      <c r="B1936" s="151" t="s">
        <v>5147</v>
      </c>
      <c r="C1936" s="148">
        <v>3695.1914999999999</v>
      </c>
      <c r="D1936" s="148">
        <f t="shared" si="90"/>
        <v>4508.13</v>
      </c>
      <c r="E1936" s="138" t="s">
        <v>2033</v>
      </c>
      <c r="F1936" s="148">
        <f t="shared" si="91"/>
        <v>3695.19</v>
      </c>
      <c r="G1936" s="148">
        <f t="shared" si="92"/>
        <v>4508.1318000000001</v>
      </c>
    </row>
    <row r="1937" spans="1:7" ht="14.4" customHeight="1">
      <c r="A1937" s="138" t="s">
        <v>5152</v>
      </c>
      <c r="B1937" s="151" t="s">
        <v>5147</v>
      </c>
      <c r="C1937" s="148">
        <v>4202.3552999999993</v>
      </c>
      <c r="D1937" s="148">
        <f t="shared" si="90"/>
        <v>5126.87</v>
      </c>
      <c r="E1937" s="138" t="s">
        <v>2033</v>
      </c>
      <c r="F1937" s="148">
        <f t="shared" si="91"/>
        <v>4202.3599999999997</v>
      </c>
      <c r="G1937" s="148">
        <f t="shared" si="92"/>
        <v>5126.8791999999994</v>
      </c>
    </row>
    <row r="1938" spans="1:7" ht="14.4" customHeight="1">
      <c r="A1938" s="138" t="s">
        <v>5153</v>
      </c>
      <c r="B1938" s="151" t="s">
        <v>5147</v>
      </c>
      <c r="C1938" s="148">
        <v>4202.3552999999993</v>
      </c>
      <c r="D1938" s="148">
        <f t="shared" si="90"/>
        <v>5126.87</v>
      </c>
      <c r="E1938" s="138" t="s">
        <v>2033</v>
      </c>
      <c r="F1938" s="148">
        <f t="shared" si="91"/>
        <v>4202.3599999999997</v>
      </c>
      <c r="G1938" s="148">
        <f t="shared" si="92"/>
        <v>5126.8791999999994</v>
      </c>
    </row>
    <row r="1939" spans="1:7" ht="14.4" customHeight="1">
      <c r="A1939" s="138" t="s">
        <v>5154</v>
      </c>
      <c r="B1939" s="151" t="s">
        <v>5147</v>
      </c>
      <c r="C1939" s="148">
        <v>2514.9338499999999</v>
      </c>
      <c r="D1939" s="148">
        <f t="shared" si="90"/>
        <v>3068.22</v>
      </c>
      <c r="E1939" s="138" t="s">
        <v>2033</v>
      </c>
      <c r="F1939" s="148">
        <f t="shared" si="91"/>
        <v>2514.9299999999998</v>
      </c>
      <c r="G1939" s="148">
        <f t="shared" si="92"/>
        <v>3068.2145999999998</v>
      </c>
    </row>
    <row r="1940" spans="1:7" ht="14.4" customHeight="1">
      <c r="A1940" s="138" t="s">
        <v>5155</v>
      </c>
      <c r="B1940" s="151" t="s">
        <v>5147</v>
      </c>
      <c r="C1940" s="148">
        <v>3821.3752499999996</v>
      </c>
      <c r="D1940" s="148">
        <f t="shared" si="90"/>
        <v>4662.08</v>
      </c>
      <c r="E1940" s="138" t="s">
        <v>2033</v>
      </c>
      <c r="F1940" s="148">
        <f t="shared" si="91"/>
        <v>3821.38</v>
      </c>
      <c r="G1940" s="148">
        <f t="shared" si="92"/>
        <v>4662.0835999999999</v>
      </c>
    </row>
    <row r="1941" spans="1:7" ht="14.4" customHeight="1">
      <c r="A1941" s="138" t="s">
        <v>5156</v>
      </c>
      <c r="B1941" s="151" t="s">
        <v>5147</v>
      </c>
      <c r="C1941" s="148">
        <v>2062.7112000000002</v>
      </c>
      <c r="D1941" s="148">
        <f t="shared" si="90"/>
        <v>2516.5100000000002</v>
      </c>
      <c r="E1941" s="138" t="s">
        <v>2032</v>
      </c>
      <c r="F1941" s="148">
        <f t="shared" si="91"/>
        <v>2062.71</v>
      </c>
      <c r="G1941" s="148">
        <f t="shared" si="92"/>
        <v>2516.5061999999998</v>
      </c>
    </row>
    <row r="1942" spans="1:7" ht="14.4" customHeight="1">
      <c r="A1942" s="138" t="s">
        <v>5157</v>
      </c>
      <c r="B1942" s="151" t="s">
        <v>5147</v>
      </c>
      <c r="C1942" s="148">
        <v>3821.3752499999996</v>
      </c>
      <c r="D1942" s="148">
        <f t="shared" si="90"/>
        <v>4662.08</v>
      </c>
      <c r="E1942" s="138" t="s">
        <v>2033</v>
      </c>
      <c r="F1942" s="148">
        <f t="shared" si="91"/>
        <v>3821.38</v>
      </c>
      <c r="G1942" s="148">
        <f t="shared" si="92"/>
        <v>4662.0835999999999</v>
      </c>
    </row>
    <row r="1943" spans="1:7" ht="14.4" customHeight="1">
      <c r="A1943" s="138" t="s">
        <v>5158</v>
      </c>
      <c r="B1943" s="151" t="s">
        <v>5147</v>
      </c>
      <c r="C1943" s="148">
        <v>3788.5990999999999</v>
      </c>
      <c r="D1943" s="148">
        <f t="shared" si="90"/>
        <v>4622.09</v>
      </c>
      <c r="E1943" s="138" t="s">
        <v>2033</v>
      </c>
      <c r="F1943" s="148">
        <f t="shared" si="91"/>
        <v>3788.6</v>
      </c>
      <c r="G1943" s="148">
        <f t="shared" si="92"/>
        <v>4622.0919999999996</v>
      </c>
    </row>
    <row r="1944" spans="1:7" ht="14.4" customHeight="1">
      <c r="A1944" s="138" t="s">
        <v>5159</v>
      </c>
      <c r="B1944" s="151" t="s">
        <v>5147</v>
      </c>
      <c r="C1944" s="148">
        <v>2156.4708000000001</v>
      </c>
      <c r="D1944" s="148">
        <f t="shared" si="90"/>
        <v>2630.89</v>
      </c>
      <c r="E1944" s="138" t="s">
        <v>2033</v>
      </c>
      <c r="F1944" s="148">
        <f t="shared" si="91"/>
        <v>2156.4699999999998</v>
      </c>
      <c r="G1944" s="148">
        <f t="shared" si="92"/>
        <v>2630.8933999999995</v>
      </c>
    </row>
    <row r="1945" spans="1:7" ht="14.4" customHeight="1">
      <c r="A1945" s="138" t="s">
        <v>5160</v>
      </c>
      <c r="B1945" s="151" t="s">
        <v>5147</v>
      </c>
      <c r="C1945" s="148">
        <v>3424.1399499999998</v>
      </c>
      <c r="D1945" s="148">
        <f t="shared" si="90"/>
        <v>4177.45</v>
      </c>
      <c r="E1945" s="138" t="s">
        <v>2033</v>
      </c>
      <c r="F1945" s="148">
        <f t="shared" si="91"/>
        <v>3424.14</v>
      </c>
      <c r="G1945" s="148">
        <f t="shared" si="92"/>
        <v>4177.4507999999996</v>
      </c>
    </row>
    <row r="1946" spans="1:7" ht="14.4" customHeight="1">
      <c r="A1946" s="138" t="s">
        <v>5161</v>
      </c>
      <c r="B1946" s="151" t="s">
        <v>5147</v>
      </c>
      <c r="C1946" s="148">
        <v>1725.2906</v>
      </c>
      <c r="D1946" s="148">
        <f t="shared" si="90"/>
        <v>2104.85</v>
      </c>
      <c r="E1946" s="138" t="s">
        <v>2032</v>
      </c>
      <c r="F1946" s="148">
        <f t="shared" si="91"/>
        <v>1725.29</v>
      </c>
      <c r="G1946" s="148">
        <f t="shared" si="92"/>
        <v>2104.8537999999999</v>
      </c>
    </row>
    <row r="1947" spans="1:7" ht="14.4" customHeight="1">
      <c r="A1947" s="138" t="s">
        <v>5162</v>
      </c>
      <c r="B1947" s="151" t="s">
        <v>5147</v>
      </c>
      <c r="C1947" s="148">
        <v>3424.1399499999998</v>
      </c>
      <c r="D1947" s="148">
        <f t="shared" si="90"/>
        <v>4177.45</v>
      </c>
      <c r="E1947" s="138" t="s">
        <v>2033</v>
      </c>
      <c r="F1947" s="148">
        <f t="shared" si="91"/>
        <v>3424.14</v>
      </c>
      <c r="G1947" s="148">
        <f t="shared" si="92"/>
        <v>4177.4507999999996</v>
      </c>
    </row>
    <row r="1948" spans="1:7" ht="14.4" customHeight="1">
      <c r="A1948" s="138" t="s">
        <v>5163</v>
      </c>
      <c r="B1948" s="151" t="s">
        <v>2802</v>
      </c>
      <c r="C1948" s="148">
        <v>2430.4</v>
      </c>
      <c r="D1948" s="148">
        <f t="shared" si="90"/>
        <v>2965.09</v>
      </c>
      <c r="E1948" s="138" t="s">
        <v>2033</v>
      </c>
      <c r="F1948" s="148">
        <f t="shared" si="91"/>
        <v>2430.4</v>
      </c>
      <c r="G1948" s="148">
        <f t="shared" si="92"/>
        <v>2965.0880000000002</v>
      </c>
    </row>
    <row r="1949" spans="1:7" ht="14.4" customHeight="1">
      <c r="A1949" s="138" t="s">
        <v>5164</v>
      </c>
      <c r="B1949" s="151" t="s">
        <v>5165</v>
      </c>
      <c r="C1949" s="148">
        <v>1901.2800000000002</v>
      </c>
      <c r="D1949" s="148">
        <f t="shared" si="90"/>
        <v>2319.56</v>
      </c>
      <c r="E1949" s="138" t="s">
        <v>2033</v>
      </c>
      <c r="F1949" s="148">
        <f t="shared" si="91"/>
        <v>1901.28</v>
      </c>
      <c r="G1949" s="148">
        <f t="shared" si="92"/>
        <v>2319.5616</v>
      </c>
    </row>
    <row r="1950" spans="1:7" ht="14.4" customHeight="1">
      <c r="A1950" s="138" t="s">
        <v>5166</v>
      </c>
      <c r="B1950" s="151" t="s">
        <v>5165</v>
      </c>
      <c r="C1950" s="148">
        <v>1775.46</v>
      </c>
      <c r="D1950" s="148">
        <f t="shared" si="90"/>
        <v>2166.06</v>
      </c>
      <c r="E1950" s="138" t="s">
        <v>2032</v>
      </c>
      <c r="F1950" s="148">
        <f t="shared" si="91"/>
        <v>1775.46</v>
      </c>
      <c r="G1950" s="148">
        <f t="shared" si="92"/>
        <v>2166.0612000000001</v>
      </c>
    </row>
    <row r="1951" spans="1:7" ht="14.4" customHeight="1">
      <c r="A1951" s="138" t="s">
        <v>5167</v>
      </c>
      <c r="B1951" s="151" t="s">
        <v>5168</v>
      </c>
      <c r="C1951" s="148">
        <v>1087.5</v>
      </c>
      <c r="D1951" s="148">
        <f t="shared" si="90"/>
        <v>1326.75</v>
      </c>
      <c r="E1951" s="138" t="s">
        <v>2033</v>
      </c>
      <c r="F1951" s="148">
        <f t="shared" si="91"/>
        <v>1087.5</v>
      </c>
      <c r="G1951" s="148">
        <f t="shared" si="92"/>
        <v>1326.75</v>
      </c>
    </row>
    <row r="1952" spans="1:7" ht="14.4" customHeight="1">
      <c r="A1952" s="138" t="s">
        <v>5169</v>
      </c>
      <c r="B1952" s="151" t="s">
        <v>5170</v>
      </c>
      <c r="C1952" s="148">
        <v>1502.4657999999999</v>
      </c>
      <c r="D1952" s="148">
        <f t="shared" si="90"/>
        <v>1833.01</v>
      </c>
      <c r="E1952" s="138" t="s">
        <v>2033</v>
      </c>
      <c r="F1952" s="148">
        <f t="shared" si="91"/>
        <v>1502.47</v>
      </c>
      <c r="G1952" s="148">
        <f t="shared" si="92"/>
        <v>1833.0134</v>
      </c>
    </row>
    <row r="1953" spans="1:7" ht="14.4" customHeight="1">
      <c r="A1953" s="138" t="s">
        <v>5171</v>
      </c>
      <c r="B1953" s="151" t="s">
        <v>5170</v>
      </c>
      <c r="C1953" s="148">
        <v>1674.0756999999999</v>
      </c>
      <c r="D1953" s="148">
        <f t="shared" si="90"/>
        <v>2042.37</v>
      </c>
      <c r="E1953" s="138" t="s">
        <v>2033</v>
      </c>
      <c r="F1953" s="148">
        <f t="shared" si="91"/>
        <v>1674.08</v>
      </c>
      <c r="G1953" s="148">
        <f t="shared" si="92"/>
        <v>2042.3775999999998</v>
      </c>
    </row>
    <row r="1954" spans="1:7" ht="14.4" customHeight="1">
      <c r="A1954" s="138" t="s">
        <v>5172</v>
      </c>
      <c r="B1954" s="151" t="s">
        <v>5170</v>
      </c>
      <c r="C1954" s="148">
        <v>1364.2024000000001</v>
      </c>
      <c r="D1954" s="148">
        <f t="shared" si="90"/>
        <v>1664.33</v>
      </c>
      <c r="E1954" s="138" t="s">
        <v>2032</v>
      </c>
      <c r="F1954" s="148">
        <f t="shared" si="91"/>
        <v>1364.2</v>
      </c>
      <c r="G1954" s="148">
        <f t="shared" si="92"/>
        <v>1664.3240000000001</v>
      </c>
    </row>
    <row r="1955" spans="1:7" ht="14.4" customHeight="1">
      <c r="A1955" s="138" t="s">
        <v>5173</v>
      </c>
      <c r="B1955" s="151" t="s">
        <v>5168</v>
      </c>
      <c r="C1955" s="148">
        <v>840</v>
      </c>
      <c r="D1955" s="148">
        <f t="shared" si="90"/>
        <v>1024.8</v>
      </c>
      <c r="E1955" s="138" t="s">
        <v>2032</v>
      </c>
      <c r="F1955" s="148">
        <f t="shared" si="91"/>
        <v>840</v>
      </c>
      <c r="G1955" s="148">
        <f t="shared" si="92"/>
        <v>1024.8</v>
      </c>
    </row>
    <row r="1956" spans="1:7" ht="14.4" customHeight="1">
      <c r="A1956" s="138" t="s">
        <v>5174</v>
      </c>
      <c r="B1956" s="151" t="s">
        <v>5175</v>
      </c>
      <c r="C1956" s="148">
        <v>7957.2141000000011</v>
      </c>
      <c r="D1956" s="148">
        <f t="shared" si="90"/>
        <v>9707.7999999999993</v>
      </c>
      <c r="E1956" s="138" t="s">
        <v>2032</v>
      </c>
      <c r="F1956" s="148">
        <f t="shared" si="91"/>
        <v>7957.21</v>
      </c>
      <c r="G1956" s="148">
        <f t="shared" si="92"/>
        <v>9707.7962000000007</v>
      </c>
    </row>
    <row r="1957" spans="1:7" ht="14.4" customHeight="1">
      <c r="A1957" s="138" t="s">
        <v>5176</v>
      </c>
      <c r="B1957" s="151" t="s">
        <v>5177</v>
      </c>
      <c r="C1957" s="148">
        <v>9414.4171000000006</v>
      </c>
      <c r="D1957" s="148">
        <f t="shared" si="90"/>
        <v>11485.59</v>
      </c>
      <c r="E1957" s="138" t="s">
        <v>2033</v>
      </c>
      <c r="F1957" s="148">
        <f t="shared" si="91"/>
        <v>9414.42</v>
      </c>
      <c r="G1957" s="148">
        <f t="shared" si="92"/>
        <v>11485.5924</v>
      </c>
    </row>
    <row r="1958" spans="1:7" ht="14.4" customHeight="1">
      <c r="A1958" s="138" t="s">
        <v>5178</v>
      </c>
      <c r="B1958" s="151" t="s">
        <v>5179</v>
      </c>
      <c r="C1958" s="148">
        <v>14534.18</v>
      </c>
      <c r="D1958" s="148">
        <f t="shared" si="90"/>
        <v>17731.7</v>
      </c>
      <c r="E1958" s="138" t="s">
        <v>2033</v>
      </c>
      <c r="F1958" s="148">
        <f t="shared" si="91"/>
        <v>14534.18</v>
      </c>
      <c r="G1958" s="148">
        <f t="shared" si="92"/>
        <v>17731.6996</v>
      </c>
    </row>
    <row r="1959" spans="1:7" ht="14.4" customHeight="1">
      <c r="A1959" s="138" t="s">
        <v>5180</v>
      </c>
      <c r="B1959" s="151" t="s">
        <v>5181</v>
      </c>
      <c r="C1959" s="148">
        <v>15407.11</v>
      </c>
      <c r="D1959" s="148">
        <f t="shared" si="90"/>
        <v>18796.669999999998</v>
      </c>
      <c r="E1959" s="138" t="s">
        <v>2033</v>
      </c>
      <c r="F1959" s="148">
        <f t="shared" si="91"/>
        <v>15407.11</v>
      </c>
      <c r="G1959" s="148">
        <f t="shared" si="92"/>
        <v>18796.674200000001</v>
      </c>
    </row>
    <row r="1960" spans="1:7" ht="14.4" customHeight="1">
      <c r="A1960" s="138" t="s">
        <v>5182</v>
      </c>
      <c r="B1960" s="151" t="s">
        <v>5183</v>
      </c>
      <c r="C1960" s="148">
        <v>15407.11</v>
      </c>
      <c r="D1960" s="148">
        <f t="shared" si="90"/>
        <v>18796.669999999998</v>
      </c>
      <c r="E1960" s="138" t="s">
        <v>2033</v>
      </c>
      <c r="F1960" s="148">
        <f t="shared" si="91"/>
        <v>15407.11</v>
      </c>
      <c r="G1960" s="148">
        <f t="shared" si="92"/>
        <v>18796.674200000001</v>
      </c>
    </row>
    <row r="1961" spans="1:7" ht="14.4" customHeight="1">
      <c r="A1961" s="138" t="s">
        <v>5184</v>
      </c>
      <c r="B1961" s="151" t="s">
        <v>5185</v>
      </c>
      <c r="C1961" s="148">
        <v>14535.6</v>
      </c>
      <c r="D1961" s="148">
        <f t="shared" si="90"/>
        <v>17733.43</v>
      </c>
      <c r="E1961" s="138" t="s">
        <v>2033</v>
      </c>
      <c r="F1961" s="148">
        <f t="shared" si="91"/>
        <v>14535.6</v>
      </c>
      <c r="G1961" s="148">
        <f t="shared" si="92"/>
        <v>17733.432000000001</v>
      </c>
    </row>
    <row r="1962" spans="1:7" ht="14.4" customHeight="1">
      <c r="A1962" s="138" t="s">
        <v>5186</v>
      </c>
      <c r="B1962" s="151" t="s">
        <v>5187</v>
      </c>
      <c r="C1962" s="148">
        <v>15419.02</v>
      </c>
      <c r="D1962" s="148">
        <f t="shared" si="90"/>
        <v>18811.2</v>
      </c>
      <c r="E1962" s="138" t="s">
        <v>2033</v>
      </c>
      <c r="F1962" s="148">
        <f t="shared" si="91"/>
        <v>15419.02</v>
      </c>
      <c r="G1962" s="148">
        <f t="shared" si="92"/>
        <v>18811.204399999999</v>
      </c>
    </row>
    <row r="1963" spans="1:7" ht="14.4" customHeight="1">
      <c r="A1963" s="138" t="s">
        <v>5188</v>
      </c>
      <c r="B1963" s="151" t="s">
        <v>5189</v>
      </c>
      <c r="C1963" s="148">
        <v>7957.2141000000011</v>
      </c>
      <c r="D1963" s="148">
        <f t="shared" si="90"/>
        <v>9707.7999999999993</v>
      </c>
      <c r="E1963" s="138" t="s">
        <v>2032</v>
      </c>
      <c r="F1963" s="148">
        <f t="shared" si="91"/>
        <v>7957.21</v>
      </c>
      <c r="G1963" s="148">
        <f t="shared" si="92"/>
        <v>9707.7962000000007</v>
      </c>
    </row>
    <row r="1964" spans="1:7" ht="14.4" customHeight="1">
      <c r="A1964" s="138" t="s">
        <v>5190</v>
      </c>
      <c r="B1964" s="151" t="s">
        <v>5187</v>
      </c>
      <c r="C1964" s="148">
        <v>15419.02</v>
      </c>
      <c r="D1964" s="148">
        <f t="shared" si="90"/>
        <v>18811.2</v>
      </c>
      <c r="E1964" s="138" t="s">
        <v>2033</v>
      </c>
      <c r="F1964" s="148">
        <f t="shared" si="91"/>
        <v>15419.02</v>
      </c>
      <c r="G1964" s="148">
        <f t="shared" si="92"/>
        <v>18811.204399999999</v>
      </c>
    </row>
    <row r="1965" spans="1:7" ht="14.4" customHeight="1">
      <c r="A1965" s="138" t="s">
        <v>5191</v>
      </c>
      <c r="B1965" s="151" t="s">
        <v>5192</v>
      </c>
      <c r="C1965" s="148">
        <v>2387.06</v>
      </c>
      <c r="D1965" s="148">
        <f t="shared" si="90"/>
        <v>2912.21</v>
      </c>
      <c r="E1965" s="138" t="s">
        <v>2033</v>
      </c>
      <c r="F1965" s="148">
        <f t="shared" si="91"/>
        <v>2387.06</v>
      </c>
      <c r="G1965" s="148">
        <f t="shared" si="92"/>
        <v>2912.2131999999997</v>
      </c>
    </row>
    <row r="1966" spans="1:7" ht="14.4" customHeight="1">
      <c r="A1966" s="138" t="s">
        <v>5193</v>
      </c>
      <c r="B1966" s="151" t="s">
        <v>5194</v>
      </c>
      <c r="C1966" s="148">
        <v>3891.5574499999993</v>
      </c>
      <c r="D1966" s="148">
        <f t="shared" si="90"/>
        <v>4747.7</v>
      </c>
      <c r="E1966" s="138" t="s">
        <v>2033</v>
      </c>
      <c r="F1966" s="148">
        <f t="shared" si="91"/>
        <v>3891.56</v>
      </c>
      <c r="G1966" s="148">
        <f t="shared" si="92"/>
        <v>4747.7031999999999</v>
      </c>
    </row>
    <row r="1967" spans="1:7" ht="14.4" customHeight="1">
      <c r="A1967" s="138" t="s">
        <v>5195</v>
      </c>
      <c r="B1967" s="151" t="s">
        <v>5196</v>
      </c>
      <c r="C1967" s="148">
        <v>3891.5574499999993</v>
      </c>
      <c r="D1967" s="148">
        <f t="shared" si="90"/>
        <v>4747.7</v>
      </c>
      <c r="E1967" s="138" t="s">
        <v>2033</v>
      </c>
      <c r="F1967" s="148">
        <f t="shared" si="91"/>
        <v>3891.56</v>
      </c>
      <c r="G1967" s="148">
        <f t="shared" si="92"/>
        <v>4747.7031999999999</v>
      </c>
    </row>
    <row r="1968" spans="1:7" ht="14.4" customHeight="1">
      <c r="A1968" s="138" t="s">
        <v>5197</v>
      </c>
      <c r="B1968" s="151" t="s">
        <v>5198</v>
      </c>
      <c r="C1968" s="148">
        <v>3891.5574499999993</v>
      </c>
      <c r="D1968" s="148">
        <f t="shared" si="90"/>
        <v>4747.7</v>
      </c>
      <c r="E1968" s="138" t="s">
        <v>2033</v>
      </c>
      <c r="F1968" s="148">
        <f t="shared" si="91"/>
        <v>3891.56</v>
      </c>
      <c r="G1968" s="148">
        <f t="shared" si="92"/>
        <v>4747.7031999999999</v>
      </c>
    </row>
    <row r="1969" spans="1:7" ht="14.4" customHeight="1">
      <c r="A1969" s="138" t="s">
        <v>5199</v>
      </c>
      <c r="B1969" s="151" t="s">
        <v>5200</v>
      </c>
      <c r="C1969" s="148">
        <v>2053.4998000000001</v>
      </c>
      <c r="D1969" s="148">
        <f t="shared" si="90"/>
        <v>2505.27</v>
      </c>
      <c r="E1969" s="138" t="s">
        <v>2033</v>
      </c>
      <c r="F1969" s="148">
        <f t="shared" si="91"/>
        <v>2053.5</v>
      </c>
      <c r="G1969" s="148">
        <f t="shared" si="92"/>
        <v>2505.27</v>
      </c>
    </row>
    <row r="1970" spans="1:7" ht="14.4" customHeight="1">
      <c r="A1970" s="138" t="s">
        <v>5201</v>
      </c>
      <c r="B1970" s="151" t="s">
        <v>5202</v>
      </c>
      <c r="C1970" s="148">
        <v>1765.4384</v>
      </c>
      <c r="D1970" s="148">
        <f t="shared" si="90"/>
        <v>2153.83</v>
      </c>
      <c r="E1970" s="138" t="s">
        <v>2032</v>
      </c>
      <c r="F1970" s="148">
        <f t="shared" si="91"/>
        <v>1765.44</v>
      </c>
      <c r="G1970" s="148">
        <f t="shared" si="92"/>
        <v>2153.8368</v>
      </c>
    </row>
    <row r="1971" spans="1:7" ht="14.4" customHeight="1">
      <c r="A1971" s="138" t="s">
        <v>5203</v>
      </c>
      <c r="B1971" s="151" t="s">
        <v>5204</v>
      </c>
      <c r="C1971" s="148">
        <v>4837.2714500000002</v>
      </c>
      <c r="D1971" s="148">
        <f t="shared" si="90"/>
        <v>5901.47</v>
      </c>
      <c r="E1971" s="138" t="s">
        <v>2033</v>
      </c>
      <c r="F1971" s="148">
        <f t="shared" si="91"/>
        <v>4837.2700000000004</v>
      </c>
      <c r="G1971" s="148">
        <f t="shared" si="92"/>
        <v>5901.4694</v>
      </c>
    </row>
    <row r="1972" spans="1:7" ht="14.4" customHeight="1">
      <c r="A1972" s="138" t="s">
        <v>5205</v>
      </c>
      <c r="B1972" s="151" t="s">
        <v>5206</v>
      </c>
      <c r="C1972" s="148">
        <v>2773.9976000000001</v>
      </c>
      <c r="D1972" s="148">
        <f t="shared" si="90"/>
        <v>3384.28</v>
      </c>
      <c r="E1972" s="138" t="s">
        <v>2032</v>
      </c>
      <c r="F1972" s="148">
        <f t="shared" si="91"/>
        <v>2774</v>
      </c>
      <c r="G1972" s="148">
        <f t="shared" si="92"/>
        <v>3384.2799999999997</v>
      </c>
    </row>
    <row r="1973" spans="1:7" ht="14.4" customHeight="1">
      <c r="A1973" s="138" t="s">
        <v>5207</v>
      </c>
      <c r="B1973" s="151" t="s">
        <v>5208</v>
      </c>
      <c r="C1973" s="148">
        <v>3458.7629999999995</v>
      </c>
      <c r="D1973" s="148">
        <f t="shared" si="90"/>
        <v>4219.6899999999996</v>
      </c>
      <c r="E1973" s="138" t="s">
        <v>2033</v>
      </c>
      <c r="F1973" s="148">
        <f t="shared" si="91"/>
        <v>3458.76</v>
      </c>
      <c r="G1973" s="148">
        <f t="shared" si="92"/>
        <v>4219.6872000000003</v>
      </c>
    </row>
    <row r="1974" spans="1:7" ht="14.4" customHeight="1">
      <c r="A1974" s="138" t="s">
        <v>5209</v>
      </c>
      <c r="B1974" s="151" t="s">
        <v>5210</v>
      </c>
      <c r="C1974" s="148">
        <v>3458.7629999999995</v>
      </c>
      <c r="D1974" s="148">
        <f t="shared" si="90"/>
        <v>4219.6899999999996</v>
      </c>
      <c r="E1974" s="138" t="s">
        <v>2033</v>
      </c>
      <c r="F1974" s="148">
        <f t="shared" si="91"/>
        <v>3458.76</v>
      </c>
      <c r="G1974" s="148">
        <f t="shared" si="92"/>
        <v>4219.6872000000003</v>
      </c>
    </row>
    <row r="1975" spans="1:7" ht="14.4" customHeight="1">
      <c r="A1975" s="138" t="s">
        <v>5211</v>
      </c>
      <c r="B1975" s="151" t="s">
        <v>5212</v>
      </c>
      <c r="C1975" s="148">
        <v>3458.7629999999995</v>
      </c>
      <c r="D1975" s="148">
        <f t="shared" si="90"/>
        <v>4219.6899999999996</v>
      </c>
      <c r="E1975" s="138" t="s">
        <v>2033</v>
      </c>
      <c r="F1975" s="148">
        <f t="shared" si="91"/>
        <v>3458.76</v>
      </c>
      <c r="G1975" s="148">
        <f t="shared" si="92"/>
        <v>4219.6872000000003</v>
      </c>
    </row>
    <row r="1976" spans="1:7" ht="14.4" customHeight="1">
      <c r="A1976" s="138" t="s">
        <v>5213</v>
      </c>
      <c r="B1976" s="151" t="s">
        <v>5214</v>
      </c>
      <c r="C1976" s="148">
        <v>2880.14</v>
      </c>
      <c r="D1976" s="148">
        <f t="shared" si="90"/>
        <v>3513.77</v>
      </c>
      <c r="E1976" s="138" t="s">
        <v>2033</v>
      </c>
      <c r="F1976" s="148">
        <f t="shared" si="91"/>
        <v>2880.14</v>
      </c>
      <c r="G1976" s="148">
        <f t="shared" si="92"/>
        <v>3513.7707999999998</v>
      </c>
    </row>
    <row r="1977" spans="1:7" ht="14.4" customHeight="1">
      <c r="A1977" s="138" t="s">
        <v>5215</v>
      </c>
      <c r="B1977" s="151" t="s">
        <v>5216</v>
      </c>
      <c r="C1977" s="148">
        <v>2938.56</v>
      </c>
      <c r="D1977" s="148">
        <f t="shared" si="90"/>
        <v>3585.04</v>
      </c>
      <c r="E1977" s="138" t="s">
        <v>2033</v>
      </c>
      <c r="F1977" s="148">
        <f t="shared" si="91"/>
        <v>2938.56</v>
      </c>
      <c r="G1977" s="148">
        <f t="shared" si="92"/>
        <v>3585.0432000000001</v>
      </c>
    </row>
    <row r="1978" spans="1:7" ht="14.4" customHeight="1">
      <c r="A1978" s="138" t="s">
        <v>5217</v>
      </c>
      <c r="B1978" s="151" t="s">
        <v>5218</v>
      </c>
      <c r="C1978" s="148">
        <v>3826.7388499999997</v>
      </c>
      <c r="D1978" s="148">
        <f t="shared" si="90"/>
        <v>4668.62</v>
      </c>
      <c r="E1978" s="138" t="s">
        <v>2033</v>
      </c>
      <c r="F1978" s="148">
        <f t="shared" si="91"/>
        <v>3826.74</v>
      </c>
      <c r="G1978" s="148">
        <f t="shared" si="92"/>
        <v>4668.6227999999992</v>
      </c>
    </row>
    <row r="1979" spans="1:7" ht="14.4" customHeight="1">
      <c r="A1979" s="138" t="s">
        <v>5219</v>
      </c>
      <c r="B1979" s="151" t="s">
        <v>5220</v>
      </c>
      <c r="C1979" s="148">
        <v>3826.7388499999997</v>
      </c>
      <c r="D1979" s="148">
        <f t="shared" si="90"/>
        <v>4668.62</v>
      </c>
      <c r="E1979" s="138" t="s">
        <v>2033</v>
      </c>
      <c r="F1979" s="148">
        <f t="shared" si="91"/>
        <v>3826.74</v>
      </c>
      <c r="G1979" s="148">
        <f t="shared" si="92"/>
        <v>4668.6227999999992</v>
      </c>
    </row>
    <row r="1980" spans="1:7" ht="14.4" customHeight="1">
      <c r="A1980" s="138" t="s">
        <v>5221</v>
      </c>
      <c r="B1980" s="151" t="s">
        <v>5222</v>
      </c>
      <c r="C1980" s="148">
        <v>3826.7388499999997</v>
      </c>
      <c r="D1980" s="148">
        <f t="shared" si="90"/>
        <v>4668.62</v>
      </c>
      <c r="E1980" s="138" t="s">
        <v>2033</v>
      </c>
      <c r="F1980" s="148">
        <f t="shared" si="91"/>
        <v>3826.74</v>
      </c>
      <c r="G1980" s="148">
        <f t="shared" si="92"/>
        <v>4668.6227999999992</v>
      </c>
    </row>
    <row r="1981" spans="1:7" ht="14.4" customHeight="1">
      <c r="A1981" s="138" t="s">
        <v>5223</v>
      </c>
      <c r="B1981" s="151" t="s">
        <v>5224</v>
      </c>
      <c r="C1981" s="148">
        <v>2053.4998000000001</v>
      </c>
      <c r="D1981" s="148">
        <f t="shared" si="90"/>
        <v>2505.27</v>
      </c>
      <c r="E1981" s="138" t="s">
        <v>2033</v>
      </c>
      <c r="F1981" s="148">
        <f t="shared" si="91"/>
        <v>2053.5</v>
      </c>
      <c r="G1981" s="148">
        <f t="shared" si="92"/>
        <v>2505.27</v>
      </c>
    </row>
    <row r="1982" spans="1:7" ht="14.4" customHeight="1">
      <c r="A1982" s="138" t="s">
        <v>5225</v>
      </c>
      <c r="B1982" s="151" t="s">
        <v>5226</v>
      </c>
      <c r="C1982" s="148">
        <v>1765.4384</v>
      </c>
      <c r="D1982" s="148">
        <f t="shared" si="90"/>
        <v>2153.83</v>
      </c>
      <c r="E1982" s="138" t="s">
        <v>2032</v>
      </c>
      <c r="F1982" s="148">
        <f t="shared" si="91"/>
        <v>1765.44</v>
      </c>
      <c r="G1982" s="148">
        <f t="shared" si="92"/>
        <v>2153.8368</v>
      </c>
    </row>
    <row r="1983" spans="1:7" ht="14.4" customHeight="1">
      <c r="A1983" s="138" t="s">
        <v>5227</v>
      </c>
      <c r="B1983" s="151" t="s">
        <v>5228</v>
      </c>
      <c r="C1983" s="148">
        <v>3826.7388499999997</v>
      </c>
      <c r="D1983" s="148">
        <f t="shared" si="90"/>
        <v>4668.62</v>
      </c>
      <c r="E1983" s="138" t="s">
        <v>2033</v>
      </c>
      <c r="F1983" s="148">
        <f t="shared" si="91"/>
        <v>3826.74</v>
      </c>
      <c r="G1983" s="148">
        <f t="shared" si="92"/>
        <v>4668.6227999999992</v>
      </c>
    </row>
    <row r="1984" spans="1:7" ht="14.4" customHeight="1">
      <c r="A1984" s="138" t="s">
        <v>5229</v>
      </c>
      <c r="B1984" s="151" t="s">
        <v>5230</v>
      </c>
      <c r="C1984" s="148">
        <v>3826.7388499999997</v>
      </c>
      <c r="D1984" s="148">
        <f t="shared" si="90"/>
        <v>4668.62</v>
      </c>
      <c r="E1984" s="138" t="s">
        <v>2033</v>
      </c>
      <c r="F1984" s="148">
        <f t="shared" si="91"/>
        <v>3826.74</v>
      </c>
      <c r="G1984" s="148">
        <f t="shared" si="92"/>
        <v>4668.6227999999992</v>
      </c>
    </row>
    <row r="1985" spans="1:7" ht="14.4" customHeight="1">
      <c r="A1985" s="138" t="s">
        <v>5231</v>
      </c>
      <c r="B1985" s="151" t="s">
        <v>5232</v>
      </c>
      <c r="C1985" s="148">
        <v>3826.7388499999997</v>
      </c>
      <c r="D1985" s="148">
        <f t="shared" si="90"/>
        <v>4668.62</v>
      </c>
      <c r="E1985" s="138" t="s">
        <v>2033</v>
      </c>
      <c r="F1985" s="148">
        <f t="shared" si="91"/>
        <v>3826.74</v>
      </c>
      <c r="G1985" s="148">
        <f t="shared" si="92"/>
        <v>4668.6227999999992</v>
      </c>
    </row>
    <row r="1986" spans="1:7" ht="14.4" customHeight="1">
      <c r="A1986" s="138" t="s">
        <v>5233</v>
      </c>
      <c r="B1986" s="151" t="s">
        <v>5234</v>
      </c>
      <c r="C1986" s="148">
        <v>2053.4998000000001</v>
      </c>
      <c r="D1986" s="148">
        <f t="shared" si="90"/>
        <v>2505.27</v>
      </c>
      <c r="E1986" s="138" t="s">
        <v>2033</v>
      </c>
      <c r="F1986" s="148">
        <f t="shared" si="91"/>
        <v>2053.5</v>
      </c>
      <c r="G1986" s="148">
        <f t="shared" si="92"/>
        <v>2505.27</v>
      </c>
    </row>
    <row r="1987" spans="1:7" ht="14.4" customHeight="1">
      <c r="A1987" s="138" t="s">
        <v>5235</v>
      </c>
      <c r="B1987" s="151" t="s">
        <v>5236</v>
      </c>
      <c r="C1987" s="148">
        <v>1765.4384</v>
      </c>
      <c r="D1987" s="148">
        <f t="shared" si="90"/>
        <v>2153.83</v>
      </c>
      <c r="E1987" s="138" t="s">
        <v>2032</v>
      </c>
      <c r="F1987" s="148">
        <f t="shared" si="91"/>
        <v>1765.44</v>
      </c>
      <c r="G1987" s="148">
        <f t="shared" si="92"/>
        <v>2153.8368</v>
      </c>
    </row>
    <row r="1988" spans="1:7" ht="14.4" customHeight="1">
      <c r="A1988" s="138" t="s">
        <v>5237</v>
      </c>
      <c r="B1988" s="151" t="s">
        <v>5238</v>
      </c>
      <c r="C1988" s="148">
        <v>2938.56</v>
      </c>
      <c r="D1988" s="148">
        <f t="shared" si="90"/>
        <v>3585.04</v>
      </c>
      <c r="E1988" s="138" t="s">
        <v>2033</v>
      </c>
      <c r="F1988" s="148">
        <f t="shared" si="91"/>
        <v>2938.56</v>
      </c>
      <c r="G1988" s="148">
        <f t="shared" si="92"/>
        <v>3585.0432000000001</v>
      </c>
    </row>
    <row r="1989" spans="1:7" ht="14.4" customHeight="1">
      <c r="A1989" s="138" t="s">
        <v>5239</v>
      </c>
      <c r="B1989" s="151" t="s">
        <v>5130</v>
      </c>
      <c r="C1989" s="148">
        <v>3753.6299999999997</v>
      </c>
      <c r="D1989" s="148">
        <f t="shared" si="90"/>
        <v>4579.43</v>
      </c>
      <c r="E1989" s="138" t="s">
        <v>2033</v>
      </c>
      <c r="F1989" s="148">
        <f t="shared" si="91"/>
        <v>3753.63</v>
      </c>
      <c r="G1989" s="148">
        <f t="shared" si="92"/>
        <v>4579.4286000000002</v>
      </c>
    </row>
    <row r="1990" spans="1:7" ht="14.4" customHeight="1">
      <c r="A1990" s="138" t="s">
        <v>5240</v>
      </c>
      <c r="B1990" s="151" t="s">
        <v>5130</v>
      </c>
      <c r="C1990" s="148">
        <v>3753.6299999999997</v>
      </c>
      <c r="D1990" s="148">
        <f t="shared" si="90"/>
        <v>4579.43</v>
      </c>
      <c r="E1990" s="138" t="s">
        <v>2033</v>
      </c>
      <c r="F1990" s="148">
        <f t="shared" si="91"/>
        <v>3753.63</v>
      </c>
      <c r="G1990" s="148">
        <f t="shared" si="92"/>
        <v>4579.4286000000002</v>
      </c>
    </row>
    <row r="1991" spans="1:7" ht="14.4" customHeight="1">
      <c r="A1991" s="138" t="s">
        <v>5241</v>
      </c>
      <c r="B1991" s="151" t="s">
        <v>5130</v>
      </c>
      <c r="C1991" s="148">
        <v>3753.6299999999997</v>
      </c>
      <c r="D1991" s="148">
        <f t="shared" si="90"/>
        <v>4579.43</v>
      </c>
      <c r="E1991" s="138" t="s">
        <v>2033</v>
      </c>
      <c r="F1991" s="148">
        <f t="shared" si="91"/>
        <v>3753.63</v>
      </c>
      <c r="G1991" s="148">
        <f t="shared" si="92"/>
        <v>4579.4286000000002</v>
      </c>
    </row>
    <row r="1992" spans="1:7" ht="14.4" customHeight="1">
      <c r="A1992" s="138" t="s">
        <v>5242</v>
      </c>
      <c r="B1992" s="151" t="s">
        <v>5130</v>
      </c>
      <c r="C1992" s="148">
        <v>2269.42</v>
      </c>
      <c r="D1992" s="148">
        <f t="shared" si="90"/>
        <v>2768.69</v>
      </c>
      <c r="E1992" s="138" t="s">
        <v>2033</v>
      </c>
      <c r="F1992" s="148">
        <f t="shared" si="91"/>
        <v>2269.42</v>
      </c>
      <c r="G1992" s="148">
        <f t="shared" si="92"/>
        <v>2768.6923999999999</v>
      </c>
    </row>
    <row r="1993" spans="1:7" ht="14.4" customHeight="1">
      <c r="A1993" s="138" t="s">
        <v>5243</v>
      </c>
      <c r="B1993" s="151" t="s">
        <v>5130</v>
      </c>
      <c r="C1993" s="148">
        <v>2134.2800000000002</v>
      </c>
      <c r="D1993" s="148">
        <f t="shared" ref="D1993:D2056" si="93">ROUND(C1993*(1+$D$8),2)</f>
        <v>2603.8200000000002</v>
      </c>
      <c r="E1993" s="138" t="s">
        <v>2032</v>
      </c>
      <c r="F1993" s="148">
        <f t="shared" ref="F1993:F2056" si="94">ROUND(C1993*(1-HLOOKUP(E1993,$1:$2,2,FALSE)),2)</f>
        <v>2134.2800000000002</v>
      </c>
      <c r="G1993" s="148">
        <f t="shared" ref="G1993:G2056" si="95">F1993*(1+$D$8)</f>
        <v>2603.8216000000002</v>
      </c>
    </row>
    <row r="1994" spans="1:7" ht="14.4" customHeight="1">
      <c r="A1994" s="138" t="s">
        <v>5244</v>
      </c>
      <c r="B1994" s="151" t="s">
        <v>5245</v>
      </c>
      <c r="C1994" s="148">
        <v>1422.3</v>
      </c>
      <c r="D1994" s="148">
        <f t="shared" si="93"/>
        <v>1735.21</v>
      </c>
      <c r="E1994" s="138" t="s">
        <v>2033</v>
      </c>
      <c r="F1994" s="148">
        <f t="shared" si="94"/>
        <v>1422.3</v>
      </c>
      <c r="G1994" s="148">
        <f t="shared" si="95"/>
        <v>1735.2059999999999</v>
      </c>
    </row>
    <row r="1995" spans="1:7" ht="14.4" customHeight="1">
      <c r="A1995" s="138" t="s">
        <v>5246</v>
      </c>
      <c r="B1995" s="151" t="s">
        <v>5247</v>
      </c>
      <c r="C1995" s="148">
        <v>2469.66</v>
      </c>
      <c r="D1995" s="148">
        <f t="shared" si="93"/>
        <v>3012.99</v>
      </c>
      <c r="E1995" s="138" t="s">
        <v>2033</v>
      </c>
      <c r="F1995" s="148">
        <f t="shared" si="94"/>
        <v>2469.66</v>
      </c>
      <c r="G1995" s="148">
        <f t="shared" si="95"/>
        <v>3012.9851999999996</v>
      </c>
    </row>
    <row r="1996" spans="1:7" ht="14.4" customHeight="1">
      <c r="A1996" s="138" t="s">
        <v>5248</v>
      </c>
      <c r="B1996" s="151" t="s">
        <v>5249</v>
      </c>
      <c r="C1996" s="148">
        <v>3826.7388499999997</v>
      </c>
      <c r="D1996" s="148">
        <f t="shared" si="93"/>
        <v>4668.62</v>
      </c>
      <c r="E1996" s="138" t="s">
        <v>2033</v>
      </c>
      <c r="F1996" s="148">
        <f t="shared" si="94"/>
        <v>3826.74</v>
      </c>
      <c r="G1996" s="148">
        <f t="shared" si="95"/>
        <v>4668.6227999999992</v>
      </c>
    </row>
    <row r="1997" spans="1:7" ht="14.4" customHeight="1">
      <c r="A1997" s="138" t="s">
        <v>5250</v>
      </c>
      <c r="B1997" s="151" t="s">
        <v>5251</v>
      </c>
      <c r="C1997" s="148">
        <v>3826.7388499999997</v>
      </c>
      <c r="D1997" s="148">
        <f t="shared" si="93"/>
        <v>4668.62</v>
      </c>
      <c r="E1997" s="138" t="s">
        <v>2033</v>
      </c>
      <c r="F1997" s="148">
        <f t="shared" si="94"/>
        <v>3826.74</v>
      </c>
      <c r="G1997" s="148">
        <f t="shared" si="95"/>
        <v>4668.6227999999992</v>
      </c>
    </row>
    <row r="1998" spans="1:7" ht="14.4" customHeight="1">
      <c r="A1998" s="138" t="s">
        <v>5252</v>
      </c>
      <c r="B1998" s="151" t="s">
        <v>5253</v>
      </c>
      <c r="C1998" s="148">
        <v>3826.7388499999997</v>
      </c>
      <c r="D1998" s="148">
        <f t="shared" si="93"/>
        <v>4668.62</v>
      </c>
      <c r="E1998" s="138" t="s">
        <v>2033</v>
      </c>
      <c r="F1998" s="148">
        <f t="shared" si="94"/>
        <v>3826.74</v>
      </c>
      <c r="G1998" s="148">
        <f t="shared" si="95"/>
        <v>4668.6227999999992</v>
      </c>
    </row>
    <row r="1999" spans="1:7" ht="14.4" customHeight="1">
      <c r="A1999" s="138" t="s">
        <v>5254</v>
      </c>
      <c r="B1999" s="151" t="s">
        <v>5255</v>
      </c>
      <c r="C1999" s="148">
        <v>2053.4998000000001</v>
      </c>
      <c r="D1999" s="148">
        <f t="shared" si="93"/>
        <v>2505.27</v>
      </c>
      <c r="E1999" s="138" t="s">
        <v>2033</v>
      </c>
      <c r="F1999" s="148">
        <f t="shared" si="94"/>
        <v>2053.5</v>
      </c>
      <c r="G1999" s="148">
        <f t="shared" si="95"/>
        <v>2505.27</v>
      </c>
    </row>
    <row r="2000" spans="1:7" ht="14.4" customHeight="1">
      <c r="A2000" s="138" t="s">
        <v>5256</v>
      </c>
      <c r="B2000" s="151" t="s">
        <v>5257</v>
      </c>
      <c r="C2000" s="148">
        <v>1765.4384</v>
      </c>
      <c r="D2000" s="148">
        <f t="shared" si="93"/>
        <v>2153.83</v>
      </c>
      <c r="E2000" s="138" t="s">
        <v>2032</v>
      </c>
      <c r="F2000" s="148">
        <f t="shared" si="94"/>
        <v>1765.44</v>
      </c>
      <c r="G2000" s="148">
        <f t="shared" si="95"/>
        <v>2153.8368</v>
      </c>
    </row>
    <row r="2001" spans="1:7" ht="14.4" customHeight="1">
      <c r="A2001" s="138" t="s">
        <v>5258</v>
      </c>
      <c r="B2001" s="151" t="s">
        <v>5259</v>
      </c>
      <c r="C2001" s="148">
        <v>1155</v>
      </c>
      <c r="D2001" s="148">
        <f t="shared" si="93"/>
        <v>1409.1</v>
      </c>
      <c r="E2001" s="138" t="s">
        <v>2032</v>
      </c>
      <c r="F2001" s="148">
        <f t="shared" si="94"/>
        <v>1155</v>
      </c>
      <c r="G2001" s="148">
        <f t="shared" si="95"/>
        <v>1409.1</v>
      </c>
    </row>
    <row r="2002" spans="1:7" ht="14.4" customHeight="1">
      <c r="A2002" s="138" t="s">
        <v>5260</v>
      </c>
      <c r="B2002" s="151" t="s">
        <v>5261</v>
      </c>
      <c r="C2002" s="148">
        <v>2469.66</v>
      </c>
      <c r="D2002" s="148">
        <f t="shared" si="93"/>
        <v>3012.99</v>
      </c>
      <c r="E2002" s="138" t="s">
        <v>2033</v>
      </c>
      <c r="F2002" s="148">
        <f t="shared" si="94"/>
        <v>2469.66</v>
      </c>
      <c r="G2002" s="148">
        <f t="shared" si="95"/>
        <v>3012.9851999999996</v>
      </c>
    </row>
    <row r="2003" spans="1:7" ht="14.4" customHeight="1">
      <c r="A2003" s="138" t="s">
        <v>5262</v>
      </c>
      <c r="B2003" s="151" t="s">
        <v>5263</v>
      </c>
      <c r="C2003" s="148">
        <v>1674.0756999999999</v>
      </c>
      <c r="D2003" s="148">
        <f t="shared" si="93"/>
        <v>2042.37</v>
      </c>
      <c r="E2003" s="138" t="s">
        <v>2033</v>
      </c>
      <c r="F2003" s="148">
        <f t="shared" si="94"/>
        <v>1674.08</v>
      </c>
      <c r="G2003" s="148">
        <f t="shared" si="95"/>
        <v>2042.3775999999998</v>
      </c>
    </row>
    <row r="2004" spans="1:7" ht="14.4" customHeight="1">
      <c r="A2004" s="138" t="s">
        <v>5264</v>
      </c>
      <c r="B2004" s="151" t="s">
        <v>5265</v>
      </c>
      <c r="C2004" s="148">
        <v>3699.6063499999996</v>
      </c>
      <c r="D2004" s="148">
        <f t="shared" si="93"/>
        <v>4513.5200000000004</v>
      </c>
      <c r="E2004" s="138" t="s">
        <v>2033</v>
      </c>
      <c r="F2004" s="148">
        <f t="shared" si="94"/>
        <v>3699.61</v>
      </c>
      <c r="G2004" s="148">
        <f t="shared" si="95"/>
        <v>4513.5241999999998</v>
      </c>
    </row>
    <row r="2005" spans="1:7" ht="14.4" customHeight="1">
      <c r="A2005" s="138" t="s">
        <v>5266</v>
      </c>
      <c r="B2005" s="151" t="s">
        <v>5267</v>
      </c>
      <c r="C2005" s="148">
        <v>1364.2024000000001</v>
      </c>
      <c r="D2005" s="148">
        <f t="shared" si="93"/>
        <v>1664.33</v>
      </c>
      <c r="E2005" s="138" t="s">
        <v>2032</v>
      </c>
      <c r="F2005" s="148">
        <f t="shared" si="94"/>
        <v>1364.2</v>
      </c>
      <c r="G2005" s="148">
        <f t="shared" si="95"/>
        <v>1664.3240000000001</v>
      </c>
    </row>
    <row r="2006" spans="1:7" ht="14.4" customHeight="1">
      <c r="A2006" s="138" t="s">
        <v>5268</v>
      </c>
      <c r="B2006" s="151" t="s">
        <v>5265</v>
      </c>
      <c r="C2006" s="148">
        <v>3699.6063499999996</v>
      </c>
      <c r="D2006" s="148">
        <f t="shared" si="93"/>
        <v>4513.5200000000004</v>
      </c>
      <c r="E2006" s="138" t="s">
        <v>2033</v>
      </c>
      <c r="F2006" s="148">
        <f t="shared" si="94"/>
        <v>3699.61</v>
      </c>
      <c r="G2006" s="148">
        <f t="shared" si="95"/>
        <v>4513.5241999999998</v>
      </c>
    </row>
    <row r="2007" spans="1:7" ht="14.4" customHeight="1">
      <c r="A2007" s="138" t="s">
        <v>5269</v>
      </c>
      <c r="B2007" s="151" t="s">
        <v>5270</v>
      </c>
      <c r="C2007" s="148">
        <v>4837.2714500000002</v>
      </c>
      <c r="D2007" s="148">
        <f t="shared" si="93"/>
        <v>5901.47</v>
      </c>
      <c r="E2007" s="138" t="s">
        <v>2033</v>
      </c>
      <c r="F2007" s="148">
        <f t="shared" si="94"/>
        <v>4837.2700000000004</v>
      </c>
      <c r="G2007" s="148">
        <f t="shared" si="95"/>
        <v>5901.4694</v>
      </c>
    </row>
    <row r="2008" spans="1:7" ht="14.4" customHeight="1">
      <c r="A2008" s="138" t="s">
        <v>5271</v>
      </c>
      <c r="B2008" s="151" t="s">
        <v>5272</v>
      </c>
      <c r="C2008" s="148">
        <v>2773.9976000000001</v>
      </c>
      <c r="D2008" s="148">
        <f t="shared" si="93"/>
        <v>3384.28</v>
      </c>
      <c r="E2008" s="138" t="s">
        <v>2032</v>
      </c>
      <c r="F2008" s="148">
        <f t="shared" si="94"/>
        <v>2774</v>
      </c>
      <c r="G2008" s="148">
        <f t="shared" si="95"/>
        <v>3384.2799999999997</v>
      </c>
    </row>
    <row r="2009" spans="1:7" ht="14.4" customHeight="1">
      <c r="A2009" s="138" t="s">
        <v>5273</v>
      </c>
      <c r="B2009" s="151" t="s">
        <v>5274</v>
      </c>
      <c r="C2009" s="148">
        <v>3458.7629999999995</v>
      </c>
      <c r="D2009" s="148">
        <f t="shared" si="93"/>
        <v>4219.6899999999996</v>
      </c>
      <c r="E2009" s="138" t="s">
        <v>2033</v>
      </c>
      <c r="F2009" s="148">
        <f t="shared" si="94"/>
        <v>3458.76</v>
      </c>
      <c r="G2009" s="148">
        <f t="shared" si="95"/>
        <v>4219.6872000000003</v>
      </c>
    </row>
    <row r="2010" spans="1:7" ht="14.4" customHeight="1">
      <c r="A2010" s="138" t="s">
        <v>5275</v>
      </c>
      <c r="B2010" s="151" t="s">
        <v>5276</v>
      </c>
      <c r="C2010" s="148">
        <v>3458.7629999999995</v>
      </c>
      <c r="D2010" s="148">
        <f t="shared" si="93"/>
        <v>4219.6899999999996</v>
      </c>
      <c r="E2010" s="138" t="s">
        <v>2033</v>
      </c>
      <c r="F2010" s="148">
        <f t="shared" si="94"/>
        <v>3458.76</v>
      </c>
      <c r="G2010" s="148">
        <f t="shared" si="95"/>
        <v>4219.6872000000003</v>
      </c>
    </row>
    <row r="2011" spans="1:7" ht="14.4" customHeight="1">
      <c r="A2011" s="138" t="s">
        <v>5277</v>
      </c>
      <c r="B2011" s="151" t="s">
        <v>5278</v>
      </c>
      <c r="C2011" s="148">
        <v>3458.7629999999995</v>
      </c>
      <c r="D2011" s="148">
        <f t="shared" si="93"/>
        <v>4219.6899999999996</v>
      </c>
      <c r="E2011" s="138" t="s">
        <v>2033</v>
      </c>
      <c r="F2011" s="148">
        <f t="shared" si="94"/>
        <v>3458.76</v>
      </c>
      <c r="G2011" s="148">
        <f t="shared" si="95"/>
        <v>4219.6872000000003</v>
      </c>
    </row>
    <row r="2012" spans="1:7" ht="14.4" customHeight="1">
      <c r="A2012" s="138" t="s">
        <v>5279</v>
      </c>
      <c r="B2012" s="151" t="s">
        <v>5280</v>
      </c>
      <c r="C2012" s="148">
        <v>1674.0756999999999</v>
      </c>
      <c r="D2012" s="148">
        <f t="shared" si="93"/>
        <v>2042.37</v>
      </c>
      <c r="E2012" s="138" t="s">
        <v>2033</v>
      </c>
      <c r="F2012" s="148">
        <f t="shared" si="94"/>
        <v>1674.08</v>
      </c>
      <c r="G2012" s="148">
        <f t="shared" si="95"/>
        <v>2042.3775999999998</v>
      </c>
    </row>
    <row r="2013" spans="1:7" ht="14.4" customHeight="1">
      <c r="A2013" s="138" t="s">
        <v>5281</v>
      </c>
      <c r="B2013" s="151" t="s">
        <v>5282</v>
      </c>
      <c r="C2013" s="148">
        <v>3699.6063499999996</v>
      </c>
      <c r="D2013" s="148">
        <f t="shared" si="93"/>
        <v>4513.5200000000004</v>
      </c>
      <c r="E2013" s="138" t="s">
        <v>2033</v>
      </c>
      <c r="F2013" s="148">
        <f t="shared" si="94"/>
        <v>3699.61</v>
      </c>
      <c r="G2013" s="148">
        <f t="shared" si="95"/>
        <v>4513.5241999999998</v>
      </c>
    </row>
    <row r="2014" spans="1:7" ht="14.4" customHeight="1">
      <c r="A2014" s="138" t="s">
        <v>5283</v>
      </c>
      <c r="B2014" s="151" t="s">
        <v>5284</v>
      </c>
      <c r="C2014" s="148">
        <v>1364.2024000000001</v>
      </c>
      <c r="D2014" s="148">
        <f t="shared" si="93"/>
        <v>1664.33</v>
      </c>
      <c r="E2014" s="138" t="s">
        <v>2032</v>
      </c>
      <c r="F2014" s="148">
        <f t="shared" si="94"/>
        <v>1364.2</v>
      </c>
      <c r="G2014" s="148">
        <f t="shared" si="95"/>
        <v>1664.3240000000001</v>
      </c>
    </row>
    <row r="2015" spans="1:7" ht="14.4" customHeight="1">
      <c r="A2015" s="138" t="s">
        <v>5285</v>
      </c>
      <c r="B2015" s="151" t="s">
        <v>5282</v>
      </c>
      <c r="C2015" s="148">
        <v>3699.6063499999996</v>
      </c>
      <c r="D2015" s="148">
        <f t="shared" si="93"/>
        <v>4513.5200000000004</v>
      </c>
      <c r="E2015" s="138" t="s">
        <v>2033</v>
      </c>
      <c r="F2015" s="148">
        <f t="shared" si="94"/>
        <v>3699.61</v>
      </c>
      <c r="G2015" s="148">
        <f t="shared" si="95"/>
        <v>4513.5241999999998</v>
      </c>
    </row>
    <row r="2016" spans="1:7" ht="14.4" customHeight="1">
      <c r="A2016" s="138" t="s">
        <v>5286</v>
      </c>
      <c r="B2016" s="151" t="s">
        <v>5287</v>
      </c>
      <c r="C2016" s="148">
        <v>2387.06</v>
      </c>
      <c r="D2016" s="148">
        <f t="shared" si="93"/>
        <v>2912.21</v>
      </c>
      <c r="E2016" s="138" t="s">
        <v>2033</v>
      </c>
      <c r="F2016" s="148">
        <f t="shared" si="94"/>
        <v>2387.06</v>
      </c>
      <c r="G2016" s="148">
        <f t="shared" si="95"/>
        <v>2912.2131999999997</v>
      </c>
    </row>
    <row r="2017" spans="1:7" ht="14.4" customHeight="1">
      <c r="A2017" s="138" t="s">
        <v>5288</v>
      </c>
      <c r="B2017" s="151" t="s">
        <v>2802</v>
      </c>
      <c r="C2017" s="148">
        <v>3808.0757000000003</v>
      </c>
      <c r="D2017" s="148">
        <f t="shared" si="93"/>
        <v>4645.8500000000004</v>
      </c>
      <c r="E2017" s="138" t="s">
        <v>2032</v>
      </c>
      <c r="F2017" s="148">
        <f t="shared" si="94"/>
        <v>3808.08</v>
      </c>
      <c r="G2017" s="148">
        <f t="shared" si="95"/>
        <v>4645.8575999999994</v>
      </c>
    </row>
    <row r="2018" spans="1:7" ht="14.4" customHeight="1">
      <c r="A2018" s="138" t="s">
        <v>5289</v>
      </c>
      <c r="B2018" s="151" t="s">
        <v>2802</v>
      </c>
      <c r="C2018" s="148">
        <v>1265.7084000000002</v>
      </c>
      <c r="D2018" s="148">
        <f t="shared" si="93"/>
        <v>1544.16</v>
      </c>
      <c r="E2018" s="138" t="s">
        <v>2032</v>
      </c>
      <c r="F2018" s="148">
        <f t="shared" si="94"/>
        <v>1265.71</v>
      </c>
      <c r="G2018" s="148">
        <f t="shared" si="95"/>
        <v>1544.1662000000001</v>
      </c>
    </row>
    <row r="2019" spans="1:7" ht="14.4" customHeight="1">
      <c r="A2019" s="138" t="s">
        <v>5290</v>
      </c>
      <c r="B2019" s="151" t="s">
        <v>5291</v>
      </c>
      <c r="C2019" s="148">
        <v>3557.91</v>
      </c>
      <c r="D2019" s="148">
        <f t="shared" si="93"/>
        <v>4340.6499999999996</v>
      </c>
      <c r="E2019" s="138" t="s">
        <v>2033</v>
      </c>
      <c r="F2019" s="148">
        <f t="shared" si="94"/>
        <v>3557.91</v>
      </c>
      <c r="G2019" s="148">
        <f t="shared" si="95"/>
        <v>4340.6502</v>
      </c>
    </row>
    <row r="2020" spans="1:7" ht="14.4" customHeight="1">
      <c r="A2020" s="138" t="s">
        <v>5292</v>
      </c>
      <c r="B2020" s="151" t="s">
        <v>5291</v>
      </c>
      <c r="C2020" s="148">
        <v>3557.91</v>
      </c>
      <c r="D2020" s="148">
        <f t="shared" si="93"/>
        <v>4340.6499999999996</v>
      </c>
      <c r="E2020" s="138" t="s">
        <v>2033</v>
      </c>
      <c r="F2020" s="148">
        <f t="shared" si="94"/>
        <v>3557.91</v>
      </c>
      <c r="G2020" s="148">
        <f t="shared" si="95"/>
        <v>4340.6502</v>
      </c>
    </row>
    <row r="2021" spans="1:7" ht="14.4" customHeight="1">
      <c r="A2021" s="138" t="s">
        <v>5293</v>
      </c>
      <c r="B2021" s="151" t="s">
        <v>5291</v>
      </c>
      <c r="C2021" s="148">
        <v>3557.91</v>
      </c>
      <c r="D2021" s="148">
        <f t="shared" si="93"/>
        <v>4340.6499999999996</v>
      </c>
      <c r="E2021" s="138" t="s">
        <v>2033</v>
      </c>
      <c r="F2021" s="148">
        <f t="shared" si="94"/>
        <v>3557.91</v>
      </c>
      <c r="G2021" s="148">
        <f t="shared" si="95"/>
        <v>4340.6502</v>
      </c>
    </row>
    <row r="2022" spans="1:7" ht="14.4" customHeight="1">
      <c r="A2022" s="138" t="s">
        <v>5294</v>
      </c>
      <c r="B2022" s="151" t="s">
        <v>5291</v>
      </c>
      <c r="C2022" s="148">
        <v>1901.2800000000002</v>
      </c>
      <c r="D2022" s="148">
        <f t="shared" si="93"/>
        <v>2319.56</v>
      </c>
      <c r="E2022" s="138" t="s">
        <v>2033</v>
      </c>
      <c r="F2022" s="148">
        <f t="shared" si="94"/>
        <v>1901.28</v>
      </c>
      <c r="G2022" s="148">
        <f t="shared" si="95"/>
        <v>2319.5616</v>
      </c>
    </row>
    <row r="2023" spans="1:7" ht="14.4" customHeight="1">
      <c r="A2023" s="138" t="s">
        <v>5295</v>
      </c>
      <c r="B2023" s="151" t="s">
        <v>5291</v>
      </c>
      <c r="C2023" s="148">
        <v>2693.4800000000005</v>
      </c>
      <c r="D2023" s="148">
        <f t="shared" si="93"/>
        <v>3286.05</v>
      </c>
      <c r="E2023" s="138" t="s">
        <v>2033</v>
      </c>
      <c r="F2023" s="148">
        <f t="shared" si="94"/>
        <v>2693.48</v>
      </c>
      <c r="G2023" s="148">
        <f t="shared" si="95"/>
        <v>3286.0455999999999</v>
      </c>
    </row>
    <row r="2024" spans="1:7" ht="14.4" customHeight="1">
      <c r="A2024" s="138" t="s">
        <v>5296</v>
      </c>
      <c r="B2024" s="151" t="s">
        <v>5291</v>
      </c>
      <c r="C2024" s="148">
        <v>1775.46</v>
      </c>
      <c r="D2024" s="148">
        <f t="shared" si="93"/>
        <v>2166.06</v>
      </c>
      <c r="E2024" s="138" t="s">
        <v>2032</v>
      </c>
      <c r="F2024" s="148">
        <f t="shared" si="94"/>
        <v>1775.46</v>
      </c>
      <c r="G2024" s="148">
        <f t="shared" si="95"/>
        <v>2166.0612000000001</v>
      </c>
    </row>
    <row r="2025" spans="1:7" ht="14.4" customHeight="1">
      <c r="A2025" s="138" t="s">
        <v>5297</v>
      </c>
      <c r="B2025" s="151" t="s">
        <v>5291</v>
      </c>
      <c r="C2025" s="148">
        <v>2693.4800000000005</v>
      </c>
      <c r="D2025" s="148">
        <f t="shared" si="93"/>
        <v>3286.05</v>
      </c>
      <c r="E2025" s="138" t="s">
        <v>2033</v>
      </c>
      <c r="F2025" s="148">
        <f t="shared" si="94"/>
        <v>2693.48</v>
      </c>
      <c r="G2025" s="148">
        <f t="shared" si="95"/>
        <v>3286.0455999999999</v>
      </c>
    </row>
    <row r="2026" spans="1:7" ht="14.4" customHeight="1">
      <c r="A2026" s="138" t="s">
        <v>5298</v>
      </c>
      <c r="B2026" s="151" t="s">
        <v>5299</v>
      </c>
      <c r="C2026" s="148">
        <v>1096.0999999999999</v>
      </c>
      <c r="D2026" s="148">
        <f t="shared" si="93"/>
        <v>1337.24</v>
      </c>
      <c r="E2026" s="138" t="s">
        <v>2033</v>
      </c>
      <c r="F2026" s="148">
        <f t="shared" si="94"/>
        <v>1096.0999999999999</v>
      </c>
      <c r="G2026" s="148">
        <f t="shared" si="95"/>
        <v>1337.242</v>
      </c>
    </row>
    <row r="2027" spans="1:7" ht="14.4" customHeight="1">
      <c r="A2027" s="138" t="s">
        <v>5300</v>
      </c>
      <c r="B2027" s="151" t="s">
        <v>5301</v>
      </c>
      <c r="C2027" s="148">
        <v>2138.0100000000002</v>
      </c>
      <c r="D2027" s="148">
        <f t="shared" si="93"/>
        <v>2608.37</v>
      </c>
      <c r="E2027" s="138" t="s">
        <v>2033</v>
      </c>
      <c r="F2027" s="148">
        <f t="shared" si="94"/>
        <v>2138.0100000000002</v>
      </c>
      <c r="G2027" s="148">
        <f t="shared" si="95"/>
        <v>2608.3722000000002</v>
      </c>
    </row>
    <row r="2028" spans="1:7" ht="14.4" customHeight="1">
      <c r="A2028" s="138" t="s">
        <v>5302</v>
      </c>
      <c r="B2028" s="151" t="s">
        <v>5303</v>
      </c>
      <c r="C2028" s="148">
        <v>4837.2714500000002</v>
      </c>
      <c r="D2028" s="148">
        <f t="shared" si="93"/>
        <v>5901.47</v>
      </c>
      <c r="E2028" s="138" t="s">
        <v>2033</v>
      </c>
      <c r="F2028" s="148">
        <f t="shared" si="94"/>
        <v>4837.2700000000004</v>
      </c>
      <c r="G2028" s="148">
        <f t="shared" si="95"/>
        <v>5901.4694</v>
      </c>
    </row>
    <row r="2029" spans="1:7" ht="14.4" customHeight="1">
      <c r="A2029" s="138" t="s">
        <v>5304</v>
      </c>
      <c r="B2029" s="151" t="s">
        <v>5305</v>
      </c>
      <c r="C2029" s="148">
        <v>2773.9976000000001</v>
      </c>
      <c r="D2029" s="148">
        <f t="shared" si="93"/>
        <v>3384.28</v>
      </c>
      <c r="E2029" s="138" t="s">
        <v>2032</v>
      </c>
      <c r="F2029" s="148">
        <f t="shared" si="94"/>
        <v>2774</v>
      </c>
      <c r="G2029" s="148">
        <f t="shared" si="95"/>
        <v>3384.2799999999997</v>
      </c>
    </row>
    <row r="2030" spans="1:7" ht="14.4" customHeight="1">
      <c r="A2030" s="138" t="s">
        <v>5306</v>
      </c>
      <c r="B2030" s="151" t="s">
        <v>5307</v>
      </c>
      <c r="C2030" s="148">
        <v>3458.7629999999995</v>
      </c>
      <c r="D2030" s="148">
        <f t="shared" si="93"/>
        <v>4219.6899999999996</v>
      </c>
      <c r="E2030" s="138" t="s">
        <v>2033</v>
      </c>
      <c r="F2030" s="148">
        <f t="shared" si="94"/>
        <v>3458.76</v>
      </c>
      <c r="G2030" s="148">
        <f t="shared" si="95"/>
        <v>4219.6872000000003</v>
      </c>
    </row>
    <row r="2031" spans="1:7" ht="14.4" customHeight="1">
      <c r="A2031" s="138" t="s">
        <v>5308</v>
      </c>
      <c r="B2031" s="151" t="s">
        <v>5309</v>
      </c>
      <c r="C2031" s="148">
        <v>3458.7629999999995</v>
      </c>
      <c r="D2031" s="148">
        <f t="shared" si="93"/>
        <v>4219.6899999999996</v>
      </c>
      <c r="E2031" s="138" t="s">
        <v>2033</v>
      </c>
      <c r="F2031" s="148">
        <f t="shared" si="94"/>
        <v>3458.76</v>
      </c>
      <c r="G2031" s="148">
        <f t="shared" si="95"/>
        <v>4219.6872000000003</v>
      </c>
    </row>
    <row r="2032" spans="1:7" ht="14.4" customHeight="1">
      <c r="A2032" s="138" t="s">
        <v>5310</v>
      </c>
      <c r="B2032" s="151" t="s">
        <v>5311</v>
      </c>
      <c r="C2032" s="148">
        <v>3458.7629999999995</v>
      </c>
      <c r="D2032" s="148">
        <f t="shared" si="93"/>
        <v>4219.6899999999996</v>
      </c>
      <c r="E2032" s="138" t="s">
        <v>2033</v>
      </c>
      <c r="F2032" s="148">
        <f t="shared" si="94"/>
        <v>3458.76</v>
      </c>
      <c r="G2032" s="148">
        <f t="shared" si="95"/>
        <v>4219.6872000000003</v>
      </c>
    </row>
    <row r="2033" spans="1:7" ht="14.4" customHeight="1">
      <c r="A2033" s="138" t="s">
        <v>5312</v>
      </c>
      <c r="B2033" s="151" t="s">
        <v>5313</v>
      </c>
      <c r="C2033" s="148">
        <v>1674.0756999999999</v>
      </c>
      <c r="D2033" s="148">
        <f t="shared" si="93"/>
        <v>2042.37</v>
      </c>
      <c r="E2033" s="138" t="s">
        <v>2033</v>
      </c>
      <c r="F2033" s="148">
        <f t="shared" si="94"/>
        <v>1674.08</v>
      </c>
      <c r="G2033" s="148">
        <f t="shared" si="95"/>
        <v>2042.3775999999998</v>
      </c>
    </row>
    <row r="2034" spans="1:7" ht="14.4" customHeight="1">
      <c r="A2034" s="138" t="s">
        <v>5314</v>
      </c>
      <c r="B2034" s="151" t="s">
        <v>5315</v>
      </c>
      <c r="C2034" s="148">
        <v>3699.6063499999996</v>
      </c>
      <c r="D2034" s="148">
        <f t="shared" si="93"/>
        <v>4513.5200000000004</v>
      </c>
      <c r="E2034" s="138" t="s">
        <v>2033</v>
      </c>
      <c r="F2034" s="148">
        <f t="shared" si="94"/>
        <v>3699.61</v>
      </c>
      <c r="G2034" s="148">
        <f t="shared" si="95"/>
        <v>4513.5241999999998</v>
      </c>
    </row>
    <row r="2035" spans="1:7" ht="14.4" customHeight="1">
      <c r="A2035" s="138" t="s">
        <v>5316</v>
      </c>
      <c r="B2035" s="151" t="s">
        <v>5317</v>
      </c>
      <c r="C2035" s="148">
        <v>1364.2024000000001</v>
      </c>
      <c r="D2035" s="148">
        <f t="shared" si="93"/>
        <v>1664.33</v>
      </c>
      <c r="E2035" s="138" t="s">
        <v>2032</v>
      </c>
      <c r="F2035" s="148">
        <f t="shared" si="94"/>
        <v>1364.2</v>
      </c>
      <c r="G2035" s="148">
        <f t="shared" si="95"/>
        <v>1664.3240000000001</v>
      </c>
    </row>
    <row r="2036" spans="1:7" ht="14.4" customHeight="1">
      <c r="A2036" s="138" t="s">
        <v>5318</v>
      </c>
      <c r="B2036" s="151" t="s">
        <v>5315</v>
      </c>
      <c r="C2036" s="148">
        <v>3699.6063499999996</v>
      </c>
      <c r="D2036" s="148">
        <f t="shared" si="93"/>
        <v>4513.5200000000004</v>
      </c>
      <c r="E2036" s="138" t="s">
        <v>2033</v>
      </c>
      <c r="F2036" s="148">
        <f t="shared" si="94"/>
        <v>3699.61</v>
      </c>
      <c r="G2036" s="148">
        <f t="shared" si="95"/>
        <v>4513.5241999999998</v>
      </c>
    </row>
    <row r="2037" spans="1:7" ht="14.4" customHeight="1">
      <c r="A2037" s="138" t="s">
        <v>5319</v>
      </c>
      <c r="B2037" s="151" t="s">
        <v>5320</v>
      </c>
      <c r="C2037" s="148">
        <v>842.24</v>
      </c>
      <c r="D2037" s="148">
        <f t="shared" si="93"/>
        <v>1027.53</v>
      </c>
      <c r="E2037" s="138" t="s">
        <v>2032</v>
      </c>
      <c r="F2037" s="148">
        <f t="shared" si="94"/>
        <v>842.24</v>
      </c>
      <c r="G2037" s="148">
        <f t="shared" si="95"/>
        <v>1027.5328</v>
      </c>
    </row>
    <row r="2038" spans="1:7" ht="14.4" customHeight="1">
      <c r="A2038" s="138" t="s">
        <v>5321</v>
      </c>
      <c r="B2038" s="151" t="s">
        <v>5322</v>
      </c>
      <c r="C2038" s="148">
        <v>2138.0100000000002</v>
      </c>
      <c r="D2038" s="148">
        <f t="shared" si="93"/>
        <v>2608.37</v>
      </c>
      <c r="E2038" s="138" t="s">
        <v>2033</v>
      </c>
      <c r="F2038" s="148">
        <f t="shared" si="94"/>
        <v>2138.0100000000002</v>
      </c>
      <c r="G2038" s="148">
        <f t="shared" si="95"/>
        <v>2608.3722000000002</v>
      </c>
    </row>
    <row r="2039" spans="1:7" ht="14.4" customHeight="1">
      <c r="A2039" s="138" t="s">
        <v>5323</v>
      </c>
      <c r="B2039" s="151" t="s">
        <v>5324</v>
      </c>
      <c r="C2039" s="148">
        <v>848.05270000000007</v>
      </c>
      <c r="D2039" s="148">
        <f t="shared" si="93"/>
        <v>1034.6199999999999</v>
      </c>
      <c r="E2039" s="138" t="s">
        <v>2032</v>
      </c>
      <c r="F2039" s="148">
        <f t="shared" si="94"/>
        <v>848.05</v>
      </c>
      <c r="G2039" s="148">
        <f t="shared" si="95"/>
        <v>1034.6209999999999</v>
      </c>
    </row>
    <row r="2040" spans="1:7" ht="14.4" customHeight="1">
      <c r="A2040" s="138" t="s">
        <v>5325</v>
      </c>
      <c r="B2040" s="151" t="s">
        <v>5326</v>
      </c>
      <c r="C2040" s="148">
        <v>848.05270000000007</v>
      </c>
      <c r="D2040" s="148">
        <f t="shared" si="93"/>
        <v>1034.6199999999999</v>
      </c>
      <c r="E2040" s="138" t="s">
        <v>2032</v>
      </c>
      <c r="F2040" s="148">
        <f t="shared" si="94"/>
        <v>848.05</v>
      </c>
      <c r="G2040" s="148">
        <f t="shared" si="95"/>
        <v>1034.6209999999999</v>
      </c>
    </row>
    <row r="2041" spans="1:7" ht="14.4" customHeight="1">
      <c r="A2041" s="138" t="s">
        <v>5327</v>
      </c>
      <c r="B2041" s="151" t="s">
        <v>5328</v>
      </c>
      <c r="C2041" s="148">
        <v>1571.11735</v>
      </c>
      <c r="D2041" s="148">
        <f t="shared" si="93"/>
        <v>1916.76</v>
      </c>
      <c r="E2041" s="138" t="s">
        <v>2033</v>
      </c>
      <c r="F2041" s="148">
        <f t="shared" si="94"/>
        <v>1571.12</v>
      </c>
      <c r="G2041" s="148">
        <f t="shared" si="95"/>
        <v>1916.7663999999997</v>
      </c>
    </row>
    <row r="2042" spans="1:7" ht="14.4" customHeight="1">
      <c r="A2042" s="138" t="s">
        <v>5329</v>
      </c>
      <c r="B2042" s="151" t="s">
        <v>5330</v>
      </c>
      <c r="C2042" s="148">
        <v>848.05270000000007</v>
      </c>
      <c r="D2042" s="148">
        <f t="shared" si="93"/>
        <v>1034.6199999999999</v>
      </c>
      <c r="E2042" s="138" t="s">
        <v>2032</v>
      </c>
      <c r="F2042" s="148">
        <f t="shared" si="94"/>
        <v>848.05</v>
      </c>
      <c r="G2042" s="148">
        <f t="shared" si="95"/>
        <v>1034.6209999999999</v>
      </c>
    </row>
    <row r="2043" spans="1:7" ht="14.4" customHeight="1">
      <c r="A2043" s="138" t="s">
        <v>5331</v>
      </c>
      <c r="B2043" s="151" t="s">
        <v>5332</v>
      </c>
      <c r="C2043" s="148">
        <v>1267.9474500000001</v>
      </c>
      <c r="D2043" s="148">
        <f t="shared" si="93"/>
        <v>1546.9</v>
      </c>
      <c r="E2043" s="138" t="s">
        <v>2033</v>
      </c>
      <c r="F2043" s="148">
        <f t="shared" si="94"/>
        <v>1267.95</v>
      </c>
      <c r="G2043" s="148">
        <f t="shared" si="95"/>
        <v>1546.8990000000001</v>
      </c>
    </row>
    <row r="2044" spans="1:7" ht="14.4" customHeight="1">
      <c r="A2044" s="138" t="s">
        <v>5333</v>
      </c>
      <c r="B2044" s="151" t="s">
        <v>5334</v>
      </c>
      <c r="C2044" s="148">
        <v>1384.3527499999998</v>
      </c>
      <c r="D2044" s="148">
        <f t="shared" si="93"/>
        <v>1688.91</v>
      </c>
      <c r="E2044" s="138" t="s">
        <v>2033</v>
      </c>
      <c r="F2044" s="148">
        <f t="shared" si="94"/>
        <v>1384.35</v>
      </c>
      <c r="G2044" s="148">
        <f t="shared" si="95"/>
        <v>1688.9069999999999</v>
      </c>
    </row>
    <row r="2045" spans="1:7" ht="14.4" customHeight="1">
      <c r="A2045" s="138" t="s">
        <v>5335</v>
      </c>
      <c r="B2045" s="151" t="s">
        <v>5336</v>
      </c>
      <c r="C2045" s="148">
        <v>848.05270000000007</v>
      </c>
      <c r="D2045" s="148">
        <f t="shared" si="93"/>
        <v>1034.6199999999999</v>
      </c>
      <c r="E2045" s="138" t="s">
        <v>2032</v>
      </c>
      <c r="F2045" s="148">
        <f t="shared" si="94"/>
        <v>848.05</v>
      </c>
      <c r="G2045" s="148">
        <f t="shared" si="95"/>
        <v>1034.6209999999999</v>
      </c>
    </row>
    <row r="2046" spans="1:7" ht="14.4" customHeight="1">
      <c r="A2046" s="138" t="s">
        <v>5337</v>
      </c>
      <c r="B2046" s="151" t="s">
        <v>5338</v>
      </c>
      <c r="C2046" s="148">
        <v>1384.3527499999998</v>
      </c>
      <c r="D2046" s="148">
        <f t="shared" si="93"/>
        <v>1688.91</v>
      </c>
      <c r="E2046" s="138" t="s">
        <v>2033</v>
      </c>
      <c r="F2046" s="148">
        <f t="shared" si="94"/>
        <v>1384.35</v>
      </c>
      <c r="G2046" s="148">
        <f t="shared" si="95"/>
        <v>1688.9069999999999</v>
      </c>
    </row>
    <row r="2047" spans="1:7" ht="14.4" customHeight="1">
      <c r="A2047" s="138" t="s">
        <v>5339</v>
      </c>
      <c r="B2047" s="151" t="s">
        <v>2070</v>
      </c>
      <c r="C2047" s="148">
        <v>2227.4800000000005</v>
      </c>
      <c r="D2047" s="148">
        <f t="shared" si="93"/>
        <v>2717.53</v>
      </c>
      <c r="E2047" s="138" t="s">
        <v>2032</v>
      </c>
      <c r="F2047" s="148">
        <f t="shared" si="94"/>
        <v>2227.48</v>
      </c>
      <c r="G2047" s="148">
        <f t="shared" si="95"/>
        <v>2717.5255999999999</v>
      </c>
    </row>
    <row r="2048" spans="1:7" ht="14.4" customHeight="1">
      <c r="A2048" s="138" t="s">
        <v>5340</v>
      </c>
      <c r="B2048" s="151" t="s">
        <v>2070</v>
      </c>
      <c r="C2048" s="148">
        <v>2227.4800000000005</v>
      </c>
      <c r="D2048" s="148">
        <f t="shared" si="93"/>
        <v>2717.53</v>
      </c>
      <c r="E2048" s="138" t="s">
        <v>2032</v>
      </c>
      <c r="F2048" s="148">
        <f t="shared" si="94"/>
        <v>2227.48</v>
      </c>
      <c r="G2048" s="148">
        <f t="shared" si="95"/>
        <v>2717.5255999999999</v>
      </c>
    </row>
    <row r="2049" spans="1:7" ht="14.4" customHeight="1">
      <c r="A2049" s="138" t="s">
        <v>5341</v>
      </c>
      <c r="B2049" s="151" t="s">
        <v>5342</v>
      </c>
      <c r="C2049" s="148">
        <v>4871.43</v>
      </c>
      <c r="D2049" s="148">
        <f t="shared" si="93"/>
        <v>5943.14</v>
      </c>
      <c r="E2049" s="138" t="s">
        <v>2033</v>
      </c>
      <c r="F2049" s="148">
        <f t="shared" si="94"/>
        <v>4871.43</v>
      </c>
      <c r="G2049" s="148">
        <f t="shared" si="95"/>
        <v>5943.1446000000005</v>
      </c>
    </row>
    <row r="2050" spans="1:7" ht="14.4" customHeight="1">
      <c r="A2050" s="138" t="s">
        <v>5343</v>
      </c>
      <c r="B2050" s="151" t="s">
        <v>5344</v>
      </c>
      <c r="C2050" s="148">
        <v>3977.3</v>
      </c>
      <c r="D2050" s="148">
        <f t="shared" si="93"/>
        <v>4852.3100000000004</v>
      </c>
      <c r="E2050" s="138" t="s">
        <v>2033</v>
      </c>
      <c r="F2050" s="148">
        <f t="shared" si="94"/>
        <v>3977.3</v>
      </c>
      <c r="G2050" s="148">
        <f t="shared" si="95"/>
        <v>4852.3060000000005</v>
      </c>
    </row>
    <row r="2051" spans="1:7" ht="14.4" customHeight="1">
      <c r="A2051" s="138" t="s">
        <v>5345</v>
      </c>
      <c r="B2051" s="151" t="s">
        <v>5346</v>
      </c>
      <c r="C2051" s="148">
        <v>4871.43</v>
      </c>
      <c r="D2051" s="148">
        <f t="shared" si="93"/>
        <v>5943.14</v>
      </c>
      <c r="E2051" s="138" t="s">
        <v>2033</v>
      </c>
      <c r="F2051" s="148">
        <f t="shared" si="94"/>
        <v>4871.43</v>
      </c>
      <c r="G2051" s="148">
        <f t="shared" si="95"/>
        <v>5943.1446000000005</v>
      </c>
    </row>
    <row r="2052" spans="1:7" ht="14.4" customHeight="1">
      <c r="A2052" s="138" t="s">
        <v>5347</v>
      </c>
      <c r="B2052" s="151" t="s">
        <v>5348</v>
      </c>
      <c r="C2052" s="148">
        <v>4871.43</v>
      </c>
      <c r="D2052" s="148">
        <f t="shared" si="93"/>
        <v>5943.14</v>
      </c>
      <c r="E2052" s="138" t="s">
        <v>2033</v>
      </c>
      <c r="F2052" s="148">
        <f t="shared" si="94"/>
        <v>4871.43</v>
      </c>
      <c r="G2052" s="148">
        <f t="shared" si="95"/>
        <v>5943.1446000000005</v>
      </c>
    </row>
    <row r="2053" spans="1:7" ht="14.4" customHeight="1">
      <c r="A2053" s="138" t="s">
        <v>5349</v>
      </c>
      <c r="B2053" s="151" t="s">
        <v>5350</v>
      </c>
      <c r="C2053" s="148">
        <v>3977.3</v>
      </c>
      <c r="D2053" s="148">
        <f t="shared" si="93"/>
        <v>4852.3100000000004</v>
      </c>
      <c r="E2053" s="138" t="s">
        <v>2033</v>
      </c>
      <c r="F2053" s="148">
        <f t="shared" si="94"/>
        <v>3977.3</v>
      </c>
      <c r="G2053" s="148">
        <f t="shared" si="95"/>
        <v>4852.3060000000005</v>
      </c>
    </row>
    <row r="2054" spans="1:7" ht="14.4" customHeight="1">
      <c r="A2054" s="138" t="s">
        <v>5351</v>
      </c>
      <c r="B2054" s="151" t="s">
        <v>5352</v>
      </c>
      <c r="C2054" s="148">
        <v>4887.4799999999996</v>
      </c>
      <c r="D2054" s="148">
        <f t="shared" si="93"/>
        <v>5962.73</v>
      </c>
      <c r="E2054" s="138" t="s">
        <v>2033</v>
      </c>
      <c r="F2054" s="148">
        <f t="shared" si="94"/>
        <v>4887.4799999999996</v>
      </c>
      <c r="G2054" s="148">
        <f t="shared" si="95"/>
        <v>5962.7255999999998</v>
      </c>
    </row>
    <row r="2055" spans="1:7" ht="14.4" customHeight="1">
      <c r="A2055" s="138" t="s">
        <v>5353</v>
      </c>
      <c r="B2055" s="151" t="s">
        <v>5354</v>
      </c>
      <c r="C2055" s="148">
        <v>3665.8281000000002</v>
      </c>
      <c r="D2055" s="148">
        <f t="shared" si="93"/>
        <v>4472.3100000000004</v>
      </c>
      <c r="E2055" s="138" t="s">
        <v>2032</v>
      </c>
      <c r="F2055" s="148">
        <f t="shared" si="94"/>
        <v>3665.83</v>
      </c>
      <c r="G2055" s="148">
        <f t="shared" si="95"/>
        <v>4472.3126000000002</v>
      </c>
    </row>
    <row r="2056" spans="1:7" ht="14.4" customHeight="1">
      <c r="A2056" s="138" t="s">
        <v>5355</v>
      </c>
      <c r="B2056" s="151" t="s">
        <v>5356</v>
      </c>
      <c r="C2056" s="148">
        <v>4887.4799999999996</v>
      </c>
      <c r="D2056" s="148">
        <f t="shared" si="93"/>
        <v>5962.73</v>
      </c>
      <c r="E2056" s="138" t="s">
        <v>2033</v>
      </c>
      <c r="F2056" s="148">
        <f t="shared" si="94"/>
        <v>4887.4799999999996</v>
      </c>
      <c r="G2056" s="148">
        <f t="shared" si="95"/>
        <v>5962.7255999999998</v>
      </c>
    </row>
    <row r="2057" spans="1:7" ht="14.4" customHeight="1">
      <c r="A2057" s="138" t="s">
        <v>5357</v>
      </c>
      <c r="B2057" s="151" t="s">
        <v>5358</v>
      </c>
      <c r="C2057" s="148">
        <v>1192.7575000000002</v>
      </c>
      <c r="D2057" s="148">
        <f t="shared" ref="D2057:D2120" si="96">ROUND(C2057*(1+$D$8),2)</f>
        <v>1455.16</v>
      </c>
      <c r="E2057" s="138" t="s">
        <v>2032</v>
      </c>
      <c r="F2057" s="148">
        <f t="shared" ref="F2057:F2120" si="97">ROUND(C2057*(1-HLOOKUP(E2057,$1:$2,2,FALSE)),2)</f>
        <v>1192.76</v>
      </c>
      <c r="G2057" s="148">
        <f t="shared" ref="G2057:G2120" si="98">F2057*(1+$D$8)</f>
        <v>1455.1671999999999</v>
      </c>
    </row>
    <row r="2058" spans="1:7" ht="14.4" customHeight="1">
      <c r="A2058" s="138" t="s">
        <v>5359</v>
      </c>
      <c r="B2058" s="151" t="s">
        <v>5360</v>
      </c>
      <c r="C2058" s="148">
        <v>4200.2003999999997</v>
      </c>
      <c r="D2058" s="148">
        <f t="shared" si="96"/>
        <v>5124.24</v>
      </c>
      <c r="E2058" s="138" t="s">
        <v>2033</v>
      </c>
      <c r="F2058" s="148">
        <f t="shared" si="97"/>
        <v>4200.2</v>
      </c>
      <c r="G2058" s="148">
        <f t="shared" si="98"/>
        <v>5124.2439999999997</v>
      </c>
    </row>
    <row r="2059" spans="1:7" ht="14.4" customHeight="1">
      <c r="A2059" s="138" t="s">
        <v>5361</v>
      </c>
      <c r="B2059" s="151" t="s">
        <v>5362</v>
      </c>
      <c r="C2059" s="148">
        <v>3981.64</v>
      </c>
      <c r="D2059" s="148">
        <f t="shared" si="96"/>
        <v>4857.6000000000004</v>
      </c>
      <c r="E2059" s="138" t="s">
        <v>2033</v>
      </c>
      <c r="F2059" s="148">
        <f t="shared" si="97"/>
        <v>3981.64</v>
      </c>
      <c r="G2059" s="148">
        <f t="shared" si="98"/>
        <v>4857.6008000000002</v>
      </c>
    </row>
    <row r="2060" spans="1:7" ht="14.4" customHeight="1">
      <c r="A2060" s="138" t="s">
        <v>5363</v>
      </c>
      <c r="B2060" s="151" t="s">
        <v>5364</v>
      </c>
      <c r="C2060" s="148">
        <v>4229.32</v>
      </c>
      <c r="D2060" s="148">
        <f t="shared" si="96"/>
        <v>5159.7700000000004</v>
      </c>
      <c r="E2060" s="138" t="s">
        <v>2033</v>
      </c>
      <c r="F2060" s="148">
        <f t="shared" si="97"/>
        <v>4229.32</v>
      </c>
      <c r="G2060" s="148">
        <f t="shared" si="98"/>
        <v>5159.7703999999994</v>
      </c>
    </row>
    <row r="2061" spans="1:7" ht="14.4" customHeight="1">
      <c r="A2061" s="138" t="s">
        <v>5365</v>
      </c>
      <c r="B2061" s="151" t="s">
        <v>5366</v>
      </c>
      <c r="C2061" s="148">
        <v>3840.0845999999992</v>
      </c>
      <c r="D2061" s="148">
        <f t="shared" si="96"/>
        <v>4684.8999999999996</v>
      </c>
      <c r="E2061" s="138" t="s">
        <v>2033</v>
      </c>
      <c r="F2061" s="148">
        <f t="shared" si="97"/>
        <v>3840.08</v>
      </c>
      <c r="G2061" s="148">
        <f t="shared" si="98"/>
        <v>4684.8976000000002</v>
      </c>
    </row>
    <row r="2062" spans="1:7" ht="14.4" customHeight="1">
      <c r="A2062" s="138" t="s">
        <v>5367</v>
      </c>
      <c r="B2062" s="151" t="s">
        <v>5368</v>
      </c>
      <c r="C2062" s="148">
        <v>4229.32</v>
      </c>
      <c r="D2062" s="148">
        <f t="shared" si="96"/>
        <v>5159.7700000000004</v>
      </c>
      <c r="E2062" s="138" t="s">
        <v>2033</v>
      </c>
      <c r="F2062" s="148">
        <f t="shared" si="97"/>
        <v>4229.32</v>
      </c>
      <c r="G2062" s="148">
        <f t="shared" si="98"/>
        <v>5159.7703999999994</v>
      </c>
    </row>
    <row r="2063" spans="1:7" ht="14.4" customHeight="1">
      <c r="A2063" s="138" t="s">
        <v>5369</v>
      </c>
      <c r="B2063" s="151" t="s">
        <v>5370</v>
      </c>
      <c r="C2063" s="148">
        <v>1614.6899999999998</v>
      </c>
      <c r="D2063" s="148">
        <f t="shared" si="96"/>
        <v>1969.92</v>
      </c>
      <c r="E2063" s="138" t="s">
        <v>2032</v>
      </c>
      <c r="F2063" s="148">
        <f t="shared" si="97"/>
        <v>1614.69</v>
      </c>
      <c r="G2063" s="148">
        <f t="shared" si="98"/>
        <v>1969.9218000000001</v>
      </c>
    </row>
    <row r="2064" spans="1:7" ht="14.4" customHeight="1">
      <c r="A2064" s="138" t="s">
        <v>5371</v>
      </c>
      <c r="B2064" s="151" t="s">
        <v>5372</v>
      </c>
      <c r="C2064" s="148">
        <v>3523.5689499999999</v>
      </c>
      <c r="D2064" s="148">
        <f t="shared" si="96"/>
        <v>4298.75</v>
      </c>
      <c r="E2064" s="138" t="s">
        <v>2033</v>
      </c>
      <c r="F2064" s="148">
        <f t="shared" si="97"/>
        <v>3523.57</v>
      </c>
      <c r="G2064" s="148">
        <f t="shared" si="98"/>
        <v>4298.7554</v>
      </c>
    </row>
    <row r="2065" spans="1:7" ht="14.4" customHeight="1">
      <c r="A2065" s="138" t="s">
        <v>5373</v>
      </c>
      <c r="B2065" s="151" t="s">
        <v>5374</v>
      </c>
      <c r="C2065" s="148">
        <v>2571.69</v>
      </c>
      <c r="D2065" s="148">
        <f t="shared" si="96"/>
        <v>3137.46</v>
      </c>
      <c r="E2065" s="138" t="s">
        <v>2033</v>
      </c>
      <c r="F2065" s="148">
        <f t="shared" si="97"/>
        <v>2571.69</v>
      </c>
      <c r="G2065" s="148">
        <f t="shared" si="98"/>
        <v>3137.4618</v>
      </c>
    </row>
    <row r="2066" spans="1:7" ht="14.4" customHeight="1">
      <c r="A2066" s="138" t="s">
        <v>5375</v>
      </c>
      <c r="B2066" s="151" t="s">
        <v>5374</v>
      </c>
      <c r="C2066" s="148">
        <v>3523.5689499999999</v>
      </c>
      <c r="D2066" s="148">
        <f t="shared" si="96"/>
        <v>4298.75</v>
      </c>
      <c r="E2066" s="138" t="s">
        <v>2033</v>
      </c>
      <c r="F2066" s="148">
        <f t="shared" si="97"/>
        <v>3523.57</v>
      </c>
      <c r="G2066" s="148">
        <f t="shared" si="98"/>
        <v>4298.7554</v>
      </c>
    </row>
    <row r="2067" spans="1:7" ht="14.4" customHeight="1">
      <c r="A2067" s="138" t="s">
        <v>5376</v>
      </c>
      <c r="B2067" s="151" t="s">
        <v>5374</v>
      </c>
      <c r="C2067" s="148">
        <v>3523.5689499999999</v>
      </c>
      <c r="D2067" s="148">
        <f t="shared" si="96"/>
        <v>4298.75</v>
      </c>
      <c r="E2067" s="138" t="s">
        <v>2033</v>
      </c>
      <c r="F2067" s="148">
        <f t="shared" si="97"/>
        <v>3523.57</v>
      </c>
      <c r="G2067" s="148">
        <f t="shared" si="98"/>
        <v>4298.7554</v>
      </c>
    </row>
    <row r="2068" spans="1:7" ht="14.4" customHeight="1">
      <c r="A2068" s="138" t="s">
        <v>5377</v>
      </c>
      <c r="B2068" s="151" t="s">
        <v>5378</v>
      </c>
      <c r="C2068" s="148">
        <v>2286.1333</v>
      </c>
      <c r="D2068" s="148">
        <f t="shared" si="96"/>
        <v>2789.08</v>
      </c>
      <c r="E2068" s="138" t="s">
        <v>2033</v>
      </c>
      <c r="F2068" s="148">
        <f t="shared" si="97"/>
        <v>2286.13</v>
      </c>
      <c r="G2068" s="148">
        <f t="shared" si="98"/>
        <v>2789.0786000000003</v>
      </c>
    </row>
    <row r="2069" spans="1:7" ht="14.4" customHeight="1">
      <c r="A2069" s="138" t="s">
        <v>5379</v>
      </c>
      <c r="B2069" s="151" t="s">
        <v>5380</v>
      </c>
      <c r="C2069" s="148">
        <v>2983.2115499999995</v>
      </c>
      <c r="D2069" s="148">
        <f t="shared" si="96"/>
        <v>3639.52</v>
      </c>
      <c r="E2069" s="138" t="s">
        <v>2033</v>
      </c>
      <c r="F2069" s="148">
        <f t="shared" si="97"/>
        <v>2983.21</v>
      </c>
      <c r="G2069" s="148">
        <f t="shared" si="98"/>
        <v>3639.5162</v>
      </c>
    </row>
    <row r="2070" spans="1:7" ht="14.4" customHeight="1">
      <c r="A2070" s="138" t="s">
        <v>5381</v>
      </c>
      <c r="B2070" s="151" t="s">
        <v>5382</v>
      </c>
      <c r="C2070" s="148">
        <v>2714.4500000000003</v>
      </c>
      <c r="D2070" s="148">
        <f t="shared" si="96"/>
        <v>3311.63</v>
      </c>
      <c r="E2070" s="138" t="s">
        <v>2032</v>
      </c>
      <c r="F2070" s="148">
        <f t="shared" si="97"/>
        <v>2714.45</v>
      </c>
      <c r="G2070" s="148">
        <f t="shared" si="98"/>
        <v>3311.6289999999999</v>
      </c>
    </row>
    <row r="2071" spans="1:7" ht="14.4" customHeight="1">
      <c r="A2071" s="138" t="s">
        <v>5383</v>
      </c>
      <c r="B2071" s="151" t="s">
        <v>5384</v>
      </c>
      <c r="C2071" s="148">
        <v>1606.7590000000002</v>
      </c>
      <c r="D2071" s="148">
        <f t="shared" si="96"/>
        <v>1960.25</v>
      </c>
      <c r="E2071" s="138" t="s">
        <v>2032</v>
      </c>
      <c r="F2071" s="148">
        <f t="shared" si="97"/>
        <v>1606.76</v>
      </c>
      <c r="G2071" s="148">
        <f t="shared" si="98"/>
        <v>1960.2472</v>
      </c>
    </row>
    <row r="2072" spans="1:7" ht="14.4" customHeight="1">
      <c r="A2072" s="138" t="s">
        <v>5385</v>
      </c>
      <c r="B2072" s="151" t="s">
        <v>5386</v>
      </c>
      <c r="C2072" s="148">
        <v>2983.2115499999995</v>
      </c>
      <c r="D2072" s="148">
        <f t="shared" si="96"/>
        <v>3639.52</v>
      </c>
      <c r="E2072" s="138" t="s">
        <v>2033</v>
      </c>
      <c r="F2072" s="148">
        <f t="shared" si="97"/>
        <v>2983.21</v>
      </c>
      <c r="G2072" s="148">
        <f t="shared" si="98"/>
        <v>3639.5162</v>
      </c>
    </row>
    <row r="2073" spans="1:7" ht="14.4" customHeight="1">
      <c r="A2073" s="138" t="s">
        <v>5387</v>
      </c>
      <c r="B2073" s="151" t="s">
        <v>5388</v>
      </c>
      <c r="C2073" s="148">
        <v>3246.79</v>
      </c>
      <c r="D2073" s="148">
        <f t="shared" si="96"/>
        <v>3961.08</v>
      </c>
      <c r="E2073" s="138" t="s">
        <v>2033</v>
      </c>
      <c r="F2073" s="148">
        <f t="shared" si="97"/>
        <v>3246.79</v>
      </c>
      <c r="G2073" s="148">
        <f t="shared" si="98"/>
        <v>3961.0837999999999</v>
      </c>
    </row>
    <row r="2074" spans="1:7" ht="14.4" customHeight="1">
      <c r="A2074" s="138" t="s">
        <v>5389</v>
      </c>
      <c r="B2074" s="151" t="s">
        <v>5390</v>
      </c>
      <c r="C2074" s="148">
        <v>4066.54</v>
      </c>
      <c r="D2074" s="148">
        <f t="shared" si="96"/>
        <v>4961.18</v>
      </c>
      <c r="E2074" s="138" t="s">
        <v>2033</v>
      </c>
      <c r="F2074" s="148">
        <f t="shared" si="97"/>
        <v>4066.54</v>
      </c>
      <c r="G2074" s="148">
        <f t="shared" si="98"/>
        <v>4961.1787999999997</v>
      </c>
    </row>
    <row r="2075" spans="1:7" ht="14.4" customHeight="1">
      <c r="A2075" s="138" t="s">
        <v>5391</v>
      </c>
      <c r="B2075" s="151" t="s">
        <v>5392</v>
      </c>
      <c r="C2075" s="148">
        <v>1192.7575000000002</v>
      </c>
      <c r="D2075" s="148">
        <f t="shared" si="96"/>
        <v>1455.16</v>
      </c>
      <c r="E2075" s="138" t="s">
        <v>2032</v>
      </c>
      <c r="F2075" s="148">
        <f t="shared" si="97"/>
        <v>1192.76</v>
      </c>
      <c r="G2075" s="148">
        <f t="shared" si="98"/>
        <v>1455.1671999999999</v>
      </c>
    </row>
    <row r="2076" spans="1:7" ht="14.4" customHeight="1">
      <c r="A2076" s="138" t="s">
        <v>5393</v>
      </c>
      <c r="B2076" s="151" t="s">
        <v>3071</v>
      </c>
      <c r="C2076" s="148">
        <v>7204.3600000000015</v>
      </c>
      <c r="D2076" s="148">
        <f t="shared" si="96"/>
        <v>8789.32</v>
      </c>
      <c r="E2076" s="138" t="s">
        <v>2032</v>
      </c>
      <c r="F2076" s="148">
        <f t="shared" si="97"/>
        <v>7204.36</v>
      </c>
      <c r="G2076" s="148">
        <f t="shared" si="98"/>
        <v>8789.3191999999999</v>
      </c>
    </row>
    <row r="2077" spans="1:7" ht="14.4" customHeight="1">
      <c r="A2077" s="138" t="s">
        <v>5394</v>
      </c>
      <c r="B2077" s="151" t="s">
        <v>5395</v>
      </c>
      <c r="C2077" s="148">
        <v>4066.54</v>
      </c>
      <c r="D2077" s="148">
        <f t="shared" si="96"/>
        <v>4961.18</v>
      </c>
      <c r="E2077" s="138" t="s">
        <v>2033</v>
      </c>
      <c r="F2077" s="148">
        <f t="shared" si="97"/>
        <v>4066.54</v>
      </c>
      <c r="G2077" s="148">
        <f t="shared" si="98"/>
        <v>4961.1787999999997</v>
      </c>
    </row>
    <row r="2078" spans="1:7" ht="14.4" customHeight="1">
      <c r="A2078" s="138" t="s">
        <v>5396</v>
      </c>
      <c r="B2078" s="151" t="s">
        <v>5397</v>
      </c>
      <c r="C2078" s="148">
        <v>3012.9</v>
      </c>
      <c r="D2078" s="148">
        <f t="shared" si="96"/>
        <v>3675.74</v>
      </c>
      <c r="E2078" s="138" t="s">
        <v>2032</v>
      </c>
      <c r="F2078" s="148">
        <f t="shared" si="97"/>
        <v>3012.9</v>
      </c>
      <c r="G2078" s="148">
        <f t="shared" si="98"/>
        <v>3675.7379999999998</v>
      </c>
    </row>
    <row r="2079" spans="1:7" ht="14.4" customHeight="1">
      <c r="A2079" s="138" t="s">
        <v>5398</v>
      </c>
      <c r="B2079" s="151" t="s">
        <v>5397</v>
      </c>
      <c r="C2079" s="148">
        <v>5363.5240999999987</v>
      </c>
      <c r="D2079" s="148">
        <f t="shared" si="96"/>
        <v>6543.5</v>
      </c>
      <c r="E2079" s="138" t="s">
        <v>2033</v>
      </c>
      <c r="F2079" s="148">
        <f t="shared" si="97"/>
        <v>5363.52</v>
      </c>
      <c r="G2079" s="148">
        <f t="shared" si="98"/>
        <v>6543.4944000000005</v>
      </c>
    </row>
    <row r="2080" spans="1:7" ht="14.4" customHeight="1">
      <c r="A2080" s="138" t="s">
        <v>5399</v>
      </c>
      <c r="B2080" s="151" t="s">
        <v>5397</v>
      </c>
      <c r="C2080" s="148">
        <v>4423.5279</v>
      </c>
      <c r="D2080" s="148">
        <f t="shared" si="96"/>
        <v>5396.7</v>
      </c>
      <c r="E2080" s="138" t="s">
        <v>2033</v>
      </c>
      <c r="F2080" s="148">
        <f t="shared" si="97"/>
        <v>4423.53</v>
      </c>
      <c r="G2080" s="148">
        <f t="shared" si="98"/>
        <v>5396.7065999999995</v>
      </c>
    </row>
    <row r="2081" spans="1:7" ht="14.4" customHeight="1">
      <c r="A2081" s="138" t="s">
        <v>5400</v>
      </c>
      <c r="B2081" s="151" t="s">
        <v>5397</v>
      </c>
      <c r="C2081" s="148">
        <v>5363.5240999999987</v>
      </c>
      <c r="D2081" s="148">
        <f t="shared" si="96"/>
        <v>6543.5</v>
      </c>
      <c r="E2081" s="138" t="s">
        <v>2033</v>
      </c>
      <c r="F2081" s="148">
        <f t="shared" si="97"/>
        <v>5363.52</v>
      </c>
      <c r="G2081" s="148">
        <f t="shared" si="98"/>
        <v>6543.4944000000005</v>
      </c>
    </row>
    <row r="2082" spans="1:7" ht="14.4" customHeight="1">
      <c r="A2082" s="138" t="s">
        <v>5401</v>
      </c>
      <c r="B2082" s="151" t="s">
        <v>5397</v>
      </c>
      <c r="C2082" s="148">
        <v>5363.5240999999987</v>
      </c>
      <c r="D2082" s="148">
        <f t="shared" si="96"/>
        <v>6543.5</v>
      </c>
      <c r="E2082" s="138" t="s">
        <v>2033</v>
      </c>
      <c r="F2082" s="148">
        <f t="shared" si="97"/>
        <v>5363.52</v>
      </c>
      <c r="G2082" s="148">
        <f t="shared" si="98"/>
        <v>6543.4944000000005</v>
      </c>
    </row>
    <row r="2083" spans="1:7" ht="14.4" customHeight="1">
      <c r="A2083" s="138" t="s">
        <v>5402</v>
      </c>
      <c r="B2083" s="151" t="s">
        <v>5397</v>
      </c>
      <c r="C2083" s="148">
        <v>4423.5279</v>
      </c>
      <c r="D2083" s="148">
        <f t="shared" si="96"/>
        <v>5396.7</v>
      </c>
      <c r="E2083" s="138" t="s">
        <v>2033</v>
      </c>
      <c r="F2083" s="148">
        <f t="shared" si="97"/>
        <v>4423.53</v>
      </c>
      <c r="G2083" s="148">
        <f t="shared" si="98"/>
        <v>5396.7065999999995</v>
      </c>
    </row>
    <row r="2084" spans="1:7" ht="14.4" customHeight="1">
      <c r="A2084" s="138" t="s">
        <v>5403</v>
      </c>
      <c r="B2084" s="151" t="s">
        <v>5397</v>
      </c>
      <c r="C2084" s="148">
        <v>3012.9</v>
      </c>
      <c r="D2084" s="148">
        <f t="shared" si="96"/>
        <v>3675.74</v>
      </c>
      <c r="E2084" s="138" t="s">
        <v>2032</v>
      </c>
      <c r="F2084" s="148">
        <f t="shared" si="97"/>
        <v>3012.9</v>
      </c>
      <c r="G2084" s="148">
        <f t="shared" si="98"/>
        <v>3675.7379999999998</v>
      </c>
    </row>
    <row r="2085" spans="1:7" ht="14.4" customHeight="1">
      <c r="A2085" s="138" t="s">
        <v>5404</v>
      </c>
      <c r="B2085" s="151" t="s">
        <v>5397</v>
      </c>
      <c r="C2085" s="148">
        <v>3012.9</v>
      </c>
      <c r="D2085" s="148">
        <f t="shared" si="96"/>
        <v>3675.74</v>
      </c>
      <c r="E2085" s="138" t="s">
        <v>2032</v>
      </c>
      <c r="F2085" s="148">
        <f t="shared" si="97"/>
        <v>3012.9</v>
      </c>
      <c r="G2085" s="148">
        <f t="shared" si="98"/>
        <v>3675.7379999999998</v>
      </c>
    </row>
    <row r="2086" spans="1:7" ht="14.4" customHeight="1">
      <c r="A2086" s="138" t="s">
        <v>5405</v>
      </c>
      <c r="B2086" s="151" t="s">
        <v>5397</v>
      </c>
      <c r="C2086" s="148">
        <v>5363.5240999999987</v>
      </c>
      <c r="D2086" s="148">
        <f t="shared" si="96"/>
        <v>6543.5</v>
      </c>
      <c r="E2086" s="138" t="s">
        <v>2033</v>
      </c>
      <c r="F2086" s="148">
        <f t="shared" si="97"/>
        <v>5363.52</v>
      </c>
      <c r="G2086" s="148">
        <f t="shared" si="98"/>
        <v>6543.4944000000005</v>
      </c>
    </row>
    <row r="2087" spans="1:7" ht="14.4" customHeight="1">
      <c r="A2087" s="138" t="s">
        <v>5406</v>
      </c>
      <c r="B2087" s="151" t="s">
        <v>5397</v>
      </c>
      <c r="C2087" s="148">
        <v>4423.5279</v>
      </c>
      <c r="D2087" s="148">
        <f t="shared" si="96"/>
        <v>5396.7</v>
      </c>
      <c r="E2087" s="138" t="s">
        <v>2033</v>
      </c>
      <c r="F2087" s="148">
        <f t="shared" si="97"/>
        <v>4423.53</v>
      </c>
      <c r="G2087" s="148">
        <f t="shared" si="98"/>
        <v>5396.7065999999995</v>
      </c>
    </row>
    <row r="2088" spans="1:7" ht="14.4" customHeight="1">
      <c r="A2088" s="138" t="s">
        <v>5407</v>
      </c>
      <c r="B2088" s="151" t="s">
        <v>5397</v>
      </c>
      <c r="C2088" s="148">
        <v>5363.5240999999987</v>
      </c>
      <c r="D2088" s="148">
        <f t="shared" si="96"/>
        <v>6543.5</v>
      </c>
      <c r="E2088" s="138" t="s">
        <v>2033</v>
      </c>
      <c r="F2088" s="148">
        <f t="shared" si="97"/>
        <v>5363.52</v>
      </c>
      <c r="G2088" s="148">
        <f t="shared" si="98"/>
        <v>6543.4944000000005</v>
      </c>
    </row>
    <row r="2089" spans="1:7" ht="14.4" customHeight="1">
      <c r="A2089" s="138" t="s">
        <v>5408</v>
      </c>
      <c r="B2089" s="151" t="s">
        <v>5397</v>
      </c>
      <c r="C2089" s="148">
        <v>5363.5240999999987</v>
      </c>
      <c r="D2089" s="148">
        <f t="shared" si="96"/>
        <v>6543.5</v>
      </c>
      <c r="E2089" s="138" t="s">
        <v>2033</v>
      </c>
      <c r="F2089" s="148">
        <f t="shared" si="97"/>
        <v>5363.52</v>
      </c>
      <c r="G2089" s="148">
        <f t="shared" si="98"/>
        <v>6543.4944000000005</v>
      </c>
    </row>
    <row r="2090" spans="1:7" ht="14.4" customHeight="1">
      <c r="A2090" s="138" t="s">
        <v>5409</v>
      </c>
      <c r="B2090" s="151" t="s">
        <v>5397</v>
      </c>
      <c r="C2090" s="148">
        <v>4423.5279</v>
      </c>
      <c r="D2090" s="148">
        <f t="shared" si="96"/>
        <v>5396.7</v>
      </c>
      <c r="E2090" s="138" t="s">
        <v>2033</v>
      </c>
      <c r="F2090" s="148">
        <f t="shared" si="97"/>
        <v>4423.53</v>
      </c>
      <c r="G2090" s="148">
        <f t="shared" si="98"/>
        <v>5396.7065999999995</v>
      </c>
    </row>
    <row r="2091" spans="1:7" ht="14.4" customHeight="1">
      <c r="A2091" s="138" t="s">
        <v>5410</v>
      </c>
      <c r="B2091" s="151" t="s">
        <v>5397</v>
      </c>
      <c r="C2091" s="148">
        <v>3012.9</v>
      </c>
      <c r="D2091" s="148">
        <f t="shared" si="96"/>
        <v>3675.74</v>
      </c>
      <c r="E2091" s="138" t="s">
        <v>2032</v>
      </c>
      <c r="F2091" s="148">
        <f t="shared" si="97"/>
        <v>3012.9</v>
      </c>
      <c r="G2091" s="148">
        <f t="shared" si="98"/>
        <v>3675.7379999999998</v>
      </c>
    </row>
    <row r="2092" spans="1:7" ht="14.4" customHeight="1">
      <c r="A2092" s="138" t="s">
        <v>5411</v>
      </c>
      <c r="B2092" s="151" t="s">
        <v>5412</v>
      </c>
      <c r="C2092" s="148">
        <v>1944.54</v>
      </c>
      <c r="D2092" s="148">
        <f t="shared" si="96"/>
        <v>2372.34</v>
      </c>
      <c r="E2092" s="138" t="s">
        <v>2033</v>
      </c>
      <c r="F2092" s="148">
        <f t="shared" si="97"/>
        <v>1944.54</v>
      </c>
      <c r="G2092" s="148">
        <f t="shared" si="98"/>
        <v>2372.3388</v>
      </c>
    </row>
    <row r="2093" spans="1:7" ht="14.4" customHeight="1">
      <c r="A2093" s="138" t="s">
        <v>5413</v>
      </c>
      <c r="B2093" s="151" t="s">
        <v>5414</v>
      </c>
      <c r="C2093" s="148">
        <v>1856.39</v>
      </c>
      <c r="D2093" s="148">
        <f t="shared" si="96"/>
        <v>2264.8000000000002</v>
      </c>
      <c r="E2093" s="138" t="s">
        <v>2033</v>
      </c>
      <c r="F2093" s="148">
        <f t="shared" si="97"/>
        <v>1856.39</v>
      </c>
      <c r="G2093" s="148">
        <f t="shared" si="98"/>
        <v>2264.7957999999999</v>
      </c>
    </row>
    <row r="2094" spans="1:7" ht="14.4" customHeight="1">
      <c r="A2094" s="138" t="s">
        <v>5415</v>
      </c>
      <c r="B2094" s="151" t="s">
        <v>5416</v>
      </c>
      <c r="C2094" s="148">
        <v>2688.4285999999993</v>
      </c>
      <c r="D2094" s="148">
        <f t="shared" si="96"/>
        <v>3279.88</v>
      </c>
      <c r="E2094" s="138" t="s">
        <v>2033</v>
      </c>
      <c r="F2094" s="148">
        <f t="shared" si="97"/>
        <v>2688.43</v>
      </c>
      <c r="G2094" s="148">
        <f t="shared" si="98"/>
        <v>3279.8845999999999</v>
      </c>
    </row>
    <row r="2095" spans="1:7" ht="14.4" customHeight="1">
      <c r="A2095" s="138" t="s">
        <v>5417</v>
      </c>
      <c r="B2095" s="151" t="s">
        <v>5418</v>
      </c>
      <c r="C2095" s="148">
        <v>4175.3600000000006</v>
      </c>
      <c r="D2095" s="148">
        <f t="shared" si="96"/>
        <v>5093.9399999999996</v>
      </c>
      <c r="E2095" s="138" t="s">
        <v>2033</v>
      </c>
      <c r="F2095" s="148">
        <f t="shared" si="97"/>
        <v>4175.3599999999997</v>
      </c>
      <c r="G2095" s="148">
        <f t="shared" si="98"/>
        <v>5093.9391999999998</v>
      </c>
    </row>
    <row r="2096" spans="1:7" ht="14.4" customHeight="1">
      <c r="A2096" s="138" t="s">
        <v>5419</v>
      </c>
      <c r="B2096" s="151" t="s">
        <v>5418</v>
      </c>
      <c r="C2096" s="148">
        <v>4175.3600000000006</v>
      </c>
      <c r="D2096" s="148">
        <f t="shared" si="96"/>
        <v>5093.9399999999996</v>
      </c>
      <c r="E2096" s="138" t="s">
        <v>2033</v>
      </c>
      <c r="F2096" s="148">
        <f t="shared" si="97"/>
        <v>4175.3599999999997</v>
      </c>
      <c r="G2096" s="148">
        <f t="shared" si="98"/>
        <v>5093.9391999999998</v>
      </c>
    </row>
    <row r="2097" spans="1:7" ht="14.4" customHeight="1">
      <c r="A2097" s="138" t="s">
        <v>5420</v>
      </c>
      <c r="B2097" s="151" t="s">
        <v>5418</v>
      </c>
      <c r="C2097" s="148">
        <v>4063.5200000000004</v>
      </c>
      <c r="D2097" s="148">
        <f t="shared" si="96"/>
        <v>4957.49</v>
      </c>
      <c r="E2097" s="138" t="s">
        <v>2032</v>
      </c>
      <c r="F2097" s="148">
        <f t="shared" si="97"/>
        <v>4063.52</v>
      </c>
      <c r="G2097" s="148">
        <f t="shared" si="98"/>
        <v>4957.4943999999996</v>
      </c>
    </row>
    <row r="2098" spans="1:7" ht="14.4" customHeight="1">
      <c r="A2098" s="138" t="s">
        <v>5421</v>
      </c>
      <c r="B2098" s="151" t="s">
        <v>5418</v>
      </c>
      <c r="C2098" s="148">
        <v>3513.6400000000003</v>
      </c>
      <c r="D2098" s="148">
        <f t="shared" si="96"/>
        <v>4286.6400000000003</v>
      </c>
      <c r="E2098" s="138" t="s">
        <v>2033</v>
      </c>
      <c r="F2098" s="148">
        <f t="shared" si="97"/>
        <v>3513.64</v>
      </c>
      <c r="G2098" s="148">
        <f t="shared" si="98"/>
        <v>4286.6408000000001</v>
      </c>
    </row>
    <row r="2099" spans="1:7" ht="14.4" customHeight="1">
      <c r="A2099" s="138" t="s">
        <v>5422</v>
      </c>
      <c r="B2099" s="151" t="s">
        <v>5418</v>
      </c>
      <c r="C2099" s="148">
        <v>3513.6400000000003</v>
      </c>
      <c r="D2099" s="148">
        <f t="shared" si="96"/>
        <v>4286.6400000000003</v>
      </c>
      <c r="E2099" s="138" t="s">
        <v>2033</v>
      </c>
      <c r="F2099" s="148">
        <f t="shared" si="97"/>
        <v>3513.64</v>
      </c>
      <c r="G2099" s="148">
        <f t="shared" si="98"/>
        <v>4286.6408000000001</v>
      </c>
    </row>
    <row r="2100" spans="1:7" ht="14.4" customHeight="1">
      <c r="A2100" s="138" t="s">
        <v>5423</v>
      </c>
      <c r="B2100" s="151" t="s">
        <v>5418</v>
      </c>
      <c r="C2100" s="148">
        <v>3345.8799999999997</v>
      </c>
      <c r="D2100" s="148">
        <f t="shared" si="96"/>
        <v>4081.97</v>
      </c>
      <c r="E2100" s="138" t="s">
        <v>2032</v>
      </c>
      <c r="F2100" s="148">
        <f t="shared" si="97"/>
        <v>3345.88</v>
      </c>
      <c r="G2100" s="148">
        <f t="shared" si="98"/>
        <v>4081.9736000000003</v>
      </c>
    </row>
    <row r="2101" spans="1:7" ht="14.4" customHeight="1">
      <c r="A2101" s="138" t="s">
        <v>5424</v>
      </c>
      <c r="B2101" s="151" t="s">
        <v>5139</v>
      </c>
      <c r="C2101" s="148">
        <v>2995.4061499999998</v>
      </c>
      <c r="D2101" s="148">
        <f t="shared" si="96"/>
        <v>3654.4</v>
      </c>
      <c r="E2101" s="138" t="s">
        <v>2033</v>
      </c>
      <c r="F2101" s="148">
        <f t="shared" si="97"/>
        <v>2995.41</v>
      </c>
      <c r="G2101" s="148">
        <f t="shared" si="98"/>
        <v>3654.4001999999996</v>
      </c>
    </row>
    <row r="2102" spans="1:7" ht="14.4" customHeight="1">
      <c r="A2102" s="138" t="s">
        <v>5425</v>
      </c>
      <c r="B2102" s="151" t="s">
        <v>5139</v>
      </c>
      <c r="C2102" s="148">
        <v>2191</v>
      </c>
      <c r="D2102" s="148">
        <f t="shared" si="96"/>
        <v>2673.02</v>
      </c>
      <c r="E2102" s="138" t="s">
        <v>2032</v>
      </c>
      <c r="F2102" s="148">
        <f t="shared" si="97"/>
        <v>2191</v>
      </c>
      <c r="G2102" s="148">
        <f t="shared" si="98"/>
        <v>2673.02</v>
      </c>
    </row>
    <row r="2103" spans="1:7" ht="14.4" customHeight="1">
      <c r="A2103" s="138" t="s">
        <v>5426</v>
      </c>
      <c r="B2103" s="151" t="s">
        <v>5427</v>
      </c>
      <c r="C2103" s="148">
        <v>3513.6400000000003</v>
      </c>
      <c r="D2103" s="148">
        <f t="shared" si="96"/>
        <v>4286.6400000000003</v>
      </c>
      <c r="E2103" s="138" t="s">
        <v>2033</v>
      </c>
      <c r="F2103" s="148">
        <f t="shared" si="97"/>
        <v>3513.64</v>
      </c>
      <c r="G2103" s="148">
        <f t="shared" si="98"/>
        <v>4286.6408000000001</v>
      </c>
    </row>
    <row r="2104" spans="1:7" ht="14.4" customHeight="1">
      <c r="A2104" s="138" t="s">
        <v>5428</v>
      </c>
      <c r="B2104" s="151" t="s">
        <v>5427</v>
      </c>
      <c r="C2104" s="148">
        <v>3513.6400000000003</v>
      </c>
      <c r="D2104" s="148">
        <f t="shared" si="96"/>
        <v>4286.6400000000003</v>
      </c>
      <c r="E2104" s="138" t="s">
        <v>2033</v>
      </c>
      <c r="F2104" s="148">
        <f t="shared" si="97"/>
        <v>3513.64</v>
      </c>
      <c r="G2104" s="148">
        <f t="shared" si="98"/>
        <v>4286.6408000000001</v>
      </c>
    </row>
    <row r="2105" spans="1:7" ht="14.4" customHeight="1">
      <c r="A2105" s="138" t="s">
        <v>5429</v>
      </c>
      <c r="B2105" s="151" t="s">
        <v>5427</v>
      </c>
      <c r="C2105" s="148">
        <v>3345.8799999999997</v>
      </c>
      <c r="D2105" s="148">
        <f t="shared" si="96"/>
        <v>4081.97</v>
      </c>
      <c r="E2105" s="138" t="s">
        <v>2032</v>
      </c>
      <c r="F2105" s="148">
        <f t="shared" si="97"/>
        <v>3345.88</v>
      </c>
      <c r="G2105" s="148">
        <f t="shared" si="98"/>
        <v>4081.9736000000003</v>
      </c>
    </row>
    <row r="2106" spans="1:7" ht="14.4" customHeight="1">
      <c r="A2106" s="138" t="s">
        <v>5430</v>
      </c>
      <c r="B2106" s="151" t="s">
        <v>5431</v>
      </c>
      <c r="C2106" s="148">
        <v>2688.4285999999993</v>
      </c>
      <c r="D2106" s="148">
        <f t="shared" si="96"/>
        <v>3279.88</v>
      </c>
      <c r="E2106" s="138" t="s">
        <v>2033</v>
      </c>
      <c r="F2106" s="148">
        <f t="shared" si="97"/>
        <v>2688.43</v>
      </c>
      <c r="G2106" s="148">
        <f t="shared" si="98"/>
        <v>3279.8845999999999</v>
      </c>
    </row>
    <row r="2107" spans="1:7" ht="14.4" customHeight="1">
      <c r="A2107" s="138" t="s">
        <v>5432</v>
      </c>
      <c r="B2107" s="151" t="s">
        <v>2788</v>
      </c>
      <c r="C2107" s="148">
        <v>2995.4061499999998</v>
      </c>
      <c r="D2107" s="148">
        <f t="shared" si="96"/>
        <v>3654.4</v>
      </c>
      <c r="E2107" s="138" t="s">
        <v>2033</v>
      </c>
      <c r="F2107" s="148">
        <f t="shared" si="97"/>
        <v>2995.41</v>
      </c>
      <c r="G2107" s="148">
        <f t="shared" si="98"/>
        <v>3654.4001999999996</v>
      </c>
    </row>
    <row r="2108" spans="1:7" ht="14.4" customHeight="1">
      <c r="A2108" s="138" t="s">
        <v>5433</v>
      </c>
      <c r="B2108" s="151" t="s">
        <v>2788</v>
      </c>
      <c r="C2108" s="148">
        <v>2642.6763000000001</v>
      </c>
      <c r="D2108" s="148">
        <f t="shared" si="96"/>
        <v>3224.07</v>
      </c>
      <c r="E2108" s="138" t="s">
        <v>2032</v>
      </c>
      <c r="F2108" s="148">
        <f t="shared" si="97"/>
        <v>2642.68</v>
      </c>
      <c r="G2108" s="148">
        <f t="shared" si="98"/>
        <v>3224.0695999999998</v>
      </c>
    </row>
    <row r="2109" spans="1:7" ht="14.4" customHeight="1">
      <c r="A2109" s="138" t="s">
        <v>5434</v>
      </c>
      <c r="B2109" s="151" t="s">
        <v>5168</v>
      </c>
      <c r="C2109" s="148">
        <v>1895.31</v>
      </c>
      <c r="D2109" s="148">
        <f t="shared" si="96"/>
        <v>2312.2800000000002</v>
      </c>
      <c r="E2109" s="138" t="s">
        <v>2033</v>
      </c>
      <c r="F2109" s="148">
        <f t="shared" si="97"/>
        <v>1895.31</v>
      </c>
      <c r="G2109" s="148">
        <f t="shared" si="98"/>
        <v>2312.2781999999997</v>
      </c>
    </row>
    <row r="2110" spans="1:7" ht="14.4" customHeight="1">
      <c r="A2110" s="138" t="s">
        <v>5435</v>
      </c>
      <c r="B2110" s="151" t="s">
        <v>5168</v>
      </c>
      <c r="C2110" s="148">
        <v>1602</v>
      </c>
      <c r="D2110" s="148">
        <f t="shared" si="96"/>
        <v>1954.44</v>
      </c>
      <c r="E2110" s="138" t="s">
        <v>2032</v>
      </c>
      <c r="F2110" s="148">
        <f t="shared" si="97"/>
        <v>1602</v>
      </c>
      <c r="G2110" s="148">
        <f t="shared" si="98"/>
        <v>1954.44</v>
      </c>
    </row>
    <row r="2111" spans="1:7" ht="14.4" customHeight="1">
      <c r="A2111" s="138" t="s">
        <v>5436</v>
      </c>
      <c r="B2111" s="151" t="s">
        <v>5437</v>
      </c>
      <c r="C2111" s="148">
        <v>3244.1</v>
      </c>
      <c r="D2111" s="148">
        <f t="shared" si="96"/>
        <v>3957.8</v>
      </c>
      <c r="E2111" s="138" t="s">
        <v>2033</v>
      </c>
      <c r="F2111" s="148">
        <f t="shared" si="97"/>
        <v>3244.1</v>
      </c>
      <c r="G2111" s="148">
        <f t="shared" si="98"/>
        <v>3957.8019999999997</v>
      </c>
    </row>
    <row r="2112" spans="1:7" ht="14.4" customHeight="1">
      <c r="A2112" s="138" t="s">
        <v>5438</v>
      </c>
      <c r="B2112" s="151" t="s">
        <v>5439</v>
      </c>
      <c r="C2112" s="148">
        <v>3951.22</v>
      </c>
      <c r="D2112" s="148">
        <f t="shared" si="96"/>
        <v>4820.49</v>
      </c>
      <c r="E2112" s="138" t="s">
        <v>2033</v>
      </c>
      <c r="F2112" s="148">
        <f t="shared" si="97"/>
        <v>3951.22</v>
      </c>
      <c r="G2112" s="148">
        <f t="shared" si="98"/>
        <v>4820.4883999999993</v>
      </c>
    </row>
    <row r="2113" spans="1:7" ht="14.4" customHeight="1">
      <c r="A2113" s="138" t="s">
        <v>5440</v>
      </c>
      <c r="B2113" s="151" t="s">
        <v>5441</v>
      </c>
      <c r="C2113" s="148">
        <v>3849.66</v>
      </c>
      <c r="D2113" s="148">
        <f t="shared" si="96"/>
        <v>4696.59</v>
      </c>
      <c r="E2113" s="138" t="s">
        <v>2033</v>
      </c>
      <c r="F2113" s="148">
        <f t="shared" si="97"/>
        <v>3849.66</v>
      </c>
      <c r="G2113" s="148">
        <f t="shared" si="98"/>
        <v>4696.5851999999995</v>
      </c>
    </row>
    <row r="2114" spans="1:7" ht="14.4" customHeight="1">
      <c r="A2114" s="138" t="s">
        <v>5442</v>
      </c>
      <c r="B2114" s="151" t="s">
        <v>5443</v>
      </c>
      <c r="C2114" s="148">
        <v>3849.66</v>
      </c>
      <c r="D2114" s="148">
        <f t="shared" si="96"/>
        <v>4696.59</v>
      </c>
      <c r="E2114" s="138" t="s">
        <v>2033</v>
      </c>
      <c r="F2114" s="148">
        <f t="shared" si="97"/>
        <v>3849.66</v>
      </c>
      <c r="G2114" s="148">
        <f t="shared" si="98"/>
        <v>4696.5851999999995</v>
      </c>
    </row>
    <row r="2115" spans="1:7" ht="14.4" customHeight="1">
      <c r="A2115" s="138" t="s">
        <v>5444</v>
      </c>
      <c r="B2115" s="151" t="s">
        <v>5418</v>
      </c>
      <c r="C2115" s="148">
        <v>5778.4000000000005</v>
      </c>
      <c r="D2115" s="148">
        <f t="shared" si="96"/>
        <v>7049.65</v>
      </c>
      <c r="E2115" s="138" t="s">
        <v>2033</v>
      </c>
      <c r="F2115" s="148">
        <f t="shared" si="97"/>
        <v>5778.4</v>
      </c>
      <c r="G2115" s="148">
        <f t="shared" si="98"/>
        <v>7049.6479999999992</v>
      </c>
    </row>
    <row r="2116" spans="1:7" ht="14.4" customHeight="1">
      <c r="A2116" s="138" t="s">
        <v>5445</v>
      </c>
      <c r="B2116" s="151" t="s">
        <v>5418</v>
      </c>
      <c r="C2116" s="148">
        <v>5778.4000000000005</v>
      </c>
      <c r="D2116" s="148">
        <f t="shared" si="96"/>
        <v>7049.65</v>
      </c>
      <c r="E2116" s="138" t="s">
        <v>2033</v>
      </c>
      <c r="F2116" s="148">
        <f t="shared" si="97"/>
        <v>5778.4</v>
      </c>
      <c r="G2116" s="148">
        <f t="shared" si="98"/>
        <v>7049.6479999999992</v>
      </c>
    </row>
    <row r="2117" spans="1:7" ht="14.4" customHeight="1">
      <c r="A2117" s="138" t="s">
        <v>5446</v>
      </c>
      <c r="B2117" s="151" t="s">
        <v>5418</v>
      </c>
      <c r="C2117" s="148">
        <v>5778.4000000000005</v>
      </c>
      <c r="D2117" s="148">
        <f t="shared" si="96"/>
        <v>7049.65</v>
      </c>
      <c r="E2117" s="138" t="s">
        <v>2033</v>
      </c>
      <c r="F2117" s="148">
        <f t="shared" si="97"/>
        <v>5778.4</v>
      </c>
      <c r="G2117" s="148">
        <f t="shared" si="98"/>
        <v>7049.6479999999992</v>
      </c>
    </row>
    <row r="2118" spans="1:7" ht="14.4" customHeight="1">
      <c r="A2118" s="138" t="s">
        <v>5447</v>
      </c>
      <c r="B2118" s="151" t="s">
        <v>5418</v>
      </c>
      <c r="C2118" s="148">
        <v>4175.3600000000006</v>
      </c>
      <c r="D2118" s="148">
        <f t="shared" si="96"/>
        <v>5093.9399999999996</v>
      </c>
      <c r="E2118" s="138" t="s">
        <v>2033</v>
      </c>
      <c r="F2118" s="148">
        <f t="shared" si="97"/>
        <v>4175.3599999999997</v>
      </c>
      <c r="G2118" s="148">
        <f t="shared" si="98"/>
        <v>5093.9391999999998</v>
      </c>
    </row>
    <row r="2119" spans="1:7" ht="14.4" customHeight="1">
      <c r="A2119" s="138" t="s">
        <v>5448</v>
      </c>
      <c r="B2119" s="151" t="s">
        <v>5418</v>
      </c>
      <c r="C2119" s="148">
        <v>4063.5200000000004</v>
      </c>
      <c r="D2119" s="148">
        <f t="shared" si="96"/>
        <v>4957.49</v>
      </c>
      <c r="E2119" s="138" t="s">
        <v>2032</v>
      </c>
      <c r="F2119" s="148">
        <f t="shared" si="97"/>
        <v>4063.52</v>
      </c>
      <c r="G2119" s="148">
        <f t="shared" si="98"/>
        <v>4957.4943999999996</v>
      </c>
    </row>
    <row r="2120" spans="1:7" ht="14.4" customHeight="1">
      <c r="A2120" s="138" t="s">
        <v>5449</v>
      </c>
      <c r="B2120" s="151" t="s">
        <v>5418</v>
      </c>
      <c r="C2120" s="148">
        <v>5088.72</v>
      </c>
      <c r="D2120" s="148">
        <f t="shared" si="96"/>
        <v>6208.24</v>
      </c>
      <c r="E2120" s="138" t="s">
        <v>2033</v>
      </c>
      <c r="F2120" s="148">
        <f t="shared" si="97"/>
        <v>5088.72</v>
      </c>
      <c r="G2120" s="148">
        <f t="shared" si="98"/>
        <v>6208.2384000000002</v>
      </c>
    </row>
    <row r="2121" spans="1:7" ht="14.4" customHeight="1">
      <c r="A2121" s="138" t="s">
        <v>5450</v>
      </c>
      <c r="B2121" s="151" t="s">
        <v>5418</v>
      </c>
      <c r="C2121" s="148">
        <v>5088.72</v>
      </c>
      <c r="D2121" s="148">
        <f t="shared" ref="D2121:D2184" si="99">ROUND(C2121*(1+$D$8),2)</f>
        <v>6208.24</v>
      </c>
      <c r="E2121" s="138" t="s">
        <v>2033</v>
      </c>
      <c r="F2121" s="148">
        <f t="shared" ref="F2121:F2184" si="100">ROUND(C2121*(1-HLOOKUP(E2121,$1:$2,2,FALSE)),2)</f>
        <v>5088.72</v>
      </c>
      <c r="G2121" s="148">
        <f t="shared" ref="G2121:G2184" si="101">F2121*(1+$D$8)</f>
        <v>6208.2384000000002</v>
      </c>
    </row>
    <row r="2122" spans="1:7" ht="14.4" customHeight="1">
      <c r="A2122" s="138" t="s">
        <v>5451</v>
      </c>
      <c r="B2122" s="151" t="s">
        <v>5418</v>
      </c>
      <c r="C2122" s="148">
        <v>5088.72</v>
      </c>
      <c r="D2122" s="148">
        <f t="shared" si="99"/>
        <v>6208.24</v>
      </c>
      <c r="E2122" s="138" t="s">
        <v>2033</v>
      </c>
      <c r="F2122" s="148">
        <f t="shared" si="100"/>
        <v>5088.72</v>
      </c>
      <c r="G2122" s="148">
        <f t="shared" si="101"/>
        <v>6208.2384000000002</v>
      </c>
    </row>
    <row r="2123" spans="1:7" ht="14.4" customHeight="1">
      <c r="A2123" s="138" t="s">
        <v>5452</v>
      </c>
      <c r="B2123" s="151" t="s">
        <v>5418</v>
      </c>
      <c r="C2123" s="148">
        <v>3513.6400000000003</v>
      </c>
      <c r="D2123" s="148">
        <f t="shared" si="99"/>
        <v>4286.6400000000003</v>
      </c>
      <c r="E2123" s="138" t="s">
        <v>2033</v>
      </c>
      <c r="F2123" s="148">
        <f t="shared" si="100"/>
        <v>3513.64</v>
      </c>
      <c r="G2123" s="148">
        <f t="shared" si="101"/>
        <v>4286.6408000000001</v>
      </c>
    </row>
    <row r="2124" spans="1:7" ht="14.4" customHeight="1">
      <c r="A2124" s="138" t="s">
        <v>5453</v>
      </c>
      <c r="B2124" s="151" t="s">
        <v>5418</v>
      </c>
      <c r="C2124" s="148">
        <v>3345.8799999999997</v>
      </c>
      <c r="D2124" s="148">
        <f t="shared" si="99"/>
        <v>4081.97</v>
      </c>
      <c r="E2124" s="138" t="s">
        <v>2032</v>
      </c>
      <c r="F2124" s="148">
        <f t="shared" si="100"/>
        <v>3345.88</v>
      </c>
      <c r="G2124" s="148">
        <f t="shared" si="101"/>
        <v>4081.9736000000003</v>
      </c>
    </row>
    <row r="2125" spans="1:7" ht="14.4" customHeight="1">
      <c r="A2125" s="138" t="s">
        <v>5454</v>
      </c>
      <c r="B2125" s="151" t="s">
        <v>5455</v>
      </c>
      <c r="C2125" s="148">
        <v>2544.9</v>
      </c>
      <c r="D2125" s="148">
        <f t="shared" si="99"/>
        <v>3104.78</v>
      </c>
      <c r="E2125" s="138" t="s">
        <v>2033</v>
      </c>
      <c r="F2125" s="148">
        <f t="shared" si="100"/>
        <v>2544.9</v>
      </c>
      <c r="G2125" s="148">
        <f t="shared" si="101"/>
        <v>3104.7780000000002</v>
      </c>
    </row>
    <row r="2126" spans="1:7" ht="14.4" customHeight="1">
      <c r="A2126" s="138" t="s">
        <v>5456</v>
      </c>
      <c r="B2126" s="151" t="s">
        <v>5247</v>
      </c>
      <c r="C2126" s="148">
        <v>3779.6555499999995</v>
      </c>
      <c r="D2126" s="148">
        <f t="shared" si="99"/>
        <v>4611.18</v>
      </c>
      <c r="E2126" s="138" t="s">
        <v>2033</v>
      </c>
      <c r="F2126" s="148">
        <f t="shared" si="100"/>
        <v>3779.66</v>
      </c>
      <c r="G2126" s="148">
        <f t="shared" si="101"/>
        <v>4611.1851999999999</v>
      </c>
    </row>
    <row r="2127" spans="1:7" ht="14.4" customHeight="1">
      <c r="A2127" s="138" t="s">
        <v>5457</v>
      </c>
      <c r="B2127" s="151" t="s">
        <v>5458</v>
      </c>
      <c r="C2127" s="148">
        <v>2191</v>
      </c>
      <c r="D2127" s="148">
        <f t="shared" si="99"/>
        <v>2673.02</v>
      </c>
      <c r="E2127" s="138" t="s">
        <v>2032</v>
      </c>
      <c r="F2127" s="148">
        <f t="shared" si="100"/>
        <v>2191</v>
      </c>
      <c r="G2127" s="148">
        <f t="shared" si="101"/>
        <v>2673.02</v>
      </c>
    </row>
    <row r="2128" spans="1:7" ht="14.4" customHeight="1">
      <c r="A2128" s="138" t="s">
        <v>5459</v>
      </c>
      <c r="B2128" s="151" t="s">
        <v>5261</v>
      </c>
      <c r="C2128" s="148">
        <v>3779.6555499999995</v>
      </c>
      <c r="D2128" s="148">
        <f t="shared" si="99"/>
        <v>4611.18</v>
      </c>
      <c r="E2128" s="138" t="s">
        <v>2033</v>
      </c>
      <c r="F2128" s="148">
        <f t="shared" si="100"/>
        <v>3779.66</v>
      </c>
      <c r="G2128" s="148">
        <f t="shared" si="101"/>
        <v>4611.1851999999999</v>
      </c>
    </row>
    <row r="2129" spans="1:7" ht="14.4" customHeight="1">
      <c r="A2129" s="138" t="s">
        <v>5460</v>
      </c>
      <c r="B2129" s="151" t="s">
        <v>5461</v>
      </c>
      <c r="C2129" s="148">
        <v>3244.1</v>
      </c>
      <c r="D2129" s="148">
        <f t="shared" si="99"/>
        <v>3957.8</v>
      </c>
      <c r="E2129" s="138" t="s">
        <v>2033</v>
      </c>
      <c r="F2129" s="148">
        <f t="shared" si="100"/>
        <v>3244.1</v>
      </c>
      <c r="G2129" s="148">
        <f t="shared" si="101"/>
        <v>3957.8019999999997</v>
      </c>
    </row>
    <row r="2130" spans="1:7" ht="14.4" customHeight="1">
      <c r="A2130" s="138" t="s">
        <v>5462</v>
      </c>
      <c r="B2130" s="151" t="s">
        <v>5427</v>
      </c>
      <c r="C2130" s="148">
        <v>5088.72</v>
      </c>
      <c r="D2130" s="148">
        <f t="shared" si="99"/>
        <v>6208.24</v>
      </c>
      <c r="E2130" s="138" t="s">
        <v>2033</v>
      </c>
      <c r="F2130" s="148">
        <f t="shared" si="100"/>
        <v>5088.72</v>
      </c>
      <c r="G2130" s="148">
        <f t="shared" si="101"/>
        <v>6208.2384000000002</v>
      </c>
    </row>
    <row r="2131" spans="1:7" ht="14.4" customHeight="1">
      <c r="A2131" s="138" t="s">
        <v>5463</v>
      </c>
      <c r="B2131" s="151" t="s">
        <v>5427</v>
      </c>
      <c r="C2131" s="148">
        <v>5088.72</v>
      </c>
      <c r="D2131" s="148">
        <f t="shared" si="99"/>
        <v>6208.24</v>
      </c>
      <c r="E2131" s="138" t="s">
        <v>2033</v>
      </c>
      <c r="F2131" s="148">
        <f t="shared" si="100"/>
        <v>5088.72</v>
      </c>
      <c r="G2131" s="148">
        <f t="shared" si="101"/>
        <v>6208.2384000000002</v>
      </c>
    </row>
    <row r="2132" spans="1:7" ht="14.4" customHeight="1">
      <c r="A2132" s="138" t="s">
        <v>5464</v>
      </c>
      <c r="B2132" s="151" t="s">
        <v>5427</v>
      </c>
      <c r="C2132" s="148">
        <v>5088.72</v>
      </c>
      <c r="D2132" s="148">
        <f t="shared" si="99"/>
        <v>6208.24</v>
      </c>
      <c r="E2132" s="138" t="s">
        <v>2033</v>
      </c>
      <c r="F2132" s="148">
        <f t="shared" si="100"/>
        <v>5088.72</v>
      </c>
      <c r="G2132" s="148">
        <f t="shared" si="101"/>
        <v>6208.2384000000002</v>
      </c>
    </row>
    <row r="2133" spans="1:7" ht="14.4" customHeight="1">
      <c r="A2133" s="138" t="s">
        <v>5465</v>
      </c>
      <c r="B2133" s="151" t="s">
        <v>5427</v>
      </c>
      <c r="C2133" s="148">
        <v>3513.6400000000003</v>
      </c>
      <c r="D2133" s="148">
        <f t="shared" si="99"/>
        <v>4286.6400000000003</v>
      </c>
      <c r="E2133" s="138" t="s">
        <v>2033</v>
      </c>
      <c r="F2133" s="148">
        <f t="shared" si="100"/>
        <v>3513.64</v>
      </c>
      <c r="G2133" s="148">
        <f t="shared" si="101"/>
        <v>4286.6408000000001</v>
      </c>
    </row>
    <row r="2134" spans="1:7" ht="14.4" customHeight="1">
      <c r="A2134" s="138" t="s">
        <v>5466</v>
      </c>
      <c r="B2134" s="151" t="s">
        <v>5427</v>
      </c>
      <c r="C2134" s="148">
        <v>4687.96</v>
      </c>
      <c r="D2134" s="148">
        <f t="shared" si="99"/>
        <v>5719.31</v>
      </c>
      <c r="E2134" s="138" t="s">
        <v>2033</v>
      </c>
      <c r="F2134" s="148">
        <f t="shared" si="100"/>
        <v>4687.96</v>
      </c>
      <c r="G2134" s="148">
        <f t="shared" si="101"/>
        <v>5719.3112000000001</v>
      </c>
    </row>
    <row r="2135" spans="1:7" ht="14.4" customHeight="1">
      <c r="A2135" s="138" t="s">
        <v>5467</v>
      </c>
      <c r="B2135" s="151" t="s">
        <v>5427</v>
      </c>
      <c r="C2135" s="148">
        <v>3345.8799999999997</v>
      </c>
      <c r="D2135" s="148">
        <f t="shared" si="99"/>
        <v>4081.97</v>
      </c>
      <c r="E2135" s="138" t="s">
        <v>2032</v>
      </c>
      <c r="F2135" s="148">
        <f t="shared" si="100"/>
        <v>3345.88</v>
      </c>
      <c r="G2135" s="148">
        <f t="shared" si="101"/>
        <v>4081.9736000000003</v>
      </c>
    </row>
    <row r="2136" spans="1:7" ht="14.4" customHeight="1">
      <c r="A2136" s="138" t="s">
        <v>5468</v>
      </c>
      <c r="B2136" s="151" t="s">
        <v>5427</v>
      </c>
      <c r="C2136" s="148">
        <v>4687.96</v>
      </c>
      <c r="D2136" s="148">
        <f t="shared" si="99"/>
        <v>5719.31</v>
      </c>
      <c r="E2136" s="138" t="s">
        <v>2033</v>
      </c>
      <c r="F2136" s="148">
        <f t="shared" si="100"/>
        <v>4687.96</v>
      </c>
      <c r="G2136" s="148">
        <f t="shared" si="101"/>
        <v>5719.3112000000001</v>
      </c>
    </row>
    <row r="2137" spans="1:7" ht="14.4" customHeight="1">
      <c r="A2137" s="138" t="s">
        <v>5469</v>
      </c>
      <c r="B2137" s="151" t="s">
        <v>5470</v>
      </c>
      <c r="C2137" s="148">
        <v>3884.32</v>
      </c>
      <c r="D2137" s="148">
        <f t="shared" si="99"/>
        <v>4738.87</v>
      </c>
      <c r="E2137" s="138" t="s">
        <v>2033</v>
      </c>
      <c r="F2137" s="148">
        <f t="shared" si="100"/>
        <v>3884.32</v>
      </c>
      <c r="G2137" s="148">
        <f t="shared" si="101"/>
        <v>4738.8703999999998</v>
      </c>
    </row>
    <row r="2138" spans="1:7" ht="14.4" customHeight="1">
      <c r="A2138" s="138" t="s">
        <v>5471</v>
      </c>
      <c r="B2138" s="151" t="s">
        <v>5472</v>
      </c>
      <c r="C2138" s="148">
        <v>3849.66</v>
      </c>
      <c r="D2138" s="148">
        <f t="shared" si="99"/>
        <v>4696.59</v>
      </c>
      <c r="E2138" s="138" t="s">
        <v>2033</v>
      </c>
      <c r="F2138" s="148">
        <f t="shared" si="100"/>
        <v>3849.66</v>
      </c>
      <c r="G2138" s="148">
        <f t="shared" si="101"/>
        <v>4696.5851999999995</v>
      </c>
    </row>
    <row r="2139" spans="1:7" ht="14.4" customHeight="1">
      <c r="A2139" s="138" t="s">
        <v>5473</v>
      </c>
      <c r="B2139" s="151" t="s">
        <v>5474</v>
      </c>
      <c r="C2139" s="148">
        <v>3849.66</v>
      </c>
      <c r="D2139" s="148">
        <f t="shared" si="99"/>
        <v>4696.59</v>
      </c>
      <c r="E2139" s="138" t="s">
        <v>2033</v>
      </c>
      <c r="F2139" s="148">
        <f t="shared" si="100"/>
        <v>3849.66</v>
      </c>
      <c r="G2139" s="148">
        <f t="shared" si="101"/>
        <v>4696.5851999999995</v>
      </c>
    </row>
    <row r="2140" spans="1:7" ht="14.4" customHeight="1">
      <c r="A2140" s="138" t="s">
        <v>5475</v>
      </c>
      <c r="B2140" s="151" t="s">
        <v>5476</v>
      </c>
      <c r="C2140" s="148">
        <v>2544.9</v>
      </c>
      <c r="D2140" s="148">
        <f t="shared" si="99"/>
        <v>3104.78</v>
      </c>
      <c r="E2140" s="138" t="s">
        <v>2033</v>
      </c>
      <c r="F2140" s="148">
        <f t="shared" si="100"/>
        <v>2544.9</v>
      </c>
      <c r="G2140" s="148">
        <f t="shared" si="101"/>
        <v>3104.7780000000002</v>
      </c>
    </row>
    <row r="2141" spans="1:7" ht="14.4" customHeight="1">
      <c r="A2141" s="138" t="s">
        <v>5477</v>
      </c>
      <c r="B2141" s="151" t="s">
        <v>5478</v>
      </c>
      <c r="C2141" s="148">
        <v>3779.6555499999995</v>
      </c>
      <c r="D2141" s="148">
        <f t="shared" si="99"/>
        <v>4611.18</v>
      </c>
      <c r="E2141" s="138" t="s">
        <v>2033</v>
      </c>
      <c r="F2141" s="148">
        <f t="shared" si="100"/>
        <v>3779.66</v>
      </c>
      <c r="G2141" s="148">
        <f t="shared" si="101"/>
        <v>4611.1851999999999</v>
      </c>
    </row>
    <row r="2142" spans="1:7" ht="14.4" customHeight="1">
      <c r="A2142" s="138" t="s">
        <v>5479</v>
      </c>
      <c r="B2142" s="151" t="s">
        <v>5480</v>
      </c>
      <c r="C2142" s="148">
        <v>2198</v>
      </c>
      <c r="D2142" s="148">
        <f t="shared" si="99"/>
        <v>2681.56</v>
      </c>
      <c r="E2142" s="138" t="s">
        <v>2032</v>
      </c>
      <c r="F2142" s="148">
        <f t="shared" si="100"/>
        <v>2198</v>
      </c>
      <c r="G2142" s="148">
        <f t="shared" si="101"/>
        <v>2681.56</v>
      </c>
    </row>
    <row r="2143" spans="1:7" ht="14.4" customHeight="1">
      <c r="A2143" s="138" t="s">
        <v>5481</v>
      </c>
      <c r="B2143" s="151" t="s">
        <v>5482</v>
      </c>
      <c r="C2143" s="148">
        <v>3779.6555499999995</v>
      </c>
      <c r="D2143" s="148">
        <f t="shared" si="99"/>
        <v>4611.18</v>
      </c>
      <c r="E2143" s="138" t="s">
        <v>2033</v>
      </c>
      <c r="F2143" s="148">
        <f t="shared" si="100"/>
        <v>3779.66</v>
      </c>
      <c r="G2143" s="148">
        <f t="shared" si="101"/>
        <v>4611.1851999999999</v>
      </c>
    </row>
    <row r="2144" spans="1:7" ht="14.4" customHeight="1">
      <c r="A2144" s="138" t="s">
        <v>5483</v>
      </c>
      <c r="B2144" s="151" t="s">
        <v>5484</v>
      </c>
      <c r="C2144" s="148">
        <v>1897.45</v>
      </c>
      <c r="D2144" s="148">
        <f t="shared" si="99"/>
        <v>2314.89</v>
      </c>
      <c r="E2144" s="138" t="s">
        <v>2033</v>
      </c>
      <c r="F2144" s="148">
        <f t="shared" si="100"/>
        <v>1897.45</v>
      </c>
      <c r="G2144" s="148">
        <f t="shared" si="101"/>
        <v>2314.8890000000001</v>
      </c>
    </row>
    <row r="2145" spans="1:7" ht="14.4" customHeight="1">
      <c r="A2145" s="138" t="s">
        <v>5485</v>
      </c>
      <c r="B2145" s="151" t="s">
        <v>5301</v>
      </c>
      <c r="C2145" s="148">
        <v>3004.86</v>
      </c>
      <c r="D2145" s="148">
        <f t="shared" si="99"/>
        <v>3665.93</v>
      </c>
      <c r="E2145" s="138" t="s">
        <v>2033</v>
      </c>
      <c r="F2145" s="148">
        <f t="shared" si="100"/>
        <v>3004.86</v>
      </c>
      <c r="G2145" s="148">
        <f t="shared" si="101"/>
        <v>3665.9292</v>
      </c>
    </row>
    <row r="2146" spans="1:7" ht="14.4" customHeight="1">
      <c r="A2146" s="138" t="s">
        <v>5486</v>
      </c>
      <c r="B2146" s="151" t="s">
        <v>5487</v>
      </c>
      <c r="C2146" s="148">
        <v>1594</v>
      </c>
      <c r="D2146" s="148">
        <f t="shared" si="99"/>
        <v>1944.68</v>
      </c>
      <c r="E2146" s="138" t="s">
        <v>2032</v>
      </c>
      <c r="F2146" s="148">
        <f t="shared" si="100"/>
        <v>1594</v>
      </c>
      <c r="G2146" s="148">
        <f t="shared" si="101"/>
        <v>1944.68</v>
      </c>
    </row>
    <row r="2147" spans="1:7" ht="14.4" customHeight="1">
      <c r="A2147" s="138" t="s">
        <v>5488</v>
      </c>
      <c r="B2147" s="151" t="s">
        <v>5322</v>
      </c>
      <c r="C2147" s="148">
        <v>3004.86</v>
      </c>
      <c r="D2147" s="148">
        <f t="shared" si="99"/>
        <v>3665.93</v>
      </c>
      <c r="E2147" s="138" t="s">
        <v>2033</v>
      </c>
      <c r="F2147" s="148">
        <f t="shared" si="100"/>
        <v>3004.86</v>
      </c>
      <c r="G2147" s="148">
        <f t="shared" si="101"/>
        <v>3665.9292</v>
      </c>
    </row>
    <row r="2148" spans="1:7" ht="14.4" customHeight="1">
      <c r="A2148" s="138" t="s">
        <v>5489</v>
      </c>
      <c r="B2148" s="151" t="s">
        <v>3047</v>
      </c>
      <c r="C2148" s="148">
        <v>6578.4312</v>
      </c>
      <c r="D2148" s="148">
        <f t="shared" si="99"/>
        <v>8025.69</v>
      </c>
      <c r="E2148" s="138" t="s">
        <v>2032</v>
      </c>
      <c r="F2148" s="148">
        <f t="shared" si="100"/>
        <v>6578.43</v>
      </c>
      <c r="G2148" s="148">
        <f t="shared" si="101"/>
        <v>8025.6846000000005</v>
      </c>
    </row>
    <row r="2149" spans="1:7" ht="14.4" customHeight="1">
      <c r="A2149" s="138" t="s">
        <v>5490</v>
      </c>
      <c r="B2149" s="151" t="s">
        <v>3047</v>
      </c>
      <c r="C2149" s="148">
        <v>6578.4312</v>
      </c>
      <c r="D2149" s="148">
        <f t="shared" si="99"/>
        <v>8025.69</v>
      </c>
      <c r="E2149" s="138" t="s">
        <v>2032</v>
      </c>
      <c r="F2149" s="148">
        <f t="shared" si="100"/>
        <v>6578.43</v>
      </c>
      <c r="G2149" s="148">
        <f t="shared" si="101"/>
        <v>8025.6846000000005</v>
      </c>
    </row>
    <row r="2150" spans="1:7" ht="14.4" customHeight="1">
      <c r="A2150" s="138" t="s">
        <v>5491</v>
      </c>
      <c r="B2150" s="151" t="s">
        <v>3047</v>
      </c>
      <c r="C2150" s="148">
        <v>6578.4312</v>
      </c>
      <c r="D2150" s="148">
        <f t="shared" si="99"/>
        <v>8025.69</v>
      </c>
      <c r="E2150" s="138" t="s">
        <v>2032</v>
      </c>
      <c r="F2150" s="148">
        <f t="shared" si="100"/>
        <v>6578.43</v>
      </c>
      <c r="G2150" s="148">
        <f t="shared" si="101"/>
        <v>8025.6846000000005</v>
      </c>
    </row>
    <row r="2151" spans="1:7" ht="14.4" customHeight="1">
      <c r="A2151" s="138" t="s">
        <v>5492</v>
      </c>
      <c r="B2151" s="151" t="s">
        <v>3047</v>
      </c>
      <c r="C2151" s="148">
        <v>6578.4312</v>
      </c>
      <c r="D2151" s="148">
        <f t="shared" si="99"/>
        <v>8025.69</v>
      </c>
      <c r="E2151" s="138" t="s">
        <v>2032</v>
      </c>
      <c r="F2151" s="148">
        <f t="shared" si="100"/>
        <v>6578.43</v>
      </c>
      <c r="G2151" s="148">
        <f t="shared" si="101"/>
        <v>8025.6846000000005</v>
      </c>
    </row>
    <row r="2152" spans="1:7" ht="14.4" customHeight="1">
      <c r="A2152" s="138" t="s">
        <v>5493</v>
      </c>
      <c r="B2152" s="151" t="s">
        <v>3047</v>
      </c>
      <c r="C2152" s="148">
        <v>4528.4733999999999</v>
      </c>
      <c r="D2152" s="148">
        <f t="shared" si="99"/>
        <v>5524.74</v>
      </c>
      <c r="E2152" s="138" t="s">
        <v>2032</v>
      </c>
      <c r="F2152" s="148">
        <f t="shared" si="100"/>
        <v>4528.47</v>
      </c>
      <c r="G2152" s="148">
        <f t="shared" si="101"/>
        <v>5524.7334000000001</v>
      </c>
    </row>
    <row r="2153" spans="1:7" ht="14.4" customHeight="1">
      <c r="A2153" s="138" t="s">
        <v>5494</v>
      </c>
      <c r="B2153" s="151" t="s">
        <v>3047</v>
      </c>
      <c r="C2153" s="148">
        <v>4528.4733999999999</v>
      </c>
      <c r="D2153" s="148">
        <f t="shared" si="99"/>
        <v>5524.74</v>
      </c>
      <c r="E2153" s="138" t="s">
        <v>2032</v>
      </c>
      <c r="F2153" s="148">
        <f t="shared" si="100"/>
        <v>4528.47</v>
      </c>
      <c r="G2153" s="148">
        <f t="shared" si="101"/>
        <v>5524.7334000000001</v>
      </c>
    </row>
    <row r="2154" spans="1:7" ht="14.4" customHeight="1">
      <c r="A2154" s="138" t="s">
        <v>5495</v>
      </c>
      <c r="B2154" s="151" t="s">
        <v>3047</v>
      </c>
      <c r="C2154" s="148">
        <v>4528.4733999999999</v>
      </c>
      <c r="D2154" s="148">
        <f t="shared" si="99"/>
        <v>5524.74</v>
      </c>
      <c r="E2154" s="138" t="s">
        <v>2032</v>
      </c>
      <c r="F2154" s="148">
        <f t="shared" si="100"/>
        <v>4528.47</v>
      </c>
      <c r="G2154" s="148">
        <f t="shared" si="101"/>
        <v>5524.7334000000001</v>
      </c>
    </row>
    <row r="2155" spans="1:7" ht="14.4" customHeight="1">
      <c r="A2155" s="138" t="s">
        <v>5496</v>
      </c>
      <c r="B2155" s="151" t="s">
        <v>3047</v>
      </c>
      <c r="C2155" s="148">
        <v>4528.4733999999999</v>
      </c>
      <c r="D2155" s="148">
        <f t="shared" si="99"/>
        <v>5524.74</v>
      </c>
      <c r="E2155" s="138" t="s">
        <v>2032</v>
      </c>
      <c r="F2155" s="148">
        <f t="shared" si="100"/>
        <v>4528.47</v>
      </c>
      <c r="G2155" s="148">
        <f t="shared" si="101"/>
        <v>5524.7334000000001</v>
      </c>
    </row>
    <row r="2156" spans="1:7" ht="14.4" customHeight="1">
      <c r="A2156" s="138" t="s">
        <v>5497</v>
      </c>
      <c r="B2156" s="151" t="s">
        <v>3047</v>
      </c>
      <c r="C2156" s="148">
        <v>6578.4312</v>
      </c>
      <c r="D2156" s="148">
        <f t="shared" si="99"/>
        <v>8025.69</v>
      </c>
      <c r="E2156" s="138" t="s">
        <v>2032</v>
      </c>
      <c r="F2156" s="148">
        <f t="shared" si="100"/>
        <v>6578.43</v>
      </c>
      <c r="G2156" s="148">
        <f t="shared" si="101"/>
        <v>8025.6846000000005</v>
      </c>
    </row>
    <row r="2157" spans="1:7" ht="14.4" customHeight="1">
      <c r="A2157" s="138" t="s">
        <v>5498</v>
      </c>
      <c r="B2157" s="151" t="s">
        <v>3047</v>
      </c>
      <c r="C2157" s="148">
        <v>6578.4312</v>
      </c>
      <c r="D2157" s="148">
        <f t="shared" si="99"/>
        <v>8025.69</v>
      </c>
      <c r="E2157" s="138" t="s">
        <v>2032</v>
      </c>
      <c r="F2157" s="148">
        <f t="shared" si="100"/>
        <v>6578.43</v>
      </c>
      <c r="G2157" s="148">
        <f t="shared" si="101"/>
        <v>8025.6846000000005</v>
      </c>
    </row>
    <row r="2158" spans="1:7" ht="14.4" customHeight="1">
      <c r="A2158" s="138" t="s">
        <v>5499</v>
      </c>
      <c r="B2158" s="151" t="s">
        <v>5500</v>
      </c>
      <c r="C2158" s="148">
        <v>2075.4767000000002</v>
      </c>
      <c r="D2158" s="148">
        <f t="shared" si="99"/>
        <v>2532.08</v>
      </c>
      <c r="E2158" s="138" t="s">
        <v>2032</v>
      </c>
      <c r="F2158" s="148">
        <f t="shared" si="100"/>
        <v>2075.48</v>
      </c>
      <c r="G2158" s="148">
        <f t="shared" si="101"/>
        <v>2532.0855999999999</v>
      </c>
    </row>
    <row r="2159" spans="1:7" ht="14.4" customHeight="1">
      <c r="A2159" s="138" t="s">
        <v>5501</v>
      </c>
      <c r="B2159" s="151" t="s">
        <v>5502</v>
      </c>
      <c r="C2159" s="148">
        <v>2713.0734400000006</v>
      </c>
      <c r="D2159" s="148">
        <f t="shared" si="99"/>
        <v>3309.95</v>
      </c>
      <c r="E2159" s="138" t="s">
        <v>2035</v>
      </c>
      <c r="F2159" s="148">
        <f t="shared" si="100"/>
        <v>2713.07</v>
      </c>
      <c r="G2159" s="148">
        <f t="shared" si="101"/>
        <v>3309.9454000000001</v>
      </c>
    </row>
    <row r="2160" spans="1:7" ht="14.4" customHeight="1">
      <c r="A2160" s="138" t="s">
        <v>5503</v>
      </c>
      <c r="B2160" s="151" t="s">
        <v>5504</v>
      </c>
      <c r="C2160" s="148">
        <v>3402.3990000000003</v>
      </c>
      <c r="D2160" s="148">
        <f t="shared" si="99"/>
        <v>4150.93</v>
      </c>
      <c r="E2160" s="138" t="s">
        <v>2032</v>
      </c>
      <c r="F2160" s="148">
        <f t="shared" si="100"/>
        <v>3402.4</v>
      </c>
      <c r="G2160" s="148">
        <f t="shared" si="101"/>
        <v>4150.9279999999999</v>
      </c>
    </row>
    <row r="2161" spans="1:7" ht="14.4" customHeight="1">
      <c r="A2161" s="138" t="s">
        <v>5505</v>
      </c>
      <c r="B2161" s="151" t="s">
        <v>5504</v>
      </c>
      <c r="C2161" s="148">
        <v>2140.5383999999999</v>
      </c>
      <c r="D2161" s="148">
        <f t="shared" si="99"/>
        <v>2611.46</v>
      </c>
      <c r="E2161" s="138" t="s">
        <v>2032</v>
      </c>
      <c r="F2161" s="148">
        <f t="shared" si="100"/>
        <v>2140.54</v>
      </c>
      <c r="G2161" s="148">
        <f t="shared" si="101"/>
        <v>2611.4587999999999</v>
      </c>
    </row>
    <row r="2162" spans="1:7" ht="14.4" customHeight="1">
      <c r="A2162" s="138" t="s">
        <v>5506</v>
      </c>
      <c r="B2162" s="151" t="s">
        <v>5504</v>
      </c>
      <c r="C2162" s="148">
        <v>4532.1276000000007</v>
      </c>
      <c r="D2162" s="148">
        <f t="shared" si="99"/>
        <v>5529.2</v>
      </c>
      <c r="E2162" s="138" t="s">
        <v>2032</v>
      </c>
      <c r="F2162" s="148">
        <f t="shared" si="100"/>
        <v>4532.13</v>
      </c>
      <c r="G2162" s="148">
        <f t="shared" si="101"/>
        <v>5529.1985999999997</v>
      </c>
    </row>
    <row r="2163" spans="1:7" ht="14.4" customHeight="1">
      <c r="A2163" s="138" t="s">
        <v>5507</v>
      </c>
      <c r="B2163" s="151" t="s">
        <v>5508</v>
      </c>
      <c r="C2163" s="148">
        <v>3916.7299999999996</v>
      </c>
      <c r="D2163" s="148">
        <f t="shared" si="99"/>
        <v>4778.41</v>
      </c>
      <c r="E2163" s="138" t="s">
        <v>2032</v>
      </c>
      <c r="F2163" s="148">
        <f t="shared" si="100"/>
        <v>3916.73</v>
      </c>
      <c r="G2163" s="148">
        <f t="shared" si="101"/>
        <v>4778.4106000000002</v>
      </c>
    </row>
    <row r="2164" spans="1:7" ht="14.4" customHeight="1">
      <c r="A2164" s="138" t="s">
        <v>5509</v>
      </c>
      <c r="B2164" s="151" t="s">
        <v>5504</v>
      </c>
      <c r="C2164" s="148">
        <v>5404.1988000000001</v>
      </c>
      <c r="D2164" s="148">
        <f t="shared" si="99"/>
        <v>6593.12</v>
      </c>
      <c r="E2164" s="138" t="s">
        <v>2032</v>
      </c>
      <c r="F2164" s="148">
        <f t="shared" si="100"/>
        <v>5404.2</v>
      </c>
      <c r="G2164" s="148">
        <f t="shared" si="101"/>
        <v>6593.1239999999998</v>
      </c>
    </row>
    <row r="2165" spans="1:7" ht="14.4" customHeight="1">
      <c r="A2165" s="138" t="s">
        <v>5510</v>
      </c>
      <c r="B2165" s="151" t="s">
        <v>5511</v>
      </c>
      <c r="C2165" s="148">
        <v>2015.88</v>
      </c>
      <c r="D2165" s="148">
        <f t="shared" si="99"/>
        <v>2459.37</v>
      </c>
      <c r="E2165" s="138" t="s">
        <v>2033</v>
      </c>
      <c r="F2165" s="148">
        <f t="shared" si="100"/>
        <v>2015.88</v>
      </c>
      <c r="G2165" s="148">
        <f t="shared" si="101"/>
        <v>2459.3735999999999</v>
      </c>
    </row>
    <row r="2166" spans="1:7" ht="14.4" customHeight="1">
      <c r="A2166" s="138" t="s">
        <v>5512</v>
      </c>
      <c r="B2166" s="151" t="s">
        <v>5513</v>
      </c>
      <c r="C2166" s="148">
        <v>2408.62</v>
      </c>
      <c r="D2166" s="148">
        <f t="shared" si="99"/>
        <v>2938.52</v>
      </c>
      <c r="E2166" s="138" t="s">
        <v>2033</v>
      </c>
      <c r="F2166" s="148">
        <f t="shared" si="100"/>
        <v>2408.62</v>
      </c>
      <c r="G2166" s="148">
        <f t="shared" si="101"/>
        <v>2938.5164</v>
      </c>
    </row>
    <row r="2167" spans="1:7" ht="14.4" customHeight="1">
      <c r="A2167" s="138" t="s">
        <v>5514</v>
      </c>
      <c r="B2167" s="151" t="s">
        <v>5515</v>
      </c>
      <c r="C2167" s="148">
        <v>3227.22</v>
      </c>
      <c r="D2167" s="148">
        <f t="shared" si="99"/>
        <v>3937.21</v>
      </c>
      <c r="E2167" s="138" t="s">
        <v>2033</v>
      </c>
      <c r="F2167" s="148">
        <f t="shared" si="100"/>
        <v>3227.22</v>
      </c>
      <c r="G2167" s="148">
        <f t="shared" si="101"/>
        <v>3937.2083999999995</v>
      </c>
    </row>
    <row r="2168" spans="1:7" ht="14.4" customHeight="1">
      <c r="A2168" s="138" t="s">
        <v>5516</v>
      </c>
      <c r="B2168" s="151" t="s">
        <v>5515</v>
      </c>
      <c r="C2168" s="148">
        <v>3107.9026000000003</v>
      </c>
      <c r="D2168" s="148">
        <f t="shared" si="99"/>
        <v>3791.64</v>
      </c>
      <c r="E2168" s="138" t="s">
        <v>2033</v>
      </c>
      <c r="F2168" s="148">
        <f t="shared" si="100"/>
        <v>3107.9</v>
      </c>
      <c r="G2168" s="148">
        <f t="shared" si="101"/>
        <v>3791.6379999999999</v>
      </c>
    </row>
    <row r="2169" spans="1:7" ht="14.4" customHeight="1">
      <c r="A2169" s="138" t="s">
        <v>5517</v>
      </c>
      <c r="B2169" s="151" t="s">
        <v>5515</v>
      </c>
      <c r="C2169" s="148">
        <v>2679.1578</v>
      </c>
      <c r="D2169" s="148">
        <f t="shared" si="99"/>
        <v>3268.57</v>
      </c>
      <c r="E2169" s="138" t="s">
        <v>2032</v>
      </c>
      <c r="F2169" s="148">
        <f t="shared" si="100"/>
        <v>2679.16</v>
      </c>
      <c r="G2169" s="148">
        <f t="shared" si="101"/>
        <v>3268.5751999999998</v>
      </c>
    </row>
    <row r="2170" spans="1:7" ht="14.4" customHeight="1">
      <c r="A2170" s="138" t="s">
        <v>5518</v>
      </c>
      <c r="B2170" s="151" t="s">
        <v>5515</v>
      </c>
      <c r="C2170" s="148">
        <v>1760.85</v>
      </c>
      <c r="D2170" s="148">
        <f t="shared" si="99"/>
        <v>2148.2399999999998</v>
      </c>
      <c r="E2170" s="138" t="s">
        <v>2033</v>
      </c>
      <c r="F2170" s="148">
        <f t="shared" si="100"/>
        <v>1760.85</v>
      </c>
      <c r="G2170" s="148">
        <f t="shared" si="101"/>
        <v>2148.2369999999996</v>
      </c>
    </row>
    <row r="2171" spans="1:7" ht="14.4" customHeight="1">
      <c r="A2171" s="138" t="s">
        <v>5519</v>
      </c>
      <c r="B2171" s="151" t="s">
        <v>5520</v>
      </c>
      <c r="C2171" s="148">
        <v>946.16</v>
      </c>
      <c r="D2171" s="148">
        <f t="shared" si="99"/>
        <v>1154.32</v>
      </c>
      <c r="E2171" s="138" t="s">
        <v>2032</v>
      </c>
      <c r="F2171" s="148">
        <f t="shared" si="100"/>
        <v>946.16</v>
      </c>
      <c r="G2171" s="148">
        <f t="shared" si="101"/>
        <v>1154.3152</v>
      </c>
    </row>
    <row r="2172" spans="1:7" ht="14.4" customHeight="1">
      <c r="A2172" s="138" t="s">
        <v>5521</v>
      </c>
      <c r="B2172" s="151" t="s">
        <v>5522</v>
      </c>
      <c r="C2172" s="148">
        <v>2572.92</v>
      </c>
      <c r="D2172" s="148">
        <f t="shared" si="99"/>
        <v>3138.96</v>
      </c>
      <c r="E2172" s="138" t="s">
        <v>2033</v>
      </c>
      <c r="F2172" s="148">
        <f t="shared" si="100"/>
        <v>2572.92</v>
      </c>
      <c r="G2172" s="148">
        <f t="shared" si="101"/>
        <v>3138.9623999999999</v>
      </c>
    </row>
    <row r="2173" spans="1:7" ht="14.4" customHeight="1">
      <c r="A2173" s="140" t="s">
        <v>5523</v>
      </c>
      <c r="B2173" s="151" t="s">
        <v>5524</v>
      </c>
      <c r="C2173" s="148">
        <v>6190.1543000000001</v>
      </c>
      <c r="D2173" s="148">
        <f t="shared" si="99"/>
        <v>7551.99</v>
      </c>
      <c r="E2173" s="138" t="s">
        <v>2033</v>
      </c>
      <c r="F2173" s="148">
        <f t="shared" si="100"/>
        <v>6190.15</v>
      </c>
      <c r="G2173" s="148">
        <f t="shared" si="101"/>
        <v>7551.9829999999993</v>
      </c>
    </row>
    <row r="2174" spans="1:7" ht="14.4" customHeight="1">
      <c r="A2174" s="138" t="s">
        <v>5525</v>
      </c>
      <c r="B2174" s="151" t="s">
        <v>5526</v>
      </c>
      <c r="C2174" s="148">
        <v>10818.570949999999</v>
      </c>
      <c r="D2174" s="148">
        <f t="shared" si="99"/>
        <v>13198.66</v>
      </c>
      <c r="E2174" s="138" t="s">
        <v>2033</v>
      </c>
      <c r="F2174" s="148">
        <f t="shared" si="100"/>
        <v>10818.57</v>
      </c>
      <c r="G2174" s="148">
        <f t="shared" si="101"/>
        <v>13198.6554</v>
      </c>
    </row>
    <row r="2175" spans="1:7" ht="14.4" customHeight="1">
      <c r="A2175" s="138" t="s">
        <v>5527</v>
      </c>
      <c r="B2175" s="151" t="s">
        <v>5528</v>
      </c>
      <c r="C2175" s="148">
        <v>10818.570949999999</v>
      </c>
      <c r="D2175" s="148">
        <f t="shared" si="99"/>
        <v>13198.66</v>
      </c>
      <c r="E2175" s="138" t="s">
        <v>2033</v>
      </c>
      <c r="F2175" s="148">
        <f t="shared" si="100"/>
        <v>10818.57</v>
      </c>
      <c r="G2175" s="148">
        <f t="shared" si="101"/>
        <v>13198.6554</v>
      </c>
    </row>
    <row r="2176" spans="1:7" ht="14.4" customHeight="1">
      <c r="A2176" s="138" t="s">
        <v>5529</v>
      </c>
      <c r="B2176" s="151" t="s">
        <v>5530</v>
      </c>
      <c r="C2176" s="148">
        <v>10818.570949999999</v>
      </c>
      <c r="D2176" s="148">
        <f t="shared" si="99"/>
        <v>13198.66</v>
      </c>
      <c r="E2176" s="138" t="s">
        <v>2033</v>
      </c>
      <c r="F2176" s="148">
        <f t="shared" si="100"/>
        <v>10818.57</v>
      </c>
      <c r="G2176" s="148">
        <f t="shared" si="101"/>
        <v>13198.6554</v>
      </c>
    </row>
    <row r="2177" spans="1:7" ht="14.4" customHeight="1">
      <c r="A2177" s="138" t="s">
        <v>5531</v>
      </c>
      <c r="B2177" s="151" t="s">
        <v>5528</v>
      </c>
      <c r="C2177" s="148">
        <v>10818.570949999999</v>
      </c>
      <c r="D2177" s="148">
        <f t="shared" si="99"/>
        <v>13198.66</v>
      </c>
      <c r="E2177" s="138" t="s">
        <v>2033</v>
      </c>
      <c r="F2177" s="148">
        <f t="shared" si="100"/>
        <v>10818.57</v>
      </c>
      <c r="G2177" s="148">
        <f t="shared" si="101"/>
        <v>13198.6554</v>
      </c>
    </row>
    <row r="2178" spans="1:7" ht="14.4" customHeight="1">
      <c r="A2178" s="140" t="s">
        <v>5532</v>
      </c>
      <c r="B2178" s="151" t="s">
        <v>5533</v>
      </c>
      <c r="C2178" s="148">
        <v>6190.1543000000001</v>
      </c>
      <c r="D2178" s="148">
        <f t="shared" si="99"/>
        <v>7551.99</v>
      </c>
      <c r="E2178" s="138" t="s">
        <v>2033</v>
      </c>
      <c r="F2178" s="148">
        <f t="shared" si="100"/>
        <v>6190.15</v>
      </c>
      <c r="G2178" s="148">
        <f t="shared" si="101"/>
        <v>7551.9829999999993</v>
      </c>
    </row>
    <row r="2179" spans="1:7" ht="14.4" customHeight="1">
      <c r="A2179" s="138" t="s">
        <v>5534</v>
      </c>
      <c r="B2179" s="151" t="s">
        <v>5528</v>
      </c>
      <c r="C2179" s="148">
        <v>10818.570949999999</v>
      </c>
      <c r="D2179" s="148">
        <f t="shared" si="99"/>
        <v>13198.66</v>
      </c>
      <c r="E2179" s="138" t="s">
        <v>2033</v>
      </c>
      <c r="F2179" s="148">
        <f t="shared" si="100"/>
        <v>10818.57</v>
      </c>
      <c r="G2179" s="148">
        <f t="shared" si="101"/>
        <v>13198.6554</v>
      </c>
    </row>
    <row r="2180" spans="1:7" ht="14.4" customHeight="1">
      <c r="A2180" s="140" t="s">
        <v>5535</v>
      </c>
      <c r="B2180" s="151" t="s">
        <v>5536</v>
      </c>
      <c r="C2180" s="148">
        <v>6190.1543000000001</v>
      </c>
      <c r="D2180" s="148">
        <f t="shared" si="99"/>
        <v>7551.99</v>
      </c>
      <c r="E2180" s="138" t="s">
        <v>2033</v>
      </c>
      <c r="F2180" s="148">
        <f t="shared" si="100"/>
        <v>6190.15</v>
      </c>
      <c r="G2180" s="148">
        <f t="shared" si="101"/>
        <v>7551.9829999999993</v>
      </c>
    </row>
    <row r="2181" spans="1:7" ht="14.4" customHeight="1">
      <c r="A2181" s="138" t="s">
        <v>5537</v>
      </c>
      <c r="B2181" s="151" t="s">
        <v>5538</v>
      </c>
      <c r="C2181" s="148">
        <v>6963.92</v>
      </c>
      <c r="D2181" s="148">
        <f t="shared" si="99"/>
        <v>8495.98</v>
      </c>
      <c r="E2181" s="138" t="s">
        <v>2033</v>
      </c>
      <c r="F2181" s="148">
        <f t="shared" si="100"/>
        <v>6963.92</v>
      </c>
      <c r="G2181" s="148">
        <f t="shared" si="101"/>
        <v>8495.9824000000008</v>
      </c>
    </row>
    <row r="2182" spans="1:7" ht="14.4" customHeight="1">
      <c r="A2182" s="138" t="s">
        <v>5539</v>
      </c>
      <c r="B2182" s="151" t="s">
        <v>5540</v>
      </c>
      <c r="C2182" s="148">
        <v>6963.92</v>
      </c>
      <c r="D2182" s="148">
        <f t="shared" si="99"/>
        <v>8495.98</v>
      </c>
      <c r="E2182" s="138" t="s">
        <v>2033</v>
      </c>
      <c r="F2182" s="148">
        <f t="shared" si="100"/>
        <v>6963.92</v>
      </c>
      <c r="G2182" s="148">
        <f t="shared" si="101"/>
        <v>8495.9824000000008</v>
      </c>
    </row>
    <row r="2183" spans="1:7" ht="14.4" customHeight="1">
      <c r="A2183" s="138" t="s">
        <v>5541</v>
      </c>
      <c r="B2183" s="151" t="s">
        <v>5542</v>
      </c>
      <c r="C2183" s="148">
        <v>2572.92</v>
      </c>
      <c r="D2183" s="148">
        <f t="shared" si="99"/>
        <v>3138.96</v>
      </c>
      <c r="E2183" s="138" t="s">
        <v>2033</v>
      </c>
      <c r="F2183" s="148">
        <f t="shared" si="100"/>
        <v>2572.92</v>
      </c>
      <c r="G2183" s="148">
        <f t="shared" si="101"/>
        <v>3138.9623999999999</v>
      </c>
    </row>
    <row r="2184" spans="1:7" ht="14.4" customHeight="1">
      <c r="A2184" s="138" t="s">
        <v>5543</v>
      </c>
      <c r="B2184" s="151" t="s">
        <v>5544</v>
      </c>
      <c r="C2184" s="148">
        <v>1647.3968499999999</v>
      </c>
      <c r="D2184" s="148">
        <f t="shared" si="99"/>
        <v>2009.82</v>
      </c>
      <c r="E2184" s="138" t="s">
        <v>2033</v>
      </c>
      <c r="F2184" s="148">
        <f t="shared" si="100"/>
        <v>1647.4</v>
      </c>
      <c r="G2184" s="148">
        <f t="shared" si="101"/>
        <v>2009.828</v>
      </c>
    </row>
    <row r="2185" spans="1:7" ht="14.4" customHeight="1">
      <c r="A2185" s="138" t="s">
        <v>5545</v>
      </c>
      <c r="B2185" s="151" t="s">
        <v>5546</v>
      </c>
      <c r="C2185" s="148">
        <v>946.16</v>
      </c>
      <c r="D2185" s="148">
        <f t="shared" ref="D2185:D2248" si="102">ROUND(C2185*(1+$D$8),2)</f>
        <v>1154.32</v>
      </c>
      <c r="E2185" s="138" t="s">
        <v>2032</v>
      </c>
      <c r="F2185" s="148">
        <f t="shared" ref="F2185:F2248" si="103">ROUND(C2185*(1-HLOOKUP(E2185,$1:$2,2,FALSE)),2)</f>
        <v>946.16</v>
      </c>
      <c r="G2185" s="148">
        <f t="shared" ref="G2185:G2248" si="104">F2185*(1+$D$8)</f>
        <v>1154.3152</v>
      </c>
    </row>
    <row r="2186" spans="1:7" ht="14.4" customHeight="1">
      <c r="A2186" s="138" t="s">
        <v>5547</v>
      </c>
      <c r="B2186" s="151" t="s">
        <v>5548</v>
      </c>
      <c r="C2186" s="148">
        <v>4579.7554</v>
      </c>
      <c r="D2186" s="148">
        <f t="shared" si="102"/>
        <v>5587.3</v>
      </c>
      <c r="E2186" s="138" t="s">
        <v>2033</v>
      </c>
      <c r="F2186" s="148">
        <f t="shared" si="103"/>
        <v>4579.76</v>
      </c>
      <c r="G2186" s="148">
        <f t="shared" si="104"/>
        <v>5587.3072000000002</v>
      </c>
    </row>
    <row r="2187" spans="1:7" ht="14.4" customHeight="1">
      <c r="A2187" s="138" t="s">
        <v>5549</v>
      </c>
      <c r="B2187" s="151" t="s">
        <v>5548</v>
      </c>
      <c r="C2187" s="148">
        <v>5117.5701500000005</v>
      </c>
      <c r="D2187" s="148">
        <f t="shared" si="102"/>
        <v>6243.44</v>
      </c>
      <c r="E2187" s="138" t="s">
        <v>2033</v>
      </c>
      <c r="F2187" s="148">
        <f t="shared" si="103"/>
        <v>5117.57</v>
      </c>
      <c r="G2187" s="148">
        <f t="shared" si="104"/>
        <v>6243.4353999999994</v>
      </c>
    </row>
    <row r="2188" spans="1:7" ht="14.4" customHeight="1">
      <c r="A2188" s="138" t="s">
        <v>5550</v>
      </c>
      <c r="B2188" s="151" t="s">
        <v>5548</v>
      </c>
      <c r="C2188" s="148">
        <v>4320.5712000000003</v>
      </c>
      <c r="D2188" s="148">
        <f t="shared" si="102"/>
        <v>5271.1</v>
      </c>
      <c r="E2188" s="138" t="s">
        <v>2032</v>
      </c>
      <c r="F2188" s="148">
        <f t="shared" si="103"/>
        <v>4320.57</v>
      </c>
      <c r="G2188" s="148">
        <f t="shared" si="104"/>
        <v>5271.0953999999992</v>
      </c>
    </row>
    <row r="2189" spans="1:7" ht="14.4" customHeight="1">
      <c r="A2189" s="138" t="s">
        <v>5551</v>
      </c>
      <c r="B2189" s="151" t="s">
        <v>5552</v>
      </c>
      <c r="C2189" s="148">
        <v>2316.14</v>
      </c>
      <c r="D2189" s="148">
        <f t="shared" si="102"/>
        <v>2825.69</v>
      </c>
      <c r="E2189" s="138" t="s">
        <v>2033</v>
      </c>
      <c r="F2189" s="148">
        <f t="shared" si="103"/>
        <v>2316.14</v>
      </c>
      <c r="G2189" s="148">
        <f t="shared" si="104"/>
        <v>2825.6907999999999</v>
      </c>
    </row>
    <row r="2190" spans="1:7" ht="14.4" customHeight="1">
      <c r="A2190" s="138" t="s">
        <v>5553</v>
      </c>
      <c r="B2190" s="151" t="s">
        <v>5554</v>
      </c>
      <c r="C2190" s="148">
        <v>3459.58</v>
      </c>
      <c r="D2190" s="148">
        <f t="shared" si="102"/>
        <v>4220.6899999999996</v>
      </c>
      <c r="E2190" s="138" t="s">
        <v>2033</v>
      </c>
      <c r="F2190" s="148">
        <f t="shared" si="103"/>
        <v>3459.58</v>
      </c>
      <c r="G2190" s="148">
        <f t="shared" si="104"/>
        <v>4220.6876000000002</v>
      </c>
    </row>
    <row r="2191" spans="1:7" ht="14.4" customHeight="1">
      <c r="A2191" s="138" t="s">
        <v>5555</v>
      </c>
      <c r="B2191" s="151" t="s">
        <v>5548</v>
      </c>
      <c r="C2191" s="148">
        <v>4618.3758499999994</v>
      </c>
      <c r="D2191" s="148">
        <f t="shared" si="102"/>
        <v>5634.42</v>
      </c>
      <c r="E2191" s="138" t="s">
        <v>2033</v>
      </c>
      <c r="F2191" s="148">
        <f t="shared" si="103"/>
        <v>4618.38</v>
      </c>
      <c r="G2191" s="148">
        <f t="shared" si="104"/>
        <v>5634.4236000000001</v>
      </c>
    </row>
    <row r="2192" spans="1:7" ht="14.4" customHeight="1">
      <c r="A2192" s="138" t="s">
        <v>5556</v>
      </c>
      <c r="B2192" s="151" t="s">
        <v>5548</v>
      </c>
      <c r="C2192" s="148">
        <v>5117.5701500000005</v>
      </c>
      <c r="D2192" s="148">
        <f t="shared" si="102"/>
        <v>6243.44</v>
      </c>
      <c r="E2192" s="138" t="s">
        <v>2033</v>
      </c>
      <c r="F2192" s="148">
        <f t="shared" si="103"/>
        <v>5117.57</v>
      </c>
      <c r="G2192" s="148">
        <f t="shared" si="104"/>
        <v>6243.4353999999994</v>
      </c>
    </row>
    <row r="2193" spans="1:7" ht="14.4" customHeight="1">
      <c r="A2193" s="138" t="s">
        <v>5557</v>
      </c>
      <c r="B2193" s="151" t="s">
        <v>5548</v>
      </c>
      <c r="C2193" s="148">
        <v>4320.5712000000003</v>
      </c>
      <c r="D2193" s="148">
        <f t="shared" si="102"/>
        <v>5271.1</v>
      </c>
      <c r="E2193" s="138" t="s">
        <v>2032</v>
      </c>
      <c r="F2193" s="148">
        <f t="shared" si="103"/>
        <v>4320.57</v>
      </c>
      <c r="G2193" s="148">
        <f t="shared" si="104"/>
        <v>5271.0953999999992</v>
      </c>
    </row>
    <row r="2194" spans="1:7" ht="14.4" customHeight="1">
      <c r="A2194" s="138" t="s">
        <v>5558</v>
      </c>
      <c r="B2194" s="151" t="s">
        <v>5548</v>
      </c>
      <c r="C2194" s="148">
        <v>2526.19</v>
      </c>
      <c r="D2194" s="148">
        <f t="shared" si="102"/>
        <v>3081.95</v>
      </c>
      <c r="E2194" s="138" t="s">
        <v>2033</v>
      </c>
      <c r="F2194" s="148">
        <f t="shared" si="103"/>
        <v>2526.19</v>
      </c>
      <c r="G2194" s="148">
        <f t="shared" si="104"/>
        <v>3081.9517999999998</v>
      </c>
    </row>
    <row r="2195" spans="1:7" ht="14.4" customHeight="1">
      <c r="A2195" s="138" t="s">
        <v>5559</v>
      </c>
      <c r="B2195" s="151" t="s">
        <v>5560</v>
      </c>
      <c r="C2195" s="148">
        <v>1502.62</v>
      </c>
      <c r="D2195" s="148">
        <f t="shared" si="102"/>
        <v>1833.2</v>
      </c>
      <c r="E2195" s="138" t="s">
        <v>2032</v>
      </c>
      <c r="F2195" s="148">
        <f t="shared" si="103"/>
        <v>1502.62</v>
      </c>
      <c r="G2195" s="148">
        <f t="shared" si="104"/>
        <v>1833.1963999999998</v>
      </c>
    </row>
    <row r="2196" spans="1:7" ht="14.4" customHeight="1">
      <c r="A2196" s="138" t="s">
        <v>5561</v>
      </c>
      <c r="B2196" s="151" t="s">
        <v>5562</v>
      </c>
      <c r="C2196" s="148">
        <v>3779.28</v>
      </c>
      <c r="D2196" s="148">
        <f t="shared" si="102"/>
        <v>4610.72</v>
      </c>
      <c r="E2196" s="138" t="s">
        <v>2033</v>
      </c>
      <c r="F2196" s="148">
        <f t="shared" si="103"/>
        <v>3779.28</v>
      </c>
      <c r="G2196" s="148">
        <f t="shared" si="104"/>
        <v>4610.7215999999999</v>
      </c>
    </row>
    <row r="2197" spans="1:7" ht="14.4" customHeight="1">
      <c r="A2197" s="138" t="s">
        <v>5563</v>
      </c>
      <c r="B2197" s="151" t="s">
        <v>5564</v>
      </c>
      <c r="C2197" s="148">
        <v>18489.214699999997</v>
      </c>
      <c r="D2197" s="148">
        <f t="shared" si="102"/>
        <v>22556.84</v>
      </c>
      <c r="E2197" s="138" t="s">
        <v>2033</v>
      </c>
      <c r="F2197" s="148">
        <f t="shared" si="103"/>
        <v>18489.21</v>
      </c>
      <c r="G2197" s="148">
        <f t="shared" si="104"/>
        <v>22556.836199999998</v>
      </c>
    </row>
    <row r="2198" spans="1:7" ht="14.4" customHeight="1">
      <c r="A2198" s="138" t="s">
        <v>5565</v>
      </c>
      <c r="B2198" s="151" t="s">
        <v>5566</v>
      </c>
      <c r="C2198" s="148">
        <v>18489.214699999997</v>
      </c>
      <c r="D2198" s="148">
        <f t="shared" si="102"/>
        <v>22556.84</v>
      </c>
      <c r="E2198" s="138" t="s">
        <v>2033</v>
      </c>
      <c r="F2198" s="148">
        <f t="shared" si="103"/>
        <v>18489.21</v>
      </c>
      <c r="G2198" s="148">
        <f t="shared" si="104"/>
        <v>22556.836199999998</v>
      </c>
    </row>
    <row r="2199" spans="1:7" ht="14.4" customHeight="1">
      <c r="A2199" s="138" t="s">
        <v>5567</v>
      </c>
      <c r="B2199" s="151" t="s">
        <v>5568</v>
      </c>
      <c r="C2199" s="148">
        <v>18489.214699999997</v>
      </c>
      <c r="D2199" s="148">
        <f t="shared" si="102"/>
        <v>22556.84</v>
      </c>
      <c r="E2199" s="138" t="s">
        <v>2033</v>
      </c>
      <c r="F2199" s="148">
        <f t="shared" si="103"/>
        <v>18489.21</v>
      </c>
      <c r="G2199" s="148">
        <f t="shared" si="104"/>
        <v>22556.836199999998</v>
      </c>
    </row>
    <row r="2200" spans="1:7" ht="14.4" customHeight="1">
      <c r="A2200" s="138" t="s">
        <v>5569</v>
      </c>
      <c r="B2200" s="151" t="s">
        <v>5566</v>
      </c>
      <c r="C2200" s="148">
        <v>18489.214699999997</v>
      </c>
      <c r="D2200" s="148">
        <f t="shared" si="102"/>
        <v>22556.84</v>
      </c>
      <c r="E2200" s="138" t="s">
        <v>2033</v>
      </c>
      <c r="F2200" s="148">
        <f t="shared" si="103"/>
        <v>18489.21</v>
      </c>
      <c r="G2200" s="148">
        <f t="shared" si="104"/>
        <v>22556.836199999998</v>
      </c>
    </row>
    <row r="2201" spans="1:7" ht="14.4" customHeight="1">
      <c r="A2201" s="140" t="s">
        <v>5570</v>
      </c>
      <c r="B2201" s="151" t="s">
        <v>5571</v>
      </c>
      <c r="C2201" s="148">
        <v>10633.322700000002</v>
      </c>
      <c r="D2201" s="148">
        <f t="shared" si="102"/>
        <v>12972.65</v>
      </c>
      <c r="E2201" s="138" t="s">
        <v>2033</v>
      </c>
      <c r="F2201" s="148">
        <f t="shared" si="103"/>
        <v>10633.32</v>
      </c>
      <c r="G2201" s="148">
        <f t="shared" si="104"/>
        <v>12972.650399999999</v>
      </c>
    </row>
    <row r="2202" spans="1:7" ht="14.4" customHeight="1">
      <c r="A2202" s="138" t="s">
        <v>5572</v>
      </c>
      <c r="B2202" s="151" t="s">
        <v>5566</v>
      </c>
      <c r="C2202" s="148">
        <v>18489.214699999997</v>
      </c>
      <c r="D2202" s="148">
        <f t="shared" si="102"/>
        <v>22556.84</v>
      </c>
      <c r="E2202" s="138" t="s">
        <v>2033</v>
      </c>
      <c r="F2202" s="148">
        <f t="shared" si="103"/>
        <v>18489.21</v>
      </c>
      <c r="G2202" s="148">
        <f t="shared" si="104"/>
        <v>22556.836199999998</v>
      </c>
    </row>
    <row r="2203" spans="1:7" ht="14.4" customHeight="1">
      <c r="A2203" s="138" t="s">
        <v>5573</v>
      </c>
      <c r="B2203" s="151" t="s">
        <v>5574</v>
      </c>
      <c r="C2203" s="148">
        <v>11962.49</v>
      </c>
      <c r="D2203" s="148">
        <f t="shared" si="102"/>
        <v>14594.24</v>
      </c>
      <c r="E2203" s="138" t="s">
        <v>2033</v>
      </c>
      <c r="F2203" s="148">
        <f t="shared" si="103"/>
        <v>11962.49</v>
      </c>
      <c r="G2203" s="148">
        <f t="shared" si="104"/>
        <v>14594.237799999999</v>
      </c>
    </row>
    <row r="2204" spans="1:7" ht="14.4" customHeight="1">
      <c r="A2204" s="138" t="s">
        <v>5575</v>
      </c>
      <c r="B2204" s="151" t="s">
        <v>5576</v>
      </c>
      <c r="C2204" s="148">
        <v>11962.49</v>
      </c>
      <c r="D2204" s="148">
        <f t="shared" si="102"/>
        <v>14594.24</v>
      </c>
      <c r="E2204" s="138" t="s">
        <v>2033</v>
      </c>
      <c r="F2204" s="148">
        <f t="shared" si="103"/>
        <v>11962.49</v>
      </c>
      <c r="G2204" s="148">
        <f t="shared" si="104"/>
        <v>14594.237799999999</v>
      </c>
    </row>
    <row r="2205" spans="1:7" ht="14.4" customHeight="1">
      <c r="A2205" s="138" t="s">
        <v>5577</v>
      </c>
      <c r="B2205" s="151" t="s">
        <v>5578</v>
      </c>
      <c r="C2205" s="148">
        <v>3779.28</v>
      </c>
      <c r="D2205" s="148">
        <f t="shared" si="102"/>
        <v>4610.72</v>
      </c>
      <c r="E2205" s="138" t="s">
        <v>2033</v>
      </c>
      <c r="F2205" s="148">
        <f t="shared" si="103"/>
        <v>3779.28</v>
      </c>
      <c r="G2205" s="148">
        <f t="shared" si="104"/>
        <v>4610.7215999999999</v>
      </c>
    </row>
    <row r="2206" spans="1:7" ht="14.4" customHeight="1">
      <c r="A2206" s="138" t="s">
        <v>5579</v>
      </c>
      <c r="B2206" s="151" t="s">
        <v>5580</v>
      </c>
      <c r="C2206" s="148">
        <v>2368.1052999999997</v>
      </c>
      <c r="D2206" s="148">
        <f t="shared" si="102"/>
        <v>2889.09</v>
      </c>
      <c r="E2206" s="138" t="s">
        <v>2033</v>
      </c>
      <c r="F2206" s="148">
        <f t="shared" si="103"/>
        <v>2368.11</v>
      </c>
      <c r="G2206" s="148">
        <f t="shared" si="104"/>
        <v>2889.0942</v>
      </c>
    </row>
    <row r="2207" spans="1:7" ht="14.4" customHeight="1">
      <c r="A2207" s="138" t="s">
        <v>5581</v>
      </c>
      <c r="B2207" s="151" t="s">
        <v>5582</v>
      </c>
      <c r="C2207" s="148">
        <v>1502.62</v>
      </c>
      <c r="D2207" s="148">
        <f t="shared" si="102"/>
        <v>1833.2</v>
      </c>
      <c r="E2207" s="138" t="s">
        <v>2032</v>
      </c>
      <c r="F2207" s="148">
        <f t="shared" si="103"/>
        <v>1502.62</v>
      </c>
      <c r="G2207" s="148">
        <f t="shared" si="104"/>
        <v>1833.1963999999998</v>
      </c>
    </row>
    <row r="2208" spans="1:7" ht="14.4" customHeight="1">
      <c r="A2208" s="138" t="s">
        <v>5583</v>
      </c>
      <c r="B2208" s="151" t="s">
        <v>5584</v>
      </c>
      <c r="C2208" s="148">
        <v>7587.3688000000002</v>
      </c>
      <c r="D2208" s="148">
        <f t="shared" si="102"/>
        <v>9256.59</v>
      </c>
      <c r="E2208" s="138" t="s">
        <v>2033</v>
      </c>
      <c r="F2208" s="148">
        <f t="shared" si="103"/>
        <v>7587.37</v>
      </c>
      <c r="G2208" s="148">
        <f t="shared" si="104"/>
        <v>9256.5913999999993</v>
      </c>
    </row>
    <row r="2209" spans="1:7" ht="14.4" customHeight="1">
      <c r="A2209" s="138" t="s">
        <v>5585</v>
      </c>
      <c r="B2209" s="151" t="s">
        <v>5584</v>
      </c>
      <c r="C2209" s="148">
        <v>8641.1390999999985</v>
      </c>
      <c r="D2209" s="148">
        <f t="shared" si="102"/>
        <v>10542.19</v>
      </c>
      <c r="E2209" s="138" t="s">
        <v>2033</v>
      </c>
      <c r="F2209" s="148">
        <f t="shared" si="103"/>
        <v>8641.14</v>
      </c>
      <c r="G2209" s="148">
        <f t="shared" si="104"/>
        <v>10542.190799999998</v>
      </c>
    </row>
    <row r="2210" spans="1:7" ht="14.4" customHeight="1">
      <c r="A2210" s="138" t="s">
        <v>5586</v>
      </c>
      <c r="B2210" s="151" t="s">
        <v>5584</v>
      </c>
      <c r="C2210" s="148">
        <v>7501.2740000000003</v>
      </c>
      <c r="D2210" s="148">
        <f t="shared" si="102"/>
        <v>9151.5499999999993</v>
      </c>
      <c r="E2210" s="138" t="s">
        <v>2032</v>
      </c>
      <c r="F2210" s="148">
        <f t="shared" si="103"/>
        <v>7501.27</v>
      </c>
      <c r="G2210" s="148">
        <f t="shared" si="104"/>
        <v>9151.5493999999999</v>
      </c>
    </row>
    <row r="2211" spans="1:7" ht="14.4" customHeight="1">
      <c r="A2211" s="138" t="s">
        <v>5587</v>
      </c>
      <c r="B2211" s="151" t="s">
        <v>5588</v>
      </c>
      <c r="C2211" s="148">
        <v>3745.13</v>
      </c>
      <c r="D2211" s="148">
        <f t="shared" si="102"/>
        <v>4569.0600000000004</v>
      </c>
      <c r="E2211" s="138" t="s">
        <v>2033</v>
      </c>
      <c r="F2211" s="148">
        <f t="shared" si="103"/>
        <v>3745.13</v>
      </c>
      <c r="G2211" s="148">
        <f t="shared" si="104"/>
        <v>4569.0586000000003</v>
      </c>
    </row>
    <row r="2212" spans="1:7" ht="14.4" customHeight="1">
      <c r="A2212" s="138" t="s">
        <v>5589</v>
      </c>
      <c r="B2212" s="151" t="s">
        <v>5590</v>
      </c>
      <c r="C2212" s="148">
        <v>6017.06</v>
      </c>
      <c r="D2212" s="148">
        <f t="shared" si="102"/>
        <v>7340.81</v>
      </c>
      <c r="E2212" s="138" t="s">
        <v>2033</v>
      </c>
      <c r="F2212" s="148">
        <f t="shared" si="103"/>
        <v>6017.06</v>
      </c>
      <c r="G2212" s="148">
        <f t="shared" si="104"/>
        <v>7340.8132000000005</v>
      </c>
    </row>
    <row r="2213" spans="1:7" ht="14.4" customHeight="1">
      <c r="A2213" s="138" t="s">
        <v>5591</v>
      </c>
      <c r="B2213" s="151" t="s">
        <v>5584</v>
      </c>
      <c r="C2213" s="148">
        <v>7587.3688000000002</v>
      </c>
      <c r="D2213" s="148">
        <f t="shared" si="102"/>
        <v>9256.59</v>
      </c>
      <c r="E2213" s="138" t="s">
        <v>2033</v>
      </c>
      <c r="F2213" s="148">
        <f t="shared" si="103"/>
        <v>7587.37</v>
      </c>
      <c r="G2213" s="148">
        <f t="shared" si="104"/>
        <v>9256.5913999999993</v>
      </c>
    </row>
    <row r="2214" spans="1:7" ht="14.4" customHeight="1">
      <c r="A2214" s="138" t="s">
        <v>5592</v>
      </c>
      <c r="B2214" s="151" t="s">
        <v>5584</v>
      </c>
      <c r="C2214" s="148">
        <v>8641.1390999999985</v>
      </c>
      <c r="D2214" s="148">
        <f t="shared" si="102"/>
        <v>10542.19</v>
      </c>
      <c r="E2214" s="138" t="s">
        <v>2033</v>
      </c>
      <c r="F2214" s="148">
        <f t="shared" si="103"/>
        <v>8641.14</v>
      </c>
      <c r="G2214" s="148">
        <f t="shared" si="104"/>
        <v>10542.190799999998</v>
      </c>
    </row>
    <row r="2215" spans="1:7" ht="14.4" customHeight="1">
      <c r="A2215" s="138" t="s">
        <v>5593</v>
      </c>
      <c r="B2215" s="151" t="s">
        <v>5584</v>
      </c>
      <c r="C2215" s="148">
        <v>7501.2740000000003</v>
      </c>
      <c r="D2215" s="148">
        <f t="shared" si="102"/>
        <v>9151.5499999999993</v>
      </c>
      <c r="E2215" s="138" t="s">
        <v>2032</v>
      </c>
      <c r="F2215" s="148">
        <f t="shared" si="103"/>
        <v>7501.27</v>
      </c>
      <c r="G2215" s="148">
        <f t="shared" si="104"/>
        <v>9151.5493999999999</v>
      </c>
    </row>
    <row r="2216" spans="1:7" ht="14.4" customHeight="1">
      <c r="A2216" s="138" t="s">
        <v>5594</v>
      </c>
      <c r="B2216" s="151" t="s">
        <v>5584</v>
      </c>
      <c r="C2216" s="148">
        <v>5057.3999999999996</v>
      </c>
      <c r="D2216" s="148">
        <f t="shared" si="102"/>
        <v>6170.03</v>
      </c>
      <c r="E2216" s="138" t="s">
        <v>2033</v>
      </c>
      <c r="F2216" s="148">
        <f t="shared" si="103"/>
        <v>5057.3999999999996</v>
      </c>
      <c r="G2216" s="148">
        <f t="shared" si="104"/>
        <v>6170.0279999999993</v>
      </c>
    </row>
    <row r="2217" spans="1:7" ht="14.4" customHeight="1">
      <c r="A2217" s="138" t="s">
        <v>5595</v>
      </c>
      <c r="B2217" s="151" t="s">
        <v>5596</v>
      </c>
      <c r="C2217" s="148">
        <v>2059.0691000000002</v>
      </c>
      <c r="D2217" s="148">
        <f t="shared" si="102"/>
        <v>2512.06</v>
      </c>
      <c r="E2217" s="138" t="s">
        <v>2032</v>
      </c>
      <c r="F2217" s="148">
        <f t="shared" si="103"/>
        <v>2059.0700000000002</v>
      </c>
      <c r="G2217" s="148">
        <f t="shared" si="104"/>
        <v>2512.0654</v>
      </c>
    </row>
    <row r="2218" spans="1:7" ht="14.4" customHeight="1">
      <c r="A2218" s="138" t="s">
        <v>5597</v>
      </c>
      <c r="B2218" s="151" t="s">
        <v>5598</v>
      </c>
      <c r="C2218" s="148">
        <v>6201.08</v>
      </c>
      <c r="D2218" s="148">
        <f t="shared" si="102"/>
        <v>7565.32</v>
      </c>
      <c r="E2218" s="138" t="s">
        <v>2033</v>
      </c>
      <c r="F2218" s="148">
        <f t="shared" si="103"/>
        <v>6201.08</v>
      </c>
      <c r="G2218" s="148">
        <f t="shared" si="104"/>
        <v>7565.3175999999994</v>
      </c>
    </row>
    <row r="2219" spans="1:7" ht="14.4" customHeight="1">
      <c r="A2219" s="139" t="s">
        <v>5599</v>
      </c>
      <c r="B2219" s="151" t="s">
        <v>5600</v>
      </c>
      <c r="C2219" s="148">
        <v>30831.225149999995</v>
      </c>
      <c r="D2219" s="148">
        <f t="shared" si="102"/>
        <v>37614.089999999997</v>
      </c>
      <c r="E2219" s="138" t="s">
        <v>2033</v>
      </c>
      <c r="F2219" s="148">
        <f t="shared" si="103"/>
        <v>30831.23</v>
      </c>
      <c r="G2219" s="148">
        <f t="shared" si="104"/>
        <v>37614.100599999998</v>
      </c>
    </row>
    <row r="2220" spans="1:7" ht="14.4" customHeight="1">
      <c r="A2220" s="139" t="s">
        <v>5601</v>
      </c>
      <c r="B2220" s="151" t="s">
        <v>5602</v>
      </c>
      <c r="C2220" s="148">
        <v>30831.225149999995</v>
      </c>
      <c r="D2220" s="148">
        <f t="shared" si="102"/>
        <v>37614.089999999997</v>
      </c>
      <c r="E2220" s="138" t="s">
        <v>2033</v>
      </c>
      <c r="F2220" s="148">
        <f t="shared" si="103"/>
        <v>30831.23</v>
      </c>
      <c r="G2220" s="148">
        <f t="shared" si="104"/>
        <v>37614.100599999998</v>
      </c>
    </row>
    <row r="2221" spans="1:7" ht="14.4" customHeight="1">
      <c r="A2221" s="138" t="s">
        <v>5603</v>
      </c>
      <c r="B2221" s="151" t="s">
        <v>5604</v>
      </c>
      <c r="C2221" s="148">
        <v>30831.225149999995</v>
      </c>
      <c r="D2221" s="148">
        <f t="shared" si="102"/>
        <v>37614.089999999997</v>
      </c>
      <c r="E2221" s="138" t="s">
        <v>2033</v>
      </c>
      <c r="F2221" s="148">
        <f t="shared" si="103"/>
        <v>30831.23</v>
      </c>
      <c r="G2221" s="148">
        <f t="shared" si="104"/>
        <v>37614.100599999998</v>
      </c>
    </row>
    <row r="2222" spans="1:7" ht="14.4" customHeight="1">
      <c r="A2222" s="138" t="s">
        <v>5605</v>
      </c>
      <c r="B2222" s="151" t="s">
        <v>5602</v>
      </c>
      <c r="C2222" s="148">
        <v>30831.225149999995</v>
      </c>
      <c r="D2222" s="148">
        <f t="shared" si="102"/>
        <v>37614.089999999997</v>
      </c>
      <c r="E2222" s="138" t="s">
        <v>2033</v>
      </c>
      <c r="F2222" s="148">
        <f t="shared" si="103"/>
        <v>30831.23</v>
      </c>
      <c r="G2222" s="148">
        <f t="shared" si="104"/>
        <v>37614.100599999998</v>
      </c>
    </row>
    <row r="2223" spans="1:7" ht="14.4" customHeight="1">
      <c r="A2223" s="140" t="s">
        <v>5606</v>
      </c>
      <c r="B2223" s="151" t="s">
        <v>5607</v>
      </c>
      <c r="C2223" s="148">
        <v>17756.326500000003</v>
      </c>
      <c r="D2223" s="148">
        <f t="shared" si="102"/>
        <v>21662.720000000001</v>
      </c>
      <c r="E2223" s="138" t="s">
        <v>2033</v>
      </c>
      <c r="F2223" s="148">
        <f t="shared" si="103"/>
        <v>17756.330000000002</v>
      </c>
      <c r="G2223" s="148">
        <f t="shared" si="104"/>
        <v>21662.722600000001</v>
      </c>
    </row>
    <row r="2224" spans="1:7" ht="14.4" customHeight="1">
      <c r="A2224" s="138" t="s">
        <v>5608</v>
      </c>
      <c r="B2224" s="151" t="s">
        <v>5602</v>
      </c>
      <c r="C2224" s="148">
        <v>30831.225149999995</v>
      </c>
      <c r="D2224" s="148">
        <f t="shared" si="102"/>
        <v>37614.089999999997</v>
      </c>
      <c r="E2224" s="138" t="s">
        <v>2033</v>
      </c>
      <c r="F2224" s="148">
        <f t="shared" si="103"/>
        <v>30831.23</v>
      </c>
      <c r="G2224" s="148">
        <f t="shared" si="104"/>
        <v>37614.100599999998</v>
      </c>
    </row>
    <row r="2225" spans="1:7" ht="14.4" customHeight="1">
      <c r="A2225" s="138" t="s">
        <v>5609</v>
      </c>
      <c r="B2225" s="151" t="s">
        <v>5610</v>
      </c>
      <c r="C2225" s="148">
        <v>19975.87</v>
      </c>
      <c r="D2225" s="148">
        <f t="shared" si="102"/>
        <v>24370.560000000001</v>
      </c>
      <c r="E2225" s="138" t="s">
        <v>2033</v>
      </c>
      <c r="F2225" s="148">
        <f t="shared" si="103"/>
        <v>19975.87</v>
      </c>
      <c r="G2225" s="148">
        <f t="shared" si="104"/>
        <v>24370.561399999999</v>
      </c>
    </row>
    <row r="2226" spans="1:7" ht="14.4" customHeight="1">
      <c r="A2226" s="138" t="s">
        <v>5611</v>
      </c>
      <c r="B2226" s="151" t="s">
        <v>5612</v>
      </c>
      <c r="C2226" s="148">
        <v>19975.87</v>
      </c>
      <c r="D2226" s="148">
        <f t="shared" si="102"/>
        <v>24370.560000000001</v>
      </c>
      <c r="E2226" s="138" t="s">
        <v>2033</v>
      </c>
      <c r="F2226" s="148">
        <f t="shared" si="103"/>
        <v>19975.87</v>
      </c>
      <c r="G2226" s="148">
        <f t="shared" si="104"/>
        <v>24370.561399999999</v>
      </c>
    </row>
    <row r="2227" spans="1:7" ht="14.4" customHeight="1">
      <c r="A2227" s="138" t="s">
        <v>5613</v>
      </c>
      <c r="B2227" s="151" t="s">
        <v>5614</v>
      </c>
      <c r="C2227" s="148">
        <v>6201.08</v>
      </c>
      <c r="D2227" s="148">
        <f t="shared" si="102"/>
        <v>7565.32</v>
      </c>
      <c r="E2227" s="138" t="s">
        <v>2033</v>
      </c>
      <c r="F2227" s="148">
        <f t="shared" si="103"/>
        <v>6201.08</v>
      </c>
      <c r="G2227" s="148">
        <f t="shared" si="104"/>
        <v>7565.3175999999994</v>
      </c>
    </row>
    <row r="2228" spans="1:7" ht="14.4" customHeight="1">
      <c r="A2228" s="138" t="s">
        <v>5615</v>
      </c>
      <c r="B2228" s="151" t="s">
        <v>5616</v>
      </c>
      <c r="C2228" s="148">
        <v>4120.3579999999993</v>
      </c>
      <c r="D2228" s="148">
        <f t="shared" si="102"/>
        <v>5026.84</v>
      </c>
      <c r="E2228" s="138" t="s">
        <v>2033</v>
      </c>
      <c r="F2228" s="148">
        <f t="shared" si="103"/>
        <v>4120.3599999999997</v>
      </c>
      <c r="G2228" s="148">
        <f t="shared" si="104"/>
        <v>5026.8391999999994</v>
      </c>
    </row>
    <row r="2229" spans="1:7" ht="14.4" customHeight="1">
      <c r="A2229" s="138" t="s">
        <v>5617</v>
      </c>
      <c r="B2229" s="151" t="s">
        <v>5618</v>
      </c>
      <c r="C2229" s="148">
        <v>2059.0691000000002</v>
      </c>
      <c r="D2229" s="148">
        <f t="shared" si="102"/>
        <v>2512.06</v>
      </c>
      <c r="E2229" s="138" t="s">
        <v>2032</v>
      </c>
      <c r="F2229" s="148">
        <f t="shared" si="103"/>
        <v>2059.0700000000002</v>
      </c>
      <c r="G2229" s="148">
        <f t="shared" si="104"/>
        <v>2512.0654</v>
      </c>
    </row>
    <row r="2230" spans="1:7" ht="14.4" customHeight="1">
      <c r="A2230" s="138" t="s">
        <v>5619</v>
      </c>
      <c r="B2230" s="151" t="s">
        <v>5620</v>
      </c>
      <c r="C2230" s="148">
        <v>124145.08</v>
      </c>
      <c r="D2230" s="148">
        <f t="shared" si="102"/>
        <v>151457</v>
      </c>
      <c r="E2230" s="138" t="s">
        <v>2033</v>
      </c>
      <c r="F2230" s="148">
        <f t="shared" si="103"/>
        <v>124145.08</v>
      </c>
      <c r="G2230" s="148">
        <f t="shared" si="104"/>
        <v>151456.9976</v>
      </c>
    </row>
    <row r="2231" spans="1:7" ht="14.4" customHeight="1">
      <c r="A2231" s="138" t="s">
        <v>5621</v>
      </c>
      <c r="B2231" s="151" t="s">
        <v>5620</v>
      </c>
      <c r="C2231" s="148">
        <v>12479.313549999999</v>
      </c>
      <c r="D2231" s="148">
        <f t="shared" si="102"/>
        <v>15224.76</v>
      </c>
      <c r="E2231" s="138" t="s">
        <v>2033</v>
      </c>
      <c r="F2231" s="148">
        <f t="shared" si="103"/>
        <v>12479.31</v>
      </c>
      <c r="G2231" s="148">
        <f t="shared" si="104"/>
        <v>15224.758199999998</v>
      </c>
    </row>
    <row r="2232" spans="1:7" ht="14.4" customHeight="1">
      <c r="A2232" s="138" t="s">
        <v>5622</v>
      </c>
      <c r="B2232" s="151" t="s">
        <v>5620</v>
      </c>
      <c r="C2232" s="148">
        <v>10822.397300000001</v>
      </c>
      <c r="D2232" s="148">
        <f t="shared" si="102"/>
        <v>13203.32</v>
      </c>
      <c r="E2232" s="138" t="s">
        <v>2032</v>
      </c>
      <c r="F2232" s="148">
        <f t="shared" si="103"/>
        <v>10822.4</v>
      </c>
      <c r="G2232" s="148">
        <f t="shared" si="104"/>
        <v>13203.328</v>
      </c>
    </row>
    <row r="2233" spans="1:7" ht="14.4" customHeight="1">
      <c r="A2233" s="138" t="s">
        <v>5623</v>
      </c>
      <c r="B2233" s="151" t="s">
        <v>5624</v>
      </c>
      <c r="C2233" s="148">
        <v>5819.97</v>
      </c>
      <c r="D2233" s="148">
        <f t="shared" si="102"/>
        <v>7100.36</v>
      </c>
      <c r="E2233" s="138" t="s">
        <v>2033</v>
      </c>
      <c r="F2233" s="148">
        <f t="shared" si="103"/>
        <v>5819.97</v>
      </c>
      <c r="G2233" s="148">
        <f t="shared" si="104"/>
        <v>7100.3634000000002</v>
      </c>
    </row>
    <row r="2234" spans="1:7" ht="14.4" customHeight="1">
      <c r="A2234" s="138" t="s">
        <v>5625</v>
      </c>
      <c r="B2234" s="151" t="s">
        <v>5626</v>
      </c>
      <c r="C2234" s="148">
        <v>9672.49</v>
      </c>
      <c r="D2234" s="148">
        <f t="shared" si="102"/>
        <v>11800.44</v>
      </c>
      <c r="E2234" s="138" t="s">
        <v>2033</v>
      </c>
      <c r="F2234" s="148">
        <f t="shared" si="103"/>
        <v>9672.49</v>
      </c>
      <c r="G2234" s="148">
        <f t="shared" si="104"/>
        <v>11800.4378</v>
      </c>
    </row>
    <row r="2235" spans="1:7" ht="14.4" customHeight="1">
      <c r="A2235" s="138" t="s">
        <v>5627</v>
      </c>
      <c r="B2235" s="151" t="s">
        <v>5620</v>
      </c>
      <c r="C2235" s="148">
        <v>12479.313549999999</v>
      </c>
      <c r="D2235" s="148">
        <f t="shared" si="102"/>
        <v>15224.76</v>
      </c>
      <c r="E2235" s="138" t="s">
        <v>2033</v>
      </c>
      <c r="F2235" s="148">
        <f t="shared" si="103"/>
        <v>12479.31</v>
      </c>
      <c r="G2235" s="148">
        <f t="shared" si="104"/>
        <v>15224.758199999998</v>
      </c>
    </row>
    <row r="2236" spans="1:7" ht="14.4" customHeight="1">
      <c r="A2236" s="138" t="s">
        <v>5628</v>
      </c>
      <c r="B2236" s="151" t="s">
        <v>5620</v>
      </c>
      <c r="C2236" s="148">
        <v>12479.313549999999</v>
      </c>
      <c r="D2236" s="148">
        <f t="shared" si="102"/>
        <v>15224.76</v>
      </c>
      <c r="E2236" s="138" t="s">
        <v>2033</v>
      </c>
      <c r="F2236" s="148">
        <f t="shared" si="103"/>
        <v>12479.31</v>
      </c>
      <c r="G2236" s="148">
        <f t="shared" si="104"/>
        <v>15224.758199999998</v>
      </c>
    </row>
    <row r="2237" spans="1:7" ht="14.4" customHeight="1">
      <c r="A2237" s="138" t="s">
        <v>5629</v>
      </c>
      <c r="B2237" s="151" t="s">
        <v>5620</v>
      </c>
      <c r="C2237" s="148">
        <v>10822.397300000001</v>
      </c>
      <c r="D2237" s="148">
        <f t="shared" si="102"/>
        <v>13203.32</v>
      </c>
      <c r="E2237" s="138" t="s">
        <v>2032</v>
      </c>
      <c r="F2237" s="148">
        <f t="shared" si="103"/>
        <v>10822.4</v>
      </c>
      <c r="G2237" s="148">
        <f t="shared" si="104"/>
        <v>13203.328</v>
      </c>
    </row>
    <row r="2238" spans="1:7" ht="14.4" customHeight="1">
      <c r="A2238" s="138" t="s">
        <v>5630</v>
      </c>
      <c r="B2238" s="151" t="s">
        <v>5620</v>
      </c>
      <c r="C2238" s="148">
        <v>7087.19</v>
      </c>
      <c r="D2238" s="148">
        <f t="shared" si="102"/>
        <v>8646.3700000000008</v>
      </c>
      <c r="E2238" s="138" t="s">
        <v>2033</v>
      </c>
      <c r="F2238" s="148">
        <f t="shared" si="103"/>
        <v>7087.19</v>
      </c>
      <c r="G2238" s="148">
        <f t="shared" si="104"/>
        <v>8646.371799999999</v>
      </c>
    </row>
    <row r="2239" spans="1:7" ht="14.4" customHeight="1">
      <c r="A2239" s="138" t="s">
        <v>5631</v>
      </c>
      <c r="B2239" s="151" t="s">
        <v>5632</v>
      </c>
      <c r="C2239" s="148">
        <v>3321.1354000000001</v>
      </c>
      <c r="D2239" s="148">
        <f t="shared" si="102"/>
        <v>4051.79</v>
      </c>
      <c r="E2239" s="138" t="s">
        <v>2032</v>
      </c>
      <c r="F2239" s="148">
        <f t="shared" si="103"/>
        <v>3321.14</v>
      </c>
      <c r="G2239" s="148">
        <f t="shared" si="104"/>
        <v>4051.7907999999998</v>
      </c>
    </row>
    <row r="2240" spans="1:7" ht="14.4" customHeight="1">
      <c r="A2240" s="138" t="s">
        <v>5633</v>
      </c>
      <c r="B2240" s="151" t="s">
        <v>5634</v>
      </c>
      <c r="C2240" s="148">
        <v>10069.34</v>
      </c>
      <c r="D2240" s="148">
        <f t="shared" si="102"/>
        <v>12284.59</v>
      </c>
      <c r="E2240" s="138" t="s">
        <v>2033</v>
      </c>
      <c r="F2240" s="148">
        <f t="shared" si="103"/>
        <v>10069.34</v>
      </c>
      <c r="G2240" s="148">
        <f t="shared" si="104"/>
        <v>12284.594800000001</v>
      </c>
    </row>
    <row r="2241" spans="1:7" ht="14.4" customHeight="1">
      <c r="A2241" s="140" t="s">
        <v>5635</v>
      </c>
      <c r="B2241" s="151" t="s">
        <v>5636</v>
      </c>
      <c r="C2241" s="148">
        <v>24574.253000000001</v>
      </c>
      <c r="D2241" s="148">
        <f t="shared" si="102"/>
        <v>29980.59</v>
      </c>
      <c r="E2241" s="138" t="s">
        <v>2033</v>
      </c>
      <c r="F2241" s="148">
        <f t="shared" si="103"/>
        <v>24574.25</v>
      </c>
      <c r="G2241" s="148">
        <f t="shared" si="104"/>
        <v>29980.584999999999</v>
      </c>
    </row>
    <row r="2242" spans="1:7" ht="14.4" customHeight="1">
      <c r="A2242" s="138" t="s">
        <v>5637</v>
      </c>
      <c r="B2242" s="151" t="s">
        <v>5638</v>
      </c>
      <c r="C2242" s="148">
        <v>42591.727749999991</v>
      </c>
      <c r="D2242" s="148">
        <f t="shared" si="102"/>
        <v>51961.91</v>
      </c>
      <c r="E2242" s="138" t="s">
        <v>2033</v>
      </c>
      <c r="F2242" s="148">
        <f t="shared" si="103"/>
        <v>42591.73</v>
      </c>
      <c r="G2242" s="148">
        <f t="shared" si="104"/>
        <v>51961.910600000003</v>
      </c>
    </row>
    <row r="2243" spans="1:7" ht="14.4" customHeight="1">
      <c r="A2243" s="138" t="s">
        <v>5639</v>
      </c>
      <c r="B2243" s="151" t="s">
        <v>5640</v>
      </c>
      <c r="C2243" s="148">
        <v>42591.727749999991</v>
      </c>
      <c r="D2243" s="148">
        <f t="shared" si="102"/>
        <v>51961.91</v>
      </c>
      <c r="E2243" s="138" t="s">
        <v>2033</v>
      </c>
      <c r="F2243" s="148">
        <f t="shared" si="103"/>
        <v>42591.73</v>
      </c>
      <c r="G2243" s="148">
        <f t="shared" si="104"/>
        <v>51961.910600000003</v>
      </c>
    </row>
    <row r="2244" spans="1:7" ht="14.4" customHeight="1">
      <c r="A2244" s="138" t="s">
        <v>5641</v>
      </c>
      <c r="B2244" s="151" t="s">
        <v>5642</v>
      </c>
      <c r="C2244" s="148">
        <v>42591.727749999991</v>
      </c>
      <c r="D2244" s="148">
        <f t="shared" si="102"/>
        <v>51961.91</v>
      </c>
      <c r="E2244" s="138" t="s">
        <v>2033</v>
      </c>
      <c r="F2244" s="148">
        <f t="shared" si="103"/>
        <v>42591.73</v>
      </c>
      <c r="G2244" s="148">
        <f t="shared" si="104"/>
        <v>51961.910600000003</v>
      </c>
    </row>
    <row r="2245" spans="1:7" ht="14.4" customHeight="1">
      <c r="A2245" s="138" t="s">
        <v>5643</v>
      </c>
      <c r="B2245" s="151" t="s">
        <v>5640</v>
      </c>
      <c r="C2245" s="148">
        <v>42591.727749999991</v>
      </c>
      <c r="D2245" s="148">
        <f t="shared" si="102"/>
        <v>51961.91</v>
      </c>
      <c r="E2245" s="138" t="s">
        <v>2033</v>
      </c>
      <c r="F2245" s="148">
        <f t="shared" si="103"/>
        <v>42591.73</v>
      </c>
      <c r="G2245" s="148">
        <f t="shared" si="104"/>
        <v>51961.910600000003</v>
      </c>
    </row>
    <row r="2246" spans="1:7" ht="14.4" customHeight="1">
      <c r="A2246" s="140" t="s">
        <v>5644</v>
      </c>
      <c r="B2246" s="151" t="s">
        <v>5645</v>
      </c>
      <c r="C2246" s="148">
        <v>24574.253000000001</v>
      </c>
      <c r="D2246" s="148">
        <f t="shared" si="102"/>
        <v>29980.59</v>
      </c>
      <c r="E2246" s="138" t="s">
        <v>2033</v>
      </c>
      <c r="F2246" s="148">
        <f t="shared" si="103"/>
        <v>24574.25</v>
      </c>
      <c r="G2246" s="148">
        <f t="shared" si="104"/>
        <v>29980.584999999999</v>
      </c>
    </row>
    <row r="2247" spans="1:7" ht="14.4" customHeight="1">
      <c r="A2247" s="138" t="s">
        <v>5646</v>
      </c>
      <c r="B2247" s="151" t="s">
        <v>5640</v>
      </c>
      <c r="C2247" s="148">
        <v>42591.727749999991</v>
      </c>
      <c r="D2247" s="148">
        <f t="shared" si="102"/>
        <v>51961.91</v>
      </c>
      <c r="E2247" s="138" t="s">
        <v>2033</v>
      </c>
      <c r="F2247" s="148">
        <f t="shared" si="103"/>
        <v>42591.73</v>
      </c>
      <c r="G2247" s="148">
        <f t="shared" si="104"/>
        <v>51961.910600000003</v>
      </c>
    </row>
    <row r="2248" spans="1:7" ht="14.4" customHeight="1">
      <c r="A2248" s="140" t="s">
        <v>5647</v>
      </c>
      <c r="B2248" s="151" t="s">
        <v>5648</v>
      </c>
      <c r="C2248" s="148">
        <v>24574.253000000001</v>
      </c>
      <c r="D2248" s="148">
        <f t="shared" si="102"/>
        <v>29980.59</v>
      </c>
      <c r="E2248" s="138" t="s">
        <v>2033</v>
      </c>
      <c r="F2248" s="148">
        <f t="shared" si="103"/>
        <v>24574.25</v>
      </c>
      <c r="G2248" s="148">
        <f t="shared" si="104"/>
        <v>29980.584999999999</v>
      </c>
    </row>
    <row r="2249" spans="1:7" ht="14.4" customHeight="1">
      <c r="A2249" s="138" t="s">
        <v>5649</v>
      </c>
      <c r="B2249" s="151" t="s">
        <v>5650</v>
      </c>
      <c r="C2249" s="148">
        <v>27646.03</v>
      </c>
      <c r="D2249" s="148">
        <f t="shared" ref="D2249:D2312" si="105">ROUND(C2249*(1+$D$8),2)</f>
        <v>33728.160000000003</v>
      </c>
      <c r="E2249" s="138" t="s">
        <v>2033</v>
      </c>
      <c r="F2249" s="148">
        <f t="shared" ref="F2249:F2312" si="106">ROUND(C2249*(1-HLOOKUP(E2249,$1:$2,2,FALSE)),2)</f>
        <v>27646.03</v>
      </c>
      <c r="G2249" s="148">
        <f t="shared" ref="G2249:G2312" si="107">F2249*(1+$D$8)</f>
        <v>33728.156599999995</v>
      </c>
    </row>
    <row r="2250" spans="1:7" ht="14.4" customHeight="1">
      <c r="A2250" s="138" t="s">
        <v>5651</v>
      </c>
      <c r="B2250" s="151" t="s">
        <v>5652</v>
      </c>
      <c r="C2250" s="148">
        <v>27646.03</v>
      </c>
      <c r="D2250" s="148">
        <f t="shared" si="105"/>
        <v>33728.160000000003</v>
      </c>
      <c r="E2250" s="138" t="s">
        <v>2033</v>
      </c>
      <c r="F2250" s="148">
        <f t="shared" si="106"/>
        <v>27646.03</v>
      </c>
      <c r="G2250" s="148">
        <f t="shared" si="107"/>
        <v>33728.156599999995</v>
      </c>
    </row>
    <row r="2251" spans="1:7" ht="14.4" customHeight="1">
      <c r="A2251" s="138" t="s">
        <v>5653</v>
      </c>
      <c r="B2251" s="151" t="s">
        <v>5654</v>
      </c>
      <c r="C2251" s="148">
        <v>10069.34</v>
      </c>
      <c r="D2251" s="148">
        <f t="shared" si="105"/>
        <v>12284.59</v>
      </c>
      <c r="E2251" s="138" t="s">
        <v>2033</v>
      </c>
      <c r="F2251" s="148">
        <f t="shared" si="106"/>
        <v>10069.34</v>
      </c>
      <c r="G2251" s="148">
        <f t="shared" si="107"/>
        <v>12284.594800000001</v>
      </c>
    </row>
    <row r="2252" spans="1:7" ht="14.4" customHeight="1">
      <c r="A2252" s="138" t="s">
        <v>5655</v>
      </c>
      <c r="B2252" s="151" t="s">
        <v>5656</v>
      </c>
      <c r="C2252" s="148">
        <v>6635.2918499999987</v>
      </c>
      <c r="D2252" s="148">
        <f t="shared" si="105"/>
        <v>8095.06</v>
      </c>
      <c r="E2252" s="138" t="s">
        <v>2033</v>
      </c>
      <c r="F2252" s="148">
        <f t="shared" si="106"/>
        <v>6635.29</v>
      </c>
      <c r="G2252" s="148">
        <f t="shared" si="107"/>
        <v>8095.0537999999997</v>
      </c>
    </row>
    <row r="2253" spans="1:7" ht="14.4" customHeight="1">
      <c r="A2253" s="138" t="s">
        <v>5657</v>
      </c>
      <c r="B2253" s="151" t="s">
        <v>5658</v>
      </c>
      <c r="C2253" s="148">
        <v>3321.1354000000001</v>
      </c>
      <c r="D2253" s="148">
        <f t="shared" si="105"/>
        <v>4051.79</v>
      </c>
      <c r="E2253" s="138" t="s">
        <v>2032</v>
      </c>
      <c r="F2253" s="148">
        <f t="shared" si="106"/>
        <v>3321.14</v>
      </c>
      <c r="G2253" s="148">
        <f t="shared" si="107"/>
        <v>4051.7907999999998</v>
      </c>
    </row>
    <row r="2254" spans="1:7" ht="14.4" customHeight="1">
      <c r="A2254" s="138" t="s">
        <v>5659</v>
      </c>
      <c r="B2254" s="151" t="s">
        <v>5660</v>
      </c>
      <c r="C2254" s="148">
        <v>16077.568099999999</v>
      </c>
      <c r="D2254" s="148">
        <f t="shared" si="105"/>
        <v>19614.63</v>
      </c>
      <c r="E2254" s="138" t="s">
        <v>2033</v>
      </c>
      <c r="F2254" s="148">
        <f t="shared" si="106"/>
        <v>16077.57</v>
      </c>
      <c r="G2254" s="148">
        <f t="shared" si="107"/>
        <v>19614.635399999999</v>
      </c>
    </row>
    <row r="2255" spans="1:7" ht="14.4" customHeight="1">
      <c r="A2255" s="138" t="s">
        <v>5661</v>
      </c>
      <c r="B2255" s="151" t="s">
        <v>5660</v>
      </c>
      <c r="C2255" s="148">
        <v>17778.006399999998</v>
      </c>
      <c r="D2255" s="148">
        <f t="shared" si="105"/>
        <v>21689.17</v>
      </c>
      <c r="E2255" s="138" t="s">
        <v>2033</v>
      </c>
      <c r="F2255" s="148">
        <f t="shared" si="106"/>
        <v>17778.009999999998</v>
      </c>
      <c r="G2255" s="148">
        <f t="shared" si="107"/>
        <v>21689.172199999997</v>
      </c>
    </row>
    <row r="2256" spans="1:7" ht="14.4" customHeight="1">
      <c r="A2256" s="138" t="s">
        <v>5662</v>
      </c>
      <c r="B2256" s="151" t="s">
        <v>5660</v>
      </c>
      <c r="C2256" s="148">
        <v>15471.2294</v>
      </c>
      <c r="D2256" s="148">
        <f t="shared" si="105"/>
        <v>18874.900000000001</v>
      </c>
      <c r="E2256" s="138" t="s">
        <v>2032</v>
      </c>
      <c r="F2256" s="148">
        <f t="shared" si="106"/>
        <v>15471.23</v>
      </c>
      <c r="G2256" s="148">
        <f t="shared" si="107"/>
        <v>18874.900600000001</v>
      </c>
    </row>
    <row r="2257" spans="1:7" ht="14.4" customHeight="1">
      <c r="A2257" s="138" t="s">
        <v>5663</v>
      </c>
      <c r="B2257" s="151" t="s">
        <v>5664</v>
      </c>
      <c r="C2257" s="148">
        <v>8910.94</v>
      </c>
      <c r="D2257" s="148">
        <f t="shared" si="105"/>
        <v>10871.35</v>
      </c>
      <c r="E2257" s="138" t="s">
        <v>2033</v>
      </c>
      <c r="F2257" s="148">
        <f t="shared" si="106"/>
        <v>8910.94</v>
      </c>
      <c r="G2257" s="148">
        <f t="shared" si="107"/>
        <v>10871.346800000001</v>
      </c>
    </row>
    <row r="2258" spans="1:7" ht="14.4" customHeight="1">
      <c r="A2258" s="138" t="s">
        <v>5665</v>
      </c>
      <c r="B2258" s="151" t="s">
        <v>5666</v>
      </c>
      <c r="C2258" s="148">
        <v>14843.07</v>
      </c>
      <c r="D2258" s="148">
        <f t="shared" si="105"/>
        <v>18108.55</v>
      </c>
      <c r="E2258" s="138" t="s">
        <v>2033</v>
      </c>
      <c r="F2258" s="148">
        <f t="shared" si="106"/>
        <v>14843.07</v>
      </c>
      <c r="G2258" s="148">
        <f t="shared" si="107"/>
        <v>18108.545399999999</v>
      </c>
    </row>
    <row r="2259" spans="1:7" ht="14.4" customHeight="1">
      <c r="A2259" s="138" t="s">
        <v>5667</v>
      </c>
      <c r="B2259" s="151" t="s">
        <v>5660</v>
      </c>
      <c r="C2259" s="148">
        <v>16095.594350000001</v>
      </c>
      <c r="D2259" s="148">
        <f t="shared" si="105"/>
        <v>19636.63</v>
      </c>
      <c r="E2259" s="138" t="s">
        <v>2033</v>
      </c>
      <c r="F2259" s="148">
        <f t="shared" si="106"/>
        <v>16095.59</v>
      </c>
      <c r="G2259" s="148">
        <f t="shared" si="107"/>
        <v>19636.6198</v>
      </c>
    </row>
    <row r="2260" spans="1:7" ht="14.4" customHeight="1">
      <c r="A2260" s="138" t="s">
        <v>5668</v>
      </c>
      <c r="B2260" s="151" t="s">
        <v>5660</v>
      </c>
      <c r="C2260" s="148">
        <v>17778.006399999998</v>
      </c>
      <c r="D2260" s="148">
        <f t="shared" si="105"/>
        <v>21689.17</v>
      </c>
      <c r="E2260" s="138" t="s">
        <v>2033</v>
      </c>
      <c r="F2260" s="148">
        <f t="shared" si="106"/>
        <v>17778.009999999998</v>
      </c>
      <c r="G2260" s="148">
        <f t="shared" si="107"/>
        <v>21689.172199999997</v>
      </c>
    </row>
    <row r="2261" spans="1:7" ht="14.4" customHeight="1">
      <c r="A2261" s="138" t="s">
        <v>5669</v>
      </c>
      <c r="B2261" s="151" t="s">
        <v>5660</v>
      </c>
      <c r="C2261" s="148">
        <v>15471.2294</v>
      </c>
      <c r="D2261" s="148">
        <f t="shared" si="105"/>
        <v>18874.900000000001</v>
      </c>
      <c r="E2261" s="138" t="s">
        <v>2032</v>
      </c>
      <c r="F2261" s="148">
        <f t="shared" si="106"/>
        <v>15471.23</v>
      </c>
      <c r="G2261" s="148">
        <f t="shared" si="107"/>
        <v>18874.900600000001</v>
      </c>
    </row>
    <row r="2262" spans="1:7" ht="14.4" customHeight="1">
      <c r="A2262" s="138" t="s">
        <v>5670</v>
      </c>
      <c r="B2262" s="151" t="s">
        <v>5660</v>
      </c>
      <c r="C2262" s="148">
        <v>10803.3</v>
      </c>
      <c r="D2262" s="148">
        <f t="shared" si="105"/>
        <v>13180.03</v>
      </c>
      <c r="E2262" s="138" t="s">
        <v>2033</v>
      </c>
      <c r="F2262" s="148">
        <f t="shared" si="106"/>
        <v>10803.3</v>
      </c>
      <c r="G2262" s="148">
        <f t="shared" si="107"/>
        <v>13180.025999999998</v>
      </c>
    </row>
    <row r="2263" spans="1:7" ht="14.4" customHeight="1">
      <c r="A2263" s="138" t="s">
        <v>5671</v>
      </c>
      <c r="B2263" s="151" t="s">
        <v>5660</v>
      </c>
      <c r="C2263" s="148">
        <v>4389.88</v>
      </c>
      <c r="D2263" s="148">
        <f t="shared" si="105"/>
        <v>5355.65</v>
      </c>
      <c r="E2263" s="138" t="s">
        <v>2032</v>
      </c>
      <c r="F2263" s="148">
        <f t="shared" si="106"/>
        <v>4389.88</v>
      </c>
      <c r="G2263" s="148">
        <f t="shared" si="107"/>
        <v>5355.6535999999996</v>
      </c>
    </row>
    <row r="2264" spans="1:7" ht="14.4" customHeight="1">
      <c r="A2264" s="138" t="s">
        <v>5672</v>
      </c>
      <c r="B2264" s="151" t="s">
        <v>5673</v>
      </c>
      <c r="C2264" s="148">
        <v>15346.31</v>
      </c>
      <c r="D2264" s="148">
        <f t="shared" si="105"/>
        <v>18722.5</v>
      </c>
      <c r="E2264" s="138" t="s">
        <v>2033</v>
      </c>
      <c r="F2264" s="148">
        <f t="shared" si="106"/>
        <v>15346.31</v>
      </c>
      <c r="G2264" s="148">
        <f t="shared" si="107"/>
        <v>18722.498199999998</v>
      </c>
    </row>
    <row r="2265" spans="1:7" ht="14.4" customHeight="1">
      <c r="A2265" s="138" t="s">
        <v>5674</v>
      </c>
      <c r="B2265" s="151" t="s">
        <v>5675</v>
      </c>
      <c r="C2265" s="148">
        <v>53810.43</v>
      </c>
      <c r="D2265" s="148">
        <f t="shared" si="105"/>
        <v>65648.72</v>
      </c>
      <c r="E2265" s="138" t="s">
        <v>2033</v>
      </c>
      <c r="F2265" s="148">
        <f t="shared" si="106"/>
        <v>53810.43</v>
      </c>
      <c r="G2265" s="148">
        <f t="shared" si="107"/>
        <v>65648.724600000001</v>
      </c>
    </row>
    <row r="2266" spans="1:7" ht="14.4" customHeight="1">
      <c r="A2266" s="138" t="s">
        <v>5676</v>
      </c>
      <c r="B2266" s="151" t="s">
        <v>5677</v>
      </c>
      <c r="C2266" s="148">
        <v>53810.43</v>
      </c>
      <c r="D2266" s="148">
        <f t="shared" si="105"/>
        <v>65648.72</v>
      </c>
      <c r="E2266" s="138" t="s">
        <v>2033</v>
      </c>
      <c r="F2266" s="148">
        <f t="shared" si="106"/>
        <v>53810.43</v>
      </c>
      <c r="G2266" s="148">
        <f t="shared" si="107"/>
        <v>65648.724600000001</v>
      </c>
    </row>
    <row r="2267" spans="1:7" ht="14.4" customHeight="1">
      <c r="A2267" s="138" t="s">
        <v>5678</v>
      </c>
      <c r="B2267" s="151" t="s">
        <v>5679</v>
      </c>
      <c r="C2267" s="148">
        <v>53810.43</v>
      </c>
      <c r="D2267" s="148">
        <f t="shared" si="105"/>
        <v>65648.72</v>
      </c>
      <c r="E2267" s="138" t="s">
        <v>2033</v>
      </c>
      <c r="F2267" s="148">
        <f t="shared" si="106"/>
        <v>53810.43</v>
      </c>
      <c r="G2267" s="148">
        <f t="shared" si="107"/>
        <v>65648.724600000001</v>
      </c>
    </row>
    <row r="2268" spans="1:7" ht="14.4" customHeight="1">
      <c r="A2268" s="138" t="s">
        <v>5680</v>
      </c>
      <c r="B2268" s="151" t="s">
        <v>5677</v>
      </c>
      <c r="C2268" s="148">
        <v>53810.43</v>
      </c>
      <c r="D2268" s="148">
        <f t="shared" si="105"/>
        <v>65648.72</v>
      </c>
      <c r="E2268" s="138" t="s">
        <v>2033</v>
      </c>
      <c r="F2268" s="148">
        <f t="shared" si="106"/>
        <v>53810.43</v>
      </c>
      <c r="G2268" s="148">
        <f t="shared" si="107"/>
        <v>65648.724600000001</v>
      </c>
    </row>
    <row r="2269" spans="1:7" ht="14.4" customHeight="1">
      <c r="A2269" s="140" t="s">
        <v>5681</v>
      </c>
      <c r="B2269" s="151" t="s">
        <v>5682</v>
      </c>
      <c r="C2269" s="148">
        <v>35449.079599999997</v>
      </c>
      <c r="D2269" s="148">
        <f t="shared" si="105"/>
        <v>43247.88</v>
      </c>
      <c r="E2269" s="138" t="s">
        <v>2033</v>
      </c>
      <c r="F2269" s="148">
        <f t="shared" si="106"/>
        <v>35449.08</v>
      </c>
      <c r="G2269" s="148">
        <f t="shared" si="107"/>
        <v>43247.8776</v>
      </c>
    </row>
    <row r="2270" spans="1:7" ht="14.4" customHeight="1">
      <c r="A2270" s="138" t="s">
        <v>5683</v>
      </c>
      <c r="B2270" s="151" t="s">
        <v>5677</v>
      </c>
      <c r="C2270" s="148">
        <v>53810.43</v>
      </c>
      <c r="D2270" s="148">
        <f t="shared" si="105"/>
        <v>65648.72</v>
      </c>
      <c r="E2270" s="138" t="s">
        <v>2033</v>
      </c>
      <c r="F2270" s="148">
        <f t="shared" si="106"/>
        <v>53810.43</v>
      </c>
      <c r="G2270" s="148">
        <f t="shared" si="107"/>
        <v>65648.724600000001</v>
      </c>
    </row>
    <row r="2271" spans="1:7" ht="14.4" customHeight="1">
      <c r="A2271" s="138" t="s">
        <v>5684</v>
      </c>
      <c r="B2271" s="151" t="s">
        <v>5685</v>
      </c>
      <c r="C2271" s="148">
        <v>35449.079599999997</v>
      </c>
      <c r="D2271" s="148">
        <f t="shared" si="105"/>
        <v>43247.88</v>
      </c>
      <c r="E2271" s="138" t="s">
        <v>2033</v>
      </c>
      <c r="F2271" s="148">
        <f t="shared" si="106"/>
        <v>35449.08</v>
      </c>
      <c r="G2271" s="148">
        <f t="shared" si="107"/>
        <v>43247.8776</v>
      </c>
    </row>
    <row r="2272" spans="1:7" ht="14.4" customHeight="1">
      <c r="A2272" s="140" t="s">
        <v>5686</v>
      </c>
      <c r="B2272" s="151" t="s">
        <v>5687</v>
      </c>
      <c r="C2272" s="148">
        <v>35449.079599999997</v>
      </c>
      <c r="D2272" s="148">
        <f t="shared" si="105"/>
        <v>43247.88</v>
      </c>
      <c r="E2272" s="138" t="s">
        <v>2033</v>
      </c>
      <c r="F2272" s="148">
        <f t="shared" si="106"/>
        <v>35449.08</v>
      </c>
      <c r="G2272" s="148">
        <f t="shared" si="107"/>
        <v>43247.8776</v>
      </c>
    </row>
    <row r="2273" spans="1:7" ht="14.4" customHeight="1">
      <c r="A2273" s="138" t="s">
        <v>5688</v>
      </c>
      <c r="B2273" s="151" t="s">
        <v>5689</v>
      </c>
      <c r="C2273" s="148">
        <v>35449.079599999997</v>
      </c>
      <c r="D2273" s="148">
        <f t="shared" si="105"/>
        <v>43247.88</v>
      </c>
      <c r="E2273" s="138" t="s">
        <v>2033</v>
      </c>
      <c r="F2273" s="148">
        <f t="shared" si="106"/>
        <v>35449.08</v>
      </c>
      <c r="G2273" s="148">
        <f t="shared" si="107"/>
        <v>43247.8776</v>
      </c>
    </row>
    <row r="2274" spans="1:7" ht="14.4" customHeight="1">
      <c r="A2274" s="138" t="s">
        <v>5690</v>
      </c>
      <c r="B2274" s="151" t="s">
        <v>5691</v>
      </c>
      <c r="C2274" s="148">
        <v>15346.31</v>
      </c>
      <c r="D2274" s="148">
        <f t="shared" si="105"/>
        <v>18722.5</v>
      </c>
      <c r="E2274" s="138" t="s">
        <v>2033</v>
      </c>
      <c r="F2274" s="148">
        <f t="shared" si="106"/>
        <v>15346.31</v>
      </c>
      <c r="G2274" s="148">
        <f t="shared" si="107"/>
        <v>18722.498199999998</v>
      </c>
    </row>
    <row r="2275" spans="1:7" ht="14.4" customHeight="1">
      <c r="A2275" s="138" t="s">
        <v>5692</v>
      </c>
      <c r="B2275" s="151" t="s">
        <v>5693</v>
      </c>
      <c r="C2275" s="148">
        <v>10076.863499999999</v>
      </c>
      <c r="D2275" s="148">
        <f t="shared" si="105"/>
        <v>12293.77</v>
      </c>
      <c r="E2275" s="138" t="s">
        <v>2033</v>
      </c>
      <c r="F2275" s="148">
        <f t="shared" si="106"/>
        <v>10076.86</v>
      </c>
      <c r="G2275" s="148">
        <f t="shared" si="107"/>
        <v>12293.769200000001</v>
      </c>
    </row>
    <row r="2276" spans="1:7" ht="14.4" customHeight="1">
      <c r="A2276" s="138" t="s">
        <v>5694</v>
      </c>
      <c r="B2276" s="151" t="s">
        <v>5695</v>
      </c>
      <c r="C2276" s="148">
        <v>4389.88</v>
      </c>
      <c r="D2276" s="148">
        <f t="shared" si="105"/>
        <v>5355.65</v>
      </c>
      <c r="E2276" s="138" t="s">
        <v>2032</v>
      </c>
      <c r="F2276" s="148">
        <f t="shared" si="106"/>
        <v>4389.88</v>
      </c>
      <c r="G2276" s="148">
        <f t="shared" si="107"/>
        <v>5355.6535999999996</v>
      </c>
    </row>
    <row r="2277" spans="1:7" ht="14.4" customHeight="1">
      <c r="A2277" s="138" t="s">
        <v>5696</v>
      </c>
      <c r="B2277" s="151" t="s">
        <v>5697</v>
      </c>
      <c r="C2277" s="148">
        <v>1231.0539999999999</v>
      </c>
      <c r="D2277" s="148">
        <f t="shared" si="105"/>
        <v>1501.89</v>
      </c>
      <c r="E2277" s="138" t="s">
        <v>2032</v>
      </c>
      <c r="F2277" s="148">
        <f t="shared" si="106"/>
        <v>1231.05</v>
      </c>
      <c r="G2277" s="148">
        <f t="shared" si="107"/>
        <v>1501.8809999999999</v>
      </c>
    </row>
    <row r="2278" spans="1:7" ht="14.4" customHeight="1">
      <c r="A2278" s="138" t="s">
        <v>5698</v>
      </c>
      <c r="B2278" s="151" t="s">
        <v>5697</v>
      </c>
      <c r="C2278" s="148">
        <v>944.71960000000013</v>
      </c>
      <c r="D2278" s="148">
        <f t="shared" si="105"/>
        <v>1152.56</v>
      </c>
      <c r="E2278" s="138" t="s">
        <v>2032</v>
      </c>
      <c r="F2278" s="148">
        <f t="shared" si="106"/>
        <v>944.72</v>
      </c>
      <c r="G2278" s="148">
        <f t="shared" si="107"/>
        <v>1152.5584000000001</v>
      </c>
    </row>
    <row r="2279" spans="1:7" ht="14.4" customHeight="1">
      <c r="A2279" s="138" t="s">
        <v>5699</v>
      </c>
      <c r="B2279" s="151" t="s">
        <v>5697</v>
      </c>
      <c r="C2279" s="148">
        <v>5670.1689000000015</v>
      </c>
      <c r="D2279" s="148">
        <f t="shared" si="105"/>
        <v>6917.61</v>
      </c>
      <c r="E2279" s="138" t="s">
        <v>2032</v>
      </c>
      <c r="F2279" s="148">
        <f t="shared" si="106"/>
        <v>5670.17</v>
      </c>
      <c r="G2279" s="148">
        <f t="shared" si="107"/>
        <v>6917.6073999999999</v>
      </c>
    </row>
    <row r="2280" spans="1:7" ht="14.4" customHeight="1">
      <c r="A2280" s="138" t="s">
        <v>5700</v>
      </c>
      <c r="B2280" s="151" t="s">
        <v>5701</v>
      </c>
      <c r="C2280" s="148">
        <v>944.71960000000013</v>
      </c>
      <c r="D2280" s="148">
        <f t="shared" si="105"/>
        <v>1152.56</v>
      </c>
      <c r="E2280" s="138" t="s">
        <v>2032</v>
      </c>
      <c r="F2280" s="148">
        <f t="shared" si="106"/>
        <v>944.72</v>
      </c>
      <c r="G2280" s="148">
        <f t="shared" si="107"/>
        <v>1152.5584000000001</v>
      </c>
    </row>
    <row r="2281" spans="1:7" ht="14.4" customHeight="1">
      <c r="A2281" s="138" t="s">
        <v>5702</v>
      </c>
      <c r="B2281" s="151" t="s">
        <v>5703</v>
      </c>
      <c r="C2281" s="148">
        <v>31624.091918496004</v>
      </c>
      <c r="D2281" s="148">
        <f t="shared" si="105"/>
        <v>38581.39</v>
      </c>
      <c r="E2281" s="138" t="s">
        <v>2035</v>
      </c>
      <c r="F2281" s="148">
        <f t="shared" si="106"/>
        <v>31624.09</v>
      </c>
      <c r="G2281" s="148">
        <f t="shared" si="107"/>
        <v>38581.389799999997</v>
      </c>
    </row>
    <row r="2282" spans="1:7" ht="14.4" customHeight="1">
      <c r="A2282" s="138" t="s">
        <v>5704</v>
      </c>
      <c r="B2282" s="151" t="s">
        <v>5703</v>
      </c>
      <c r="C2282" s="148">
        <v>30836.4187824</v>
      </c>
      <c r="D2282" s="148">
        <f t="shared" si="105"/>
        <v>37620.43</v>
      </c>
      <c r="E2282" s="138" t="s">
        <v>2035</v>
      </c>
      <c r="F2282" s="148">
        <f t="shared" si="106"/>
        <v>30836.42</v>
      </c>
      <c r="G2282" s="148">
        <f t="shared" si="107"/>
        <v>37620.432399999998</v>
      </c>
    </row>
    <row r="2283" spans="1:7" ht="14.4" customHeight="1">
      <c r="A2283" s="138" t="s">
        <v>5705</v>
      </c>
      <c r="B2283" s="151" t="s">
        <v>5703</v>
      </c>
      <c r="C2283" s="148">
        <v>31624.091918496004</v>
      </c>
      <c r="D2283" s="148">
        <f t="shared" si="105"/>
        <v>38581.39</v>
      </c>
      <c r="E2283" s="138" t="s">
        <v>2035</v>
      </c>
      <c r="F2283" s="148">
        <f t="shared" si="106"/>
        <v>31624.09</v>
      </c>
      <c r="G2283" s="148">
        <f t="shared" si="107"/>
        <v>38581.389799999997</v>
      </c>
    </row>
    <row r="2284" spans="1:7" ht="14.4" customHeight="1">
      <c r="A2284" s="138" t="s">
        <v>5706</v>
      </c>
      <c r="B2284" s="151" t="s">
        <v>5703</v>
      </c>
      <c r="C2284" s="148">
        <v>31624.091918496004</v>
      </c>
      <c r="D2284" s="148">
        <f t="shared" si="105"/>
        <v>38581.39</v>
      </c>
      <c r="E2284" s="138" t="s">
        <v>2035</v>
      </c>
      <c r="F2284" s="148">
        <f t="shared" si="106"/>
        <v>31624.09</v>
      </c>
      <c r="G2284" s="148">
        <f t="shared" si="107"/>
        <v>38581.389799999997</v>
      </c>
    </row>
    <row r="2285" spans="1:7" ht="14.4" customHeight="1">
      <c r="A2285" s="138" t="s">
        <v>5707</v>
      </c>
      <c r="B2285" s="151" t="s">
        <v>5703</v>
      </c>
      <c r="C2285" s="148">
        <v>30836.4187824</v>
      </c>
      <c r="D2285" s="148">
        <f t="shared" si="105"/>
        <v>37620.43</v>
      </c>
      <c r="E2285" s="138" t="s">
        <v>2035</v>
      </c>
      <c r="F2285" s="148">
        <f t="shared" si="106"/>
        <v>30836.42</v>
      </c>
      <c r="G2285" s="148">
        <f t="shared" si="107"/>
        <v>37620.432399999998</v>
      </c>
    </row>
    <row r="2286" spans="1:7" ht="14.4" customHeight="1">
      <c r="A2286" s="138" t="s">
        <v>5708</v>
      </c>
      <c r="B2286" s="151" t="s">
        <v>5709</v>
      </c>
      <c r="C2286" s="148">
        <v>32671.494823968005</v>
      </c>
      <c r="D2286" s="148">
        <f t="shared" si="105"/>
        <v>39859.22</v>
      </c>
      <c r="E2286" s="138" t="s">
        <v>2035</v>
      </c>
      <c r="F2286" s="148">
        <f t="shared" si="106"/>
        <v>32671.49</v>
      </c>
      <c r="G2286" s="148">
        <f t="shared" si="107"/>
        <v>39859.217799999999</v>
      </c>
    </row>
    <row r="2287" spans="1:7" ht="14.4" customHeight="1">
      <c r="A2287" s="138" t="s">
        <v>5710</v>
      </c>
      <c r="B2287" s="151" t="s">
        <v>5703</v>
      </c>
      <c r="C2287" s="148">
        <v>30292.622902079995</v>
      </c>
      <c r="D2287" s="148">
        <f t="shared" si="105"/>
        <v>36957</v>
      </c>
      <c r="E2287" s="138" t="s">
        <v>2035</v>
      </c>
      <c r="F2287" s="148">
        <f t="shared" si="106"/>
        <v>30292.62</v>
      </c>
      <c r="G2287" s="148">
        <f t="shared" si="107"/>
        <v>36956.996399999996</v>
      </c>
    </row>
    <row r="2288" spans="1:7" ht="14.4" customHeight="1">
      <c r="A2288" s="138" t="s">
        <v>5711</v>
      </c>
      <c r="B2288" s="151" t="s">
        <v>5709</v>
      </c>
      <c r="C2288" s="148">
        <v>32671.494823968005</v>
      </c>
      <c r="D2288" s="148">
        <f t="shared" si="105"/>
        <v>39859.22</v>
      </c>
      <c r="E2288" s="138" t="s">
        <v>2035</v>
      </c>
      <c r="F2288" s="148">
        <f t="shared" si="106"/>
        <v>32671.49</v>
      </c>
      <c r="G2288" s="148">
        <f t="shared" si="107"/>
        <v>39859.217799999999</v>
      </c>
    </row>
    <row r="2289" spans="1:7" ht="14.4" customHeight="1">
      <c r="A2289" s="138" t="s">
        <v>5712</v>
      </c>
      <c r="B2289" s="151" t="s">
        <v>5713</v>
      </c>
      <c r="C2289" s="148">
        <v>4286.2500999999993</v>
      </c>
      <c r="D2289" s="148">
        <f t="shared" si="105"/>
        <v>5229.2299999999996</v>
      </c>
      <c r="E2289" s="138" t="s">
        <v>2033</v>
      </c>
      <c r="F2289" s="148">
        <f t="shared" si="106"/>
        <v>4286.25</v>
      </c>
      <c r="G2289" s="148">
        <f t="shared" si="107"/>
        <v>5229.2249999999995</v>
      </c>
    </row>
    <row r="2290" spans="1:7" ht="14.4" customHeight="1">
      <c r="A2290" s="138" t="s">
        <v>5714</v>
      </c>
      <c r="B2290" s="151" t="s">
        <v>5713</v>
      </c>
      <c r="C2290" s="148">
        <v>2482.5119</v>
      </c>
      <c r="D2290" s="148">
        <f t="shared" si="105"/>
        <v>3028.66</v>
      </c>
      <c r="E2290" s="138" t="s">
        <v>2033</v>
      </c>
      <c r="F2290" s="148">
        <f t="shared" si="106"/>
        <v>2482.5100000000002</v>
      </c>
      <c r="G2290" s="148">
        <f t="shared" si="107"/>
        <v>3028.6622000000002</v>
      </c>
    </row>
    <row r="2291" spans="1:7" ht="14.4" customHeight="1">
      <c r="A2291" s="138" t="s">
        <v>5715</v>
      </c>
      <c r="B2291" s="151" t="s">
        <v>5713</v>
      </c>
      <c r="C2291" s="148">
        <v>4286.2500999999993</v>
      </c>
      <c r="D2291" s="148">
        <f t="shared" si="105"/>
        <v>5229.2299999999996</v>
      </c>
      <c r="E2291" s="138" t="s">
        <v>2033</v>
      </c>
      <c r="F2291" s="148">
        <f t="shared" si="106"/>
        <v>4286.25</v>
      </c>
      <c r="G2291" s="148">
        <f t="shared" si="107"/>
        <v>5229.2249999999995</v>
      </c>
    </row>
    <row r="2292" spans="1:7" ht="14.4" customHeight="1">
      <c r="A2292" s="138" t="s">
        <v>5716</v>
      </c>
      <c r="B2292" s="151" t="s">
        <v>5713</v>
      </c>
      <c r="C2292" s="148">
        <v>4286.2500999999993</v>
      </c>
      <c r="D2292" s="148">
        <f t="shared" si="105"/>
        <v>5229.2299999999996</v>
      </c>
      <c r="E2292" s="138" t="s">
        <v>2033</v>
      </c>
      <c r="F2292" s="148">
        <f t="shared" si="106"/>
        <v>4286.25</v>
      </c>
      <c r="G2292" s="148">
        <f t="shared" si="107"/>
        <v>5229.2249999999995</v>
      </c>
    </row>
    <row r="2293" spans="1:7" ht="14.4" customHeight="1">
      <c r="A2293" s="138" t="s">
        <v>5717</v>
      </c>
      <c r="B2293" s="151" t="s">
        <v>5713</v>
      </c>
      <c r="C2293" s="148">
        <v>2482.5119</v>
      </c>
      <c r="D2293" s="148">
        <f t="shared" si="105"/>
        <v>3028.66</v>
      </c>
      <c r="E2293" s="138" t="s">
        <v>2033</v>
      </c>
      <c r="F2293" s="148">
        <f t="shared" si="106"/>
        <v>2482.5100000000002</v>
      </c>
      <c r="G2293" s="148">
        <f t="shared" si="107"/>
        <v>3028.6622000000002</v>
      </c>
    </row>
    <row r="2294" spans="1:7" ht="14.4" customHeight="1">
      <c r="A2294" s="138" t="s">
        <v>5718</v>
      </c>
      <c r="B2294" s="151" t="s">
        <v>5713</v>
      </c>
      <c r="C2294" s="148">
        <v>2111.9461000000001</v>
      </c>
      <c r="D2294" s="148">
        <f t="shared" si="105"/>
        <v>2576.5700000000002</v>
      </c>
      <c r="E2294" s="138" t="s">
        <v>2032</v>
      </c>
      <c r="F2294" s="148">
        <f t="shared" si="106"/>
        <v>2111.9499999999998</v>
      </c>
      <c r="G2294" s="148">
        <f t="shared" si="107"/>
        <v>2576.5789999999997</v>
      </c>
    </row>
    <row r="2295" spans="1:7" ht="14.4" customHeight="1">
      <c r="A2295" s="138" t="s">
        <v>5719</v>
      </c>
      <c r="B2295" s="151" t="s">
        <v>5720</v>
      </c>
      <c r="C2295" s="148">
        <v>23305.525099999999</v>
      </c>
      <c r="D2295" s="148">
        <f t="shared" si="105"/>
        <v>28432.74</v>
      </c>
      <c r="E2295" s="138" t="s">
        <v>2033</v>
      </c>
      <c r="F2295" s="148">
        <f t="shared" si="106"/>
        <v>23305.53</v>
      </c>
      <c r="G2295" s="148">
        <f t="shared" si="107"/>
        <v>28432.746599999999</v>
      </c>
    </row>
    <row r="2296" spans="1:7" ht="14.4" customHeight="1">
      <c r="A2296" s="138" t="s">
        <v>5721</v>
      </c>
      <c r="B2296" s="151" t="s">
        <v>5720</v>
      </c>
      <c r="C2296" s="148">
        <v>21492.236149999997</v>
      </c>
      <c r="D2296" s="148">
        <f t="shared" si="105"/>
        <v>26220.53</v>
      </c>
      <c r="E2296" s="138" t="s">
        <v>2033</v>
      </c>
      <c r="F2296" s="148">
        <f t="shared" si="106"/>
        <v>21492.240000000002</v>
      </c>
      <c r="G2296" s="148">
        <f t="shared" si="107"/>
        <v>26220.532800000001</v>
      </c>
    </row>
    <row r="2297" spans="1:7" ht="14.4" customHeight="1">
      <c r="A2297" s="138" t="s">
        <v>5722</v>
      </c>
      <c r="B2297" s="151" t="s">
        <v>5720</v>
      </c>
      <c r="C2297" s="148">
        <v>23305.525099999999</v>
      </c>
      <c r="D2297" s="148">
        <f t="shared" si="105"/>
        <v>28432.74</v>
      </c>
      <c r="E2297" s="138" t="s">
        <v>2033</v>
      </c>
      <c r="F2297" s="148">
        <f t="shared" si="106"/>
        <v>23305.53</v>
      </c>
      <c r="G2297" s="148">
        <f t="shared" si="107"/>
        <v>28432.746599999999</v>
      </c>
    </row>
    <row r="2298" spans="1:7" ht="14.4" customHeight="1">
      <c r="A2298" s="138" t="s">
        <v>5723</v>
      </c>
      <c r="B2298" s="151" t="s">
        <v>5720</v>
      </c>
      <c r="C2298" s="148">
        <v>23305.525099999999</v>
      </c>
      <c r="D2298" s="148">
        <f t="shared" si="105"/>
        <v>28432.74</v>
      </c>
      <c r="E2298" s="138" t="s">
        <v>2033</v>
      </c>
      <c r="F2298" s="148">
        <f t="shared" si="106"/>
        <v>23305.53</v>
      </c>
      <c r="G2298" s="148">
        <f t="shared" si="107"/>
        <v>28432.746599999999</v>
      </c>
    </row>
    <row r="2299" spans="1:7" ht="14.4" customHeight="1">
      <c r="A2299" s="138" t="s">
        <v>5724</v>
      </c>
      <c r="B2299" s="151" t="s">
        <v>5720</v>
      </c>
      <c r="C2299" s="148">
        <v>21492.236149999997</v>
      </c>
      <c r="D2299" s="148">
        <f t="shared" si="105"/>
        <v>26220.53</v>
      </c>
      <c r="E2299" s="138" t="s">
        <v>2033</v>
      </c>
      <c r="F2299" s="148">
        <f t="shared" si="106"/>
        <v>21492.240000000002</v>
      </c>
      <c r="G2299" s="148">
        <f t="shared" si="107"/>
        <v>26220.532800000001</v>
      </c>
    </row>
    <row r="2300" spans="1:7" ht="14.4" customHeight="1">
      <c r="A2300" s="138" t="s">
        <v>5725</v>
      </c>
      <c r="B2300" s="151" t="s">
        <v>5720</v>
      </c>
      <c r="C2300" s="148">
        <v>19344.996000000003</v>
      </c>
      <c r="D2300" s="148">
        <f t="shared" si="105"/>
        <v>23600.9</v>
      </c>
      <c r="E2300" s="138" t="s">
        <v>2032</v>
      </c>
      <c r="F2300" s="148">
        <f t="shared" si="106"/>
        <v>19345</v>
      </c>
      <c r="G2300" s="148">
        <f t="shared" si="107"/>
        <v>23600.899999999998</v>
      </c>
    </row>
    <row r="2301" spans="1:7" ht="14.4" customHeight="1">
      <c r="A2301" s="138" t="s">
        <v>5726</v>
      </c>
      <c r="B2301" s="151" t="s">
        <v>5720</v>
      </c>
      <c r="C2301" s="148">
        <v>23305.525099999999</v>
      </c>
      <c r="D2301" s="148">
        <f t="shared" si="105"/>
        <v>28432.74</v>
      </c>
      <c r="E2301" s="138" t="s">
        <v>2033</v>
      </c>
      <c r="F2301" s="148">
        <f t="shared" si="106"/>
        <v>23305.53</v>
      </c>
      <c r="G2301" s="148">
        <f t="shared" si="107"/>
        <v>28432.746599999999</v>
      </c>
    </row>
    <row r="2302" spans="1:7" ht="14.4" customHeight="1">
      <c r="A2302" s="138" t="s">
        <v>5727</v>
      </c>
      <c r="B2302" s="151" t="s">
        <v>5720</v>
      </c>
      <c r="C2302" s="148">
        <v>21492.236149999997</v>
      </c>
      <c r="D2302" s="148">
        <f t="shared" si="105"/>
        <v>26220.53</v>
      </c>
      <c r="E2302" s="138" t="s">
        <v>2033</v>
      </c>
      <c r="F2302" s="148">
        <f t="shared" si="106"/>
        <v>21492.240000000002</v>
      </c>
      <c r="G2302" s="148">
        <f t="shared" si="107"/>
        <v>26220.532800000001</v>
      </c>
    </row>
    <row r="2303" spans="1:7" ht="14.4" customHeight="1">
      <c r="A2303" s="138" t="s">
        <v>5728</v>
      </c>
      <c r="B2303" s="151" t="s">
        <v>5720</v>
      </c>
      <c r="C2303" s="148">
        <v>23305.525099999999</v>
      </c>
      <c r="D2303" s="148">
        <f t="shared" si="105"/>
        <v>28432.74</v>
      </c>
      <c r="E2303" s="138" t="s">
        <v>2033</v>
      </c>
      <c r="F2303" s="148">
        <f t="shared" si="106"/>
        <v>23305.53</v>
      </c>
      <c r="G2303" s="148">
        <f t="shared" si="107"/>
        <v>28432.746599999999</v>
      </c>
    </row>
    <row r="2304" spans="1:7" ht="14.4" customHeight="1">
      <c r="A2304" s="138" t="s">
        <v>5729</v>
      </c>
      <c r="B2304" s="151" t="s">
        <v>5720</v>
      </c>
      <c r="C2304" s="148">
        <v>23305.525099999999</v>
      </c>
      <c r="D2304" s="148">
        <f t="shared" si="105"/>
        <v>28432.74</v>
      </c>
      <c r="E2304" s="138" t="s">
        <v>2033</v>
      </c>
      <c r="F2304" s="148">
        <f t="shared" si="106"/>
        <v>23305.53</v>
      </c>
      <c r="G2304" s="148">
        <f t="shared" si="107"/>
        <v>28432.746599999999</v>
      </c>
    </row>
    <row r="2305" spans="1:7" ht="14.4" customHeight="1">
      <c r="A2305" s="138" t="s">
        <v>5730</v>
      </c>
      <c r="B2305" s="151" t="s">
        <v>5720</v>
      </c>
      <c r="C2305" s="148">
        <v>21492.236149999997</v>
      </c>
      <c r="D2305" s="148">
        <f t="shared" si="105"/>
        <v>26220.53</v>
      </c>
      <c r="E2305" s="138" t="s">
        <v>2033</v>
      </c>
      <c r="F2305" s="148">
        <f t="shared" si="106"/>
        <v>21492.240000000002</v>
      </c>
      <c r="G2305" s="148">
        <f t="shared" si="107"/>
        <v>26220.532800000001</v>
      </c>
    </row>
    <row r="2306" spans="1:7" ht="14.4" customHeight="1">
      <c r="A2306" s="138" t="s">
        <v>5731</v>
      </c>
      <c r="B2306" s="151" t="s">
        <v>5720</v>
      </c>
      <c r="C2306" s="148">
        <v>19344.996000000003</v>
      </c>
      <c r="D2306" s="148">
        <f t="shared" si="105"/>
        <v>23600.9</v>
      </c>
      <c r="E2306" s="138" t="s">
        <v>2032</v>
      </c>
      <c r="F2306" s="148">
        <f t="shared" si="106"/>
        <v>19345</v>
      </c>
      <c r="G2306" s="148">
        <f t="shared" si="107"/>
        <v>23600.899999999998</v>
      </c>
    </row>
    <row r="2307" spans="1:7" ht="14.4" customHeight="1">
      <c r="A2307" s="138" t="s">
        <v>5732</v>
      </c>
      <c r="B2307" s="151" t="s">
        <v>5733</v>
      </c>
      <c r="C2307" s="148">
        <v>8698.329749999999</v>
      </c>
      <c r="D2307" s="148">
        <f t="shared" si="105"/>
        <v>10611.96</v>
      </c>
      <c r="E2307" s="138" t="s">
        <v>2033</v>
      </c>
      <c r="F2307" s="148">
        <f t="shared" si="106"/>
        <v>8698.33</v>
      </c>
      <c r="G2307" s="148">
        <f t="shared" si="107"/>
        <v>10611.962599999999</v>
      </c>
    </row>
    <row r="2308" spans="1:7" ht="14.4" customHeight="1">
      <c r="A2308" s="138" t="s">
        <v>5734</v>
      </c>
      <c r="B2308" s="151" t="s">
        <v>5733</v>
      </c>
      <c r="C2308" s="148">
        <v>7070.0090999999993</v>
      </c>
      <c r="D2308" s="148">
        <f t="shared" si="105"/>
        <v>8625.41</v>
      </c>
      <c r="E2308" s="138" t="s">
        <v>2033</v>
      </c>
      <c r="F2308" s="148">
        <f t="shared" si="106"/>
        <v>7070.01</v>
      </c>
      <c r="G2308" s="148">
        <f t="shared" si="107"/>
        <v>8625.4122000000007</v>
      </c>
    </row>
    <row r="2309" spans="1:7" ht="14.4" customHeight="1">
      <c r="A2309" s="138" t="s">
        <v>5735</v>
      </c>
      <c r="B2309" s="151" t="s">
        <v>5733</v>
      </c>
      <c r="C2309" s="148">
        <v>8698.329749999999</v>
      </c>
      <c r="D2309" s="148">
        <f t="shared" si="105"/>
        <v>10611.96</v>
      </c>
      <c r="E2309" s="138" t="s">
        <v>2033</v>
      </c>
      <c r="F2309" s="148">
        <f t="shared" si="106"/>
        <v>8698.33</v>
      </c>
      <c r="G2309" s="148">
        <f t="shared" si="107"/>
        <v>10611.962599999999</v>
      </c>
    </row>
    <row r="2310" spans="1:7" ht="14.4" customHeight="1">
      <c r="A2310" s="138" t="s">
        <v>5736</v>
      </c>
      <c r="B2310" s="151" t="s">
        <v>5733</v>
      </c>
      <c r="C2310" s="148">
        <v>8698.329749999999</v>
      </c>
      <c r="D2310" s="148">
        <f t="shared" si="105"/>
        <v>10611.96</v>
      </c>
      <c r="E2310" s="138" t="s">
        <v>2033</v>
      </c>
      <c r="F2310" s="148">
        <f t="shared" si="106"/>
        <v>8698.33</v>
      </c>
      <c r="G2310" s="148">
        <f t="shared" si="107"/>
        <v>10611.962599999999</v>
      </c>
    </row>
    <row r="2311" spans="1:7" ht="14.4" customHeight="1">
      <c r="A2311" s="138" t="s">
        <v>5737</v>
      </c>
      <c r="B2311" s="151" t="s">
        <v>5733</v>
      </c>
      <c r="C2311" s="148">
        <v>7070.0090999999993</v>
      </c>
      <c r="D2311" s="148">
        <f t="shared" si="105"/>
        <v>8625.41</v>
      </c>
      <c r="E2311" s="138" t="s">
        <v>2033</v>
      </c>
      <c r="F2311" s="148">
        <f t="shared" si="106"/>
        <v>7070.01</v>
      </c>
      <c r="G2311" s="148">
        <f t="shared" si="107"/>
        <v>8625.4122000000007</v>
      </c>
    </row>
    <row r="2312" spans="1:7" ht="14.4" customHeight="1">
      <c r="A2312" s="138" t="s">
        <v>5738</v>
      </c>
      <c r="B2312" s="151" t="s">
        <v>5733</v>
      </c>
      <c r="C2312" s="148">
        <v>5868.9598000000005</v>
      </c>
      <c r="D2312" s="148">
        <f t="shared" si="105"/>
        <v>7160.13</v>
      </c>
      <c r="E2312" s="138" t="s">
        <v>2032</v>
      </c>
      <c r="F2312" s="148">
        <f t="shared" si="106"/>
        <v>5868.96</v>
      </c>
      <c r="G2312" s="148">
        <f t="shared" si="107"/>
        <v>7160.1311999999998</v>
      </c>
    </row>
    <row r="2313" spans="1:7" ht="14.4" customHeight="1">
      <c r="A2313" s="138" t="s">
        <v>5739</v>
      </c>
      <c r="B2313" s="151" t="s">
        <v>5740</v>
      </c>
      <c r="C2313" s="148">
        <v>31210.661899999996</v>
      </c>
      <c r="D2313" s="148">
        <f t="shared" ref="D2313:D2376" si="108">ROUND(C2313*(1+$D$8),2)</f>
        <v>38077.01</v>
      </c>
      <c r="E2313" s="138" t="s">
        <v>2033</v>
      </c>
      <c r="F2313" s="148">
        <f t="shared" ref="F2313:F2376" si="109">ROUND(C2313*(1-HLOOKUP(E2313,$1:$2,2,FALSE)),2)</f>
        <v>31210.66</v>
      </c>
      <c r="G2313" s="148">
        <f t="shared" ref="G2313:G2376" si="110">F2313*(1+$D$8)</f>
        <v>38077.0052</v>
      </c>
    </row>
    <row r="2314" spans="1:7" ht="14.4" customHeight="1">
      <c r="A2314" s="138" t="s">
        <v>5741</v>
      </c>
      <c r="B2314" s="151" t="s">
        <v>5740</v>
      </c>
      <c r="C2314" s="148">
        <v>31210.661899999996</v>
      </c>
      <c r="D2314" s="148">
        <f t="shared" si="108"/>
        <v>38077.01</v>
      </c>
      <c r="E2314" s="138" t="s">
        <v>2033</v>
      </c>
      <c r="F2314" s="148">
        <f t="shared" si="109"/>
        <v>31210.66</v>
      </c>
      <c r="G2314" s="148">
        <f t="shared" si="110"/>
        <v>38077.0052</v>
      </c>
    </row>
    <row r="2315" spans="1:7" ht="14.4" customHeight="1">
      <c r="A2315" s="138" t="s">
        <v>5742</v>
      </c>
      <c r="B2315" s="151" t="s">
        <v>5743</v>
      </c>
      <c r="C2315" s="148">
        <v>16094.40525</v>
      </c>
      <c r="D2315" s="148">
        <f t="shared" si="108"/>
        <v>19635.169999999998</v>
      </c>
      <c r="E2315" s="138" t="s">
        <v>2033</v>
      </c>
      <c r="F2315" s="148">
        <f t="shared" si="109"/>
        <v>16094.41</v>
      </c>
      <c r="G2315" s="148">
        <f t="shared" si="110"/>
        <v>19635.180199999999</v>
      </c>
    </row>
    <row r="2316" spans="1:7" ht="14.4" customHeight="1">
      <c r="A2316" s="138" t="s">
        <v>5744</v>
      </c>
      <c r="B2316" s="151" t="s">
        <v>5743</v>
      </c>
      <c r="C2316" s="148">
        <v>16094.40525</v>
      </c>
      <c r="D2316" s="148">
        <f t="shared" si="108"/>
        <v>19635.169999999998</v>
      </c>
      <c r="E2316" s="138" t="s">
        <v>2033</v>
      </c>
      <c r="F2316" s="148">
        <f t="shared" si="109"/>
        <v>16094.41</v>
      </c>
      <c r="G2316" s="148">
        <f t="shared" si="110"/>
        <v>19635.180199999999</v>
      </c>
    </row>
    <row r="2317" spans="1:7" ht="14.4" customHeight="1">
      <c r="A2317" s="138" t="s">
        <v>5745</v>
      </c>
      <c r="B2317" s="151" t="s">
        <v>5746</v>
      </c>
      <c r="C2317" s="148">
        <v>14324.986499999999</v>
      </c>
      <c r="D2317" s="148">
        <f t="shared" si="108"/>
        <v>17476.48</v>
      </c>
      <c r="E2317" s="138" t="s">
        <v>2033</v>
      </c>
      <c r="F2317" s="148">
        <f t="shared" si="109"/>
        <v>14324.99</v>
      </c>
      <c r="G2317" s="148">
        <f t="shared" si="110"/>
        <v>17476.487799999999</v>
      </c>
    </row>
    <row r="2318" spans="1:7" ht="14.4" customHeight="1">
      <c r="A2318" s="138" t="s">
        <v>5747</v>
      </c>
      <c r="B2318" s="151" t="s">
        <v>5746</v>
      </c>
      <c r="C2318" s="148">
        <v>14324.986499999999</v>
      </c>
      <c r="D2318" s="148">
        <f t="shared" si="108"/>
        <v>17476.48</v>
      </c>
      <c r="E2318" s="138" t="s">
        <v>2033</v>
      </c>
      <c r="F2318" s="148">
        <f t="shared" si="109"/>
        <v>14324.99</v>
      </c>
      <c r="G2318" s="148">
        <f t="shared" si="110"/>
        <v>17476.487799999999</v>
      </c>
    </row>
    <row r="2319" spans="1:7" ht="14.4" customHeight="1">
      <c r="A2319" s="138" t="s">
        <v>5748</v>
      </c>
      <c r="B2319" s="151" t="s">
        <v>5749</v>
      </c>
      <c r="C2319" s="148">
        <v>1623</v>
      </c>
      <c r="D2319" s="148">
        <f t="shared" si="108"/>
        <v>1980.06</v>
      </c>
      <c r="E2319" s="138" t="s">
        <v>2033</v>
      </c>
      <c r="F2319" s="148">
        <f t="shared" si="109"/>
        <v>1623</v>
      </c>
      <c r="G2319" s="148">
        <f t="shared" si="110"/>
        <v>1980.06</v>
      </c>
    </row>
    <row r="2320" spans="1:7" ht="14.4" customHeight="1">
      <c r="A2320" s="138" t="s">
        <v>5750</v>
      </c>
      <c r="B2320" s="151" t="s">
        <v>5751</v>
      </c>
      <c r="C2320" s="148">
        <v>1309.4741000000001</v>
      </c>
      <c r="D2320" s="148">
        <f t="shared" si="108"/>
        <v>1597.56</v>
      </c>
      <c r="E2320" s="138" t="s">
        <v>2033</v>
      </c>
      <c r="F2320" s="148">
        <f t="shared" si="109"/>
        <v>1309.47</v>
      </c>
      <c r="G2320" s="148">
        <f t="shared" si="110"/>
        <v>1597.5534</v>
      </c>
    </row>
    <row r="2321" spans="1:7" ht="14.4" customHeight="1">
      <c r="A2321" s="138" t="s">
        <v>5752</v>
      </c>
      <c r="B2321" s="151" t="s">
        <v>5753</v>
      </c>
      <c r="C2321" s="148">
        <v>2572.92</v>
      </c>
      <c r="D2321" s="148">
        <f t="shared" si="108"/>
        <v>3138.96</v>
      </c>
      <c r="E2321" s="138" t="s">
        <v>2033</v>
      </c>
      <c r="F2321" s="148">
        <f t="shared" si="109"/>
        <v>2572.92</v>
      </c>
      <c r="G2321" s="148">
        <f t="shared" si="110"/>
        <v>3138.9623999999999</v>
      </c>
    </row>
    <row r="2322" spans="1:7" ht="14.4" customHeight="1">
      <c r="A2322" s="138" t="s">
        <v>5754</v>
      </c>
      <c r="B2322" s="151" t="s">
        <v>5755</v>
      </c>
      <c r="C2322" s="148">
        <v>2572.92</v>
      </c>
      <c r="D2322" s="148">
        <f t="shared" si="108"/>
        <v>3138.96</v>
      </c>
      <c r="E2322" s="138" t="s">
        <v>2033</v>
      </c>
      <c r="F2322" s="148">
        <f t="shared" si="109"/>
        <v>2572.92</v>
      </c>
      <c r="G2322" s="148">
        <f t="shared" si="110"/>
        <v>3138.9623999999999</v>
      </c>
    </row>
    <row r="2323" spans="1:7" ht="14.4" customHeight="1">
      <c r="A2323" s="138" t="s">
        <v>5756</v>
      </c>
      <c r="B2323" s="151" t="s">
        <v>5757</v>
      </c>
      <c r="C2323" s="148">
        <v>1647.3968499999999</v>
      </c>
      <c r="D2323" s="148">
        <f t="shared" si="108"/>
        <v>2009.82</v>
      </c>
      <c r="E2323" s="138" t="s">
        <v>2033</v>
      </c>
      <c r="F2323" s="148">
        <f t="shared" si="109"/>
        <v>1647.4</v>
      </c>
      <c r="G2323" s="148">
        <f t="shared" si="110"/>
        <v>2009.828</v>
      </c>
    </row>
    <row r="2324" spans="1:7" ht="14.4" customHeight="1">
      <c r="A2324" s="138" t="s">
        <v>5758</v>
      </c>
      <c r="B2324" s="151" t="s">
        <v>5759</v>
      </c>
      <c r="C2324" s="148">
        <v>2456.12</v>
      </c>
      <c r="D2324" s="148">
        <f t="shared" si="108"/>
        <v>2996.47</v>
      </c>
      <c r="E2324" s="138" t="s">
        <v>2033</v>
      </c>
      <c r="F2324" s="148">
        <f t="shared" si="109"/>
        <v>2456.12</v>
      </c>
      <c r="G2324" s="148">
        <f t="shared" si="110"/>
        <v>2996.4663999999998</v>
      </c>
    </row>
    <row r="2325" spans="1:7" ht="14.4" customHeight="1">
      <c r="A2325" s="138" t="s">
        <v>5760</v>
      </c>
      <c r="B2325" s="151" t="s">
        <v>5761</v>
      </c>
      <c r="C2325" s="148">
        <v>877.49</v>
      </c>
      <c r="D2325" s="148">
        <f t="shared" si="108"/>
        <v>1070.54</v>
      </c>
      <c r="E2325" s="138" t="s">
        <v>2032</v>
      </c>
      <c r="F2325" s="148">
        <f t="shared" si="109"/>
        <v>877.49</v>
      </c>
      <c r="G2325" s="148">
        <f t="shared" si="110"/>
        <v>1070.5378000000001</v>
      </c>
    </row>
    <row r="2326" spans="1:7" ht="14.4" customHeight="1">
      <c r="A2326" s="139" t="s">
        <v>5762</v>
      </c>
      <c r="B2326" s="151" t="s">
        <v>5763</v>
      </c>
      <c r="C2326" s="148">
        <v>2456.12</v>
      </c>
      <c r="D2326" s="148">
        <f t="shared" si="108"/>
        <v>2996.47</v>
      </c>
      <c r="E2326" s="138" t="s">
        <v>2033</v>
      </c>
      <c r="F2326" s="148">
        <f t="shared" si="109"/>
        <v>2456.12</v>
      </c>
      <c r="G2326" s="148">
        <f t="shared" si="110"/>
        <v>2996.4663999999998</v>
      </c>
    </row>
    <row r="2327" spans="1:7" ht="14.4" customHeight="1">
      <c r="A2327" s="138" t="s">
        <v>5764</v>
      </c>
      <c r="B2327" s="151" t="s">
        <v>5765</v>
      </c>
      <c r="C2327" s="148">
        <v>2978.3315999999995</v>
      </c>
      <c r="D2327" s="148">
        <f t="shared" si="108"/>
        <v>3633.56</v>
      </c>
      <c r="E2327" s="138" t="s">
        <v>2043</v>
      </c>
      <c r="F2327" s="148">
        <f t="shared" si="109"/>
        <v>2978.33</v>
      </c>
      <c r="G2327" s="148">
        <f t="shared" si="110"/>
        <v>3633.5625999999997</v>
      </c>
    </row>
    <row r="2328" spans="1:7" ht="14.4" customHeight="1">
      <c r="A2328" s="139" t="s">
        <v>5766</v>
      </c>
      <c r="B2328" s="151" t="s">
        <v>5765</v>
      </c>
      <c r="C2328" s="148">
        <v>2978.3315999999995</v>
      </c>
      <c r="D2328" s="148">
        <f t="shared" si="108"/>
        <v>3633.56</v>
      </c>
      <c r="E2328" s="138" t="s">
        <v>2043</v>
      </c>
      <c r="F2328" s="148">
        <f t="shared" si="109"/>
        <v>2978.33</v>
      </c>
      <c r="G2328" s="148">
        <f t="shared" si="110"/>
        <v>3633.5625999999997</v>
      </c>
    </row>
    <row r="2329" spans="1:7" ht="14.4" customHeight="1">
      <c r="A2329" s="138" t="s">
        <v>5767</v>
      </c>
      <c r="B2329" s="151" t="s">
        <v>5765</v>
      </c>
      <c r="C2329" s="148">
        <v>2535.9802399999999</v>
      </c>
      <c r="D2329" s="148">
        <f t="shared" si="108"/>
        <v>3093.9</v>
      </c>
      <c r="E2329" s="138" t="s">
        <v>2043</v>
      </c>
      <c r="F2329" s="148">
        <f t="shared" si="109"/>
        <v>2535.98</v>
      </c>
      <c r="G2329" s="148">
        <f t="shared" si="110"/>
        <v>3093.8955999999998</v>
      </c>
    </row>
    <row r="2330" spans="1:7" ht="14.4" customHeight="1">
      <c r="A2330" s="138" t="s">
        <v>5768</v>
      </c>
      <c r="B2330" s="151" t="s">
        <v>5765</v>
      </c>
      <c r="C2330" s="148">
        <v>3856.15</v>
      </c>
      <c r="D2330" s="148">
        <f t="shared" si="108"/>
        <v>4704.5</v>
      </c>
      <c r="E2330" s="138" t="s">
        <v>2033</v>
      </c>
      <c r="F2330" s="148">
        <f t="shared" si="109"/>
        <v>3856.15</v>
      </c>
      <c r="G2330" s="148">
        <f t="shared" si="110"/>
        <v>4704.5029999999997</v>
      </c>
    </row>
    <row r="2331" spans="1:7" ht="14.4" customHeight="1">
      <c r="A2331" s="138" t="s">
        <v>5769</v>
      </c>
      <c r="B2331" s="151" t="s">
        <v>5765</v>
      </c>
      <c r="C2331" s="148">
        <v>2284.6442400000001</v>
      </c>
      <c r="D2331" s="148">
        <f t="shared" si="108"/>
        <v>2787.27</v>
      </c>
      <c r="E2331" s="138" t="s">
        <v>2043</v>
      </c>
      <c r="F2331" s="148">
        <f t="shared" si="109"/>
        <v>2284.64</v>
      </c>
      <c r="G2331" s="148">
        <f t="shared" si="110"/>
        <v>2787.2607999999996</v>
      </c>
    </row>
    <row r="2332" spans="1:7" ht="14.4" customHeight="1">
      <c r="A2332" s="138" t="s">
        <v>5770</v>
      </c>
      <c r="B2332" s="151" t="s">
        <v>5765</v>
      </c>
      <c r="C2332" s="148">
        <v>3856.15</v>
      </c>
      <c r="D2332" s="148">
        <f t="shared" si="108"/>
        <v>4704.5</v>
      </c>
      <c r="E2332" s="138" t="s">
        <v>2033</v>
      </c>
      <c r="F2332" s="148">
        <f t="shared" si="109"/>
        <v>3856.15</v>
      </c>
      <c r="G2332" s="148">
        <f t="shared" si="110"/>
        <v>4704.5029999999997</v>
      </c>
    </row>
    <row r="2333" spans="1:7" ht="14.4" customHeight="1">
      <c r="A2333" s="138" t="s">
        <v>5771</v>
      </c>
      <c r="B2333" s="151" t="s">
        <v>5772</v>
      </c>
      <c r="C2333" s="148">
        <v>2399.48</v>
      </c>
      <c r="D2333" s="148">
        <f t="shared" si="108"/>
        <v>2927.37</v>
      </c>
      <c r="E2333" s="138" t="s">
        <v>2033</v>
      </c>
      <c r="F2333" s="148">
        <f t="shared" si="109"/>
        <v>2399.48</v>
      </c>
      <c r="G2333" s="148">
        <f t="shared" si="110"/>
        <v>2927.3656000000001</v>
      </c>
    </row>
    <row r="2334" spans="1:7" ht="14.4" customHeight="1">
      <c r="A2334" s="138" t="s">
        <v>5773</v>
      </c>
      <c r="B2334" s="151" t="s">
        <v>5774</v>
      </c>
      <c r="C2334" s="148">
        <v>1894.9326000000001</v>
      </c>
      <c r="D2334" s="148">
        <f t="shared" si="108"/>
        <v>2311.8200000000002</v>
      </c>
      <c r="E2334" s="138" t="s">
        <v>2033</v>
      </c>
      <c r="F2334" s="148">
        <f t="shared" si="109"/>
        <v>1894.93</v>
      </c>
      <c r="G2334" s="148">
        <f t="shared" si="110"/>
        <v>2311.8146000000002</v>
      </c>
    </row>
    <row r="2335" spans="1:7" ht="14.4" customHeight="1">
      <c r="A2335" s="138" t="s">
        <v>5775</v>
      </c>
      <c r="B2335" s="151" t="s">
        <v>5776</v>
      </c>
      <c r="C2335" s="148">
        <v>3779.29</v>
      </c>
      <c r="D2335" s="148">
        <f t="shared" si="108"/>
        <v>4610.7299999999996</v>
      </c>
      <c r="E2335" s="138" t="s">
        <v>2033</v>
      </c>
      <c r="F2335" s="148">
        <f t="shared" si="109"/>
        <v>3779.29</v>
      </c>
      <c r="G2335" s="148">
        <f t="shared" si="110"/>
        <v>4610.7338</v>
      </c>
    </row>
    <row r="2336" spans="1:7" ht="14.4" customHeight="1">
      <c r="A2336" s="138" t="s">
        <v>5777</v>
      </c>
      <c r="B2336" s="151" t="s">
        <v>5778</v>
      </c>
      <c r="C2336" s="148">
        <v>3779.29</v>
      </c>
      <c r="D2336" s="148">
        <f t="shared" si="108"/>
        <v>4610.7299999999996</v>
      </c>
      <c r="E2336" s="138" t="s">
        <v>2033</v>
      </c>
      <c r="F2336" s="148">
        <f t="shared" si="109"/>
        <v>3779.29</v>
      </c>
      <c r="G2336" s="148">
        <f t="shared" si="110"/>
        <v>4610.7338</v>
      </c>
    </row>
    <row r="2337" spans="1:7" ht="14.4" customHeight="1">
      <c r="A2337" s="138" t="s">
        <v>5779</v>
      </c>
      <c r="B2337" s="151" t="s">
        <v>5780</v>
      </c>
      <c r="C2337" s="148">
        <v>2368.1052999999997</v>
      </c>
      <c r="D2337" s="148">
        <f t="shared" si="108"/>
        <v>2889.09</v>
      </c>
      <c r="E2337" s="138" t="s">
        <v>2033</v>
      </c>
      <c r="F2337" s="148">
        <f t="shared" si="109"/>
        <v>2368.11</v>
      </c>
      <c r="G2337" s="148">
        <f t="shared" si="110"/>
        <v>2889.0942</v>
      </c>
    </row>
    <row r="2338" spans="1:7" ht="14.4" customHeight="1">
      <c r="A2338" s="138" t="s">
        <v>5781</v>
      </c>
      <c r="B2338" s="151" t="s">
        <v>5782</v>
      </c>
      <c r="C2338" s="148">
        <v>3529.48</v>
      </c>
      <c r="D2338" s="148">
        <f t="shared" si="108"/>
        <v>4305.97</v>
      </c>
      <c r="E2338" s="138" t="s">
        <v>2033</v>
      </c>
      <c r="F2338" s="148">
        <f t="shared" si="109"/>
        <v>3529.48</v>
      </c>
      <c r="G2338" s="148">
        <f t="shared" si="110"/>
        <v>4305.9655999999995</v>
      </c>
    </row>
    <row r="2339" spans="1:7" ht="14.4" customHeight="1">
      <c r="A2339" s="138" t="s">
        <v>5783</v>
      </c>
      <c r="B2339" s="151" t="s">
        <v>5784</v>
      </c>
      <c r="C2339" s="148">
        <v>1235.3699999999999</v>
      </c>
      <c r="D2339" s="148">
        <f t="shared" si="108"/>
        <v>1507.15</v>
      </c>
      <c r="E2339" s="138" t="s">
        <v>2032</v>
      </c>
      <c r="F2339" s="148">
        <f t="shared" si="109"/>
        <v>1235.3699999999999</v>
      </c>
      <c r="G2339" s="148">
        <f t="shared" si="110"/>
        <v>1507.1513999999997</v>
      </c>
    </row>
    <row r="2340" spans="1:7" ht="14.4" customHeight="1">
      <c r="A2340" s="138" t="s">
        <v>5785</v>
      </c>
      <c r="B2340" s="151" t="s">
        <v>5786</v>
      </c>
      <c r="C2340" s="148">
        <v>3529.48</v>
      </c>
      <c r="D2340" s="148">
        <f t="shared" si="108"/>
        <v>4305.97</v>
      </c>
      <c r="E2340" s="138" t="s">
        <v>2033</v>
      </c>
      <c r="F2340" s="148">
        <f t="shared" si="109"/>
        <v>3529.48</v>
      </c>
      <c r="G2340" s="148">
        <f t="shared" si="110"/>
        <v>4305.9655999999995</v>
      </c>
    </row>
    <row r="2341" spans="1:7" ht="14.4" customHeight="1">
      <c r="A2341" s="138" t="s">
        <v>5787</v>
      </c>
      <c r="B2341" s="151" t="s">
        <v>5788</v>
      </c>
      <c r="C2341" s="148">
        <v>3910.41</v>
      </c>
      <c r="D2341" s="148">
        <f t="shared" si="108"/>
        <v>4770.7</v>
      </c>
      <c r="E2341" s="138" t="s">
        <v>2033</v>
      </c>
      <c r="F2341" s="148">
        <f t="shared" si="109"/>
        <v>3910.41</v>
      </c>
      <c r="G2341" s="148">
        <f t="shared" si="110"/>
        <v>4770.7001999999993</v>
      </c>
    </row>
    <row r="2342" spans="1:7" ht="14.4" customHeight="1">
      <c r="A2342" s="138" t="s">
        <v>5789</v>
      </c>
      <c r="B2342" s="151" t="s">
        <v>5790</v>
      </c>
      <c r="C2342" s="148">
        <v>3273.7155000000002</v>
      </c>
      <c r="D2342" s="148">
        <f t="shared" si="108"/>
        <v>3993.93</v>
      </c>
      <c r="E2342" s="138" t="s">
        <v>2033</v>
      </c>
      <c r="F2342" s="148">
        <f t="shared" si="109"/>
        <v>3273.72</v>
      </c>
      <c r="G2342" s="148">
        <f t="shared" si="110"/>
        <v>3993.9383999999995</v>
      </c>
    </row>
    <row r="2343" spans="1:7" ht="14.4" customHeight="1">
      <c r="A2343" s="138" t="s">
        <v>5791</v>
      </c>
      <c r="B2343" s="151" t="s">
        <v>5792</v>
      </c>
      <c r="C2343" s="148">
        <v>6201.08</v>
      </c>
      <c r="D2343" s="148">
        <f t="shared" si="108"/>
        <v>7565.32</v>
      </c>
      <c r="E2343" s="138" t="s">
        <v>2033</v>
      </c>
      <c r="F2343" s="148">
        <f t="shared" si="109"/>
        <v>6201.08</v>
      </c>
      <c r="G2343" s="148">
        <f t="shared" si="110"/>
        <v>7565.3175999999994</v>
      </c>
    </row>
    <row r="2344" spans="1:7" ht="14.4" customHeight="1">
      <c r="A2344" s="138" t="s">
        <v>5793</v>
      </c>
      <c r="B2344" s="151" t="s">
        <v>5794</v>
      </c>
      <c r="C2344" s="148">
        <v>6201.08</v>
      </c>
      <c r="D2344" s="148">
        <f t="shared" si="108"/>
        <v>7565.32</v>
      </c>
      <c r="E2344" s="138" t="s">
        <v>2033</v>
      </c>
      <c r="F2344" s="148">
        <f t="shared" si="109"/>
        <v>6201.08</v>
      </c>
      <c r="G2344" s="148">
        <f t="shared" si="110"/>
        <v>7565.3175999999994</v>
      </c>
    </row>
    <row r="2345" spans="1:7" ht="14.4" customHeight="1">
      <c r="A2345" s="138" t="s">
        <v>5795</v>
      </c>
      <c r="B2345" s="151" t="s">
        <v>5796</v>
      </c>
      <c r="C2345" s="148">
        <v>4120.3579999999993</v>
      </c>
      <c r="D2345" s="148">
        <f t="shared" si="108"/>
        <v>5026.84</v>
      </c>
      <c r="E2345" s="138" t="s">
        <v>2033</v>
      </c>
      <c r="F2345" s="148">
        <f t="shared" si="109"/>
        <v>4120.3599999999997</v>
      </c>
      <c r="G2345" s="148">
        <f t="shared" si="110"/>
        <v>5026.8391999999994</v>
      </c>
    </row>
    <row r="2346" spans="1:7" ht="14.4" customHeight="1">
      <c r="A2346" s="138" t="s">
        <v>5797</v>
      </c>
      <c r="B2346" s="151" t="s">
        <v>5798</v>
      </c>
      <c r="C2346" s="148">
        <v>6128.06</v>
      </c>
      <c r="D2346" s="148">
        <f t="shared" si="108"/>
        <v>7476.23</v>
      </c>
      <c r="E2346" s="138" t="s">
        <v>2033</v>
      </c>
      <c r="F2346" s="148">
        <f t="shared" si="109"/>
        <v>6128.06</v>
      </c>
      <c r="G2346" s="148">
        <f t="shared" si="110"/>
        <v>7476.2332000000006</v>
      </c>
    </row>
    <row r="2347" spans="1:7" ht="14.4" customHeight="1">
      <c r="A2347" s="138" t="s">
        <v>5799</v>
      </c>
      <c r="B2347" s="151" t="s">
        <v>5800</v>
      </c>
      <c r="C2347" s="148">
        <v>1973.62</v>
      </c>
      <c r="D2347" s="148">
        <f t="shared" si="108"/>
        <v>2407.8200000000002</v>
      </c>
      <c r="E2347" s="138" t="s">
        <v>2032</v>
      </c>
      <c r="F2347" s="148">
        <f t="shared" si="109"/>
        <v>1973.62</v>
      </c>
      <c r="G2347" s="148">
        <f t="shared" si="110"/>
        <v>2407.8163999999997</v>
      </c>
    </row>
    <row r="2348" spans="1:7" ht="14.4" customHeight="1">
      <c r="A2348" s="138" t="s">
        <v>5801</v>
      </c>
      <c r="B2348" s="151" t="s">
        <v>5802</v>
      </c>
      <c r="C2348" s="148">
        <v>6128.06</v>
      </c>
      <c r="D2348" s="148">
        <f t="shared" si="108"/>
        <v>7476.23</v>
      </c>
      <c r="E2348" s="138" t="s">
        <v>2033</v>
      </c>
      <c r="F2348" s="148">
        <f t="shared" si="109"/>
        <v>6128.06</v>
      </c>
      <c r="G2348" s="148">
        <f t="shared" si="110"/>
        <v>7476.2332000000006</v>
      </c>
    </row>
    <row r="2349" spans="1:7" ht="14.4" customHeight="1">
      <c r="A2349" s="138" t="s">
        <v>5803</v>
      </c>
      <c r="B2349" s="151" t="s">
        <v>5804</v>
      </c>
      <c r="C2349" s="148">
        <v>6082</v>
      </c>
      <c r="D2349" s="148">
        <f t="shared" si="108"/>
        <v>7420.04</v>
      </c>
      <c r="E2349" s="138" t="s">
        <v>2033</v>
      </c>
      <c r="F2349" s="148">
        <f t="shared" si="109"/>
        <v>6082</v>
      </c>
      <c r="G2349" s="148">
        <f t="shared" si="110"/>
        <v>7420.04</v>
      </c>
    </row>
    <row r="2350" spans="1:7" ht="14.4" customHeight="1">
      <c r="A2350" s="138" t="s">
        <v>5805</v>
      </c>
      <c r="B2350" s="151" t="s">
        <v>5806</v>
      </c>
      <c r="C2350" s="148">
        <v>5276.2292000000007</v>
      </c>
      <c r="D2350" s="148">
        <f t="shared" si="108"/>
        <v>6437</v>
      </c>
      <c r="E2350" s="138" t="s">
        <v>2033</v>
      </c>
      <c r="F2350" s="148">
        <f t="shared" si="109"/>
        <v>5276.23</v>
      </c>
      <c r="G2350" s="148">
        <f t="shared" si="110"/>
        <v>6437.0005999999994</v>
      </c>
    </row>
    <row r="2351" spans="1:7" ht="14.4" customHeight="1">
      <c r="A2351" s="138" t="s">
        <v>5807</v>
      </c>
      <c r="B2351" s="151" t="s">
        <v>5808</v>
      </c>
      <c r="C2351" s="148">
        <v>10064.6</v>
      </c>
      <c r="D2351" s="148">
        <f t="shared" si="108"/>
        <v>12278.81</v>
      </c>
      <c r="E2351" s="138" t="s">
        <v>2033</v>
      </c>
      <c r="F2351" s="148">
        <f t="shared" si="109"/>
        <v>10064.6</v>
      </c>
      <c r="G2351" s="148">
        <f t="shared" si="110"/>
        <v>12278.812</v>
      </c>
    </row>
    <row r="2352" spans="1:7" ht="14.4" customHeight="1">
      <c r="A2352" s="138" t="s">
        <v>5809</v>
      </c>
      <c r="B2352" s="151" t="s">
        <v>5810</v>
      </c>
      <c r="C2352" s="148">
        <v>10064.6</v>
      </c>
      <c r="D2352" s="148">
        <f t="shared" si="108"/>
        <v>12278.81</v>
      </c>
      <c r="E2352" s="138" t="s">
        <v>2033</v>
      </c>
      <c r="F2352" s="148">
        <f t="shared" si="109"/>
        <v>10064.6</v>
      </c>
      <c r="G2352" s="148">
        <f t="shared" si="110"/>
        <v>12278.812</v>
      </c>
    </row>
    <row r="2353" spans="1:7" ht="14.4" customHeight="1">
      <c r="A2353" s="138" t="s">
        <v>5811</v>
      </c>
      <c r="B2353" s="151" t="s">
        <v>5812</v>
      </c>
      <c r="C2353" s="148">
        <v>6635.2918499999987</v>
      </c>
      <c r="D2353" s="148">
        <f t="shared" si="108"/>
        <v>8095.06</v>
      </c>
      <c r="E2353" s="138" t="s">
        <v>2033</v>
      </c>
      <c r="F2353" s="148">
        <f t="shared" si="109"/>
        <v>6635.29</v>
      </c>
      <c r="G2353" s="148">
        <f t="shared" si="110"/>
        <v>8095.0537999999997</v>
      </c>
    </row>
    <row r="2354" spans="1:7" ht="14.4" customHeight="1">
      <c r="A2354" s="138" t="s">
        <v>5813</v>
      </c>
      <c r="B2354" s="151" t="s">
        <v>5814</v>
      </c>
      <c r="C2354" s="148">
        <v>9872.2199999999993</v>
      </c>
      <c r="D2354" s="148">
        <f t="shared" si="108"/>
        <v>12044.11</v>
      </c>
      <c r="E2354" s="138" t="s">
        <v>2033</v>
      </c>
      <c r="F2354" s="148">
        <f t="shared" si="109"/>
        <v>9872.2199999999993</v>
      </c>
      <c r="G2354" s="148">
        <f t="shared" si="110"/>
        <v>12044.108399999999</v>
      </c>
    </row>
    <row r="2355" spans="1:7" ht="14.4" customHeight="1">
      <c r="A2355" s="138" t="s">
        <v>5815</v>
      </c>
      <c r="B2355" s="151" t="s">
        <v>5816</v>
      </c>
      <c r="C2355" s="148">
        <v>2984.56</v>
      </c>
      <c r="D2355" s="148">
        <f t="shared" si="108"/>
        <v>3641.16</v>
      </c>
      <c r="E2355" s="138" t="s">
        <v>2032</v>
      </c>
      <c r="F2355" s="148">
        <f t="shared" si="109"/>
        <v>2984.56</v>
      </c>
      <c r="G2355" s="148">
        <f t="shared" si="110"/>
        <v>3641.1632</v>
      </c>
    </row>
    <row r="2356" spans="1:7" ht="14.4" customHeight="1">
      <c r="A2356" s="138" t="s">
        <v>5817</v>
      </c>
      <c r="B2356" s="151" t="s">
        <v>5818</v>
      </c>
      <c r="C2356" s="148">
        <v>9872.2199999999993</v>
      </c>
      <c r="D2356" s="148">
        <f t="shared" si="108"/>
        <v>12044.11</v>
      </c>
      <c r="E2356" s="138" t="s">
        <v>2033</v>
      </c>
      <c r="F2356" s="148">
        <f t="shared" si="109"/>
        <v>9872.2199999999993</v>
      </c>
      <c r="G2356" s="148">
        <f t="shared" si="110"/>
        <v>12044.108399999999</v>
      </c>
    </row>
    <row r="2357" spans="1:7" ht="14.4" customHeight="1">
      <c r="A2357" s="138" t="s">
        <v>5819</v>
      </c>
      <c r="B2357" s="151" t="s">
        <v>5820</v>
      </c>
      <c r="C2357" s="148">
        <v>9036.885000000002</v>
      </c>
      <c r="D2357" s="148">
        <f t="shared" si="108"/>
        <v>11025</v>
      </c>
      <c r="E2357" s="138" t="s">
        <v>2033</v>
      </c>
      <c r="F2357" s="148">
        <f t="shared" si="109"/>
        <v>9036.89</v>
      </c>
      <c r="G2357" s="148">
        <f t="shared" si="110"/>
        <v>11025.005799999999</v>
      </c>
    </row>
    <row r="2358" spans="1:7" ht="14.4" customHeight="1">
      <c r="A2358" s="138" t="s">
        <v>5821</v>
      </c>
      <c r="B2358" s="151" t="s">
        <v>5822</v>
      </c>
      <c r="C2358" s="148">
        <v>8026.5229000000008</v>
      </c>
      <c r="D2358" s="148">
        <f t="shared" si="108"/>
        <v>9792.36</v>
      </c>
      <c r="E2358" s="138" t="s">
        <v>2033</v>
      </c>
      <c r="F2358" s="148">
        <f t="shared" si="109"/>
        <v>8026.52</v>
      </c>
      <c r="G2358" s="148">
        <f t="shared" si="110"/>
        <v>9792.3544000000002</v>
      </c>
    </row>
    <row r="2359" spans="1:7" ht="14.4" customHeight="1">
      <c r="A2359" s="138" t="s">
        <v>5823</v>
      </c>
      <c r="B2359" s="151" t="s">
        <v>5824</v>
      </c>
      <c r="C2359" s="148">
        <v>15339.09</v>
      </c>
      <c r="D2359" s="148">
        <f t="shared" si="108"/>
        <v>18713.689999999999</v>
      </c>
      <c r="E2359" s="138" t="s">
        <v>2033</v>
      </c>
      <c r="F2359" s="148">
        <f t="shared" si="109"/>
        <v>15339.09</v>
      </c>
      <c r="G2359" s="148">
        <f t="shared" si="110"/>
        <v>18713.6898</v>
      </c>
    </row>
    <row r="2360" spans="1:7" ht="14.4" customHeight="1">
      <c r="A2360" s="138" t="s">
        <v>5825</v>
      </c>
      <c r="B2360" s="151" t="s">
        <v>5826</v>
      </c>
      <c r="C2360" s="148">
        <v>15339.09</v>
      </c>
      <c r="D2360" s="148">
        <f t="shared" si="108"/>
        <v>18713.689999999999</v>
      </c>
      <c r="E2360" s="138" t="s">
        <v>2033</v>
      </c>
      <c r="F2360" s="148">
        <f t="shared" si="109"/>
        <v>15339.09</v>
      </c>
      <c r="G2360" s="148">
        <f t="shared" si="110"/>
        <v>18713.6898</v>
      </c>
    </row>
    <row r="2361" spans="1:7" ht="14.4" customHeight="1">
      <c r="A2361" s="138" t="s">
        <v>5827</v>
      </c>
      <c r="B2361" s="151" t="s">
        <v>5828</v>
      </c>
      <c r="C2361" s="148">
        <v>8439.0427</v>
      </c>
      <c r="D2361" s="148">
        <f t="shared" si="108"/>
        <v>10295.629999999999</v>
      </c>
      <c r="E2361" s="138" t="s">
        <v>2033</v>
      </c>
      <c r="F2361" s="148">
        <f t="shared" si="109"/>
        <v>8439.0400000000009</v>
      </c>
      <c r="G2361" s="148">
        <f t="shared" si="110"/>
        <v>10295.6288</v>
      </c>
    </row>
    <row r="2362" spans="1:7" ht="14.4" customHeight="1">
      <c r="A2362" s="138" t="s">
        <v>5829</v>
      </c>
      <c r="B2362" s="151" t="s">
        <v>5830</v>
      </c>
      <c r="C2362" s="148">
        <v>15036.57</v>
      </c>
      <c r="D2362" s="148">
        <f t="shared" si="108"/>
        <v>18344.62</v>
      </c>
      <c r="E2362" s="138" t="s">
        <v>2033</v>
      </c>
      <c r="F2362" s="148">
        <f t="shared" si="109"/>
        <v>15036.57</v>
      </c>
      <c r="G2362" s="148">
        <f t="shared" si="110"/>
        <v>18344.615399999999</v>
      </c>
    </row>
    <row r="2363" spans="1:7" ht="14.4" customHeight="1">
      <c r="A2363" s="138" t="s">
        <v>5831</v>
      </c>
      <c r="B2363" s="151" t="s">
        <v>5832</v>
      </c>
      <c r="C2363" s="148">
        <v>3638.33</v>
      </c>
      <c r="D2363" s="148">
        <f t="shared" si="108"/>
        <v>4438.76</v>
      </c>
      <c r="E2363" s="138" t="s">
        <v>2032</v>
      </c>
      <c r="F2363" s="148">
        <f t="shared" si="109"/>
        <v>3638.33</v>
      </c>
      <c r="G2363" s="148">
        <f t="shared" si="110"/>
        <v>4438.7626</v>
      </c>
    </row>
    <row r="2364" spans="1:7" ht="14.4" customHeight="1">
      <c r="A2364" s="138" t="s">
        <v>5833</v>
      </c>
      <c r="B2364" s="151" t="s">
        <v>5834</v>
      </c>
      <c r="C2364" s="148">
        <v>15036.57</v>
      </c>
      <c r="D2364" s="148">
        <f t="shared" si="108"/>
        <v>18344.62</v>
      </c>
      <c r="E2364" s="138" t="s">
        <v>2033</v>
      </c>
      <c r="F2364" s="148">
        <f t="shared" si="109"/>
        <v>15036.57</v>
      </c>
      <c r="G2364" s="148">
        <f t="shared" si="110"/>
        <v>18344.615399999999</v>
      </c>
    </row>
    <row r="2365" spans="1:7" ht="14.4" customHeight="1">
      <c r="A2365" s="140" t="s">
        <v>5835</v>
      </c>
      <c r="B2365" s="151" t="s">
        <v>5836</v>
      </c>
      <c r="C2365" s="148">
        <v>2022.5997000000002</v>
      </c>
      <c r="D2365" s="148">
        <f t="shared" si="108"/>
        <v>2467.5700000000002</v>
      </c>
      <c r="E2365" s="138" t="s">
        <v>2035</v>
      </c>
      <c r="F2365" s="148">
        <f t="shared" si="109"/>
        <v>2022.6</v>
      </c>
      <c r="G2365" s="148">
        <f t="shared" si="110"/>
        <v>2467.5719999999997</v>
      </c>
    </row>
    <row r="2366" spans="1:7" ht="14.4" customHeight="1">
      <c r="A2366" s="138" t="s">
        <v>5837</v>
      </c>
      <c r="B2366" s="151" t="s">
        <v>5838</v>
      </c>
      <c r="C2366" s="148">
        <v>49985.490000000005</v>
      </c>
      <c r="D2366" s="148">
        <f t="shared" si="108"/>
        <v>60982.3</v>
      </c>
      <c r="E2366" s="138" t="s">
        <v>2035</v>
      </c>
      <c r="F2366" s="148">
        <f t="shared" si="109"/>
        <v>49985.49</v>
      </c>
      <c r="G2366" s="148">
        <f t="shared" si="110"/>
        <v>60982.297799999993</v>
      </c>
    </row>
    <row r="2367" spans="1:7" ht="14.4" customHeight="1">
      <c r="A2367" s="138" t="s">
        <v>5839</v>
      </c>
      <c r="B2367" s="151" t="s">
        <v>5838</v>
      </c>
      <c r="C2367" s="148">
        <v>49985.490000000005</v>
      </c>
      <c r="D2367" s="148">
        <f t="shared" si="108"/>
        <v>60982.3</v>
      </c>
      <c r="E2367" s="138" t="s">
        <v>2035</v>
      </c>
      <c r="F2367" s="148">
        <f t="shared" si="109"/>
        <v>49985.49</v>
      </c>
      <c r="G2367" s="148">
        <f t="shared" si="110"/>
        <v>60982.297799999993</v>
      </c>
    </row>
    <row r="2368" spans="1:7" ht="14.4" customHeight="1">
      <c r="A2368" s="138" t="s">
        <v>5840</v>
      </c>
      <c r="B2368" s="151" t="s">
        <v>5841</v>
      </c>
      <c r="C2368" s="148">
        <v>3462.94</v>
      </c>
      <c r="D2368" s="148">
        <f t="shared" si="108"/>
        <v>4224.79</v>
      </c>
      <c r="E2368" s="138" t="s">
        <v>2033</v>
      </c>
      <c r="F2368" s="148">
        <f t="shared" si="109"/>
        <v>3462.94</v>
      </c>
      <c r="G2368" s="148">
        <f t="shared" si="110"/>
        <v>4224.7867999999999</v>
      </c>
    </row>
    <row r="2369" spans="1:7" ht="14.4" customHeight="1">
      <c r="A2369" s="138" t="s">
        <v>5842</v>
      </c>
      <c r="B2369" s="151" t="s">
        <v>5843</v>
      </c>
      <c r="C2369" s="148">
        <v>3462.94</v>
      </c>
      <c r="D2369" s="148">
        <f t="shared" si="108"/>
        <v>4224.79</v>
      </c>
      <c r="E2369" s="138" t="s">
        <v>2033</v>
      </c>
      <c r="F2369" s="148">
        <f t="shared" si="109"/>
        <v>3462.94</v>
      </c>
      <c r="G2369" s="148">
        <f t="shared" si="110"/>
        <v>4224.7867999999999</v>
      </c>
    </row>
    <row r="2370" spans="1:7" ht="14.4" customHeight="1">
      <c r="A2370" s="138" t="s">
        <v>5844</v>
      </c>
      <c r="B2370" s="151" t="s">
        <v>5845</v>
      </c>
      <c r="C2370" s="148">
        <v>3914.43</v>
      </c>
      <c r="D2370" s="148">
        <f t="shared" si="108"/>
        <v>4775.6000000000004</v>
      </c>
      <c r="E2370" s="138" t="s">
        <v>2033</v>
      </c>
      <c r="F2370" s="148">
        <f t="shared" si="109"/>
        <v>3914.43</v>
      </c>
      <c r="G2370" s="148">
        <f t="shared" si="110"/>
        <v>4775.6045999999997</v>
      </c>
    </row>
    <row r="2371" spans="1:7" ht="14.4" customHeight="1">
      <c r="A2371" s="138" t="s">
        <v>5846</v>
      </c>
      <c r="B2371" s="151" t="s">
        <v>5847</v>
      </c>
      <c r="C2371" s="148">
        <v>3804.95</v>
      </c>
      <c r="D2371" s="148">
        <f t="shared" si="108"/>
        <v>4642.04</v>
      </c>
      <c r="E2371" s="138" t="s">
        <v>2033</v>
      </c>
      <c r="F2371" s="148">
        <f t="shared" si="109"/>
        <v>3804.95</v>
      </c>
      <c r="G2371" s="148">
        <f t="shared" si="110"/>
        <v>4642.0389999999998</v>
      </c>
    </row>
    <row r="2372" spans="1:7" ht="14.4" customHeight="1">
      <c r="A2372" s="138" t="s">
        <v>5848</v>
      </c>
      <c r="B2372" s="151" t="s">
        <v>5849</v>
      </c>
      <c r="C2372" s="148">
        <v>3804.95</v>
      </c>
      <c r="D2372" s="148">
        <f t="shared" si="108"/>
        <v>4642.04</v>
      </c>
      <c r="E2372" s="138" t="s">
        <v>2033</v>
      </c>
      <c r="F2372" s="148">
        <f t="shared" si="109"/>
        <v>3804.95</v>
      </c>
      <c r="G2372" s="148">
        <f t="shared" si="110"/>
        <v>4642.0389999999998</v>
      </c>
    </row>
    <row r="2373" spans="1:7" ht="14.4" customHeight="1">
      <c r="A2373" s="138" t="s">
        <v>5850</v>
      </c>
      <c r="B2373" s="151" t="s">
        <v>5851</v>
      </c>
      <c r="C2373" s="148">
        <v>4244.51</v>
      </c>
      <c r="D2373" s="148">
        <f t="shared" si="108"/>
        <v>5178.3</v>
      </c>
      <c r="E2373" s="138" t="s">
        <v>2033</v>
      </c>
      <c r="F2373" s="148">
        <f t="shared" si="109"/>
        <v>4244.51</v>
      </c>
      <c r="G2373" s="148">
        <f t="shared" si="110"/>
        <v>5178.3022000000001</v>
      </c>
    </row>
    <row r="2374" spans="1:7" ht="14.4" customHeight="1">
      <c r="A2374" s="138" t="s">
        <v>5852</v>
      </c>
      <c r="B2374" s="151" t="s">
        <v>5853</v>
      </c>
      <c r="C2374" s="148">
        <v>4100.7700000000004</v>
      </c>
      <c r="D2374" s="148">
        <f t="shared" si="108"/>
        <v>5002.9399999999996</v>
      </c>
      <c r="E2374" s="138" t="s">
        <v>2033</v>
      </c>
      <c r="F2374" s="148">
        <f t="shared" si="109"/>
        <v>4100.7700000000004</v>
      </c>
      <c r="G2374" s="148">
        <f t="shared" si="110"/>
        <v>5002.9394000000002</v>
      </c>
    </row>
    <row r="2375" spans="1:7" ht="14.4" customHeight="1">
      <c r="A2375" s="138" t="s">
        <v>5854</v>
      </c>
      <c r="B2375" s="151" t="s">
        <v>5855</v>
      </c>
      <c r="C2375" s="148">
        <v>4100.7700000000004</v>
      </c>
      <c r="D2375" s="148">
        <f t="shared" si="108"/>
        <v>5002.9399999999996</v>
      </c>
      <c r="E2375" s="138" t="s">
        <v>2033</v>
      </c>
      <c r="F2375" s="148">
        <f t="shared" si="109"/>
        <v>4100.7700000000004</v>
      </c>
      <c r="G2375" s="148">
        <f t="shared" si="110"/>
        <v>5002.9394000000002</v>
      </c>
    </row>
    <row r="2376" spans="1:7" ht="14.4" customHeight="1">
      <c r="A2376" s="138" t="s">
        <v>5856</v>
      </c>
      <c r="B2376" s="151" t="s">
        <v>5857</v>
      </c>
      <c r="C2376" s="148">
        <v>4555.13</v>
      </c>
      <c r="D2376" s="148">
        <f t="shared" si="108"/>
        <v>5557.26</v>
      </c>
      <c r="E2376" s="138" t="s">
        <v>2033</v>
      </c>
      <c r="F2376" s="148">
        <f t="shared" si="109"/>
        <v>4555.13</v>
      </c>
      <c r="G2376" s="148">
        <f t="shared" si="110"/>
        <v>5557.2586000000001</v>
      </c>
    </row>
    <row r="2377" spans="1:7" ht="14.4" customHeight="1">
      <c r="A2377" s="138" t="s">
        <v>5858</v>
      </c>
      <c r="B2377" s="151" t="s">
        <v>5859</v>
      </c>
      <c r="C2377" s="148">
        <v>3804.95</v>
      </c>
      <c r="D2377" s="148">
        <f t="shared" ref="D2377:D2440" si="111">ROUND(C2377*(1+$D$8),2)</f>
        <v>4642.04</v>
      </c>
      <c r="E2377" s="138" t="s">
        <v>2033</v>
      </c>
      <c r="F2377" s="148">
        <f t="shared" ref="F2377:F2440" si="112">ROUND(C2377*(1-HLOOKUP(E2377,$1:$2,2,FALSE)),2)</f>
        <v>3804.95</v>
      </c>
      <c r="G2377" s="148">
        <f t="shared" ref="G2377:G2440" si="113">F2377*(1+$D$8)</f>
        <v>4642.0389999999998</v>
      </c>
    </row>
    <row r="2378" spans="1:7" ht="14.4" customHeight="1">
      <c r="A2378" s="138" t="s">
        <v>5860</v>
      </c>
      <c r="B2378" s="151" t="s">
        <v>5861</v>
      </c>
      <c r="C2378" s="148">
        <v>3804.95</v>
      </c>
      <c r="D2378" s="148">
        <f t="shared" si="111"/>
        <v>4642.04</v>
      </c>
      <c r="E2378" s="138" t="s">
        <v>2033</v>
      </c>
      <c r="F2378" s="148">
        <f t="shared" si="112"/>
        <v>3804.95</v>
      </c>
      <c r="G2378" s="148">
        <f t="shared" si="113"/>
        <v>4642.0389999999998</v>
      </c>
    </row>
    <row r="2379" spans="1:7" ht="14.4" customHeight="1">
      <c r="A2379" s="138" t="s">
        <v>5862</v>
      </c>
      <c r="B2379" s="151" t="s">
        <v>5863</v>
      </c>
      <c r="C2379" s="148">
        <v>4244.51</v>
      </c>
      <c r="D2379" s="148">
        <f t="shared" si="111"/>
        <v>5178.3</v>
      </c>
      <c r="E2379" s="138" t="s">
        <v>2033</v>
      </c>
      <c r="F2379" s="148">
        <f t="shared" si="112"/>
        <v>4244.51</v>
      </c>
      <c r="G2379" s="148">
        <f t="shared" si="113"/>
        <v>5178.3022000000001</v>
      </c>
    </row>
    <row r="2380" spans="1:7" ht="14.4" customHeight="1">
      <c r="A2380" s="138" t="s">
        <v>5864</v>
      </c>
      <c r="B2380" s="151" t="s">
        <v>5865</v>
      </c>
      <c r="C2380" s="148">
        <v>4244.51</v>
      </c>
      <c r="D2380" s="148">
        <f t="shared" si="111"/>
        <v>5178.3</v>
      </c>
      <c r="E2380" s="138" t="s">
        <v>2033</v>
      </c>
      <c r="F2380" s="148">
        <f t="shared" si="112"/>
        <v>4244.51</v>
      </c>
      <c r="G2380" s="148">
        <f t="shared" si="113"/>
        <v>5178.3022000000001</v>
      </c>
    </row>
    <row r="2381" spans="1:7" ht="14.4" customHeight="1">
      <c r="A2381" s="138" t="s">
        <v>5866</v>
      </c>
      <c r="B2381" s="151" t="s">
        <v>5867</v>
      </c>
      <c r="C2381" s="148">
        <v>4244.51</v>
      </c>
      <c r="D2381" s="148">
        <f t="shared" si="111"/>
        <v>5178.3</v>
      </c>
      <c r="E2381" s="138" t="s">
        <v>2033</v>
      </c>
      <c r="F2381" s="148">
        <f t="shared" si="112"/>
        <v>4244.51</v>
      </c>
      <c r="G2381" s="148">
        <f t="shared" si="113"/>
        <v>5178.3022000000001</v>
      </c>
    </row>
    <row r="2382" spans="1:7" ht="14.4" customHeight="1">
      <c r="A2382" s="138" t="s">
        <v>5868</v>
      </c>
      <c r="B2382" s="151" t="s">
        <v>5869</v>
      </c>
      <c r="C2382" s="148">
        <v>4753.38</v>
      </c>
      <c r="D2382" s="148">
        <f t="shared" si="111"/>
        <v>5799.12</v>
      </c>
      <c r="E2382" s="138" t="s">
        <v>2033</v>
      </c>
      <c r="F2382" s="148">
        <f t="shared" si="112"/>
        <v>4753.38</v>
      </c>
      <c r="G2382" s="148">
        <f t="shared" si="113"/>
        <v>5799.1235999999999</v>
      </c>
    </row>
    <row r="2383" spans="1:7" ht="14.4" customHeight="1">
      <c r="A2383" s="138" t="s">
        <v>5870</v>
      </c>
      <c r="B2383" s="151" t="s">
        <v>5871</v>
      </c>
      <c r="C2383" s="148">
        <v>4905.38</v>
      </c>
      <c r="D2383" s="148">
        <f t="shared" si="111"/>
        <v>5984.56</v>
      </c>
      <c r="E2383" s="138" t="s">
        <v>2033</v>
      </c>
      <c r="F2383" s="148">
        <f t="shared" si="112"/>
        <v>4905.38</v>
      </c>
      <c r="G2383" s="148">
        <f t="shared" si="113"/>
        <v>5984.5636000000004</v>
      </c>
    </row>
    <row r="2384" spans="1:7" ht="14.4" customHeight="1">
      <c r="A2384" s="138" t="s">
        <v>5872</v>
      </c>
      <c r="B2384" s="151" t="s">
        <v>5873</v>
      </c>
      <c r="C2384" s="148">
        <v>4905.38</v>
      </c>
      <c r="D2384" s="148">
        <f t="shared" si="111"/>
        <v>5984.56</v>
      </c>
      <c r="E2384" s="138" t="s">
        <v>2033</v>
      </c>
      <c r="F2384" s="148">
        <f t="shared" si="112"/>
        <v>4905.38</v>
      </c>
      <c r="G2384" s="148">
        <f t="shared" si="113"/>
        <v>5984.5636000000004</v>
      </c>
    </row>
    <row r="2385" spans="1:7" ht="14.4" customHeight="1">
      <c r="A2385" s="138" t="s">
        <v>5874</v>
      </c>
      <c r="B2385" s="151" t="s">
        <v>5875</v>
      </c>
      <c r="C2385" s="148">
        <v>5477.05</v>
      </c>
      <c r="D2385" s="148">
        <f t="shared" si="111"/>
        <v>6682</v>
      </c>
      <c r="E2385" s="138" t="s">
        <v>2033</v>
      </c>
      <c r="F2385" s="148">
        <f t="shared" si="112"/>
        <v>5477.05</v>
      </c>
      <c r="G2385" s="148">
        <f t="shared" si="113"/>
        <v>6682.0010000000002</v>
      </c>
    </row>
    <row r="2386" spans="1:7" ht="14.4" customHeight="1">
      <c r="A2386" s="138" t="s">
        <v>5876</v>
      </c>
      <c r="B2386" s="151" t="s">
        <v>5877</v>
      </c>
      <c r="C2386" s="148">
        <v>5544.79</v>
      </c>
      <c r="D2386" s="148">
        <f t="shared" si="111"/>
        <v>6764.64</v>
      </c>
      <c r="E2386" s="138" t="s">
        <v>2033</v>
      </c>
      <c r="F2386" s="148">
        <f t="shared" si="112"/>
        <v>5544.79</v>
      </c>
      <c r="G2386" s="148">
        <f t="shared" si="113"/>
        <v>6764.6437999999998</v>
      </c>
    </row>
    <row r="2387" spans="1:7" ht="14.4" customHeight="1">
      <c r="A2387" s="138" t="s">
        <v>5878</v>
      </c>
      <c r="B2387" s="151" t="s">
        <v>5879</v>
      </c>
      <c r="C2387" s="148">
        <v>5544.79</v>
      </c>
      <c r="D2387" s="148">
        <f t="shared" si="111"/>
        <v>6764.64</v>
      </c>
      <c r="E2387" s="138" t="s">
        <v>2033</v>
      </c>
      <c r="F2387" s="148">
        <f t="shared" si="112"/>
        <v>5544.79</v>
      </c>
      <c r="G2387" s="148">
        <f t="shared" si="113"/>
        <v>6764.6437999999998</v>
      </c>
    </row>
    <row r="2388" spans="1:7" ht="14.4" customHeight="1">
      <c r="A2388" s="138" t="s">
        <v>5880</v>
      </c>
      <c r="B2388" s="151" t="s">
        <v>5881</v>
      </c>
      <c r="C2388" s="148">
        <v>6116.45</v>
      </c>
      <c r="D2388" s="148">
        <f t="shared" si="111"/>
        <v>7462.07</v>
      </c>
      <c r="E2388" s="138" t="s">
        <v>2033</v>
      </c>
      <c r="F2388" s="148">
        <f t="shared" si="112"/>
        <v>6116.45</v>
      </c>
      <c r="G2388" s="148">
        <f t="shared" si="113"/>
        <v>7462.0689999999995</v>
      </c>
    </row>
    <row r="2389" spans="1:7" ht="14.4" customHeight="1">
      <c r="A2389" s="138" t="s">
        <v>5882</v>
      </c>
      <c r="B2389" s="151" t="s">
        <v>5883</v>
      </c>
      <c r="C2389" s="148">
        <v>4905.38</v>
      </c>
      <c r="D2389" s="148">
        <f t="shared" si="111"/>
        <v>5984.56</v>
      </c>
      <c r="E2389" s="138" t="s">
        <v>2033</v>
      </c>
      <c r="F2389" s="148">
        <f t="shared" si="112"/>
        <v>4905.38</v>
      </c>
      <c r="G2389" s="148">
        <f t="shared" si="113"/>
        <v>5984.5636000000004</v>
      </c>
    </row>
    <row r="2390" spans="1:7" ht="14.4" customHeight="1">
      <c r="A2390" s="138" t="s">
        <v>5884</v>
      </c>
      <c r="B2390" s="151" t="s">
        <v>5885</v>
      </c>
      <c r="C2390" s="148">
        <v>4905.38</v>
      </c>
      <c r="D2390" s="148">
        <f t="shared" si="111"/>
        <v>5984.56</v>
      </c>
      <c r="E2390" s="138" t="s">
        <v>2033</v>
      </c>
      <c r="F2390" s="148">
        <f t="shared" si="112"/>
        <v>4905.38</v>
      </c>
      <c r="G2390" s="148">
        <f t="shared" si="113"/>
        <v>5984.5636000000004</v>
      </c>
    </row>
    <row r="2391" spans="1:7" ht="14.4" customHeight="1">
      <c r="A2391" s="138" t="s">
        <v>5886</v>
      </c>
      <c r="B2391" s="151" t="s">
        <v>5887</v>
      </c>
      <c r="C2391" s="148">
        <v>5477.05</v>
      </c>
      <c r="D2391" s="148">
        <f t="shared" si="111"/>
        <v>6682</v>
      </c>
      <c r="E2391" s="138" t="s">
        <v>2033</v>
      </c>
      <c r="F2391" s="148">
        <f t="shared" si="112"/>
        <v>5477.05</v>
      </c>
      <c r="G2391" s="148">
        <f t="shared" si="113"/>
        <v>6682.0010000000002</v>
      </c>
    </row>
    <row r="2392" spans="1:7" ht="14.4" customHeight="1">
      <c r="A2392" s="138" t="s">
        <v>5888</v>
      </c>
      <c r="B2392" s="151" t="s">
        <v>5838</v>
      </c>
      <c r="C2392" s="148">
        <v>29090.050000000003</v>
      </c>
      <c r="D2392" s="148">
        <f t="shared" si="111"/>
        <v>35489.86</v>
      </c>
      <c r="E2392" s="138" t="s">
        <v>2035</v>
      </c>
      <c r="F2392" s="148">
        <f t="shared" si="112"/>
        <v>29090.05</v>
      </c>
      <c r="G2392" s="148">
        <f t="shared" si="113"/>
        <v>35489.860999999997</v>
      </c>
    </row>
    <row r="2393" spans="1:7" ht="14.4" customHeight="1">
      <c r="A2393" s="138" t="s">
        <v>5889</v>
      </c>
      <c r="B2393" s="151" t="s">
        <v>5838</v>
      </c>
      <c r="C2393" s="148">
        <v>29090.050000000003</v>
      </c>
      <c r="D2393" s="148">
        <f t="shared" si="111"/>
        <v>35489.86</v>
      </c>
      <c r="E2393" s="138" t="s">
        <v>2035</v>
      </c>
      <c r="F2393" s="148">
        <f t="shared" si="112"/>
        <v>29090.05</v>
      </c>
      <c r="G2393" s="148">
        <f t="shared" si="113"/>
        <v>35489.860999999997</v>
      </c>
    </row>
    <row r="2394" spans="1:7" ht="14.4" customHeight="1">
      <c r="A2394" s="138" t="s">
        <v>5890</v>
      </c>
      <c r="B2394" s="151" t="s">
        <v>5891</v>
      </c>
      <c r="C2394" s="148">
        <v>44443.174544999994</v>
      </c>
      <c r="D2394" s="148">
        <f t="shared" si="111"/>
        <v>54220.67</v>
      </c>
      <c r="E2394" s="138" t="s">
        <v>2041</v>
      </c>
      <c r="F2394" s="148">
        <f t="shared" si="112"/>
        <v>44443.17</v>
      </c>
      <c r="G2394" s="148">
        <f t="shared" si="113"/>
        <v>54220.667399999998</v>
      </c>
    </row>
    <row r="2395" spans="1:7" ht="14.4" customHeight="1">
      <c r="A2395" s="138" t="s">
        <v>5892</v>
      </c>
      <c r="B2395" s="151" t="s">
        <v>5893</v>
      </c>
      <c r="C2395" s="148">
        <v>37412</v>
      </c>
      <c r="D2395" s="148">
        <f t="shared" si="111"/>
        <v>45642.64</v>
      </c>
      <c r="E2395" s="138" t="s">
        <v>2041</v>
      </c>
      <c r="F2395" s="148">
        <f t="shared" si="112"/>
        <v>37412</v>
      </c>
      <c r="G2395" s="148">
        <f t="shared" si="113"/>
        <v>45642.64</v>
      </c>
    </row>
    <row r="2396" spans="1:7" ht="14.4" customHeight="1">
      <c r="A2396" s="138" t="s">
        <v>5894</v>
      </c>
      <c r="B2396" s="151" t="s">
        <v>5895</v>
      </c>
      <c r="C2396" s="148">
        <v>41385.604491000006</v>
      </c>
      <c r="D2396" s="148">
        <f t="shared" si="111"/>
        <v>50490.44</v>
      </c>
      <c r="E2396" s="138" t="s">
        <v>2041</v>
      </c>
      <c r="F2396" s="148">
        <f t="shared" si="112"/>
        <v>41385.599999999999</v>
      </c>
      <c r="G2396" s="148">
        <f t="shared" si="113"/>
        <v>50490.432000000001</v>
      </c>
    </row>
    <row r="2397" spans="1:7" ht="14.4" customHeight="1">
      <c r="A2397" s="138" t="s">
        <v>5896</v>
      </c>
      <c r="B2397" s="151" t="s">
        <v>5897</v>
      </c>
      <c r="C2397" s="148">
        <v>51742.175561999997</v>
      </c>
      <c r="D2397" s="148">
        <f t="shared" si="111"/>
        <v>63125.45</v>
      </c>
      <c r="E2397" s="138" t="s">
        <v>2041</v>
      </c>
      <c r="F2397" s="148">
        <f t="shared" si="112"/>
        <v>51742.18</v>
      </c>
      <c r="G2397" s="148">
        <f t="shared" si="113"/>
        <v>63125.459600000002</v>
      </c>
    </row>
    <row r="2398" spans="1:7" ht="14.4" customHeight="1">
      <c r="A2398" s="138" t="s">
        <v>5898</v>
      </c>
      <c r="B2398" s="151" t="s">
        <v>5899</v>
      </c>
      <c r="C2398" s="148">
        <v>44709.542955000004</v>
      </c>
      <c r="D2398" s="148">
        <f t="shared" si="111"/>
        <v>54545.64</v>
      </c>
      <c r="E2398" s="138" t="s">
        <v>2041</v>
      </c>
      <c r="F2398" s="148">
        <f t="shared" si="112"/>
        <v>44709.54</v>
      </c>
      <c r="G2398" s="148">
        <f t="shared" si="113"/>
        <v>54545.638800000001</v>
      </c>
    </row>
    <row r="2399" spans="1:7" ht="14.4" customHeight="1">
      <c r="A2399" s="138" t="s">
        <v>5900</v>
      </c>
      <c r="B2399" s="151" t="s">
        <v>5901</v>
      </c>
      <c r="C2399" s="148">
        <v>48684.593726999992</v>
      </c>
      <c r="D2399" s="148">
        <f t="shared" si="111"/>
        <v>59395.199999999997</v>
      </c>
      <c r="E2399" s="138" t="s">
        <v>2041</v>
      </c>
      <c r="F2399" s="148">
        <f t="shared" si="112"/>
        <v>48684.59</v>
      </c>
      <c r="G2399" s="148">
        <f t="shared" si="113"/>
        <v>59395.199799999995</v>
      </c>
    </row>
    <row r="2400" spans="1:7" ht="14.4" customHeight="1">
      <c r="A2400" s="138" t="s">
        <v>5902</v>
      </c>
      <c r="B2400" s="151" t="s">
        <v>5903</v>
      </c>
      <c r="C2400" s="148">
        <v>41653.810737</v>
      </c>
      <c r="D2400" s="148">
        <f t="shared" si="111"/>
        <v>50817.65</v>
      </c>
      <c r="E2400" s="138" t="s">
        <v>2041</v>
      </c>
      <c r="F2400" s="148">
        <f t="shared" si="112"/>
        <v>41653.81</v>
      </c>
      <c r="G2400" s="148">
        <f t="shared" si="113"/>
        <v>50817.648199999996</v>
      </c>
    </row>
    <row r="2401" spans="1:7" ht="14.4" customHeight="1">
      <c r="A2401" s="138" t="s">
        <v>5904</v>
      </c>
      <c r="B2401" s="151" t="s">
        <v>5905</v>
      </c>
      <c r="C2401" s="148">
        <v>53132.148000000001</v>
      </c>
      <c r="D2401" s="148">
        <f t="shared" si="111"/>
        <v>64821.22</v>
      </c>
      <c r="E2401" s="138" t="s">
        <v>2041</v>
      </c>
      <c r="F2401" s="148">
        <f t="shared" si="112"/>
        <v>53132.15</v>
      </c>
      <c r="G2401" s="148">
        <f t="shared" si="113"/>
        <v>64821.222999999998</v>
      </c>
    </row>
    <row r="2402" spans="1:7" ht="14.4" customHeight="1">
      <c r="A2402" s="138" t="s">
        <v>5906</v>
      </c>
      <c r="B2402" s="151" t="s">
        <v>5905</v>
      </c>
      <c r="C2402" s="148">
        <v>46371.491999999998</v>
      </c>
      <c r="D2402" s="148">
        <f t="shared" si="111"/>
        <v>56573.22</v>
      </c>
      <c r="E2402" s="138" t="s">
        <v>2041</v>
      </c>
      <c r="F2402" s="148">
        <f t="shared" si="112"/>
        <v>46371.49</v>
      </c>
      <c r="G2402" s="148">
        <f t="shared" si="113"/>
        <v>56573.217799999999</v>
      </c>
    </row>
    <row r="2403" spans="1:7" ht="14.4" customHeight="1">
      <c r="A2403" s="138" t="s">
        <v>5907</v>
      </c>
      <c r="B2403" s="151" t="s">
        <v>5905</v>
      </c>
      <c r="C2403" s="148">
        <v>53132.148000000001</v>
      </c>
      <c r="D2403" s="148">
        <f t="shared" si="111"/>
        <v>64821.22</v>
      </c>
      <c r="E2403" s="138" t="s">
        <v>2041</v>
      </c>
      <c r="F2403" s="148">
        <f t="shared" si="112"/>
        <v>53132.15</v>
      </c>
      <c r="G2403" s="148">
        <f t="shared" si="113"/>
        <v>64821.222999999998</v>
      </c>
    </row>
    <row r="2404" spans="1:7" ht="14.4" customHeight="1">
      <c r="A2404" s="138" t="s">
        <v>5908</v>
      </c>
      <c r="B2404" s="151" t="s">
        <v>5905</v>
      </c>
      <c r="C2404" s="148">
        <v>46371.491999999998</v>
      </c>
      <c r="D2404" s="148">
        <f t="shared" si="111"/>
        <v>56573.22</v>
      </c>
      <c r="E2404" s="138" t="s">
        <v>2041</v>
      </c>
      <c r="F2404" s="148">
        <f t="shared" si="112"/>
        <v>46371.49</v>
      </c>
      <c r="G2404" s="148">
        <f t="shared" si="113"/>
        <v>56573.217799999999</v>
      </c>
    </row>
    <row r="2405" spans="1:7" ht="14.4" customHeight="1">
      <c r="A2405" s="138" t="s">
        <v>5909</v>
      </c>
      <c r="B2405" s="151" t="s">
        <v>5910</v>
      </c>
      <c r="C2405" s="148">
        <v>34359</v>
      </c>
      <c r="D2405" s="148">
        <f t="shared" si="111"/>
        <v>41917.980000000003</v>
      </c>
      <c r="E2405" s="138" t="s">
        <v>2041</v>
      </c>
      <c r="F2405" s="148">
        <f t="shared" si="112"/>
        <v>34359</v>
      </c>
      <c r="G2405" s="148">
        <f t="shared" si="113"/>
        <v>41917.979999999996</v>
      </c>
    </row>
    <row r="2406" spans="1:7" ht="14.4" customHeight="1">
      <c r="A2406" s="138" t="s">
        <v>5911</v>
      </c>
      <c r="B2406" s="151" t="s">
        <v>5912</v>
      </c>
      <c r="C2406" s="148">
        <v>46133.930126899992</v>
      </c>
      <c r="D2406" s="148">
        <f t="shared" si="111"/>
        <v>56283.39</v>
      </c>
      <c r="E2406" s="138" t="s">
        <v>2041</v>
      </c>
      <c r="F2406" s="148">
        <f t="shared" si="112"/>
        <v>46133.93</v>
      </c>
      <c r="G2406" s="148">
        <f t="shared" si="113"/>
        <v>56283.3946</v>
      </c>
    </row>
    <row r="2407" spans="1:7" ht="14.4" customHeight="1">
      <c r="A2407" s="138" t="s">
        <v>5913</v>
      </c>
      <c r="B2407" s="151" t="s">
        <v>5912</v>
      </c>
      <c r="C2407" s="148">
        <v>39091.485465339996</v>
      </c>
      <c r="D2407" s="148">
        <f t="shared" si="111"/>
        <v>47691.61</v>
      </c>
      <c r="E2407" s="138" t="s">
        <v>2041</v>
      </c>
      <c r="F2407" s="148">
        <f t="shared" si="112"/>
        <v>39091.49</v>
      </c>
      <c r="G2407" s="148">
        <f t="shared" si="113"/>
        <v>47691.6178</v>
      </c>
    </row>
    <row r="2408" spans="1:7" ht="14.4" customHeight="1">
      <c r="A2408" s="138" t="s">
        <v>5914</v>
      </c>
      <c r="B2408" s="151" t="s">
        <v>5912</v>
      </c>
      <c r="C2408" s="148">
        <v>46133.930126899992</v>
      </c>
      <c r="D2408" s="148">
        <f t="shared" si="111"/>
        <v>56283.39</v>
      </c>
      <c r="E2408" s="138" t="s">
        <v>2041</v>
      </c>
      <c r="F2408" s="148">
        <f t="shared" si="112"/>
        <v>46133.93</v>
      </c>
      <c r="G2408" s="148">
        <f t="shared" si="113"/>
        <v>56283.3946</v>
      </c>
    </row>
    <row r="2409" spans="1:7" ht="14.4" customHeight="1">
      <c r="A2409" s="138" t="s">
        <v>5915</v>
      </c>
      <c r="B2409" s="151" t="s">
        <v>5912</v>
      </c>
      <c r="C2409" s="148">
        <v>39092</v>
      </c>
      <c r="D2409" s="148">
        <f t="shared" si="111"/>
        <v>47692.24</v>
      </c>
      <c r="E2409" s="138" t="s">
        <v>2041</v>
      </c>
      <c r="F2409" s="148">
        <f t="shared" si="112"/>
        <v>39092</v>
      </c>
      <c r="G2409" s="148">
        <f t="shared" si="113"/>
        <v>47692.24</v>
      </c>
    </row>
    <row r="2410" spans="1:7" ht="14.4" customHeight="1">
      <c r="A2410" s="138" t="s">
        <v>5916</v>
      </c>
      <c r="B2410" s="151" t="s">
        <v>5917</v>
      </c>
      <c r="C2410" s="148">
        <v>92334.247235999996</v>
      </c>
      <c r="D2410" s="148">
        <f t="shared" si="111"/>
        <v>112647.78</v>
      </c>
      <c r="E2410" s="138" t="s">
        <v>2041</v>
      </c>
      <c r="F2410" s="148">
        <f t="shared" si="112"/>
        <v>92334.25</v>
      </c>
      <c r="G2410" s="148">
        <f t="shared" si="113"/>
        <v>112647.785</v>
      </c>
    </row>
    <row r="2411" spans="1:7" ht="14.4" customHeight="1">
      <c r="A2411" s="138" t="s">
        <v>5918</v>
      </c>
      <c r="B2411" s="151" t="s">
        <v>5919</v>
      </c>
      <c r="C2411" s="148">
        <v>85305.302082000009</v>
      </c>
      <c r="D2411" s="148">
        <f t="shared" si="111"/>
        <v>104072.47</v>
      </c>
      <c r="E2411" s="138" t="s">
        <v>2041</v>
      </c>
      <c r="F2411" s="148">
        <f t="shared" si="112"/>
        <v>85305.3</v>
      </c>
      <c r="G2411" s="148">
        <f t="shared" si="113"/>
        <v>104072.466</v>
      </c>
    </row>
    <row r="2412" spans="1:7" ht="14.4" customHeight="1">
      <c r="A2412" s="138" t="s">
        <v>5920</v>
      </c>
      <c r="B2412" s="151" t="s">
        <v>5921</v>
      </c>
      <c r="C2412" s="148">
        <v>90090.520443000001</v>
      </c>
      <c r="D2412" s="148">
        <f t="shared" si="111"/>
        <v>109910.43</v>
      </c>
      <c r="E2412" s="138" t="s">
        <v>2041</v>
      </c>
      <c r="F2412" s="148">
        <f t="shared" si="112"/>
        <v>90090.52</v>
      </c>
      <c r="G2412" s="148">
        <f t="shared" si="113"/>
        <v>109910.4344</v>
      </c>
    </row>
    <row r="2413" spans="1:7" ht="14.4" customHeight="1">
      <c r="A2413" s="138" t="s">
        <v>5922</v>
      </c>
      <c r="B2413" s="151" t="s">
        <v>5923</v>
      </c>
      <c r="C2413" s="148">
        <v>83063.448467999988</v>
      </c>
      <c r="D2413" s="148">
        <f t="shared" si="111"/>
        <v>101337.41</v>
      </c>
      <c r="E2413" s="138" t="s">
        <v>2041</v>
      </c>
      <c r="F2413" s="148">
        <f t="shared" si="112"/>
        <v>83063.45</v>
      </c>
      <c r="G2413" s="148">
        <f t="shared" si="113"/>
        <v>101337.409</v>
      </c>
    </row>
    <row r="2414" spans="1:7" ht="14.4" customHeight="1">
      <c r="A2414" s="138" t="s">
        <v>5924</v>
      </c>
      <c r="B2414" s="151" t="s">
        <v>5925</v>
      </c>
      <c r="C2414" s="148">
        <v>94878.488934459994</v>
      </c>
      <c r="D2414" s="148">
        <f t="shared" si="111"/>
        <v>115751.76</v>
      </c>
      <c r="E2414" s="138" t="s">
        <v>2041</v>
      </c>
      <c r="F2414" s="148">
        <f t="shared" si="112"/>
        <v>94878.49</v>
      </c>
      <c r="G2414" s="148">
        <f t="shared" si="113"/>
        <v>115751.75780000001</v>
      </c>
    </row>
    <row r="2415" spans="1:7" ht="14.4" customHeight="1">
      <c r="A2415" s="138" t="s">
        <v>5926</v>
      </c>
      <c r="B2415" s="151" t="s">
        <v>5925</v>
      </c>
      <c r="C2415" s="148">
        <v>87869.865272419993</v>
      </c>
      <c r="D2415" s="148">
        <f t="shared" si="111"/>
        <v>107201.24</v>
      </c>
      <c r="E2415" s="138" t="s">
        <v>2041</v>
      </c>
      <c r="F2415" s="148">
        <f t="shared" si="112"/>
        <v>87869.87</v>
      </c>
      <c r="G2415" s="148">
        <f t="shared" si="113"/>
        <v>107201.2414</v>
      </c>
    </row>
    <row r="2416" spans="1:7" ht="14.4" customHeight="1">
      <c r="A2416" s="138" t="s">
        <v>5927</v>
      </c>
      <c r="B2416" s="151" t="s">
        <v>5925</v>
      </c>
      <c r="C2416" s="148">
        <v>94878.488934459994</v>
      </c>
      <c r="D2416" s="148">
        <f t="shared" si="111"/>
        <v>115751.76</v>
      </c>
      <c r="E2416" s="138" t="s">
        <v>2041</v>
      </c>
      <c r="F2416" s="148">
        <f t="shared" si="112"/>
        <v>94878.49</v>
      </c>
      <c r="G2416" s="148">
        <f t="shared" si="113"/>
        <v>115751.75780000001</v>
      </c>
    </row>
    <row r="2417" spans="1:7" ht="14.4" customHeight="1">
      <c r="A2417" s="138" t="s">
        <v>5928</v>
      </c>
      <c r="B2417" s="151" t="s">
        <v>5925</v>
      </c>
      <c r="C2417" s="148">
        <v>87870</v>
      </c>
      <c r="D2417" s="148">
        <f t="shared" si="111"/>
        <v>107201.4</v>
      </c>
      <c r="E2417" s="138" t="s">
        <v>2041</v>
      </c>
      <c r="F2417" s="148">
        <f t="shared" si="112"/>
        <v>87870</v>
      </c>
      <c r="G2417" s="148">
        <f t="shared" si="113"/>
        <v>107201.4</v>
      </c>
    </row>
    <row r="2418" spans="1:7" ht="14.4" customHeight="1">
      <c r="A2418" s="138" t="s">
        <v>5929</v>
      </c>
      <c r="B2418" s="151" t="s">
        <v>5930</v>
      </c>
      <c r="C2418" s="148">
        <v>92334.247235999996</v>
      </c>
      <c r="D2418" s="148">
        <f t="shared" si="111"/>
        <v>112647.78</v>
      </c>
      <c r="E2418" s="138" t="s">
        <v>2041</v>
      </c>
      <c r="F2418" s="148">
        <f t="shared" si="112"/>
        <v>92334.25</v>
      </c>
      <c r="G2418" s="148">
        <f t="shared" si="113"/>
        <v>112647.785</v>
      </c>
    </row>
    <row r="2419" spans="1:7" ht="14.4" customHeight="1">
      <c r="A2419" s="139" t="s">
        <v>5931</v>
      </c>
      <c r="B2419" s="151" t="s">
        <v>5932</v>
      </c>
      <c r="C2419" s="148">
        <v>85306</v>
      </c>
      <c r="D2419" s="148">
        <f t="shared" si="111"/>
        <v>104073.32</v>
      </c>
      <c r="E2419" s="138" t="s">
        <v>2041</v>
      </c>
      <c r="F2419" s="148">
        <f t="shared" si="112"/>
        <v>85306</v>
      </c>
      <c r="G2419" s="148">
        <f t="shared" si="113"/>
        <v>104073.31999999999</v>
      </c>
    </row>
    <row r="2420" spans="1:7" ht="14.4" customHeight="1">
      <c r="A2420" s="139" t="s">
        <v>5933</v>
      </c>
      <c r="B2420" s="151" t="s">
        <v>5934</v>
      </c>
      <c r="C2420" s="148">
        <v>90090.520443000001</v>
      </c>
      <c r="D2420" s="148">
        <f t="shared" si="111"/>
        <v>109910.43</v>
      </c>
      <c r="E2420" s="138" t="s">
        <v>2041</v>
      </c>
      <c r="F2420" s="148">
        <f t="shared" si="112"/>
        <v>90090.52</v>
      </c>
      <c r="G2420" s="148">
        <f t="shared" si="113"/>
        <v>109910.4344</v>
      </c>
    </row>
    <row r="2421" spans="1:7" ht="14.4" customHeight="1">
      <c r="A2421" s="138" t="s">
        <v>5935</v>
      </c>
      <c r="B2421" s="151" t="s">
        <v>5936</v>
      </c>
      <c r="C2421" s="148">
        <v>83063.448467999988</v>
      </c>
      <c r="D2421" s="148">
        <f t="shared" si="111"/>
        <v>101337.41</v>
      </c>
      <c r="E2421" s="138" t="s">
        <v>2041</v>
      </c>
      <c r="F2421" s="148">
        <f t="shared" si="112"/>
        <v>83063.45</v>
      </c>
      <c r="G2421" s="148">
        <f t="shared" si="113"/>
        <v>101337.409</v>
      </c>
    </row>
    <row r="2422" spans="1:7" ht="14.4" customHeight="1">
      <c r="A2422" s="138" t="s">
        <v>5937</v>
      </c>
      <c r="B2422" s="151" t="s">
        <v>5938</v>
      </c>
      <c r="C2422" s="148">
        <v>94878.488934459994</v>
      </c>
      <c r="D2422" s="148">
        <f t="shared" si="111"/>
        <v>115751.76</v>
      </c>
      <c r="E2422" s="138" t="s">
        <v>2041</v>
      </c>
      <c r="F2422" s="148">
        <f t="shared" si="112"/>
        <v>94878.49</v>
      </c>
      <c r="G2422" s="148">
        <f t="shared" si="113"/>
        <v>115751.75780000001</v>
      </c>
    </row>
    <row r="2423" spans="1:7" ht="14.4" customHeight="1">
      <c r="A2423" s="138" t="s">
        <v>5939</v>
      </c>
      <c r="B2423" s="151" t="s">
        <v>5938</v>
      </c>
      <c r="C2423" s="148">
        <v>87869.865272419993</v>
      </c>
      <c r="D2423" s="148">
        <f t="shared" si="111"/>
        <v>107201.24</v>
      </c>
      <c r="E2423" s="138" t="s">
        <v>2041</v>
      </c>
      <c r="F2423" s="148">
        <f t="shared" si="112"/>
        <v>87869.87</v>
      </c>
      <c r="G2423" s="148">
        <f t="shared" si="113"/>
        <v>107201.2414</v>
      </c>
    </row>
    <row r="2424" spans="1:7" ht="14.4" customHeight="1">
      <c r="A2424" s="138" t="s">
        <v>5940</v>
      </c>
      <c r="B2424" s="151" t="s">
        <v>5938</v>
      </c>
      <c r="C2424" s="148">
        <v>94878.488934459994</v>
      </c>
      <c r="D2424" s="148">
        <f t="shared" si="111"/>
        <v>115751.76</v>
      </c>
      <c r="E2424" s="138" t="s">
        <v>2041</v>
      </c>
      <c r="F2424" s="148">
        <f t="shared" si="112"/>
        <v>94878.49</v>
      </c>
      <c r="G2424" s="148">
        <f t="shared" si="113"/>
        <v>115751.75780000001</v>
      </c>
    </row>
    <row r="2425" spans="1:7" ht="14.4" customHeight="1">
      <c r="A2425" s="138" t="s">
        <v>5941</v>
      </c>
      <c r="B2425" s="151" t="s">
        <v>5938</v>
      </c>
      <c r="C2425" s="148">
        <v>87869.865272419993</v>
      </c>
      <c r="D2425" s="148">
        <f t="shared" si="111"/>
        <v>107201.24</v>
      </c>
      <c r="E2425" s="138" t="s">
        <v>2041</v>
      </c>
      <c r="F2425" s="148">
        <f t="shared" si="112"/>
        <v>87869.87</v>
      </c>
      <c r="G2425" s="148">
        <f t="shared" si="113"/>
        <v>107201.2414</v>
      </c>
    </row>
    <row r="2426" spans="1:7" ht="14.4" customHeight="1">
      <c r="A2426" s="138" t="s">
        <v>5942</v>
      </c>
      <c r="B2426" s="151" t="s">
        <v>5943</v>
      </c>
      <c r="C2426" s="148">
        <v>125634.72814200001</v>
      </c>
      <c r="D2426" s="148">
        <f t="shared" si="111"/>
        <v>153274.37</v>
      </c>
      <c r="E2426" s="138" t="s">
        <v>2041</v>
      </c>
      <c r="F2426" s="148">
        <f t="shared" si="112"/>
        <v>125634.73</v>
      </c>
      <c r="G2426" s="148">
        <f t="shared" si="113"/>
        <v>153274.37059999999</v>
      </c>
    </row>
    <row r="2427" spans="1:7" ht="14.4" customHeight="1">
      <c r="A2427" s="138" t="s">
        <v>5944</v>
      </c>
      <c r="B2427" s="151" t="s">
        <v>5945</v>
      </c>
      <c r="C2427" s="148">
        <v>118141.51733999999</v>
      </c>
      <c r="D2427" s="148">
        <f t="shared" si="111"/>
        <v>144132.65</v>
      </c>
      <c r="E2427" s="138" t="s">
        <v>2041</v>
      </c>
      <c r="F2427" s="148">
        <f t="shared" si="112"/>
        <v>118141.52</v>
      </c>
      <c r="G2427" s="148">
        <f t="shared" si="113"/>
        <v>144132.6544</v>
      </c>
    </row>
    <row r="2428" spans="1:7" ht="14.4" customHeight="1">
      <c r="A2428" s="138" t="s">
        <v>5946</v>
      </c>
      <c r="B2428" s="151" t="s">
        <v>5947</v>
      </c>
      <c r="C2428" s="148">
        <v>122926.74748199999</v>
      </c>
      <c r="D2428" s="148">
        <f t="shared" si="111"/>
        <v>149970.63</v>
      </c>
      <c r="E2428" s="138" t="s">
        <v>2041</v>
      </c>
      <c r="F2428" s="148">
        <f t="shared" si="112"/>
        <v>122926.75</v>
      </c>
      <c r="G2428" s="148">
        <f t="shared" si="113"/>
        <v>149970.63500000001</v>
      </c>
    </row>
    <row r="2429" spans="1:7" ht="14.4" customHeight="1">
      <c r="A2429" s="138" t="s">
        <v>5948</v>
      </c>
      <c r="B2429" s="151" t="s">
        <v>5949</v>
      </c>
      <c r="C2429" s="148">
        <v>115905.20079599999</v>
      </c>
      <c r="D2429" s="148">
        <f t="shared" si="111"/>
        <v>141404.34</v>
      </c>
      <c r="E2429" s="138" t="s">
        <v>2041</v>
      </c>
      <c r="F2429" s="148">
        <f t="shared" si="112"/>
        <v>115905.2</v>
      </c>
      <c r="G2429" s="148">
        <f t="shared" si="113"/>
        <v>141404.34399999998</v>
      </c>
    </row>
    <row r="2430" spans="1:7" ht="14.4" customHeight="1">
      <c r="A2430" s="138" t="s">
        <v>5950</v>
      </c>
      <c r="B2430" s="151" t="s">
        <v>5951</v>
      </c>
      <c r="C2430" s="148">
        <v>127897.35338687997</v>
      </c>
      <c r="D2430" s="148">
        <f t="shared" si="111"/>
        <v>156034.76999999999</v>
      </c>
      <c r="E2430" s="138" t="s">
        <v>2041</v>
      </c>
      <c r="F2430" s="148">
        <f t="shared" si="112"/>
        <v>127897.35</v>
      </c>
      <c r="G2430" s="148">
        <f t="shared" si="113"/>
        <v>156034.76699999999</v>
      </c>
    </row>
    <row r="2431" spans="1:7" ht="14.4" customHeight="1">
      <c r="A2431" s="138" t="s">
        <v>5952</v>
      </c>
      <c r="B2431" s="151" t="s">
        <v>5951</v>
      </c>
      <c r="C2431" s="148">
        <v>120753.40247739998</v>
      </c>
      <c r="D2431" s="148">
        <f t="shared" si="111"/>
        <v>147319.15</v>
      </c>
      <c r="E2431" s="138" t="s">
        <v>2041</v>
      </c>
      <c r="F2431" s="148">
        <f t="shared" si="112"/>
        <v>120753.4</v>
      </c>
      <c r="G2431" s="148">
        <f t="shared" si="113"/>
        <v>147319.14799999999</v>
      </c>
    </row>
    <row r="2432" spans="1:7" ht="14.4" customHeight="1">
      <c r="A2432" s="138" t="s">
        <v>5953</v>
      </c>
      <c r="B2432" s="151" t="s">
        <v>5951</v>
      </c>
      <c r="C2432" s="148">
        <v>127897.35338687997</v>
      </c>
      <c r="D2432" s="148">
        <f t="shared" si="111"/>
        <v>156034.76999999999</v>
      </c>
      <c r="E2432" s="138" t="s">
        <v>2041</v>
      </c>
      <c r="F2432" s="148">
        <f t="shared" si="112"/>
        <v>127897.35</v>
      </c>
      <c r="G2432" s="148">
        <f t="shared" si="113"/>
        <v>156034.76699999999</v>
      </c>
    </row>
    <row r="2433" spans="1:7" ht="14.4" customHeight="1">
      <c r="A2433" s="138" t="s">
        <v>5954</v>
      </c>
      <c r="B2433" s="151" t="s">
        <v>5951</v>
      </c>
      <c r="C2433" s="148">
        <v>120754</v>
      </c>
      <c r="D2433" s="148">
        <f t="shared" si="111"/>
        <v>147319.88</v>
      </c>
      <c r="E2433" s="138" t="s">
        <v>2041</v>
      </c>
      <c r="F2433" s="148">
        <f t="shared" si="112"/>
        <v>120754</v>
      </c>
      <c r="G2433" s="148">
        <f t="shared" si="113"/>
        <v>147319.88</v>
      </c>
    </row>
    <row r="2434" spans="1:7" ht="14.4" customHeight="1">
      <c r="A2434" s="138" t="s">
        <v>5955</v>
      </c>
      <c r="B2434" s="151" t="s">
        <v>5956</v>
      </c>
      <c r="C2434" s="148">
        <v>125634.72814200001</v>
      </c>
      <c r="D2434" s="148">
        <f t="shared" si="111"/>
        <v>153274.37</v>
      </c>
      <c r="E2434" s="138" t="s">
        <v>2041</v>
      </c>
      <c r="F2434" s="148">
        <f t="shared" si="112"/>
        <v>125634.73</v>
      </c>
      <c r="G2434" s="148">
        <f t="shared" si="113"/>
        <v>153274.37059999999</v>
      </c>
    </row>
    <row r="2435" spans="1:7" ht="14.4" customHeight="1">
      <c r="A2435" s="138" t="s">
        <v>5957</v>
      </c>
      <c r="B2435" s="151" t="s">
        <v>5958</v>
      </c>
      <c r="C2435" s="148">
        <v>118141.51733999999</v>
      </c>
      <c r="D2435" s="148">
        <f t="shared" si="111"/>
        <v>144132.65</v>
      </c>
      <c r="E2435" s="138" t="s">
        <v>2041</v>
      </c>
      <c r="F2435" s="148">
        <f t="shared" si="112"/>
        <v>118141.52</v>
      </c>
      <c r="G2435" s="148">
        <f t="shared" si="113"/>
        <v>144132.6544</v>
      </c>
    </row>
    <row r="2436" spans="1:7" ht="14.4" customHeight="1">
      <c r="A2436" s="138" t="s">
        <v>5959</v>
      </c>
      <c r="B2436" s="151" t="s">
        <v>5960</v>
      </c>
      <c r="C2436" s="148">
        <v>122926.74748199999</v>
      </c>
      <c r="D2436" s="148">
        <f t="shared" si="111"/>
        <v>149970.63</v>
      </c>
      <c r="E2436" s="138" t="s">
        <v>2041</v>
      </c>
      <c r="F2436" s="148">
        <f t="shared" si="112"/>
        <v>122926.75</v>
      </c>
      <c r="G2436" s="148">
        <f t="shared" si="113"/>
        <v>149970.63500000001</v>
      </c>
    </row>
    <row r="2437" spans="1:7" ht="14.4" customHeight="1">
      <c r="A2437" s="138" t="s">
        <v>5961</v>
      </c>
      <c r="B2437" s="151" t="s">
        <v>5962</v>
      </c>
      <c r="C2437" s="148">
        <v>115905.20079599999</v>
      </c>
      <c r="D2437" s="148">
        <f t="shared" si="111"/>
        <v>141404.34</v>
      </c>
      <c r="E2437" s="138" t="s">
        <v>2041</v>
      </c>
      <c r="F2437" s="148">
        <f t="shared" si="112"/>
        <v>115905.2</v>
      </c>
      <c r="G2437" s="148">
        <f t="shared" si="113"/>
        <v>141404.34399999998</v>
      </c>
    </row>
    <row r="2438" spans="1:7" ht="14.4" customHeight="1">
      <c r="A2438" s="138" t="s">
        <v>5963</v>
      </c>
      <c r="B2438" s="151" t="s">
        <v>5964</v>
      </c>
      <c r="C2438" s="148">
        <v>127897.35338687997</v>
      </c>
      <c r="D2438" s="148">
        <f t="shared" si="111"/>
        <v>156034.76999999999</v>
      </c>
      <c r="E2438" s="138" t="s">
        <v>2041</v>
      </c>
      <c r="F2438" s="148">
        <f t="shared" si="112"/>
        <v>127897.35</v>
      </c>
      <c r="G2438" s="148">
        <f t="shared" si="113"/>
        <v>156034.76699999999</v>
      </c>
    </row>
    <row r="2439" spans="1:7" ht="14.4" customHeight="1">
      <c r="A2439" s="138" t="s">
        <v>5965</v>
      </c>
      <c r="B2439" s="151" t="s">
        <v>5964</v>
      </c>
      <c r="C2439" s="148">
        <v>120753.40247739998</v>
      </c>
      <c r="D2439" s="148">
        <f t="shared" si="111"/>
        <v>147319.15</v>
      </c>
      <c r="E2439" s="138" t="s">
        <v>2041</v>
      </c>
      <c r="F2439" s="148">
        <f t="shared" si="112"/>
        <v>120753.4</v>
      </c>
      <c r="G2439" s="148">
        <f t="shared" si="113"/>
        <v>147319.14799999999</v>
      </c>
    </row>
    <row r="2440" spans="1:7" ht="14.4" customHeight="1">
      <c r="A2440" s="138" t="s">
        <v>5966</v>
      </c>
      <c r="B2440" s="151" t="s">
        <v>5964</v>
      </c>
      <c r="C2440" s="148">
        <v>127897.35338687997</v>
      </c>
      <c r="D2440" s="148">
        <f t="shared" si="111"/>
        <v>156034.76999999999</v>
      </c>
      <c r="E2440" s="138" t="s">
        <v>2041</v>
      </c>
      <c r="F2440" s="148">
        <f t="shared" si="112"/>
        <v>127897.35</v>
      </c>
      <c r="G2440" s="148">
        <f t="shared" si="113"/>
        <v>156034.76699999999</v>
      </c>
    </row>
    <row r="2441" spans="1:7" ht="14.4" customHeight="1">
      <c r="A2441" s="138" t="s">
        <v>5967</v>
      </c>
      <c r="B2441" s="151" t="s">
        <v>5964</v>
      </c>
      <c r="C2441" s="148">
        <v>120753.40247739998</v>
      </c>
      <c r="D2441" s="148">
        <f t="shared" ref="D2441:D2504" si="114">ROUND(C2441*(1+$D$8),2)</f>
        <v>147319.15</v>
      </c>
      <c r="E2441" s="138" t="s">
        <v>2041</v>
      </c>
      <c r="F2441" s="148">
        <f t="shared" ref="F2441:F2504" si="115">ROUND(C2441*(1-HLOOKUP(E2441,$1:$2,2,FALSE)),2)</f>
        <v>120753.4</v>
      </c>
      <c r="G2441" s="148">
        <f t="shared" ref="G2441:G2504" si="116">F2441*(1+$D$8)</f>
        <v>147319.14799999999</v>
      </c>
    </row>
    <row r="2442" spans="1:7" ht="14.4" customHeight="1">
      <c r="A2442" s="138" t="s">
        <v>5968</v>
      </c>
      <c r="B2442" s="151" t="s">
        <v>5969</v>
      </c>
      <c r="C2442" s="148">
        <v>63671.003550000001</v>
      </c>
      <c r="D2442" s="148">
        <f t="shared" si="114"/>
        <v>77678.62</v>
      </c>
      <c r="E2442" s="138" t="s">
        <v>2041</v>
      </c>
      <c r="F2442" s="148">
        <f t="shared" si="115"/>
        <v>63671</v>
      </c>
      <c r="G2442" s="148">
        <f t="shared" si="116"/>
        <v>77678.62</v>
      </c>
    </row>
    <row r="2443" spans="1:7" ht="14.4" customHeight="1">
      <c r="A2443" s="138" t="s">
        <v>5970</v>
      </c>
      <c r="B2443" s="151" t="s">
        <v>5971</v>
      </c>
      <c r="C2443" s="148">
        <v>55701</v>
      </c>
      <c r="D2443" s="148">
        <f t="shared" si="114"/>
        <v>67955.22</v>
      </c>
      <c r="E2443" s="138" t="s">
        <v>2041</v>
      </c>
      <c r="F2443" s="148">
        <f t="shared" si="115"/>
        <v>55701</v>
      </c>
      <c r="G2443" s="148">
        <f t="shared" si="116"/>
        <v>67955.22</v>
      </c>
    </row>
    <row r="2444" spans="1:7" ht="14.4" customHeight="1">
      <c r="A2444" s="138" t="s">
        <v>5972</v>
      </c>
      <c r="B2444" s="151" t="s">
        <v>5973</v>
      </c>
      <c r="C2444" s="148">
        <v>60150</v>
      </c>
      <c r="D2444" s="148">
        <f t="shared" si="114"/>
        <v>73383</v>
      </c>
      <c r="E2444" s="138" t="s">
        <v>2041</v>
      </c>
      <c r="F2444" s="148">
        <f t="shared" si="115"/>
        <v>60150</v>
      </c>
      <c r="G2444" s="148">
        <f t="shared" si="116"/>
        <v>73383</v>
      </c>
    </row>
    <row r="2445" spans="1:7" ht="14.4" customHeight="1">
      <c r="A2445" s="138" t="s">
        <v>5974</v>
      </c>
      <c r="B2445" s="151" t="s">
        <v>5975</v>
      </c>
      <c r="C2445" s="148">
        <v>70969.992786000003</v>
      </c>
      <c r="D2445" s="148">
        <f t="shared" si="114"/>
        <v>86583.39</v>
      </c>
      <c r="E2445" s="138" t="s">
        <v>2041</v>
      </c>
      <c r="F2445" s="148">
        <f t="shared" si="115"/>
        <v>70969.990000000005</v>
      </c>
      <c r="G2445" s="148">
        <f t="shared" si="116"/>
        <v>86583.387800000011</v>
      </c>
    </row>
    <row r="2446" spans="1:7" ht="14.4" customHeight="1">
      <c r="A2446" s="138" t="s">
        <v>5976</v>
      </c>
      <c r="B2446" s="151" t="s">
        <v>5977</v>
      </c>
      <c r="C2446" s="148">
        <v>62999.557235999986</v>
      </c>
      <c r="D2446" s="148">
        <f t="shared" si="114"/>
        <v>76859.460000000006</v>
      </c>
      <c r="E2446" s="138" t="s">
        <v>2041</v>
      </c>
      <c r="F2446" s="148">
        <f t="shared" si="115"/>
        <v>62999.56</v>
      </c>
      <c r="G2446" s="148">
        <f t="shared" si="116"/>
        <v>76859.463199999998</v>
      </c>
    </row>
    <row r="2447" spans="1:7" ht="14.4" customHeight="1">
      <c r="A2447" s="138" t="s">
        <v>5978</v>
      </c>
      <c r="B2447" s="151" t="s">
        <v>5979</v>
      </c>
      <c r="C2447" s="148">
        <v>67448.133522000004</v>
      </c>
      <c r="D2447" s="148">
        <f t="shared" si="114"/>
        <v>82286.720000000001</v>
      </c>
      <c r="E2447" s="138" t="s">
        <v>2041</v>
      </c>
      <c r="F2447" s="148">
        <f t="shared" si="115"/>
        <v>67448.13</v>
      </c>
      <c r="G2447" s="148">
        <f t="shared" si="116"/>
        <v>82286.718600000007</v>
      </c>
    </row>
    <row r="2448" spans="1:7" ht="14.4" customHeight="1">
      <c r="A2448" s="138" t="s">
        <v>5980</v>
      </c>
      <c r="B2448" s="151" t="s">
        <v>5981</v>
      </c>
      <c r="C2448" s="148">
        <v>60415.500915000004</v>
      </c>
      <c r="D2448" s="148">
        <f t="shared" si="114"/>
        <v>73706.91</v>
      </c>
      <c r="E2448" s="138" t="s">
        <v>2041</v>
      </c>
      <c r="F2448" s="148">
        <f t="shared" si="115"/>
        <v>60415.5</v>
      </c>
      <c r="G2448" s="148">
        <f t="shared" si="116"/>
        <v>73706.91</v>
      </c>
    </row>
    <row r="2449" spans="1:7" ht="14.4" customHeight="1">
      <c r="A2449" s="138" t="s">
        <v>5982</v>
      </c>
      <c r="B2449" s="151" t="s">
        <v>5981</v>
      </c>
      <c r="C2449" s="148">
        <v>72152.847000000009</v>
      </c>
      <c r="D2449" s="148">
        <f t="shared" si="114"/>
        <v>88026.47</v>
      </c>
      <c r="E2449" s="138" t="s">
        <v>2041</v>
      </c>
      <c r="F2449" s="148">
        <f t="shared" si="115"/>
        <v>72152.850000000006</v>
      </c>
      <c r="G2449" s="148">
        <f t="shared" si="116"/>
        <v>88026.476999999999</v>
      </c>
    </row>
    <row r="2450" spans="1:7" ht="14.4" customHeight="1">
      <c r="A2450" s="138" t="s">
        <v>5983</v>
      </c>
      <c r="B2450" s="151" t="s">
        <v>5981</v>
      </c>
      <c r="C2450" s="148">
        <v>64937.88</v>
      </c>
      <c r="D2450" s="148">
        <f t="shared" si="114"/>
        <v>79224.210000000006</v>
      </c>
      <c r="E2450" s="138" t="s">
        <v>2041</v>
      </c>
      <c r="F2450" s="148">
        <f t="shared" si="115"/>
        <v>64937.88</v>
      </c>
      <c r="G2450" s="148">
        <f t="shared" si="116"/>
        <v>79224.213599999988</v>
      </c>
    </row>
    <row r="2451" spans="1:7" ht="14.4" customHeight="1">
      <c r="A2451" s="138" t="s">
        <v>5984</v>
      </c>
      <c r="B2451" s="151" t="s">
        <v>5981</v>
      </c>
      <c r="C2451" s="148">
        <v>72152.847000000009</v>
      </c>
      <c r="D2451" s="148">
        <f t="shared" si="114"/>
        <v>88026.47</v>
      </c>
      <c r="E2451" s="138" t="s">
        <v>2041</v>
      </c>
      <c r="F2451" s="148">
        <f t="shared" si="115"/>
        <v>72152.850000000006</v>
      </c>
      <c r="G2451" s="148">
        <f t="shared" si="116"/>
        <v>88026.476999999999</v>
      </c>
    </row>
    <row r="2452" spans="1:7" ht="14.4" customHeight="1">
      <c r="A2452" s="138" t="s">
        <v>5985</v>
      </c>
      <c r="B2452" s="151" t="s">
        <v>5981</v>
      </c>
      <c r="C2452" s="148">
        <v>64937.88</v>
      </c>
      <c r="D2452" s="148">
        <f t="shared" si="114"/>
        <v>79224.210000000006</v>
      </c>
      <c r="E2452" s="138" t="s">
        <v>2041</v>
      </c>
      <c r="F2452" s="148">
        <f t="shared" si="115"/>
        <v>64937.88</v>
      </c>
      <c r="G2452" s="148">
        <f t="shared" si="116"/>
        <v>79224.213599999988</v>
      </c>
    </row>
    <row r="2453" spans="1:7" ht="14.4" customHeight="1">
      <c r="A2453" s="138" t="s">
        <v>5986</v>
      </c>
      <c r="B2453" s="151" t="s">
        <v>5987</v>
      </c>
      <c r="C2453" s="148">
        <v>64845.581031000002</v>
      </c>
      <c r="D2453" s="148">
        <f t="shared" si="114"/>
        <v>79111.61</v>
      </c>
      <c r="E2453" s="138" t="s">
        <v>2041</v>
      </c>
      <c r="F2453" s="148">
        <f t="shared" si="115"/>
        <v>64845.58</v>
      </c>
      <c r="G2453" s="148">
        <f t="shared" si="116"/>
        <v>79111.607600000003</v>
      </c>
    </row>
    <row r="2454" spans="1:7" ht="14.4" customHeight="1">
      <c r="A2454" s="138" t="s">
        <v>5988</v>
      </c>
      <c r="B2454" s="151" t="s">
        <v>5989</v>
      </c>
      <c r="C2454" s="148">
        <v>56876</v>
      </c>
      <c r="D2454" s="148">
        <f t="shared" si="114"/>
        <v>69388.72</v>
      </c>
      <c r="E2454" s="138" t="s">
        <v>2041</v>
      </c>
      <c r="F2454" s="148">
        <f t="shared" si="115"/>
        <v>56876</v>
      </c>
      <c r="G2454" s="148">
        <f t="shared" si="116"/>
        <v>69388.72</v>
      </c>
    </row>
    <row r="2455" spans="1:7" ht="14.4" customHeight="1">
      <c r="A2455" s="138" t="s">
        <v>5990</v>
      </c>
      <c r="B2455" s="151" t="s">
        <v>5991</v>
      </c>
      <c r="C2455" s="148">
        <v>61323.709985999994</v>
      </c>
      <c r="D2455" s="148">
        <f t="shared" si="114"/>
        <v>74814.929999999993</v>
      </c>
      <c r="E2455" s="138" t="s">
        <v>2041</v>
      </c>
      <c r="F2455" s="148">
        <f t="shared" si="115"/>
        <v>61323.71</v>
      </c>
      <c r="G2455" s="148">
        <f t="shared" si="116"/>
        <v>74814.926200000002</v>
      </c>
    </row>
    <row r="2456" spans="1:7" ht="14.4" customHeight="1">
      <c r="A2456" s="138" t="s">
        <v>5992</v>
      </c>
      <c r="B2456" s="151" t="s">
        <v>5993</v>
      </c>
      <c r="C2456" s="148">
        <v>54294.776613000009</v>
      </c>
      <c r="D2456" s="148">
        <f t="shared" si="114"/>
        <v>66239.63</v>
      </c>
      <c r="E2456" s="138" t="s">
        <v>2041</v>
      </c>
      <c r="F2456" s="148">
        <f t="shared" si="115"/>
        <v>54294.78</v>
      </c>
      <c r="G2456" s="148">
        <f t="shared" si="116"/>
        <v>66239.631599999993</v>
      </c>
    </row>
    <row r="2457" spans="1:7" ht="14.4" customHeight="1">
      <c r="A2457" s="138" t="s">
        <v>5994</v>
      </c>
      <c r="B2457" s="151" t="s">
        <v>5995</v>
      </c>
      <c r="C2457" s="148">
        <v>66234.09599999999</v>
      </c>
      <c r="D2457" s="148">
        <f t="shared" si="114"/>
        <v>80805.600000000006</v>
      </c>
      <c r="E2457" s="138" t="s">
        <v>2041</v>
      </c>
      <c r="F2457" s="148">
        <f t="shared" si="115"/>
        <v>66234.100000000006</v>
      </c>
      <c r="G2457" s="148">
        <f t="shared" si="116"/>
        <v>80805.601999999999</v>
      </c>
    </row>
    <row r="2458" spans="1:7" ht="14.4" customHeight="1">
      <c r="A2458" s="138" t="s">
        <v>5996</v>
      </c>
      <c r="B2458" s="151" t="s">
        <v>5997</v>
      </c>
      <c r="C2458" s="148">
        <v>58796.738999999994</v>
      </c>
      <c r="D2458" s="148">
        <f t="shared" si="114"/>
        <v>71732.02</v>
      </c>
      <c r="E2458" s="138" t="s">
        <v>2041</v>
      </c>
      <c r="F2458" s="148">
        <f t="shared" si="115"/>
        <v>58796.74</v>
      </c>
      <c r="G2458" s="148">
        <f t="shared" si="116"/>
        <v>71732.022799999992</v>
      </c>
    </row>
    <row r="2459" spans="1:7" ht="14.4" customHeight="1">
      <c r="A2459" s="138" t="s">
        <v>5998</v>
      </c>
      <c r="B2459" s="151" t="s">
        <v>5999</v>
      </c>
      <c r="C2459" s="148">
        <v>66234.09599999999</v>
      </c>
      <c r="D2459" s="148">
        <f t="shared" si="114"/>
        <v>80805.600000000006</v>
      </c>
      <c r="E2459" s="138" t="s">
        <v>2041</v>
      </c>
      <c r="F2459" s="148">
        <f t="shared" si="115"/>
        <v>66234.100000000006</v>
      </c>
      <c r="G2459" s="148">
        <f t="shared" si="116"/>
        <v>80805.601999999999</v>
      </c>
    </row>
    <row r="2460" spans="1:7" ht="14.4" customHeight="1">
      <c r="A2460" s="138" t="s">
        <v>6000</v>
      </c>
      <c r="B2460" s="151" t="s">
        <v>6001</v>
      </c>
      <c r="C2460" s="148">
        <v>58796.738999999994</v>
      </c>
      <c r="D2460" s="148">
        <f t="shared" si="114"/>
        <v>71732.02</v>
      </c>
      <c r="E2460" s="138" t="s">
        <v>2041</v>
      </c>
      <c r="F2460" s="148">
        <f t="shared" si="115"/>
        <v>58796.74</v>
      </c>
      <c r="G2460" s="148">
        <f t="shared" si="116"/>
        <v>71732.022799999992</v>
      </c>
    </row>
    <row r="2461" spans="1:7" ht="14.4" customHeight="1">
      <c r="A2461" s="138" t="s">
        <v>6002</v>
      </c>
      <c r="B2461" s="151" t="s">
        <v>6003</v>
      </c>
      <c r="C2461" s="148">
        <v>53123</v>
      </c>
      <c r="D2461" s="148">
        <f t="shared" si="114"/>
        <v>64810.06</v>
      </c>
      <c r="E2461" s="138" t="s">
        <v>2041</v>
      </c>
      <c r="F2461" s="148">
        <f t="shared" si="115"/>
        <v>53123</v>
      </c>
      <c r="G2461" s="148">
        <f t="shared" si="116"/>
        <v>64810.06</v>
      </c>
    </row>
    <row r="2462" spans="1:7" ht="14.4" customHeight="1">
      <c r="A2462" s="138" t="s">
        <v>6004</v>
      </c>
      <c r="B2462" s="151" t="s">
        <v>6005</v>
      </c>
      <c r="C2462" s="148">
        <v>65028.440215199997</v>
      </c>
      <c r="D2462" s="148">
        <f t="shared" si="114"/>
        <v>79334.7</v>
      </c>
      <c r="E2462" s="138" t="s">
        <v>2041</v>
      </c>
      <c r="F2462" s="148">
        <f t="shared" si="115"/>
        <v>65028.44</v>
      </c>
      <c r="G2462" s="148">
        <f t="shared" si="116"/>
        <v>79334.696800000005</v>
      </c>
    </row>
    <row r="2463" spans="1:7" ht="14.4" customHeight="1">
      <c r="A2463" s="138" t="s">
        <v>6006</v>
      </c>
      <c r="B2463" s="151" t="s">
        <v>6005</v>
      </c>
      <c r="C2463" s="148">
        <v>57890.133347199997</v>
      </c>
      <c r="D2463" s="148">
        <f t="shared" si="114"/>
        <v>70625.960000000006</v>
      </c>
      <c r="E2463" s="138" t="s">
        <v>2041</v>
      </c>
      <c r="F2463" s="148">
        <f t="shared" si="115"/>
        <v>57890.13</v>
      </c>
      <c r="G2463" s="148">
        <f t="shared" si="116"/>
        <v>70625.958599999998</v>
      </c>
    </row>
    <row r="2464" spans="1:7" ht="14.4" customHeight="1">
      <c r="A2464" s="138" t="s">
        <v>6007</v>
      </c>
      <c r="B2464" s="151" t="s">
        <v>6005</v>
      </c>
      <c r="C2464" s="148">
        <v>65028.440215199997</v>
      </c>
      <c r="D2464" s="148">
        <f t="shared" si="114"/>
        <v>79334.7</v>
      </c>
      <c r="E2464" s="138" t="s">
        <v>2041</v>
      </c>
      <c r="F2464" s="148">
        <f t="shared" si="115"/>
        <v>65028.44</v>
      </c>
      <c r="G2464" s="148">
        <f t="shared" si="116"/>
        <v>79334.696800000005</v>
      </c>
    </row>
    <row r="2465" spans="1:7" ht="14.4" customHeight="1">
      <c r="A2465" s="138" t="s">
        <v>6008</v>
      </c>
      <c r="B2465" s="151" t="s">
        <v>6005</v>
      </c>
      <c r="C2465" s="148">
        <v>57891</v>
      </c>
      <c r="D2465" s="148">
        <f t="shared" si="114"/>
        <v>70627.02</v>
      </c>
      <c r="E2465" s="138" t="s">
        <v>2041</v>
      </c>
      <c r="F2465" s="148">
        <f t="shared" si="115"/>
        <v>57891</v>
      </c>
      <c r="G2465" s="148">
        <f t="shared" si="116"/>
        <v>70627.02</v>
      </c>
    </row>
    <row r="2466" spans="1:7" ht="14.4" customHeight="1">
      <c r="A2466" s="138" t="s">
        <v>6009</v>
      </c>
      <c r="B2466" s="151" t="s">
        <v>6010</v>
      </c>
      <c r="C2466" s="148">
        <v>4167.0343000000003</v>
      </c>
      <c r="D2466" s="148">
        <f t="shared" si="114"/>
        <v>5083.78</v>
      </c>
      <c r="E2466" s="138" t="s">
        <v>2033</v>
      </c>
      <c r="F2466" s="148">
        <f t="shared" si="115"/>
        <v>4167.03</v>
      </c>
      <c r="G2466" s="148">
        <f t="shared" si="116"/>
        <v>5083.7765999999992</v>
      </c>
    </row>
    <row r="2467" spans="1:7" ht="14.4" customHeight="1">
      <c r="A2467" s="138" t="s">
        <v>6011</v>
      </c>
      <c r="B2467" s="151" t="s">
        <v>6012</v>
      </c>
      <c r="C2467" s="148">
        <v>25259.71</v>
      </c>
      <c r="D2467" s="148">
        <f t="shared" si="114"/>
        <v>30816.85</v>
      </c>
      <c r="E2467" s="138" t="s">
        <v>2035</v>
      </c>
      <c r="F2467" s="148">
        <f t="shared" si="115"/>
        <v>25259.71</v>
      </c>
      <c r="G2467" s="148">
        <f t="shared" si="116"/>
        <v>30816.8462</v>
      </c>
    </row>
    <row r="2468" spans="1:7" ht="14.4" customHeight="1">
      <c r="A2468" s="138" t="s">
        <v>6013</v>
      </c>
      <c r="B2468" s="151" t="s">
        <v>6012</v>
      </c>
      <c r="C2468" s="148">
        <v>25259.71</v>
      </c>
      <c r="D2468" s="148">
        <f t="shared" si="114"/>
        <v>30816.85</v>
      </c>
      <c r="E2468" s="138" t="s">
        <v>2035</v>
      </c>
      <c r="F2468" s="148">
        <f t="shared" si="115"/>
        <v>25259.71</v>
      </c>
      <c r="G2468" s="148">
        <f t="shared" si="116"/>
        <v>30816.8462</v>
      </c>
    </row>
    <row r="2469" spans="1:7" ht="14.4" customHeight="1">
      <c r="A2469" s="138" t="s">
        <v>6014</v>
      </c>
      <c r="B2469" s="151" t="s">
        <v>6012</v>
      </c>
      <c r="C2469" s="148">
        <v>25802.98</v>
      </c>
      <c r="D2469" s="148">
        <f t="shared" si="114"/>
        <v>31479.64</v>
      </c>
      <c r="E2469" s="138" t="s">
        <v>2035</v>
      </c>
      <c r="F2469" s="148">
        <f t="shared" si="115"/>
        <v>25802.98</v>
      </c>
      <c r="G2469" s="148">
        <f t="shared" si="116"/>
        <v>31479.635599999998</v>
      </c>
    </row>
    <row r="2470" spans="1:7" ht="14.4" customHeight="1">
      <c r="A2470" s="138" t="s">
        <v>6015</v>
      </c>
      <c r="B2470" s="151" t="s">
        <v>3594</v>
      </c>
      <c r="C2470" s="148">
        <v>5638.6</v>
      </c>
      <c r="D2470" s="148">
        <f t="shared" si="114"/>
        <v>6879.09</v>
      </c>
      <c r="E2470" s="138" t="s">
        <v>2035</v>
      </c>
      <c r="F2470" s="148">
        <f t="shared" si="115"/>
        <v>5638.6</v>
      </c>
      <c r="G2470" s="148">
        <f t="shared" si="116"/>
        <v>6879.0920000000006</v>
      </c>
    </row>
    <row r="2471" spans="1:7" ht="14.4" customHeight="1">
      <c r="A2471" s="138" t="s">
        <v>6016</v>
      </c>
      <c r="B2471" s="151" t="s">
        <v>3594</v>
      </c>
      <c r="C2471" s="148">
        <v>5638.6</v>
      </c>
      <c r="D2471" s="148">
        <f t="shared" si="114"/>
        <v>6879.09</v>
      </c>
      <c r="E2471" s="138" t="s">
        <v>2035</v>
      </c>
      <c r="F2471" s="148">
        <f t="shared" si="115"/>
        <v>5638.6</v>
      </c>
      <c r="G2471" s="148">
        <f t="shared" si="116"/>
        <v>6879.0920000000006</v>
      </c>
    </row>
    <row r="2472" spans="1:7" ht="14.4" customHeight="1">
      <c r="A2472" s="138" t="s">
        <v>6017</v>
      </c>
      <c r="B2472" s="151" t="s">
        <v>3594</v>
      </c>
      <c r="C2472" s="148">
        <v>6297.9900000000007</v>
      </c>
      <c r="D2472" s="148">
        <f t="shared" si="114"/>
        <v>7683.55</v>
      </c>
      <c r="E2472" s="138" t="s">
        <v>2035</v>
      </c>
      <c r="F2472" s="148">
        <f t="shared" si="115"/>
        <v>6297.99</v>
      </c>
      <c r="G2472" s="148">
        <f t="shared" si="116"/>
        <v>7683.5477999999994</v>
      </c>
    </row>
    <row r="2473" spans="1:7" ht="14.4" customHeight="1">
      <c r="A2473" s="140" t="s">
        <v>6018</v>
      </c>
      <c r="B2473" s="151" t="s">
        <v>6019</v>
      </c>
      <c r="C2473" s="148">
        <v>21432.936000000002</v>
      </c>
      <c r="D2473" s="148">
        <f t="shared" si="114"/>
        <v>26148.18</v>
      </c>
      <c r="E2473" s="138" t="s">
        <v>2035</v>
      </c>
      <c r="F2473" s="148">
        <f t="shared" si="115"/>
        <v>21432.94</v>
      </c>
      <c r="G2473" s="148">
        <f t="shared" si="116"/>
        <v>26148.186799999999</v>
      </c>
    </row>
    <row r="2474" spans="1:7" ht="14.4" customHeight="1">
      <c r="A2474" s="140" t="s">
        <v>6020</v>
      </c>
      <c r="B2474" s="151" t="s">
        <v>3614</v>
      </c>
      <c r="C2474" s="148">
        <v>21432.936000000002</v>
      </c>
      <c r="D2474" s="148">
        <f t="shared" si="114"/>
        <v>26148.18</v>
      </c>
      <c r="E2474" s="138" t="s">
        <v>2035</v>
      </c>
      <c r="F2474" s="148">
        <f t="shared" si="115"/>
        <v>21432.94</v>
      </c>
      <c r="G2474" s="148">
        <f t="shared" si="116"/>
        <v>26148.186799999999</v>
      </c>
    </row>
    <row r="2475" spans="1:7" ht="14.4" customHeight="1">
      <c r="A2475" s="138" t="s">
        <v>6021</v>
      </c>
      <c r="B2475" s="151" t="s">
        <v>6022</v>
      </c>
      <c r="C2475" s="148">
        <v>25259.71</v>
      </c>
      <c r="D2475" s="148">
        <f t="shared" si="114"/>
        <v>30816.85</v>
      </c>
      <c r="E2475" s="138" t="s">
        <v>2035</v>
      </c>
      <c r="F2475" s="148">
        <f t="shared" si="115"/>
        <v>25259.71</v>
      </c>
      <c r="G2475" s="148">
        <f t="shared" si="116"/>
        <v>30816.8462</v>
      </c>
    </row>
    <row r="2476" spans="1:7" ht="14.4" customHeight="1">
      <c r="A2476" s="138" t="s">
        <v>6023</v>
      </c>
      <c r="B2476" s="151" t="s">
        <v>6022</v>
      </c>
      <c r="C2476" s="148">
        <v>25259.71</v>
      </c>
      <c r="D2476" s="148">
        <f t="shared" si="114"/>
        <v>30816.85</v>
      </c>
      <c r="E2476" s="138" t="s">
        <v>2035</v>
      </c>
      <c r="F2476" s="148">
        <f t="shared" si="115"/>
        <v>25259.71</v>
      </c>
      <c r="G2476" s="148">
        <f t="shared" si="116"/>
        <v>30816.8462</v>
      </c>
    </row>
    <row r="2477" spans="1:7" ht="14.4" customHeight="1">
      <c r="A2477" s="140" t="s">
        <v>6024</v>
      </c>
      <c r="B2477" s="151" t="s">
        <v>6022</v>
      </c>
      <c r="C2477" s="148">
        <v>10150.719999999999</v>
      </c>
      <c r="D2477" s="148">
        <f t="shared" si="114"/>
        <v>12383.88</v>
      </c>
      <c r="E2477" s="138" t="s">
        <v>2035</v>
      </c>
      <c r="F2477" s="148">
        <f t="shared" si="115"/>
        <v>10150.719999999999</v>
      </c>
      <c r="G2477" s="148">
        <f t="shared" si="116"/>
        <v>12383.8784</v>
      </c>
    </row>
    <row r="2478" spans="1:7" ht="14.4" customHeight="1">
      <c r="A2478" s="138" t="s">
        <v>6025</v>
      </c>
      <c r="B2478" s="151" t="s">
        <v>6022</v>
      </c>
      <c r="C2478" s="148">
        <v>25802.98</v>
      </c>
      <c r="D2478" s="148">
        <f t="shared" si="114"/>
        <v>31479.64</v>
      </c>
      <c r="E2478" s="138" t="s">
        <v>2035</v>
      </c>
      <c r="F2478" s="148">
        <f t="shared" si="115"/>
        <v>25802.98</v>
      </c>
      <c r="G2478" s="148">
        <f t="shared" si="116"/>
        <v>31479.635599999998</v>
      </c>
    </row>
    <row r="2479" spans="1:7" ht="14.4" customHeight="1">
      <c r="A2479" s="140" t="s">
        <v>6026</v>
      </c>
      <c r="B2479" s="151" t="s">
        <v>3632</v>
      </c>
      <c r="C2479" s="148">
        <v>10150.719999999999</v>
      </c>
      <c r="D2479" s="148">
        <f t="shared" si="114"/>
        <v>12383.88</v>
      </c>
      <c r="E2479" s="138" t="s">
        <v>2035</v>
      </c>
      <c r="F2479" s="148">
        <f t="shared" si="115"/>
        <v>10150.719999999999</v>
      </c>
      <c r="G2479" s="148">
        <f t="shared" si="116"/>
        <v>12383.8784</v>
      </c>
    </row>
    <row r="2480" spans="1:7" ht="14.4" customHeight="1">
      <c r="A2480" s="138" t="s">
        <v>6027</v>
      </c>
      <c r="B2480" s="151" t="s">
        <v>3640</v>
      </c>
      <c r="C2480" s="148">
        <v>5638.6</v>
      </c>
      <c r="D2480" s="148">
        <f t="shared" si="114"/>
        <v>6879.09</v>
      </c>
      <c r="E2480" s="138" t="s">
        <v>2035</v>
      </c>
      <c r="F2480" s="148">
        <f t="shared" si="115"/>
        <v>5638.6</v>
      </c>
      <c r="G2480" s="148">
        <f t="shared" si="116"/>
        <v>6879.0920000000006</v>
      </c>
    </row>
    <row r="2481" spans="1:7" ht="14.4" customHeight="1">
      <c r="A2481" s="138" t="s">
        <v>6028</v>
      </c>
      <c r="B2481" s="151" t="s">
        <v>3640</v>
      </c>
      <c r="C2481" s="148">
        <v>5638.6</v>
      </c>
      <c r="D2481" s="148">
        <f t="shared" si="114"/>
        <v>6879.09</v>
      </c>
      <c r="E2481" s="138" t="s">
        <v>2035</v>
      </c>
      <c r="F2481" s="148">
        <f t="shared" si="115"/>
        <v>5638.6</v>
      </c>
      <c r="G2481" s="148">
        <f t="shared" si="116"/>
        <v>6879.0920000000006</v>
      </c>
    </row>
    <row r="2482" spans="1:7" ht="14.4" customHeight="1">
      <c r="A2482" s="138" t="s">
        <v>6029</v>
      </c>
      <c r="B2482" s="151" t="s">
        <v>3640</v>
      </c>
      <c r="C2482" s="148">
        <v>6297.9900000000007</v>
      </c>
      <c r="D2482" s="148">
        <f t="shared" si="114"/>
        <v>7683.55</v>
      </c>
      <c r="E2482" s="138" t="s">
        <v>2035</v>
      </c>
      <c r="F2482" s="148">
        <f t="shared" si="115"/>
        <v>6297.99</v>
      </c>
      <c r="G2482" s="148">
        <f t="shared" si="116"/>
        <v>7683.5477999999994</v>
      </c>
    </row>
    <row r="2483" spans="1:7" ht="14.4" customHeight="1">
      <c r="A2483" s="138" t="s">
        <v>6030</v>
      </c>
      <c r="B2483" s="151" t="s">
        <v>6031</v>
      </c>
      <c r="C2483" s="148">
        <v>4889.6400000000003</v>
      </c>
      <c r="D2483" s="148">
        <f t="shared" si="114"/>
        <v>5965.36</v>
      </c>
      <c r="E2483" s="138" t="s">
        <v>2033</v>
      </c>
      <c r="F2483" s="148">
        <f t="shared" si="115"/>
        <v>4889.6400000000003</v>
      </c>
      <c r="G2483" s="148">
        <f t="shared" si="116"/>
        <v>5965.3608000000004</v>
      </c>
    </row>
    <row r="2484" spans="1:7" ht="14.4" customHeight="1">
      <c r="A2484" s="138" t="s">
        <v>6032</v>
      </c>
      <c r="B2484" s="151" t="s">
        <v>6033</v>
      </c>
      <c r="C2484" s="148">
        <v>5477.92</v>
      </c>
      <c r="D2484" s="148">
        <f t="shared" si="114"/>
        <v>6683.06</v>
      </c>
      <c r="E2484" s="138" t="s">
        <v>2033</v>
      </c>
      <c r="F2484" s="148">
        <f t="shared" si="115"/>
        <v>5477.92</v>
      </c>
      <c r="G2484" s="148">
        <f t="shared" si="116"/>
        <v>6683.0623999999998</v>
      </c>
    </row>
    <row r="2485" spans="1:7" ht="14.4" customHeight="1">
      <c r="A2485" s="138" t="s">
        <v>6034</v>
      </c>
      <c r="B2485" s="151" t="s">
        <v>6035</v>
      </c>
      <c r="C2485" s="148">
        <v>4853.0680000000002</v>
      </c>
      <c r="D2485" s="148">
        <f t="shared" si="114"/>
        <v>5920.74</v>
      </c>
      <c r="E2485" s="138" t="s">
        <v>2033</v>
      </c>
      <c r="F2485" s="148">
        <f t="shared" si="115"/>
        <v>4853.07</v>
      </c>
      <c r="G2485" s="148">
        <f t="shared" si="116"/>
        <v>5920.7453999999998</v>
      </c>
    </row>
    <row r="2486" spans="1:7" ht="14.4" customHeight="1">
      <c r="A2486" s="138" t="s">
        <v>6036</v>
      </c>
      <c r="B2486" s="151" t="s">
        <v>6037</v>
      </c>
      <c r="C2486" s="148">
        <v>5664.05</v>
      </c>
      <c r="D2486" s="148">
        <f t="shared" si="114"/>
        <v>6910.14</v>
      </c>
      <c r="E2486" s="138" t="s">
        <v>2033</v>
      </c>
      <c r="F2486" s="148">
        <f t="shared" si="115"/>
        <v>5664.05</v>
      </c>
      <c r="G2486" s="148">
        <f t="shared" si="116"/>
        <v>6910.1409999999996</v>
      </c>
    </row>
    <row r="2487" spans="1:7" ht="14.4" customHeight="1">
      <c r="A2487" s="138" t="s">
        <v>6038</v>
      </c>
      <c r="B2487" s="151" t="s">
        <v>6039</v>
      </c>
      <c r="C2487" s="148">
        <v>6353.08</v>
      </c>
      <c r="D2487" s="148">
        <f t="shared" si="114"/>
        <v>7750.76</v>
      </c>
      <c r="E2487" s="138" t="s">
        <v>2033</v>
      </c>
      <c r="F2487" s="148">
        <f t="shared" si="115"/>
        <v>6353.08</v>
      </c>
      <c r="G2487" s="148">
        <f t="shared" si="116"/>
        <v>7750.7575999999999</v>
      </c>
    </row>
    <row r="2488" spans="1:7" ht="14.4" customHeight="1">
      <c r="A2488" s="138" t="s">
        <v>6040</v>
      </c>
      <c r="B2488" s="151" t="s">
        <v>6041</v>
      </c>
      <c r="C2488" s="148">
        <v>7217.41</v>
      </c>
      <c r="D2488" s="148">
        <f t="shared" si="114"/>
        <v>8805.24</v>
      </c>
      <c r="E2488" s="138" t="s">
        <v>2033</v>
      </c>
      <c r="F2488" s="148">
        <f t="shared" si="115"/>
        <v>7217.41</v>
      </c>
      <c r="G2488" s="148">
        <f t="shared" si="116"/>
        <v>8805.2402000000002</v>
      </c>
    </row>
    <row r="2489" spans="1:7" ht="14.4" customHeight="1">
      <c r="A2489" s="138" t="s">
        <v>6042</v>
      </c>
      <c r="B2489" s="151" t="s">
        <v>6043</v>
      </c>
      <c r="C2489" s="148">
        <v>7217.41</v>
      </c>
      <c r="D2489" s="148">
        <f t="shared" si="114"/>
        <v>8805.24</v>
      </c>
      <c r="E2489" s="138" t="s">
        <v>2033</v>
      </c>
      <c r="F2489" s="148">
        <f t="shared" si="115"/>
        <v>7217.41</v>
      </c>
      <c r="G2489" s="148">
        <f t="shared" si="116"/>
        <v>8805.2402000000002</v>
      </c>
    </row>
    <row r="2490" spans="1:7" ht="14.4" customHeight="1">
      <c r="A2490" s="138" t="s">
        <v>6044</v>
      </c>
      <c r="B2490" s="151" t="s">
        <v>6045</v>
      </c>
      <c r="C2490" s="148">
        <v>8047.57</v>
      </c>
      <c r="D2490" s="148">
        <f t="shared" si="114"/>
        <v>9818.0400000000009</v>
      </c>
      <c r="E2490" s="138" t="s">
        <v>2033</v>
      </c>
      <c r="F2490" s="148">
        <f t="shared" si="115"/>
        <v>8047.57</v>
      </c>
      <c r="G2490" s="148">
        <f t="shared" si="116"/>
        <v>9818.0353999999988</v>
      </c>
    </row>
    <row r="2491" spans="1:7" ht="14.4" customHeight="1">
      <c r="A2491" s="138" t="s">
        <v>6046</v>
      </c>
      <c r="B2491" s="151" t="s">
        <v>6047</v>
      </c>
      <c r="C2491" s="148">
        <v>7750.6929499999997</v>
      </c>
      <c r="D2491" s="148">
        <f t="shared" si="114"/>
        <v>9455.85</v>
      </c>
      <c r="E2491" s="138" t="s">
        <v>2033</v>
      </c>
      <c r="F2491" s="148">
        <f t="shared" si="115"/>
        <v>7750.69</v>
      </c>
      <c r="G2491" s="148">
        <f t="shared" si="116"/>
        <v>9455.8418000000001</v>
      </c>
    </row>
    <row r="2492" spans="1:7" ht="14.4" customHeight="1">
      <c r="A2492" s="138" t="s">
        <v>6048</v>
      </c>
      <c r="B2492" s="151" t="s">
        <v>6049</v>
      </c>
      <c r="C2492" s="148">
        <v>7750.6929499999997</v>
      </c>
      <c r="D2492" s="148">
        <f t="shared" si="114"/>
        <v>9455.85</v>
      </c>
      <c r="E2492" s="138" t="s">
        <v>2033</v>
      </c>
      <c r="F2492" s="148">
        <f t="shared" si="115"/>
        <v>7750.69</v>
      </c>
      <c r="G2492" s="148">
        <f t="shared" si="116"/>
        <v>9455.8418000000001</v>
      </c>
    </row>
    <row r="2493" spans="1:7" ht="14.4" customHeight="1">
      <c r="A2493" s="138" t="s">
        <v>6050</v>
      </c>
      <c r="B2493" s="151" t="s">
        <v>6051</v>
      </c>
      <c r="C2493" s="148">
        <v>8826.0947499999984</v>
      </c>
      <c r="D2493" s="148">
        <f t="shared" si="114"/>
        <v>10767.84</v>
      </c>
      <c r="E2493" s="138" t="s">
        <v>2033</v>
      </c>
      <c r="F2493" s="148">
        <f t="shared" si="115"/>
        <v>8826.09</v>
      </c>
      <c r="G2493" s="148">
        <f t="shared" si="116"/>
        <v>10767.8298</v>
      </c>
    </row>
    <row r="2494" spans="1:7" ht="14.4" customHeight="1">
      <c r="A2494" s="138" t="s">
        <v>6052</v>
      </c>
      <c r="B2494" s="151" t="s">
        <v>6053</v>
      </c>
      <c r="C2494" s="148">
        <v>6139.5509999999995</v>
      </c>
      <c r="D2494" s="148">
        <f t="shared" si="114"/>
        <v>7490.25</v>
      </c>
      <c r="E2494" s="138" t="s">
        <v>2033</v>
      </c>
      <c r="F2494" s="148">
        <f t="shared" si="115"/>
        <v>6139.55</v>
      </c>
      <c r="G2494" s="148">
        <f t="shared" si="116"/>
        <v>7490.2510000000002</v>
      </c>
    </row>
    <row r="2495" spans="1:7" ht="14.4" customHeight="1">
      <c r="A2495" s="138" t="s">
        <v>6054</v>
      </c>
      <c r="B2495" s="151" t="s">
        <v>6053</v>
      </c>
      <c r="C2495" s="148">
        <v>5098.4939499999991</v>
      </c>
      <c r="D2495" s="148">
        <f t="shared" si="114"/>
        <v>6220.16</v>
      </c>
      <c r="E2495" s="138" t="s">
        <v>2033</v>
      </c>
      <c r="F2495" s="148">
        <f t="shared" si="115"/>
        <v>5098.49</v>
      </c>
      <c r="G2495" s="148">
        <f t="shared" si="116"/>
        <v>6220.1578</v>
      </c>
    </row>
    <row r="2496" spans="1:7" ht="14.4" customHeight="1">
      <c r="A2496" s="138" t="s">
        <v>6055</v>
      </c>
      <c r="B2496" s="151" t="s">
        <v>6053</v>
      </c>
      <c r="C2496" s="148">
        <v>5098.4939499999991</v>
      </c>
      <c r="D2496" s="148">
        <f t="shared" si="114"/>
        <v>6220.16</v>
      </c>
      <c r="E2496" s="138" t="s">
        <v>2033</v>
      </c>
      <c r="F2496" s="148">
        <f t="shared" si="115"/>
        <v>5098.49</v>
      </c>
      <c r="G2496" s="148">
        <f t="shared" si="116"/>
        <v>6220.1578</v>
      </c>
    </row>
    <row r="2497" spans="1:7" ht="14.4" customHeight="1">
      <c r="A2497" s="138" t="s">
        <v>6056</v>
      </c>
      <c r="B2497" s="151" t="s">
        <v>6053</v>
      </c>
      <c r="C2497" s="148">
        <v>5697.1931500000001</v>
      </c>
      <c r="D2497" s="148">
        <f t="shared" si="114"/>
        <v>6950.58</v>
      </c>
      <c r="E2497" s="138" t="s">
        <v>2033</v>
      </c>
      <c r="F2497" s="148">
        <f t="shared" si="115"/>
        <v>5697.19</v>
      </c>
      <c r="G2497" s="148">
        <f t="shared" si="116"/>
        <v>6950.5717999999997</v>
      </c>
    </row>
    <row r="2498" spans="1:7" ht="14.4" customHeight="1">
      <c r="A2498" s="138" t="s">
        <v>6057</v>
      </c>
      <c r="B2498" s="151" t="s">
        <v>6058</v>
      </c>
      <c r="C2498" s="148">
        <v>5808.9075000000003</v>
      </c>
      <c r="D2498" s="148">
        <f t="shared" si="114"/>
        <v>7086.87</v>
      </c>
      <c r="E2498" s="138" t="s">
        <v>2033</v>
      </c>
      <c r="F2498" s="148">
        <f t="shared" si="115"/>
        <v>5808.91</v>
      </c>
      <c r="G2498" s="148">
        <f t="shared" si="116"/>
        <v>7086.8701999999994</v>
      </c>
    </row>
    <row r="2499" spans="1:7" ht="14.4" customHeight="1">
      <c r="A2499" s="138" t="s">
        <v>6059</v>
      </c>
      <c r="B2499" s="151" t="s">
        <v>6060</v>
      </c>
      <c r="C2499" s="148">
        <v>6784.21</v>
      </c>
      <c r="D2499" s="148">
        <f t="shared" si="114"/>
        <v>8276.74</v>
      </c>
      <c r="E2499" s="138" t="s">
        <v>2033</v>
      </c>
      <c r="F2499" s="148">
        <f t="shared" si="115"/>
        <v>6784.21</v>
      </c>
      <c r="G2499" s="148">
        <f t="shared" si="116"/>
        <v>8276.7361999999994</v>
      </c>
    </row>
    <row r="2500" spans="1:7" ht="14.4" customHeight="1">
      <c r="A2500" s="138" t="s">
        <v>6061</v>
      </c>
      <c r="B2500" s="151" t="s">
        <v>6062</v>
      </c>
      <c r="C2500" s="148">
        <v>7570.24</v>
      </c>
      <c r="D2500" s="148">
        <f t="shared" si="114"/>
        <v>9235.69</v>
      </c>
      <c r="E2500" s="138" t="s">
        <v>2033</v>
      </c>
      <c r="F2500" s="148">
        <f t="shared" si="115"/>
        <v>7570.24</v>
      </c>
      <c r="G2500" s="148">
        <f t="shared" si="116"/>
        <v>9235.6927999999989</v>
      </c>
    </row>
    <row r="2501" spans="1:7" ht="14.4" customHeight="1">
      <c r="A2501" s="138" t="s">
        <v>6063</v>
      </c>
      <c r="B2501" s="151" t="s">
        <v>6053</v>
      </c>
      <c r="C2501" s="148">
        <v>6393.1328999999987</v>
      </c>
      <c r="D2501" s="148">
        <f t="shared" si="114"/>
        <v>7799.62</v>
      </c>
      <c r="E2501" s="138" t="s">
        <v>2033</v>
      </c>
      <c r="F2501" s="148">
        <f t="shared" si="115"/>
        <v>6393.13</v>
      </c>
      <c r="G2501" s="148">
        <f t="shared" si="116"/>
        <v>7799.6185999999998</v>
      </c>
    </row>
    <row r="2502" spans="1:7" ht="14.4" customHeight="1">
      <c r="A2502" s="138" t="s">
        <v>6064</v>
      </c>
      <c r="B2502" s="151" t="s">
        <v>6053</v>
      </c>
      <c r="C2502" s="148">
        <v>6393.1328999999987</v>
      </c>
      <c r="D2502" s="148">
        <f t="shared" si="114"/>
        <v>7799.62</v>
      </c>
      <c r="E2502" s="138" t="s">
        <v>2033</v>
      </c>
      <c r="F2502" s="148">
        <f t="shared" si="115"/>
        <v>6393.13</v>
      </c>
      <c r="G2502" s="148">
        <f t="shared" si="116"/>
        <v>7799.6185999999998</v>
      </c>
    </row>
    <row r="2503" spans="1:7" ht="14.4" customHeight="1">
      <c r="A2503" s="138" t="s">
        <v>6065</v>
      </c>
      <c r="B2503" s="151" t="s">
        <v>6066</v>
      </c>
      <c r="C2503" s="148">
        <v>6708.07</v>
      </c>
      <c r="D2503" s="148">
        <f t="shared" si="114"/>
        <v>8183.85</v>
      </c>
      <c r="E2503" s="138" t="s">
        <v>2033</v>
      </c>
      <c r="F2503" s="148">
        <f t="shared" si="115"/>
        <v>6708.07</v>
      </c>
      <c r="G2503" s="148">
        <f t="shared" si="116"/>
        <v>8183.8453999999992</v>
      </c>
    </row>
    <row r="2504" spans="1:7" ht="14.4" customHeight="1">
      <c r="A2504" s="138" t="s">
        <v>6067</v>
      </c>
      <c r="B2504" s="151" t="s">
        <v>6068</v>
      </c>
      <c r="C2504" s="148">
        <v>17712.66</v>
      </c>
      <c r="D2504" s="148">
        <f t="shared" si="114"/>
        <v>21609.45</v>
      </c>
      <c r="E2504" s="138" t="s">
        <v>2033</v>
      </c>
      <c r="F2504" s="148">
        <f t="shared" si="115"/>
        <v>17712.66</v>
      </c>
      <c r="G2504" s="148">
        <f t="shared" si="116"/>
        <v>21609.445199999998</v>
      </c>
    </row>
    <row r="2505" spans="1:7" ht="14.4" customHeight="1">
      <c r="A2505" s="138" t="s">
        <v>6069</v>
      </c>
      <c r="B2505" s="151" t="s">
        <v>6068</v>
      </c>
      <c r="C2505" s="148">
        <v>17712.66</v>
      </c>
      <c r="D2505" s="148">
        <f t="shared" ref="D2505:D2568" si="117">ROUND(C2505*(1+$D$8),2)</f>
        <v>21609.45</v>
      </c>
      <c r="E2505" s="138" t="s">
        <v>2033</v>
      </c>
      <c r="F2505" s="148">
        <f t="shared" ref="F2505:F2568" si="118">ROUND(C2505*(1-HLOOKUP(E2505,$1:$2,2,FALSE)),2)</f>
        <v>17712.66</v>
      </c>
      <c r="G2505" s="148">
        <f t="shared" ref="G2505:G2568" si="119">F2505*(1+$D$8)</f>
        <v>21609.445199999998</v>
      </c>
    </row>
    <row r="2506" spans="1:7" ht="14.4" customHeight="1">
      <c r="A2506" s="138" t="s">
        <v>6070</v>
      </c>
      <c r="B2506" s="151" t="s">
        <v>6071</v>
      </c>
      <c r="C2506" s="148">
        <v>6763.0441999999985</v>
      </c>
      <c r="D2506" s="148">
        <f t="shared" si="117"/>
        <v>8250.91</v>
      </c>
      <c r="E2506" s="138" t="s">
        <v>2033</v>
      </c>
      <c r="F2506" s="148">
        <f t="shared" si="118"/>
        <v>6763.04</v>
      </c>
      <c r="G2506" s="148">
        <f t="shared" si="119"/>
        <v>8250.9087999999992</v>
      </c>
    </row>
    <row r="2507" spans="1:7" ht="14.4" customHeight="1">
      <c r="A2507" s="138" t="s">
        <v>6072</v>
      </c>
      <c r="B2507" s="151" t="s">
        <v>6073</v>
      </c>
      <c r="C2507" s="148">
        <v>6763.0441999999985</v>
      </c>
      <c r="D2507" s="148">
        <f t="shared" si="117"/>
        <v>8250.91</v>
      </c>
      <c r="E2507" s="138" t="s">
        <v>2033</v>
      </c>
      <c r="F2507" s="148">
        <f t="shared" si="118"/>
        <v>6763.04</v>
      </c>
      <c r="G2507" s="148">
        <f t="shared" si="119"/>
        <v>8250.9087999999992</v>
      </c>
    </row>
    <row r="2508" spans="1:7" ht="14.4" customHeight="1">
      <c r="A2508" s="138" t="s">
        <v>6074</v>
      </c>
      <c r="B2508" s="151" t="s">
        <v>6075</v>
      </c>
      <c r="C2508" s="148">
        <v>7699.2200999999995</v>
      </c>
      <c r="D2508" s="148">
        <f t="shared" si="117"/>
        <v>9393.0499999999993</v>
      </c>
      <c r="E2508" s="138" t="s">
        <v>2033</v>
      </c>
      <c r="F2508" s="148">
        <f t="shared" si="118"/>
        <v>7699.22</v>
      </c>
      <c r="G2508" s="148">
        <f t="shared" si="119"/>
        <v>9393.0483999999997</v>
      </c>
    </row>
    <row r="2509" spans="1:7" ht="14.4" customHeight="1">
      <c r="A2509" s="138" t="s">
        <v>6076</v>
      </c>
      <c r="B2509" s="151" t="s">
        <v>6077</v>
      </c>
      <c r="C2509" s="148">
        <v>8959.5522499999988</v>
      </c>
      <c r="D2509" s="148">
        <f t="shared" si="117"/>
        <v>10930.65</v>
      </c>
      <c r="E2509" s="138" t="s">
        <v>2033</v>
      </c>
      <c r="F2509" s="148">
        <f t="shared" si="118"/>
        <v>8959.5499999999993</v>
      </c>
      <c r="G2509" s="148">
        <f t="shared" si="119"/>
        <v>10930.650999999998</v>
      </c>
    </row>
    <row r="2510" spans="1:7" ht="14.4" customHeight="1">
      <c r="A2510" s="138" t="s">
        <v>6078</v>
      </c>
      <c r="B2510" s="151" t="s">
        <v>6079</v>
      </c>
      <c r="C2510" s="148">
        <v>8959.5522499999988</v>
      </c>
      <c r="D2510" s="148">
        <f t="shared" si="117"/>
        <v>10930.65</v>
      </c>
      <c r="E2510" s="138" t="s">
        <v>2033</v>
      </c>
      <c r="F2510" s="148">
        <f t="shared" si="118"/>
        <v>8959.5499999999993</v>
      </c>
      <c r="G2510" s="148">
        <f t="shared" si="119"/>
        <v>10930.650999999998</v>
      </c>
    </row>
    <row r="2511" spans="1:7" ht="14.4" customHeight="1">
      <c r="A2511" s="138" t="s">
        <v>6080</v>
      </c>
      <c r="B2511" s="151" t="s">
        <v>6081</v>
      </c>
      <c r="C2511" s="148">
        <v>10073.055849999999</v>
      </c>
      <c r="D2511" s="148">
        <f t="shared" si="117"/>
        <v>12289.13</v>
      </c>
      <c r="E2511" s="138" t="s">
        <v>2033</v>
      </c>
      <c r="F2511" s="148">
        <f t="shared" si="118"/>
        <v>10073.06</v>
      </c>
      <c r="G2511" s="148">
        <f t="shared" si="119"/>
        <v>12289.133199999998</v>
      </c>
    </row>
    <row r="2512" spans="1:7" ht="14.4" customHeight="1">
      <c r="A2512" s="138" t="s">
        <v>6082</v>
      </c>
      <c r="B2512" s="151" t="s">
        <v>6081</v>
      </c>
      <c r="C2512" s="148">
        <v>25414.318049999998</v>
      </c>
      <c r="D2512" s="148">
        <f t="shared" si="117"/>
        <v>31005.47</v>
      </c>
      <c r="E2512" s="138" t="s">
        <v>2033</v>
      </c>
      <c r="F2512" s="148">
        <f t="shared" si="118"/>
        <v>25414.32</v>
      </c>
      <c r="G2512" s="148">
        <f t="shared" si="119"/>
        <v>31005.470399999998</v>
      </c>
    </row>
    <row r="2513" spans="1:7" ht="14.4" customHeight="1">
      <c r="A2513" s="138" t="s">
        <v>6083</v>
      </c>
      <c r="B2513" s="151" t="s">
        <v>6081</v>
      </c>
      <c r="C2513" s="148">
        <v>24867.104349999998</v>
      </c>
      <c r="D2513" s="148">
        <f t="shared" si="117"/>
        <v>30337.87</v>
      </c>
      <c r="E2513" s="138" t="s">
        <v>2033</v>
      </c>
      <c r="F2513" s="148">
        <f t="shared" si="118"/>
        <v>24867.1</v>
      </c>
      <c r="G2513" s="148">
        <f t="shared" si="119"/>
        <v>30337.861999999997</v>
      </c>
    </row>
    <row r="2514" spans="1:7" ht="14.4" customHeight="1">
      <c r="A2514" s="138" t="s">
        <v>6084</v>
      </c>
      <c r="B2514" s="151" t="s">
        <v>6081</v>
      </c>
      <c r="C2514" s="148">
        <v>26482.066599999995</v>
      </c>
      <c r="D2514" s="148">
        <f t="shared" si="117"/>
        <v>32308.12</v>
      </c>
      <c r="E2514" s="138" t="s">
        <v>2033</v>
      </c>
      <c r="F2514" s="148">
        <f t="shared" si="118"/>
        <v>26482.07</v>
      </c>
      <c r="G2514" s="148">
        <f t="shared" si="119"/>
        <v>32308.125399999997</v>
      </c>
    </row>
    <row r="2515" spans="1:7" ht="14.4" customHeight="1">
      <c r="A2515" s="138" t="s">
        <v>6085</v>
      </c>
      <c r="B2515" s="151" t="s">
        <v>6086</v>
      </c>
      <c r="C2515" s="148">
        <v>6173.7059999999992</v>
      </c>
      <c r="D2515" s="148">
        <f t="shared" si="117"/>
        <v>7531.92</v>
      </c>
      <c r="E2515" s="138" t="s">
        <v>2033</v>
      </c>
      <c r="F2515" s="148">
        <f t="shared" si="118"/>
        <v>6173.71</v>
      </c>
      <c r="G2515" s="148">
        <f t="shared" si="119"/>
        <v>7531.9261999999999</v>
      </c>
    </row>
    <row r="2516" spans="1:7" ht="14.4" customHeight="1">
      <c r="A2516" s="138" t="s">
        <v>6087</v>
      </c>
      <c r="B2516" s="151" t="s">
        <v>6053</v>
      </c>
      <c r="C2516" s="148">
        <v>5468.3925999999992</v>
      </c>
      <c r="D2516" s="148">
        <f t="shared" si="117"/>
        <v>6671.44</v>
      </c>
      <c r="E2516" s="138" t="s">
        <v>2033</v>
      </c>
      <c r="F2516" s="148">
        <f t="shared" si="118"/>
        <v>5468.39</v>
      </c>
      <c r="G2516" s="148">
        <f t="shared" si="119"/>
        <v>6671.4358000000002</v>
      </c>
    </row>
    <row r="2517" spans="1:7" ht="14.4" customHeight="1">
      <c r="A2517" s="138" t="s">
        <v>6088</v>
      </c>
      <c r="B2517" s="151" t="s">
        <v>6089</v>
      </c>
      <c r="C2517" s="148">
        <v>5153.9600000000009</v>
      </c>
      <c r="D2517" s="148">
        <f t="shared" si="117"/>
        <v>6287.83</v>
      </c>
      <c r="E2517" s="138" t="s">
        <v>2033</v>
      </c>
      <c r="F2517" s="148">
        <f t="shared" si="118"/>
        <v>5153.96</v>
      </c>
      <c r="G2517" s="148">
        <f t="shared" si="119"/>
        <v>6287.8311999999996</v>
      </c>
    </row>
    <row r="2518" spans="1:7" ht="14.4" customHeight="1">
      <c r="A2518" s="138" t="s">
        <v>6090</v>
      </c>
      <c r="B2518" s="151" t="s">
        <v>3869</v>
      </c>
      <c r="C2518" s="148">
        <v>20575.040640000003</v>
      </c>
      <c r="D2518" s="148">
        <f t="shared" si="117"/>
        <v>25101.55</v>
      </c>
      <c r="E2518" s="138" t="s">
        <v>2035</v>
      </c>
      <c r="F2518" s="148">
        <f t="shared" si="118"/>
        <v>20575.04</v>
      </c>
      <c r="G2518" s="148">
        <f t="shared" si="119"/>
        <v>25101.5488</v>
      </c>
    </row>
    <row r="2519" spans="1:7" ht="14.4" customHeight="1">
      <c r="A2519" s="138" t="s">
        <v>6091</v>
      </c>
      <c r="B2519" s="151" t="s">
        <v>3869</v>
      </c>
      <c r="C2519" s="148">
        <v>21154.425599999999</v>
      </c>
      <c r="D2519" s="148">
        <f t="shared" si="117"/>
        <v>25808.400000000001</v>
      </c>
      <c r="E2519" s="138" t="s">
        <v>2035</v>
      </c>
      <c r="F2519" s="148">
        <f t="shared" si="118"/>
        <v>21154.43</v>
      </c>
      <c r="G2519" s="148">
        <f t="shared" si="119"/>
        <v>25808.404599999998</v>
      </c>
    </row>
    <row r="2520" spans="1:7" ht="14.4" customHeight="1">
      <c r="A2520" s="138" t="s">
        <v>6092</v>
      </c>
      <c r="B2520" s="151" t="s">
        <v>3869</v>
      </c>
      <c r="C2520" s="148">
        <v>20575.040640000003</v>
      </c>
      <c r="D2520" s="148">
        <f t="shared" si="117"/>
        <v>25101.55</v>
      </c>
      <c r="E2520" s="138" t="s">
        <v>2035</v>
      </c>
      <c r="F2520" s="148">
        <f t="shared" si="118"/>
        <v>20575.04</v>
      </c>
      <c r="G2520" s="148">
        <f t="shared" si="119"/>
        <v>25101.5488</v>
      </c>
    </row>
    <row r="2521" spans="1:7" ht="14.4" customHeight="1">
      <c r="A2521" s="138" t="s">
        <v>6093</v>
      </c>
      <c r="B2521" s="151" t="s">
        <v>6053</v>
      </c>
      <c r="C2521" s="148">
        <v>4427.3482000000004</v>
      </c>
      <c r="D2521" s="148">
        <f t="shared" si="117"/>
        <v>5401.36</v>
      </c>
      <c r="E2521" s="138" t="s">
        <v>2033</v>
      </c>
      <c r="F2521" s="148">
        <f t="shared" si="118"/>
        <v>4427.3500000000004</v>
      </c>
      <c r="G2521" s="148">
        <f t="shared" si="119"/>
        <v>5401.3670000000002</v>
      </c>
    </row>
    <row r="2522" spans="1:7" ht="14.4" customHeight="1">
      <c r="A2522" s="138" t="s">
        <v>6094</v>
      </c>
      <c r="B2522" s="151" t="s">
        <v>6053</v>
      </c>
      <c r="C2522" s="148">
        <v>4427.3482000000004</v>
      </c>
      <c r="D2522" s="148">
        <f t="shared" si="117"/>
        <v>5401.36</v>
      </c>
      <c r="E2522" s="138" t="s">
        <v>2033</v>
      </c>
      <c r="F2522" s="148">
        <f t="shared" si="118"/>
        <v>4427.3500000000004</v>
      </c>
      <c r="G2522" s="148">
        <f t="shared" si="119"/>
        <v>5401.3670000000002</v>
      </c>
    </row>
    <row r="2523" spans="1:7" ht="14.4" customHeight="1">
      <c r="A2523" s="138" t="s">
        <v>6095</v>
      </c>
      <c r="B2523" s="151" t="s">
        <v>6096</v>
      </c>
      <c r="C2523" s="148">
        <v>5752.5115999999989</v>
      </c>
      <c r="D2523" s="148">
        <f t="shared" si="117"/>
        <v>7018.06</v>
      </c>
      <c r="E2523" s="138" t="s">
        <v>2033</v>
      </c>
      <c r="F2523" s="148">
        <f t="shared" si="118"/>
        <v>5752.51</v>
      </c>
      <c r="G2523" s="148">
        <f t="shared" si="119"/>
        <v>7018.0622000000003</v>
      </c>
    </row>
    <row r="2524" spans="1:7" ht="14.4" customHeight="1">
      <c r="A2524" s="138" t="s">
        <v>6097</v>
      </c>
      <c r="B2524" s="151" t="s">
        <v>6096</v>
      </c>
      <c r="C2524" s="148">
        <v>5752.5115999999989</v>
      </c>
      <c r="D2524" s="148">
        <f t="shared" si="117"/>
        <v>7018.06</v>
      </c>
      <c r="E2524" s="138" t="s">
        <v>2033</v>
      </c>
      <c r="F2524" s="148">
        <f t="shared" si="118"/>
        <v>5752.51</v>
      </c>
      <c r="G2524" s="148">
        <f t="shared" si="119"/>
        <v>7018.0622000000003</v>
      </c>
    </row>
    <row r="2525" spans="1:7" ht="14.4" customHeight="1">
      <c r="A2525" s="138" t="s">
        <v>6098</v>
      </c>
      <c r="B2525" s="151" t="s">
        <v>6096</v>
      </c>
      <c r="C2525" s="148">
        <v>6444.6057499999997</v>
      </c>
      <c r="D2525" s="148">
        <f t="shared" si="117"/>
        <v>7862.42</v>
      </c>
      <c r="E2525" s="138" t="s">
        <v>2033</v>
      </c>
      <c r="F2525" s="148">
        <f t="shared" si="118"/>
        <v>6444.61</v>
      </c>
      <c r="G2525" s="148">
        <f t="shared" si="119"/>
        <v>7862.4241999999995</v>
      </c>
    </row>
    <row r="2526" spans="1:7" ht="14.4" customHeight="1">
      <c r="A2526" s="138" t="s">
        <v>6099</v>
      </c>
      <c r="B2526" s="151" t="s">
        <v>6100</v>
      </c>
      <c r="C2526" s="148">
        <v>6183.82</v>
      </c>
      <c r="D2526" s="148">
        <f t="shared" si="117"/>
        <v>7544.26</v>
      </c>
      <c r="E2526" s="138" t="s">
        <v>2033</v>
      </c>
      <c r="F2526" s="148">
        <f t="shared" si="118"/>
        <v>6183.82</v>
      </c>
      <c r="G2526" s="148">
        <f t="shared" si="119"/>
        <v>7544.2603999999992</v>
      </c>
    </row>
    <row r="2527" spans="1:7" ht="14.4" customHeight="1">
      <c r="A2527" s="138" t="s">
        <v>6101</v>
      </c>
      <c r="B2527" s="151" t="s">
        <v>6100</v>
      </c>
      <c r="C2527" s="148">
        <v>6183.82</v>
      </c>
      <c r="D2527" s="148">
        <f t="shared" si="117"/>
        <v>7544.26</v>
      </c>
      <c r="E2527" s="138" t="s">
        <v>2033</v>
      </c>
      <c r="F2527" s="148">
        <f t="shared" si="118"/>
        <v>6183.82</v>
      </c>
      <c r="G2527" s="148">
        <f t="shared" si="119"/>
        <v>7544.2603999999992</v>
      </c>
    </row>
    <row r="2528" spans="1:7" ht="14.4" customHeight="1">
      <c r="A2528" s="138" t="s">
        <v>6102</v>
      </c>
      <c r="B2528" s="151" t="s">
        <v>6100</v>
      </c>
      <c r="C2528" s="148">
        <v>6922.43</v>
      </c>
      <c r="D2528" s="148">
        <f t="shared" si="117"/>
        <v>8445.36</v>
      </c>
      <c r="E2528" s="138" t="s">
        <v>2033</v>
      </c>
      <c r="F2528" s="148">
        <f t="shared" si="118"/>
        <v>6922.43</v>
      </c>
      <c r="G2528" s="148">
        <f t="shared" si="119"/>
        <v>8445.3646000000008</v>
      </c>
    </row>
    <row r="2529" spans="1:7" ht="14.4" customHeight="1">
      <c r="A2529" s="138" t="s">
        <v>6103</v>
      </c>
      <c r="B2529" s="151" t="s">
        <v>6104</v>
      </c>
      <c r="C2529" s="148">
        <v>7868.4100000000017</v>
      </c>
      <c r="D2529" s="148">
        <f t="shared" si="117"/>
        <v>9599.4599999999991</v>
      </c>
      <c r="E2529" s="138" t="s">
        <v>2033</v>
      </c>
      <c r="F2529" s="148">
        <f t="shared" si="118"/>
        <v>7868.41</v>
      </c>
      <c r="G2529" s="148">
        <f t="shared" si="119"/>
        <v>9599.4601999999995</v>
      </c>
    </row>
    <row r="2530" spans="1:7" ht="14.4" customHeight="1">
      <c r="A2530" s="138" t="s">
        <v>6105</v>
      </c>
      <c r="B2530" s="151" t="s">
        <v>6104</v>
      </c>
      <c r="C2530" s="148">
        <v>7868.4100000000017</v>
      </c>
      <c r="D2530" s="148">
        <f t="shared" si="117"/>
        <v>9599.4599999999991</v>
      </c>
      <c r="E2530" s="138" t="s">
        <v>2033</v>
      </c>
      <c r="F2530" s="148">
        <f t="shared" si="118"/>
        <v>7868.41</v>
      </c>
      <c r="G2530" s="148">
        <f t="shared" si="119"/>
        <v>9599.4601999999995</v>
      </c>
    </row>
    <row r="2531" spans="1:7" ht="14.4" customHeight="1">
      <c r="A2531" s="138" t="s">
        <v>6106</v>
      </c>
      <c r="B2531" s="151" t="s">
        <v>6104</v>
      </c>
      <c r="C2531" s="148">
        <v>8770.1200000000008</v>
      </c>
      <c r="D2531" s="148">
        <f t="shared" si="117"/>
        <v>10699.55</v>
      </c>
      <c r="E2531" s="138" t="s">
        <v>2033</v>
      </c>
      <c r="F2531" s="148">
        <f t="shared" si="118"/>
        <v>8770.1200000000008</v>
      </c>
      <c r="G2531" s="148">
        <f t="shared" si="119"/>
        <v>10699.546400000001</v>
      </c>
    </row>
    <row r="2532" spans="1:7" ht="14.4" customHeight="1">
      <c r="A2532" s="138" t="s">
        <v>6107</v>
      </c>
      <c r="B2532" s="151" t="s">
        <v>6108</v>
      </c>
      <c r="C2532" s="148">
        <v>7157.76</v>
      </c>
      <c r="D2532" s="148">
        <f t="shared" si="117"/>
        <v>8732.4699999999993</v>
      </c>
      <c r="E2532" s="138" t="s">
        <v>2033</v>
      </c>
      <c r="F2532" s="148">
        <f t="shared" si="118"/>
        <v>7157.76</v>
      </c>
      <c r="G2532" s="148">
        <f t="shared" si="119"/>
        <v>8732.467200000001</v>
      </c>
    </row>
    <row r="2533" spans="1:7" ht="14.4" customHeight="1">
      <c r="A2533" s="138" t="s">
        <v>6109</v>
      </c>
      <c r="B2533" s="151" t="s">
        <v>6108</v>
      </c>
      <c r="C2533" s="148">
        <v>7157.76</v>
      </c>
      <c r="D2533" s="148">
        <f t="shared" si="117"/>
        <v>8732.4699999999993</v>
      </c>
      <c r="E2533" s="138" t="s">
        <v>2033</v>
      </c>
      <c r="F2533" s="148">
        <f t="shared" si="118"/>
        <v>7157.76</v>
      </c>
      <c r="G2533" s="148">
        <f t="shared" si="119"/>
        <v>8732.467200000001</v>
      </c>
    </row>
    <row r="2534" spans="1:7" ht="14.4" customHeight="1">
      <c r="A2534" s="138" t="s">
        <v>6110</v>
      </c>
      <c r="B2534" s="151" t="s">
        <v>6111</v>
      </c>
      <c r="C2534" s="148">
        <v>7981.4162999999999</v>
      </c>
      <c r="D2534" s="148">
        <f t="shared" si="117"/>
        <v>9737.33</v>
      </c>
      <c r="E2534" s="138" t="s">
        <v>2033</v>
      </c>
      <c r="F2534" s="148">
        <f t="shared" si="118"/>
        <v>7981.42</v>
      </c>
      <c r="G2534" s="148">
        <f t="shared" si="119"/>
        <v>9737.3323999999993</v>
      </c>
    </row>
    <row r="2535" spans="1:7" ht="14.4" customHeight="1">
      <c r="A2535" s="138" t="s">
        <v>6112</v>
      </c>
      <c r="B2535" s="151" t="s">
        <v>6111</v>
      </c>
      <c r="C2535" s="148">
        <v>7981.4162999999999</v>
      </c>
      <c r="D2535" s="148">
        <f t="shared" si="117"/>
        <v>9737.33</v>
      </c>
      <c r="E2535" s="138" t="s">
        <v>2033</v>
      </c>
      <c r="F2535" s="148">
        <f t="shared" si="118"/>
        <v>7981.42</v>
      </c>
      <c r="G2535" s="148">
        <f t="shared" si="119"/>
        <v>9737.3323999999993</v>
      </c>
    </row>
    <row r="2536" spans="1:7" ht="14.4" customHeight="1">
      <c r="A2536" s="138" t="s">
        <v>6113</v>
      </c>
      <c r="B2536" s="151" t="s">
        <v>6111</v>
      </c>
      <c r="C2536" s="148">
        <v>8906.1565999999984</v>
      </c>
      <c r="D2536" s="148">
        <f t="shared" si="117"/>
        <v>10865.51</v>
      </c>
      <c r="E2536" s="138" t="s">
        <v>2033</v>
      </c>
      <c r="F2536" s="148">
        <f t="shared" si="118"/>
        <v>8906.16</v>
      </c>
      <c r="G2536" s="148">
        <f t="shared" si="119"/>
        <v>10865.5152</v>
      </c>
    </row>
    <row r="2537" spans="1:7" ht="14.4" customHeight="1">
      <c r="A2537" s="138" t="s">
        <v>6114</v>
      </c>
      <c r="B2537" s="151" t="s">
        <v>6075</v>
      </c>
      <c r="C2537" s="148">
        <v>6316.63</v>
      </c>
      <c r="D2537" s="148">
        <f t="shared" si="117"/>
        <v>7706.29</v>
      </c>
      <c r="E2537" s="138" t="s">
        <v>2033</v>
      </c>
      <c r="F2537" s="148">
        <f t="shared" si="118"/>
        <v>6316.63</v>
      </c>
      <c r="G2537" s="148">
        <f t="shared" si="119"/>
        <v>7706.2885999999999</v>
      </c>
    </row>
    <row r="2538" spans="1:7" ht="14.4" customHeight="1">
      <c r="A2538" s="138" t="s">
        <v>6115</v>
      </c>
      <c r="B2538" s="151" t="s">
        <v>6075</v>
      </c>
      <c r="C2538" s="148">
        <v>6316.63</v>
      </c>
      <c r="D2538" s="148">
        <f t="shared" si="117"/>
        <v>7706.29</v>
      </c>
      <c r="E2538" s="138" t="s">
        <v>2033</v>
      </c>
      <c r="F2538" s="148">
        <f t="shared" si="118"/>
        <v>6316.63</v>
      </c>
      <c r="G2538" s="148">
        <f t="shared" si="119"/>
        <v>7706.2885999999999</v>
      </c>
    </row>
    <row r="2539" spans="1:7" ht="14.4" customHeight="1">
      <c r="A2539" s="138" t="s">
        <v>6116</v>
      </c>
      <c r="B2539" s="151" t="s">
        <v>6117</v>
      </c>
      <c r="C2539" s="148">
        <v>38351.799999999996</v>
      </c>
      <c r="D2539" s="148">
        <f t="shared" si="117"/>
        <v>46789.2</v>
      </c>
      <c r="E2539" s="138" t="s">
        <v>2033</v>
      </c>
      <c r="F2539" s="148">
        <f t="shared" si="118"/>
        <v>38351.800000000003</v>
      </c>
      <c r="G2539" s="148">
        <f t="shared" si="119"/>
        <v>46789.196000000004</v>
      </c>
    </row>
    <row r="2540" spans="1:7" ht="14.4" customHeight="1">
      <c r="A2540" s="138" t="s">
        <v>6118</v>
      </c>
      <c r="B2540" s="151" t="s">
        <v>6119</v>
      </c>
      <c r="C2540" s="148">
        <v>37697.07</v>
      </c>
      <c r="D2540" s="148">
        <f t="shared" si="117"/>
        <v>45990.43</v>
      </c>
      <c r="E2540" s="138" t="s">
        <v>2033</v>
      </c>
      <c r="F2540" s="148">
        <f t="shared" si="118"/>
        <v>37697.07</v>
      </c>
      <c r="G2540" s="148">
        <f t="shared" si="119"/>
        <v>45990.4254</v>
      </c>
    </row>
    <row r="2541" spans="1:7" ht="14.4" customHeight="1">
      <c r="A2541" s="138" t="s">
        <v>6120</v>
      </c>
      <c r="B2541" s="151" t="s">
        <v>3945</v>
      </c>
      <c r="C2541" s="148">
        <v>18747.799840000003</v>
      </c>
      <c r="D2541" s="148">
        <f t="shared" si="117"/>
        <v>22872.32</v>
      </c>
      <c r="E2541" s="138" t="s">
        <v>2035</v>
      </c>
      <c r="F2541" s="148">
        <f t="shared" si="118"/>
        <v>18747.8</v>
      </c>
      <c r="G2541" s="148">
        <f t="shared" si="119"/>
        <v>22872.315999999999</v>
      </c>
    </row>
    <row r="2542" spans="1:7" ht="14.4" customHeight="1">
      <c r="A2542" s="138" t="s">
        <v>6121</v>
      </c>
      <c r="B2542" s="151" t="s">
        <v>3945</v>
      </c>
      <c r="C2542" s="148">
        <v>19148.902080000003</v>
      </c>
      <c r="D2542" s="148">
        <f t="shared" si="117"/>
        <v>23361.66</v>
      </c>
      <c r="E2542" s="138" t="s">
        <v>2035</v>
      </c>
      <c r="F2542" s="148">
        <f t="shared" si="118"/>
        <v>19148.900000000001</v>
      </c>
      <c r="G2542" s="148">
        <f t="shared" si="119"/>
        <v>23361.657999999999</v>
      </c>
    </row>
    <row r="2543" spans="1:7" ht="14.4" customHeight="1">
      <c r="A2543" s="138" t="s">
        <v>6122</v>
      </c>
      <c r="B2543" s="151" t="s">
        <v>3945</v>
      </c>
      <c r="C2543" s="148">
        <v>18747.799840000003</v>
      </c>
      <c r="D2543" s="148">
        <f t="shared" si="117"/>
        <v>22872.32</v>
      </c>
      <c r="E2543" s="138" t="s">
        <v>2035</v>
      </c>
      <c r="F2543" s="148">
        <f t="shared" si="118"/>
        <v>18747.8</v>
      </c>
      <c r="G2543" s="148">
        <f t="shared" si="119"/>
        <v>22872.315999999999</v>
      </c>
    </row>
    <row r="2544" spans="1:7" ht="14.4" customHeight="1">
      <c r="A2544" s="138" t="s">
        <v>6123</v>
      </c>
      <c r="B2544" s="151" t="s">
        <v>3945</v>
      </c>
      <c r="C2544" s="148">
        <v>17265.962560000004</v>
      </c>
      <c r="D2544" s="148">
        <f t="shared" si="117"/>
        <v>21064.47</v>
      </c>
      <c r="E2544" s="138" t="s">
        <v>2035</v>
      </c>
      <c r="F2544" s="148">
        <f t="shared" si="118"/>
        <v>17265.96</v>
      </c>
      <c r="G2544" s="148">
        <f t="shared" si="119"/>
        <v>21064.4712</v>
      </c>
    </row>
    <row r="2545" spans="1:7" ht="14.4" customHeight="1">
      <c r="A2545" s="138" t="s">
        <v>6124</v>
      </c>
      <c r="B2545" s="151" t="s">
        <v>3945</v>
      </c>
      <c r="C2545" s="148">
        <v>17667.0648</v>
      </c>
      <c r="D2545" s="148">
        <f t="shared" si="117"/>
        <v>21553.82</v>
      </c>
      <c r="E2545" s="138" t="s">
        <v>2035</v>
      </c>
      <c r="F2545" s="148">
        <f t="shared" si="118"/>
        <v>17667.060000000001</v>
      </c>
      <c r="G2545" s="148">
        <f t="shared" si="119"/>
        <v>21553.813200000001</v>
      </c>
    </row>
    <row r="2546" spans="1:7" ht="14.4" customHeight="1">
      <c r="A2546" s="138" t="s">
        <v>6125</v>
      </c>
      <c r="B2546" s="151" t="s">
        <v>3945</v>
      </c>
      <c r="C2546" s="148">
        <v>17265.962560000004</v>
      </c>
      <c r="D2546" s="148">
        <f t="shared" si="117"/>
        <v>21064.47</v>
      </c>
      <c r="E2546" s="138" t="s">
        <v>2035</v>
      </c>
      <c r="F2546" s="148">
        <f t="shared" si="118"/>
        <v>17265.96</v>
      </c>
      <c r="G2546" s="148">
        <f t="shared" si="119"/>
        <v>21064.4712</v>
      </c>
    </row>
    <row r="2547" spans="1:7" ht="14.4" customHeight="1">
      <c r="A2547" s="138" t="s">
        <v>6126</v>
      </c>
      <c r="B2547" s="151" t="s">
        <v>6127</v>
      </c>
      <c r="C2547" s="148">
        <v>10523.362080000001</v>
      </c>
      <c r="D2547" s="148">
        <f t="shared" si="117"/>
        <v>12838.5</v>
      </c>
      <c r="E2547" s="138" t="s">
        <v>2035</v>
      </c>
      <c r="F2547" s="148">
        <f t="shared" si="118"/>
        <v>10523.36</v>
      </c>
      <c r="G2547" s="148">
        <f t="shared" si="119"/>
        <v>12838.4992</v>
      </c>
    </row>
    <row r="2548" spans="1:7" ht="14.4" customHeight="1">
      <c r="A2548" s="138" t="s">
        <v>6128</v>
      </c>
      <c r="B2548" s="151" t="s">
        <v>6127</v>
      </c>
      <c r="C2548" s="148">
        <v>10523.362080000001</v>
      </c>
      <c r="D2548" s="148">
        <f t="shared" si="117"/>
        <v>12838.5</v>
      </c>
      <c r="E2548" s="138" t="s">
        <v>2035</v>
      </c>
      <c r="F2548" s="148">
        <f t="shared" si="118"/>
        <v>10523.36</v>
      </c>
      <c r="G2548" s="148">
        <f t="shared" si="119"/>
        <v>12838.4992</v>
      </c>
    </row>
    <row r="2549" spans="1:7" ht="14.4" customHeight="1">
      <c r="A2549" s="138" t="s">
        <v>6129</v>
      </c>
      <c r="B2549" s="151" t="s">
        <v>6127</v>
      </c>
      <c r="C2549" s="148">
        <v>11698.80096</v>
      </c>
      <c r="D2549" s="148">
        <f t="shared" si="117"/>
        <v>14272.54</v>
      </c>
      <c r="E2549" s="138" t="s">
        <v>2035</v>
      </c>
      <c r="F2549" s="148">
        <f t="shared" si="118"/>
        <v>11698.8</v>
      </c>
      <c r="G2549" s="148">
        <f t="shared" si="119"/>
        <v>14272.535999999998</v>
      </c>
    </row>
    <row r="2550" spans="1:7" ht="14.4" customHeight="1">
      <c r="A2550" s="138" t="s">
        <v>6130</v>
      </c>
      <c r="B2550" s="151" t="s">
        <v>4127</v>
      </c>
      <c r="C2550" s="148">
        <v>11221.561120000002</v>
      </c>
      <c r="D2550" s="148">
        <f t="shared" si="117"/>
        <v>13690.3</v>
      </c>
      <c r="E2550" s="138" t="s">
        <v>2035</v>
      </c>
      <c r="F2550" s="148">
        <f t="shared" si="118"/>
        <v>11221.56</v>
      </c>
      <c r="G2550" s="148">
        <f t="shared" si="119"/>
        <v>13690.303199999998</v>
      </c>
    </row>
    <row r="2551" spans="1:7" ht="14.4" customHeight="1">
      <c r="A2551" s="138" t="s">
        <v>6131</v>
      </c>
      <c r="B2551" s="151" t="s">
        <v>4127</v>
      </c>
      <c r="C2551" s="148">
        <v>11221.561120000002</v>
      </c>
      <c r="D2551" s="148">
        <f t="shared" si="117"/>
        <v>13690.3</v>
      </c>
      <c r="E2551" s="138" t="s">
        <v>2035</v>
      </c>
      <c r="F2551" s="148">
        <f t="shared" si="118"/>
        <v>11221.56</v>
      </c>
      <c r="G2551" s="148">
        <f t="shared" si="119"/>
        <v>13690.303199999998</v>
      </c>
    </row>
    <row r="2552" spans="1:7" ht="14.4" customHeight="1">
      <c r="A2552" s="138" t="s">
        <v>6132</v>
      </c>
      <c r="B2552" s="151" t="s">
        <v>4127</v>
      </c>
      <c r="C2552" s="148">
        <v>12387.735360000001</v>
      </c>
      <c r="D2552" s="148">
        <f t="shared" si="117"/>
        <v>15113.04</v>
      </c>
      <c r="E2552" s="138" t="s">
        <v>2035</v>
      </c>
      <c r="F2552" s="148">
        <f t="shared" si="118"/>
        <v>12387.74</v>
      </c>
      <c r="G2552" s="148">
        <f t="shared" si="119"/>
        <v>15113.042799999999</v>
      </c>
    </row>
    <row r="2553" spans="1:7" ht="14.4" customHeight="1">
      <c r="A2553" s="138" t="s">
        <v>6133</v>
      </c>
      <c r="B2553" s="151" t="s">
        <v>6134</v>
      </c>
      <c r="C2553" s="148">
        <v>14588.222880000001</v>
      </c>
      <c r="D2553" s="148">
        <f t="shared" si="117"/>
        <v>17797.63</v>
      </c>
      <c r="E2553" s="138" t="s">
        <v>2035</v>
      </c>
      <c r="F2553" s="148">
        <f t="shared" si="118"/>
        <v>14588.22</v>
      </c>
      <c r="G2553" s="148">
        <f t="shared" si="119"/>
        <v>17797.628399999998</v>
      </c>
    </row>
    <row r="2554" spans="1:7" ht="14.4" customHeight="1">
      <c r="A2554" s="138" t="s">
        <v>6135</v>
      </c>
      <c r="B2554" s="151" t="s">
        <v>6136</v>
      </c>
      <c r="C2554" s="148">
        <v>14588.222880000001</v>
      </c>
      <c r="D2554" s="148">
        <f t="shared" si="117"/>
        <v>17797.63</v>
      </c>
      <c r="E2554" s="138" t="s">
        <v>2035</v>
      </c>
      <c r="F2554" s="148">
        <f t="shared" si="118"/>
        <v>14588.22</v>
      </c>
      <c r="G2554" s="148">
        <f t="shared" si="119"/>
        <v>17797.628399999998</v>
      </c>
    </row>
    <row r="2555" spans="1:7" ht="14.4" customHeight="1">
      <c r="A2555" s="138" t="s">
        <v>6137</v>
      </c>
      <c r="B2555" s="151" t="s">
        <v>6138</v>
      </c>
      <c r="C2555" s="148">
        <v>15878.816800000001</v>
      </c>
      <c r="D2555" s="148">
        <f t="shared" si="117"/>
        <v>19372.16</v>
      </c>
      <c r="E2555" s="138" t="s">
        <v>2035</v>
      </c>
      <c r="F2555" s="148">
        <f t="shared" si="118"/>
        <v>15878.82</v>
      </c>
      <c r="G2555" s="148">
        <f t="shared" si="119"/>
        <v>19372.160400000001</v>
      </c>
    </row>
    <row r="2556" spans="1:7" ht="14.4" customHeight="1">
      <c r="A2556" s="138" t="s">
        <v>6139</v>
      </c>
      <c r="B2556" s="151" t="s">
        <v>4170</v>
      </c>
      <c r="C2556" s="148">
        <v>23696.583680000003</v>
      </c>
      <c r="D2556" s="148">
        <f t="shared" si="117"/>
        <v>28909.83</v>
      </c>
      <c r="E2556" s="138" t="s">
        <v>2035</v>
      </c>
      <c r="F2556" s="148">
        <f t="shared" si="118"/>
        <v>23696.58</v>
      </c>
      <c r="G2556" s="148">
        <f t="shared" si="119"/>
        <v>28909.827600000001</v>
      </c>
    </row>
    <row r="2557" spans="1:7" ht="14.4" customHeight="1">
      <c r="A2557" s="138" t="s">
        <v>6140</v>
      </c>
      <c r="B2557" s="151" t="s">
        <v>4170</v>
      </c>
      <c r="C2557" s="148">
        <v>23696.583680000003</v>
      </c>
      <c r="D2557" s="148">
        <f t="shared" si="117"/>
        <v>28909.83</v>
      </c>
      <c r="E2557" s="138" t="s">
        <v>2035</v>
      </c>
      <c r="F2557" s="148">
        <f t="shared" si="118"/>
        <v>23696.58</v>
      </c>
      <c r="G2557" s="148">
        <f t="shared" si="119"/>
        <v>28909.827600000001</v>
      </c>
    </row>
    <row r="2558" spans="1:7" ht="14.4" customHeight="1">
      <c r="A2558" s="138" t="s">
        <v>6141</v>
      </c>
      <c r="B2558" s="151" t="s">
        <v>4170</v>
      </c>
      <c r="C2558" s="148">
        <v>25568.398240000002</v>
      </c>
      <c r="D2558" s="148">
        <f t="shared" si="117"/>
        <v>31193.45</v>
      </c>
      <c r="E2558" s="138" t="s">
        <v>2035</v>
      </c>
      <c r="F2558" s="148">
        <f t="shared" si="118"/>
        <v>25568.400000000001</v>
      </c>
      <c r="G2558" s="148">
        <f t="shared" si="119"/>
        <v>31193.448</v>
      </c>
    </row>
    <row r="2559" spans="1:7" ht="14.4" customHeight="1">
      <c r="A2559" s="138" t="s">
        <v>6142</v>
      </c>
      <c r="B2559" s="151" t="s">
        <v>4179</v>
      </c>
      <c r="C2559" s="148">
        <v>25139.452800000006</v>
      </c>
      <c r="D2559" s="148">
        <f t="shared" si="117"/>
        <v>30670.13</v>
      </c>
      <c r="E2559" s="138" t="s">
        <v>2035</v>
      </c>
      <c r="F2559" s="148">
        <f t="shared" si="118"/>
        <v>25139.45</v>
      </c>
      <c r="G2559" s="148">
        <f t="shared" si="119"/>
        <v>30670.129000000001</v>
      </c>
    </row>
    <row r="2560" spans="1:7" ht="14.4" customHeight="1">
      <c r="A2560" s="138" t="s">
        <v>6143</v>
      </c>
      <c r="B2560" s="151" t="s">
        <v>4179</v>
      </c>
      <c r="C2560" s="148">
        <v>25139.452800000006</v>
      </c>
      <c r="D2560" s="148">
        <f t="shared" si="117"/>
        <v>30670.13</v>
      </c>
      <c r="E2560" s="138" t="s">
        <v>2035</v>
      </c>
      <c r="F2560" s="148">
        <f t="shared" si="118"/>
        <v>25139.45</v>
      </c>
      <c r="G2560" s="148">
        <f t="shared" si="119"/>
        <v>30670.129000000001</v>
      </c>
    </row>
    <row r="2561" spans="1:7" ht="14.4" customHeight="1">
      <c r="A2561" s="139" t="s">
        <v>6144</v>
      </c>
      <c r="B2561" s="151" t="s">
        <v>4179</v>
      </c>
      <c r="C2561" s="148">
        <v>28524.643840000004</v>
      </c>
      <c r="D2561" s="148">
        <f t="shared" si="117"/>
        <v>34800.07</v>
      </c>
      <c r="E2561" s="138" t="s">
        <v>2035</v>
      </c>
      <c r="F2561" s="148">
        <f t="shared" si="118"/>
        <v>28524.639999999999</v>
      </c>
      <c r="G2561" s="148">
        <f t="shared" si="119"/>
        <v>34800.060799999999</v>
      </c>
    </row>
    <row r="2562" spans="1:7" ht="14.4" customHeight="1">
      <c r="A2562" s="138" t="s">
        <v>6145</v>
      </c>
      <c r="B2562" s="151" t="s">
        <v>4193</v>
      </c>
      <c r="C2562" s="148">
        <v>25305.920640000004</v>
      </c>
      <c r="D2562" s="148">
        <f t="shared" si="117"/>
        <v>30873.22</v>
      </c>
      <c r="E2562" s="138" t="s">
        <v>2035</v>
      </c>
      <c r="F2562" s="148">
        <f t="shared" si="118"/>
        <v>25305.919999999998</v>
      </c>
      <c r="G2562" s="148">
        <f t="shared" si="119"/>
        <v>30873.222399999999</v>
      </c>
    </row>
    <row r="2563" spans="1:7" ht="14.4" customHeight="1">
      <c r="A2563" s="138" t="s">
        <v>6146</v>
      </c>
      <c r="B2563" s="151" t="s">
        <v>4193</v>
      </c>
      <c r="C2563" s="148">
        <v>25305.920640000004</v>
      </c>
      <c r="D2563" s="148">
        <f t="shared" si="117"/>
        <v>30873.22</v>
      </c>
      <c r="E2563" s="138" t="s">
        <v>2035</v>
      </c>
      <c r="F2563" s="148">
        <f t="shared" si="118"/>
        <v>25305.919999999998</v>
      </c>
      <c r="G2563" s="148">
        <f t="shared" si="119"/>
        <v>30873.222399999999</v>
      </c>
    </row>
    <row r="2564" spans="1:7" ht="14.4" customHeight="1">
      <c r="A2564" s="138" t="s">
        <v>6147</v>
      </c>
      <c r="B2564" s="151" t="s">
        <v>4193</v>
      </c>
      <c r="C2564" s="148">
        <v>27431.564160000002</v>
      </c>
      <c r="D2564" s="148">
        <f t="shared" si="117"/>
        <v>33466.51</v>
      </c>
      <c r="E2564" s="138" t="s">
        <v>2035</v>
      </c>
      <c r="F2564" s="148">
        <f t="shared" si="118"/>
        <v>27431.56</v>
      </c>
      <c r="G2564" s="148">
        <f t="shared" si="119"/>
        <v>33466.503199999999</v>
      </c>
    </row>
    <row r="2565" spans="1:7" ht="14.4" customHeight="1">
      <c r="A2565" s="138" t="s">
        <v>6148</v>
      </c>
      <c r="B2565" s="151" t="s">
        <v>6149</v>
      </c>
      <c r="C2565" s="148">
        <v>23696.583680000003</v>
      </c>
      <c r="D2565" s="148">
        <f t="shared" si="117"/>
        <v>28909.83</v>
      </c>
      <c r="E2565" s="138" t="s">
        <v>2035</v>
      </c>
      <c r="F2565" s="148">
        <f t="shared" si="118"/>
        <v>23696.58</v>
      </c>
      <c r="G2565" s="148">
        <f t="shared" si="119"/>
        <v>28909.827600000001</v>
      </c>
    </row>
    <row r="2566" spans="1:7" ht="14.4" customHeight="1">
      <c r="A2566" s="138" t="s">
        <v>6150</v>
      </c>
      <c r="B2566" s="151" t="s">
        <v>6149</v>
      </c>
      <c r="C2566" s="148">
        <v>23696.583680000003</v>
      </c>
      <c r="D2566" s="148">
        <f t="shared" si="117"/>
        <v>28909.83</v>
      </c>
      <c r="E2566" s="138" t="s">
        <v>2035</v>
      </c>
      <c r="F2566" s="148">
        <f t="shared" si="118"/>
        <v>23696.58</v>
      </c>
      <c r="G2566" s="148">
        <f t="shared" si="119"/>
        <v>28909.827600000001</v>
      </c>
    </row>
    <row r="2567" spans="1:7" ht="14.4" customHeight="1">
      <c r="A2567" s="138" t="s">
        <v>6151</v>
      </c>
      <c r="B2567" s="151" t="s">
        <v>6149</v>
      </c>
      <c r="C2567" s="148">
        <v>25568.398240000002</v>
      </c>
      <c r="D2567" s="148">
        <f t="shared" si="117"/>
        <v>31193.45</v>
      </c>
      <c r="E2567" s="138" t="s">
        <v>2035</v>
      </c>
      <c r="F2567" s="148">
        <f t="shared" si="118"/>
        <v>25568.400000000001</v>
      </c>
      <c r="G2567" s="148">
        <f t="shared" si="119"/>
        <v>31193.448</v>
      </c>
    </row>
    <row r="2568" spans="1:7" ht="14.4" customHeight="1">
      <c r="A2568" s="138" t="s">
        <v>6152</v>
      </c>
      <c r="B2568" s="151" t="s">
        <v>4216</v>
      </c>
      <c r="C2568" s="148">
        <v>6399.99</v>
      </c>
      <c r="D2568" s="148">
        <f t="shared" si="117"/>
        <v>7807.99</v>
      </c>
      <c r="E2568" s="138" t="s">
        <v>2035</v>
      </c>
      <c r="F2568" s="148">
        <f t="shared" si="118"/>
        <v>6399.99</v>
      </c>
      <c r="G2568" s="148">
        <f t="shared" si="119"/>
        <v>7807.9877999999999</v>
      </c>
    </row>
    <row r="2569" spans="1:7" ht="14.4" customHeight="1">
      <c r="A2569" s="138" t="s">
        <v>6153</v>
      </c>
      <c r="B2569" s="151" t="s">
        <v>4216</v>
      </c>
      <c r="C2569" s="148">
        <v>6399.99</v>
      </c>
      <c r="D2569" s="148">
        <f t="shared" ref="D2569:D2632" si="120">ROUND(C2569*(1+$D$8),2)</f>
        <v>7807.99</v>
      </c>
      <c r="E2569" s="138" t="s">
        <v>2035</v>
      </c>
      <c r="F2569" s="148">
        <f t="shared" ref="F2569:F2632" si="121">ROUND(C2569*(1-HLOOKUP(E2569,$1:$2,2,FALSE)),2)</f>
        <v>6399.99</v>
      </c>
      <c r="G2569" s="148">
        <f t="shared" ref="G2569:G2632" si="122">F2569*(1+$D$8)</f>
        <v>7807.9877999999999</v>
      </c>
    </row>
    <row r="2570" spans="1:7" ht="14.4" customHeight="1">
      <c r="A2570" s="138" t="s">
        <v>6154</v>
      </c>
      <c r="B2570" s="151" t="s">
        <v>4216</v>
      </c>
      <c r="C2570" s="148">
        <v>7408.99</v>
      </c>
      <c r="D2570" s="148">
        <f t="shared" si="120"/>
        <v>9038.9699999999993</v>
      </c>
      <c r="E2570" s="138" t="s">
        <v>2035</v>
      </c>
      <c r="F2570" s="148">
        <f t="shared" si="121"/>
        <v>7408.99</v>
      </c>
      <c r="G2570" s="148">
        <f t="shared" si="122"/>
        <v>9038.9678000000004</v>
      </c>
    </row>
    <row r="2571" spans="1:7" ht="14.4" customHeight="1">
      <c r="A2571" s="138" t="s">
        <v>6155</v>
      </c>
      <c r="B2571" s="151" t="s">
        <v>4228</v>
      </c>
      <c r="C2571" s="148">
        <v>6358.99</v>
      </c>
      <c r="D2571" s="148">
        <f t="shared" si="120"/>
        <v>7757.97</v>
      </c>
      <c r="E2571" s="138" t="s">
        <v>2035</v>
      </c>
      <c r="F2571" s="148">
        <f t="shared" si="121"/>
        <v>6358.99</v>
      </c>
      <c r="G2571" s="148">
        <f t="shared" si="122"/>
        <v>7757.9677999999994</v>
      </c>
    </row>
    <row r="2572" spans="1:7" ht="14.4" customHeight="1">
      <c r="A2572" s="138" t="s">
        <v>6156</v>
      </c>
      <c r="B2572" s="151" t="s">
        <v>4228</v>
      </c>
      <c r="C2572" s="148">
        <v>6358.99</v>
      </c>
      <c r="D2572" s="148">
        <f t="shared" si="120"/>
        <v>7757.97</v>
      </c>
      <c r="E2572" s="138" t="s">
        <v>2035</v>
      </c>
      <c r="F2572" s="148">
        <f t="shared" si="121"/>
        <v>6358.99</v>
      </c>
      <c r="G2572" s="148">
        <f t="shared" si="122"/>
        <v>7757.9677999999994</v>
      </c>
    </row>
    <row r="2573" spans="1:7" ht="14.4" customHeight="1">
      <c r="A2573" s="138" t="s">
        <v>6157</v>
      </c>
      <c r="B2573" s="151" t="s">
        <v>4228</v>
      </c>
      <c r="C2573" s="148">
        <v>7206.99</v>
      </c>
      <c r="D2573" s="148">
        <f t="shared" si="120"/>
        <v>8792.5300000000007</v>
      </c>
      <c r="E2573" s="138" t="s">
        <v>2035</v>
      </c>
      <c r="F2573" s="148">
        <f t="shared" si="121"/>
        <v>7206.99</v>
      </c>
      <c r="G2573" s="148">
        <f t="shared" si="122"/>
        <v>8792.5277999999998</v>
      </c>
    </row>
    <row r="2574" spans="1:7" ht="14.4" customHeight="1">
      <c r="A2574" s="140" t="s">
        <v>6158</v>
      </c>
      <c r="B2574" s="151" t="s">
        <v>6159</v>
      </c>
      <c r="C2574" s="148">
        <v>5336.4267000000009</v>
      </c>
      <c r="D2574" s="148">
        <f t="shared" si="120"/>
        <v>6510.44</v>
      </c>
      <c r="E2574" s="138" t="s">
        <v>2035</v>
      </c>
      <c r="F2574" s="148">
        <f t="shared" si="121"/>
        <v>5336.43</v>
      </c>
      <c r="G2574" s="148">
        <f t="shared" si="122"/>
        <v>6510.4445999999998</v>
      </c>
    </row>
    <row r="2575" spans="1:7" ht="14.4" customHeight="1">
      <c r="A2575" s="138" t="s">
        <v>6160</v>
      </c>
      <c r="B2575" s="151" t="s">
        <v>6161</v>
      </c>
      <c r="C2575" s="148">
        <v>6682.44</v>
      </c>
      <c r="D2575" s="148">
        <f t="shared" si="120"/>
        <v>8152.58</v>
      </c>
      <c r="E2575" s="138" t="s">
        <v>2035</v>
      </c>
      <c r="F2575" s="148">
        <f t="shared" si="121"/>
        <v>6682.44</v>
      </c>
      <c r="G2575" s="148">
        <f t="shared" si="122"/>
        <v>8152.5767999999989</v>
      </c>
    </row>
    <row r="2576" spans="1:7" ht="14.4" customHeight="1">
      <c r="A2576" s="138" t="s">
        <v>6162</v>
      </c>
      <c r="B2576" s="151" t="s">
        <v>6161</v>
      </c>
      <c r="C2576" s="148">
        <v>7735.6000000000013</v>
      </c>
      <c r="D2576" s="148">
        <f t="shared" si="120"/>
        <v>9437.43</v>
      </c>
      <c r="E2576" s="138" t="s">
        <v>2035</v>
      </c>
      <c r="F2576" s="148">
        <f t="shared" si="121"/>
        <v>7735.6</v>
      </c>
      <c r="G2576" s="148">
        <f t="shared" si="122"/>
        <v>9437.4320000000007</v>
      </c>
    </row>
    <row r="2577" spans="1:7" ht="14.4" customHeight="1">
      <c r="A2577" s="138" t="s">
        <v>6163</v>
      </c>
      <c r="B2577" s="151" t="s">
        <v>6161</v>
      </c>
      <c r="C2577" s="148">
        <v>6682.44</v>
      </c>
      <c r="D2577" s="148">
        <f t="shared" si="120"/>
        <v>8152.58</v>
      </c>
      <c r="E2577" s="138" t="s">
        <v>2035</v>
      </c>
      <c r="F2577" s="148">
        <f t="shared" si="121"/>
        <v>6682.44</v>
      </c>
      <c r="G2577" s="148">
        <f t="shared" si="122"/>
        <v>8152.5767999999989</v>
      </c>
    </row>
    <row r="2578" spans="1:7" ht="14.4" customHeight="1">
      <c r="A2578" s="140" t="s">
        <v>6164</v>
      </c>
      <c r="B2578" s="151" t="s">
        <v>6165</v>
      </c>
      <c r="C2578" s="148">
        <v>5824.09</v>
      </c>
      <c r="D2578" s="148">
        <f t="shared" si="120"/>
        <v>7105.39</v>
      </c>
      <c r="E2578" s="138" t="s">
        <v>2035</v>
      </c>
      <c r="F2578" s="148">
        <f t="shared" si="121"/>
        <v>5824.09</v>
      </c>
      <c r="G2578" s="148">
        <f t="shared" si="122"/>
        <v>7105.3897999999999</v>
      </c>
    </row>
    <row r="2579" spans="1:7" ht="14.4" customHeight="1">
      <c r="A2579" s="140" t="s">
        <v>6166</v>
      </c>
      <c r="B2579" s="151" t="s">
        <v>6167</v>
      </c>
      <c r="C2579" s="148">
        <v>8263.4428800000005</v>
      </c>
      <c r="D2579" s="148">
        <f t="shared" si="120"/>
        <v>10081.4</v>
      </c>
      <c r="E2579" s="138" t="s">
        <v>2035</v>
      </c>
      <c r="F2579" s="148">
        <f t="shared" si="121"/>
        <v>8263.44</v>
      </c>
      <c r="G2579" s="148">
        <f t="shared" si="122"/>
        <v>10081.3968</v>
      </c>
    </row>
    <row r="2580" spans="1:7" ht="14.4" customHeight="1">
      <c r="A2580" s="138" t="s">
        <v>6168</v>
      </c>
      <c r="B2580" s="151" t="s">
        <v>6169</v>
      </c>
      <c r="C2580" s="148">
        <v>7020</v>
      </c>
      <c r="D2580" s="148">
        <f t="shared" si="120"/>
        <v>8564.4</v>
      </c>
      <c r="E2580" s="138" t="s">
        <v>2037</v>
      </c>
      <c r="F2580" s="148">
        <f t="shared" si="121"/>
        <v>7020</v>
      </c>
      <c r="G2580" s="148">
        <f t="shared" si="122"/>
        <v>8564.4</v>
      </c>
    </row>
    <row r="2581" spans="1:7" ht="14.4" customHeight="1">
      <c r="A2581" s="138" t="s">
        <v>6170</v>
      </c>
      <c r="B2581" s="151" t="s">
        <v>6169</v>
      </c>
      <c r="C2581" s="148">
        <v>7020</v>
      </c>
      <c r="D2581" s="148">
        <f t="shared" si="120"/>
        <v>8564.4</v>
      </c>
      <c r="E2581" s="138" t="s">
        <v>2037</v>
      </c>
      <c r="F2581" s="148">
        <f t="shared" si="121"/>
        <v>7020</v>
      </c>
      <c r="G2581" s="148">
        <f t="shared" si="122"/>
        <v>8564.4</v>
      </c>
    </row>
    <row r="2582" spans="1:7" ht="14.4" customHeight="1">
      <c r="A2582" s="138" t="s">
        <v>6171</v>
      </c>
      <c r="B2582" s="151" t="s">
        <v>6169</v>
      </c>
      <c r="C2582" s="148">
        <v>7845</v>
      </c>
      <c r="D2582" s="148">
        <f t="shared" si="120"/>
        <v>9570.9</v>
      </c>
      <c r="E2582" s="138" t="s">
        <v>2037</v>
      </c>
      <c r="F2582" s="148">
        <f t="shared" si="121"/>
        <v>7845</v>
      </c>
      <c r="G2582" s="148">
        <f t="shared" si="122"/>
        <v>9570.9</v>
      </c>
    </row>
    <row r="2583" spans="1:7" ht="14.4" customHeight="1">
      <c r="A2583" s="138" t="s">
        <v>6172</v>
      </c>
      <c r="B2583" s="151" t="s">
        <v>6173</v>
      </c>
      <c r="C2583" s="148">
        <v>6307.327949999999</v>
      </c>
      <c r="D2583" s="148">
        <f t="shared" si="120"/>
        <v>7694.94</v>
      </c>
      <c r="E2583" s="138" t="s">
        <v>2033</v>
      </c>
      <c r="F2583" s="148">
        <f t="shared" si="121"/>
        <v>6307.33</v>
      </c>
      <c r="G2583" s="148">
        <f t="shared" si="122"/>
        <v>7694.9425999999994</v>
      </c>
    </row>
    <row r="2584" spans="1:7" ht="14.4" customHeight="1">
      <c r="A2584" s="138" t="s">
        <v>6174</v>
      </c>
      <c r="B2584" s="151" t="s">
        <v>6175</v>
      </c>
      <c r="C2584" s="148">
        <v>6307.327949999999</v>
      </c>
      <c r="D2584" s="148">
        <f t="shared" si="120"/>
        <v>7694.94</v>
      </c>
      <c r="E2584" s="138" t="s">
        <v>2033</v>
      </c>
      <c r="F2584" s="148">
        <f t="shared" si="121"/>
        <v>6307.33</v>
      </c>
      <c r="G2584" s="148">
        <f t="shared" si="122"/>
        <v>7694.9425999999994</v>
      </c>
    </row>
    <row r="2585" spans="1:7" ht="14.4" customHeight="1">
      <c r="A2585" s="138" t="s">
        <v>6176</v>
      </c>
      <c r="B2585" s="151" t="s">
        <v>6177</v>
      </c>
      <c r="C2585" s="148">
        <v>7029.9845000000005</v>
      </c>
      <c r="D2585" s="148">
        <f t="shared" si="120"/>
        <v>8576.58</v>
      </c>
      <c r="E2585" s="138" t="s">
        <v>2033</v>
      </c>
      <c r="F2585" s="148">
        <f t="shared" si="121"/>
        <v>7029.98</v>
      </c>
      <c r="G2585" s="148">
        <f t="shared" si="122"/>
        <v>8576.5756000000001</v>
      </c>
    </row>
    <row r="2586" spans="1:7" ht="14.4" customHeight="1">
      <c r="A2586" s="138" t="s">
        <v>6178</v>
      </c>
      <c r="B2586" s="151" t="s">
        <v>6179</v>
      </c>
      <c r="C2586" s="148">
        <v>9554.4437999999991</v>
      </c>
      <c r="D2586" s="148">
        <f t="shared" si="120"/>
        <v>11656.42</v>
      </c>
      <c r="E2586" s="138" t="s">
        <v>2033</v>
      </c>
      <c r="F2586" s="148">
        <f t="shared" si="121"/>
        <v>9554.44</v>
      </c>
      <c r="G2586" s="148">
        <f t="shared" si="122"/>
        <v>11656.416800000001</v>
      </c>
    </row>
    <row r="2587" spans="1:7" ht="14.4" customHeight="1">
      <c r="A2587" s="138" t="s">
        <v>6180</v>
      </c>
      <c r="B2587" s="151" t="s">
        <v>6181</v>
      </c>
      <c r="C2587" s="148">
        <v>9554.4437999999991</v>
      </c>
      <c r="D2587" s="148">
        <f t="shared" si="120"/>
        <v>11656.42</v>
      </c>
      <c r="E2587" s="138" t="s">
        <v>2033</v>
      </c>
      <c r="F2587" s="148">
        <f t="shared" si="121"/>
        <v>9554.44</v>
      </c>
      <c r="G2587" s="148">
        <f t="shared" si="122"/>
        <v>11656.416800000001</v>
      </c>
    </row>
    <row r="2588" spans="1:7" ht="14.4" customHeight="1">
      <c r="A2588" s="138" t="s">
        <v>6182</v>
      </c>
      <c r="B2588" s="151" t="s">
        <v>6183</v>
      </c>
      <c r="C2588" s="148">
        <v>10177.924349999999</v>
      </c>
      <c r="D2588" s="148">
        <f t="shared" si="120"/>
        <v>12417.07</v>
      </c>
      <c r="E2588" s="138" t="s">
        <v>2033</v>
      </c>
      <c r="F2588" s="148">
        <f t="shared" si="121"/>
        <v>10177.92</v>
      </c>
      <c r="G2588" s="148">
        <f t="shared" si="122"/>
        <v>12417.062400000001</v>
      </c>
    </row>
    <row r="2589" spans="1:7" ht="14.4" customHeight="1">
      <c r="A2589" s="138" t="s">
        <v>6184</v>
      </c>
      <c r="B2589" s="151" t="s">
        <v>6185</v>
      </c>
      <c r="C2589" s="148">
        <v>8467.6443499999987</v>
      </c>
      <c r="D2589" s="148">
        <f t="shared" si="120"/>
        <v>10330.530000000001</v>
      </c>
      <c r="E2589" s="138" t="s">
        <v>2033</v>
      </c>
      <c r="F2589" s="148">
        <f t="shared" si="121"/>
        <v>8467.64</v>
      </c>
      <c r="G2589" s="148">
        <f t="shared" si="122"/>
        <v>10330.520799999998</v>
      </c>
    </row>
    <row r="2590" spans="1:7" ht="14.4" customHeight="1">
      <c r="A2590" s="138" t="s">
        <v>6186</v>
      </c>
      <c r="B2590" s="151" t="s">
        <v>6187</v>
      </c>
      <c r="C2590" s="148">
        <v>8467.6443499999987</v>
      </c>
      <c r="D2590" s="148">
        <f t="shared" si="120"/>
        <v>10330.530000000001</v>
      </c>
      <c r="E2590" s="138" t="s">
        <v>2033</v>
      </c>
      <c r="F2590" s="148">
        <f t="shared" si="121"/>
        <v>8467.64</v>
      </c>
      <c r="G2590" s="148">
        <f t="shared" si="122"/>
        <v>10330.520799999998</v>
      </c>
    </row>
    <row r="2591" spans="1:7" ht="14.4" customHeight="1">
      <c r="A2591" s="138" t="s">
        <v>6188</v>
      </c>
      <c r="B2591" s="151" t="s">
        <v>6189</v>
      </c>
      <c r="C2591" s="148">
        <v>9125.4316999999992</v>
      </c>
      <c r="D2591" s="148">
        <f t="shared" si="120"/>
        <v>11133.03</v>
      </c>
      <c r="E2591" s="138" t="s">
        <v>2033</v>
      </c>
      <c r="F2591" s="148">
        <f t="shared" si="121"/>
        <v>9125.43</v>
      </c>
      <c r="G2591" s="148">
        <f t="shared" si="122"/>
        <v>11133.024600000001</v>
      </c>
    </row>
    <row r="2592" spans="1:7" ht="14.4" customHeight="1">
      <c r="A2592" s="138" t="s">
        <v>6190</v>
      </c>
      <c r="B2592" s="151" t="s">
        <v>6179</v>
      </c>
      <c r="C2592" s="148">
        <v>9554.4437999999991</v>
      </c>
      <c r="D2592" s="148">
        <f t="shared" si="120"/>
        <v>11656.42</v>
      </c>
      <c r="E2592" s="138" t="s">
        <v>2033</v>
      </c>
      <c r="F2592" s="148">
        <f t="shared" si="121"/>
        <v>9554.44</v>
      </c>
      <c r="G2592" s="148">
        <f t="shared" si="122"/>
        <v>11656.416800000001</v>
      </c>
    </row>
    <row r="2593" spans="1:7" ht="14.4" customHeight="1">
      <c r="A2593" s="138" t="s">
        <v>6191</v>
      </c>
      <c r="B2593" s="151" t="s">
        <v>6181</v>
      </c>
      <c r="C2593" s="148">
        <v>9554.4437999999991</v>
      </c>
      <c r="D2593" s="148">
        <f t="shared" si="120"/>
        <v>11656.42</v>
      </c>
      <c r="E2593" s="138" t="s">
        <v>2033</v>
      </c>
      <c r="F2593" s="148">
        <f t="shared" si="121"/>
        <v>9554.44</v>
      </c>
      <c r="G2593" s="148">
        <f t="shared" si="122"/>
        <v>11656.416800000001</v>
      </c>
    </row>
    <row r="2594" spans="1:7" ht="14.4" customHeight="1">
      <c r="A2594" s="138" t="s">
        <v>6192</v>
      </c>
      <c r="B2594" s="151" t="s">
        <v>6183</v>
      </c>
      <c r="C2594" s="148">
        <v>10177.924349999999</v>
      </c>
      <c r="D2594" s="148">
        <f t="shared" si="120"/>
        <v>12417.07</v>
      </c>
      <c r="E2594" s="138" t="s">
        <v>2033</v>
      </c>
      <c r="F2594" s="148">
        <f t="shared" si="121"/>
        <v>10177.92</v>
      </c>
      <c r="G2594" s="148">
        <f t="shared" si="122"/>
        <v>12417.062400000001</v>
      </c>
    </row>
    <row r="2595" spans="1:7" ht="14.4" customHeight="1">
      <c r="A2595" s="138" t="s">
        <v>6193</v>
      </c>
      <c r="B2595" s="151" t="s">
        <v>6185</v>
      </c>
      <c r="C2595" s="148">
        <v>8467.6443499999987</v>
      </c>
      <c r="D2595" s="148">
        <f t="shared" si="120"/>
        <v>10330.530000000001</v>
      </c>
      <c r="E2595" s="138" t="s">
        <v>2033</v>
      </c>
      <c r="F2595" s="148">
        <f t="shared" si="121"/>
        <v>8467.64</v>
      </c>
      <c r="G2595" s="148">
        <f t="shared" si="122"/>
        <v>10330.520799999998</v>
      </c>
    </row>
    <row r="2596" spans="1:7" ht="14.4" customHeight="1">
      <c r="A2596" s="138" t="s">
        <v>6194</v>
      </c>
      <c r="B2596" s="151" t="s">
        <v>6187</v>
      </c>
      <c r="C2596" s="148">
        <v>8467.6443499999987</v>
      </c>
      <c r="D2596" s="148">
        <f t="shared" si="120"/>
        <v>10330.530000000001</v>
      </c>
      <c r="E2596" s="138" t="s">
        <v>2033</v>
      </c>
      <c r="F2596" s="148">
        <f t="shared" si="121"/>
        <v>8467.64</v>
      </c>
      <c r="G2596" s="148">
        <f t="shared" si="122"/>
        <v>10330.520799999998</v>
      </c>
    </row>
    <row r="2597" spans="1:7" ht="14.4" customHeight="1">
      <c r="A2597" s="138" t="s">
        <v>6195</v>
      </c>
      <c r="B2597" s="151" t="s">
        <v>6189</v>
      </c>
      <c r="C2597" s="148">
        <v>9125.4316999999992</v>
      </c>
      <c r="D2597" s="148">
        <f t="shared" si="120"/>
        <v>11133.03</v>
      </c>
      <c r="E2597" s="138" t="s">
        <v>2033</v>
      </c>
      <c r="F2597" s="148">
        <f t="shared" si="121"/>
        <v>9125.43</v>
      </c>
      <c r="G2597" s="148">
        <f t="shared" si="122"/>
        <v>11133.024600000001</v>
      </c>
    </row>
    <row r="2598" spans="1:7" ht="14.4" customHeight="1">
      <c r="A2598" s="138" t="s">
        <v>6196</v>
      </c>
      <c r="B2598" s="151" t="s">
        <v>6197</v>
      </c>
      <c r="C2598" s="148">
        <v>9880.49755</v>
      </c>
      <c r="D2598" s="148">
        <f t="shared" si="120"/>
        <v>12054.21</v>
      </c>
      <c r="E2598" s="138" t="s">
        <v>2033</v>
      </c>
      <c r="F2598" s="148">
        <f t="shared" si="121"/>
        <v>9880.5</v>
      </c>
      <c r="G2598" s="148">
        <f t="shared" si="122"/>
        <v>12054.21</v>
      </c>
    </row>
    <row r="2599" spans="1:7" ht="14.4" customHeight="1">
      <c r="A2599" s="138" t="s">
        <v>6198</v>
      </c>
      <c r="B2599" s="151" t="s">
        <v>6199</v>
      </c>
      <c r="C2599" s="148">
        <v>9880.49755</v>
      </c>
      <c r="D2599" s="148">
        <f t="shared" si="120"/>
        <v>12054.21</v>
      </c>
      <c r="E2599" s="138" t="s">
        <v>2033</v>
      </c>
      <c r="F2599" s="148">
        <f t="shared" si="121"/>
        <v>9880.5</v>
      </c>
      <c r="G2599" s="148">
        <f t="shared" si="122"/>
        <v>12054.21</v>
      </c>
    </row>
    <row r="2600" spans="1:7" ht="14.4" customHeight="1">
      <c r="A2600" s="138" t="s">
        <v>6200</v>
      </c>
      <c r="B2600" s="151" t="s">
        <v>6201</v>
      </c>
      <c r="C2600" s="148">
        <v>10460.120550000001</v>
      </c>
      <c r="D2600" s="148">
        <f t="shared" si="120"/>
        <v>12761.35</v>
      </c>
      <c r="E2600" s="138" t="s">
        <v>2033</v>
      </c>
      <c r="F2600" s="148">
        <f t="shared" si="121"/>
        <v>10460.120000000001</v>
      </c>
      <c r="G2600" s="148">
        <f t="shared" si="122"/>
        <v>12761.3464</v>
      </c>
    </row>
    <row r="2601" spans="1:7" ht="14.4" customHeight="1">
      <c r="A2601" s="138" t="s">
        <v>6202</v>
      </c>
      <c r="B2601" s="151" t="s">
        <v>6203</v>
      </c>
      <c r="C2601" s="148">
        <v>8801.3007500000003</v>
      </c>
      <c r="D2601" s="148">
        <f t="shared" si="120"/>
        <v>10737.59</v>
      </c>
      <c r="E2601" s="138" t="s">
        <v>2033</v>
      </c>
      <c r="F2601" s="148">
        <f t="shared" si="121"/>
        <v>8801.2999999999993</v>
      </c>
      <c r="G2601" s="148">
        <f t="shared" si="122"/>
        <v>10737.585999999999</v>
      </c>
    </row>
    <row r="2602" spans="1:7" ht="14.4" customHeight="1">
      <c r="A2602" s="138" t="s">
        <v>6204</v>
      </c>
      <c r="B2602" s="151" t="s">
        <v>6205</v>
      </c>
      <c r="C2602" s="148">
        <v>8801.3007500000003</v>
      </c>
      <c r="D2602" s="148">
        <f t="shared" si="120"/>
        <v>10737.59</v>
      </c>
      <c r="E2602" s="138" t="s">
        <v>2033</v>
      </c>
      <c r="F2602" s="148">
        <f t="shared" si="121"/>
        <v>8801.2999999999993</v>
      </c>
      <c r="G2602" s="148">
        <f t="shared" si="122"/>
        <v>10737.585999999999</v>
      </c>
    </row>
    <row r="2603" spans="1:7" ht="14.4" customHeight="1">
      <c r="A2603" s="138" t="s">
        <v>6206</v>
      </c>
      <c r="B2603" s="151" t="s">
        <v>6207</v>
      </c>
      <c r="C2603" s="148">
        <v>9434.3193999999985</v>
      </c>
      <c r="D2603" s="148">
        <f t="shared" si="120"/>
        <v>11509.87</v>
      </c>
      <c r="E2603" s="138" t="s">
        <v>2033</v>
      </c>
      <c r="F2603" s="148">
        <f t="shared" si="121"/>
        <v>9434.32</v>
      </c>
      <c r="G2603" s="148">
        <f t="shared" si="122"/>
        <v>11509.8704</v>
      </c>
    </row>
    <row r="2604" spans="1:7" ht="14.4" customHeight="1">
      <c r="A2604" s="138" t="s">
        <v>6208</v>
      </c>
      <c r="B2604" s="151" t="s">
        <v>6203</v>
      </c>
      <c r="C2604" s="148">
        <v>8801.3007500000003</v>
      </c>
      <c r="D2604" s="148">
        <f t="shared" si="120"/>
        <v>10737.59</v>
      </c>
      <c r="E2604" s="138" t="s">
        <v>2033</v>
      </c>
      <c r="F2604" s="148">
        <f t="shared" si="121"/>
        <v>8801.2999999999993</v>
      </c>
      <c r="G2604" s="148">
        <f t="shared" si="122"/>
        <v>10737.585999999999</v>
      </c>
    </row>
    <row r="2605" spans="1:7" ht="14.4" customHeight="1">
      <c r="A2605" s="138" t="s">
        <v>6209</v>
      </c>
      <c r="B2605" s="151" t="s">
        <v>6197</v>
      </c>
      <c r="C2605" s="148">
        <v>9880.49755</v>
      </c>
      <c r="D2605" s="148">
        <f t="shared" si="120"/>
        <v>12054.21</v>
      </c>
      <c r="E2605" s="138" t="s">
        <v>2033</v>
      </c>
      <c r="F2605" s="148">
        <f t="shared" si="121"/>
        <v>9880.5</v>
      </c>
      <c r="G2605" s="148">
        <f t="shared" si="122"/>
        <v>12054.21</v>
      </c>
    </row>
    <row r="2606" spans="1:7" ht="14.4" customHeight="1">
      <c r="A2606" s="138" t="s">
        <v>6210</v>
      </c>
      <c r="B2606" s="151" t="s">
        <v>6197</v>
      </c>
      <c r="C2606" s="148">
        <v>9880.49755</v>
      </c>
      <c r="D2606" s="148">
        <f t="shared" si="120"/>
        <v>12054.21</v>
      </c>
      <c r="E2606" s="138" t="s">
        <v>2033</v>
      </c>
      <c r="F2606" s="148">
        <f t="shared" si="121"/>
        <v>9880.5</v>
      </c>
      <c r="G2606" s="148">
        <f t="shared" si="122"/>
        <v>12054.21</v>
      </c>
    </row>
    <row r="2607" spans="1:7" ht="14.4" customHeight="1">
      <c r="A2607" s="138" t="s">
        <v>6211</v>
      </c>
      <c r="B2607" s="151" t="s">
        <v>6199</v>
      </c>
      <c r="C2607" s="148">
        <v>9880.49755</v>
      </c>
      <c r="D2607" s="148">
        <f t="shared" si="120"/>
        <v>12054.21</v>
      </c>
      <c r="E2607" s="138" t="s">
        <v>2033</v>
      </c>
      <c r="F2607" s="148">
        <f t="shared" si="121"/>
        <v>9880.5</v>
      </c>
      <c r="G2607" s="148">
        <f t="shared" si="122"/>
        <v>12054.21</v>
      </c>
    </row>
    <row r="2608" spans="1:7" ht="14.4" customHeight="1">
      <c r="A2608" s="138" t="s">
        <v>6212</v>
      </c>
      <c r="B2608" s="151" t="s">
        <v>6201</v>
      </c>
      <c r="C2608" s="148">
        <v>10460.120550000001</v>
      </c>
      <c r="D2608" s="148">
        <f t="shared" si="120"/>
        <v>12761.35</v>
      </c>
      <c r="E2608" s="138" t="s">
        <v>2033</v>
      </c>
      <c r="F2608" s="148">
        <f t="shared" si="121"/>
        <v>10460.120000000001</v>
      </c>
      <c r="G2608" s="148">
        <f t="shared" si="122"/>
        <v>12761.3464</v>
      </c>
    </row>
    <row r="2609" spans="1:7" ht="14.4" customHeight="1">
      <c r="A2609" s="138" t="s">
        <v>6213</v>
      </c>
      <c r="B2609" s="151" t="s">
        <v>6197</v>
      </c>
      <c r="C2609" s="148">
        <v>8801.3007500000003</v>
      </c>
      <c r="D2609" s="148">
        <f t="shared" si="120"/>
        <v>10737.59</v>
      </c>
      <c r="E2609" s="138" t="s">
        <v>2033</v>
      </c>
      <c r="F2609" s="148">
        <f t="shared" si="121"/>
        <v>8801.2999999999993</v>
      </c>
      <c r="G2609" s="148">
        <f t="shared" si="122"/>
        <v>10737.585999999999</v>
      </c>
    </row>
    <row r="2610" spans="1:7" ht="14.4" customHeight="1">
      <c r="A2610" s="138" t="s">
        <v>6214</v>
      </c>
      <c r="B2610" s="151" t="s">
        <v>6199</v>
      </c>
      <c r="C2610" s="148">
        <v>8801.3007500000003</v>
      </c>
      <c r="D2610" s="148">
        <f t="shared" si="120"/>
        <v>10737.59</v>
      </c>
      <c r="E2610" s="138" t="s">
        <v>2033</v>
      </c>
      <c r="F2610" s="148">
        <f t="shared" si="121"/>
        <v>8801.2999999999993</v>
      </c>
      <c r="G2610" s="148">
        <f t="shared" si="122"/>
        <v>10737.585999999999</v>
      </c>
    </row>
    <row r="2611" spans="1:7" ht="14.4" customHeight="1">
      <c r="A2611" s="138" t="s">
        <v>6215</v>
      </c>
      <c r="B2611" s="151" t="s">
        <v>6201</v>
      </c>
      <c r="C2611" s="148">
        <v>9434.3193999999985</v>
      </c>
      <c r="D2611" s="148">
        <f t="shared" si="120"/>
        <v>11509.87</v>
      </c>
      <c r="E2611" s="138" t="s">
        <v>2033</v>
      </c>
      <c r="F2611" s="148">
        <f t="shared" si="121"/>
        <v>9434.32</v>
      </c>
      <c r="G2611" s="148">
        <f t="shared" si="122"/>
        <v>11509.8704</v>
      </c>
    </row>
    <row r="2612" spans="1:7" ht="14.4" customHeight="1">
      <c r="A2612" s="138" t="s">
        <v>6216</v>
      </c>
      <c r="B2612" s="151" t="s">
        <v>6217</v>
      </c>
      <c r="C2612" s="148">
        <v>3882.94</v>
      </c>
      <c r="D2612" s="148">
        <f t="shared" si="120"/>
        <v>4737.1899999999996</v>
      </c>
      <c r="E2612" s="138" t="s">
        <v>2033</v>
      </c>
      <c r="F2612" s="148">
        <f t="shared" si="121"/>
        <v>3882.94</v>
      </c>
      <c r="G2612" s="148">
        <f t="shared" si="122"/>
        <v>4737.1868000000004</v>
      </c>
    </row>
    <row r="2613" spans="1:7" ht="14.4" customHeight="1">
      <c r="A2613" s="138" t="s">
        <v>6218</v>
      </c>
      <c r="B2613" s="151" t="s">
        <v>6219</v>
      </c>
      <c r="C2613" s="148">
        <v>3882.94</v>
      </c>
      <c r="D2613" s="148">
        <f t="shared" si="120"/>
        <v>4737.1899999999996</v>
      </c>
      <c r="E2613" s="138" t="s">
        <v>2033</v>
      </c>
      <c r="F2613" s="148">
        <f t="shared" si="121"/>
        <v>3882.94</v>
      </c>
      <c r="G2613" s="148">
        <f t="shared" si="122"/>
        <v>4737.1868000000004</v>
      </c>
    </row>
    <row r="2614" spans="1:7" ht="14.4" customHeight="1">
      <c r="A2614" s="138" t="s">
        <v>6220</v>
      </c>
      <c r="B2614" s="151" t="s">
        <v>6221</v>
      </c>
      <c r="C2614" s="148">
        <v>4333.43</v>
      </c>
      <c r="D2614" s="148">
        <f t="shared" si="120"/>
        <v>5286.78</v>
      </c>
      <c r="E2614" s="138" t="s">
        <v>2033</v>
      </c>
      <c r="F2614" s="148">
        <f t="shared" si="121"/>
        <v>4333.43</v>
      </c>
      <c r="G2614" s="148">
        <f t="shared" si="122"/>
        <v>5286.7846</v>
      </c>
    </row>
    <row r="2615" spans="1:7" ht="14.4" customHeight="1">
      <c r="A2615" s="138" t="s">
        <v>6222</v>
      </c>
      <c r="B2615" s="151" t="s">
        <v>4261</v>
      </c>
      <c r="C2615" s="148">
        <v>83898.778859280006</v>
      </c>
      <c r="D2615" s="148">
        <f t="shared" si="120"/>
        <v>102356.51</v>
      </c>
      <c r="E2615" s="138" t="s">
        <v>2037</v>
      </c>
      <c r="F2615" s="148">
        <f t="shared" si="121"/>
        <v>83898.78</v>
      </c>
      <c r="G2615" s="148">
        <f t="shared" si="122"/>
        <v>102356.5116</v>
      </c>
    </row>
    <row r="2616" spans="1:7" ht="14.4" customHeight="1">
      <c r="A2616" s="138" t="s">
        <v>6223</v>
      </c>
      <c r="B2616" s="151" t="s">
        <v>6224</v>
      </c>
      <c r="C2616" s="148">
        <v>83898.778859280006</v>
      </c>
      <c r="D2616" s="148">
        <f t="shared" si="120"/>
        <v>102356.51</v>
      </c>
      <c r="E2616" s="138" t="s">
        <v>2037</v>
      </c>
      <c r="F2616" s="148">
        <f t="shared" si="121"/>
        <v>83898.78</v>
      </c>
      <c r="G2616" s="148">
        <f t="shared" si="122"/>
        <v>102356.5116</v>
      </c>
    </row>
    <row r="2617" spans="1:7" ht="14.4" customHeight="1">
      <c r="A2617" s="138" t="s">
        <v>6225</v>
      </c>
      <c r="B2617" s="151" t="s">
        <v>6226</v>
      </c>
      <c r="C2617" s="148">
        <v>84683.615648939987</v>
      </c>
      <c r="D2617" s="148">
        <f t="shared" si="120"/>
        <v>103314.01</v>
      </c>
      <c r="E2617" s="138" t="s">
        <v>2037</v>
      </c>
      <c r="F2617" s="148">
        <f t="shared" si="121"/>
        <v>84683.62</v>
      </c>
      <c r="G2617" s="148">
        <f t="shared" si="122"/>
        <v>103314.01639999999</v>
      </c>
    </row>
    <row r="2618" spans="1:7" ht="14.4" customHeight="1">
      <c r="A2618" s="138" t="s">
        <v>6227</v>
      </c>
      <c r="B2618" s="151" t="s">
        <v>6228</v>
      </c>
      <c r="C2618" s="148">
        <v>75850.858965420004</v>
      </c>
      <c r="D2618" s="148">
        <f t="shared" si="120"/>
        <v>92538.05</v>
      </c>
      <c r="E2618" s="138" t="s">
        <v>2037</v>
      </c>
      <c r="F2618" s="148">
        <f t="shared" si="121"/>
        <v>75850.86</v>
      </c>
      <c r="G2618" s="148">
        <f t="shared" si="122"/>
        <v>92538.049199999994</v>
      </c>
    </row>
    <row r="2619" spans="1:7" ht="14.4" customHeight="1">
      <c r="A2619" s="138" t="s">
        <v>6229</v>
      </c>
      <c r="B2619" s="151" t="s">
        <v>6230</v>
      </c>
      <c r="C2619" s="148">
        <v>75850.858965420004</v>
      </c>
      <c r="D2619" s="148">
        <f t="shared" si="120"/>
        <v>92538.05</v>
      </c>
      <c r="E2619" s="138" t="s">
        <v>2037</v>
      </c>
      <c r="F2619" s="148">
        <f t="shared" si="121"/>
        <v>75850.86</v>
      </c>
      <c r="G2619" s="148">
        <f t="shared" si="122"/>
        <v>92538.049199999994</v>
      </c>
    </row>
    <row r="2620" spans="1:7" ht="14.4" customHeight="1">
      <c r="A2620" s="138" t="s">
        <v>6231</v>
      </c>
      <c r="B2620" s="151" t="s">
        <v>6232</v>
      </c>
      <c r="C2620" s="148">
        <v>76642.526496689985</v>
      </c>
      <c r="D2620" s="148">
        <f t="shared" si="120"/>
        <v>93503.88</v>
      </c>
      <c r="E2620" s="138" t="s">
        <v>2037</v>
      </c>
      <c r="F2620" s="148">
        <f t="shared" si="121"/>
        <v>76642.53</v>
      </c>
      <c r="G2620" s="148">
        <f t="shared" si="122"/>
        <v>93503.886599999998</v>
      </c>
    </row>
    <row r="2621" spans="1:7" ht="14.4" customHeight="1">
      <c r="A2621" s="138" t="s">
        <v>6233</v>
      </c>
      <c r="B2621" s="151" t="s">
        <v>4261</v>
      </c>
      <c r="C2621" s="148">
        <v>87154.321196249992</v>
      </c>
      <c r="D2621" s="148">
        <f t="shared" si="120"/>
        <v>106328.27</v>
      </c>
      <c r="E2621" s="138" t="s">
        <v>2037</v>
      </c>
      <c r="F2621" s="148">
        <f t="shared" si="121"/>
        <v>87154.32</v>
      </c>
      <c r="G2621" s="148">
        <f t="shared" si="122"/>
        <v>106328.27040000001</v>
      </c>
    </row>
    <row r="2622" spans="1:7" ht="14.4" customHeight="1">
      <c r="A2622" s="138" t="s">
        <v>6234</v>
      </c>
      <c r="B2622" s="151" t="s">
        <v>6224</v>
      </c>
      <c r="C2622" s="148">
        <v>87154.321196249992</v>
      </c>
      <c r="D2622" s="148">
        <f t="shared" si="120"/>
        <v>106328.27</v>
      </c>
      <c r="E2622" s="138" t="s">
        <v>2037</v>
      </c>
      <c r="F2622" s="148">
        <f t="shared" si="121"/>
        <v>87154.32</v>
      </c>
      <c r="G2622" s="148">
        <f t="shared" si="122"/>
        <v>106328.27040000001</v>
      </c>
    </row>
    <row r="2623" spans="1:7" ht="14.4" customHeight="1">
      <c r="A2623" s="138" t="s">
        <v>6235</v>
      </c>
      <c r="B2623" s="151" t="s">
        <v>4263</v>
      </c>
      <c r="C2623" s="148">
        <v>87918.647618339994</v>
      </c>
      <c r="D2623" s="148">
        <f t="shared" si="120"/>
        <v>107260.75</v>
      </c>
      <c r="E2623" s="138" t="s">
        <v>2037</v>
      </c>
      <c r="F2623" s="148">
        <f t="shared" si="121"/>
        <v>87918.65</v>
      </c>
      <c r="G2623" s="148">
        <f t="shared" si="122"/>
        <v>107260.753</v>
      </c>
    </row>
    <row r="2624" spans="1:7" ht="14.4" customHeight="1">
      <c r="A2624" s="138" t="s">
        <v>6236</v>
      </c>
      <c r="B2624" s="151" t="s">
        <v>6237</v>
      </c>
      <c r="C2624" s="148">
        <v>4930</v>
      </c>
      <c r="D2624" s="148">
        <f t="shared" si="120"/>
        <v>6014.6</v>
      </c>
      <c r="E2624" s="138" t="s">
        <v>2037</v>
      </c>
      <c r="F2624" s="148">
        <f t="shared" si="121"/>
        <v>4930</v>
      </c>
      <c r="G2624" s="148">
        <f t="shared" si="122"/>
        <v>6014.5999999999995</v>
      </c>
    </row>
    <row r="2625" spans="1:7" ht="14.4" customHeight="1">
      <c r="A2625" s="138" t="s">
        <v>6238</v>
      </c>
      <c r="B2625" s="151" t="s">
        <v>6239</v>
      </c>
      <c r="C2625" s="148">
        <v>4930</v>
      </c>
      <c r="D2625" s="148">
        <f t="shared" si="120"/>
        <v>6014.6</v>
      </c>
      <c r="E2625" s="138" t="s">
        <v>2037</v>
      </c>
      <c r="F2625" s="148">
        <f t="shared" si="121"/>
        <v>4930</v>
      </c>
      <c r="G2625" s="148">
        <f t="shared" si="122"/>
        <v>6014.5999999999995</v>
      </c>
    </row>
    <row r="2626" spans="1:7" ht="14.4" customHeight="1">
      <c r="A2626" s="138" t="s">
        <v>6240</v>
      </c>
      <c r="B2626" s="151" t="s">
        <v>6241</v>
      </c>
      <c r="C2626" s="148">
        <v>5500</v>
      </c>
      <c r="D2626" s="148">
        <f t="shared" si="120"/>
        <v>6710</v>
      </c>
      <c r="E2626" s="138" t="s">
        <v>2037</v>
      </c>
      <c r="F2626" s="148">
        <f t="shared" si="121"/>
        <v>5500</v>
      </c>
      <c r="G2626" s="148">
        <f t="shared" si="122"/>
        <v>6710</v>
      </c>
    </row>
    <row r="2627" spans="1:7" ht="14.4" customHeight="1">
      <c r="A2627" s="138" t="s">
        <v>6242</v>
      </c>
      <c r="B2627" s="151" t="s">
        <v>6243</v>
      </c>
      <c r="C2627" s="148">
        <v>5451</v>
      </c>
      <c r="D2627" s="148">
        <f t="shared" si="120"/>
        <v>6650.22</v>
      </c>
      <c r="E2627" s="138" t="s">
        <v>2037</v>
      </c>
      <c r="F2627" s="148">
        <f t="shared" si="121"/>
        <v>5451</v>
      </c>
      <c r="G2627" s="148">
        <f t="shared" si="122"/>
        <v>6650.22</v>
      </c>
    </row>
    <row r="2628" spans="1:7" ht="14.4" customHeight="1">
      <c r="A2628" s="138" t="s">
        <v>6244</v>
      </c>
      <c r="B2628" s="151" t="s">
        <v>6245</v>
      </c>
      <c r="C2628" s="148">
        <v>5451</v>
      </c>
      <c r="D2628" s="148">
        <f t="shared" si="120"/>
        <v>6650.22</v>
      </c>
      <c r="E2628" s="138" t="s">
        <v>2037</v>
      </c>
      <c r="F2628" s="148">
        <f t="shared" si="121"/>
        <v>5451</v>
      </c>
      <c r="G2628" s="148">
        <f t="shared" si="122"/>
        <v>6650.22</v>
      </c>
    </row>
    <row r="2629" spans="1:7" ht="14.4" customHeight="1">
      <c r="A2629" s="138" t="s">
        <v>6246</v>
      </c>
      <c r="B2629" s="151" t="s">
        <v>2802</v>
      </c>
      <c r="C2629" s="148">
        <v>6021</v>
      </c>
      <c r="D2629" s="148">
        <f t="shared" si="120"/>
        <v>7345.62</v>
      </c>
      <c r="E2629" s="138" t="s">
        <v>2037</v>
      </c>
      <c r="F2629" s="148">
        <f t="shared" si="121"/>
        <v>6021</v>
      </c>
      <c r="G2629" s="148">
        <f t="shared" si="122"/>
        <v>7345.62</v>
      </c>
    </row>
    <row r="2630" spans="1:7" ht="14.4" customHeight="1">
      <c r="A2630" s="138" t="s">
        <v>6247</v>
      </c>
      <c r="B2630" s="151" t="s">
        <v>4487</v>
      </c>
      <c r="C2630" s="148">
        <v>5916</v>
      </c>
      <c r="D2630" s="148">
        <f t="shared" si="120"/>
        <v>7217.52</v>
      </c>
      <c r="E2630" s="138" t="s">
        <v>2037</v>
      </c>
      <c r="F2630" s="148">
        <f t="shared" si="121"/>
        <v>5916</v>
      </c>
      <c r="G2630" s="148">
        <f t="shared" si="122"/>
        <v>7217.5199999999995</v>
      </c>
    </row>
    <row r="2631" spans="1:7" ht="14.4" customHeight="1">
      <c r="A2631" s="138" t="s">
        <v>6248</v>
      </c>
      <c r="B2631" s="151" t="s">
        <v>6249</v>
      </c>
      <c r="C2631" s="148">
        <v>5710</v>
      </c>
      <c r="D2631" s="148">
        <f t="shared" si="120"/>
        <v>6966.2</v>
      </c>
      <c r="E2631" s="138" t="s">
        <v>2037</v>
      </c>
      <c r="F2631" s="148">
        <f t="shared" si="121"/>
        <v>5710</v>
      </c>
      <c r="G2631" s="148">
        <f t="shared" si="122"/>
        <v>6966.2</v>
      </c>
    </row>
    <row r="2632" spans="1:7" ht="14.4" customHeight="1">
      <c r="A2632" s="138" t="s">
        <v>6250</v>
      </c>
      <c r="B2632" s="151" t="s">
        <v>6249</v>
      </c>
      <c r="C2632" s="148">
        <v>5710</v>
      </c>
      <c r="D2632" s="148">
        <f t="shared" si="120"/>
        <v>6966.2</v>
      </c>
      <c r="E2632" s="138" t="s">
        <v>2037</v>
      </c>
      <c r="F2632" s="148">
        <f t="shared" si="121"/>
        <v>5710</v>
      </c>
      <c r="G2632" s="148">
        <f t="shared" si="122"/>
        <v>6966.2</v>
      </c>
    </row>
    <row r="2633" spans="1:7" ht="14.4" customHeight="1">
      <c r="A2633" s="138" t="s">
        <v>6251</v>
      </c>
      <c r="B2633" s="151" t="s">
        <v>4505</v>
      </c>
      <c r="C2633" s="148">
        <v>8854</v>
      </c>
      <c r="D2633" s="148">
        <f t="shared" ref="D2633:D2696" si="123">ROUND(C2633*(1+$D$8),2)</f>
        <v>10801.88</v>
      </c>
      <c r="E2633" s="138" t="s">
        <v>2033</v>
      </c>
      <c r="F2633" s="148">
        <f t="shared" ref="F2633:F2696" si="124">ROUND(C2633*(1-HLOOKUP(E2633,$1:$2,2,FALSE)),2)</f>
        <v>8854</v>
      </c>
      <c r="G2633" s="148">
        <f t="shared" ref="G2633:G2696" si="125">F2633*(1+$D$8)</f>
        <v>10801.88</v>
      </c>
    </row>
    <row r="2634" spans="1:7" ht="14.4" customHeight="1">
      <c r="A2634" s="138" t="s">
        <v>6252</v>
      </c>
      <c r="B2634" s="151" t="s">
        <v>6253</v>
      </c>
      <c r="C2634" s="148">
        <v>6378</v>
      </c>
      <c r="D2634" s="148">
        <f t="shared" si="123"/>
        <v>7781.16</v>
      </c>
      <c r="E2634" s="138" t="s">
        <v>2037</v>
      </c>
      <c r="F2634" s="148">
        <f t="shared" si="124"/>
        <v>6378</v>
      </c>
      <c r="G2634" s="148">
        <f t="shared" si="125"/>
        <v>7781.16</v>
      </c>
    </row>
    <row r="2635" spans="1:7" ht="14.4" customHeight="1">
      <c r="A2635" s="138" t="s">
        <v>6254</v>
      </c>
      <c r="B2635" s="151" t="s">
        <v>6255</v>
      </c>
      <c r="C2635" s="148">
        <v>2893</v>
      </c>
      <c r="D2635" s="148">
        <f t="shared" si="123"/>
        <v>3529.46</v>
      </c>
      <c r="E2635" s="138" t="s">
        <v>2037</v>
      </c>
      <c r="F2635" s="148">
        <f t="shared" si="124"/>
        <v>2893</v>
      </c>
      <c r="G2635" s="148">
        <f t="shared" si="125"/>
        <v>3529.46</v>
      </c>
    </row>
    <row r="2636" spans="1:7" ht="14.4" customHeight="1">
      <c r="A2636" s="138" t="s">
        <v>6256</v>
      </c>
      <c r="B2636" s="151" t="s">
        <v>6255</v>
      </c>
      <c r="C2636" s="148">
        <v>2893</v>
      </c>
      <c r="D2636" s="148">
        <f t="shared" si="123"/>
        <v>3529.46</v>
      </c>
      <c r="E2636" s="138" t="s">
        <v>2037</v>
      </c>
      <c r="F2636" s="148">
        <f t="shared" si="124"/>
        <v>2893</v>
      </c>
      <c r="G2636" s="148">
        <f t="shared" si="125"/>
        <v>3529.46</v>
      </c>
    </row>
    <row r="2637" spans="1:7" ht="14.4" customHeight="1">
      <c r="A2637" s="138" t="s">
        <v>6257</v>
      </c>
      <c r="B2637" s="151" t="s">
        <v>6249</v>
      </c>
      <c r="C2637" s="148">
        <v>3374</v>
      </c>
      <c r="D2637" s="148">
        <f t="shared" si="123"/>
        <v>4116.28</v>
      </c>
      <c r="E2637" s="138" t="s">
        <v>2037</v>
      </c>
      <c r="F2637" s="148">
        <f t="shared" si="124"/>
        <v>3374</v>
      </c>
      <c r="G2637" s="148">
        <f t="shared" si="125"/>
        <v>4116.28</v>
      </c>
    </row>
    <row r="2638" spans="1:7" ht="14.4" customHeight="1">
      <c r="A2638" s="138" t="s">
        <v>6258</v>
      </c>
      <c r="B2638" s="151" t="s">
        <v>6249</v>
      </c>
      <c r="C2638" s="148">
        <v>3374</v>
      </c>
      <c r="D2638" s="148">
        <f t="shared" si="123"/>
        <v>4116.28</v>
      </c>
      <c r="E2638" s="138" t="s">
        <v>2037</v>
      </c>
      <c r="F2638" s="148">
        <f t="shared" si="124"/>
        <v>3374</v>
      </c>
      <c r="G2638" s="148">
        <f t="shared" si="125"/>
        <v>4116.28</v>
      </c>
    </row>
    <row r="2639" spans="1:7" ht="14.4" customHeight="1">
      <c r="A2639" s="138" t="s">
        <v>6259</v>
      </c>
      <c r="B2639" s="151" t="s">
        <v>2802</v>
      </c>
      <c r="C2639" s="148">
        <v>3768</v>
      </c>
      <c r="D2639" s="148">
        <f t="shared" si="123"/>
        <v>4596.96</v>
      </c>
      <c r="E2639" s="138" t="s">
        <v>2037</v>
      </c>
      <c r="F2639" s="148">
        <f t="shared" si="124"/>
        <v>3768</v>
      </c>
      <c r="G2639" s="148">
        <f t="shared" si="125"/>
        <v>4596.96</v>
      </c>
    </row>
    <row r="2640" spans="1:7" ht="14.4" customHeight="1">
      <c r="A2640" s="138" t="s">
        <v>6260</v>
      </c>
      <c r="B2640" s="151" t="s">
        <v>6261</v>
      </c>
      <c r="C2640" s="148">
        <v>6855</v>
      </c>
      <c r="D2640" s="148">
        <f t="shared" si="123"/>
        <v>8363.1</v>
      </c>
      <c r="E2640" s="138" t="s">
        <v>2037</v>
      </c>
      <c r="F2640" s="148">
        <f t="shared" si="124"/>
        <v>6855</v>
      </c>
      <c r="G2640" s="148">
        <f t="shared" si="125"/>
        <v>8363.1</v>
      </c>
    </row>
    <row r="2641" spans="1:7" ht="14.4" customHeight="1">
      <c r="A2641" s="138" t="s">
        <v>6262</v>
      </c>
      <c r="B2641" s="151" t="s">
        <v>6263</v>
      </c>
      <c r="C2641" s="148">
        <v>6103</v>
      </c>
      <c r="D2641" s="148">
        <f t="shared" si="123"/>
        <v>7445.66</v>
      </c>
      <c r="E2641" s="138" t="s">
        <v>2037</v>
      </c>
      <c r="F2641" s="148">
        <f t="shared" si="124"/>
        <v>6103</v>
      </c>
      <c r="G2641" s="148">
        <f t="shared" si="125"/>
        <v>7445.66</v>
      </c>
    </row>
    <row r="2642" spans="1:7" ht="14.4" customHeight="1">
      <c r="A2642" s="138" t="s">
        <v>6264</v>
      </c>
      <c r="B2642" s="151" t="s">
        <v>6263</v>
      </c>
      <c r="C2642" s="148">
        <v>6103</v>
      </c>
      <c r="D2642" s="148">
        <f t="shared" si="123"/>
        <v>7445.66</v>
      </c>
      <c r="E2642" s="138" t="s">
        <v>2037</v>
      </c>
      <c r="F2642" s="148">
        <f t="shared" si="124"/>
        <v>6103</v>
      </c>
      <c r="G2642" s="148">
        <f t="shared" si="125"/>
        <v>7445.66</v>
      </c>
    </row>
    <row r="2643" spans="1:7" ht="14.4" customHeight="1">
      <c r="A2643" s="138" t="s">
        <v>6265</v>
      </c>
      <c r="B2643" s="151" t="s">
        <v>6266</v>
      </c>
      <c r="C2643" s="148">
        <v>6817</v>
      </c>
      <c r="D2643" s="148">
        <f t="shared" si="123"/>
        <v>8316.74</v>
      </c>
      <c r="E2643" s="138" t="s">
        <v>2037</v>
      </c>
      <c r="F2643" s="148">
        <f t="shared" si="124"/>
        <v>6817</v>
      </c>
      <c r="G2643" s="148">
        <f t="shared" si="125"/>
        <v>8316.74</v>
      </c>
    </row>
    <row r="2644" spans="1:7" ht="14.4" customHeight="1">
      <c r="A2644" s="138" t="s">
        <v>6267</v>
      </c>
      <c r="B2644" s="151" t="s">
        <v>6268</v>
      </c>
      <c r="C2644" s="148">
        <v>6493</v>
      </c>
      <c r="D2644" s="148">
        <f t="shared" si="123"/>
        <v>7921.46</v>
      </c>
      <c r="E2644" s="138" t="s">
        <v>2037</v>
      </c>
      <c r="F2644" s="148">
        <f t="shared" si="124"/>
        <v>6493</v>
      </c>
      <c r="G2644" s="148">
        <f t="shared" si="125"/>
        <v>7921.46</v>
      </c>
    </row>
    <row r="2645" spans="1:7" ht="14.4" customHeight="1">
      <c r="A2645" s="138" t="s">
        <v>6269</v>
      </c>
      <c r="B2645" s="151" t="s">
        <v>6268</v>
      </c>
      <c r="C2645" s="148">
        <v>6493</v>
      </c>
      <c r="D2645" s="148">
        <f t="shared" si="123"/>
        <v>7921.46</v>
      </c>
      <c r="E2645" s="138" t="s">
        <v>2037</v>
      </c>
      <c r="F2645" s="148">
        <f t="shared" si="124"/>
        <v>6493</v>
      </c>
      <c r="G2645" s="148">
        <f t="shared" si="125"/>
        <v>7921.46</v>
      </c>
    </row>
    <row r="2646" spans="1:7" ht="14.4" customHeight="1">
      <c r="A2646" s="138" t="s">
        <v>6270</v>
      </c>
      <c r="B2646" s="151" t="s">
        <v>6271</v>
      </c>
      <c r="C2646" s="148">
        <v>7682</v>
      </c>
      <c r="D2646" s="148">
        <f t="shared" si="123"/>
        <v>9372.0400000000009</v>
      </c>
      <c r="E2646" s="138" t="s">
        <v>2037</v>
      </c>
      <c r="F2646" s="148">
        <f t="shared" si="124"/>
        <v>7682</v>
      </c>
      <c r="G2646" s="148">
        <f t="shared" si="125"/>
        <v>9372.0399999999991</v>
      </c>
    </row>
    <row r="2647" spans="1:7" ht="14.4" customHeight="1">
      <c r="A2647" s="138" t="s">
        <v>6272</v>
      </c>
      <c r="B2647" s="151" t="s">
        <v>6273</v>
      </c>
      <c r="C2647" s="148">
        <v>7255.84</v>
      </c>
      <c r="D2647" s="148">
        <f t="shared" si="123"/>
        <v>8852.1200000000008</v>
      </c>
      <c r="E2647" s="138" t="s">
        <v>2037</v>
      </c>
      <c r="F2647" s="148">
        <f t="shared" si="124"/>
        <v>7255.84</v>
      </c>
      <c r="G2647" s="148">
        <f t="shared" si="125"/>
        <v>8852.1247999999996</v>
      </c>
    </row>
    <row r="2648" spans="1:7" ht="14.4" customHeight="1">
      <c r="A2648" s="138" t="s">
        <v>6274</v>
      </c>
      <c r="B2648" s="151" t="s">
        <v>4414</v>
      </c>
      <c r="C2648" s="148">
        <v>2229.4378799000001</v>
      </c>
      <c r="D2648" s="148">
        <f t="shared" si="123"/>
        <v>2719.91</v>
      </c>
      <c r="E2648" s="138" t="s">
        <v>2037</v>
      </c>
      <c r="F2648" s="148">
        <f t="shared" si="124"/>
        <v>2229.44</v>
      </c>
      <c r="G2648" s="148">
        <f t="shared" si="125"/>
        <v>2719.9168</v>
      </c>
    </row>
    <row r="2649" spans="1:7" ht="14.4" customHeight="1">
      <c r="A2649" s="138" t="s">
        <v>6275</v>
      </c>
      <c r="B2649" s="151" t="s">
        <v>4416</v>
      </c>
      <c r="C2649" s="148">
        <v>2229.4378799000001</v>
      </c>
      <c r="D2649" s="148">
        <f t="shared" si="123"/>
        <v>2719.91</v>
      </c>
      <c r="E2649" s="138" t="s">
        <v>2037</v>
      </c>
      <c r="F2649" s="148">
        <f t="shared" si="124"/>
        <v>2229.44</v>
      </c>
      <c r="G2649" s="148">
        <f t="shared" si="125"/>
        <v>2719.9168</v>
      </c>
    </row>
    <row r="2650" spans="1:7" ht="14.4" customHeight="1">
      <c r="A2650" s="138" t="s">
        <v>6276</v>
      </c>
      <c r="B2650" s="151" t="s">
        <v>4414</v>
      </c>
      <c r="C2650" s="148">
        <v>2229.4378799000001</v>
      </c>
      <c r="D2650" s="148">
        <f t="shared" si="123"/>
        <v>2719.91</v>
      </c>
      <c r="E2650" s="138" t="s">
        <v>2037</v>
      </c>
      <c r="F2650" s="148">
        <f t="shared" si="124"/>
        <v>2229.44</v>
      </c>
      <c r="G2650" s="148">
        <f t="shared" si="125"/>
        <v>2719.9168</v>
      </c>
    </row>
    <row r="2651" spans="1:7" ht="14.4" customHeight="1">
      <c r="A2651" s="138" t="s">
        <v>6277</v>
      </c>
      <c r="B2651" s="151" t="s">
        <v>4416</v>
      </c>
      <c r="C2651" s="148">
        <v>2229.4378799000001</v>
      </c>
      <c r="D2651" s="148">
        <f t="shared" si="123"/>
        <v>2719.91</v>
      </c>
      <c r="E2651" s="138" t="s">
        <v>2037</v>
      </c>
      <c r="F2651" s="148">
        <f t="shared" si="124"/>
        <v>2229.44</v>
      </c>
      <c r="G2651" s="148">
        <f t="shared" si="125"/>
        <v>2719.9168</v>
      </c>
    </row>
    <row r="2652" spans="1:7" ht="14.4" customHeight="1">
      <c r="A2652" s="138" t="s">
        <v>6278</v>
      </c>
      <c r="B2652" s="151" t="s">
        <v>6268</v>
      </c>
      <c r="C2652" s="148">
        <v>2703.4720320299998</v>
      </c>
      <c r="D2652" s="148">
        <f t="shared" si="123"/>
        <v>3298.24</v>
      </c>
      <c r="E2652" s="138" t="s">
        <v>2037</v>
      </c>
      <c r="F2652" s="148">
        <f t="shared" si="124"/>
        <v>2703.47</v>
      </c>
      <c r="G2652" s="148">
        <f t="shared" si="125"/>
        <v>3298.2333999999996</v>
      </c>
    </row>
    <row r="2653" spans="1:7" ht="14.4" customHeight="1">
      <c r="A2653" s="138" t="s">
        <v>6279</v>
      </c>
      <c r="B2653" s="151" t="s">
        <v>6268</v>
      </c>
      <c r="C2653" s="148">
        <v>2703.4720320299998</v>
      </c>
      <c r="D2653" s="148">
        <f t="shared" si="123"/>
        <v>3298.24</v>
      </c>
      <c r="E2653" s="138" t="s">
        <v>2037</v>
      </c>
      <c r="F2653" s="148">
        <f t="shared" si="124"/>
        <v>2703.47</v>
      </c>
      <c r="G2653" s="148">
        <f t="shared" si="125"/>
        <v>3298.2333999999996</v>
      </c>
    </row>
    <row r="2654" spans="1:7" ht="14.4" customHeight="1">
      <c r="A2654" s="138" t="s">
        <v>6280</v>
      </c>
      <c r="B2654" s="151" t="s">
        <v>6268</v>
      </c>
      <c r="C2654" s="148">
        <v>2703.4720320299998</v>
      </c>
      <c r="D2654" s="148">
        <f t="shared" si="123"/>
        <v>3298.24</v>
      </c>
      <c r="E2654" s="138" t="s">
        <v>2037</v>
      </c>
      <c r="F2654" s="148">
        <f t="shared" si="124"/>
        <v>2703.47</v>
      </c>
      <c r="G2654" s="148">
        <f t="shared" si="125"/>
        <v>3298.2333999999996</v>
      </c>
    </row>
    <row r="2655" spans="1:7" ht="14.4" customHeight="1">
      <c r="A2655" s="138" t="s">
        <v>6281</v>
      </c>
      <c r="B2655" s="151" t="s">
        <v>6268</v>
      </c>
      <c r="C2655" s="148">
        <v>2703.4720320299998</v>
      </c>
      <c r="D2655" s="148">
        <f t="shared" si="123"/>
        <v>3298.24</v>
      </c>
      <c r="E2655" s="138" t="s">
        <v>2037</v>
      </c>
      <c r="F2655" s="148">
        <f t="shared" si="124"/>
        <v>2703.47</v>
      </c>
      <c r="G2655" s="148">
        <f t="shared" si="125"/>
        <v>3298.2333999999996</v>
      </c>
    </row>
    <row r="2656" spans="1:7" ht="14.4" customHeight="1">
      <c r="A2656" s="138" t="s">
        <v>6282</v>
      </c>
      <c r="B2656" s="151" t="s">
        <v>6268</v>
      </c>
      <c r="C2656" s="148">
        <v>3008.8733952200005</v>
      </c>
      <c r="D2656" s="148">
        <f t="shared" si="123"/>
        <v>3670.83</v>
      </c>
      <c r="E2656" s="138" t="s">
        <v>2037</v>
      </c>
      <c r="F2656" s="148">
        <f t="shared" si="124"/>
        <v>3008.87</v>
      </c>
      <c r="G2656" s="148">
        <f t="shared" si="125"/>
        <v>3670.8213999999998</v>
      </c>
    </row>
    <row r="2657" spans="1:7" ht="14.4" customHeight="1">
      <c r="A2657" s="138" t="s">
        <v>6283</v>
      </c>
      <c r="B2657" s="151" t="s">
        <v>6268</v>
      </c>
      <c r="C2657" s="148">
        <v>3008.8733952200005</v>
      </c>
      <c r="D2657" s="148">
        <f t="shared" si="123"/>
        <v>3670.83</v>
      </c>
      <c r="E2657" s="138" t="s">
        <v>2037</v>
      </c>
      <c r="F2657" s="148">
        <f t="shared" si="124"/>
        <v>3008.87</v>
      </c>
      <c r="G2657" s="148">
        <f t="shared" si="125"/>
        <v>3670.8213999999998</v>
      </c>
    </row>
    <row r="2658" spans="1:7" ht="14.4" customHeight="1">
      <c r="A2658" s="138" t="s">
        <v>6284</v>
      </c>
      <c r="B2658" s="151" t="s">
        <v>6271</v>
      </c>
      <c r="C2658" s="148">
        <v>7890.48</v>
      </c>
      <c r="D2658" s="148">
        <f t="shared" si="123"/>
        <v>9626.39</v>
      </c>
      <c r="E2658" s="138" t="s">
        <v>2037</v>
      </c>
      <c r="F2658" s="148">
        <f t="shared" si="124"/>
        <v>7890.48</v>
      </c>
      <c r="G2658" s="148">
        <f t="shared" si="125"/>
        <v>9626.3855999999996</v>
      </c>
    </row>
    <row r="2659" spans="1:7" ht="14.4" customHeight="1">
      <c r="A2659" s="138" t="s">
        <v>6285</v>
      </c>
      <c r="B2659" s="151" t="s">
        <v>6286</v>
      </c>
      <c r="C2659" s="148">
        <v>4930</v>
      </c>
      <c r="D2659" s="148">
        <f t="shared" si="123"/>
        <v>6014.6</v>
      </c>
      <c r="E2659" s="138" t="s">
        <v>2037</v>
      </c>
      <c r="F2659" s="148">
        <f t="shared" si="124"/>
        <v>4930</v>
      </c>
      <c r="G2659" s="148">
        <f t="shared" si="125"/>
        <v>6014.5999999999995</v>
      </c>
    </row>
    <row r="2660" spans="1:7" ht="14.4" customHeight="1">
      <c r="A2660" s="138" t="s">
        <v>6287</v>
      </c>
      <c r="B2660" s="151" t="s">
        <v>6288</v>
      </c>
      <c r="C2660" s="148">
        <v>4930</v>
      </c>
      <c r="D2660" s="148">
        <f t="shared" si="123"/>
        <v>6014.6</v>
      </c>
      <c r="E2660" s="138" t="s">
        <v>2037</v>
      </c>
      <c r="F2660" s="148">
        <f t="shared" si="124"/>
        <v>4930</v>
      </c>
      <c r="G2660" s="148">
        <f t="shared" si="125"/>
        <v>6014.5999999999995</v>
      </c>
    </row>
    <row r="2661" spans="1:7" ht="14.4" customHeight="1">
      <c r="A2661" s="138" t="s">
        <v>6289</v>
      </c>
      <c r="B2661" s="151" t="s">
        <v>6241</v>
      </c>
      <c r="C2661" s="148">
        <v>5500</v>
      </c>
      <c r="D2661" s="148">
        <f t="shared" si="123"/>
        <v>6710</v>
      </c>
      <c r="E2661" s="138" t="s">
        <v>2037</v>
      </c>
      <c r="F2661" s="148">
        <f t="shared" si="124"/>
        <v>5500</v>
      </c>
      <c r="G2661" s="148">
        <f t="shared" si="125"/>
        <v>6710</v>
      </c>
    </row>
    <row r="2662" spans="1:7" ht="14.4" customHeight="1">
      <c r="A2662" s="138" t="s">
        <v>6290</v>
      </c>
      <c r="B2662" s="151" t="s">
        <v>6291</v>
      </c>
      <c r="C2662" s="148">
        <v>5710</v>
      </c>
      <c r="D2662" s="148">
        <f t="shared" si="123"/>
        <v>6966.2</v>
      </c>
      <c r="E2662" s="138" t="s">
        <v>2037</v>
      </c>
      <c r="F2662" s="148">
        <f t="shared" si="124"/>
        <v>5710</v>
      </c>
      <c r="G2662" s="148">
        <f t="shared" si="125"/>
        <v>6966.2</v>
      </c>
    </row>
    <row r="2663" spans="1:7" ht="14.4" customHeight="1">
      <c r="A2663" s="138" t="s">
        <v>6292</v>
      </c>
      <c r="B2663" s="151" t="s">
        <v>6293</v>
      </c>
      <c r="C2663" s="148">
        <v>5710</v>
      </c>
      <c r="D2663" s="148">
        <f t="shared" si="123"/>
        <v>6966.2</v>
      </c>
      <c r="E2663" s="138" t="s">
        <v>2037</v>
      </c>
      <c r="F2663" s="148">
        <f t="shared" si="124"/>
        <v>5710</v>
      </c>
      <c r="G2663" s="148">
        <f t="shared" si="125"/>
        <v>6966.2</v>
      </c>
    </row>
    <row r="2664" spans="1:7" ht="14.4" customHeight="1">
      <c r="A2664" s="138" t="s">
        <v>6294</v>
      </c>
      <c r="B2664" s="151" t="s">
        <v>6253</v>
      </c>
      <c r="C2664" s="148">
        <v>6378</v>
      </c>
      <c r="D2664" s="148">
        <f t="shared" si="123"/>
        <v>7781.16</v>
      </c>
      <c r="E2664" s="138" t="s">
        <v>2037</v>
      </c>
      <c r="F2664" s="148">
        <f t="shared" si="124"/>
        <v>6378</v>
      </c>
      <c r="G2664" s="148">
        <f t="shared" si="125"/>
        <v>7781.16</v>
      </c>
    </row>
    <row r="2665" spans="1:7" ht="14.4" customHeight="1">
      <c r="A2665" s="138" t="s">
        <v>6295</v>
      </c>
      <c r="B2665" s="151" t="s">
        <v>6296</v>
      </c>
      <c r="C2665" s="148">
        <v>6104</v>
      </c>
      <c r="D2665" s="148">
        <f t="shared" si="123"/>
        <v>7446.88</v>
      </c>
      <c r="E2665" s="138" t="s">
        <v>2037</v>
      </c>
      <c r="F2665" s="148">
        <f t="shared" si="124"/>
        <v>6104</v>
      </c>
      <c r="G2665" s="148">
        <f t="shared" si="125"/>
        <v>7446.88</v>
      </c>
    </row>
    <row r="2666" spans="1:7" ht="14.4" customHeight="1">
      <c r="A2666" s="138" t="s">
        <v>6297</v>
      </c>
      <c r="B2666" s="151" t="s">
        <v>6298</v>
      </c>
      <c r="C2666" s="148">
        <v>6104</v>
      </c>
      <c r="D2666" s="148">
        <f t="shared" si="123"/>
        <v>7446.88</v>
      </c>
      <c r="E2666" s="138" t="s">
        <v>2037</v>
      </c>
      <c r="F2666" s="148">
        <f t="shared" si="124"/>
        <v>6104</v>
      </c>
      <c r="G2666" s="148">
        <f t="shared" si="125"/>
        <v>7446.88</v>
      </c>
    </row>
    <row r="2667" spans="1:7" ht="14.4" customHeight="1">
      <c r="A2667" s="138" t="s">
        <v>6299</v>
      </c>
      <c r="B2667" s="151" t="s">
        <v>6266</v>
      </c>
      <c r="C2667" s="148">
        <v>6817</v>
      </c>
      <c r="D2667" s="148">
        <f t="shared" si="123"/>
        <v>8316.74</v>
      </c>
      <c r="E2667" s="138" t="s">
        <v>2037</v>
      </c>
      <c r="F2667" s="148">
        <f t="shared" si="124"/>
        <v>6817</v>
      </c>
      <c r="G2667" s="148">
        <f t="shared" si="125"/>
        <v>8316.74</v>
      </c>
    </row>
    <row r="2668" spans="1:7" ht="14.4" customHeight="1">
      <c r="A2668" s="139" t="s">
        <v>6300</v>
      </c>
      <c r="B2668" s="151" t="s">
        <v>6301</v>
      </c>
      <c r="C2668" s="148">
        <v>6817</v>
      </c>
      <c r="D2668" s="148">
        <f t="shared" si="123"/>
        <v>8316.74</v>
      </c>
      <c r="E2668" s="138" t="s">
        <v>2037</v>
      </c>
      <c r="F2668" s="148">
        <f t="shared" si="124"/>
        <v>6817</v>
      </c>
      <c r="G2668" s="148">
        <f t="shared" si="125"/>
        <v>8316.74</v>
      </c>
    </row>
    <row r="2669" spans="1:7" ht="14.4" customHeight="1">
      <c r="A2669" s="138" t="s">
        <v>6302</v>
      </c>
      <c r="B2669" s="151" t="s">
        <v>6303</v>
      </c>
      <c r="C2669" s="148">
        <v>6493</v>
      </c>
      <c r="D2669" s="148">
        <f t="shared" si="123"/>
        <v>7921.46</v>
      </c>
      <c r="E2669" s="138" t="s">
        <v>2037</v>
      </c>
      <c r="F2669" s="148">
        <f t="shared" si="124"/>
        <v>6493</v>
      </c>
      <c r="G2669" s="148">
        <f t="shared" si="125"/>
        <v>7921.46</v>
      </c>
    </row>
    <row r="2670" spans="1:7" ht="14.4" customHeight="1">
      <c r="A2670" s="138" t="s">
        <v>6304</v>
      </c>
      <c r="B2670" s="151" t="s">
        <v>6273</v>
      </c>
      <c r="C2670" s="148">
        <v>7256</v>
      </c>
      <c r="D2670" s="148">
        <f t="shared" si="123"/>
        <v>8852.32</v>
      </c>
      <c r="E2670" s="138" t="s">
        <v>2037</v>
      </c>
      <c r="F2670" s="148">
        <f t="shared" si="124"/>
        <v>7256</v>
      </c>
      <c r="G2670" s="148">
        <f t="shared" si="125"/>
        <v>8852.32</v>
      </c>
    </row>
    <row r="2671" spans="1:7" ht="14.4" customHeight="1">
      <c r="A2671" s="138" t="s">
        <v>6305</v>
      </c>
      <c r="B2671" s="151" t="s">
        <v>6306</v>
      </c>
      <c r="C2671" s="148">
        <v>4622.72</v>
      </c>
      <c r="D2671" s="148">
        <f t="shared" si="123"/>
        <v>5639.72</v>
      </c>
      <c r="E2671" s="138" t="s">
        <v>2033</v>
      </c>
      <c r="F2671" s="148">
        <f t="shared" si="124"/>
        <v>4622.72</v>
      </c>
      <c r="G2671" s="148">
        <f t="shared" si="125"/>
        <v>5639.7183999999997</v>
      </c>
    </row>
    <row r="2672" spans="1:7" ht="14.4" customHeight="1">
      <c r="A2672" s="138" t="s">
        <v>6307</v>
      </c>
      <c r="B2672" s="151" t="s">
        <v>6308</v>
      </c>
      <c r="C2672" s="148">
        <v>3937.6999999999994</v>
      </c>
      <c r="D2672" s="148">
        <f t="shared" si="123"/>
        <v>4803.99</v>
      </c>
      <c r="E2672" s="138" t="s">
        <v>2035</v>
      </c>
      <c r="F2672" s="148">
        <f t="shared" si="124"/>
        <v>3937.7</v>
      </c>
      <c r="G2672" s="148">
        <f t="shared" si="125"/>
        <v>4803.9939999999997</v>
      </c>
    </row>
    <row r="2673" spans="1:7" ht="14.4" customHeight="1">
      <c r="A2673" s="138" t="s">
        <v>6309</v>
      </c>
      <c r="B2673" s="151" t="s">
        <v>6310</v>
      </c>
      <c r="C2673" s="148">
        <v>19333.855199999998</v>
      </c>
      <c r="D2673" s="148">
        <f t="shared" si="123"/>
        <v>23587.3</v>
      </c>
      <c r="E2673" s="138" t="s">
        <v>2033</v>
      </c>
      <c r="F2673" s="148">
        <f t="shared" si="124"/>
        <v>19333.86</v>
      </c>
      <c r="G2673" s="148">
        <f t="shared" si="125"/>
        <v>23587.3092</v>
      </c>
    </row>
    <row r="2674" spans="1:7" ht="14.4" customHeight="1">
      <c r="A2674" s="138" t="s">
        <v>6311</v>
      </c>
      <c r="B2674" s="151" t="s">
        <v>6310</v>
      </c>
      <c r="C2674" s="148">
        <v>19585.98</v>
      </c>
      <c r="D2674" s="148">
        <f t="shared" si="123"/>
        <v>23894.9</v>
      </c>
      <c r="E2674" s="138" t="s">
        <v>2033</v>
      </c>
      <c r="F2674" s="148">
        <f t="shared" si="124"/>
        <v>19585.98</v>
      </c>
      <c r="G2674" s="148">
        <f t="shared" si="125"/>
        <v>23894.8956</v>
      </c>
    </row>
    <row r="2675" spans="1:7" ht="14.4" customHeight="1">
      <c r="A2675" s="138" t="s">
        <v>6312</v>
      </c>
      <c r="B2675" s="151" t="s">
        <v>6310</v>
      </c>
      <c r="C2675" s="148">
        <v>19335.765349999998</v>
      </c>
      <c r="D2675" s="148">
        <f t="shared" si="123"/>
        <v>23589.63</v>
      </c>
      <c r="E2675" s="138" t="s">
        <v>2033</v>
      </c>
      <c r="F2675" s="148">
        <f t="shared" si="124"/>
        <v>19335.77</v>
      </c>
      <c r="G2675" s="148">
        <f t="shared" si="125"/>
        <v>23589.6394</v>
      </c>
    </row>
    <row r="2676" spans="1:7" ht="14.4" customHeight="1">
      <c r="A2676" s="138" t="s">
        <v>6313</v>
      </c>
      <c r="B2676" s="151" t="s">
        <v>6310</v>
      </c>
      <c r="C2676" s="148">
        <v>19585.98</v>
      </c>
      <c r="D2676" s="148">
        <f t="shared" si="123"/>
        <v>23894.9</v>
      </c>
      <c r="E2676" s="138" t="s">
        <v>2033</v>
      </c>
      <c r="F2676" s="148">
        <f t="shared" si="124"/>
        <v>19585.98</v>
      </c>
      <c r="G2676" s="148">
        <f t="shared" si="125"/>
        <v>23894.8956</v>
      </c>
    </row>
    <row r="2677" spans="1:7" ht="14.4" customHeight="1">
      <c r="A2677" s="138" t="s">
        <v>6314</v>
      </c>
      <c r="B2677" s="151" t="s">
        <v>4321</v>
      </c>
      <c r="C2677" s="148">
        <v>4270.8900000000003</v>
      </c>
      <c r="D2677" s="148">
        <f t="shared" si="123"/>
        <v>5210.49</v>
      </c>
      <c r="E2677" s="138" t="s">
        <v>2033</v>
      </c>
      <c r="F2677" s="148">
        <f t="shared" si="124"/>
        <v>4270.8900000000003</v>
      </c>
      <c r="G2677" s="148">
        <f t="shared" si="125"/>
        <v>5210.4858000000004</v>
      </c>
    </row>
    <row r="2678" spans="1:7" ht="14.4" customHeight="1">
      <c r="A2678" s="138" t="s">
        <v>6315</v>
      </c>
      <c r="B2678" s="151" t="s">
        <v>6316</v>
      </c>
      <c r="C2678" s="148">
        <v>4997.8499999999995</v>
      </c>
      <c r="D2678" s="148">
        <f t="shared" si="123"/>
        <v>6097.38</v>
      </c>
      <c r="E2678" s="138" t="s">
        <v>2033</v>
      </c>
      <c r="F2678" s="148">
        <f t="shared" si="124"/>
        <v>4997.8500000000004</v>
      </c>
      <c r="G2678" s="148">
        <f t="shared" si="125"/>
        <v>6097.3770000000004</v>
      </c>
    </row>
    <row r="2679" spans="1:7" ht="14.4" customHeight="1">
      <c r="A2679" s="138" t="s">
        <v>6317</v>
      </c>
      <c r="B2679" s="151" t="s">
        <v>6318</v>
      </c>
      <c r="C2679" s="148">
        <v>10126.327439999997</v>
      </c>
      <c r="D2679" s="148">
        <f t="shared" si="123"/>
        <v>12354.12</v>
      </c>
      <c r="E2679" s="138" t="s">
        <v>2043</v>
      </c>
      <c r="F2679" s="148">
        <f t="shared" si="124"/>
        <v>10126.33</v>
      </c>
      <c r="G2679" s="148">
        <f t="shared" si="125"/>
        <v>12354.122599999999</v>
      </c>
    </row>
    <row r="2680" spans="1:7" ht="14.4" customHeight="1">
      <c r="A2680" s="138" t="s">
        <v>6319</v>
      </c>
      <c r="B2680" s="151" t="s">
        <v>6318</v>
      </c>
      <c r="C2680" s="148">
        <v>11646.910239999999</v>
      </c>
      <c r="D2680" s="148">
        <f t="shared" si="123"/>
        <v>14209.23</v>
      </c>
      <c r="E2680" s="138" t="s">
        <v>2043</v>
      </c>
      <c r="F2680" s="148">
        <f t="shared" si="124"/>
        <v>11646.91</v>
      </c>
      <c r="G2680" s="148">
        <f t="shared" si="125"/>
        <v>14209.2302</v>
      </c>
    </row>
    <row r="2681" spans="1:7" ht="14.4" customHeight="1">
      <c r="A2681" s="138" t="s">
        <v>6320</v>
      </c>
      <c r="B2681" s="151" t="s">
        <v>6318</v>
      </c>
      <c r="C2681" s="148">
        <v>10126.327439999997</v>
      </c>
      <c r="D2681" s="148">
        <f t="shared" si="123"/>
        <v>12354.12</v>
      </c>
      <c r="E2681" s="138" t="s">
        <v>2043</v>
      </c>
      <c r="F2681" s="148">
        <f t="shared" si="124"/>
        <v>10126.33</v>
      </c>
      <c r="G2681" s="148">
        <f t="shared" si="125"/>
        <v>12354.122599999999</v>
      </c>
    </row>
    <row r="2682" spans="1:7" ht="14.4" customHeight="1">
      <c r="A2682" s="138" t="s">
        <v>6321</v>
      </c>
      <c r="B2682" s="151" t="s">
        <v>2663</v>
      </c>
      <c r="C2682" s="148">
        <v>62209.667520000003</v>
      </c>
      <c r="D2682" s="148">
        <f t="shared" si="123"/>
        <v>75895.789999999994</v>
      </c>
      <c r="E2682" s="138" t="s">
        <v>2035</v>
      </c>
      <c r="F2682" s="148">
        <f t="shared" si="124"/>
        <v>62209.67</v>
      </c>
      <c r="G2682" s="148">
        <f t="shared" si="125"/>
        <v>75895.797399999996</v>
      </c>
    </row>
    <row r="2683" spans="1:7" ht="14.4" customHeight="1">
      <c r="A2683" s="138" t="s">
        <v>6322</v>
      </c>
      <c r="B2683" s="151" t="s">
        <v>6323</v>
      </c>
      <c r="C2683" s="148">
        <v>18296.555200000003</v>
      </c>
      <c r="D2683" s="148">
        <f t="shared" si="123"/>
        <v>22321.8</v>
      </c>
      <c r="E2683" s="138" t="s">
        <v>2035</v>
      </c>
      <c r="F2683" s="148">
        <f t="shared" si="124"/>
        <v>18296.560000000001</v>
      </c>
      <c r="G2683" s="148">
        <f t="shared" si="125"/>
        <v>22321.803200000002</v>
      </c>
    </row>
    <row r="2684" spans="1:7" ht="14.4" customHeight="1">
      <c r="A2684" s="138" t="s">
        <v>6324</v>
      </c>
      <c r="B2684" s="151" t="s">
        <v>6325</v>
      </c>
      <c r="C2684" s="148">
        <v>18296.555200000003</v>
      </c>
      <c r="D2684" s="148">
        <f t="shared" si="123"/>
        <v>22321.8</v>
      </c>
      <c r="E2684" s="138" t="s">
        <v>2035</v>
      </c>
      <c r="F2684" s="148">
        <f t="shared" si="124"/>
        <v>18296.560000000001</v>
      </c>
      <c r="G2684" s="148">
        <f t="shared" si="125"/>
        <v>22321.803200000002</v>
      </c>
    </row>
    <row r="2685" spans="1:7" ht="14.4" customHeight="1">
      <c r="A2685" s="138" t="s">
        <v>6326</v>
      </c>
      <c r="B2685" s="151" t="s">
        <v>6327</v>
      </c>
      <c r="C2685" s="148">
        <v>29488.425120000004</v>
      </c>
      <c r="D2685" s="148">
        <f t="shared" si="123"/>
        <v>35975.879999999997</v>
      </c>
      <c r="E2685" s="138" t="s">
        <v>2035</v>
      </c>
      <c r="F2685" s="148">
        <f t="shared" si="124"/>
        <v>29488.43</v>
      </c>
      <c r="G2685" s="148">
        <f t="shared" si="125"/>
        <v>35975.884599999998</v>
      </c>
    </row>
    <row r="2686" spans="1:7" ht="14.4" customHeight="1">
      <c r="A2686" s="138" t="s">
        <v>6328</v>
      </c>
      <c r="B2686" s="151" t="s">
        <v>6323</v>
      </c>
      <c r="C2686" s="148">
        <v>18296.555200000003</v>
      </c>
      <c r="D2686" s="148">
        <f t="shared" si="123"/>
        <v>22321.8</v>
      </c>
      <c r="E2686" s="138" t="s">
        <v>2035</v>
      </c>
      <c r="F2686" s="148">
        <f t="shared" si="124"/>
        <v>18296.560000000001</v>
      </c>
      <c r="G2686" s="148">
        <f t="shared" si="125"/>
        <v>22321.803200000002</v>
      </c>
    </row>
    <row r="2687" spans="1:7" ht="14.4" customHeight="1">
      <c r="A2687" s="138" t="s">
        <v>6329</v>
      </c>
      <c r="B2687" s="151" t="s">
        <v>6323</v>
      </c>
      <c r="C2687" s="148">
        <v>24593.492000000002</v>
      </c>
      <c r="D2687" s="148">
        <f t="shared" si="123"/>
        <v>30004.06</v>
      </c>
      <c r="E2687" s="138" t="s">
        <v>2035</v>
      </c>
      <c r="F2687" s="148">
        <f t="shared" si="124"/>
        <v>24593.49</v>
      </c>
      <c r="G2687" s="148">
        <f t="shared" si="125"/>
        <v>30004.057800000002</v>
      </c>
    </row>
    <row r="2688" spans="1:7" ht="14.4" customHeight="1">
      <c r="A2688" s="138" t="s">
        <v>6330</v>
      </c>
      <c r="B2688" s="151" t="s">
        <v>6327</v>
      </c>
      <c r="C2688" s="148">
        <v>29488.425120000004</v>
      </c>
      <c r="D2688" s="148">
        <f t="shared" si="123"/>
        <v>35975.879999999997</v>
      </c>
      <c r="E2688" s="138" t="s">
        <v>2035</v>
      </c>
      <c r="F2688" s="148">
        <f t="shared" si="124"/>
        <v>29488.43</v>
      </c>
      <c r="G2688" s="148">
        <f t="shared" si="125"/>
        <v>35975.884599999998</v>
      </c>
    </row>
    <row r="2689" spans="1:7" ht="14.4" customHeight="1">
      <c r="A2689" s="138" t="s">
        <v>6331</v>
      </c>
      <c r="B2689" s="151" t="s">
        <v>6325</v>
      </c>
      <c r="C2689" s="148">
        <v>18296.555200000003</v>
      </c>
      <c r="D2689" s="148">
        <f t="shared" si="123"/>
        <v>22321.8</v>
      </c>
      <c r="E2689" s="138" t="s">
        <v>2035</v>
      </c>
      <c r="F2689" s="148">
        <f t="shared" si="124"/>
        <v>18296.560000000001</v>
      </c>
      <c r="G2689" s="148">
        <f t="shared" si="125"/>
        <v>22321.803200000002</v>
      </c>
    </row>
    <row r="2690" spans="1:7" ht="14.4" customHeight="1">
      <c r="A2690" s="138" t="s">
        <v>6332</v>
      </c>
      <c r="B2690" s="151" t="s">
        <v>6323</v>
      </c>
      <c r="C2690" s="148">
        <v>29965.664959999998</v>
      </c>
      <c r="D2690" s="148">
        <f t="shared" si="123"/>
        <v>36558.11</v>
      </c>
      <c r="E2690" s="138" t="s">
        <v>2035</v>
      </c>
      <c r="F2690" s="148">
        <f t="shared" si="124"/>
        <v>29965.66</v>
      </c>
      <c r="G2690" s="148">
        <f t="shared" si="125"/>
        <v>36558.105199999998</v>
      </c>
    </row>
    <row r="2691" spans="1:7" ht="14.4" customHeight="1">
      <c r="A2691" s="138" t="s">
        <v>6333</v>
      </c>
      <c r="B2691" s="151" t="s">
        <v>6323</v>
      </c>
      <c r="C2691" s="148">
        <v>35783.501600000003</v>
      </c>
      <c r="D2691" s="148">
        <f t="shared" si="123"/>
        <v>43655.87</v>
      </c>
      <c r="E2691" s="138" t="s">
        <v>2035</v>
      </c>
      <c r="F2691" s="148">
        <f t="shared" si="124"/>
        <v>35783.5</v>
      </c>
      <c r="G2691" s="148">
        <f t="shared" si="125"/>
        <v>43655.87</v>
      </c>
    </row>
    <row r="2692" spans="1:7" ht="14.4" customHeight="1">
      <c r="A2692" s="138" t="s">
        <v>6334</v>
      </c>
      <c r="B2692" s="151" t="s">
        <v>6325</v>
      </c>
      <c r="C2692" s="148">
        <v>29965.664959999998</v>
      </c>
      <c r="D2692" s="148">
        <f t="shared" si="123"/>
        <v>36558.11</v>
      </c>
      <c r="E2692" s="138" t="s">
        <v>2035</v>
      </c>
      <c r="F2692" s="148">
        <f t="shared" si="124"/>
        <v>29965.66</v>
      </c>
      <c r="G2692" s="148">
        <f t="shared" si="125"/>
        <v>36558.105199999998</v>
      </c>
    </row>
    <row r="2693" spans="1:7" ht="14.4" customHeight="1">
      <c r="A2693" s="138" t="s">
        <v>6335</v>
      </c>
      <c r="B2693" s="151" t="s">
        <v>6325</v>
      </c>
      <c r="C2693" s="148">
        <v>35783.501600000003</v>
      </c>
      <c r="D2693" s="148">
        <f t="shared" si="123"/>
        <v>43655.87</v>
      </c>
      <c r="E2693" s="138" t="s">
        <v>2035</v>
      </c>
      <c r="F2693" s="148">
        <f t="shared" si="124"/>
        <v>35783.5</v>
      </c>
      <c r="G2693" s="148">
        <f t="shared" si="125"/>
        <v>43655.87</v>
      </c>
    </row>
    <row r="2694" spans="1:7" ht="14.4" customHeight="1">
      <c r="A2694" s="138" t="s">
        <v>6336</v>
      </c>
      <c r="B2694" s="151" t="s">
        <v>6337</v>
      </c>
      <c r="C2694" s="148">
        <v>24576.798400000003</v>
      </c>
      <c r="D2694" s="148">
        <f t="shared" si="123"/>
        <v>29983.69</v>
      </c>
      <c r="E2694" s="138" t="s">
        <v>2035</v>
      </c>
      <c r="F2694" s="148">
        <f t="shared" si="124"/>
        <v>24576.799999999999</v>
      </c>
      <c r="G2694" s="148">
        <f t="shared" si="125"/>
        <v>29983.696</v>
      </c>
    </row>
    <row r="2695" spans="1:7" ht="14.4" customHeight="1">
      <c r="A2695" s="138" t="s">
        <v>6338</v>
      </c>
      <c r="B2695" s="151" t="s">
        <v>6339</v>
      </c>
      <c r="C2695" s="148">
        <v>25726.229760000006</v>
      </c>
      <c r="D2695" s="148">
        <f t="shared" si="123"/>
        <v>31386</v>
      </c>
      <c r="E2695" s="138" t="s">
        <v>2035</v>
      </c>
      <c r="F2695" s="148">
        <f t="shared" si="124"/>
        <v>25726.23</v>
      </c>
      <c r="G2695" s="148">
        <f t="shared" si="125"/>
        <v>31386.000599999999</v>
      </c>
    </row>
    <row r="2696" spans="1:7" ht="14.4" customHeight="1">
      <c r="A2696" s="138" t="s">
        <v>6340</v>
      </c>
      <c r="B2696" s="151" t="s">
        <v>6341</v>
      </c>
      <c r="C2696" s="148">
        <v>7760.2436999999991</v>
      </c>
      <c r="D2696" s="148">
        <f t="shared" si="123"/>
        <v>9467.5</v>
      </c>
      <c r="E2696" s="138" t="s">
        <v>2033</v>
      </c>
      <c r="F2696" s="148">
        <f t="shared" si="124"/>
        <v>7760.24</v>
      </c>
      <c r="G2696" s="148">
        <f t="shared" si="125"/>
        <v>9467.4928</v>
      </c>
    </row>
    <row r="2697" spans="1:7" ht="14.4" customHeight="1">
      <c r="A2697" s="138" t="s">
        <v>6342</v>
      </c>
      <c r="B2697" s="151" t="s">
        <v>6343</v>
      </c>
      <c r="C2697" s="148">
        <v>13211.495550000001</v>
      </c>
      <c r="D2697" s="148">
        <f t="shared" ref="D2697:D2760" si="126">ROUND(C2697*(1+$D$8),2)</f>
        <v>16118.02</v>
      </c>
      <c r="E2697" s="138" t="s">
        <v>2033</v>
      </c>
      <c r="F2697" s="148">
        <f t="shared" ref="F2697:F2760" si="127">ROUND(C2697*(1-HLOOKUP(E2697,$1:$2,2,FALSE)),2)</f>
        <v>13211.5</v>
      </c>
      <c r="G2697" s="148">
        <f t="shared" ref="G2697:G2760" si="128">F2697*(1+$D$8)</f>
        <v>16118.029999999999</v>
      </c>
    </row>
    <row r="2698" spans="1:7" ht="14.4" customHeight="1">
      <c r="A2698" s="138" t="s">
        <v>6344</v>
      </c>
      <c r="B2698" s="151" t="s">
        <v>6345</v>
      </c>
      <c r="C2698" s="148">
        <v>21299.665199999999</v>
      </c>
      <c r="D2698" s="148">
        <f t="shared" si="126"/>
        <v>25985.59</v>
      </c>
      <c r="E2698" s="138" t="s">
        <v>2033</v>
      </c>
      <c r="F2698" s="148">
        <f t="shared" si="127"/>
        <v>21299.67</v>
      </c>
      <c r="G2698" s="148">
        <f t="shared" si="128"/>
        <v>25985.597399999999</v>
      </c>
    </row>
    <row r="2699" spans="1:7" ht="14.4" customHeight="1">
      <c r="A2699" s="138" t="s">
        <v>6346</v>
      </c>
      <c r="B2699" s="151" t="s">
        <v>4626</v>
      </c>
      <c r="C2699" s="148">
        <v>8080.7188000000006</v>
      </c>
      <c r="D2699" s="148">
        <f t="shared" si="126"/>
        <v>9858.48</v>
      </c>
      <c r="E2699" s="138" t="s">
        <v>2035</v>
      </c>
      <c r="F2699" s="148">
        <f t="shared" si="127"/>
        <v>8080.72</v>
      </c>
      <c r="G2699" s="148">
        <f t="shared" si="128"/>
        <v>9858.4784</v>
      </c>
    </row>
    <row r="2700" spans="1:7" ht="14.4" customHeight="1">
      <c r="A2700" s="138" t="s">
        <v>6347</v>
      </c>
      <c r="B2700" s="151" t="s">
        <v>6348</v>
      </c>
      <c r="C2700" s="148">
        <v>8080.7188000000006</v>
      </c>
      <c r="D2700" s="148">
        <f t="shared" si="126"/>
        <v>9858.48</v>
      </c>
      <c r="E2700" s="138" t="s">
        <v>2035</v>
      </c>
      <c r="F2700" s="148">
        <f t="shared" si="127"/>
        <v>8080.72</v>
      </c>
      <c r="G2700" s="148">
        <f t="shared" si="128"/>
        <v>9858.4784</v>
      </c>
    </row>
    <row r="2701" spans="1:7" ht="14.4" customHeight="1">
      <c r="A2701" s="138" t="s">
        <v>6349</v>
      </c>
      <c r="B2701" s="151" t="s">
        <v>2667</v>
      </c>
      <c r="C2701" s="148">
        <v>9041.6917360000007</v>
      </c>
      <c r="D2701" s="148">
        <f t="shared" si="126"/>
        <v>11030.86</v>
      </c>
      <c r="E2701" s="138" t="s">
        <v>2035</v>
      </c>
      <c r="F2701" s="148">
        <f t="shared" si="127"/>
        <v>9041.69</v>
      </c>
      <c r="G2701" s="148">
        <f t="shared" si="128"/>
        <v>11030.861800000001</v>
      </c>
    </row>
    <row r="2702" spans="1:7" ht="14.4" customHeight="1">
      <c r="A2702" s="138" t="s">
        <v>6350</v>
      </c>
      <c r="B2702" s="151" t="s">
        <v>4626</v>
      </c>
      <c r="C2702" s="148">
        <v>8082.8581680000007</v>
      </c>
      <c r="D2702" s="148">
        <f t="shared" si="126"/>
        <v>9861.09</v>
      </c>
      <c r="E2702" s="138" t="s">
        <v>2035</v>
      </c>
      <c r="F2702" s="148">
        <f t="shared" si="127"/>
        <v>8082.86</v>
      </c>
      <c r="G2702" s="148">
        <f t="shared" si="128"/>
        <v>9861.0891999999985</v>
      </c>
    </row>
    <row r="2703" spans="1:7" ht="14.4" customHeight="1">
      <c r="A2703" s="138" t="s">
        <v>6351</v>
      </c>
      <c r="B2703" s="151" t="s">
        <v>6348</v>
      </c>
      <c r="C2703" s="148">
        <v>8082.8581680000007</v>
      </c>
      <c r="D2703" s="148">
        <f t="shared" si="126"/>
        <v>9861.09</v>
      </c>
      <c r="E2703" s="138" t="s">
        <v>2035</v>
      </c>
      <c r="F2703" s="148">
        <f t="shared" si="127"/>
        <v>8082.86</v>
      </c>
      <c r="G2703" s="148">
        <f t="shared" si="128"/>
        <v>9861.0891999999985</v>
      </c>
    </row>
    <row r="2704" spans="1:7" ht="14.4" customHeight="1">
      <c r="A2704" s="138" t="s">
        <v>6352</v>
      </c>
      <c r="B2704" s="151" t="s">
        <v>2667</v>
      </c>
      <c r="C2704" s="148">
        <v>9039.5523680000006</v>
      </c>
      <c r="D2704" s="148">
        <f t="shared" si="126"/>
        <v>11028.25</v>
      </c>
      <c r="E2704" s="138" t="s">
        <v>2035</v>
      </c>
      <c r="F2704" s="148">
        <f t="shared" si="127"/>
        <v>9039.5499999999993</v>
      </c>
      <c r="G2704" s="148">
        <f t="shared" si="128"/>
        <v>11028.250999999998</v>
      </c>
    </row>
    <row r="2705" spans="1:7" ht="14.4" customHeight="1">
      <c r="A2705" s="138" t="s">
        <v>6353</v>
      </c>
      <c r="B2705" s="151" t="s">
        <v>6354</v>
      </c>
      <c r="C2705" s="148">
        <v>6585.7291499999992</v>
      </c>
      <c r="D2705" s="148">
        <f t="shared" si="126"/>
        <v>8034.59</v>
      </c>
      <c r="E2705" s="138" t="s">
        <v>2033</v>
      </c>
      <c r="F2705" s="148">
        <f t="shared" si="127"/>
        <v>6585.73</v>
      </c>
      <c r="G2705" s="148">
        <f t="shared" si="128"/>
        <v>8034.5905999999995</v>
      </c>
    </row>
    <row r="2706" spans="1:7" ht="14.4" customHeight="1">
      <c r="A2706" s="138" t="s">
        <v>6355</v>
      </c>
      <c r="B2706" s="151" t="s">
        <v>6356</v>
      </c>
      <c r="C2706" s="148">
        <v>6585.7291499999992</v>
      </c>
      <c r="D2706" s="148">
        <f t="shared" si="126"/>
        <v>8034.59</v>
      </c>
      <c r="E2706" s="138" t="s">
        <v>2033</v>
      </c>
      <c r="F2706" s="148">
        <f t="shared" si="127"/>
        <v>6585.73</v>
      </c>
      <c r="G2706" s="148">
        <f t="shared" si="128"/>
        <v>8034.5905999999995</v>
      </c>
    </row>
    <row r="2707" spans="1:7" ht="14.4" customHeight="1">
      <c r="A2707" s="138" t="s">
        <v>6357</v>
      </c>
      <c r="B2707" s="151" t="s">
        <v>6358</v>
      </c>
      <c r="C2707" s="148">
        <v>4974.5618999999997</v>
      </c>
      <c r="D2707" s="148">
        <f t="shared" si="126"/>
        <v>6068.97</v>
      </c>
      <c r="E2707" s="138" t="s">
        <v>2033</v>
      </c>
      <c r="F2707" s="148">
        <f t="shared" si="127"/>
        <v>4974.5600000000004</v>
      </c>
      <c r="G2707" s="148">
        <f t="shared" si="128"/>
        <v>6068.9632000000001</v>
      </c>
    </row>
    <row r="2708" spans="1:7" ht="14.4" customHeight="1">
      <c r="A2708" s="138" t="s">
        <v>6359</v>
      </c>
      <c r="B2708" s="151" t="s">
        <v>6360</v>
      </c>
      <c r="C2708" s="148">
        <v>7916.5850499999997</v>
      </c>
      <c r="D2708" s="148">
        <f t="shared" si="126"/>
        <v>9658.23</v>
      </c>
      <c r="E2708" s="138" t="s">
        <v>2033</v>
      </c>
      <c r="F2708" s="148">
        <f t="shared" si="127"/>
        <v>7916.59</v>
      </c>
      <c r="G2708" s="148">
        <f t="shared" si="128"/>
        <v>9658.2397999999994</v>
      </c>
    </row>
    <row r="2709" spans="1:7" ht="14.4" customHeight="1">
      <c r="A2709" s="138" t="s">
        <v>6361</v>
      </c>
      <c r="B2709" s="151" t="s">
        <v>6362</v>
      </c>
      <c r="C2709" s="148">
        <v>7916.5850499999997</v>
      </c>
      <c r="D2709" s="148">
        <f t="shared" si="126"/>
        <v>9658.23</v>
      </c>
      <c r="E2709" s="138" t="s">
        <v>2033</v>
      </c>
      <c r="F2709" s="148">
        <f t="shared" si="127"/>
        <v>7916.59</v>
      </c>
      <c r="G2709" s="148">
        <f t="shared" si="128"/>
        <v>9658.2397999999994</v>
      </c>
    </row>
    <row r="2710" spans="1:7" ht="14.4" customHeight="1">
      <c r="A2710" s="138" t="s">
        <v>6363</v>
      </c>
      <c r="B2710" s="151" t="s">
        <v>4943</v>
      </c>
      <c r="C2710" s="148">
        <v>8869.9269999999997</v>
      </c>
      <c r="D2710" s="148">
        <f t="shared" si="126"/>
        <v>10821.31</v>
      </c>
      <c r="E2710" s="138" t="s">
        <v>2033</v>
      </c>
      <c r="F2710" s="148">
        <f t="shared" si="127"/>
        <v>8869.93</v>
      </c>
      <c r="G2710" s="148">
        <f t="shared" si="128"/>
        <v>10821.3146</v>
      </c>
    </row>
    <row r="2711" spans="1:7" ht="14.4" customHeight="1">
      <c r="A2711" s="138" t="s">
        <v>6364</v>
      </c>
      <c r="B2711" s="151" t="s">
        <v>6365</v>
      </c>
      <c r="C2711" s="148">
        <v>7916.5850499999997</v>
      </c>
      <c r="D2711" s="148">
        <f t="shared" si="126"/>
        <v>9658.23</v>
      </c>
      <c r="E2711" s="138" t="s">
        <v>2033</v>
      </c>
      <c r="F2711" s="148">
        <f t="shared" si="127"/>
        <v>7916.59</v>
      </c>
      <c r="G2711" s="148">
        <f t="shared" si="128"/>
        <v>9658.2397999999994</v>
      </c>
    </row>
    <row r="2712" spans="1:7" ht="14.4" customHeight="1">
      <c r="A2712" s="138" t="s">
        <v>6366</v>
      </c>
      <c r="B2712" s="151" t="s">
        <v>6367</v>
      </c>
      <c r="C2712" s="148">
        <v>7916.5850499999997</v>
      </c>
      <c r="D2712" s="148">
        <f t="shared" si="126"/>
        <v>9658.23</v>
      </c>
      <c r="E2712" s="138" t="s">
        <v>2033</v>
      </c>
      <c r="F2712" s="148">
        <f t="shared" si="127"/>
        <v>7916.59</v>
      </c>
      <c r="G2712" s="148">
        <f t="shared" si="128"/>
        <v>9658.2397999999994</v>
      </c>
    </row>
    <row r="2713" spans="1:7" ht="14.4" customHeight="1">
      <c r="A2713" s="138" t="s">
        <v>6368</v>
      </c>
      <c r="B2713" s="151" t="s">
        <v>6369</v>
      </c>
      <c r="C2713" s="148">
        <v>8869.9269999999997</v>
      </c>
      <c r="D2713" s="148">
        <f t="shared" si="126"/>
        <v>10821.31</v>
      </c>
      <c r="E2713" s="138" t="s">
        <v>2033</v>
      </c>
      <c r="F2713" s="148">
        <f t="shared" si="127"/>
        <v>8869.93</v>
      </c>
      <c r="G2713" s="148">
        <f t="shared" si="128"/>
        <v>10821.3146</v>
      </c>
    </row>
    <row r="2714" spans="1:7" ht="14.4" customHeight="1">
      <c r="A2714" s="138" t="s">
        <v>6370</v>
      </c>
      <c r="B2714" s="151" t="s">
        <v>6371</v>
      </c>
      <c r="C2714" s="148">
        <v>6030.8621999999987</v>
      </c>
      <c r="D2714" s="148">
        <f t="shared" si="126"/>
        <v>7357.65</v>
      </c>
      <c r="E2714" s="138" t="s">
        <v>2033</v>
      </c>
      <c r="F2714" s="148">
        <f t="shared" si="127"/>
        <v>6030.86</v>
      </c>
      <c r="G2714" s="148">
        <f t="shared" si="128"/>
        <v>7357.6491999999998</v>
      </c>
    </row>
    <row r="2715" spans="1:7" ht="14.4" customHeight="1">
      <c r="A2715" s="138" t="s">
        <v>6372</v>
      </c>
      <c r="B2715" s="151" t="s">
        <v>6373</v>
      </c>
      <c r="C2715" s="148">
        <v>6030.8621999999987</v>
      </c>
      <c r="D2715" s="148">
        <f t="shared" si="126"/>
        <v>7357.65</v>
      </c>
      <c r="E2715" s="138" t="s">
        <v>2033</v>
      </c>
      <c r="F2715" s="148">
        <f t="shared" si="127"/>
        <v>6030.86</v>
      </c>
      <c r="G2715" s="148">
        <f t="shared" si="128"/>
        <v>7357.6491999999998</v>
      </c>
    </row>
    <row r="2716" spans="1:7" ht="14.4" customHeight="1">
      <c r="A2716" s="138" t="s">
        <v>6374</v>
      </c>
      <c r="B2716" s="151" t="s">
        <v>4975</v>
      </c>
      <c r="C2716" s="148">
        <v>12965.516299999999</v>
      </c>
      <c r="D2716" s="148">
        <f t="shared" si="126"/>
        <v>15817.93</v>
      </c>
      <c r="E2716" s="138" t="s">
        <v>2033</v>
      </c>
      <c r="F2716" s="148">
        <f t="shared" si="127"/>
        <v>12965.52</v>
      </c>
      <c r="G2716" s="148">
        <f t="shared" si="128"/>
        <v>15817.9344</v>
      </c>
    </row>
    <row r="2717" spans="1:7" ht="14.4" customHeight="1">
      <c r="A2717" s="138" t="s">
        <v>6375</v>
      </c>
      <c r="B2717" s="151" t="s">
        <v>2191</v>
      </c>
      <c r="C2717" s="148">
        <v>16827.260000000002</v>
      </c>
      <c r="D2717" s="148">
        <f t="shared" si="126"/>
        <v>20529.259999999998</v>
      </c>
      <c r="E2717" s="138" t="s">
        <v>2033</v>
      </c>
      <c r="F2717" s="148">
        <f t="shared" si="127"/>
        <v>16827.259999999998</v>
      </c>
      <c r="G2717" s="148">
        <f t="shared" si="128"/>
        <v>20529.257199999996</v>
      </c>
    </row>
    <row r="2718" spans="1:7" ht="14.4" customHeight="1">
      <c r="A2718" s="138" t="s">
        <v>6376</v>
      </c>
      <c r="B2718" s="151" t="s">
        <v>6377</v>
      </c>
      <c r="C2718" s="148">
        <v>5559.9153499999993</v>
      </c>
      <c r="D2718" s="148">
        <f t="shared" si="126"/>
        <v>6783.1</v>
      </c>
      <c r="E2718" s="138" t="s">
        <v>2033</v>
      </c>
      <c r="F2718" s="148">
        <f t="shared" si="127"/>
        <v>5559.92</v>
      </c>
      <c r="G2718" s="148">
        <f t="shared" si="128"/>
        <v>6783.1023999999998</v>
      </c>
    </row>
    <row r="2719" spans="1:7" ht="14.4" customHeight="1">
      <c r="A2719" s="138" t="s">
        <v>6378</v>
      </c>
      <c r="B2719" s="151" t="s">
        <v>6379</v>
      </c>
      <c r="C2719" s="148">
        <v>5559.9153499999993</v>
      </c>
      <c r="D2719" s="148">
        <f t="shared" si="126"/>
        <v>6783.1</v>
      </c>
      <c r="E2719" s="138" t="s">
        <v>2033</v>
      </c>
      <c r="F2719" s="148">
        <f t="shared" si="127"/>
        <v>5559.92</v>
      </c>
      <c r="G2719" s="148">
        <f t="shared" si="128"/>
        <v>6783.1023999999998</v>
      </c>
    </row>
    <row r="2720" spans="1:7" ht="14.4" customHeight="1">
      <c r="A2720" s="138" t="s">
        <v>6380</v>
      </c>
      <c r="B2720" s="151" t="s">
        <v>6381</v>
      </c>
      <c r="C2720" s="148">
        <v>6309.2380999999996</v>
      </c>
      <c r="D2720" s="148">
        <f t="shared" si="126"/>
        <v>7697.27</v>
      </c>
      <c r="E2720" s="138" t="s">
        <v>2033</v>
      </c>
      <c r="F2720" s="148">
        <f t="shared" si="127"/>
        <v>6309.24</v>
      </c>
      <c r="G2720" s="148">
        <f t="shared" si="128"/>
        <v>7697.2727999999997</v>
      </c>
    </row>
    <row r="2721" spans="1:7" ht="14.4" customHeight="1">
      <c r="A2721" s="138" t="s">
        <v>6382</v>
      </c>
      <c r="B2721" s="151" t="s">
        <v>6383</v>
      </c>
      <c r="C2721" s="148">
        <v>3778.92</v>
      </c>
      <c r="D2721" s="148">
        <f t="shared" si="126"/>
        <v>4610.28</v>
      </c>
      <c r="E2721" s="138" t="s">
        <v>2033</v>
      </c>
      <c r="F2721" s="148">
        <f t="shared" si="127"/>
        <v>3778.92</v>
      </c>
      <c r="G2721" s="148">
        <f t="shared" si="128"/>
        <v>4610.2824000000001</v>
      </c>
    </row>
    <row r="2722" spans="1:7" ht="14.4" customHeight="1">
      <c r="A2722" s="138" t="s">
        <v>6384</v>
      </c>
      <c r="B2722" s="151" t="s">
        <v>6385</v>
      </c>
      <c r="C2722" s="148">
        <v>3865.14</v>
      </c>
      <c r="D2722" s="148">
        <f t="shared" si="126"/>
        <v>4715.47</v>
      </c>
      <c r="E2722" s="138" t="s">
        <v>2033</v>
      </c>
      <c r="F2722" s="148">
        <f t="shared" si="127"/>
        <v>3865.14</v>
      </c>
      <c r="G2722" s="148">
        <f t="shared" si="128"/>
        <v>4715.4708000000001</v>
      </c>
    </row>
    <row r="2723" spans="1:7" ht="14.4" customHeight="1">
      <c r="A2723" s="138" t="s">
        <v>6386</v>
      </c>
      <c r="B2723" s="151" t="s">
        <v>6387</v>
      </c>
      <c r="C2723" s="148">
        <v>4330.08</v>
      </c>
      <c r="D2723" s="148">
        <f t="shared" si="126"/>
        <v>5282.7</v>
      </c>
      <c r="E2723" s="138" t="s">
        <v>2033</v>
      </c>
      <c r="F2723" s="148">
        <f t="shared" si="127"/>
        <v>4330.08</v>
      </c>
      <c r="G2723" s="148">
        <f t="shared" si="128"/>
        <v>5282.6975999999995</v>
      </c>
    </row>
    <row r="2724" spans="1:7" ht="14.4" customHeight="1">
      <c r="A2724" s="138" t="s">
        <v>6388</v>
      </c>
      <c r="B2724" s="151" t="s">
        <v>6389</v>
      </c>
      <c r="C2724" s="148">
        <v>10172.780000000001</v>
      </c>
      <c r="D2724" s="148">
        <f t="shared" si="126"/>
        <v>12410.79</v>
      </c>
      <c r="E2724" s="138" t="s">
        <v>2033</v>
      </c>
      <c r="F2724" s="148">
        <f t="shared" si="127"/>
        <v>10172.780000000001</v>
      </c>
      <c r="G2724" s="148">
        <f t="shared" si="128"/>
        <v>12410.7916</v>
      </c>
    </row>
    <row r="2725" spans="1:7" ht="14.4" customHeight="1">
      <c r="A2725" s="138" t="s">
        <v>6390</v>
      </c>
      <c r="B2725" s="151" t="s">
        <v>6391</v>
      </c>
      <c r="C2725" s="148">
        <v>6034.6824999999999</v>
      </c>
      <c r="D2725" s="148">
        <f t="shared" si="126"/>
        <v>7362.31</v>
      </c>
      <c r="E2725" s="138" t="s">
        <v>2033</v>
      </c>
      <c r="F2725" s="148">
        <f t="shared" si="127"/>
        <v>6034.68</v>
      </c>
      <c r="G2725" s="148">
        <f t="shared" si="128"/>
        <v>7362.3096000000005</v>
      </c>
    </row>
    <row r="2726" spans="1:7" ht="14.4" customHeight="1">
      <c r="A2726" s="138" t="s">
        <v>6392</v>
      </c>
      <c r="B2726" s="151" t="s">
        <v>6393</v>
      </c>
      <c r="C2726" s="148">
        <v>6034.6824999999999</v>
      </c>
      <c r="D2726" s="148">
        <f t="shared" si="126"/>
        <v>7362.31</v>
      </c>
      <c r="E2726" s="138" t="s">
        <v>2033</v>
      </c>
      <c r="F2726" s="148">
        <f t="shared" si="127"/>
        <v>6034.68</v>
      </c>
      <c r="G2726" s="148">
        <f t="shared" si="128"/>
        <v>7362.3096000000005</v>
      </c>
    </row>
    <row r="2727" spans="1:7" ht="14.4" customHeight="1">
      <c r="A2727" s="138" t="s">
        <v>6394</v>
      </c>
      <c r="B2727" s="151" t="s">
        <v>6395</v>
      </c>
      <c r="C2727" s="148">
        <v>6831.6704499999987</v>
      </c>
      <c r="D2727" s="148">
        <f t="shared" si="126"/>
        <v>8334.64</v>
      </c>
      <c r="E2727" s="138" t="s">
        <v>2033</v>
      </c>
      <c r="F2727" s="148">
        <f t="shared" si="127"/>
        <v>6831.67</v>
      </c>
      <c r="G2727" s="148">
        <f t="shared" si="128"/>
        <v>8334.6373999999996</v>
      </c>
    </row>
    <row r="2728" spans="1:7" ht="14.4" customHeight="1">
      <c r="A2728" s="138" t="s">
        <v>6396</v>
      </c>
      <c r="B2728" s="151" t="s">
        <v>6397</v>
      </c>
      <c r="C2728" s="148">
        <v>9270.3374499999991</v>
      </c>
      <c r="D2728" s="148">
        <f t="shared" si="126"/>
        <v>11309.81</v>
      </c>
      <c r="E2728" s="138" t="s">
        <v>2033</v>
      </c>
      <c r="F2728" s="148">
        <f t="shared" si="127"/>
        <v>9270.34</v>
      </c>
      <c r="G2728" s="148">
        <f t="shared" si="128"/>
        <v>11309.8148</v>
      </c>
    </row>
    <row r="2729" spans="1:7" ht="14.4" customHeight="1">
      <c r="A2729" s="138" t="s">
        <v>6398</v>
      </c>
      <c r="B2729" s="151" t="s">
        <v>6399</v>
      </c>
      <c r="C2729" s="148">
        <v>4206.17</v>
      </c>
      <c r="D2729" s="148">
        <f t="shared" si="126"/>
        <v>5131.53</v>
      </c>
      <c r="E2729" s="138" t="s">
        <v>2033</v>
      </c>
      <c r="F2729" s="148">
        <f t="shared" si="127"/>
        <v>4206.17</v>
      </c>
      <c r="G2729" s="148">
        <f t="shared" si="128"/>
        <v>5131.5273999999999</v>
      </c>
    </row>
    <row r="2730" spans="1:7" ht="14.4" customHeight="1">
      <c r="A2730" s="138" t="s">
        <v>6400</v>
      </c>
      <c r="B2730" s="151" t="s">
        <v>6401</v>
      </c>
      <c r="C2730" s="148">
        <v>4299.29</v>
      </c>
      <c r="D2730" s="148">
        <f t="shared" si="126"/>
        <v>5245.13</v>
      </c>
      <c r="E2730" s="138" t="s">
        <v>2033</v>
      </c>
      <c r="F2730" s="148">
        <f t="shared" si="127"/>
        <v>4299.29</v>
      </c>
      <c r="G2730" s="148">
        <f t="shared" si="128"/>
        <v>5245.1337999999996</v>
      </c>
    </row>
    <row r="2731" spans="1:7" ht="14.4" customHeight="1">
      <c r="A2731" s="138" t="s">
        <v>6402</v>
      </c>
      <c r="B2731" s="151" t="s">
        <v>6403</v>
      </c>
      <c r="C2731" s="148">
        <v>4801.47</v>
      </c>
      <c r="D2731" s="148">
        <f t="shared" si="126"/>
        <v>5857.79</v>
      </c>
      <c r="E2731" s="138" t="s">
        <v>2033</v>
      </c>
      <c r="F2731" s="148">
        <f t="shared" si="127"/>
        <v>4801.47</v>
      </c>
      <c r="G2731" s="148">
        <f t="shared" si="128"/>
        <v>5857.7934000000005</v>
      </c>
    </row>
    <row r="2732" spans="1:7" ht="14.4" customHeight="1">
      <c r="A2732" s="138" t="s">
        <v>6404</v>
      </c>
      <c r="B2732" s="151" t="s">
        <v>6405</v>
      </c>
      <c r="C2732" s="148">
        <v>3807.54</v>
      </c>
      <c r="D2732" s="148">
        <f t="shared" si="126"/>
        <v>4645.2</v>
      </c>
      <c r="E2732" s="138" t="s">
        <v>2033</v>
      </c>
      <c r="F2732" s="148">
        <f t="shared" si="127"/>
        <v>3807.54</v>
      </c>
      <c r="G2732" s="148">
        <f t="shared" si="128"/>
        <v>4645.1988000000001</v>
      </c>
    </row>
    <row r="2733" spans="1:7" ht="14.4" customHeight="1">
      <c r="A2733" s="138" t="s">
        <v>6406</v>
      </c>
      <c r="B2733" s="151" t="s">
        <v>6407</v>
      </c>
      <c r="C2733" s="148">
        <v>3807.54</v>
      </c>
      <c r="D2733" s="148">
        <f t="shared" si="126"/>
        <v>4645.2</v>
      </c>
      <c r="E2733" s="138" t="s">
        <v>2033</v>
      </c>
      <c r="F2733" s="148">
        <f t="shared" si="127"/>
        <v>3807.54</v>
      </c>
      <c r="G2733" s="148">
        <f t="shared" si="128"/>
        <v>4645.1988000000001</v>
      </c>
    </row>
    <row r="2734" spans="1:7" ht="14.4" customHeight="1">
      <c r="A2734" s="138" t="s">
        <v>6408</v>
      </c>
      <c r="B2734" s="151" t="s">
        <v>6409</v>
      </c>
      <c r="C2734" s="148">
        <v>4330.08</v>
      </c>
      <c r="D2734" s="148">
        <f t="shared" si="126"/>
        <v>5282.7</v>
      </c>
      <c r="E2734" s="138" t="s">
        <v>2033</v>
      </c>
      <c r="F2734" s="148">
        <f t="shared" si="127"/>
        <v>4330.08</v>
      </c>
      <c r="G2734" s="148">
        <f t="shared" si="128"/>
        <v>5282.6975999999995</v>
      </c>
    </row>
    <row r="2735" spans="1:7" ht="14.4" customHeight="1">
      <c r="A2735" s="138" t="s">
        <v>6410</v>
      </c>
      <c r="B2735" s="151" t="s">
        <v>6411</v>
      </c>
      <c r="C2735" s="148">
        <v>5550.3772499999995</v>
      </c>
      <c r="D2735" s="148">
        <f t="shared" si="126"/>
        <v>6771.46</v>
      </c>
      <c r="E2735" s="138" t="s">
        <v>2033</v>
      </c>
      <c r="F2735" s="148">
        <f t="shared" si="127"/>
        <v>5550.38</v>
      </c>
      <c r="G2735" s="148">
        <f t="shared" si="128"/>
        <v>6771.4636</v>
      </c>
    </row>
    <row r="2736" spans="1:7" ht="14.4" customHeight="1">
      <c r="A2736" s="138" t="s">
        <v>6412</v>
      </c>
      <c r="B2736" s="151" t="s">
        <v>6413</v>
      </c>
      <c r="C2736" s="148">
        <v>5550.3772499999995</v>
      </c>
      <c r="D2736" s="148">
        <f t="shared" si="126"/>
        <v>6771.46</v>
      </c>
      <c r="E2736" s="138" t="s">
        <v>2033</v>
      </c>
      <c r="F2736" s="148">
        <f t="shared" si="127"/>
        <v>5550.38</v>
      </c>
      <c r="G2736" s="148">
        <f t="shared" si="128"/>
        <v>6771.4636</v>
      </c>
    </row>
    <row r="2737" spans="1:7" ht="14.4" customHeight="1">
      <c r="A2737" s="138" t="s">
        <v>6414</v>
      </c>
      <c r="B2737" s="151" t="s">
        <v>6415</v>
      </c>
      <c r="C2737" s="148">
        <v>6309.2380999999996</v>
      </c>
      <c r="D2737" s="148">
        <f t="shared" si="126"/>
        <v>7697.27</v>
      </c>
      <c r="E2737" s="138" t="s">
        <v>2033</v>
      </c>
      <c r="F2737" s="148">
        <f t="shared" si="127"/>
        <v>6309.24</v>
      </c>
      <c r="G2737" s="148">
        <f t="shared" si="128"/>
        <v>7697.2727999999997</v>
      </c>
    </row>
    <row r="2738" spans="1:7" ht="14.4" customHeight="1">
      <c r="A2738" s="138" t="s">
        <v>6416</v>
      </c>
      <c r="B2738" s="151" t="s">
        <v>6417</v>
      </c>
      <c r="C2738" s="148">
        <v>3657.9631000000004</v>
      </c>
      <c r="D2738" s="148">
        <f t="shared" si="126"/>
        <v>4462.71</v>
      </c>
      <c r="E2738" s="138" t="s">
        <v>2033</v>
      </c>
      <c r="F2738" s="148">
        <f t="shared" si="127"/>
        <v>3657.96</v>
      </c>
      <c r="G2738" s="148">
        <f t="shared" si="128"/>
        <v>4462.7111999999997</v>
      </c>
    </row>
    <row r="2739" spans="1:7" ht="14.4" customHeight="1">
      <c r="A2739" s="138" t="s">
        <v>6418</v>
      </c>
      <c r="B2739" s="151" t="s">
        <v>6419</v>
      </c>
      <c r="C2739" s="148">
        <v>4277.01</v>
      </c>
      <c r="D2739" s="148">
        <f t="shared" si="126"/>
        <v>5217.95</v>
      </c>
      <c r="E2739" s="138" t="s">
        <v>2033</v>
      </c>
      <c r="F2739" s="148">
        <f t="shared" si="127"/>
        <v>4277.01</v>
      </c>
      <c r="G2739" s="148">
        <f t="shared" si="128"/>
        <v>5217.9521999999997</v>
      </c>
    </row>
    <row r="2740" spans="1:7" ht="14.4" customHeight="1">
      <c r="A2740" s="138" t="s">
        <v>6420</v>
      </c>
      <c r="B2740" s="151" t="s">
        <v>6421</v>
      </c>
      <c r="C2740" s="148">
        <v>5596.66</v>
      </c>
      <c r="D2740" s="148">
        <f t="shared" si="126"/>
        <v>6827.93</v>
      </c>
      <c r="E2740" s="138" t="s">
        <v>2033</v>
      </c>
      <c r="F2740" s="148">
        <f t="shared" si="127"/>
        <v>5596.66</v>
      </c>
      <c r="G2740" s="148">
        <f t="shared" si="128"/>
        <v>6827.9251999999997</v>
      </c>
    </row>
    <row r="2741" spans="1:7" ht="14.4" customHeight="1">
      <c r="A2741" s="138" t="s">
        <v>6422</v>
      </c>
      <c r="B2741" s="151" t="s">
        <v>6423</v>
      </c>
      <c r="C2741" s="148">
        <v>8984.4800000000014</v>
      </c>
      <c r="D2741" s="148">
        <f t="shared" si="126"/>
        <v>10961.07</v>
      </c>
      <c r="E2741" s="138" t="s">
        <v>2033</v>
      </c>
      <c r="F2741" s="148">
        <f t="shared" si="127"/>
        <v>8984.48</v>
      </c>
      <c r="G2741" s="148">
        <f t="shared" si="128"/>
        <v>10961.0656</v>
      </c>
    </row>
    <row r="2742" spans="1:7" ht="14.4" customHeight="1">
      <c r="A2742" s="139" t="s">
        <v>6424</v>
      </c>
      <c r="B2742" s="151" t="s">
        <v>6423</v>
      </c>
      <c r="C2742" s="148">
        <v>8406.64</v>
      </c>
      <c r="D2742" s="148">
        <f t="shared" si="126"/>
        <v>10256.1</v>
      </c>
      <c r="E2742" s="138" t="s">
        <v>2033</v>
      </c>
      <c r="F2742" s="148">
        <f t="shared" si="127"/>
        <v>8406.64</v>
      </c>
      <c r="G2742" s="148">
        <f t="shared" si="128"/>
        <v>10256.100799999998</v>
      </c>
    </row>
    <row r="2743" spans="1:7" ht="14.4" customHeight="1">
      <c r="A2743" s="138" t="s">
        <v>6425</v>
      </c>
      <c r="B2743" s="151" t="s">
        <v>6426</v>
      </c>
      <c r="C2743" s="148">
        <v>4803.7299999999996</v>
      </c>
      <c r="D2743" s="148">
        <f t="shared" si="126"/>
        <v>5860.55</v>
      </c>
      <c r="E2743" s="138" t="s">
        <v>2033</v>
      </c>
      <c r="F2743" s="148">
        <f t="shared" si="127"/>
        <v>4803.7299999999996</v>
      </c>
      <c r="G2743" s="148">
        <f t="shared" si="128"/>
        <v>5860.5505999999996</v>
      </c>
    </row>
    <row r="2744" spans="1:7" ht="14.4" customHeight="1">
      <c r="A2744" s="138" t="s">
        <v>6427</v>
      </c>
      <c r="B2744" s="151" t="s">
        <v>6428</v>
      </c>
      <c r="C2744" s="148">
        <v>4673.9799999999996</v>
      </c>
      <c r="D2744" s="148">
        <f t="shared" si="126"/>
        <v>5702.26</v>
      </c>
      <c r="E2744" s="138" t="s">
        <v>2033</v>
      </c>
      <c r="F2744" s="148">
        <f t="shared" si="127"/>
        <v>4673.9799999999996</v>
      </c>
      <c r="G2744" s="148">
        <f t="shared" si="128"/>
        <v>5702.2555999999995</v>
      </c>
    </row>
    <row r="2745" spans="1:7" ht="14.4" customHeight="1">
      <c r="A2745" s="138" t="s">
        <v>6429</v>
      </c>
      <c r="B2745" s="151" t="s">
        <v>6430</v>
      </c>
      <c r="C2745" s="148">
        <v>5421.91</v>
      </c>
      <c r="D2745" s="148">
        <f t="shared" si="126"/>
        <v>6614.73</v>
      </c>
      <c r="E2745" s="138" t="s">
        <v>2033</v>
      </c>
      <c r="F2745" s="148">
        <f t="shared" si="127"/>
        <v>5421.91</v>
      </c>
      <c r="G2745" s="148">
        <f t="shared" si="128"/>
        <v>6614.7302</v>
      </c>
    </row>
    <row r="2746" spans="1:7" ht="14.4" customHeight="1">
      <c r="A2746" s="138" t="s">
        <v>6431</v>
      </c>
      <c r="B2746" s="151" t="s">
        <v>6432</v>
      </c>
      <c r="C2746" s="148">
        <v>5677.2958000000008</v>
      </c>
      <c r="D2746" s="148">
        <f t="shared" si="126"/>
        <v>6926.3</v>
      </c>
      <c r="E2746" s="138" t="s">
        <v>2033</v>
      </c>
      <c r="F2746" s="148">
        <f t="shared" si="127"/>
        <v>5677.3</v>
      </c>
      <c r="G2746" s="148">
        <f t="shared" si="128"/>
        <v>6926.3060000000005</v>
      </c>
    </row>
    <row r="2747" spans="1:7" ht="14.4" customHeight="1">
      <c r="A2747" s="138" t="s">
        <v>6433</v>
      </c>
      <c r="B2747" s="151" t="s">
        <v>6434</v>
      </c>
      <c r="C2747" s="148">
        <v>6617.28</v>
      </c>
      <c r="D2747" s="148">
        <f t="shared" si="126"/>
        <v>8073.08</v>
      </c>
      <c r="E2747" s="138" t="s">
        <v>2033</v>
      </c>
      <c r="F2747" s="148">
        <f t="shared" si="127"/>
        <v>6617.28</v>
      </c>
      <c r="G2747" s="148">
        <f t="shared" si="128"/>
        <v>8073.0815999999995</v>
      </c>
    </row>
    <row r="2748" spans="1:7" ht="14.4" customHeight="1">
      <c r="A2748" s="138" t="s">
        <v>6435</v>
      </c>
      <c r="B2748" s="151" t="s">
        <v>6436</v>
      </c>
      <c r="C2748" s="148">
        <v>8669.93</v>
      </c>
      <c r="D2748" s="148">
        <f t="shared" si="126"/>
        <v>10577.31</v>
      </c>
      <c r="E2748" s="138" t="s">
        <v>2033</v>
      </c>
      <c r="F2748" s="148">
        <f t="shared" si="127"/>
        <v>8669.93</v>
      </c>
      <c r="G2748" s="148">
        <f t="shared" si="128"/>
        <v>10577.3146</v>
      </c>
    </row>
    <row r="2749" spans="1:7" ht="14.4" customHeight="1">
      <c r="A2749" s="138" t="s">
        <v>6437</v>
      </c>
      <c r="B2749" s="151" t="s">
        <v>6438</v>
      </c>
      <c r="C2749" s="148">
        <v>7390.34</v>
      </c>
      <c r="D2749" s="148">
        <f t="shared" si="126"/>
        <v>9016.2099999999991</v>
      </c>
      <c r="E2749" s="138" t="s">
        <v>2033</v>
      </c>
      <c r="F2749" s="148">
        <f t="shared" si="127"/>
        <v>7390.34</v>
      </c>
      <c r="G2749" s="148">
        <f t="shared" si="128"/>
        <v>9016.2147999999997</v>
      </c>
    </row>
    <row r="2750" spans="1:7" ht="14.4" customHeight="1">
      <c r="A2750" s="138" t="s">
        <v>6439</v>
      </c>
      <c r="B2750" s="151" t="s">
        <v>6440</v>
      </c>
      <c r="C2750" s="148">
        <v>7225.3300000000008</v>
      </c>
      <c r="D2750" s="148">
        <f t="shared" si="126"/>
        <v>8814.9</v>
      </c>
      <c r="E2750" s="138" t="s">
        <v>2033</v>
      </c>
      <c r="F2750" s="148">
        <f t="shared" si="127"/>
        <v>7225.33</v>
      </c>
      <c r="G2750" s="148">
        <f t="shared" si="128"/>
        <v>8814.9025999999994</v>
      </c>
    </row>
    <row r="2751" spans="1:7" ht="14.4" customHeight="1">
      <c r="A2751" s="138" t="s">
        <v>6441</v>
      </c>
      <c r="B2751" s="151" t="s">
        <v>6442</v>
      </c>
      <c r="C2751" s="148">
        <v>9477.0588000000007</v>
      </c>
      <c r="D2751" s="148">
        <f t="shared" si="126"/>
        <v>11562.01</v>
      </c>
      <c r="E2751" s="138" t="s">
        <v>2033</v>
      </c>
      <c r="F2751" s="148">
        <f t="shared" si="127"/>
        <v>9477.06</v>
      </c>
      <c r="G2751" s="148">
        <f t="shared" si="128"/>
        <v>11562.013199999999</v>
      </c>
    </row>
    <row r="2752" spans="1:7" ht="14.4" customHeight="1">
      <c r="A2752" s="138" t="s">
        <v>6443</v>
      </c>
      <c r="B2752" s="151" t="s">
        <v>6444</v>
      </c>
      <c r="C2752" s="148">
        <v>10988.27</v>
      </c>
      <c r="D2752" s="148">
        <f t="shared" si="126"/>
        <v>13405.69</v>
      </c>
      <c r="E2752" s="138" t="s">
        <v>2033</v>
      </c>
      <c r="F2752" s="148">
        <f t="shared" si="127"/>
        <v>10988.27</v>
      </c>
      <c r="G2752" s="148">
        <f t="shared" si="128"/>
        <v>13405.689400000001</v>
      </c>
    </row>
    <row r="2753" spans="1:7" ht="14.4" customHeight="1">
      <c r="A2753" s="138" t="s">
        <v>6445</v>
      </c>
      <c r="B2753" s="151" t="s">
        <v>6446</v>
      </c>
      <c r="C2753" s="148">
        <v>12301.02</v>
      </c>
      <c r="D2753" s="148">
        <f t="shared" si="126"/>
        <v>15007.24</v>
      </c>
      <c r="E2753" s="138" t="s">
        <v>2033</v>
      </c>
      <c r="F2753" s="148">
        <f t="shared" si="127"/>
        <v>12301.02</v>
      </c>
      <c r="G2753" s="148">
        <f t="shared" si="128"/>
        <v>15007.2444</v>
      </c>
    </row>
    <row r="2754" spans="1:7" ht="14.4" customHeight="1">
      <c r="A2754" s="138" t="s">
        <v>6447</v>
      </c>
      <c r="B2754" s="151" t="s">
        <v>6448</v>
      </c>
      <c r="C2754" s="148">
        <v>15113.129900000002</v>
      </c>
      <c r="D2754" s="148">
        <f t="shared" si="126"/>
        <v>18438.02</v>
      </c>
      <c r="E2754" s="138" t="s">
        <v>2033</v>
      </c>
      <c r="F2754" s="148">
        <f t="shared" si="127"/>
        <v>15113.13</v>
      </c>
      <c r="G2754" s="148">
        <f t="shared" si="128"/>
        <v>18438.018599999999</v>
      </c>
    </row>
    <row r="2755" spans="1:7" ht="14.4" customHeight="1">
      <c r="A2755" s="138" t="s">
        <v>6449</v>
      </c>
      <c r="B2755" s="151" t="s">
        <v>6450</v>
      </c>
      <c r="C2755" s="148">
        <v>17639.580000000002</v>
      </c>
      <c r="D2755" s="148">
        <f t="shared" si="126"/>
        <v>21520.29</v>
      </c>
      <c r="E2755" s="138" t="s">
        <v>2033</v>
      </c>
      <c r="F2755" s="148">
        <f t="shared" si="127"/>
        <v>17639.580000000002</v>
      </c>
      <c r="G2755" s="148">
        <f t="shared" si="128"/>
        <v>21520.287600000003</v>
      </c>
    </row>
    <row r="2756" spans="1:7" ht="14.4" customHeight="1">
      <c r="A2756" s="138" t="s">
        <v>6451</v>
      </c>
      <c r="B2756" s="151" t="s">
        <v>6452</v>
      </c>
      <c r="C2756" s="148">
        <v>19689.75</v>
      </c>
      <c r="D2756" s="148">
        <f t="shared" si="126"/>
        <v>24021.5</v>
      </c>
      <c r="E2756" s="138" t="s">
        <v>2033</v>
      </c>
      <c r="F2756" s="148">
        <f t="shared" si="127"/>
        <v>19689.75</v>
      </c>
      <c r="G2756" s="148">
        <f t="shared" si="128"/>
        <v>24021.494999999999</v>
      </c>
    </row>
    <row r="2757" spans="1:7" ht="14.4" customHeight="1">
      <c r="A2757" s="138" t="s">
        <v>6453</v>
      </c>
      <c r="B2757" s="151" t="s">
        <v>6454</v>
      </c>
      <c r="C2757" s="148">
        <v>24116.231700000004</v>
      </c>
      <c r="D2757" s="148">
        <f t="shared" si="126"/>
        <v>29421.8</v>
      </c>
      <c r="E2757" s="138" t="s">
        <v>2033</v>
      </c>
      <c r="F2757" s="148">
        <f t="shared" si="127"/>
        <v>24116.23</v>
      </c>
      <c r="G2757" s="148">
        <f t="shared" si="128"/>
        <v>29421.800599999999</v>
      </c>
    </row>
    <row r="2758" spans="1:7" ht="14.4" customHeight="1">
      <c r="A2758" s="138" t="s">
        <v>6455</v>
      </c>
      <c r="B2758" s="151" t="s">
        <v>6456</v>
      </c>
      <c r="C2758" s="148">
        <v>27992.560000000001</v>
      </c>
      <c r="D2758" s="148">
        <f t="shared" si="126"/>
        <v>34150.92</v>
      </c>
      <c r="E2758" s="138" t="s">
        <v>2033</v>
      </c>
      <c r="F2758" s="148">
        <f t="shared" si="127"/>
        <v>27992.560000000001</v>
      </c>
      <c r="G2758" s="148">
        <f t="shared" si="128"/>
        <v>34150.923199999997</v>
      </c>
    </row>
    <row r="2759" spans="1:7" ht="14.4" customHeight="1">
      <c r="A2759" s="138" t="s">
        <v>6457</v>
      </c>
      <c r="B2759" s="151" t="s">
        <v>6458</v>
      </c>
      <c r="C2759" s="148">
        <v>31220.99</v>
      </c>
      <c r="D2759" s="148">
        <f t="shared" si="126"/>
        <v>38089.61</v>
      </c>
      <c r="E2759" s="138" t="s">
        <v>2033</v>
      </c>
      <c r="F2759" s="148">
        <f t="shared" si="127"/>
        <v>31220.99</v>
      </c>
      <c r="G2759" s="148">
        <f t="shared" si="128"/>
        <v>38089.607799999998</v>
      </c>
    </row>
    <row r="2760" spans="1:7" ht="14.4" customHeight="1">
      <c r="A2760" s="138" t="s">
        <v>6459</v>
      </c>
      <c r="B2760" s="151" t="s">
        <v>6460</v>
      </c>
      <c r="C2760" s="148">
        <v>2958.692</v>
      </c>
      <c r="D2760" s="148">
        <f t="shared" si="126"/>
        <v>3609.6</v>
      </c>
      <c r="E2760" s="138" t="s">
        <v>2033</v>
      </c>
      <c r="F2760" s="148">
        <f t="shared" si="127"/>
        <v>2958.69</v>
      </c>
      <c r="G2760" s="148">
        <f t="shared" si="128"/>
        <v>3609.6017999999999</v>
      </c>
    </row>
    <row r="2761" spans="1:7" ht="14.4" customHeight="1">
      <c r="A2761" s="138" t="s">
        <v>6461</v>
      </c>
      <c r="B2761" s="151" t="s">
        <v>6462</v>
      </c>
      <c r="C2761" s="148">
        <v>4679.0452499999992</v>
      </c>
      <c r="D2761" s="148">
        <f t="shared" ref="D2761:D2824" si="129">ROUND(C2761*(1+$D$8),2)</f>
        <v>5708.44</v>
      </c>
      <c r="E2761" s="138" t="s">
        <v>2033</v>
      </c>
      <c r="F2761" s="148">
        <f t="shared" ref="F2761:F2824" si="130">ROUND(C2761*(1-HLOOKUP(E2761,$1:$2,2,FALSE)),2)</f>
        <v>4679.05</v>
      </c>
      <c r="G2761" s="148">
        <f t="shared" ref="G2761:G2824" si="131">F2761*(1+$D$8)</f>
        <v>5708.4409999999998</v>
      </c>
    </row>
    <row r="2762" spans="1:7" ht="14.4" customHeight="1">
      <c r="A2762" s="138" t="s">
        <v>6463</v>
      </c>
      <c r="B2762" s="151" t="s">
        <v>6462</v>
      </c>
      <c r="C2762" s="148">
        <v>4679.0452499999992</v>
      </c>
      <c r="D2762" s="148">
        <f t="shared" si="129"/>
        <v>5708.44</v>
      </c>
      <c r="E2762" s="138" t="s">
        <v>2033</v>
      </c>
      <c r="F2762" s="148">
        <f t="shared" si="130"/>
        <v>4679.05</v>
      </c>
      <c r="G2762" s="148">
        <f t="shared" si="131"/>
        <v>5708.4409999999998</v>
      </c>
    </row>
    <row r="2763" spans="1:7" ht="14.4" customHeight="1">
      <c r="A2763" s="138" t="s">
        <v>6464</v>
      </c>
      <c r="B2763" s="151" t="s">
        <v>6465</v>
      </c>
      <c r="C2763" s="148">
        <v>6192.99</v>
      </c>
      <c r="D2763" s="148">
        <f t="shared" si="129"/>
        <v>7555.45</v>
      </c>
      <c r="E2763" s="138" t="s">
        <v>2033</v>
      </c>
      <c r="F2763" s="148">
        <f t="shared" si="130"/>
        <v>6192.99</v>
      </c>
      <c r="G2763" s="148">
        <f t="shared" si="131"/>
        <v>7555.4477999999999</v>
      </c>
    </row>
    <row r="2764" spans="1:7" ht="14.4" customHeight="1">
      <c r="A2764" s="138" t="s">
        <v>6466</v>
      </c>
      <c r="B2764" s="151" t="s">
        <v>6467</v>
      </c>
      <c r="C2764" s="148">
        <v>6192.99</v>
      </c>
      <c r="D2764" s="148">
        <f t="shared" si="129"/>
        <v>7555.45</v>
      </c>
      <c r="E2764" s="138" t="s">
        <v>2033</v>
      </c>
      <c r="F2764" s="148">
        <f t="shared" si="130"/>
        <v>6192.99</v>
      </c>
      <c r="G2764" s="148">
        <f t="shared" si="131"/>
        <v>7555.4477999999999</v>
      </c>
    </row>
    <row r="2765" spans="1:7" ht="14.4" customHeight="1">
      <c r="A2765" s="138" t="s">
        <v>6468</v>
      </c>
      <c r="B2765" s="151" t="s">
        <v>6469</v>
      </c>
      <c r="C2765" s="148">
        <v>6925.19</v>
      </c>
      <c r="D2765" s="148">
        <f t="shared" si="129"/>
        <v>8448.73</v>
      </c>
      <c r="E2765" s="138" t="s">
        <v>2033</v>
      </c>
      <c r="F2765" s="148">
        <f t="shared" si="130"/>
        <v>6925.19</v>
      </c>
      <c r="G2765" s="148">
        <f t="shared" si="131"/>
        <v>8448.7317999999996</v>
      </c>
    </row>
    <row r="2766" spans="1:7" ht="14.4" customHeight="1">
      <c r="A2766" s="138" t="s">
        <v>6470</v>
      </c>
      <c r="B2766" s="151" t="s">
        <v>6469</v>
      </c>
      <c r="C2766" s="148">
        <v>6761.6600000000008</v>
      </c>
      <c r="D2766" s="148">
        <f t="shared" si="129"/>
        <v>8249.23</v>
      </c>
      <c r="E2766" s="138" t="s">
        <v>2033</v>
      </c>
      <c r="F2766" s="148">
        <f t="shared" si="130"/>
        <v>6761.66</v>
      </c>
      <c r="G2766" s="148">
        <f t="shared" si="131"/>
        <v>8249.2251999999989</v>
      </c>
    </row>
    <row r="2767" spans="1:7" ht="14.4" customHeight="1">
      <c r="A2767" s="138" t="s">
        <v>6471</v>
      </c>
      <c r="B2767" s="151" t="s">
        <v>6472</v>
      </c>
      <c r="C2767" s="148">
        <v>3452.06</v>
      </c>
      <c r="D2767" s="148">
        <f t="shared" si="129"/>
        <v>4211.51</v>
      </c>
      <c r="E2767" s="138" t="s">
        <v>2033</v>
      </c>
      <c r="F2767" s="148">
        <f t="shared" si="130"/>
        <v>3452.06</v>
      </c>
      <c r="G2767" s="148">
        <f t="shared" si="131"/>
        <v>4211.5131999999994</v>
      </c>
    </row>
    <row r="2768" spans="1:7" ht="14.4" customHeight="1">
      <c r="A2768" s="138" t="s">
        <v>6473</v>
      </c>
      <c r="B2768" s="151" t="s">
        <v>6474</v>
      </c>
      <c r="C2768" s="148">
        <v>13144.754150000001</v>
      </c>
      <c r="D2768" s="148">
        <f t="shared" si="129"/>
        <v>16036.6</v>
      </c>
      <c r="E2768" s="138" t="s">
        <v>2033</v>
      </c>
      <c r="F2768" s="148">
        <f t="shared" si="130"/>
        <v>13144.75</v>
      </c>
      <c r="G2768" s="148">
        <f t="shared" si="131"/>
        <v>16036.594999999999</v>
      </c>
    </row>
    <row r="2769" spans="1:7" ht="14.4" customHeight="1">
      <c r="A2769" s="138" t="s">
        <v>6475</v>
      </c>
      <c r="B2769" s="151" t="s">
        <v>6476</v>
      </c>
      <c r="C2769" s="148">
        <v>13144.754150000001</v>
      </c>
      <c r="D2769" s="148">
        <f t="shared" si="129"/>
        <v>16036.6</v>
      </c>
      <c r="E2769" s="138" t="s">
        <v>2033</v>
      </c>
      <c r="F2769" s="148">
        <f t="shared" si="130"/>
        <v>13144.75</v>
      </c>
      <c r="G2769" s="148">
        <f t="shared" si="131"/>
        <v>16036.594999999999</v>
      </c>
    </row>
    <row r="2770" spans="1:7" ht="14.4" customHeight="1">
      <c r="A2770" s="138" t="s">
        <v>6477</v>
      </c>
      <c r="B2770" s="151" t="s">
        <v>5187</v>
      </c>
      <c r="C2770" s="148">
        <v>18297.09</v>
      </c>
      <c r="D2770" s="148">
        <f t="shared" si="129"/>
        <v>22322.45</v>
      </c>
      <c r="E2770" s="138" t="s">
        <v>2033</v>
      </c>
      <c r="F2770" s="148">
        <f t="shared" si="130"/>
        <v>18297.09</v>
      </c>
      <c r="G2770" s="148">
        <f t="shared" si="131"/>
        <v>22322.449799999999</v>
      </c>
    </row>
    <row r="2771" spans="1:7" ht="14.4" customHeight="1">
      <c r="A2771" s="138" t="s">
        <v>6478</v>
      </c>
      <c r="B2771" s="151" t="s">
        <v>6479</v>
      </c>
      <c r="C2771" s="148">
        <v>3862.1</v>
      </c>
      <c r="D2771" s="148">
        <f t="shared" si="129"/>
        <v>4711.76</v>
      </c>
      <c r="E2771" s="138" t="s">
        <v>2033</v>
      </c>
      <c r="F2771" s="148">
        <f t="shared" si="130"/>
        <v>3862.1</v>
      </c>
      <c r="G2771" s="148">
        <f t="shared" si="131"/>
        <v>4711.7619999999997</v>
      </c>
    </row>
    <row r="2772" spans="1:7" ht="14.4" customHeight="1">
      <c r="A2772" s="138" t="s">
        <v>6480</v>
      </c>
      <c r="B2772" s="151" t="s">
        <v>6481</v>
      </c>
      <c r="C2772" s="148">
        <v>4839.1942499999996</v>
      </c>
      <c r="D2772" s="148">
        <f t="shared" si="129"/>
        <v>5903.82</v>
      </c>
      <c r="E2772" s="138" t="s">
        <v>2033</v>
      </c>
      <c r="F2772" s="148">
        <f t="shared" si="130"/>
        <v>4839.1899999999996</v>
      </c>
      <c r="G2772" s="148">
        <f t="shared" si="131"/>
        <v>5903.8117999999995</v>
      </c>
    </row>
    <row r="2773" spans="1:7" ht="14.4" customHeight="1">
      <c r="A2773" s="138" t="s">
        <v>6482</v>
      </c>
      <c r="B2773" s="151" t="s">
        <v>6483</v>
      </c>
      <c r="C2773" s="148">
        <v>4839.1942499999996</v>
      </c>
      <c r="D2773" s="148">
        <f t="shared" si="129"/>
        <v>5903.82</v>
      </c>
      <c r="E2773" s="138" t="s">
        <v>2033</v>
      </c>
      <c r="F2773" s="148">
        <f t="shared" si="130"/>
        <v>4839.1899999999996</v>
      </c>
      <c r="G2773" s="148">
        <f t="shared" si="131"/>
        <v>5903.8117999999995</v>
      </c>
    </row>
    <row r="2774" spans="1:7" ht="14.4" customHeight="1">
      <c r="A2774" s="138" t="s">
        <v>6484</v>
      </c>
      <c r="B2774" s="151" t="s">
        <v>6485</v>
      </c>
      <c r="C2774" s="148">
        <v>5031.7651999999998</v>
      </c>
      <c r="D2774" s="148">
        <f t="shared" si="129"/>
        <v>6138.75</v>
      </c>
      <c r="E2774" s="138" t="s">
        <v>2033</v>
      </c>
      <c r="F2774" s="148">
        <f t="shared" si="130"/>
        <v>5031.7700000000004</v>
      </c>
      <c r="G2774" s="148">
        <f t="shared" si="131"/>
        <v>6138.7594000000008</v>
      </c>
    </row>
    <row r="2775" spans="1:7" ht="14.4" customHeight="1">
      <c r="A2775" s="138" t="s">
        <v>6486</v>
      </c>
      <c r="B2775" s="151" t="s">
        <v>6487</v>
      </c>
      <c r="C2775" s="148">
        <v>5031.7651999999998</v>
      </c>
      <c r="D2775" s="148">
        <f t="shared" si="129"/>
        <v>6138.75</v>
      </c>
      <c r="E2775" s="138" t="s">
        <v>2033</v>
      </c>
      <c r="F2775" s="148">
        <f t="shared" si="130"/>
        <v>5031.7700000000004</v>
      </c>
      <c r="G2775" s="148">
        <f t="shared" si="131"/>
        <v>6138.7594000000008</v>
      </c>
    </row>
    <row r="2776" spans="1:7" ht="14.4" customHeight="1">
      <c r="A2776" s="138" t="s">
        <v>6488</v>
      </c>
      <c r="B2776" s="151" t="s">
        <v>2794</v>
      </c>
      <c r="C2776" s="148">
        <v>5651.45075</v>
      </c>
      <c r="D2776" s="148">
        <f t="shared" si="129"/>
        <v>6894.77</v>
      </c>
      <c r="E2776" s="138" t="s">
        <v>2033</v>
      </c>
      <c r="F2776" s="148">
        <f t="shared" si="130"/>
        <v>5651.45</v>
      </c>
      <c r="G2776" s="148">
        <f t="shared" si="131"/>
        <v>6894.7689999999993</v>
      </c>
    </row>
    <row r="2777" spans="1:7" ht="14.4" customHeight="1">
      <c r="A2777" s="138" t="s">
        <v>6489</v>
      </c>
      <c r="B2777" s="151" t="s">
        <v>6490</v>
      </c>
      <c r="C2777" s="148">
        <v>5264.3734000000004</v>
      </c>
      <c r="D2777" s="148">
        <f t="shared" si="129"/>
        <v>6422.54</v>
      </c>
      <c r="E2777" s="138" t="s">
        <v>2033</v>
      </c>
      <c r="F2777" s="148">
        <f t="shared" si="130"/>
        <v>5264.37</v>
      </c>
      <c r="G2777" s="148">
        <f t="shared" si="131"/>
        <v>6422.5313999999998</v>
      </c>
    </row>
    <row r="2778" spans="1:7" ht="14.4" customHeight="1">
      <c r="A2778" s="138" t="s">
        <v>6491</v>
      </c>
      <c r="B2778" s="151" t="s">
        <v>6492</v>
      </c>
      <c r="C2778" s="148">
        <v>5264.3734000000004</v>
      </c>
      <c r="D2778" s="148">
        <f t="shared" si="129"/>
        <v>6422.54</v>
      </c>
      <c r="E2778" s="138" t="s">
        <v>2033</v>
      </c>
      <c r="F2778" s="148">
        <f t="shared" si="130"/>
        <v>5264.37</v>
      </c>
      <c r="G2778" s="148">
        <f t="shared" si="131"/>
        <v>6422.5313999999998</v>
      </c>
    </row>
    <row r="2779" spans="1:7" ht="14.4" customHeight="1">
      <c r="A2779" s="138" t="s">
        <v>6493</v>
      </c>
      <c r="B2779" s="151" t="s">
        <v>6494</v>
      </c>
      <c r="C2779" s="148">
        <v>5844.0216999999993</v>
      </c>
      <c r="D2779" s="148">
        <f t="shared" si="129"/>
        <v>7129.71</v>
      </c>
      <c r="E2779" s="138" t="s">
        <v>2033</v>
      </c>
      <c r="F2779" s="148">
        <f t="shared" si="130"/>
        <v>5844.02</v>
      </c>
      <c r="G2779" s="148">
        <f t="shared" si="131"/>
        <v>7129.7044000000005</v>
      </c>
    </row>
    <row r="2780" spans="1:7" ht="14.4" customHeight="1">
      <c r="A2780" s="138" t="s">
        <v>6495</v>
      </c>
      <c r="B2780" s="151" t="s">
        <v>6496</v>
      </c>
      <c r="C2780" s="148">
        <v>8418.0436999999984</v>
      </c>
      <c r="D2780" s="148">
        <f t="shared" si="129"/>
        <v>10270.01</v>
      </c>
      <c r="E2780" s="138" t="s">
        <v>2033</v>
      </c>
      <c r="F2780" s="148">
        <f t="shared" si="130"/>
        <v>8418.0400000000009</v>
      </c>
      <c r="G2780" s="148">
        <f t="shared" si="131"/>
        <v>10270.008800000001</v>
      </c>
    </row>
    <row r="2781" spans="1:7" ht="14.4" customHeight="1">
      <c r="A2781" s="138" t="s">
        <v>6497</v>
      </c>
      <c r="B2781" s="151" t="s">
        <v>6498</v>
      </c>
      <c r="C2781" s="148">
        <v>8418.0436999999984</v>
      </c>
      <c r="D2781" s="148">
        <f t="shared" si="129"/>
        <v>10270.01</v>
      </c>
      <c r="E2781" s="138" t="s">
        <v>2033</v>
      </c>
      <c r="F2781" s="148">
        <f t="shared" si="130"/>
        <v>8418.0400000000009</v>
      </c>
      <c r="G2781" s="148">
        <f t="shared" si="131"/>
        <v>10270.008800000001</v>
      </c>
    </row>
    <row r="2782" spans="1:7" ht="14.4" customHeight="1">
      <c r="A2782" s="138" t="s">
        <v>6499</v>
      </c>
      <c r="B2782" s="151" t="s">
        <v>6500</v>
      </c>
      <c r="C2782" s="148">
        <v>8990.0513999999985</v>
      </c>
      <c r="D2782" s="148">
        <f t="shared" si="129"/>
        <v>10967.86</v>
      </c>
      <c r="E2782" s="138" t="s">
        <v>2033</v>
      </c>
      <c r="F2782" s="148">
        <f t="shared" si="130"/>
        <v>8990.0499999999993</v>
      </c>
      <c r="G2782" s="148">
        <f t="shared" si="131"/>
        <v>10967.860999999999</v>
      </c>
    </row>
    <row r="2783" spans="1:7" ht="14.4" customHeight="1">
      <c r="A2783" s="138" t="s">
        <v>6501</v>
      </c>
      <c r="B2783" s="151" t="s">
        <v>6502</v>
      </c>
      <c r="C2783" s="148">
        <v>6088.0528499999991</v>
      </c>
      <c r="D2783" s="148">
        <f t="shared" si="129"/>
        <v>7427.42</v>
      </c>
      <c r="E2783" s="138" t="s">
        <v>2033</v>
      </c>
      <c r="F2783" s="148">
        <f t="shared" si="130"/>
        <v>6088.05</v>
      </c>
      <c r="G2783" s="148">
        <f t="shared" si="131"/>
        <v>7427.4210000000003</v>
      </c>
    </row>
    <row r="2784" spans="1:7" ht="14.4" customHeight="1">
      <c r="A2784" s="138" t="s">
        <v>6503</v>
      </c>
      <c r="B2784" s="151" t="s">
        <v>6502</v>
      </c>
      <c r="C2784" s="148">
        <v>6088.0528499999991</v>
      </c>
      <c r="D2784" s="148">
        <f t="shared" si="129"/>
        <v>7427.42</v>
      </c>
      <c r="E2784" s="138" t="s">
        <v>2033</v>
      </c>
      <c r="F2784" s="148">
        <f t="shared" si="130"/>
        <v>6088.05</v>
      </c>
      <c r="G2784" s="148">
        <f t="shared" si="131"/>
        <v>7427.4210000000003</v>
      </c>
    </row>
    <row r="2785" spans="1:7" ht="14.4" customHeight="1">
      <c r="A2785" s="138" t="s">
        <v>6504</v>
      </c>
      <c r="B2785" s="151" t="s">
        <v>6502</v>
      </c>
      <c r="C2785" s="148">
        <v>6694.3926499999998</v>
      </c>
      <c r="D2785" s="148">
        <f t="shared" si="129"/>
        <v>8167.16</v>
      </c>
      <c r="E2785" s="138" t="s">
        <v>2033</v>
      </c>
      <c r="F2785" s="148">
        <f t="shared" si="130"/>
        <v>6694.39</v>
      </c>
      <c r="G2785" s="148">
        <f t="shared" si="131"/>
        <v>8167.1558000000005</v>
      </c>
    </row>
    <row r="2786" spans="1:7" ht="14.4" customHeight="1">
      <c r="A2786" s="138" t="s">
        <v>6505</v>
      </c>
      <c r="B2786" s="151" t="s">
        <v>6506</v>
      </c>
      <c r="C2786" s="148">
        <v>8953.8217999999997</v>
      </c>
      <c r="D2786" s="148">
        <f t="shared" si="129"/>
        <v>10923.66</v>
      </c>
      <c r="E2786" s="138" t="s">
        <v>2033</v>
      </c>
      <c r="F2786" s="148">
        <f t="shared" si="130"/>
        <v>8953.82</v>
      </c>
      <c r="G2786" s="148">
        <f t="shared" si="131"/>
        <v>10923.660399999999</v>
      </c>
    </row>
    <row r="2787" spans="1:7" ht="14.4" customHeight="1">
      <c r="A2787" s="138" t="s">
        <v>6507</v>
      </c>
      <c r="B2787" s="151" t="s">
        <v>6506</v>
      </c>
      <c r="C2787" s="148">
        <v>8953.8217999999997</v>
      </c>
      <c r="D2787" s="148">
        <f t="shared" si="129"/>
        <v>10923.66</v>
      </c>
      <c r="E2787" s="138" t="s">
        <v>2033</v>
      </c>
      <c r="F2787" s="148">
        <f t="shared" si="130"/>
        <v>8953.82</v>
      </c>
      <c r="G2787" s="148">
        <f t="shared" si="131"/>
        <v>10923.660399999999</v>
      </c>
    </row>
    <row r="2788" spans="1:7" ht="14.4" customHeight="1">
      <c r="A2788" s="138" t="s">
        <v>6508</v>
      </c>
      <c r="B2788" s="151" t="s">
        <v>6506</v>
      </c>
      <c r="C2788" s="148">
        <v>9571.6224999999995</v>
      </c>
      <c r="D2788" s="148">
        <f t="shared" si="129"/>
        <v>11677.38</v>
      </c>
      <c r="E2788" s="138" t="s">
        <v>2033</v>
      </c>
      <c r="F2788" s="148">
        <f t="shared" si="130"/>
        <v>9571.6200000000008</v>
      </c>
      <c r="G2788" s="148">
        <f t="shared" si="131"/>
        <v>11677.376400000001</v>
      </c>
    </row>
    <row r="2789" spans="1:7" ht="14.4" customHeight="1">
      <c r="A2789" s="138" t="s">
        <v>6509</v>
      </c>
      <c r="B2789" s="151" t="s">
        <v>6510</v>
      </c>
      <c r="C2789" s="148">
        <v>4526.486249999999</v>
      </c>
      <c r="D2789" s="148">
        <f t="shared" si="129"/>
        <v>5522.31</v>
      </c>
      <c r="E2789" s="138" t="s">
        <v>2033</v>
      </c>
      <c r="F2789" s="148">
        <f t="shared" si="130"/>
        <v>4526.49</v>
      </c>
      <c r="G2789" s="148">
        <f t="shared" si="131"/>
        <v>5522.3177999999998</v>
      </c>
    </row>
    <row r="2790" spans="1:7" ht="14.4" customHeight="1">
      <c r="A2790" s="138" t="s">
        <v>6511</v>
      </c>
      <c r="B2790" s="151" t="s">
        <v>6512</v>
      </c>
      <c r="C2790" s="148">
        <v>3787.37</v>
      </c>
      <c r="D2790" s="148">
        <f t="shared" si="129"/>
        <v>4620.59</v>
      </c>
      <c r="E2790" s="138" t="s">
        <v>2033</v>
      </c>
      <c r="F2790" s="148">
        <f t="shared" si="130"/>
        <v>3787.37</v>
      </c>
      <c r="G2790" s="148">
        <f t="shared" si="131"/>
        <v>4620.5913999999993</v>
      </c>
    </row>
    <row r="2791" spans="1:7" ht="14.4" customHeight="1">
      <c r="A2791" s="138" t="s">
        <v>6513</v>
      </c>
      <c r="B2791" s="151" t="s">
        <v>6514</v>
      </c>
      <c r="C2791" s="148">
        <v>3787.37</v>
      </c>
      <c r="D2791" s="148">
        <f t="shared" si="129"/>
        <v>4620.59</v>
      </c>
      <c r="E2791" s="138" t="s">
        <v>2033</v>
      </c>
      <c r="F2791" s="148">
        <f t="shared" si="130"/>
        <v>3787.37</v>
      </c>
      <c r="G2791" s="148">
        <f t="shared" si="131"/>
        <v>4620.5913999999993</v>
      </c>
    </row>
    <row r="2792" spans="1:7" ht="14.4" customHeight="1">
      <c r="A2792" s="138" t="s">
        <v>6515</v>
      </c>
      <c r="B2792" s="151" t="s">
        <v>6516</v>
      </c>
      <c r="C2792" s="148">
        <v>4260.3999999999996</v>
      </c>
      <c r="D2792" s="148">
        <f t="shared" si="129"/>
        <v>5197.6899999999996</v>
      </c>
      <c r="E2792" s="138" t="s">
        <v>2033</v>
      </c>
      <c r="F2792" s="148">
        <f t="shared" si="130"/>
        <v>4260.3999999999996</v>
      </c>
      <c r="G2792" s="148">
        <f t="shared" si="131"/>
        <v>5197.6879999999992</v>
      </c>
    </row>
    <row r="2793" spans="1:7" ht="14.4" customHeight="1">
      <c r="A2793" s="138" t="s">
        <v>6517</v>
      </c>
      <c r="B2793" s="151" t="s">
        <v>6518</v>
      </c>
      <c r="C2793" s="148">
        <v>5870.7131999999992</v>
      </c>
      <c r="D2793" s="148">
        <f t="shared" si="129"/>
        <v>7162.27</v>
      </c>
      <c r="E2793" s="138" t="s">
        <v>2033</v>
      </c>
      <c r="F2793" s="148">
        <f t="shared" si="130"/>
        <v>5870.71</v>
      </c>
      <c r="G2793" s="148">
        <f t="shared" si="131"/>
        <v>7162.2662</v>
      </c>
    </row>
    <row r="2794" spans="1:7" ht="14.4" customHeight="1">
      <c r="A2794" s="138" t="s">
        <v>6519</v>
      </c>
      <c r="B2794" s="151" t="s">
        <v>6520</v>
      </c>
      <c r="C2794" s="148">
        <v>5870.7131999999992</v>
      </c>
      <c r="D2794" s="148">
        <f t="shared" si="129"/>
        <v>7162.27</v>
      </c>
      <c r="E2794" s="138" t="s">
        <v>2033</v>
      </c>
      <c r="F2794" s="148">
        <f t="shared" si="130"/>
        <v>5870.71</v>
      </c>
      <c r="G2794" s="148">
        <f t="shared" si="131"/>
        <v>7162.2662</v>
      </c>
    </row>
    <row r="2795" spans="1:7" ht="14.4" customHeight="1">
      <c r="A2795" s="138" t="s">
        <v>6521</v>
      </c>
      <c r="B2795" s="151" t="s">
        <v>5122</v>
      </c>
      <c r="C2795" s="148">
        <v>6576.1783999999998</v>
      </c>
      <c r="D2795" s="148">
        <f t="shared" si="129"/>
        <v>8022.94</v>
      </c>
      <c r="E2795" s="138" t="s">
        <v>2033</v>
      </c>
      <c r="F2795" s="148">
        <f t="shared" si="130"/>
        <v>6576.18</v>
      </c>
      <c r="G2795" s="148">
        <f t="shared" si="131"/>
        <v>8022.9396000000006</v>
      </c>
    </row>
    <row r="2796" spans="1:7" ht="14.4" customHeight="1">
      <c r="A2796" s="138" t="s">
        <v>6522</v>
      </c>
      <c r="B2796" s="151" t="s">
        <v>6523</v>
      </c>
      <c r="C2796" s="148">
        <v>7148.1987499999996</v>
      </c>
      <c r="D2796" s="148">
        <f t="shared" si="129"/>
        <v>8720.7999999999993</v>
      </c>
      <c r="E2796" s="138" t="s">
        <v>2033</v>
      </c>
      <c r="F2796" s="148">
        <f t="shared" si="130"/>
        <v>7148.2</v>
      </c>
      <c r="G2796" s="148">
        <f t="shared" si="131"/>
        <v>8720.8040000000001</v>
      </c>
    </row>
    <row r="2797" spans="1:7" ht="14.4" customHeight="1">
      <c r="A2797" s="138" t="s">
        <v>6524</v>
      </c>
      <c r="B2797" s="151" t="s">
        <v>6525</v>
      </c>
      <c r="C2797" s="148">
        <v>5870.7131999999992</v>
      </c>
      <c r="D2797" s="148">
        <f t="shared" si="129"/>
        <v>7162.27</v>
      </c>
      <c r="E2797" s="138" t="s">
        <v>2033</v>
      </c>
      <c r="F2797" s="148">
        <f t="shared" si="130"/>
        <v>5870.71</v>
      </c>
      <c r="G2797" s="148">
        <f t="shared" si="131"/>
        <v>7162.2662</v>
      </c>
    </row>
    <row r="2798" spans="1:7" ht="14.4" customHeight="1">
      <c r="A2798" s="138" t="s">
        <v>6526</v>
      </c>
      <c r="B2798" s="151" t="s">
        <v>6527</v>
      </c>
      <c r="C2798" s="148">
        <v>4858.0500000000011</v>
      </c>
      <c r="D2798" s="148">
        <f t="shared" si="129"/>
        <v>5926.82</v>
      </c>
      <c r="E2798" s="138" t="s">
        <v>2033</v>
      </c>
      <c r="F2798" s="148">
        <f t="shared" si="130"/>
        <v>4858.05</v>
      </c>
      <c r="G2798" s="148">
        <f t="shared" si="131"/>
        <v>5926.8209999999999</v>
      </c>
    </row>
    <row r="2799" spans="1:7" ht="14.4" customHeight="1">
      <c r="A2799" s="138" t="s">
        <v>6528</v>
      </c>
      <c r="B2799" s="151" t="s">
        <v>6529</v>
      </c>
      <c r="C2799" s="148">
        <v>5870.7131999999992</v>
      </c>
      <c r="D2799" s="148">
        <f t="shared" si="129"/>
        <v>7162.27</v>
      </c>
      <c r="E2799" s="138" t="s">
        <v>2033</v>
      </c>
      <c r="F2799" s="148">
        <f t="shared" si="130"/>
        <v>5870.71</v>
      </c>
      <c r="G2799" s="148">
        <f t="shared" si="131"/>
        <v>7162.2662</v>
      </c>
    </row>
    <row r="2800" spans="1:7" ht="14.4" customHeight="1">
      <c r="A2800" s="138" t="s">
        <v>6530</v>
      </c>
      <c r="B2800" s="151" t="s">
        <v>5126</v>
      </c>
      <c r="C2800" s="148">
        <v>6576.1783999999998</v>
      </c>
      <c r="D2800" s="148">
        <f t="shared" si="129"/>
        <v>8022.94</v>
      </c>
      <c r="E2800" s="138" t="s">
        <v>2033</v>
      </c>
      <c r="F2800" s="148">
        <f t="shared" si="130"/>
        <v>6576.18</v>
      </c>
      <c r="G2800" s="148">
        <f t="shared" si="131"/>
        <v>8022.9396000000006</v>
      </c>
    </row>
    <row r="2801" spans="1:7" ht="14.4" customHeight="1">
      <c r="A2801" s="138" t="s">
        <v>6531</v>
      </c>
      <c r="B2801" s="151" t="s">
        <v>6532</v>
      </c>
      <c r="C2801" s="148">
        <v>7148.1987499999996</v>
      </c>
      <c r="D2801" s="148">
        <f t="shared" si="129"/>
        <v>8720.7999999999993</v>
      </c>
      <c r="E2801" s="138" t="s">
        <v>2033</v>
      </c>
      <c r="F2801" s="148">
        <f t="shared" si="130"/>
        <v>7148.2</v>
      </c>
      <c r="G2801" s="148">
        <f t="shared" si="131"/>
        <v>8720.8040000000001</v>
      </c>
    </row>
    <row r="2802" spans="1:7" ht="14.4" customHeight="1">
      <c r="A2802" s="138" t="s">
        <v>6533</v>
      </c>
      <c r="B2802" s="151" t="s">
        <v>5130</v>
      </c>
      <c r="C2802" s="148">
        <v>4858.0500000000011</v>
      </c>
      <c r="D2802" s="148">
        <f t="shared" si="129"/>
        <v>5926.82</v>
      </c>
      <c r="E2802" s="138" t="s">
        <v>2033</v>
      </c>
      <c r="F2802" s="148">
        <f t="shared" si="130"/>
        <v>4858.05</v>
      </c>
      <c r="G2802" s="148">
        <f t="shared" si="131"/>
        <v>5926.8209999999999</v>
      </c>
    </row>
    <row r="2803" spans="1:7" ht="14.4" customHeight="1">
      <c r="A2803" s="138" t="s">
        <v>6534</v>
      </c>
      <c r="B2803" s="151" t="s">
        <v>5130</v>
      </c>
      <c r="C2803" s="148">
        <v>4858.0500000000011</v>
      </c>
      <c r="D2803" s="148">
        <f t="shared" si="129"/>
        <v>5926.82</v>
      </c>
      <c r="E2803" s="138" t="s">
        <v>2033</v>
      </c>
      <c r="F2803" s="148">
        <f t="shared" si="130"/>
        <v>4858.05</v>
      </c>
      <c r="G2803" s="148">
        <f t="shared" si="131"/>
        <v>5926.8209999999999</v>
      </c>
    </row>
    <row r="2804" spans="1:7" ht="14.4" customHeight="1">
      <c r="A2804" s="138" t="s">
        <v>6535</v>
      </c>
      <c r="B2804" s="151" t="s">
        <v>6536</v>
      </c>
      <c r="C2804" s="148">
        <v>5870.7131999999992</v>
      </c>
      <c r="D2804" s="148">
        <f t="shared" si="129"/>
        <v>7162.27</v>
      </c>
      <c r="E2804" s="138" t="s">
        <v>2033</v>
      </c>
      <c r="F2804" s="148">
        <f t="shared" si="130"/>
        <v>5870.71</v>
      </c>
      <c r="G2804" s="148">
        <f t="shared" si="131"/>
        <v>7162.2662</v>
      </c>
    </row>
    <row r="2805" spans="1:7" ht="14.4" customHeight="1">
      <c r="A2805" s="138" t="s">
        <v>6537</v>
      </c>
      <c r="B2805" s="151" t="s">
        <v>6538</v>
      </c>
      <c r="C2805" s="148">
        <v>5870.7131999999992</v>
      </c>
      <c r="D2805" s="148">
        <f t="shared" si="129"/>
        <v>7162.27</v>
      </c>
      <c r="E2805" s="138" t="s">
        <v>2033</v>
      </c>
      <c r="F2805" s="148">
        <f t="shared" si="130"/>
        <v>5870.71</v>
      </c>
      <c r="G2805" s="148">
        <f t="shared" si="131"/>
        <v>7162.2662</v>
      </c>
    </row>
    <row r="2806" spans="1:7" ht="14.4" customHeight="1">
      <c r="A2806" s="138" t="s">
        <v>6539</v>
      </c>
      <c r="B2806" s="151" t="s">
        <v>6540</v>
      </c>
      <c r="C2806" s="148">
        <v>6576.1783999999998</v>
      </c>
      <c r="D2806" s="148">
        <f t="shared" si="129"/>
        <v>8022.94</v>
      </c>
      <c r="E2806" s="138" t="s">
        <v>2033</v>
      </c>
      <c r="F2806" s="148">
        <f t="shared" si="130"/>
        <v>6576.18</v>
      </c>
      <c r="G2806" s="148">
        <f t="shared" si="131"/>
        <v>8022.9396000000006</v>
      </c>
    </row>
    <row r="2807" spans="1:7" ht="14.4" customHeight="1">
      <c r="A2807" s="138" t="s">
        <v>6541</v>
      </c>
      <c r="B2807" s="151" t="s">
        <v>6542</v>
      </c>
      <c r="C2807" s="148">
        <v>7148.1987499999996</v>
      </c>
      <c r="D2807" s="148">
        <f t="shared" si="129"/>
        <v>8720.7999999999993</v>
      </c>
      <c r="E2807" s="138" t="s">
        <v>2033</v>
      </c>
      <c r="F2807" s="148">
        <f t="shared" si="130"/>
        <v>7148.2</v>
      </c>
      <c r="G2807" s="148">
        <f t="shared" si="131"/>
        <v>8720.8040000000001</v>
      </c>
    </row>
    <row r="2808" spans="1:7" ht="14.4" customHeight="1">
      <c r="A2808" s="138" t="s">
        <v>6543</v>
      </c>
      <c r="B2808" s="151" t="s">
        <v>6544</v>
      </c>
      <c r="C2808" s="148">
        <v>6307.327949999999</v>
      </c>
      <c r="D2808" s="148">
        <f t="shared" si="129"/>
        <v>7694.94</v>
      </c>
      <c r="E2808" s="138" t="s">
        <v>2033</v>
      </c>
      <c r="F2808" s="148">
        <f t="shared" si="130"/>
        <v>6307.33</v>
      </c>
      <c r="G2808" s="148">
        <f t="shared" si="131"/>
        <v>7694.9425999999994</v>
      </c>
    </row>
    <row r="2809" spans="1:7" ht="14.4" customHeight="1">
      <c r="A2809" s="138" t="s">
        <v>6545</v>
      </c>
      <c r="B2809" s="151" t="s">
        <v>6546</v>
      </c>
      <c r="C2809" s="148">
        <v>5031.7651999999998</v>
      </c>
      <c r="D2809" s="148">
        <f t="shared" si="129"/>
        <v>6138.75</v>
      </c>
      <c r="E2809" s="138" t="s">
        <v>2033</v>
      </c>
      <c r="F2809" s="148">
        <f t="shared" si="130"/>
        <v>5031.7700000000004</v>
      </c>
      <c r="G2809" s="148">
        <f t="shared" si="131"/>
        <v>6138.7594000000008</v>
      </c>
    </row>
    <row r="2810" spans="1:7" ht="14.4" customHeight="1">
      <c r="A2810" s="138" t="s">
        <v>6547</v>
      </c>
      <c r="B2810" s="151" t="s">
        <v>6548</v>
      </c>
      <c r="C2810" s="148">
        <v>3769.9399999999996</v>
      </c>
      <c r="D2810" s="148">
        <f t="shared" si="129"/>
        <v>4599.33</v>
      </c>
      <c r="E2810" s="138" t="s">
        <v>2033</v>
      </c>
      <c r="F2810" s="148">
        <f t="shared" si="130"/>
        <v>3769.94</v>
      </c>
      <c r="G2810" s="148">
        <f t="shared" si="131"/>
        <v>4599.3267999999998</v>
      </c>
    </row>
    <row r="2811" spans="1:7" ht="14.4" customHeight="1">
      <c r="A2811" s="138" t="s">
        <v>6549</v>
      </c>
      <c r="B2811" s="151" t="s">
        <v>6550</v>
      </c>
      <c r="C2811" s="148">
        <v>5031.7651999999998</v>
      </c>
      <c r="D2811" s="148">
        <f t="shared" si="129"/>
        <v>6138.75</v>
      </c>
      <c r="E2811" s="138" t="s">
        <v>2033</v>
      </c>
      <c r="F2811" s="148">
        <f t="shared" si="130"/>
        <v>5031.7700000000004</v>
      </c>
      <c r="G2811" s="148">
        <f t="shared" si="131"/>
        <v>6138.7594000000008</v>
      </c>
    </row>
    <row r="2812" spans="1:7" ht="14.4" customHeight="1">
      <c r="A2812" s="138" t="s">
        <v>6551</v>
      </c>
      <c r="B2812" s="151" t="s">
        <v>6552</v>
      </c>
      <c r="C2812" s="148">
        <v>5651.45075</v>
      </c>
      <c r="D2812" s="148">
        <f t="shared" si="129"/>
        <v>6894.77</v>
      </c>
      <c r="E2812" s="138" t="s">
        <v>2033</v>
      </c>
      <c r="F2812" s="148">
        <f t="shared" si="130"/>
        <v>5651.45</v>
      </c>
      <c r="G2812" s="148">
        <f t="shared" si="131"/>
        <v>6894.7689999999993</v>
      </c>
    </row>
    <row r="2813" spans="1:7" ht="14.4" customHeight="1">
      <c r="A2813" s="138" t="s">
        <v>6553</v>
      </c>
      <c r="B2813" s="151" t="s">
        <v>6554</v>
      </c>
      <c r="C2813" s="148">
        <v>6307.327949999999</v>
      </c>
      <c r="D2813" s="148">
        <f t="shared" si="129"/>
        <v>7694.94</v>
      </c>
      <c r="E2813" s="138" t="s">
        <v>2033</v>
      </c>
      <c r="F2813" s="148">
        <f t="shared" si="130"/>
        <v>6307.33</v>
      </c>
      <c r="G2813" s="148">
        <f t="shared" si="131"/>
        <v>7694.9425999999994</v>
      </c>
    </row>
    <row r="2814" spans="1:7" ht="14.4" customHeight="1">
      <c r="A2814" s="138" t="s">
        <v>6555</v>
      </c>
      <c r="B2814" s="151" t="s">
        <v>6556</v>
      </c>
      <c r="C2814" s="148">
        <v>5092.7761499999997</v>
      </c>
      <c r="D2814" s="148">
        <f t="shared" si="129"/>
        <v>6213.19</v>
      </c>
      <c r="E2814" s="138" t="s">
        <v>2033</v>
      </c>
      <c r="F2814" s="148">
        <f t="shared" si="130"/>
        <v>5092.78</v>
      </c>
      <c r="G2814" s="148">
        <f t="shared" si="131"/>
        <v>6213.1915999999992</v>
      </c>
    </row>
    <row r="2815" spans="1:7" ht="14.4" customHeight="1">
      <c r="A2815" s="138" t="s">
        <v>6557</v>
      </c>
      <c r="B2815" s="151" t="s">
        <v>6558</v>
      </c>
      <c r="C2815" s="148">
        <v>5092.7761499999997</v>
      </c>
      <c r="D2815" s="148">
        <f t="shared" si="129"/>
        <v>6213.19</v>
      </c>
      <c r="E2815" s="138" t="s">
        <v>2033</v>
      </c>
      <c r="F2815" s="148">
        <f t="shared" si="130"/>
        <v>5092.78</v>
      </c>
      <c r="G2815" s="148">
        <f t="shared" si="131"/>
        <v>6213.1915999999992</v>
      </c>
    </row>
    <row r="2816" spans="1:7" ht="14.4" customHeight="1">
      <c r="A2816" s="138" t="s">
        <v>6559</v>
      </c>
      <c r="B2816" s="151" t="s">
        <v>6560</v>
      </c>
      <c r="C2816" s="148">
        <v>5857.3674499999997</v>
      </c>
      <c r="D2816" s="148">
        <f t="shared" si="129"/>
        <v>7145.99</v>
      </c>
      <c r="E2816" s="138" t="s">
        <v>2033</v>
      </c>
      <c r="F2816" s="148">
        <f t="shared" si="130"/>
        <v>5857.37</v>
      </c>
      <c r="G2816" s="148">
        <f t="shared" si="131"/>
        <v>7145.9913999999999</v>
      </c>
    </row>
    <row r="2817" spans="1:7" ht="14.4" customHeight="1">
      <c r="A2817" s="138" t="s">
        <v>6561</v>
      </c>
      <c r="B2817" s="151" t="s">
        <v>6562</v>
      </c>
      <c r="C2817" s="148">
        <v>10719.4329</v>
      </c>
      <c r="D2817" s="148">
        <f t="shared" si="129"/>
        <v>13077.71</v>
      </c>
      <c r="E2817" s="138" t="s">
        <v>2033</v>
      </c>
      <c r="F2817" s="148">
        <f t="shared" si="130"/>
        <v>10719.43</v>
      </c>
      <c r="G2817" s="148">
        <f t="shared" si="131"/>
        <v>13077.704600000001</v>
      </c>
    </row>
    <row r="2818" spans="1:7" ht="14.4" customHeight="1">
      <c r="A2818" s="138" t="s">
        <v>6563</v>
      </c>
      <c r="B2818" s="151" t="s">
        <v>6564</v>
      </c>
      <c r="C2818" s="148">
        <v>10719.4329</v>
      </c>
      <c r="D2818" s="148">
        <f t="shared" si="129"/>
        <v>13077.71</v>
      </c>
      <c r="E2818" s="138" t="s">
        <v>2033</v>
      </c>
      <c r="F2818" s="148">
        <f t="shared" si="130"/>
        <v>10719.43</v>
      </c>
      <c r="G2818" s="148">
        <f t="shared" si="131"/>
        <v>13077.704600000001</v>
      </c>
    </row>
    <row r="2819" spans="1:7" ht="14.4" customHeight="1">
      <c r="A2819" s="138" t="s">
        <v>6565</v>
      </c>
      <c r="B2819" s="151" t="s">
        <v>6566</v>
      </c>
      <c r="C2819" s="148">
        <v>12170.425849999998</v>
      </c>
      <c r="D2819" s="148">
        <f t="shared" si="129"/>
        <v>14847.92</v>
      </c>
      <c r="E2819" s="138" t="s">
        <v>2033</v>
      </c>
      <c r="F2819" s="148">
        <f t="shared" si="130"/>
        <v>12170.43</v>
      </c>
      <c r="G2819" s="148">
        <f t="shared" si="131"/>
        <v>14847.9246</v>
      </c>
    </row>
    <row r="2820" spans="1:7" ht="14.4" customHeight="1">
      <c r="A2820" s="138" t="s">
        <v>6567</v>
      </c>
      <c r="B2820" s="151" t="s">
        <v>6568</v>
      </c>
      <c r="C2820" s="148">
        <v>5477.9433499999996</v>
      </c>
      <c r="D2820" s="148">
        <f t="shared" si="129"/>
        <v>6683.09</v>
      </c>
      <c r="E2820" s="138" t="s">
        <v>2033</v>
      </c>
      <c r="F2820" s="148">
        <f t="shared" si="130"/>
        <v>5477.94</v>
      </c>
      <c r="G2820" s="148">
        <f t="shared" si="131"/>
        <v>6683.0867999999991</v>
      </c>
    </row>
    <row r="2821" spans="1:7" ht="14.4" customHeight="1">
      <c r="A2821" s="138" t="s">
        <v>6569</v>
      </c>
      <c r="B2821" s="151" t="s">
        <v>6570</v>
      </c>
      <c r="C2821" s="148">
        <v>5477.9433499999996</v>
      </c>
      <c r="D2821" s="148">
        <f t="shared" si="129"/>
        <v>6683.09</v>
      </c>
      <c r="E2821" s="138" t="s">
        <v>2033</v>
      </c>
      <c r="F2821" s="148">
        <f t="shared" si="130"/>
        <v>5477.94</v>
      </c>
      <c r="G2821" s="148">
        <f t="shared" si="131"/>
        <v>6683.0867999999991</v>
      </c>
    </row>
    <row r="2822" spans="1:7" ht="14.4" customHeight="1">
      <c r="A2822" s="138" t="s">
        <v>6571</v>
      </c>
      <c r="B2822" s="151" t="s">
        <v>6572</v>
      </c>
      <c r="C2822" s="148">
        <v>5703.84</v>
      </c>
      <c r="D2822" s="148">
        <f t="shared" si="129"/>
        <v>6958.68</v>
      </c>
      <c r="E2822" s="138" t="s">
        <v>2033</v>
      </c>
      <c r="F2822" s="148">
        <f t="shared" si="130"/>
        <v>5703.84</v>
      </c>
      <c r="G2822" s="148">
        <f t="shared" si="131"/>
        <v>6958.6848</v>
      </c>
    </row>
    <row r="2823" spans="1:7" ht="14.4" customHeight="1">
      <c r="A2823" s="138" t="s">
        <v>6573</v>
      </c>
      <c r="B2823" s="151" t="s">
        <v>6574</v>
      </c>
      <c r="C2823" s="148">
        <v>4111.38</v>
      </c>
      <c r="D2823" s="148">
        <f t="shared" si="129"/>
        <v>5015.88</v>
      </c>
      <c r="E2823" s="138" t="s">
        <v>2033</v>
      </c>
      <c r="F2823" s="148">
        <f t="shared" si="130"/>
        <v>4111.38</v>
      </c>
      <c r="G2823" s="148">
        <f t="shared" si="131"/>
        <v>5015.8836000000001</v>
      </c>
    </row>
    <row r="2824" spans="1:7" ht="14.4" customHeight="1">
      <c r="A2824" s="138" t="s">
        <v>6575</v>
      </c>
      <c r="B2824" s="151" t="s">
        <v>6576</v>
      </c>
      <c r="C2824" s="148">
        <v>4111.38</v>
      </c>
      <c r="D2824" s="148">
        <f t="shared" si="129"/>
        <v>5015.88</v>
      </c>
      <c r="E2824" s="138" t="s">
        <v>2033</v>
      </c>
      <c r="F2824" s="148">
        <f t="shared" si="130"/>
        <v>4111.38</v>
      </c>
      <c r="G2824" s="148">
        <f t="shared" si="131"/>
        <v>5015.8836000000001</v>
      </c>
    </row>
    <row r="2825" spans="1:7" ht="14.4" customHeight="1">
      <c r="A2825" s="138" t="s">
        <v>6577</v>
      </c>
      <c r="B2825" s="151" t="s">
        <v>6578</v>
      </c>
      <c r="C2825" s="148">
        <v>3865.14</v>
      </c>
      <c r="D2825" s="148">
        <f t="shared" ref="D2825:D2888" si="132">ROUND(C2825*(1+$D$8),2)</f>
        <v>4715.47</v>
      </c>
      <c r="E2825" s="138" t="s">
        <v>2033</v>
      </c>
      <c r="F2825" s="148">
        <f t="shared" ref="F2825:F2888" si="133">ROUND(C2825*(1-HLOOKUP(E2825,$1:$2,2,FALSE)),2)</f>
        <v>3865.14</v>
      </c>
      <c r="G2825" s="148">
        <f t="shared" ref="G2825:G2888" si="134">F2825*(1+$D$8)</f>
        <v>4715.4708000000001</v>
      </c>
    </row>
    <row r="2826" spans="1:7" ht="14.4" customHeight="1">
      <c r="A2826" s="138" t="s">
        <v>6579</v>
      </c>
      <c r="B2826" s="151" t="s">
        <v>6580</v>
      </c>
      <c r="C2826" s="148">
        <v>3865.14</v>
      </c>
      <c r="D2826" s="148">
        <f t="shared" si="132"/>
        <v>4715.47</v>
      </c>
      <c r="E2826" s="138" t="s">
        <v>2033</v>
      </c>
      <c r="F2826" s="148">
        <f t="shared" si="133"/>
        <v>3865.14</v>
      </c>
      <c r="G2826" s="148">
        <f t="shared" si="134"/>
        <v>4715.4708000000001</v>
      </c>
    </row>
    <row r="2827" spans="1:7" ht="14.4" customHeight="1">
      <c r="A2827" s="138" t="s">
        <v>6581</v>
      </c>
      <c r="B2827" s="151" t="s">
        <v>6582</v>
      </c>
      <c r="C2827" s="148">
        <v>4330.08</v>
      </c>
      <c r="D2827" s="148">
        <f t="shared" si="132"/>
        <v>5282.7</v>
      </c>
      <c r="E2827" s="138" t="s">
        <v>2033</v>
      </c>
      <c r="F2827" s="148">
        <f t="shared" si="133"/>
        <v>4330.08</v>
      </c>
      <c r="G2827" s="148">
        <f t="shared" si="134"/>
        <v>5282.6975999999995</v>
      </c>
    </row>
    <row r="2828" spans="1:7" ht="14.4" customHeight="1">
      <c r="A2828" s="138" t="s">
        <v>6583</v>
      </c>
      <c r="B2828" s="151" t="s">
        <v>5307</v>
      </c>
      <c r="C2828" s="148">
        <v>5031.7651999999998</v>
      </c>
      <c r="D2828" s="148">
        <f t="shared" si="132"/>
        <v>6138.75</v>
      </c>
      <c r="E2828" s="138" t="s">
        <v>2033</v>
      </c>
      <c r="F2828" s="148">
        <f t="shared" si="133"/>
        <v>5031.7700000000004</v>
      </c>
      <c r="G2828" s="148">
        <f t="shared" si="134"/>
        <v>6138.7594000000008</v>
      </c>
    </row>
    <row r="2829" spans="1:7" ht="14.4" customHeight="1">
      <c r="A2829" s="138" t="s">
        <v>6584</v>
      </c>
      <c r="B2829" s="151" t="s">
        <v>6585</v>
      </c>
      <c r="C2829" s="148">
        <v>5031.7651999999998</v>
      </c>
      <c r="D2829" s="148">
        <f t="shared" si="132"/>
        <v>6138.75</v>
      </c>
      <c r="E2829" s="138" t="s">
        <v>2033</v>
      </c>
      <c r="F2829" s="148">
        <f t="shared" si="133"/>
        <v>5031.7700000000004</v>
      </c>
      <c r="G2829" s="148">
        <f t="shared" si="134"/>
        <v>6138.7594000000008</v>
      </c>
    </row>
    <row r="2830" spans="1:7" ht="14.4" customHeight="1">
      <c r="A2830" s="138" t="s">
        <v>6586</v>
      </c>
      <c r="B2830" s="151" t="s">
        <v>6587</v>
      </c>
      <c r="C2830" s="148">
        <v>5651.45075</v>
      </c>
      <c r="D2830" s="148">
        <f t="shared" si="132"/>
        <v>6894.77</v>
      </c>
      <c r="E2830" s="138" t="s">
        <v>2033</v>
      </c>
      <c r="F2830" s="148">
        <f t="shared" si="133"/>
        <v>5651.45</v>
      </c>
      <c r="G2830" s="148">
        <f t="shared" si="134"/>
        <v>6894.7689999999993</v>
      </c>
    </row>
    <row r="2831" spans="1:7" ht="14.4" customHeight="1">
      <c r="A2831" s="138" t="s">
        <v>6588</v>
      </c>
      <c r="B2831" s="151" t="s">
        <v>6589</v>
      </c>
      <c r="C2831" s="148">
        <v>6307.327949999999</v>
      </c>
      <c r="D2831" s="148">
        <f t="shared" si="132"/>
        <v>7694.94</v>
      </c>
      <c r="E2831" s="138" t="s">
        <v>2033</v>
      </c>
      <c r="F2831" s="148">
        <f t="shared" si="133"/>
        <v>6307.33</v>
      </c>
      <c r="G2831" s="148">
        <f t="shared" si="134"/>
        <v>7694.9425999999994</v>
      </c>
    </row>
    <row r="2832" spans="1:7" ht="14.4" customHeight="1">
      <c r="A2832" s="138" t="s">
        <v>6590</v>
      </c>
      <c r="B2832" s="151" t="s">
        <v>6591</v>
      </c>
      <c r="C2832" s="148">
        <v>3865.14</v>
      </c>
      <c r="D2832" s="148">
        <f t="shared" si="132"/>
        <v>4715.47</v>
      </c>
      <c r="E2832" s="138" t="s">
        <v>2033</v>
      </c>
      <c r="F2832" s="148">
        <f t="shared" si="133"/>
        <v>3865.14</v>
      </c>
      <c r="G2832" s="148">
        <f t="shared" si="134"/>
        <v>4715.4708000000001</v>
      </c>
    </row>
    <row r="2833" spans="1:7" ht="14.4" customHeight="1">
      <c r="A2833" s="138" t="s">
        <v>6592</v>
      </c>
      <c r="B2833" s="151" t="s">
        <v>6593</v>
      </c>
      <c r="C2833" s="148">
        <v>3865.14</v>
      </c>
      <c r="D2833" s="148">
        <f t="shared" si="132"/>
        <v>4715.47</v>
      </c>
      <c r="E2833" s="138" t="s">
        <v>2033</v>
      </c>
      <c r="F2833" s="148">
        <f t="shared" si="133"/>
        <v>3865.14</v>
      </c>
      <c r="G2833" s="148">
        <f t="shared" si="134"/>
        <v>4715.4708000000001</v>
      </c>
    </row>
    <row r="2834" spans="1:7" ht="14.4" customHeight="1">
      <c r="A2834" s="138" t="s">
        <v>6594</v>
      </c>
      <c r="B2834" s="151" t="s">
        <v>6595</v>
      </c>
      <c r="C2834" s="148">
        <v>4330.08</v>
      </c>
      <c r="D2834" s="148">
        <f t="shared" si="132"/>
        <v>5282.7</v>
      </c>
      <c r="E2834" s="138" t="s">
        <v>2033</v>
      </c>
      <c r="F2834" s="148">
        <f t="shared" si="133"/>
        <v>4330.08</v>
      </c>
      <c r="G2834" s="148">
        <f t="shared" si="134"/>
        <v>5282.6975999999995</v>
      </c>
    </row>
    <row r="2835" spans="1:7" ht="14.4" customHeight="1">
      <c r="A2835" s="138" t="s">
        <v>6596</v>
      </c>
      <c r="B2835" s="151" t="s">
        <v>6597</v>
      </c>
      <c r="C2835" s="148">
        <v>5083.34</v>
      </c>
      <c r="D2835" s="148">
        <f t="shared" si="132"/>
        <v>6201.67</v>
      </c>
      <c r="E2835" s="138" t="s">
        <v>2033</v>
      </c>
      <c r="F2835" s="148">
        <f t="shared" si="133"/>
        <v>5083.34</v>
      </c>
      <c r="G2835" s="148">
        <f t="shared" si="134"/>
        <v>6201.6747999999998</v>
      </c>
    </row>
    <row r="2836" spans="1:7" ht="14.4" customHeight="1">
      <c r="A2836" s="138" t="s">
        <v>6598</v>
      </c>
      <c r="B2836" s="151" t="s">
        <v>6599</v>
      </c>
      <c r="C2836" s="148">
        <v>6582.2500000000009</v>
      </c>
      <c r="D2836" s="148">
        <f t="shared" si="132"/>
        <v>8030.35</v>
      </c>
      <c r="E2836" s="138" t="s">
        <v>2033</v>
      </c>
      <c r="F2836" s="148">
        <f t="shared" si="133"/>
        <v>6582.25</v>
      </c>
      <c r="G2836" s="148">
        <f t="shared" si="134"/>
        <v>8030.3450000000003</v>
      </c>
    </row>
    <row r="2837" spans="1:7" ht="14.4" customHeight="1">
      <c r="A2837" s="138" t="s">
        <v>6600</v>
      </c>
      <c r="B2837" s="151" t="s">
        <v>6601</v>
      </c>
      <c r="C2837" s="148">
        <v>6582.2500000000009</v>
      </c>
      <c r="D2837" s="148">
        <f t="shared" si="132"/>
        <v>8030.35</v>
      </c>
      <c r="E2837" s="138" t="s">
        <v>2033</v>
      </c>
      <c r="F2837" s="148">
        <f t="shared" si="133"/>
        <v>6582.25</v>
      </c>
      <c r="G2837" s="148">
        <f t="shared" si="134"/>
        <v>8030.3450000000003</v>
      </c>
    </row>
    <row r="2838" spans="1:7" ht="14.4" customHeight="1">
      <c r="A2838" s="138" t="s">
        <v>6602</v>
      </c>
      <c r="B2838" s="151" t="s">
        <v>6601</v>
      </c>
      <c r="C2838" s="148">
        <v>7633.08</v>
      </c>
      <c r="D2838" s="148">
        <f t="shared" si="132"/>
        <v>9312.36</v>
      </c>
      <c r="E2838" s="138" t="s">
        <v>2033</v>
      </c>
      <c r="F2838" s="148">
        <f t="shared" si="133"/>
        <v>7633.08</v>
      </c>
      <c r="G2838" s="148">
        <f t="shared" si="134"/>
        <v>9312.3575999999994</v>
      </c>
    </row>
    <row r="2839" spans="1:7" ht="14.4" customHeight="1">
      <c r="A2839" s="138" t="s">
        <v>6603</v>
      </c>
      <c r="B2839" s="151" t="s">
        <v>6604</v>
      </c>
      <c r="C2839" s="148">
        <v>6582.2500000000009</v>
      </c>
      <c r="D2839" s="148">
        <f t="shared" si="132"/>
        <v>8030.35</v>
      </c>
      <c r="E2839" s="138" t="s">
        <v>2033</v>
      </c>
      <c r="F2839" s="148">
        <f t="shared" si="133"/>
        <v>6582.25</v>
      </c>
      <c r="G2839" s="148">
        <f t="shared" si="134"/>
        <v>8030.3450000000003</v>
      </c>
    </row>
    <row r="2840" spans="1:7" ht="14.4" customHeight="1">
      <c r="A2840" s="138" t="s">
        <v>6605</v>
      </c>
      <c r="B2840" s="151" t="s">
        <v>6604</v>
      </c>
      <c r="C2840" s="148">
        <v>6582.2500000000009</v>
      </c>
      <c r="D2840" s="148">
        <f t="shared" si="132"/>
        <v>8030.35</v>
      </c>
      <c r="E2840" s="138" t="s">
        <v>2033</v>
      </c>
      <c r="F2840" s="148">
        <f t="shared" si="133"/>
        <v>6582.25</v>
      </c>
      <c r="G2840" s="148">
        <f t="shared" si="134"/>
        <v>8030.3450000000003</v>
      </c>
    </row>
    <row r="2841" spans="1:7" ht="14.4" customHeight="1">
      <c r="A2841" s="138" t="s">
        <v>6606</v>
      </c>
      <c r="B2841" s="151" t="s">
        <v>6607</v>
      </c>
      <c r="C2841" s="148">
        <v>5083.34</v>
      </c>
      <c r="D2841" s="148">
        <f t="shared" si="132"/>
        <v>6201.67</v>
      </c>
      <c r="E2841" s="138" t="s">
        <v>2033</v>
      </c>
      <c r="F2841" s="148">
        <f t="shared" si="133"/>
        <v>5083.34</v>
      </c>
      <c r="G2841" s="148">
        <f t="shared" si="134"/>
        <v>6201.6747999999998</v>
      </c>
    </row>
    <row r="2842" spans="1:7" ht="14.4" customHeight="1">
      <c r="A2842" s="138" t="s">
        <v>6608</v>
      </c>
      <c r="B2842" s="151" t="s">
        <v>6609</v>
      </c>
      <c r="C2842" s="148">
        <v>5707.02</v>
      </c>
      <c r="D2842" s="148">
        <f t="shared" si="132"/>
        <v>6962.56</v>
      </c>
      <c r="E2842" s="138" t="s">
        <v>2033</v>
      </c>
      <c r="F2842" s="148">
        <f t="shared" si="133"/>
        <v>5707.02</v>
      </c>
      <c r="G2842" s="148">
        <f t="shared" si="134"/>
        <v>6962.5644000000002</v>
      </c>
    </row>
    <row r="2843" spans="1:7" ht="14.4" customHeight="1">
      <c r="A2843" s="138" t="s">
        <v>6610</v>
      </c>
      <c r="B2843" s="151" t="s">
        <v>6611</v>
      </c>
      <c r="C2843" s="148">
        <v>5557.05</v>
      </c>
      <c r="D2843" s="148">
        <f t="shared" si="132"/>
        <v>6779.6</v>
      </c>
      <c r="E2843" s="138" t="s">
        <v>2033</v>
      </c>
      <c r="F2843" s="148">
        <f t="shared" si="133"/>
        <v>5557.05</v>
      </c>
      <c r="G2843" s="148">
        <f t="shared" si="134"/>
        <v>6779.6009999999997</v>
      </c>
    </row>
    <row r="2844" spans="1:7" ht="14.4" customHeight="1">
      <c r="A2844" s="138" t="s">
        <v>6612</v>
      </c>
      <c r="B2844" s="151" t="s">
        <v>6613</v>
      </c>
      <c r="C2844" s="148">
        <v>4459.7828</v>
      </c>
      <c r="D2844" s="148">
        <f t="shared" si="132"/>
        <v>5440.94</v>
      </c>
      <c r="E2844" s="138" t="s">
        <v>2033</v>
      </c>
      <c r="F2844" s="148">
        <f t="shared" si="133"/>
        <v>4459.78</v>
      </c>
      <c r="G2844" s="148">
        <f t="shared" si="134"/>
        <v>5440.9315999999999</v>
      </c>
    </row>
    <row r="2845" spans="1:7" ht="14.4" customHeight="1">
      <c r="A2845" s="138" t="s">
        <v>6614</v>
      </c>
      <c r="B2845" s="151" t="s">
        <v>5370</v>
      </c>
      <c r="C2845" s="148">
        <v>4133.4199999999992</v>
      </c>
      <c r="D2845" s="148">
        <f t="shared" si="132"/>
        <v>5042.7700000000004</v>
      </c>
      <c r="E2845" s="138" t="s">
        <v>2033</v>
      </c>
      <c r="F2845" s="148">
        <f t="shared" si="133"/>
        <v>4133.42</v>
      </c>
      <c r="G2845" s="148">
        <f t="shared" si="134"/>
        <v>5042.7723999999998</v>
      </c>
    </row>
    <row r="2846" spans="1:7" ht="14.4" customHeight="1">
      <c r="A2846" s="138" t="s">
        <v>6615</v>
      </c>
      <c r="B2846" s="151" t="s">
        <v>5370</v>
      </c>
      <c r="C2846" s="148">
        <v>4622.72</v>
      </c>
      <c r="D2846" s="148">
        <f t="shared" si="132"/>
        <v>5639.72</v>
      </c>
      <c r="E2846" s="138" t="s">
        <v>2033</v>
      </c>
      <c r="F2846" s="148">
        <f t="shared" si="133"/>
        <v>4622.72</v>
      </c>
      <c r="G2846" s="148">
        <f t="shared" si="134"/>
        <v>5639.7183999999997</v>
      </c>
    </row>
    <row r="2847" spans="1:7" ht="14.4" customHeight="1">
      <c r="A2847" s="138" t="s">
        <v>6616</v>
      </c>
      <c r="B2847" s="151" t="s">
        <v>5370</v>
      </c>
      <c r="C2847" s="148">
        <v>4133.4199999999992</v>
      </c>
      <c r="D2847" s="148">
        <f t="shared" si="132"/>
        <v>5042.7700000000004</v>
      </c>
      <c r="E2847" s="138" t="s">
        <v>2033</v>
      </c>
      <c r="F2847" s="148">
        <f t="shared" si="133"/>
        <v>4133.42</v>
      </c>
      <c r="G2847" s="148">
        <f t="shared" si="134"/>
        <v>5042.7723999999998</v>
      </c>
    </row>
    <row r="2848" spans="1:7" ht="14.4" customHeight="1">
      <c r="A2848" s="138" t="s">
        <v>6617</v>
      </c>
      <c r="B2848" s="151" t="s">
        <v>6618</v>
      </c>
      <c r="C2848" s="148">
        <v>3910.2359999999999</v>
      </c>
      <c r="D2848" s="148">
        <f t="shared" si="132"/>
        <v>4770.49</v>
      </c>
      <c r="E2848" s="138" t="s">
        <v>2033</v>
      </c>
      <c r="F2848" s="148">
        <f t="shared" si="133"/>
        <v>3910.24</v>
      </c>
      <c r="G2848" s="148">
        <f t="shared" si="134"/>
        <v>4770.4928</v>
      </c>
    </row>
    <row r="2849" spans="1:7" ht="14.4" customHeight="1">
      <c r="A2849" s="138" t="s">
        <v>6619</v>
      </c>
      <c r="B2849" s="151" t="s">
        <v>6620</v>
      </c>
      <c r="C2849" s="148">
        <v>4545.5200000000004</v>
      </c>
      <c r="D2849" s="148">
        <f t="shared" si="132"/>
        <v>5545.53</v>
      </c>
      <c r="E2849" s="138" t="s">
        <v>2033</v>
      </c>
      <c r="F2849" s="148">
        <f t="shared" si="133"/>
        <v>4545.5200000000004</v>
      </c>
      <c r="G2849" s="148">
        <f t="shared" si="134"/>
        <v>5545.5344000000005</v>
      </c>
    </row>
    <row r="2850" spans="1:7" ht="14.4" customHeight="1">
      <c r="A2850" s="138" t="s">
        <v>6621</v>
      </c>
      <c r="B2850" s="151" t="s">
        <v>6622</v>
      </c>
      <c r="C2850" s="148">
        <v>5095.01</v>
      </c>
      <c r="D2850" s="148">
        <f t="shared" si="132"/>
        <v>6215.91</v>
      </c>
      <c r="E2850" s="138" t="s">
        <v>2033</v>
      </c>
      <c r="F2850" s="148">
        <f t="shared" si="133"/>
        <v>5095.01</v>
      </c>
      <c r="G2850" s="148">
        <f t="shared" si="134"/>
        <v>6215.9121999999998</v>
      </c>
    </row>
    <row r="2851" spans="1:7" ht="14.4" customHeight="1">
      <c r="A2851" s="138" t="s">
        <v>6623</v>
      </c>
      <c r="B2851" s="151" t="s">
        <v>6624</v>
      </c>
      <c r="C2851" s="148">
        <v>5497.13</v>
      </c>
      <c r="D2851" s="148">
        <f t="shared" si="132"/>
        <v>6706.5</v>
      </c>
      <c r="E2851" s="138" t="s">
        <v>2033</v>
      </c>
      <c r="F2851" s="148">
        <f t="shared" si="133"/>
        <v>5497.13</v>
      </c>
      <c r="G2851" s="148">
        <f t="shared" si="134"/>
        <v>6706.4985999999999</v>
      </c>
    </row>
    <row r="2852" spans="1:7" ht="14.4" customHeight="1">
      <c r="A2852" s="138" t="s">
        <v>6625</v>
      </c>
      <c r="B2852" s="151" t="s">
        <v>6626</v>
      </c>
      <c r="C2852" s="148">
        <v>5497.13</v>
      </c>
      <c r="D2852" s="148">
        <f t="shared" si="132"/>
        <v>6706.5</v>
      </c>
      <c r="E2852" s="138" t="s">
        <v>2033</v>
      </c>
      <c r="F2852" s="148">
        <f t="shared" si="133"/>
        <v>5497.13</v>
      </c>
      <c r="G2852" s="148">
        <f t="shared" si="134"/>
        <v>6706.4985999999999</v>
      </c>
    </row>
    <row r="2853" spans="1:7" ht="14.4" customHeight="1">
      <c r="A2853" s="138" t="s">
        <v>6627</v>
      </c>
      <c r="B2853" s="151" t="s">
        <v>6628</v>
      </c>
      <c r="C2853" s="148">
        <v>6145.39</v>
      </c>
      <c r="D2853" s="148">
        <f t="shared" si="132"/>
        <v>7497.38</v>
      </c>
      <c r="E2853" s="138" t="s">
        <v>2033</v>
      </c>
      <c r="F2853" s="148">
        <f t="shared" si="133"/>
        <v>6145.39</v>
      </c>
      <c r="G2853" s="148">
        <f t="shared" si="134"/>
        <v>7497.3757999999998</v>
      </c>
    </row>
    <row r="2854" spans="1:7" ht="14.4" customHeight="1">
      <c r="A2854" s="138" t="s">
        <v>6629</v>
      </c>
      <c r="B2854" s="151" t="s">
        <v>6630</v>
      </c>
      <c r="C2854" s="148">
        <v>6372.79</v>
      </c>
      <c r="D2854" s="148">
        <f t="shared" si="132"/>
        <v>7774.8</v>
      </c>
      <c r="E2854" s="138" t="s">
        <v>2033</v>
      </c>
      <c r="F2854" s="148">
        <f t="shared" si="133"/>
        <v>6372.79</v>
      </c>
      <c r="G2854" s="148">
        <f t="shared" si="134"/>
        <v>7774.8037999999997</v>
      </c>
    </row>
    <row r="2855" spans="1:7" ht="14.4" customHeight="1">
      <c r="A2855" s="138" t="s">
        <v>6631</v>
      </c>
      <c r="B2855" s="151" t="s">
        <v>5418</v>
      </c>
      <c r="C2855" s="148">
        <v>6372.79</v>
      </c>
      <c r="D2855" s="148">
        <f t="shared" si="132"/>
        <v>7774.8</v>
      </c>
      <c r="E2855" s="138" t="s">
        <v>2033</v>
      </c>
      <c r="F2855" s="148">
        <f t="shared" si="133"/>
        <v>6372.79</v>
      </c>
      <c r="G2855" s="148">
        <f t="shared" si="134"/>
        <v>7774.8037999999997</v>
      </c>
    </row>
    <row r="2856" spans="1:7" ht="14.4" customHeight="1">
      <c r="A2856" s="138" t="s">
        <v>6632</v>
      </c>
      <c r="B2856" s="151" t="s">
        <v>5418</v>
      </c>
      <c r="C2856" s="148">
        <v>5802.87</v>
      </c>
      <c r="D2856" s="148">
        <f t="shared" si="132"/>
        <v>7079.5</v>
      </c>
      <c r="E2856" s="138" t="s">
        <v>2033</v>
      </c>
      <c r="F2856" s="148">
        <f t="shared" si="133"/>
        <v>5802.87</v>
      </c>
      <c r="G2856" s="148">
        <f t="shared" si="134"/>
        <v>7079.5014000000001</v>
      </c>
    </row>
    <row r="2857" spans="1:7" ht="14.4" customHeight="1">
      <c r="A2857" s="138" t="s">
        <v>6633</v>
      </c>
      <c r="B2857" s="151" t="s">
        <v>5418</v>
      </c>
      <c r="C2857" s="148">
        <v>5802.87</v>
      </c>
      <c r="D2857" s="148">
        <f t="shared" si="132"/>
        <v>7079.5</v>
      </c>
      <c r="E2857" s="138" t="s">
        <v>2033</v>
      </c>
      <c r="F2857" s="148">
        <f t="shared" si="133"/>
        <v>5802.87</v>
      </c>
      <c r="G2857" s="148">
        <f t="shared" si="134"/>
        <v>7079.5014000000001</v>
      </c>
    </row>
    <row r="2858" spans="1:7" ht="14.4" customHeight="1">
      <c r="A2858" s="138" t="s">
        <v>6634</v>
      </c>
      <c r="B2858" s="151" t="s">
        <v>6630</v>
      </c>
      <c r="C2858" s="148">
        <v>5802.87</v>
      </c>
      <c r="D2858" s="148">
        <f t="shared" si="132"/>
        <v>7079.5</v>
      </c>
      <c r="E2858" s="138" t="s">
        <v>2033</v>
      </c>
      <c r="F2858" s="148">
        <f t="shared" si="133"/>
        <v>5802.87</v>
      </c>
      <c r="G2858" s="148">
        <f t="shared" si="134"/>
        <v>7079.5014000000001</v>
      </c>
    </row>
    <row r="2859" spans="1:7" ht="14.4" customHeight="1">
      <c r="A2859" s="138" t="s">
        <v>6635</v>
      </c>
      <c r="B2859" s="151" t="s">
        <v>6636</v>
      </c>
      <c r="C2859" s="148">
        <v>5802.87</v>
      </c>
      <c r="D2859" s="148">
        <f t="shared" si="132"/>
        <v>7079.5</v>
      </c>
      <c r="E2859" s="138" t="s">
        <v>2033</v>
      </c>
      <c r="F2859" s="148">
        <f t="shared" si="133"/>
        <v>5802.87</v>
      </c>
      <c r="G2859" s="148">
        <f t="shared" si="134"/>
        <v>7079.5014000000001</v>
      </c>
    </row>
    <row r="2860" spans="1:7" ht="14.4" customHeight="1">
      <c r="A2860" s="138" t="s">
        <v>6637</v>
      </c>
      <c r="B2860" s="151" t="s">
        <v>6638</v>
      </c>
      <c r="C2860" s="148">
        <v>5496.58</v>
      </c>
      <c r="D2860" s="148">
        <f t="shared" si="132"/>
        <v>6705.83</v>
      </c>
      <c r="E2860" s="138" t="s">
        <v>2033</v>
      </c>
      <c r="F2860" s="148">
        <f t="shared" si="133"/>
        <v>5496.58</v>
      </c>
      <c r="G2860" s="148">
        <f t="shared" si="134"/>
        <v>6705.8275999999996</v>
      </c>
    </row>
    <row r="2861" spans="1:7" ht="14.4" customHeight="1">
      <c r="A2861" s="138" t="s">
        <v>6639</v>
      </c>
      <c r="B2861" s="151" t="s">
        <v>6640</v>
      </c>
      <c r="C2861" s="148">
        <v>5496.58</v>
      </c>
      <c r="D2861" s="148">
        <f t="shared" si="132"/>
        <v>6705.83</v>
      </c>
      <c r="E2861" s="138" t="s">
        <v>2033</v>
      </c>
      <c r="F2861" s="148">
        <f t="shared" si="133"/>
        <v>5496.58</v>
      </c>
      <c r="G2861" s="148">
        <f t="shared" si="134"/>
        <v>6705.8275999999996</v>
      </c>
    </row>
    <row r="2862" spans="1:7" ht="14.4" customHeight="1">
      <c r="A2862" s="138" t="s">
        <v>6641</v>
      </c>
      <c r="B2862" s="151" t="s">
        <v>6642</v>
      </c>
      <c r="C2862" s="148">
        <v>5475.34</v>
      </c>
      <c r="D2862" s="148">
        <f t="shared" si="132"/>
        <v>6679.91</v>
      </c>
      <c r="E2862" s="138" t="s">
        <v>2033</v>
      </c>
      <c r="F2862" s="148">
        <f t="shared" si="133"/>
        <v>5475.34</v>
      </c>
      <c r="G2862" s="148">
        <f t="shared" si="134"/>
        <v>6679.9148000000005</v>
      </c>
    </row>
    <row r="2863" spans="1:7" ht="14.4" customHeight="1">
      <c r="A2863" s="138" t="s">
        <v>6643</v>
      </c>
      <c r="B2863" s="151" t="s">
        <v>6642</v>
      </c>
      <c r="C2863" s="148">
        <v>7049.0480499999994</v>
      </c>
      <c r="D2863" s="148">
        <f t="shared" si="132"/>
        <v>8599.84</v>
      </c>
      <c r="E2863" s="138" t="s">
        <v>2033</v>
      </c>
      <c r="F2863" s="148">
        <f t="shared" si="133"/>
        <v>7049.05</v>
      </c>
      <c r="G2863" s="148">
        <f t="shared" si="134"/>
        <v>8599.8410000000003</v>
      </c>
    </row>
    <row r="2864" spans="1:7" ht="14.4" customHeight="1">
      <c r="A2864" s="138" t="s">
        <v>6644</v>
      </c>
      <c r="B2864" s="151" t="s">
        <v>4299</v>
      </c>
      <c r="C2864" s="148">
        <v>47312</v>
      </c>
      <c r="D2864" s="148">
        <f t="shared" si="132"/>
        <v>57720.639999999999</v>
      </c>
      <c r="E2864" s="138" t="s">
        <v>2037</v>
      </c>
      <c r="F2864" s="148">
        <f t="shared" si="133"/>
        <v>47312</v>
      </c>
      <c r="G2864" s="148">
        <f t="shared" si="134"/>
        <v>57720.639999999999</v>
      </c>
    </row>
    <row r="2865" spans="1:7" ht="14.4" customHeight="1">
      <c r="A2865" s="138" t="s">
        <v>6645</v>
      </c>
      <c r="B2865" s="151" t="s">
        <v>4301</v>
      </c>
      <c r="C2865" s="148">
        <v>59039</v>
      </c>
      <c r="D2865" s="148">
        <f t="shared" si="132"/>
        <v>72027.58</v>
      </c>
      <c r="E2865" s="138" t="s">
        <v>2037</v>
      </c>
      <c r="F2865" s="148">
        <f t="shared" si="133"/>
        <v>59039</v>
      </c>
      <c r="G2865" s="148">
        <f t="shared" si="134"/>
        <v>72027.58</v>
      </c>
    </row>
    <row r="2866" spans="1:7" ht="14.4" customHeight="1">
      <c r="A2866" s="138" t="s">
        <v>6646</v>
      </c>
      <c r="B2866" s="151" t="s">
        <v>4301</v>
      </c>
      <c r="C2866" s="148">
        <v>60515</v>
      </c>
      <c r="D2866" s="148">
        <f t="shared" si="132"/>
        <v>73828.3</v>
      </c>
      <c r="E2866" s="138" t="s">
        <v>2037</v>
      </c>
      <c r="F2866" s="148">
        <f t="shared" si="133"/>
        <v>60515</v>
      </c>
      <c r="G2866" s="148">
        <f t="shared" si="134"/>
        <v>73828.3</v>
      </c>
    </row>
    <row r="2867" spans="1:7" ht="14.4" customHeight="1">
      <c r="A2867" s="138" t="s">
        <v>6647</v>
      </c>
      <c r="B2867" s="151" t="s">
        <v>4301</v>
      </c>
      <c r="C2867" s="148">
        <v>61327</v>
      </c>
      <c r="D2867" s="148">
        <f t="shared" si="132"/>
        <v>74818.94</v>
      </c>
      <c r="E2867" s="138" t="s">
        <v>2037</v>
      </c>
      <c r="F2867" s="148">
        <f t="shared" si="133"/>
        <v>61327</v>
      </c>
      <c r="G2867" s="148">
        <f t="shared" si="134"/>
        <v>74818.94</v>
      </c>
    </row>
    <row r="2868" spans="1:7" ht="14.4" customHeight="1">
      <c r="A2868" s="138" t="s">
        <v>6648</v>
      </c>
      <c r="B2868" s="151" t="s">
        <v>4299</v>
      </c>
      <c r="C2868" s="148">
        <v>48647</v>
      </c>
      <c r="D2868" s="148">
        <f t="shared" si="132"/>
        <v>59349.34</v>
      </c>
      <c r="E2868" s="138" t="s">
        <v>2037</v>
      </c>
      <c r="F2868" s="148">
        <f t="shared" si="133"/>
        <v>48647</v>
      </c>
      <c r="G2868" s="148">
        <f t="shared" si="134"/>
        <v>59349.34</v>
      </c>
    </row>
    <row r="2869" spans="1:7" ht="14.4" customHeight="1">
      <c r="A2869" s="138" t="s">
        <v>6649</v>
      </c>
      <c r="B2869" s="151" t="s">
        <v>4299</v>
      </c>
      <c r="C2869" s="148">
        <v>49651</v>
      </c>
      <c r="D2869" s="148">
        <f t="shared" si="132"/>
        <v>60574.22</v>
      </c>
      <c r="E2869" s="138" t="s">
        <v>2037</v>
      </c>
      <c r="F2869" s="148">
        <f t="shared" si="133"/>
        <v>49651</v>
      </c>
      <c r="G2869" s="148">
        <f t="shared" si="134"/>
        <v>60574.22</v>
      </c>
    </row>
    <row r="2870" spans="1:7" ht="14.4" customHeight="1">
      <c r="A2870" s="138" t="s">
        <v>6650</v>
      </c>
      <c r="B2870" s="151" t="s">
        <v>4329</v>
      </c>
      <c r="C2870" s="148">
        <v>47312</v>
      </c>
      <c r="D2870" s="148">
        <f t="shared" si="132"/>
        <v>57720.639999999999</v>
      </c>
      <c r="E2870" s="138" t="s">
        <v>2037</v>
      </c>
      <c r="F2870" s="148">
        <f t="shared" si="133"/>
        <v>47312</v>
      </c>
      <c r="G2870" s="148">
        <f t="shared" si="134"/>
        <v>57720.639999999999</v>
      </c>
    </row>
    <row r="2871" spans="1:7" ht="14.4" customHeight="1">
      <c r="A2871" s="138" t="s">
        <v>6651</v>
      </c>
      <c r="B2871" s="151" t="s">
        <v>4331</v>
      </c>
      <c r="C2871" s="148">
        <v>59039</v>
      </c>
      <c r="D2871" s="148">
        <f t="shared" si="132"/>
        <v>72027.58</v>
      </c>
      <c r="E2871" s="138" t="s">
        <v>2037</v>
      </c>
      <c r="F2871" s="148">
        <f t="shared" si="133"/>
        <v>59039</v>
      </c>
      <c r="G2871" s="148">
        <f t="shared" si="134"/>
        <v>72027.58</v>
      </c>
    </row>
    <row r="2872" spans="1:7" ht="14.4" customHeight="1">
      <c r="A2872" s="138" t="s">
        <v>6652</v>
      </c>
      <c r="B2872" s="151" t="s">
        <v>4331</v>
      </c>
      <c r="C2872" s="148">
        <v>60350</v>
      </c>
      <c r="D2872" s="148">
        <f t="shared" si="132"/>
        <v>73627</v>
      </c>
      <c r="E2872" s="138" t="s">
        <v>2037</v>
      </c>
      <c r="F2872" s="148">
        <f t="shared" si="133"/>
        <v>60350</v>
      </c>
      <c r="G2872" s="148">
        <f t="shared" si="134"/>
        <v>73627</v>
      </c>
    </row>
    <row r="2873" spans="1:7" ht="14.4" customHeight="1">
      <c r="A2873" s="138" t="s">
        <v>6653</v>
      </c>
      <c r="B2873" s="151" t="s">
        <v>4331</v>
      </c>
      <c r="C2873" s="148">
        <v>61327</v>
      </c>
      <c r="D2873" s="148">
        <f t="shared" si="132"/>
        <v>74818.94</v>
      </c>
      <c r="E2873" s="138" t="s">
        <v>2037</v>
      </c>
      <c r="F2873" s="148">
        <f t="shared" si="133"/>
        <v>61327</v>
      </c>
      <c r="G2873" s="148">
        <f t="shared" si="134"/>
        <v>74818.94</v>
      </c>
    </row>
    <row r="2874" spans="1:7" ht="14.4" customHeight="1">
      <c r="A2874" s="138" t="s">
        <v>6654</v>
      </c>
      <c r="B2874" s="151" t="s">
        <v>4329</v>
      </c>
      <c r="C2874" s="148">
        <v>48647</v>
      </c>
      <c r="D2874" s="148">
        <f t="shared" si="132"/>
        <v>59349.34</v>
      </c>
      <c r="E2874" s="138" t="s">
        <v>2037</v>
      </c>
      <c r="F2874" s="148">
        <f t="shared" si="133"/>
        <v>48647</v>
      </c>
      <c r="G2874" s="148">
        <f t="shared" si="134"/>
        <v>59349.34</v>
      </c>
    </row>
    <row r="2875" spans="1:7" ht="14.4" customHeight="1">
      <c r="A2875" s="138" t="s">
        <v>6655</v>
      </c>
      <c r="B2875" s="151" t="s">
        <v>4329</v>
      </c>
      <c r="C2875" s="148">
        <v>49651</v>
      </c>
      <c r="D2875" s="148">
        <f t="shared" si="132"/>
        <v>60574.22</v>
      </c>
      <c r="E2875" s="138" t="s">
        <v>2037</v>
      </c>
      <c r="F2875" s="148">
        <f t="shared" si="133"/>
        <v>49651</v>
      </c>
      <c r="G2875" s="148">
        <f t="shared" si="134"/>
        <v>60574.22</v>
      </c>
    </row>
    <row r="2876" spans="1:7" ht="14.4" customHeight="1">
      <c r="A2876" s="138" t="s">
        <v>6656</v>
      </c>
      <c r="B2876" s="151" t="s">
        <v>6657</v>
      </c>
      <c r="C2876" s="148">
        <v>6817</v>
      </c>
      <c r="D2876" s="148">
        <f t="shared" si="132"/>
        <v>8316.74</v>
      </c>
      <c r="E2876" s="138" t="s">
        <v>2037</v>
      </c>
      <c r="F2876" s="148">
        <f t="shared" si="133"/>
        <v>6817</v>
      </c>
      <c r="G2876" s="148">
        <f t="shared" si="134"/>
        <v>8316.74</v>
      </c>
    </row>
    <row r="2877" spans="1:7" ht="14.4" customHeight="1">
      <c r="A2877" s="138" t="s">
        <v>6658</v>
      </c>
      <c r="B2877" s="151" t="s">
        <v>6659</v>
      </c>
      <c r="C2877" s="148">
        <v>6817</v>
      </c>
      <c r="D2877" s="148">
        <f t="shared" si="132"/>
        <v>8316.74</v>
      </c>
      <c r="E2877" s="138" t="s">
        <v>2037</v>
      </c>
      <c r="F2877" s="148">
        <f t="shared" si="133"/>
        <v>6817</v>
      </c>
      <c r="G2877" s="148">
        <f t="shared" si="134"/>
        <v>8316.74</v>
      </c>
    </row>
    <row r="2878" spans="1:7" ht="14.4" customHeight="1">
      <c r="A2878" s="138" t="s">
        <v>6660</v>
      </c>
      <c r="B2878" s="151" t="s">
        <v>4451</v>
      </c>
      <c r="C2878" s="148">
        <v>7630</v>
      </c>
      <c r="D2878" s="148">
        <f t="shared" si="132"/>
        <v>9308.6</v>
      </c>
      <c r="E2878" s="138" t="s">
        <v>2037</v>
      </c>
      <c r="F2878" s="148">
        <f t="shared" si="133"/>
        <v>7630</v>
      </c>
      <c r="G2878" s="148">
        <f t="shared" si="134"/>
        <v>9308.6</v>
      </c>
    </row>
    <row r="2879" spans="1:7" ht="14.4" customHeight="1">
      <c r="A2879" s="138" t="s">
        <v>6661</v>
      </c>
      <c r="B2879" s="151" t="s">
        <v>4465</v>
      </c>
      <c r="C2879" s="148">
        <v>6018.39</v>
      </c>
      <c r="D2879" s="148">
        <f t="shared" si="132"/>
        <v>7342.44</v>
      </c>
      <c r="E2879" s="138" t="s">
        <v>2033</v>
      </c>
      <c r="F2879" s="148">
        <f t="shared" si="133"/>
        <v>6018.39</v>
      </c>
      <c r="G2879" s="148">
        <f t="shared" si="134"/>
        <v>7342.4358000000002</v>
      </c>
    </row>
    <row r="2880" spans="1:7" ht="14.4" customHeight="1">
      <c r="A2880" s="138" t="s">
        <v>6662</v>
      </c>
      <c r="B2880" s="151" t="s">
        <v>4465</v>
      </c>
      <c r="C2880" s="148">
        <v>6878.16</v>
      </c>
      <c r="D2880" s="148">
        <f t="shared" si="132"/>
        <v>8391.36</v>
      </c>
      <c r="E2880" s="138" t="s">
        <v>2033</v>
      </c>
      <c r="F2880" s="148">
        <f t="shared" si="133"/>
        <v>6878.16</v>
      </c>
      <c r="G2880" s="148">
        <f t="shared" si="134"/>
        <v>8391.3552</v>
      </c>
    </row>
    <row r="2881" spans="1:7" ht="14.4" customHeight="1">
      <c r="A2881" s="138" t="s">
        <v>6663</v>
      </c>
      <c r="B2881" s="151" t="s">
        <v>4465</v>
      </c>
      <c r="C2881" s="148">
        <v>6018.39</v>
      </c>
      <c r="D2881" s="148">
        <f t="shared" si="132"/>
        <v>7342.44</v>
      </c>
      <c r="E2881" s="138" t="s">
        <v>2033</v>
      </c>
      <c r="F2881" s="148">
        <f t="shared" si="133"/>
        <v>6018.39</v>
      </c>
      <c r="G2881" s="148">
        <f t="shared" si="134"/>
        <v>7342.4358000000002</v>
      </c>
    </row>
    <row r="2882" spans="1:7" ht="14.4" customHeight="1">
      <c r="A2882" s="138" t="s">
        <v>6664</v>
      </c>
      <c r="B2882" s="151" t="s">
        <v>6665</v>
      </c>
      <c r="C2882" s="148">
        <v>158738</v>
      </c>
      <c r="D2882" s="148">
        <f t="shared" si="132"/>
        <v>193660.36</v>
      </c>
      <c r="E2882" s="138" t="s">
        <v>2037</v>
      </c>
      <c r="F2882" s="148">
        <f t="shared" si="133"/>
        <v>158738</v>
      </c>
      <c r="G2882" s="148">
        <f t="shared" si="134"/>
        <v>193660.36</v>
      </c>
    </row>
    <row r="2883" spans="1:7" ht="14.4" customHeight="1">
      <c r="A2883" s="138" t="s">
        <v>6666</v>
      </c>
      <c r="B2883" s="151" t="s">
        <v>6665</v>
      </c>
      <c r="C2883" s="148">
        <v>158559</v>
      </c>
      <c r="D2883" s="148">
        <f t="shared" si="132"/>
        <v>193441.98</v>
      </c>
      <c r="E2883" s="138" t="s">
        <v>2037</v>
      </c>
      <c r="F2883" s="148">
        <f t="shared" si="133"/>
        <v>158559</v>
      </c>
      <c r="G2883" s="148">
        <f t="shared" si="134"/>
        <v>193441.97999999998</v>
      </c>
    </row>
    <row r="2884" spans="1:7" ht="14.4" customHeight="1">
      <c r="A2884" s="138" t="s">
        <v>6667</v>
      </c>
      <c r="B2884" s="151" t="s">
        <v>6665</v>
      </c>
      <c r="C2884" s="148">
        <v>158559</v>
      </c>
      <c r="D2884" s="148">
        <f t="shared" si="132"/>
        <v>193441.98</v>
      </c>
      <c r="E2884" s="138" t="s">
        <v>2037</v>
      </c>
      <c r="F2884" s="148">
        <f t="shared" si="133"/>
        <v>158559</v>
      </c>
      <c r="G2884" s="148">
        <f t="shared" si="134"/>
        <v>193441.97999999998</v>
      </c>
    </row>
    <row r="2885" spans="1:7" ht="14.4" customHeight="1">
      <c r="A2885" s="138" t="s">
        <v>6668</v>
      </c>
      <c r="B2885" s="151" t="s">
        <v>6665</v>
      </c>
      <c r="C2885" s="148">
        <v>159214</v>
      </c>
      <c r="D2885" s="148">
        <f t="shared" si="132"/>
        <v>194241.08</v>
      </c>
      <c r="E2885" s="138" t="s">
        <v>2037</v>
      </c>
      <c r="F2885" s="148">
        <f t="shared" si="133"/>
        <v>159214</v>
      </c>
      <c r="G2885" s="148">
        <f t="shared" si="134"/>
        <v>194241.08</v>
      </c>
    </row>
    <row r="2886" spans="1:7" ht="14.4" customHeight="1">
      <c r="A2886" s="138" t="s">
        <v>6669</v>
      </c>
      <c r="B2886" s="151" t="s">
        <v>6665</v>
      </c>
      <c r="C2886" s="148">
        <v>158559</v>
      </c>
      <c r="D2886" s="148">
        <f t="shared" si="132"/>
        <v>193441.98</v>
      </c>
      <c r="E2886" s="138" t="s">
        <v>2037</v>
      </c>
      <c r="F2886" s="148">
        <f t="shared" si="133"/>
        <v>158559</v>
      </c>
      <c r="G2886" s="148">
        <f t="shared" si="134"/>
        <v>193441.97999999998</v>
      </c>
    </row>
    <row r="2887" spans="1:7" ht="14.4" customHeight="1">
      <c r="A2887" s="138" t="s">
        <v>6670</v>
      </c>
      <c r="B2887" s="151" t="s">
        <v>6665</v>
      </c>
      <c r="C2887" s="148">
        <v>158559</v>
      </c>
      <c r="D2887" s="148">
        <f t="shared" si="132"/>
        <v>193441.98</v>
      </c>
      <c r="E2887" s="138" t="s">
        <v>2037</v>
      </c>
      <c r="F2887" s="148">
        <f t="shared" si="133"/>
        <v>158559</v>
      </c>
      <c r="G2887" s="148">
        <f t="shared" si="134"/>
        <v>193441.97999999998</v>
      </c>
    </row>
    <row r="2888" spans="1:7" ht="14.4" customHeight="1">
      <c r="A2888" s="138" t="s">
        <v>6671</v>
      </c>
      <c r="B2888" s="151" t="s">
        <v>6665</v>
      </c>
      <c r="C2888" s="148">
        <v>159214</v>
      </c>
      <c r="D2888" s="148">
        <f t="shared" si="132"/>
        <v>194241.08</v>
      </c>
      <c r="E2888" s="138" t="s">
        <v>2037</v>
      </c>
      <c r="F2888" s="148">
        <f t="shared" si="133"/>
        <v>159214</v>
      </c>
      <c r="G2888" s="148">
        <f t="shared" si="134"/>
        <v>194241.08</v>
      </c>
    </row>
    <row r="2889" spans="1:7" ht="14.4" customHeight="1">
      <c r="A2889" s="138" t="s">
        <v>6672</v>
      </c>
      <c r="B2889" s="151" t="s">
        <v>6665</v>
      </c>
      <c r="C2889" s="148">
        <v>158738</v>
      </c>
      <c r="D2889" s="148">
        <f t="shared" ref="D2889:D2952" si="135">ROUND(C2889*(1+$D$8),2)</f>
        <v>193660.36</v>
      </c>
      <c r="E2889" s="138" t="s">
        <v>2037</v>
      </c>
      <c r="F2889" s="148">
        <f t="shared" ref="F2889:F2952" si="136">ROUND(C2889*(1-HLOOKUP(E2889,$1:$2,2,FALSE)),2)</f>
        <v>158738</v>
      </c>
      <c r="G2889" s="148">
        <f t="shared" ref="G2889:G2952" si="137">F2889*(1+$D$8)</f>
        <v>193660.36</v>
      </c>
    </row>
    <row r="2890" spans="1:7" ht="14.4" customHeight="1">
      <c r="A2890" s="138" t="s">
        <v>6673</v>
      </c>
      <c r="B2890" s="151" t="s">
        <v>6665</v>
      </c>
      <c r="C2890" s="148">
        <v>159394</v>
      </c>
      <c r="D2890" s="148">
        <f t="shared" si="135"/>
        <v>194460.68</v>
      </c>
      <c r="E2890" s="138" t="s">
        <v>2037</v>
      </c>
      <c r="F2890" s="148">
        <f t="shared" si="136"/>
        <v>159394</v>
      </c>
      <c r="G2890" s="148">
        <f t="shared" si="137"/>
        <v>194460.68</v>
      </c>
    </row>
    <row r="2891" spans="1:7" ht="14.4" customHeight="1">
      <c r="A2891" s="138" t="s">
        <v>6674</v>
      </c>
      <c r="B2891" s="151" t="s">
        <v>6675</v>
      </c>
      <c r="C2891" s="148">
        <v>14609.1</v>
      </c>
      <c r="D2891" s="148">
        <f t="shared" si="135"/>
        <v>17823.099999999999</v>
      </c>
      <c r="E2891" s="138" t="s">
        <v>2033</v>
      </c>
      <c r="F2891" s="148">
        <f t="shared" si="136"/>
        <v>14609.1</v>
      </c>
      <c r="G2891" s="148">
        <f t="shared" si="137"/>
        <v>17823.101999999999</v>
      </c>
    </row>
    <row r="2892" spans="1:7" ht="14.4" customHeight="1">
      <c r="A2892" s="138" t="s">
        <v>6676</v>
      </c>
      <c r="B2892" s="151" t="s">
        <v>6677</v>
      </c>
      <c r="C2892" s="148">
        <v>14380.76</v>
      </c>
      <c r="D2892" s="148">
        <f t="shared" si="135"/>
        <v>17544.53</v>
      </c>
      <c r="E2892" s="138" t="s">
        <v>2033</v>
      </c>
      <c r="F2892" s="148">
        <f t="shared" si="136"/>
        <v>14380.76</v>
      </c>
      <c r="G2892" s="148">
        <f t="shared" si="137"/>
        <v>17544.5272</v>
      </c>
    </row>
    <row r="2893" spans="1:7" ht="14.4" customHeight="1">
      <c r="A2893" s="138" t="s">
        <v>6678</v>
      </c>
      <c r="B2893" s="151" t="s">
        <v>6679</v>
      </c>
      <c r="C2893" s="148">
        <v>14380.76</v>
      </c>
      <c r="D2893" s="148">
        <f t="shared" si="135"/>
        <v>17544.53</v>
      </c>
      <c r="E2893" s="138" t="s">
        <v>2033</v>
      </c>
      <c r="F2893" s="148">
        <f t="shared" si="136"/>
        <v>14380.76</v>
      </c>
      <c r="G2893" s="148">
        <f t="shared" si="137"/>
        <v>17544.5272</v>
      </c>
    </row>
    <row r="2894" spans="1:7" ht="14.4" customHeight="1">
      <c r="A2894" s="138" t="s">
        <v>6680</v>
      </c>
      <c r="B2894" s="151" t="s">
        <v>6681</v>
      </c>
      <c r="C2894" s="148">
        <v>5583.52</v>
      </c>
      <c r="D2894" s="148">
        <f t="shared" si="135"/>
        <v>6811.89</v>
      </c>
      <c r="E2894" s="138" t="s">
        <v>2033</v>
      </c>
      <c r="F2894" s="148">
        <f t="shared" si="136"/>
        <v>5583.52</v>
      </c>
      <c r="G2894" s="148">
        <f t="shared" si="137"/>
        <v>6811.8944000000001</v>
      </c>
    </row>
    <row r="2895" spans="1:7" ht="14.4" customHeight="1">
      <c r="A2895" s="138" t="s">
        <v>6682</v>
      </c>
      <c r="B2895" s="151" t="s">
        <v>6681</v>
      </c>
      <c r="C2895" s="148">
        <v>5583.52</v>
      </c>
      <c r="D2895" s="148">
        <f t="shared" si="135"/>
        <v>6811.89</v>
      </c>
      <c r="E2895" s="138" t="s">
        <v>2033</v>
      </c>
      <c r="F2895" s="148">
        <f t="shared" si="136"/>
        <v>5583.52</v>
      </c>
      <c r="G2895" s="148">
        <f t="shared" si="137"/>
        <v>6811.8944000000001</v>
      </c>
    </row>
    <row r="2896" spans="1:7" ht="14.4" customHeight="1">
      <c r="A2896" s="138" t="s">
        <v>6683</v>
      </c>
      <c r="B2896" s="151" t="s">
        <v>6684</v>
      </c>
      <c r="C2896" s="148">
        <v>3246.79</v>
      </c>
      <c r="D2896" s="148">
        <f t="shared" si="135"/>
        <v>3961.08</v>
      </c>
      <c r="E2896" s="138" t="s">
        <v>2033</v>
      </c>
      <c r="F2896" s="148">
        <f t="shared" si="136"/>
        <v>3246.79</v>
      </c>
      <c r="G2896" s="148">
        <f t="shared" si="137"/>
        <v>3961.0837999999999</v>
      </c>
    </row>
    <row r="2897" spans="1:7" ht="14.4" customHeight="1">
      <c r="A2897" s="138" t="s">
        <v>6685</v>
      </c>
      <c r="B2897" s="151" t="s">
        <v>6681</v>
      </c>
      <c r="C2897" s="148">
        <v>6193.68</v>
      </c>
      <c r="D2897" s="148">
        <f t="shared" si="135"/>
        <v>7556.29</v>
      </c>
      <c r="E2897" s="138" t="s">
        <v>2033</v>
      </c>
      <c r="F2897" s="148">
        <f t="shared" si="136"/>
        <v>6193.68</v>
      </c>
      <c r="G2897" s="148">
        <f t="shared" si="137"/>
        <v>7556.2896000000001</v>
      </c>
    </row>
    <row r="2898" spans="1:7" ht="14.4" customHeight="1">
      <c r="A2898" s="138" t="s">
        <v>6686</v>
      </c>
      <c r="B2898" s="151" t="s">
        <v>6687</v>
      </c>
      <c r="C2898" s="148">
        <v>3630.48</v>
      </c>
      <c r="D2898" s="148">
        <f t="shared" si="135"/>
        <v>4429.1899999999996</v>
      </c>
      <c r="E2898" s="138" t="s">
        <v>2033</v>
      </c>
      <c r="F2898" s="148">
        <f t="shared" si="136"/>
        <v>3630.48</v>
      </c>
      <c r="G2898" s="148">
        <f t="shared" si="137"/>
        <v>4429.1855999999998</v>
      </c>
    </row>
    <row r="2899" spans="1:7" ht="14.4" customHeight="1">
      <c r="A2899" s="138" t="s">
        <v>6688</v>
      </c>
      <c r="B2899" s="151" t="s">
        <v>6689</v>
      </c>
      <c r="C2899" s="148">
        <v>3246.79</v>
      </c>
      <c r="D2899" s="148">
        <f t="shared" si="135"/>
        <v>3961.08</v>
      </c>
      <c r="E2899" s="138" t="s">
        <v>2033</v>
      </c>
      <c r="F2899" s="148">
        <f t="shared" si="136"/>
        <v>3246.79</v>
      </c>
      <c r="G2899" s="148">
        <f t="shared" si="137"/>
        <v>3961.0837999999999</v>
      </c>
    </row>
    <row r="2900" spans="1:7" ht="14.4" customHeight="1">
      <c r="A2900" s="138" t="s">
        <v>6690</v>
      </c>
      <c r="B2900" s="151" t="s">
        <v>6691</v>
      </c>
      <c r="C2900" s="148">
        <v>8238.8058499999988</v>
      </c>
      <c r="D2900" s="148">
        <f t="shared" si="135"/>
        <v>10051.34</v>
      </c>
      <c r="E2900" s="138" t="s">
        <v>2033</v>
      </c>
      <c r="F2900" s="148">
        <f t="shared" si="136"/>
        <v>8238.81</v>
      </c>
      <c r="G2900" s="148">
        <f t="shared" si="137"/>
        <v>10051.348199999999</v>
      </c>
    </row>
    <row r="2901" spans="1:7" ht="14.4" customHeight="1">
      <c r="A2901" s="138" t="s">
        <v>6692</v>
      </c>
      <c r="B2901" s="151" t="s">
        <v>6691</v>
      </c>
      <c r="C2901" s="148">
        <v>8238.8058499999988</v>
      </c>
      <c r="D2901" s="148">
        <f t="shared" si="135"/>
        <v>10051.34</v>
      </c>
      <c r="E2901" s="138" t="s">
        <v>2033</v>
      </c>
      <c r="F2901" s="148">
        <f t="shared" si="136"/>
        <v>8238.81</v>
      </c>
      <c r="G2901" s="148">
        <f t="shared" si="137"/>
        <v>10051.348199999999</v>
      </c>
    </row>
    <row r="2902" spans="1:7" ht="14.4" customHeight="1">
      <c r="A2902" s="138" t="s">
        <v>6693</v>
      </c>
      <c r="B2902" s="151" t="s">
        <v>6694</v>
      </c>
      <c r="C2902" s="148">
        <v>5883.72</v>
      </c>
      <c r="D2902" s="148">
        <f t="shared" si="135"/>
        <v>7178.14</v>
      </c>
      <c r="E2902" s="138" t="s">
        <v>2033</v>
      </c>
      <c r="F2902" s="148">
        <f t="shared" si="136"/>
        <v>5883.72</v>
      </c>
      <c r="G2902" s="148">
        <f t="shared" si="137"/>
        <v>7178.1383999999998</v>
      </c>
    </row>
    <row r="2903" spans="1:7" ht="14.4" customHeight="1">
      <c r="A2903" s="138" t="s">
        <v>6695</v>
      </c>
      <c r="B2903" s="151" t="s">
        <v>6696</v>
      </c>
      <c r="C2903" s="148">
        <v>5883.72</v>
      </c>
      <c r="D2903" s="148">
        <f t="shared" si="135"/>
        <v>7178.14</v>
      </c>
      <c r="E2903" s="138" t="s">
        <v>2033</v>
      </c>
      <c r="F2903" s="148">
        <f t="shared" si="136"/>
        <v>5883.72</v>
      </c>
      <c r="G2903" s="148">
        <f t="shared" si="137"/>
        <v>7178.1383999999998</v>
      </c>
    </row>
    <row r="2904" spans="1:7" ht="14.4" customHeight="1">
      <c r="A2904" s="138" t="s">
        <v>6697</v>
      </c>
      <c r="B2904" s="151" t="s">
        <v>6696</v>
      </c>
      <c r="C2904" s="148">
        <v>6391.44</v>
      </c>
      <c r="D2904" s="148">
        <f t="shared" si="135"/>
        <v>7797.56</v>
      </c>
      <c r="E2904" s="138" t="s">
        <v>2033</v>
      </c>
      <c r="F2904" s="148">
        <f t="shared" si="136"/>
        <v>6391.44</v>
      </c>
      <c r="G2904" s="148">
        <f t="shared" si="137"/>
        <v>7797.5567999999994</v>
      </c>
    </row>
    <row r="2905" spans="1:7" ht="14.4" customHeight="1">
      <c r="A2905" s="138" t="s">
        <v>6698</v>
      </c>
      <c r="B2905" s="151" t="s">
        <v>6699</v>
      </c>
      <c r="C2905" s="148">
        <v>31648</v>
      </c>
      <c r="D2905" s="148">
        <f t="shared" si="135"/>
        <v>38610.559999999998</v>
      </c>
      <c r="E2905" s="138" t="s">
        <v>2035</v>
      </c>
      <c r="F2905" s="148">
        <f t="shared" si="136"/>
        <v>31648</v>
      </c>
      <c r="G2905" s="148">
        <f t="shared" si="137"/>
        <v>38610.559999999998</v>
      </c>
    </row>
    <row r="2906" spans="1:7" ht="14.4" customHeight="1">
      <c r="A2906" s="138" t="s">
        <v>6700</v>
      </c>
      <c r="B2906" s="151" t="s">
        <v>5703</v>
      </c>
      <c r="C2906" s="148">
        <v>31648</v>
      </c>
      <c r="D2906" s="148">
        <f t="shared" si="135"/>
        <v>38610.559999999998</v>
      </c>
      <c r="E2906" s="138" t="s">
        <v>2035</v>
      </c>
      <c r="F2906" s="148">
        <f t="shared" si="136"/>
        <v>31648</v>
      </c>
      <c r="G2906" s="148">
        <f t="shared" si="137"/>
        <v>38610.559999999998</v>
      </c>
    </row>
    <row r="2907" spans="1:7" ht="14.4" customHeight="1">
      <c r="A2907" s="138" t="s">
        <v>6701</v>
      </c>
      <c r="B2907" s="151" t="s">
        <v>5703</v>
      </c>
      <c r="C2907" s="148">
        <v>33014</v>
      </c>
      <c r="D2907" s="148">
        <f t="shared" si="135"/>
        <v>40277.08</v>
      </c>
      <c r="E2907" s="138" t="s">
        <v>2035</v>
      </c>
      <c r="F2907" s="148">
        <f t="shared" si="136"/>
        <v>33014</v>
      </c>
      <c r="G2907" s="148">
        <f t="shared" si="137"/>
        <v>40277.08</v>
      </c>
    </row>
    <row r="2908" spans="1:7" ht="14.4" customHeight="1">
      <c r="A2908" s="138" t="s">
        <v>6702</v>
      </c>
      <c r="B2908" s="151" t="s">
        <v>5713</v>
      </c>
      <c r="C2908" s="148">
        <v>5324.87</v>
      </c>
      <c r="D2908" s="148">
        <f t="shared" si="135"/>
        <v>6496.34</v>
      </c>
      <c r="E2908" s="138" t="s">
        <v>2033</v>
      </c>
      <c r="F2908" s="148">
        <f t="shared" si="136"/>
        <v>5324.87</v>
      </c>
      <c r="G2908" s="148">
        <f t="shared" si="137"/>
        <v>6496.3413999999993</v>
      </c>
    </row>
    <row r="2909" spans="1:7" ht="14.4" customHeight="1">
      <c r="A2909" s="138" t="s">
        <v>6703</v>
      </c>
      <c r="B2909" s="151" t="s">
        <v>5713</v>
      </c>
      <c r="C2909" s="148">
        <v>5324.87</v>
      </c>
      <c r="D2909" s="148">
        <f t="shared" si="135"/>
        <v>6496.34</v>
      </c>
      <c r="E2909" s="138" t="s">
        <v>2033</v>
      </c>
      <c r="F2909" s="148">
        <f t="shared" si="136"/>
        <v>5324.87</v>
      </c>
      <c r="G2909" s="148">
        <f t="shared" si="137"/>
        <v>6496.3413999999993</v>
      </c>
    </row>
    <row r="2910" spans="1:7" ht="14.4" customHeight="1">
      <c r="A2910" s="138" t="s">
        <v>6704</v>
      </c>
      <c r="B2910" s="151" t="s">
        <v>5713</v>
      </c>
      <c r="C2910" s="148">
        <v>5914.05</v>
      </c>
      <c r="D2910" s="148">
        <f t="shared" si="135"/>
        <v>7215.14</v>
      </c>
      <c r="E2910" s="138" t="s">
        <v>2033</v>
      </c>
      <c r="F2910" s="148">
        <f t="shared" si="136"/>
        <v>5914.05</v>
      </c>
      <c r="G2910" s="148">
        <f t="shared" si="137"/>
        <v>7215.1409999999996</v>
      </c>
    </row>
    <row r="2911" spans="1:7" ht="14.4" customHeight="1">
      <c r="A2911" s="138" t="s">
        <v>6705</v>
      </c>
      <c r="B2911" s="151" t="s">
        <v>5733</v>
      </c>
      <c r="C2911" s="148">
        <v>12392.37</v>
      </c>
      <c r="D2911" s="148">
        <f t="shared" si="135"/>
        <v>15118.69</v>
      </c>
      <c r="E2911" s="138" t="s">
        <v>2033</v>
      </c>
      <c r="F2911" s="148">
        <f t="shared" si="136"/>
        <v>12392.37</v>
      </c>
      <c r="G2911" s="148">
        <f t="shared" si="137"/>
        <v>15118.691400000002</v>
      </c>
    </row>
    <row r="2912" spans="1:7" ht="14.4" customHeight="1">
      <c r="A2912" s="138" t="s">
        <v>6706</v>
      </c>
      <c r="B2912" s="151" t="s">
        <v>5720</v>
      </c>
      <c r="C2912" s="148">
        <v>21235.64</v>
      </c>
      <c r="D2912" s="148">
        <f t="shared" si="135"/>
        <v>25907.48</v>
      </c>
      <c r="E2912" s="138" t="s">
        <v>2033</v>
      </c>
      <c r="F2912" s="148">
        <f t="shared" si="136"/>
        <v>21235.64</v>
      </c>
      <c r="G2912" s="148">
        <f t="shared" si="137"/>
        <v>25907.480799999998</v>
      </c>
    </row>
    <row r="2913" spans="1:7" ht="14.4" customHeight="1">
      <c r="A2913" s="138" t="s">
        <v>6707</v>
      </c>
      <c r="B2913" s="151" t="s">
        <v>5720</v>
      </c>
      <c r="C2913" s="148">
        <v>21235.64</v>
      </c>
      <c r="D2913" s="148">
        <f t="shared" si="135"/>
        <v>25907.48</v>
      </c>
      <c r="E2913" s="138" t="s">
        <v>2033</v>
      </c>
      <c r="F2913" s="148">
        <f t="shared" si="136"/>
        <v>21235.64</v>
      </c>
      <c r="G2913" s="148">
        <f t="shared" si="137"/>
        <v>25907.480799999998</v>
      </c>
    </row>
    <row r="2914" spans="1:7" ht="14.4" customHeight="1">
      <c r="A2914" s="138" t="s">
        <v>6708</v>
      </c>
      <c r="B2914" s="151" t="s">
        <v>5720</v>
      </c>
      <c r="C2914" s="148">
        <v>21839.200000000001</v>
      </c>
      <c r="D2914" s="148">
        <f t="shared" si="135"/>
        <v>26643.82</v>
      </c>
      <c r="E2914" s="138" t="s">
        <v>2033</v>
      </c>
      <c r="F2914" s="148">
        <f t="shared" si="136"/>
        <v>21839.200000000001</v>
      </c>
      <c r="G2914" s="148">
        <f t="shared" si="137"/>
        <v>26643.824000000001</v>
      </c>
    </row>
    <row r="2915" spans="1:7" ht="14.4" customHeight="1">
      <c r="A2915" s="138" t="s">
        <v>6709</v>
      </c>
      <c r="B2915" s="151" t="s">
        <v>6710</v>
      </c>
      <c r="C2915" s="148">
        <v>21235.64</v>
      </c>
      <c r="D2915" s="148">
        <f t="shared" si="135"/>
        <v>25907.48</v>
      </c>
      <c r="E2915" s="138" t="s">
        <v>2033</v>
      </c>
      <c r="F2915" s="148">
        <f t="shared" si="136"/>
        <v>21235.64</v>
      </c>
      <c r="G2915" s="148">
        <f t="shared" si="137"/>
        <v>25907.480799999998</v>
      </c>
    </row>
    <row r="2916" spans="1:7" ht="14.4" customHeight="1">
      <c r="A2916" s="138" t="s">
        <v>6711</v>
      </c>
      <c r="B2916" s="151" t="s">
        <v>6710</v>
      </c>
      <c r="C2916" s="148">
        <v>21235.64</v>
      </c>
      <c r="D2916" s="148">
        <f t="shared" si="135"/>
        <v>25907.48</v>
      </c>
      <c r="E2916" s="138" t="s">
        <v>2033</v>
      </c>
      <c r="F2916" s="148">
        <f t="shared" si="136"/>
        <v>21235.64</v>
      </c>
      <c r="G2916" s="148">
        <f t="shared" si="137"/>
        <v>25907.480799999998</v>
      </c>
    </row>
    <row r="2917" spans="1:7" ht="14.4" customHeight="1">
      <c r="A2917" s="138" t="s">
        <v>6712</v>
      </c>
      <c r="B2917" s="151" t="s">
        <v>6710</v>
      </c>
      <c r="C2917" s="148">
        <v>21839.200000000001</v>
      </c>
      <c r="D2917" s="148">
        <f t="shared" si="135"/>
        <v>26643.82</v>
      </c>
      <c r="E2917" s="138" t="s">
        <v>2033</v>
      </c>
      <c r="F2917" s="148">
        <f t="shared" si="136"/>
        <v>21839.200000000001</v>
      </c>
      <c r="G2917" s="148">
        <f t="shared" si="137"/>
        <v>26643.824000000001</v>
      </c>
    </row>
    <row r="2918" spans="1:7" ht="14.4" customHeight="1">
      <c r="A2918" s="138" t="s">
        <v>6713</v>
      </c>
      <c r="B2918" s="151" t="s">
        <v>5733</v>
      </c>
      <c r="C2918" s="148">
        <v>12392.37</v>
      </c>
      <c r="D2918" s="148">
        <f t="shared" si="135"/>
        <v>15118.69</v>
      </c>
      <c r="E2918" s="138" t="s">
        <v>2033</v>
      </c>
      <c r="F2918" s="148">
        <f t="shared" si="136"/>
        <v>12392.37</v>
      </c>
      <c r="G2918" s="148">
        <f t="shared" si="137"/>
        <v>15118.691400000002</v>
      </c>
    </row>
    <row r="2919" spans="1:7" ht="14.4" customHeight="1">
      <c r="A2919" s="138" t="s">
        <v>6714</v>
      </c>
      <c r="B2919" s="151" t="s">
        <v>5733</v>
      </c>
      <c r="C2919" s="148">
        <v>12943.12</v>
      </c>
      <c r="D2919" s="148">
        <f t="shared" si="135"/>
        <v>15790.61</v>
      </c>
      <c r="E2919" s="138" t="s">
        <v>2033</v>
      </c>
      <c r="F2919" s="148">
        <f t="shared" si="136"/>
        <v>12943.12</v>
      </c>
      <c r="G2919" s="148">
        <f t="shared" si="137"/>
        <v>15790.606400000001</v>
      </c>
    </row>
    <row r="2920" spans="1:7" ht="14.4" customHeight="1">
      <c r="A2920" s="138" t="s">
        <v>6715</v>
      </c>
      <c r="B2920" s="151" t="s">
        <v>6716</v>
      </c>
      <c r="C2920" s="148">
        <v>5028.37</v>
      </c>
      <c r="D2920" s="148">
        <f t="shared" si="135"/>
        <v>6134.61</v>
      </c>
      <c r="E2920" s="138" t="s">
        <v>2033</v>
      </c>
      <c r="F2920" s="148">
        <f t="shared" si="136"/>
        <v>5028.37</v>
      </c>
      <c r="G2920" s="148">
        <f t="shared" si="137"/>
        <v>6134.6113999999998</v>
      </c>
    </row>
    <row r="2921" spans="1:7" ht="14.4" customHeight="1">
      <c r="A2921" s="138" t="s">
        <v>6717</v>
      </c>
      <c r="B2921" s="151" t="s">
        <v>6718</v>
      </c>
      <c r="C2921" s="148">
        <v>5028.37</v>
      </c>
      <c r="D2921" s="148">
        <f t="shared" si="135"/>
        <v>6134.61</v>
      </c>
      <c r="E2921" s="138" t="s">
        <v>2033</v>
      </c>
      <c r="F2921" s="148">
        <f t="shared" si="136"/>
        <v>5028.37</v>
      </c>
      <c r="G2921" s="148">
        <f t="shared" si="137"/>
        <v>6134.6113999999998</v>
      </c>
    </row>
    <row r="2922" spans="1:7" ht="14.4" customHeight="1">
      <c r="A2922" s="138" t="s">
        <v>6719</v>
      </c>
      <c r="B2922" s="151" t="s">
        <v>5515</v>
      </c>
      <c r="C2922" s="148">
        <v>5608.53</v>
      </c>
      <c r="D2922" s="148">
        <f t="shared" si="135"/>
        <v>6842.41</v>
      </c>
      <c r="E2922" s="138" t="s">
        <v>2033</v>
      </c>
      <c r="F2922" s="148">
        <f t="shared" si="136"/>
        <v>5608.53</v>
      </c>
      <c r="G2922" s="148">
        <f t="shared" si="137"/>
        <v>6842.4065999999993</v>
      </c>
    </row>
    <row r="2923" spans="1:7" ht="14.4" customHeight="1">
      <c r="A2923" s="138" t="s">
        <v>6720</v>
      </c>
      <c r="B2923" s="151" t="s">
        <v>6721</v>
      </c>
      <c r="C2923" s="148">
        <v>7046.68</v>
      </c>
      <c r="D2923" s="148">
        <f t="shared" si="135"/>
        <v>8596.9500000000007</v>
      </c>
      <c r="E2923" s="138" t="s">
        <v>2033</v>
      </c>
      <c r="F2923" s="148">
        <f t="shared" si="136"/>
        <v>7046.68</v>
      </c>
      <c r="G2923" s="148">
        <f t="shared" si="137"/>
        <v>8596.9495999999999</v>
      </c>
    </row>
    <row r="2924" spans="1:7" ht="14.4" customHeight="1">
      <c r="A2924" s="138" t="s">
        <v>6722</v>
      </c>
      <c r="B2924" s="151" t="s">
        <v>6723</v>
      </c>
      <c r="C2924" s="148">
        <v>7046.68</v>
      </c>
      <c r="D2924" s="148">
        <f t="shared" si="135"/>
        <v>8596.9500000000007</v>
      </c>
      <c r="E2924" s="138" t="s">
        <v>2033</v>
      </c>
      <c r="F2924" s="148">
        <f t="shared" si="136"/>
        <v>7046.68</v>
      </c>
      <c r="G2924" s="148">
        <f t="shared" si="137"/>
        <v>8596.9495999999999</v>
      </c>
    </row>
    <row r="2925" spans="1:7" ht="14.4" customHeight="1">
      <c r="A2925" s="138" t="s">
        <v>6724</v>
      </c>
      <c r="B2925" s="151" t="s">
        <v>5548</v>
      </c>
      <c r="C2925" s="148">
        <v>7895.51</v>
      </c>
      <c r="D2925" s="148">
        <f t="shared" si="135"/>
        <v>9632.52</v>
      </c>
      <c r="E2925" s="138" t="s">
        <v>2033</v>
      </c>
      <c r="F2925" s="148">
        <f t="shared" si="136"/>
        <v>7895.51</v>
      </c>
      <c r="G2925" s="148">
        <f t="shared" si="137"/>
        <v>9632.5221999999994</v>
      </c>
    </row>
    <row r="2926" spans="1:7" ht="14.4" customHeight="1">
      <c r="A2926" s="138" t="s">
        <v>6725</v>
      </c>
      <c r="B2926" s="151" t="s">
        <v>6726</v>
      </c>
      <c r="C2926" s="148">
        <v>11713.69</v>
      </c>
      <c r="D2926" s="148">
        <f t="shared" si="135"/>
        <v>14290.7</v>
      </c>
      <c r="E2926" s="138" t="s">
        <v>2033</v>
      </c>
      <c r="F2926" s="148">
        <f t="shared" si="136"/>
        <v>11713.69</v>
      </c>
      <c r="G2926" s="148">
        <f t="shared" si="137"/>
        <v>14290.701800000001</v>
      </c>
    </row>
    <row r="2927" spans="1:7" ht="14.4" customHeight="1">
      <c r="A2927" s="138" t="s">
        <v>6727</v>
      </c>
      <c r="B2927" s="151" t="s">
        <v>6728</v>
      </c>
      <c r="C2927" s="148">
        <v>11713.69</v>
      </c>
      <c r="D2927" s="148">
        <f t="shared" si="135"/>
        <v>14290.7</v>
      </c>
      <c r="E2927" s="138" t="s">
        <v>2033</v>
      </c>
      <c r="F2927" s="148">
        <f t="shared" si="136"/>
        <v>11713.69</v>
      </c>
      <c r="G2927" s="148">
        <f t="shared" si="137"/>
        <v>14290.701800000001</v>
      </c>
    </row>
    <row r="2928" spans="1:7" ht="14.4" customHeight="1">
      <c r="A2928" s="138" t="s">
        <v>6729</v>
      </c>
      <c r="B2928" s="151" t="s">
        <v>5584</v>
      </c>
      <c r="C2928" s="148">
        <v>13089</v>
      </c>
      <c r="D2928" s="148">
        <f t="shared" si="135"/>
        <v>15968.58</v>
      </c>
      <c r="E2928" s="138" t="s">
        <v>2033</v>
      </c>
      <c r="F2928" s="148">
        <f t="shared" si="136"/>
        <v>13089</v>
      </c>
      <c r="G2928" s="148">
        <f t="shared" si="137"/>
        <v>15968.58</v>
      </c>
    </row>
    <row r="2929" spans="1:7" ht="14.4" customHeight="1">
      <c r="A2929" s="138" t="s">
        <v>6730</v>
      </c>
      <c r="B2929" s="151" t="s">
        <v>6731</v>
      </c>
      <c r="C2929" s="148">
        <v>15293.584349999999</v>
      </c>
      <c r="D2929" s="148">
        <f t="shared" si="135"/>
        <v>18658.169999999998</v>
      </c>
      <c r="E2929" s="138" t="s">
        <v>2033</v>
      </c>
      <c r="F2929" s="148">
        <f t="shared" si="136"/>
        <v>15293.58</v>
      </c>
      <c r="G2929" s="148">
        <f t="shared" si="137"/>
        <v>18658.167600000001</v>
      </c>
    </row>
    <row r="2930" spans="1:7" ht="14.4" customHeight="1">
      <c r="A2930" s="138" t="s">
        <v>6732</v>
      </c>
      <c r="B2930" s="151" t="s">
        <v>6733</v>
      </c>
      <c r="C2930" s="148">
        <v>24312.250049999999</v>
      </c>
      <c r="D2930" s="148">
        <f t="shared" si="135"/>
        <v>29660.95</v>
      </c>
      <c r="E2930" s="138" t="s">
        <v>2033</v>
      </c>
      <c r="F2930" s="148">
        <f t="shared" si="136"/>
        <v>24312.25</v>
      </c>
      <c r="G2930" s="148">
        <f t="shared" si="137"/>
        <v>29660.945</v>
      </c>
    </row>
    <row r="2931" spans="1:7" ht="14.4" customHeight="1">
      <c r="A2931" s="138" t="s">
        <v>6734</v>
      </c>
      <c r="B2931" s="151" t="s">
        <v>6735</v>
      </c>
      <c r="C2931" s="148">
        <v>4983.6000000000004</v>
      </c>
      <c r="D2931" s="148">
        <f t="shared" si="135"/>
        <v>6079.99</v>
      </c>
      <c r="E2931" s="138" t="s">
        <v>2033</v>
      </c>
      <c r="F2931" s="148">
        <f t="shared" si="136"/>
        <v>4983.6000000000004</v>
      </c>
      <c r="G2931" s="148">
        <f t="shared" si="137"/>
        <v>6079.9920000000002</v>
      </c>
    </row>
    <row r="2932" spans="1:7" ht="14.4" customHeight="1">
      <c r="A2932" s="138" t="s">
        <v>6736</v>
      </c>
      <c r="B2932" s="151" t="s">
        <v>6735</v>
      </c>
      <c r="C2932" s="148">
        <v>4983.6000000000004</v>
      </c>
      <c r="D2932" s="148">
        <f t="shared" si="135"/>
        <v>6079.99</v>
      </c>
      <c r="E2932" s="138" t="s">
        <v>2033</v>
      </c>
      <c r="F2932" s="148">
        <f t="shared" si="136"/>
        <v>4983.6000000000004</v>
      </c>
      <c r="G2932" s="148">
        <f t="shared" si="137"/>
        <v>6079.9920000000002</v>
      </c>
    </row>
    <row r="2933" spans="1:7" ht="14.4" customHeight="1">
      <c r="A2933" s="138" t="s">
        <v>6737</v>
      </c>
      <c r="B2933" s="151" t="s">
        <v>6735</v>
      </c>
      <c r="C2933" s="148">
        <v>5593.12</v>
      </c>
      <c r="D2933" s="148">
        <f t="shared" si="135"/>
        <v>6823.61</v>
      </c>
      <c r="E2933" s="138" t="s">
        <v>2033</v>
      </c>
      <c r="F2933" s="148">
        <f t="shared" si="136"/>
        <v>5593.12</v>
      </c>
      <c r="G2933" s="148">
        <f t="shared" si="137"/>
        <v>6823.6063999999997</v>
      </c>
    </row>
    <row r="2934" spans="1:7" ht="14.4" customHeight="1">
      <c r="A2934" s="138" t="s">
        <v>6738</v>
      </c>
      <c r="B2934" s="151" t="s">
        <v>6739</v>
      </c>
      <c r="C2934" s="148">
        <v>6062.53</v>
      </c>
      <c r="D2934" s="148">
        <f t="shared" si="135"/>
        <v>7396.29</v>
      </c>
      <c r="E2934" s="138" t="s">
        <v>2033</v>
      </c>
      <c r="F2934" s="148">
        <f t="shared" si="136"/>
        <v>6062.53</v>
      </c>
      <c r="G2934" s="148">
        <f t="shared" si="137"/>
        <v>7396.2865999999995</v>
      </c>
    </row>
    <row r="2935" spans="1:7" ht="14.4" customHeight="1">
      <c r="A2935" s="138" t="s">
        <v>6740</v>
      </c>
      <c r="B2935" s="151" t="s">
        <v>6739</v>
      </c>
      <c r="C2935" s="148">
        <v>6062.53</v>
      </c>
      <c r="D2935" s="148">
        <f t="shared" si="135"/>
        <v>7396.29</v>
      </c>
      <c r="E2935" s="138" t="s">
        <v>2033</v>
      </c>
      <c r="F2935" s="148">
        <f t="shared" si="136"/>
        <v>6062.53</v>
      </c>
      <c r="G2935" s="148">
        <f t="shared" si="137"/>
        <v>7396.2865999999995</v>
      </c>
    </row>
    <row r="2936" spans="1:7" ht="14.4" customHeight="1">
      <c r="A2936" s="138" t="s">
        <v>6741</v>
      </c>
      <c r="B2936" s="151" t="s">
        <v>6739</v>
      </c>
      <c r="C2936" s="148">
        <v>6685.24</v>
      </c>
      <c r="D2936" s="148">
        <f t="shared" si="135"/>
        <v>8155.99</v>
      </c>
      <c r="E2936" s="138" t="s">
        <v>2033</v>
      </c>
      <c r="F2936" s="148">
        <f t="shared" si="136"/>
        <v>6685.24</v>
      </c>
      <c r="G2936" s="148">
        <f t="shared" si="137"/>
        <v>8155.9928</v>
      </c>
    </row>
    <row r="2937" spans="1:7" ht="14.4" customHeight="1">
      <c r="A2937" s="140" t="s">
        <v>6742</v>
      </c>
      <c r="B2937" s="151" t="s">
        <v>6743</v>
      </c>
      <c r="C2937" s="148">
        <v>6313.6427200000007</v>
      </c>
      <c r="D2937" s="148">
        <f t="shared" si="135"/>
        <v>7702.64</v>
      </c>
      <c r="E2937" s="138" t="s">
        <v>2035</v>
      </c>
      <c r="F2937" s="148">
        <f t="shared" si="136"/>
        <v>6313.64</v>
      </c>
      <c r="G2937" s="148">
        <f t="shared" si="137"/>
        <v>7702.6408000000001</v>
      </c>
    </row>
    <row r="2938" spans="1:7" ht="14.4" customHeight="1">
      <c r="A2938" s="138" t="s">
        <v>6744</v>
      </c>
      <c r="B2938" s="151" t="s">
        <v>6735</v>
      </c>
      <c r="C2938" s="148">
        <v>3893.4802499999996</v>
      </c>
      <c r="D2938" s="148">
        <f t="shared" si="135"/>
        <v>4750.05</v>
      </c>
      <c r="E2938" s="138" t="s">
        <v>2033</v>
      </c>
      <c r="F2938" s="148">
        <f t="shared" si="136"/>
        <v>3893.48</v>
      </c>
      <c r="G2938" s="148">
        <f t="shared" si="137"/>
        <v>4750.0455999999995</v>
      </c>
    </row>
    <row r="2939" spans="1:7" ht="14.4" customHeight="1">
      <c r="A2939" s="138" t="s">
        <v>6745</v>
      </c>
      <c r="B2939" s="151" t="s">
        <v>6735</v>
      </c>
      <c r="C2939" s="148">
        <v>2288.1999999999998</v>
      </c>
      <c r="D2939" s="148">
        <f t="shared" si="135"/>
        <v>2791.6</v>
      </c>
      <c r="E2939" s="138" t="s">
        <v>2033</v>
      </c>
      <c r="F2939" s="148">
        <f t="shared" si="136"/>
        <v>2288.1999999999998</v>
      </c>
      <c r="G2939" s="148">
        <f t="shared" si="137"/>
        <v>2791.6039999999998</v>
      </c>
    </row>
    <row r="2940" spans="1:7" ht="14.4" customHeight="1">
      <c r="A2940" s="138" t="s">
        <v>6746</v>
      </c>
      <c r="B2940" s="151" t="s">
        <v>6735</v>
      </c>
      <c r="C2940" s="148">
        <v>3893.4802499999996</v>
      </c>
      <c r="D2940" s="148">
        <f t="shared" si="135"/>
        <v>4750.05</v>
      </c>
      <c r="E2940" s="138" t="s">
        <v>2033</v>
      </c>
      <c r="F2940" s="148">
        <f t="shared" si="136"/>
        <v>3893.48</v>
      </c>
      <c r="G2940" s="148">
        <f t="shared" si="137"/>
        <v>4750.0455999999995</v>
      </c>
    </row>
    <row r="2941" spans="1:7" ht="14.4" customHeight="1">
      <c r="A2941" s="138" t="s">
        <v>6747</v>
      </c>
      <c r="B2941" s="151" t="s">
        <v>6735</v>
      </c>
      <c r="C2941" s="148">
        <v>3893.4802499999996</v>
      </c>
      <c r="D2941" s="148">
        <f t="shared" si="135"/>
        <v>4750.05</v>
      </c>
      <c r="E2941" s="138" t="s">
        <v>2033</v>
      </c>
      <c r="F2941" s="148">
        <f t="shared" si="136"/>
        <v>3893.48</v>
      </c>
      <c r="G2941" s="148">
        <f t="shared" si="137"/>
        <v>4750.0455999999995</v>
      </c>
    </row>
    <row r="2942" spans="1:7" ht="14.4" customHeight="1">
      <c r="A2942" s="138" t="s">
        <v>6748</v>
      </c>
      <c r="B2942" s="151" t="s">
        <v>6735</v>
      </c>
      <c r="C2942" s="148">
        <v>2288.1999999999998</v>
      </c>
      <c r="D2942" s="148">
        <f t="shared" si="135"/>
        <v>2791.6</v>
      </c>
      <c r="E2942" s="138" t="s">
        <v>2033</v>
      </c>
      <c r="F2942" s="148">
        <f t="shared" si="136"/>
        <v>2288.1999999999998</v>
      </c>
      <c r="G2942" s="148">
        <f t="shared" si="137"/>
        <v>2791.6039999999998</v>
      </c>
    </row>
    <row r="2943" spans="1:7" ht="14.4" customHeight="1">
      <c r="A2943" s="138" t="s">
        <v>6749</v>
      </c>
      <c r="B2943" s="151" t="s">
        <v>6735</v>
      </c>
      <c r="C2943" s="148">
        <v>2013.47</v>
      </c>
      <c r="D2943" s="148">
        <f t="shared" si="135"/>
        <v>2456.4299999999998</v>
      </c>
      <c r="E2943" s="138" t="s">
        <v>2032</v>
      </c>
      <c r="F2943" s="148">
        <f t="shared" si="136"/>
        <v>2013.47</v>
      </c>
      <c r="G2943" s="148">
        <f t="shared" si="137"/>
        <v>2456.4333999999999</v>
      </c>
    </row>
    <row r="2944" spans="1:7" ht="14.4" customHeight="1">
      <c r="A2944" s="138" t="s">
        <v>6750</v>
      </c>
      <c r="B2944" s="151" t="s">
        <v>6739</v>
      </c>
      <c r="C2944" s="148">
        <v>5824.9454999999998</v>
      </c>
      <c r="D2944" s="148">
        <f t="shared" si="135"/>
        <v>7106.43</v>
      </c>
      <c r="E2944" s="138" t="s">
        <v>2033</v>
      </c>
      <c r="F2944" s="148">
        <f t="shared" si="136"/>
        <v>5824.95</v>
      </c>
      <c r="G2944" s="148">
        <f t="shared" si="137"/>
        <v>7106.4389999999994</v>
      </c>
    </row>
    <row r="2945" spans="1:7" ht="14.4" customHeight="1">
      <c r="A2945" s="138" t="s">
        <v>6751</v>
      </c>
      <c r="B2945" s="151" t="s">
        <v>6739</v>
      </c>
      <c r="C2945" s="148">
        <v>4019.3098</v>
      </c>
      <c r="D2945" s="148">
        <f t="shared" si="135"/>
        <v>4903.5600000000004</v>
      </c>
      <c r="E2945" s="138" t="s">
        <v>2033</v>
      </c>
      <c r="F2945" s="148">
        <f t="shared" si="136"/>
        <v>4019.31</v>
      </c>
      <c r="G2945" s="148">
        <f t="shared" si="137"/>
        <v>4903.5581999999995</v>
      </c>
    </row>
    <row r="2946" spans="1:7" ht="14.4" customHeight="1">
      <c r="A2946" s="138" t="s">
        <v>6752</v>
      </c>
      <c r="B2946" s="151" t="s">
        <v>6739</v>
      </c>
      <c r="C2946" s="148">
        <v>5824.9454999999998</v>
      </c>
      <c r="D2946" s="148">
        <f t="shared" si="135"/>
        <v>7106.43</v>
      </c>
      <c r="E2946" s="138" t="s">
        <v>2033</v>
      </c>
      <c r="F2946" s="148">
        <f t="shared" si="136"/>
        <v>5824.95</v>
      </c>
      <c r="G2946" s="148">
        <f t="shared" si="137"/>
        <v>7106.4389999999994</v>
      </c>
    </row>
    <row r="2947" spans="1:7" ht="14.4" customHeight="1">
      <c r="A2947" s="138" t="s">
        <v>6753</v>
      </c>
      <c r="B2947" s="151" t="s">
        <v>6739</v>
      </c>
      <c r="C2947" s="148">
        <v>5824.9454999999998</v>
      </c>
      <c r="D2947" s="148">
        <f t="shared" si="135"/>
        <v>7106.43</v>
      </c>
      <c r="E2947" s="138" t="s">
        <v>2033</v>
      </c>
      <c r="F2947" s="148">
        <f t="shared" si="136"/>
        <v>5824.95</v>
      </c>
      <c r="G2947" s="148">
        <f t="shared" si="137"/>
        <v>7106.4389999999994</v>
      </c>
    </row>
    <row r="2948" spans="1:7" ht="14.4" customHeight="1">
      <c r="A2948" s="138" t="s">
        <v>6754</v>
      </c>
      <c r="B2948" s="151" t="s">
        <v>6739</v>
      </c>
      <c r="C2948" s="148">
        <v>4019.3098</v>
      </c>
      <c r="D2948" s="148">
        <f t="shared" si="135"/>
        <v>4903.5600000000004</v>
      </c>
      <c r="E2948" s="138" t="s">
        <v>2033</v>
      </c>
      <c r="F2948" s="148">
        <f t="shared" si="136"/>
        <v>4019.31</v>
      </c>
      <c r="G2948" s="148">
        <f t="shared" si="137"/>
        <v>4903.5581999999995</v>
      </c>
    </row>
    <row r="2949" spans="1:7" ht="14.4" customHeight="1">
      <c r="A2949" s="138" t="s">
        <v>6755</v>
      </c>
      <c r="B2949" s="151" t="s">
        <v>6739</v>
      </c>
      <c r="C2949" s="148">
        <v>3459.7409000000002</v>
      </c>
      <c r="D2949" s="148">
        <f t="shared" si="135"/>
        <v>4220.88</v>
      </c>
      <c r="E2949" s="138" t="s">
        <v>2032</v>
      </c>
      <c r="F2949" s="148">
        <f t="shared" si="136"/>
        <v>3459.74</v>
      </c>
      <c r="G2949" s="148">
        <f t="shared" si="137"/>
        <v>4220.8827999999994</v>
      </c>
    </row>
    <row r="2950" spans="1:7" ht="14.4" customHeight="1">
      <c r="A2950" s="138" t="s">
        <v>6756</v>
      </c>
      <c r="B2950" s="151" t="s">
        <v>6757</v>
      </c>
      <c r="C2950" s="148">
        <v>1018.0747499999999</v>
      </c>
      <c r="D2950" s="148">
        <f t="shared" si="135"/>
        <v>1242.05</v>
      </c>
      <c r="E2950" s="138" t="s">
        <v>2032</v>
      </c>
      <c r="F2950" s="148">
        <f t="shared" si="136"/>
        <v>1018.07</v>
      </c>
      <c r="G2950" s="148">
        <f t="shared" si="137"/>
        <v>1242.0454</v>
      </c>
    </row>
    <row r="2951" spans="1:7" ht="14.4" customHeight="1">
      <c r="A2951" s="138" t="s">
        <v>6758</v>
      </c>
      <c r="B2951" s="151" t="s">
        <v>6759</v>
      </c>
      <c r="C2951" s="148">
        <v>1390.9695799999997</v>
      </c>
      <c r="D2951" s="148">
        <f t="shared" si="135"/>
        <v>1696.98</v>
      </c>
      <c r="E2951" s="138" t="s">
        <v>2032</v>
      </c>
      <c r="F2951" s="148">
        <f t="shared" si="136"/>
        <v>1390.97</v>
      </c>
      <c r="G2951" s="148">
        <f t="shared" si="137"/>
        <v>1696.9834000000001</v>
      </c>
    </row>
    <row r="2952" spans="1:7" ht="14.4" customHeight="1">
      <c r="A2952" s="138" t="s">
        <v>6760</v>
      </c>
      <c r="B2952" s="151" t="s">
        <v>6761</v>
      </c>
      <c r="C2952" s="148">
        <v>1736.2576000000001</v>
      </c>
      <c r="D2952" s="148">
        <f t="shared" si="135"/>
        <v>2118.23</v>
      </c>
      <c r="E2952" s="138" t="s">
        <v>2032</v>
      </c>
      <c r="F2952" s="148">
        <f t="shared" si="136"/>
        <v>1736.26</v>
      </c>
      <c r="G2952" s="148">
        <f t="shared" si="137"/>
        <v>2118.2372</v>
      </c>
    </row>
    <row r="2953" spans="1:7" ht="14.4" customHeight="1">
      <c r="A2953" s="138" t="s">
        <v>6762</v>
      </c>
      <c r="B2953" s="151" t="s">
        <v>6763</v>
      </c>
      <c r="C2953" s="148">
        <v>1736.2576000000001</v>
      </c>
      <c r="D2953" s="148">
        <f t="shared" ref="D2953:D3016" si="138">ROUND(C2953*(1+$D$8),2)</f>
        <v>2118.23</v>
      </c>
      <c r="E2953" s="138" t="s">
        <v>2032</v>
      </c>
      <c r="F2953" s="148">
        <f t="shared" ref="F2953:F3016" si="139">ROUND(C2953*(1-HLOOKUP(E2953,$1:$2,2,FALSE)),2)</f>
        <v>1736.26</v>
      </c>
      <c r="G2953" s="148">
        <f t="shared" ref="G2953:G3016" si="140">F2953*(1+$D$8)</f>
        <v>2118.2372</v>
      </c>
    </row>
    <row r="2954" spans="1:7" ht="14.4" customHeight="1">
      <c r="A2954" s="138" t="s">
        <v>6764</v>
      </c>
      <c r="B2954" s="151" t="s">
        <v>6765</v>
      </c>
      <c r="C2954" s="148">
        <v>1390.9695799999997</v>
      </c>
      <c r="D2954" s="148">
        <f t="shared" si="138"/>
        <v>1696.98</v>
      </c>
      <c r="E2954" s="138" t="s">
        <v>2032</v>
      </c>
      <c r="F2954" s="148">
        <f t="shared" si="139"/>
        <v>1390.97</v>
      </c>
      <c r="G2954" s="148">
        <f t="shared" si="140"/>
        <v>1696.9834000000001</v>
      </c>
    </row>
    <row r="2955" spans="1:7" ht="14.4" customHeight="1">
      <c r="A2955" s="138" t="s">
        <v>6766</v>
      </c>
      <c r="B2955" s="151" t="s">
        <v>6767</v>
      </c>
      <c r="C2955" s="148">
        <v>1390.9695799999997</v>
      </c>
      <c r="D2955" s="148">
        <f t="shared" si="138"/>
        <v>1696.98</v>
      </c>
      <c r="E2955" s="138" t="s">
        <v>2032</v>
      </c>
      <c r="F2955" s="148">
        <f t="shared" si="139"/>
        <v>1390.97</v>
      </c>
      <c r="G2955" s="148">
        <f t="shared" si="140"/>
        <v>1696.9834000000001</v>
      </c>
    </row>
    <row r="2956" spans="1:7" ht="14.4" customHeight="1">
      <c r="A2956" s="138" t="s">
        <v>6768</v>
      </c>
      <c r="B2956" s="151" t="s">
        <v>6769</v>
      </c>
      <c r="C2956" s="148">
        <v>1390.9695799999997</v>
      </c>
      <c r="D2956" s="148">
        <f t="shared" si="138"/>
        <v>1696.98</v>
      </c>
      <c r="E2956" s="138" t="s">
        <v>2032</v>
      </c>
      <c r="F2956" s="148">
        <f t="shared" si="139"/>
        <v>1390.97</v>
      </c>
      <c r="G2956" s="148">
        <f t="shared" si="140"/>
        <v>1696.9834000000001</v>
      </c>
    </row>
    <row r="2957" spans="1:7" ht="14.4" customHeight="1">
      <c r="A2957" s="138" t="s">
        <v>6770</v>
      </c>
      <c r="B2957" s="151" t="s">
        <v>3480</v>
      </c>
      <c r="C2957" s="148">
        <v>1018.0747499999999</v>
      </c>
      <c r="D2957" s="148">
        <f t="shared" si="138"/>
        <v>1242.05</v>
      </c>
      <c r="E2957" s="138" t="s">
        <v>2032</v>
      </c>
      <c r="F2957" s="148">
        <f t="shared" si="139"/>
        <v>1018.07</v>
      </c>
      <c r="G2957" s="148">
        <f t="shared" si="140"/>
        <v>1242.0454</v>
      </c>
    </row>
    <row r="2958" spans="1:7" ht="14.4" customHeight="1">
      <c r="A2958" s="138" t="s">
        <v>6771</v>
      </c>
      <c r="B2958" s="151" t="s">
        <v>6772</v>
      </c>
      <c r="C2958" s="148">
        <v>1943.4330300000001</v>
      </c>
      <c r="D2958" s="148">
        <f t="shared" si="138"/>
        <v>2370.9899999999998</v>
      </c>
      <c r="E2958" s="138" t="s">
        <v>2032</v>
      </c>
      <c r="F2958" s="148">
        <f t="shared" si="139"/>
        <v>1943.43</v>
      </c>
      <c r="G2958" s="148">
        <f t="shared" si="140"/>
        <v>2370.9846000000002</v>
      </c>
    </row>
    <row r="2959" spans="1:7" ht="14.4" customHeight="1">
      <c r="A2959" s="138" t="s">
        <v>6773</v>
      </c>
      <c r="B2959" s="151" t="s">
        <v>6774</v>
      </c>
      <c r="C2959" s="148">
        <v>2681.3425099999995</v>
      </c>
      <c r="D2959" s="148">
        <f t="shared" si="138"/>
        <v>3271.24</v>
      </c>
      <c r="E2959" s="138" t="s">
        <v>2032</v>
      </c>
      <c r="F2959" s="148">
        <f t="shared" si="139"/>
        <v>2681.34</v>
      </c>
      <c r="G2959" s="148">
        <f t="shared" si="140"/>
        <v>3271.2348000000002</v>
      </c>
    </row>
    <row r="2960" spans="1:7" ht="14.4" customHeight="1">
      <c r="A2960" s="138" t="s">
        <v>6775</v>
      </c>
      <c r="B2960" s="151" t="s">
        <v>6776</v>
      </c>
      <c r="C2960" s="148">
        <v>3377.78287</v>
      </c>
      <c r="D2960" s="148">
        <f t="shared" si="138"/>
        <v>4120.8999999999996</v>
      </c>
      <c r="E2960" s="138" t="s">
        <v>2032</v>
      </c>
      <c r="F2960" s="148">
        <f t="shared" si="139"/>
        <v>3377.78</v>
      </c>
      <c r="G2960" s="148">
        <f t="shared" si="140"/>
        <v>4120.8915999999999</v>
      </c>
    </row>
    <row r="2961" spans="1:7" ht="14.4" customHeight="1">
      <c r="A2961" s="138" t="s">
        <v>6777</v>
      </c>
      <c r="B2961" s="151" t="s">
        <v>6778</v>
      </c>
      <c r="C2961" s="148">
        <v>3377.78287</v>
      </c>
      <c r="D2961" s="148">
        <f t="shared" si="138"/>
        <v>4120.8999999999996</v>
      </c>
      <c r="E2961" s="138" t="s">
        <v>2032</v>
      </c>
      <c r="F2961" s="148">
        <f t="shared" si="139"/>
        <v>3377.78</v>
      </c>
      <c r="G2961" s="148">
        <f t="shared" si="140"/>
        <v>4120.8915999999999</v>
      </c>
    </row>
    <row r="2962" spans="1:7" ht="14.4" customHeight="1">
      <c r="A2962" s="138" t="s">
        <v>6779</v>
      </c>
      <c r="B2962" s="151" t="s">
        <v>6780</v>
      </c>
      <c r="C2962" s="148">
        <v>2681.3425099999995</v>
      </c>
      <c r="D2962" s="148">
        <f t="shared" si="138"/>
        <v>3271.24</v>
      </c>
      <c r="E2962" s="138" t="s">
        <v>2032</v>
      </c>
      <c r="F2962" s="148">
        <f t="shared" si="139"/>
        <v>2681.34</v>
      </c>
      <c r="G2962" s="148">
        <f t="shared" si="140"/>
        <v>3271.2348000000002</v>
      </c>
    </row>
    <row r="2963" spans="1:7" ht="14.4" customHeight="1">
      <c r="A2963" s="138" t="s">
        <v>6781</v>
      </c>
      <c r="B2963" s="151" t="s">
        <v>6782</v>
      </c>
      <c r="C2963" s="148">
        <v>2681.3425099999995</v>
      </c>
      <c r="D2963" s="148">
        <f t="shared" si="138"/>
        <v>3271.24</v>
      </c>
      <c r="E2963" s="138" t="s">
        <v>2032</v>
      </c>
      <c r="F2963" s="148">
        <f t="shared" si="139"/>
        <v>2681.34</v>
      </c>
      <c r="G2963" s="148">
        <f t="shared" si="140"/>
        <v>3271.2348000000002</v>
      </c>
    </row>
    <row r="2964" spans="1:7" ht="14.4" customHeight="1">
      <c r="A2964" s="138" t="s">
        <v>6783</v>
      </c>
      <c r="B2964" s="151" t="s">
        <v>6784</v>
      </c>
      <c r="C2964" s="148">
        <v>2681.3425099999995</v>
      </c>
      <c r="D2964" s="148">
        <f t="shared" si="138"/>
        <v>3271.24</v>
      </c>
      <c r="E2964" s="138" t="s">
        <v>2032</v>
      </c>
      <c r="F2964" s="148">
        <f t="shared" si="139"/>
        <v>2681.34</v>
      </c>
      <c r="G2964" s="148">
        <f t="shared" si="140"/>
        <v>3271.2348000000002</v>
      </c>
    </row>
    <row r="2965" spans="1:7" ht="14.4" customHeight="1">
      <c r="A2965" s="138" t="s">
        <v>6785</v>
      </c>
      <c r="B2965" s="151" t="s">
        <v>3553</v>
      </c>
      <c r="C2965" s="148">
        <v>1943.4330300000001</v>
      </c>
      <c r="D2965" s="148">
        <f t="shared" si="138"/>
        <v>2370.9899999999998</v>
      </c>
      <c r="E2965" s="138" t="s">
        <v>2032</v>
      </c>
      <c r="F2965" s="148">
        <f t="shared" si="139"/>
        <v>1943.43</v>
      </c>
      <c r="G2965" s="148">
        <f t="shared" si="140"/>
        <v>2370.9846000000002</v>
      </c>
    </row>
    <row r="2966" spans="1:7" ht="14.4" customHeight="1">
      <c r="A2966" s="138" t="s">
        <v>6786</v>
      </c>
      <c r="B2966" s="151" t="s">
        <v>5838</v>
      </c>
      <c r="C2966" s="148">
        <v>31277.920000000002</v>
      </c>
      <c r="D2966" s="148">
        <f t="shared" si="138"/>
        <v>38159.06</v>
      </c>
      <c r="E2966" s="138" t="s">
        <v>2035</v>
      </c>
      <c r="F2966" s="148">
        <f t="shared" si="139"/>
        <v>31277.919999999998</v>
      </c>
      <c r="G2966" s="148">
        <f t="shared" si="140"/>
        <v>38159.062399999995</v>
      </c>
    </row>
    <row r="2967" spans="1:7" ht="14.4" customHeight="1">
      <c r="A2967" s="138" t="s">
        <v>6787</v>
      </c>
      <c r="B2967" s="151" t="s">
        <v>5838</v>
      </c>
      <c r="C2967" s="148">
        <v>31277.920000000002</v>
      </c>
      <c r="D2967" s="148">
        <f t="shared" si="138"/>
        <v>38159.06</v>
      </c>
      <c r="E2967" s="138" t="s">
        <v>2035</v>
      </c>
      <c r="F2967" s="148">
        <f t="shared" si="139"/>
        <v>31277.919999999998</v>
      </c>
      <c r="G2967" s="148">
        <f t="shared" si="140"/>
        <v>38159.062399999995</v>
      </c>
    </row>
    <row r="2968" spans="1:7" ht="14.4" customHeight="1">
      <c r="A2968" s="138" t="s">
        <v>6788</v>
      </c>
      <c r="B2968" s="151" t="s">
        <v>6789</v>
      </c>
      <c r="C2968" s="148">
        <v>1541.28</v>
      </c>
      <c r="D2968" s="148">
        <f t="shared" si="138"/>
        <v>1880.36</v>
      </c>
      <c r="E2968" s="138" t="s">
        <v>2046</v>
      </c>
      <c r="F2968" s="148">
        <f t="shared" si="139"/>
        <v>1541.28</v>
      </c>
      <c r="G2968" s="148">
        <f t="shared" si="140"/>
        <v>1880.3616</v>
      </c>
    </row>
    <row r="2969" spans="1:7" ht="14.4" customHeight="1">
      <c r="A2969" s="138" t="s">
        <v>6790</v>
      </c>
      <c r="B2969" s="151" t="s">
        <v>6791</v>
      </c>
      <c r="C2969" s="148">
        <v>12067.07</v>
      </c>
      <c r="D2969" s="148">
        <f t="shared" si="138"/>
        <v>14721.83</v>
      </c>
      <c r="E2969" s="138" t="s">
        <v>2032</v>
      </c>
      <c r="F2969" s="148">
        <f t="shared" si="139"/>
        <v>12067.07</v>
      </c>
      <c r="G2969" s="148">
        <f t="shared" si="140"/>
        <v>14721.8254</v>
      </c>
    </row>
    <row r="2970" spans="1:7" ht="14.4" customHeight="1">
      <c r="A2970" s="138" t="s">
        <v>6792</v>
      </c>
      <c r="B2970" s="151" t="s">
        <v>6793</v>
      </c>
      <c r="C2970" s="148">
        <v>4785.6347000000005</v>
      </c>
      <c r="D2970" s="148">
        <f t="shared" si="138"/>
        <v>5838.47</v>
      </c>
      <c r="E2970" s="138" t="s">
        <v>2032</v>
      </c>
      <c r="F2970" s="148">
        <f t="shared" si="139"/>
        <v>4785.63</v>
      </c>
      <c r="G2970" s="148">
        <f t="shared" si="140"/>
        <v>5838.4686000000002</v>
      </c>
    </row>
    <row r="2971" spans="1:7" ht="14.4" customHeight="1">
      <c r="A2971" s="138" t="s">
        <v>6794</v>
      </c>
      <c r="B2971" s="151" t="s">
        <v>6795</v>
      </c>
      <c r="C2971" s="148">
        <v>5918.3657499999999</v>
      </c>
      <c r="D2971" s="148">
        <f t="shared" si="138"/>
        <v>7220.41</v>
      </c>
      <c r="E2971" s="138" t="s">
        <v>2033</v>
      </c>
      <c r="F2971" s="148">
        <f t="shared" si="139"/>
        <v>5918.37</v>
      </c>
      <c r="G2971" s="148">
        <f t="shared" si="140"/>
        <v>7220.4114</v>
      </c>
    </row>
    <row r="2972" spans="1:7" ht="14.4" customHeight="1">
      <c r="A2972" s="138" t="s">
        <v>6796</v>
      </c>
      <c r="B2972" s="151" t="s">
        <v>6797</v>
      </c>
      <c r="C2972" s="148">
        <v>5918.3657499999999</v>
      </c>
      <c r="D2972" s="148">
        <f t="shared" si="138"/>
        <v>7220.41</v>
      </c>
      <c r="E2972" s="138" t="s">
        <v>2033</v>
      </c>
      <c r="F2972" s="148">
        <f t="shared" si="139"/>
        <v>5918.37</v>
      </c>
      <c r="G2972" s="148">
        <f t="shared" si="140"/>
        <v>7220.4114</v>
      </c>
    </row>
    <row r="2973" spans="1:7" ht="14.4" customHeight="1">
      <c r="A2973" s="138" t="s">
        <v>6798</v>
      </c>
      <c r="B2973" s="151" t="s">
        <v>6799</v>
      </c>
      <c r="C2973" s="148">
        <v>5523.6857499999996</v>
      </c>
      <c r="D2973" s="148">
        <f t="shared" si="138"/>
        <v>6738.9</v>
      </c>
      <c r="E2973" s="138" t="s">
        <v>2033</v>
      </c>
      <c r="F2973" s="148">
        <f t="shared" si="139"/>
        <v>5523.69</v>
      </c>
      <c r="G2973" s="148">
        <f t="shared" si="140"/>
        <v>6738.9017999999996</v>
      </c>
    </row>
    <row r="2974" spans="1:7" ht="14.4" customHeight="1">
      <c r="A2974" s="138" t="s">
        <v>6800</v>
      </c>
      <c r="B2974" s="151" t="s">
        <v>6801</v>
      </c>
      <c r="C2974" s="148">
        <v>4785.6347000000005</v>
      </c>
      <c r="D2974" s="148">
        <f t="shared" si="138"/>
        <v>5838.47</v>
      </c>
      <c r="E2974" s="138" t="s">
        <v>2032</v>
      </c>
      <c r="F2974" s="148">
        <f t="shared" si="139"/>
        <v>4785.63</v>
      </c>
      <c r="G2974" s="148">
        <f t="shared" si="140"/>
        <v>5838.4686000000002</v>
      </c>
    </row>
    <row r="2975" spans="1:7" ht="14.4" customHeight="1">
      <c r="A2975" s="138" t="s">
        <v>6802</v>
      </c>
      <c r="B2975" s="151" t="s">
        <v>6803</v>
      </c>
      <c r="C2975" s="148">
        <v>2677.3186000000001</v>
      </c>
      <c r="D2975" s="148">
        <f t="shared" si="138"/>
        <v>3266.33</v>
      </c>
      <c r="E2975" s="138" t="s">
        <v>2032</v>
      </c>
      <c r="F2975" s="148">
        <f t="shared" si="139"/>
        <v>2677.32</v>
      </c>
      <c r="G2975" s="148">
        <f t="shared" si="140"/>
        <v>3266.3304000000003</v>
      </c>
    </row>
    <row r="2976" spans="1:7" ht="14.4" customHeight="1">
      <c r="A2976" s="138" t="s">
        <v>6804</v>
      </c>
      <c r="B2976" s="151" t="s">
        <v>6805</v>
      </c>
      <c r="C2976" s="148">
        <v>4608.4708999999993</v>
      </c>
      <c r="D2976" s="148">
        <f t="shared" si="138"/>
        <v>5622.33</v>
      </c>
      <c r="E2976" s="138" t="s">
        <v>2033</v>
      </c>
      <c r="F2976" s="148">
        <f t="shared" si="139"/>
        <v>4608.47</v>
      </c>
      <c r="G2976" s="148">
        <f t="shared" si="140"/>
        <v>5622.3334000000004</v>
      </c>
    </row>
    <row r="2977" spans="1:7" ht="14.4" customHeight="1">
      <c r="A2977" s="138" t="s">
        <v>6806</v>
      </c>
      <c r="B2977" s="151" t="s">
        <v>6807</v>
      </c>
      <c r="C2977" s="148">
        <v>4543.6522999999997</v>
      </c>
      <c r="D2977" s="148">
        <f t="shared" si="138"/>
        <v>5543.26</v>
      </c>
      <c r="E2977" s="138" t="s">
        <v>2033</v>
      </c>
      <c r="F2977" s="148">
        <f t="shared" si="139"/>
        <v>4543.6499999999996</v>
      </c>
      <c r="G2977" s="148">
        <f t="shared" si="140"/>
        <v>5543.2529999999997</v>
      </c>
    </row>
    <row r="2978" spans="1:7" ht="14.4" customHeight="1">
      <c r="A2978" s="138" t="s">
        <v>6808</v>
      </c>
      <c r="B2978" s="151" t="s">
        <v>6809</v>
      </c>
      <c r="C2978" s="148">
        <v>8245.3755999999994</v>
      </c>
      <c r="D2978" s="148">
        <f t="shared" si="138"/>
        <v>10059.36</v>
      </c>
      <c r="E2978" s="138" t="s">
        <v>2032</v>
      </c>
      <c r="F2978" s="148">
        <f t="shared" si="139"/>
        <v>8245.3799999999992</v>
      </c>
      <c r="G2978" s="148">
        <f t="shared" si="140"/>
        <v>10059.363599999999</v>
      </c>
    </row>
    <row r="2979" spans="1:7" ht="14.4" customHeight="1">
      <c r="A2979" s="138" t="s">
        <v>6810</v>
      </c>
      <c r="B2979" s="151" t="s">
        <v>6809</v>
      </c>
      <c r="C2979" s="148">
        <v>9604.0065000000013</v>
      </c>
      <c r="D2979" s="148">
        <f t="shared" si="138"/>
        <v>11716.89</v>
      </c>
      <c r="E2979" s="138" t="s">
        <v>2033</v>
      </c>
      <c r="F2979" s="148">
        <f t="shared" si="139"/>
        <v>9604.01</v>
      </c>
      <c r="G2979" s="148">
        <f t="shared" si="140"/>
        <v>11716.8922</v>
      </c>
    </row>
    <row r="2980" spans="1:7" ht="14.4" customHeight="1">
      <c r="A2980" s="138" t="s">
        <v>6811</v>
      </c>
      <c r="B2980" s="151" t="s">
        <v>6809</v>
      </c>
      <c r="C2980" s="148">
        <v>9625.0054999999993</v>
      </c>
      <c r="D2980" s="148">
        <f t="shared" si="138"/>
        <v>11742.51</v>
      </c>
      <c r="E2980" s="138" t="s">
        <v>2033</v>
      </c>
      <c r="F2980" s="148">
        <f t="shared" si="139"/>
        <v>9625.01</v>
      </c>
      <c r="G2980" s="148">
        <f t="shared" si="140"/>
        <v>11742.512199999999</v>
      </c>
    </row>
    <row r="2981" spans="1:7" ht="14.4" customHeight="1">
      <c r="A2981" s="138" t="s">
        <v>6812</v>
      </c>
      <c r="B2981" s="151" t="s">
        <v>6809</v>
      </c>
      <c r="C2981" s="148">
        <v>9604.0065000000013</v>
      </c>
      <c r="D2981" s="148">
        <f t="shared" si="138"/>
        <v>11716.89</v>
      </c>
      <c r="E2981" s="138" t="s">
        <v>2033</v>
      </c>
      <c r="F2981" s="148">
        <f t="shared" si="139"/>
        <v>9604.01</v>
      </c>
      <c r="G2981" s="148">
        <f t="shared" si="140"/>
        <v>11716.8922</v>
      </c>
    </row>
    <row r="2982" spans="1:7" ht="14.4" customHeight="1">
      <c r="A2982" s="138" t="s">
        <v>6813</v>
      </c>
      <c r="B2982" s="151" t="s">
        <v>6809</v>
      </c>
      <c r="C2982" s="148">
        <v>8245.3755999999994</v>
      </c>
      <c r="D2982" s="148">
        <f t="shared" si="138"/>
        <v>10059.36</v>
      </c>
      <c r="E2982" s="138" t="s">
        <v>2032</v>
      </c>
      <c r="F2982" s="148">
        <f t="shared" si="139"/>
        <v>8245.3799999999992</v>
      </c>
      <c r="G2982" s="148">
        <f t="shared" si="140"/>
        <v>10059.363599999999</v>
      </c>
    </row>
    <row r="2983" spans="1:7" ht="14.4" customHeight="1">
      <c r="A2983" s="138" t="s">
        <v>6814</v>
      </c>
      <c r="B2983" s="151" t="s">
        <v>6815</v>
      </c>
      <c r="C2983" s="148">
        <v>4543.6522999999997</v>
      </c>
      <c r="D2983" s="148">
        <f t="shared" si="138"/>
        <v>5543.26</v>
      </c>
      <c r="E2983" s="138" t="s">
        <v>2033</v>
      </c>
      <c r="F2983" s="148">
        <f t="shared" si="139"/>
        <v>4543.6499999999996</v>
      </c>
      <c r="G2983" s="148">
        <f t="shared" si="140"/>
        <v>5543.2529999999997</v>
      </c>
    </row>
    <row r="2984" spans="1:7" ht="14.4" customHeight="1">
      <c r="A2984" s="138" t="s">
        <v>6816</v>
      </c>
      <c r="B2984" s="151" t="s">
        <v>6817</v>
      </c>
      <c r="C2984" s="148">
        <v>4543.6522999999997</v>
      </c>
      <c r="D2984" s="148">
        <f t="shared" si="138"/>
        <v>5543.26</v>
      </c>
      <c r="E2984" s="138" t="s">
        <v>2033</v>
      </c>
      <c r="F2984" s="148">
        <f t="shared" si="139"/>
        <v>4543.6499999999996</v>
      </c>
      <c r="G2984" s="148">
        <f t="shared" si="140"/>
        <v>5543.2529999999997</v>
      </c>
    </row>
    <row r="2985" spans="1:7" ht="14.4" customHeight="1">
      <c r="A2985" s="138" t="s">
        <v>6818</v>
      </c>
      <c r="B2985" s="151" t="s">
        <v>6819</v>
      </c>
      <c r="C2985" s="148">
        <v>16319.318400000002</v>
      </c>
      <c r="D2985" s="148">
        <f t="shared" si="138"/>
        <v>19909.57</v>
      </c>
      <c r="E2985" s="138" t="s">
        <v>2032</v>
      </c>
      <c r="F2985" s="148">
        <f t="shared" si="139"/>
        <v>16319.32</v>
      </c>
      <c r="G2985" s="148">
        <f t="shared" si="140"/>
        <v>19909.570400000001</v>
      </c>
    </row>
    <row r="2986" spans="1:7" ht="14.4" customHeight="1">
      <c r="A2986" s="138" t="s">
        <v>6820</v>
      </c>
      <c r="B2986" s="151" t="s">
        <v>6819</v>
      </c>
      <c r="C2986" s="148">
        <v>18477.766449999999</v>
      </c>
      <c r="D2986" s="148">
        <f t="shared" si="138"/>
        <v>22542.880000000001</v>
      </c>
      <c r="E2986" s="138" t="s">
        <v>2033</v>
      </c>
      <c r="F2986" s="148">
        <f t="shared" si="139"/>
        <v>18477.77</v>
      </c>
      <c r="G2986" s="148">
        <f t="shared" si="140"/>
        <v>22542.879400000002</v>
      </c>
    </row>
    <row r="2987" spans="1:7" ht="14.4" customHeight="1">
      <c r="A2987" s="138" t="s">
        <v>6821</v>
      </c>
      <c r="B2987" s="151" t="s">
        <v>6819</v>
      </c>
      <c r="C2987" s="148">
        <v>18477.766449999999</v>
      </c>
      <c r="D2987" s="148">
        <f t="shared" si="138"/>
        <v>22542.880000000001</v>
      </c>
      <c r="E2987" s="138" t="s">
        <v>2033</v>
      </c>
      <c r="F2987" s="148">
        <f t="shared" si="139"/>
        <v>18477.77</v>
      </c>
      <c r="G2987" s="148">
        <f t="shared" si="140"/>
        <v>22542.879400000002</v>
      </c>
    </row>
    <row r="2988" spans="1:7" ht="14.4" customHeight="1">
      <c r="A2988" s="138" t="s">
        <v>6822</v>
      </c>
      <c r="B2988" s="151" t="s">
        <v>6809</v>
      </c>
      <c r="C2988" s="148">
        <v>18153.62285</v>
      </c>
      <c r="D2988" s="148">
        <f t="shared" si="138"/>
        <v>22147.42</v>
      </c>
      <c r="E2988" s="138" t="s">
        <v>2033</v>
      </c>
      <c r="F2988" s="148">
        <f t="shared" si="139"/>
        <v>18153.62</v>
      </c>
      <c r="G2988" s="148">
        <f t="shared" si="140"/>
        <v>22147.416399999998</v>
      </c>
    </row>
    <row r="2989" spans="1:7" ht="14.4" customHeight="1">
      <c r="A2989" s="138" t="s">
        <v>6823</v>
      </c>
      <c r="B2989" s="151" t="s">
        <v>6819</v>
      </c>
      <c r="C2989" s="148">
        <v>16317.467100000002</v>
      </c>
      <c r="D2989" s="148">
        <f t="shared" si="138"/>
        <v>19907.310000000001</v>
      </c>
      <c r="E2989" s="138" t="s">
        <v>2032</v>
      </c>
      <c r="F2989" s="148">
        <f t="shared" si="139"/>
        <v>16317.47</v>
      </c>
      <c r="G2989" s="148">
        <f t="shared" si="140"/>
        <v>19907.313399999999</v>
      </c>
    </row>
    <row r="2990" spans="1:7" ht="14.4" customHeight="1">
      <c r="A2990" s="138" t="s">
        <v>6824</v>
      </c>
      <c r="B2990" s="151" t="s">
        <v>6825</v>
      </c>
      <c r="C2990" s="148">
        <v>2588</v>
      </c>
      <c r="D2990" s="148">
        <f t="shared" si="138"/>
        <v>3157.36</v>
      </c>
      <c r="E2990" s="138" t="s">
        <v>2032</v>
      </c>
      <c r="F2990" s="148">
        <f t="shared" si="139"/>
        <v>2588</v>
      </c>
      <c r="G2990" s="148">
        <f t="shared" si="140"/>
        <v>3157.36</v>
      </c>
    </row>
    <row r="2991" spans="1:7" ht="14.4" customHeight="1">
      <c r="A2991" s="138" t="s">
        <v>6826</v>
      </c>
      <c r="B2991" s="151" t="s">
        <v>6827</v>
      </c>
      <c r="C2991" s="148">
        <v>2516.8363000000004</v>
      </c>
      <c r="D2991" s="148">
        <f t="shared" si="138"/>
        <v>3070.54</v>
      </c>
      <c r="E2991" s="138" t="s">
        <v>2032</v>
      </c>
      <c r="F2991" s="148">
        <f t="shared" si="139"/>
        <v>2516.84</v>
      </c>
      <c r="G2991" s="148">
        <f t="shared" si="140"/>
        <v>3070.5448000000001</v>
      </c>
    </row>
    <row r="2992" spans="1:7" ht="14.4" customHeight="1">
      <c r="A2992" s="138" t="s">
        <v>6828</v>
      </c>
      <c r="B2992" s="151" t="s">
        <v>6829</v>
      </c>
      <c r="C2992" s="148">
        <v>4594.1401000000005</v>
      </c>
      <c r="D2992" s="148">
        <f t="shared" si="138"/>
        <v>5604.85</v>
      </c>
      <c r="E2992" s="138" t="s">
        <v>2032</v>
      </c>
      <c r="F2992" s="148">
        <f t="shared" si="139"/>
        <v>4594.1400000000003</v>
      </c>
      <c r="G2992" s="148">
        <f t="shared" si="140"/>
        <v>5604.8508000000002</v>
      </c>
    </row>
    <row r="2993" spans="1:7" ht="14.4" customHeight="1">
      <c r="A2993" s="138" t="s">
        <v>6830</v>
      </c>
      <c r="B2993" s="151" t="s">
        <v>6831</v>
      </c>
      <c r="C2993" s="148">
        <v>4594.1401000000005</v>
      </c>
      <c r="D2993" s="148">
        <f t="shared" si="138"/>
        <v>5604.85</v>
      </c>
      <c r="E2993" s="138" t="s">
        <v>2032</v>
      </c>
      <c r="F2993" s="148">
        <f t="shared" si="139"/>
        <v>4594.1400000000003</v>
      </c>
      <c r="G2993" s="148">
        <f t="shared" si="140"/>
        <v>5604.8508000000002</v>
      </c>
    </row>
    <row r="2994" spans="1:7" ht="14.4" customHeight="1">
      <c r="A2994" s="138" t="s">
        <v>6832</v>
      </c>
      <c r="B2994" s="151" t="s">
        <v>6805</v>
      </c>
      <c r="C2994" s="148">
        <v>1559.3391000000004</v>
      </c>
      <c r="D2994" s="148">
        <f t="shared" si="138"/>
        <v>1902.39</v>
      </c>
      <c r="E2994" s="138" t="s">
        <v>2032</v>
      </c>
      <c r="F2994" s="148">
        <f t="shared" si="139"/>
        <v>1559.34</v>
      </c>
      <c r="G2994" s="148">
        <f t="shared" si="140"/>
        <v>1902.3947999999998</v>
      </c>
    </row>
    <row r="2995" spans="1:7" ht="14.4" customHeight="1">
      <c r="A2995" s="138" t="s">
        <v>6833</v>
      </c>
      <c r="B2995" s="151" t="s">
        <v>6834</v>
      </c>
      <c r="C2995" s="148">
        <v>2516.8363000000004</v>
      </c>
      <c r="D2995" s="148">
        <f t="shared" si="138"/>
        <v>3070.54</v>
      </c>
      <c r="E2995" s="138" t="s">
        <v>2032</v>
      </c>
      <c r="F2995" s="148">
        <f t="shared" si="139"/>
        <v>2516.84</v>
      </c>
      <c r="G2995" s="148">
        <f t="shared" si="140"/>
        <v>3070.5448000000001</v>
      </c>
    </row>
    <row r="2996" spans="1:7" ht="14.4" customHeight="1">
      <c r="A2996" s="138" t="s">
        <v>6835</v>
      </c>
      <c r="B2996" s="151" t="s">
        <v>6836</v>
      </c>
      <c r="C2996" s="148">
        <v>2588</v>
      </c>
      <c r="D2996" s="148">
        <f t="shared" si="138"/>
        <v>3157.36</v>
      </c>
      <c r="E2996" s="138" t="s">
        <v>2032</v>
      </c>
      <c r="F2996" s="148">
        <f t="shared" si="139"/>
        <v>2588</v>
      </c>
      <c r="G2996" s="148">
        <f t="shared" si="140"/>
        <v>3157.36</v>
      </c>
    </row>
    <row r="2997" spans="1:7" ht="14.4" customHeight="1">
      <c r="A2997" s="138" t="s">
        <v>6837</v>
      </c>
      <c r="B2997" s="151" t="s">
        <v>6805</v>
      </c>
      <c r="C2997" s="148">
        <v>2892.5292000000004</v>
      </c>
      <c r="D2997" s="148">
        <f t="shared" si="138"/>
        <v>3528.89</v>
      </c>
      <c r="E2997" s="138" t="s">
        <v>2032</v>
      </c>
      <c r="F2997" s="148">
        <f t="shared" si="139"/>
        <v>2892.53</v>
      </c>
      <c r="G2997" s="148">
        <f t="shared" si="140"/>
        <v>3528.8866000000003</v>
      </c>
    </row>
    <row r="2998" spans="1:7" ht="14.4" customHeight="1">
      <c r="A2998" s="138" t="s">
        <v>6838</v>
      </c>
      <c r="B2998" s="151" t="s">
        <v>6839</v>
      </c>
      <c r="C2998" s="148">
        <v>3481.02</v>
      </c>
      <c r="D2998" s="148">
        <f t="shared" si="138"/>
        <v>4246.84</v>
      </c>
      <c r="E2998" s="138" t="s">
        <v>2033</v>
      </c>
      <c r="F2998" s="148">
        <f t="shared" si="139"/>
        <v>3481.02</v>
      </c>
      <c r="G2998" s="148">
        <f t="shared" si="140"/>
        <v>4246.8444</v>
      </c>
    </row>
    <row r="2999" spans="1:7" ht="14.4" customHeight="1">
      <c r="A2999" s="138" t="s">
        <v>6840</v>
      </c>
      <c r="B2999" s="151" t="s">
        <v>6839</v>
      </c>
      <c r="C2999" s="148">
        <v>3481.02</v>
      </c>
      <c r="D2999" s="148">
        <f t="shared" si="138"/>
        <v>4246.84</v>
      </c>
      <c r="E2999" s="138" t="s">
        <v>2033</v>
      </c>
      <c r="F2999" s="148">
        <f t="shared" si="139"/>
        <v>3481.02</v>
      </c>
      <c r="G2999" s="148">
        <f t="shared" si="140"/>
        <v>4246.8444</v>
      </c>
    </row>
    <row r="3000" spans="1:7" ht="14.4" customHeight="1">
      <c r="A3000" s="138" t="s">
        <v>6841</v>
      </c>
      <c r="B3000" s="151" t="s">
        <v>6839</v>
      </c>
      <c r="C3000" s="148">
        <v>3481.02</v>
      </c>
      <c r="D3000" s="148">
        <f t="shared" si="138"/>
        <v>4246.84</v>
      </c>
      <c r="E3000" s="138" t="s">
        <v>2033</v>
      </c>
      <c r="F3000" s="148">
        <f t="shared" si="139"/>
        <v>3481.02</v>
      </c>
      <c r="G3000" s="148">
        <f t="shared" si="140"/>
        <v>4246.8444</v>
      </c>
    </row>
    <row r="3001" spans="1:7" ht="14.4" customHeight="1">
      <c r="A3001" s="138" t="s">
        <v>6842</v>
      </c>
      <c r="B3001" s="151" t="s">
        <v>6805</v>
      </c>
      <c r="C3001" s="148">
        <v>2892.5292000000004</v>
      </c>
      <c r="D3001" s="148">
        <f t="shared" si="138"/>
        <v>3528.89</v>
      </c>
      <c r="E3001" s="138" t="s">
        <v>2032</v>
      </c>
      <c r="F3001" s="148">
        <f t="shared" si="139"/>
        <v>2892.53</v>
      </c>
      <c r="G3001" s="148">
        <f t="shared" si="140"/>
        <v>3528.8866000000003</v>
      </c>
    </row>
    <row r="3002" spans="1:7" ht="14.4" customHeight="1">
      <c r="A3002" s="138" t="s">
        <v>6843</v>
      </c>
      <c r="B3002" s="151" t="s">
        <v>6068</v>
      </c>
      <c r="C3002" s="148">
        <v>14898.02</v>
      </c>
      <c r="D3002" s="148">
        <f t="shared" si="138"/>
        <v>18175.580000000002</v>
      </c>
      <c r="E3002" s="138" t="s">
        <v>2032</v>
      </c>
      <c r="F3002" s="148">
        <f t="shared" si="139"/>
        <v>14898.02</v>
      </c>
      <c r="G3002" s="148">
        <f t="shared" si="140"/>
        <v>18175.5844</v>
      </c>
    </row>
    <row r="3003" spans="1:7" ht="14.4" customHeight="1">
      <c r="A3003" s="138" t="s">
        <v>6844</v>
      </c>
      <c r="B3003" s="151" t="s">
        <v>6068</v>
      </c>
      <c r="C3003" s="148">
        <v>15569.06</v>
      </c>
      <c r="D3003" s="148">
        <f t="shared" si="138"/>
        <v>18994.25</v>
      </c>
      <c r="E3003" s="138" t="s">
        <v>2033</v>
      </c>
      <c r="F3003" s="148">
        <f t="shared" si="139"/>
        <v>15569.06</v>
      </c>
      <c r="G3003" s="148">
        <f t="shared" si="140"/>
        <v>18994.253199999999</v>
      </c>
    </row>
    <row r="3004" spans="1:7" ht="14.4" customHeight="1">
      <c r="A3004" s="138" t="s">
        <v>6845</v>
      </c>
      <c r="B3004" s="151" t="s">
        <v>6068</v>
      </c>
      <c r="C3004" s="148">
        <v>15569.06</v>
      </c>
      <c r="D3004" s="148">
        <f t="shared" si="138"/>
        <v>18994.25</v>
      </c>
      <c r="E3004" s="138" t="s">
        <v>2033</v>
      </c>
      <c r="F3004" s="148">
        <f t="shared" si="139"/>
        <v>15569.06</v>
      </c>
      <c r="G3004" s="148">
        <f t="shared" si="140"/>
        <v>18994.253199999999</v>
      </c>
    </row>
    <row r="3005" spans="1:7" ht="14.4" customHeight="1">
      <c r="A3005" s="138" t="s">
        <v>6846</v>
      </c>
      <c r="B3005" s="151" t="s">
        <v>6068</v>
      </c>
      <c r="C3005" s="148">
        <v>14898.02</v>
      </c>
      <c r="D3005" s="148">
        <f t="shared" si="138"/>
        <v>18175.580000000002</v>
      </c>
      <c r="E3005" s="138" t="s">
        <v>2032</v>
      </c>
      <c r="F3005" s="148">
        <f t="shared" si="139"/>
        <v>14898.02</v>
      </c>
      <c r="G3005" s="148">
        <f t="shared" si="140"/>
        <v>18175.5844</v>
      </c>
    </row>
    <row r="3006" spans="1:7" ht="14.4" customHeight="1">
      <c r="A3006" s="138" t="s">
        <v>6847</v>
      </c>
      <c r="B3006" s="151" t="s">
        <v>6848</v>
      </c>
      <c r="C3006" s="148">
        <v>2588</v>
      </c>
      <c r="D3006" s="148">
        <f t="shared" si="138"/>
        <v>3157.36</v>
      </c>
      <c r="E3006" s="138" t="s">
        <v>2032</v>
      </c>
      <c r="F3006" s="148">
        <f t="shared" si="139"/>
        <v>2588</v>
      </c>
      <c r="G3006" s="148">
        <f t="shared" si="140"/>
        <v>3157.36</v>
      </c>
    </row>
    <row r="3007" spans="1:7" ht="14.4" customHeight="1">
      <c r="A3007" s="138" t="s">
        <v>6849</v>
      </c>
      <c r="B3007" s="151" t="s">
        <v>6805</v>
      </c>
      <c r="C3007" s="148">
        <v>977.54690000000005</v>
      </c>
      <c r="D3007" s="148">
        <f t="shared" si="138"/>
        <v>1192.6099999999999</v>
      </c>
      <c r="E3007" s="138" t="s">
        <v>2032</v>
      </c>
      <c r="F3007" s="148">
        <f t="shared" si="139"/>
        <v>977.55</v>
      </c>
      <c r="G3007" s="148">
        <f t="shared" si="140"/>
        <v>1192.6109999999999</v>
      </c>
    </row>
    <row r="3008" spans="1:7" ht="14.4" customHeight="1">
      <c r="A3008" s="138" t="s">
        <v>6850</v>
      </c>
      <c r="B3008" s="151" t="s">
        <v>6805</v>
      </c>
      <c r="C3008" s="148">
        <v>977.54690000000005</v>
      </c>
      <c r="D3008" s="148">
        <f t="shared" si="138"/>
        <v>1192.6099999999999</v>
      </c>
      <c r="E3008" s="138" t="s">
        <v>2032</v>
      </c>
      <c r="F3008" s="148">
        <f t="shared" si="139"/>
        <v>977.55</v>
      </c>
      <c r="G3008" s="148">
        <f t="shared" si="140"/>
        <v>1192.6109999999999</v>
      </c>
    </row>
    <row r="3009" spans="1:7" ht="14.4" customHeight="1">
      <c r="A3009" s="138" t="s">
        <v>6851</v>
      </c>
      <c r="B3009" s="151" t="s">
        <v>6852</v>
      </c>
      <c r="C3009" s="148">
        <v>1541.28</v>
      </c>
      <c r="D3009" s="148">
        <f t="shared" si="138"/>
        <v>1880.36</v>
      </c>
      <c r="E3009" s="138" t="s">
        <v>2046</v>
      </c>
      <c r="F3009" s="148">
        <f t="shared" si="139"/>
        <v>1541.28</v>
      </c>
      <c r="G3009" s="148">
        <f t="shared" si="140"/>
        <v>1880.3616</v>
      </c>
    </row>
    <row r="3010" spans="1:7" ht="14.4" customHeight="1">
      <c r="A3010" s="138" t="s">
        <v>6853</v>
      </c>
      <c r="B3010" s="151" t="s">
        <v>6096</v>
      </c>
      <c r="C3010" s="148">
        <v>1920.4515000000001</v>
      </c>
      <c r="D3010" s="148">
        <f t="shared" si="138"/>
        <v>2342.9499999999998</v>
      </c>
      <c r="E3010" s="138" t="s">
        <v>2032</v>
      </c>
      <c r="F3010" s="148">
        <f t="shared" si="139"/>
        <v>1920.45</v>
      </c>
      <c r="G3010" s="148">
        <f t="shared" si="140"/>
        <v>2342.9490000000001</v>
      </c>
    </row>
    <row r="3011" spans="1:7" ht="14.4" customHeight="1">
      <c r="A3011" s="138" t="s">
        <v>6854</v>
      </c>
      <c r="B3011" s="151" t="s">
        <v>6855</v>
      </c>
      <c r="C3011" s="148">
        <v>4673.9799999999996</v>
      </c>
      <c r="D3011" s="148">
        <f t="shared" si="138"/>
        <v>5702.26</v>
      </c>
      <c r="E3011" s="138" t="s">
        <v>2032</v>
      </c>
      <c r="F3011" s="148">
        <f t="shared" si="139"/>
        <v>4673.9799999999996</v>
      </c>
      <c r="G3011" s="148">
        <f t="shared" si="140"/>
        <v>5702.2555999999995</v>
      </c>
    </row>
    <row r="3012" spans="1:7" ht="14.4" customHeight="1">
      <c r="A3012" s="138" t="s">
        <v>6856</v>
      </c>
      <c r="B3012" s="151" t="s">
        <v>6855</v>
      </c>
      <c r="C3012" s="148">
        <v>5170.2700000000004</v>
      </c>
      <c r="D3012" s="148">
        <f t="shared" si="138"/>
        <v>6307.73</v>
      </c>
      <c r="E3012" s="138" t="s">
        <v>2033</v>
      </c>
      <c r="F3012" s="148">
        <f t="shared" si="139"/>
        <v>5170.2700000000004</v>
      </c>
      <c r="G3012" s="148">
        <f t="shared" si="140"/>
        <v>6307.7294000000002</v>
      </c>
    </row>
    <row r="3013" spans="1:7" ht="14.4" customHeight="1">
      <c r="A3013" s="138" t="s">
        <v>6857</v>
      </c>
      <c r="B3013" s="151" t="s">
        <v>6855</v>
      </c>
      <c r="C3013" s="148">
        <v>5170.2700000000004</v>
      </c>
      <c r="D3013" s="148">
        <f t="shared" si="138"/>
        <v>6307.73</v>
      </c>
      <c r="E3013" s="138" t="s">
        <v>2033</v>
      </c>
      <c r="F3013" s="148">
        <f t="shared" si="139"/>
        <v>5170.2700000000004</v>
      </c>
      <c r="G3013" s="148">
        <f t="shared" si="140"/>
        <v>6307.7294000000002</v>
      </c>
    </row>
    <row r="3014" spans="1:7" ht="14.4" customHeight="1">
      <c r="A3014" s="138" t="s">
        <v>6858</v>
      </c>
      <c r="B3014" s="151" t="s">
        <v>6855</v>
      </c>
      <c r="C3014" s="148">
        <v>4673.9799999999996</v>
      </c>
      <c r="D3014" s="148">
        <f t="shared" si="138"/>
        <v>5702.26</v>
      </c>
      <c r="E3014" s="138" t="s">
        <v>2032</v>
      </c>
      <c r="F3014" s="148">
        <f t="shared" si="139"/>
        <v>4673.9799999999996</v>
      </c>
      <c r="G3014" s="148">
        <f t="shared" si="140"/>
        <v>5702.2555999999995</v>
      </c>
    </row>
    <row r="3015" spans="1:7" ht="14.4" customHeight="1">
      <c r="A3015" s="138" t="s">
        <v>6859</v>
      </c>
      <c r="B3015" s="151" t="s">
        <v>6111</v>
      </c>
      <c r="C3015" s="148">
        <v>3789.8289000000004</v>
      </c>
      <c r="D3015" s="148">
        <f t="shared" si="138"/>
        <v>4623.59</v>
      </c>
      <c r="E3015" s="138" t="s">
        <v>2032</v>
      </c>
      <c r="F3015" s="148">
        <f t="shared" si="139"/>
        <v>3789.83</v>
      </c>
      <c r="G3015" s="148">
        <f t="shared" si="140"/>
        <v>4623.5925999999999</v>
      </c>
    </row>
    <row r="3016" spans="1:7" ht="14.4" customHeight="1">
      <c r="A3016" s="138" t="s">
        <v>6860</v>
      </c>
      <c r="B3016" s="151" t="s">
        <v>6861</v>
      </c>
      <c r="C3016" s="148">
        <v>4207.9799999999996</v>
      </c>
      <c r="D3016" s="148">
        <f t="shared" si="138"/>
        <v>5133.74</v>
      </c>
      <c r="E3016" s="138" t="s">
        <v>2033</v>
      </c>
      <c r="F3016" s="148">
        <f t="shared" si="139"/>
        <v>4207.9799999999996</v>
      </c>
      <c r="G3016" s="148">
        <f t="shared" si="140"/>
        <v>5133.7355999999991</v>
      </c>
    </row>
    <row r="3017" spans="1:7" ht="14.4" customHeight="1">
      <c r="A3017" s="138" t="s">
        <v>6862</v>
      </c>
      <c r="B3017" s="151" t="s">
        <v>6861</v>
      </c>
      <c r="C3017" s="148">
        <v>4207.9799999999996</v>
      </c>
      <c r="D3017" s="148">
        <f t="shared" ref="D3017:D3080" si="141">ROUND(C3017*(1+$D$8),2)</f>
        <v>5133.74</v>
      </c>
      <c r="E3017" s="138" t="s">
        <v>2033</v>
      </c>
      <c r="F3017" s="148">
        <f t="shared" ref="F3017:F3080" si="142">ROUND(C3017*(1-HLOOKUP(E3017,$1:$2,2,FALSE)),2)</f>
        <v>4207.9799999999996</v>
      </c>
      <c r="G3017" s="148">
        <f t="shared" ref="G3017:G3080" si="143">F3017*(1+$D$8)</f>
        <v>5133.7355999999991</v>
      </c>
    </row>
    <row r="3018" spans="1:7" ht="14.4" customHeight="1">
      <c r="A3018" s="138" t="s">
        <v>6863</v>
      </c>
      <c r="B3018" s="151" t="s">
        <v>6111</v>
      </c>
      <c r="C3018" s="148">
        <v>3789.8289000000004</v>
      </c>
      <c r="D3018" s="148">
        <f t="shared" si="141"/>
        <v>4623.59</v>
      </c>
      <c r="E3018" s="138" t="s">
        <v>2032</v>
      </c>
      <c r="F3018" s="148">
        <f t="shared" si="142"/>
        <v>3789.83</v>
      </c>
      <c r="G3018" s="148">
        <f t="shared" si="143"/>
        <v>4623.5925999999999</v>
      </c>
    </row>
    <row r="3019" spans="1:7" ht="14.4" customHeight="1">
      <c r="A3019" s="138" t="s">
        <v>6864</v>
      </c>
      <c r="B3019" s="151" t="s">
        <v>6865</v>
      </c>
      <c r="C3019" s="148">
        <v>2567.66</v>
      </c>
      <c r="D3019" s="148">
        <f t="shared" si="141"/>
        <v>3132.55</v>
      </c>
      <c r="E3019" s="138" t="s">
        <v>2032</v>
      </c>
      <c r="F3019" s="148">
        <f t="shared" si="142"/>
        <v>2567.66</v>
      </c>
      <c r="G3019" s="148">
        <f t="shared" si="143"/>
        <v>3132.5451999999996</v>
      </c>
    </row>
    <row r="3020" spans="1:7" ht="14.4" customHeight="1">
      <c r="A3020" s="138" t="s">
        <v>6866</v>
      </c>
      <c r="B3020" s="151" t="s">
        <v>6855</v>
      </c>
      <c r="C3020" s="148">
        <v>4673.9799999999996</v>
      </c>
      <c r="D3020" s="148">
        <f t="shared" si="141"/>
        <v>5702.26</v>
      </c>
      <c r="E3020" s="138" t="s">
        <v>2032</v>
      </c>
      <c r="F3020" s="148">
        <f t="shared" si="142"/>
        <v>4673.9799999999996</v>
      </c>
      <c r="G3020" s="148">
        <f t="shared" si="143"/>
        <v>5702.2555999999995</v>
      </c>
    </row>
    <row r="3021" spans="1:7" ht="14.4" customHeight="1">
      <c r="A3021" s="138" t="s">
        <v>6867</v>
      </c>
      <c r="B3021" s="151" t="s">
        <v>6855</v>
      </c>
      <c r="C3021" s="148">
        <v>4673.9799999999996</v>
      </c>
      <c r="D3021" s="148">
        <f t="shared" si="141"/>
        <v>5702.26</v>
      </c>
      <c r="E3021" s="138" t="s">
        <v>2032</v>
      </c>
      <c r="F3021" s="148">
        <f t="shared" si="142"/>
        <v>4673.9799999999996</v>
      </c>
      <c r="G3021" s="148">
        <f t="shared" si="143"/>
        <v>5702.2555999999995</v>
      </c>
    </row>
    <row r="3022" spans="1:7" ht="14.4" customHeight="1">
      <c r="A3022" s="138" t="s">
        <v>6868</v>
      </c>
      <c r="B3022" s="151" t="s">
        <v>6865</v>
      </c>
      <c r="C3022" s="148">
        <v>2567.66</v>
      </c>
      <c r="D3022" s="148">
        <f t="shared" si="141"/>
        <v>3132.55</v>
      </c>
      <c r="E3022" s="138" t="s">
        <v>2032</v>
      </c>
      <c r="F3022" s="148">
        <f t="shared" si="142"/>
        <v>2567.66</v>
      </c>
      <c r="G3022" s="148">
        <f t="shared" si="143"/>
        <v>3132.5451999999996</v>
      </c>
    </row>
    <row r="3023" spans="1:7" ht="14.4" customHeight="1">
      <c r="A3023" s="138" t="s">
        <v>6869</v>
      </c>
      <c r="B3023" s="151" t="s">
        <v>6111</v>
      </c>
      <c r="C3023" s="148">
        <v>3789.8289000000004</v>
      </c>
      <c r="D3023" s="148">
        <f t="shared" si="141"/>
        <v>4623.59</v>
      </c>
      <c r="E3023" s="138" t="s">
        <v>2032</v>
      </c>
      <c r="F3023" s="148">
        <f t="shared" si="142"/>
        <v>3789.83</v>
      </c>
      <c r="G3023" s="148">
        <f t="shared" si="143"/>
        <v>4623.5925999999999</v>
      </c>
    </row>
    <row r="3024" spans="1:7" ht="14.4" customHeight="1">
      <c r="A3024" s="138" t="s">
        <v>6870</v>
      </c>
      <c r="B3024" s="151" t="s">
        <v>6111</v>
      </c>
      <c r="C3024" s="148">
        <v>3789.8289000000004</v>
      </c>
      <c r="D3024" s="148">
        <f t="shared" si="141"/>
        <v>4623.59</v>
      </c>
      <c r="E3024" s="138" t="s">
        <v>2032</v>
      </c>
      <c r="F3024" s="148">
        <f t="shared" si="142"/>
        <v>3789.83</v>
      </c>
      <c r="G3024" s="148">
        <f t="shared" si="143"/>
        <v>4623.5925999999999</v>
      </c>
    </row>
    <row r="3025" spans="1:7" ht="14.4" customHeight="1">
      <c r="A3025" s="138" t="s">
        <v>6871</v>
      </c>
      <c r="B3025" s="151" t="s">
        <v>6096</v>
      </c>
      <c r="C3025" s="148">
        <v>1920.4515000000001</v>
      </c>
      <c r="D3025" s="148">
        <f t="shared" si="141"/>
        <v>2342.9499999999998</v>
      </c>
      <c r="E3025" s="138" t="s">
        <v>2032</v>
      </c>
      <c r="F3025" s="148">
        <f t="shared" si="142"/>
        <v>1920.45</v>
      </c>
      <c r="G3025" s="148">
        <f t="shared" si="143"/>
        <v>2342.9490000000001</v>
      </c>
    </row>
    <row r="3026" spans="1:7" ht="14.4" customHeight="1">
      <c r="A3026" s="138" t="s">
        <v>6872</v>
      </c>
      <c r="B3026" s="151" t="s">
        <v>6873</v>
      </c>
      <c r="C3026" s="148">
        <v>4918.7709999999997</v>
      </c>
      <c r="D3026" s="148">
        <f t="shared" si="141"/>
        <v>6000.9</v>
      </c>
      <c r="E3026" s="138" t="s">
        <v>2032</v>
      </c>
      <c r="F3026" s="148">
        <f t="shared" si="142"/>
        <v>4918.7700000000004</v>
      </c>
      <c r="G3026" s="148">
        <f t="shared" si="143"/>
        <v>6000.8994000000002</v>
      </c>
    </row>
    <row r="3027" spans="1:7" ht="14.4" customHeight="1">
      <c r="A3027" s="138" t="s">
        <v>6874</v>
      </c>
      <c r="B3027" s="151" t="s">
        <v>6873</v>
      </c>
      <c r="C3027" s="148">
        <v>4918.7709999999997</v>
      </c>
      <c r="D3027" s="148">
        <f t="shared" si="141"/>
        <v>6000.9</v>
      </c>
      <c r="E3027" s="138" t="s">
        <v>2032</v>
      </c>
      <c r="F3027" s="148">
        <f t="shared" si="142"/>
        <v>4918.7700000000004</v>
      </c>
      <c r="G3027" s="148">
        <f t="shared" si="143"/>
        <v>6000.8994000000002</v>
      </c>
    </row>
    <row r="3028" spans="1:7" ht="14.4" customHeight="1">
      <c r="A3028" s="138" t="s">
        <v>6875</v>
      </c>
      <c r="B3028" s="151" t="s">
        <v>6873</v>
      </c>
      <c r="C3028" s="148">
        <v>4918.7709999999997</v>
      </c>
      <c r="D3028" s="148">
        <f t="shared" si="141"/>
        <v>6000.9</v>
      </c>
      <c r="E3028" s="138" t="s">
        <v>2032</v>
      </c>
      <c r="F3028" s="148">
        <f t="shared" si="142"/>
        <v>4918.7700000000004</v>
      </c>
      <c r="G3028" s="148">
        <f t="shared" si="143"/>
        <v>6000.8994000000002</v>
      </c>
    </row>
    <row r="3029" spans="1:7" ht="14.4" customHeight="1">
      <c r="A3029" s="138" t="s">
        <v>6876</v>
      </c>
      <c r="B3029" s="151" t="s">
        <v>6877</v>
      </c>
      <c r="C3029" s="148">
        <v>5679.3044000000018</v>
      </c>
      <c r="D3029" s="148">
        <f t="shared" si="141"/>
        <v>6928.75</v>
      </c>
      <c r="E3029" s="138" t="s">
        <v>2032</v>
      </c>
      <c r="F3029" s="148">
        <f t="shared" si="142"/>
        <v>5679.3</v>
      </c>
      <c r="G3029" s="148">
        <f t="shared" si="143"/>
        <v>6928.7460000000001</v>
      </c>
    </row>
    <row r="3030" spans="1:7" ht="14.4" customHeight="1">
      <c r="A3030" s="138" t="s">
        <v>6878</v>
      </c>
      <c r="B3030" s="151" t="s">
        <v>6877</v>
      </c>
      <c r="C3030" s="148">
        <v>5679.3044000000018</v>
      </c>
      <c r="D3030" s="148">
        <f t="shared" si="141"/>
        <v>6928.75</v>
      </c>
      <c r="E3030" s="138" t="s">
        <v>2032</v>
      </c>
      <c r="F3030" s="148">
        <f t="shared" si="142"/>
        <v>5679.3</v>
      </c>
      <c r="G3030" s="148">
        <f t="shared" si="143"/>
        <v>6928.7460000000001</v>
      </c>
    </row>
    <row r="3031" spans="1:7" ht="14.4" customHeight="1">
      <c r="A3031" s="138" t="s">
        <v>6879</v>
      </c>
      <c r="B3031" s="151" t="s">
        <v>6873</v>
      </c>
      <c r="C3031" s="148">
        <v>4918.7709999999997</v>
      </c>
      <c r="D3031" s="148">
        <f t="shared" si="141"/>
        <v>6000.9</v>
      </c>
      <c r="E3031" s="138" t="s">
        <v>2032</v>
      </c>
      <c r="F3031" s="148">
        <f t="shared" si="142"/>
        <v>4918.7700000000004</v>
      </c>
      <c r="G3031" s="148">
        <f t="shared" si="143"/>
        <v>6000.8994000000002</v>
      </c>
    </row>
    <row r="3032" spans="1:7" ht="14.4" customHeight="1">
      <c r="A3032" s="138" t="s">
        <v>6880</v>
      </c>
      <c r="B3032" s="151" t="s">
        <v>6881</v>
      </c>
      <c r="C3032" s="148">
        <v>1756.3150000000003</v>
      </c>
      <c r="D3032" s="148">
        <f t="shared" si="141"/>
        <v>2142.6999999999998</v>
      </c>
      <c r="E3032" s="138" t="s">
        <v>2032</v>
      </c>
      <c r="F3032" s="148">
        <f t="shared" si="142"/>
        <v>1756.32</v>
      </c>
      <c r="G3032" s="148">
        <f t="shared" si="143"/>
        <v>2142.7103999999999</v>
      </c>
    </row>
    <row r="3033" spans="1:7" ht="14.4" customHeight="1">
      <c r="A3033" s="138" t="s">
        <v>6882</v>
      </c>
      <c r="B3033" s="151" t="s">
        <v>6883</v>
      </c>
      <c r="C3033" s="148">
        <v>1756.3150000000003</v>
      </c>
      <c r="D3033" s="148">
        <f t="shared" si="141"/>
        <v>2142.6999999999998</v>
      </c>
      <c r="E3033" s="138" t="s">
        <v>2032</v>
      </c>
      <c r="F3033" s="148">
        <f t="shared" si="142"/>
        <v>1756.32</v>
      </c>
      <c r="G3033" s="148">
        <f t="shared" si="143"/>
        <v>2142.7103999999999</v>
      </c>
    </row>
    <row r="3034" spans="1:7" ht="14.4" customHeight="1">
      <c r="A3034" s="138" t="s">
        <v>6884</v>
      </c>
      <c r="B3034" s="151" t="s">
        <v>6127</v>
      </c>
      <c r="C3034" s="148">
        <v>7347.9683200000018</v>
      </c>
      <c r="D3034" s="148">
        <f t="shared" si="141"/>
        <v>8964.52</v>
      </c>
      <c r="E3034" s="138" t="s">
        <v>2035</v>
      </c>
      <c r="F3034" s="148">
        <f t="shared" si="142"/>
        <v>7347.97</v>
      </c>
      <c r="G3034" s="148">
        <f t="shared" si="143"/>
        <v>8964.5234</v>
      </c>
    </row>
    <row r="3035" spans="1:7" ht="14.4" customHeight="1">
      <c r="A3035" s="138" t="s">
        <v>6885</v>
      </c>
      <c r="B3035" s="151" t="s">
        <v>4127</v>
      </c>
      <c r="C3035" s="148">
        <v>8257.874240000001</v>
      </c>
      <c r="D3035" s="148">
        <f t="shared" si="141"/>
        <v>10074.61</v>
      </c>
      <c r="E3035" s="138" t="s">
        <v>2035</v>
      </c>
      <c r="F3035" s="148">
        <f t="shared" si="142"/>
        <v>8257.8700000000008</v>
      </c>
      <c r="G3035" s="148">
        <f t="shared" si="143"/>
        <v>10074.601400000001</v>
      </c>
    </row>
    <row r="3036" spans="1:7" ht="14.4" customHeight="1">
      <c r="A3036" s="138" t="s">
        <v>6886</v>
      </c>
      <c r="B3036" s="151" t="s">
        <v>4127</v>
      </c>
      <c r="C3036" s="148">
        <v>8257.874240000001</v>
      </c>
      <c r="D3036" s="148">
        <f t="shared" si="141"/>
        <v>10074.61</v>
      </c>
      <c r="E3036" s="138" t="s">
        <v>2035</v>
      </c>
      <c r="F3036" s="148">
        <f t="shared" si="142"/>
        <v>8257.8700000000008</v>
      </c>
      <c r="G3036" s="148">
        <f t="shared" si="143"/>
        <v>10074.601400000001</v>
      </c>
    </row>
    <row r="3037" spans="1:7" ht="14.4" customHeight="1">
      <c r="A3037" s="138" t="s">
        <v>6887</v>
      </c>
      <c r="B3037" s="151" t="s">
        <v>6127</v>
      </c>
      <c r="C3037" s="148">
        <v>7347.9683200000018</v>
      </c>
      <c r="D3037" s="148">
        <f t="shared" si="141"/>
        <v>8964.52</v>
      </c>
      <c r="E3037" s="138" t="s">
        <v>2035</v>
      </c>
      <c r="F3037" s="148">
        <f t="shared" si="142"/>
        <v>7347.97</v>
      </c>
      <c r="G3037" s="148">
        <f t="shared" si="143"/>
        <v>8964.5234</v>
      </c>
    </row>
    <row r="3038" spans="1:7" ht="14.4" customHeight="1">
      <c r="A3038" s="138" t="s">
        <v>6888</v>
      </c>
      <c r="B3038" s="151" t="s">
        <v>6889</v>
      </c>
      <c r="C3038" s="148">
        <v>11299.571360000002</v>
      </c>
      <c r="D3038" s="148">
        <f t="shared" si="141"/>
        <v>13785.48</v>
      </c>
      <c r="E3038" s="138" t="s">
        <v>2035</v>
      </c>
      <c r="F3038" s="148">
        <f t="shared" si="142"/>
        <v>11299.57</v>
      </c>
      <c r="G3038" s="148">
        <f t="shared" si="143"/>
        <v>13785.475399999999</v>
      </c>
    </row>
    <row r="3039" spans="1:7" ht="14.4" customHeight="1">
      <c r="A3039" s="138" t="s">
        <v>6890</v>
      </c>
      <c r="B3039" s="151" t="s">
        <v>4168</v>
      </c>
      <c r="C3039" s="148">
        <v>11299.571360000002</v>
      </c>
      <c r="D3039" s="148">
        <f t="shared" si="141"/>
        <v>13785.48</v>
      </c>
      <c r="E3039" s="138" t="s">
        <v>2035</v>
      </c>
      <c r="F3039" s="148">
        <f t="shared" si="142"/>
        <v>11299.57</v>
      </c>
      <c r="G3039" s="148">
        <f t="shared" si="143"/>
        <v>13785.475399999999</v>
      </c>
    </row>
    <row r="3040" spans="1:7" ht="14.4" customHeight="1">
      <c r="A3040" s="139" t="s">
        <v>6891</v>
      </c>
      <c r="B3040" s="151" t="s">
        <v>6892</v>
      </c>
      <c r="C3040" s="148">
        <v>5312.7228000000014</v>
      </c>
      <c r="D3040" s="148">
        <f t="shared" si="141"/>
        <v>6481.52</v>
      </c>
      <c r="E3040" s="138" t="s">
        <v>2032</v>
      </c>
      <c r="F3040" s="148">
        <f t="shared" si="142"/>
        <v>5312.72</v>
      </c>
      <c r="G3040" s="148">
        <f t="shared" si="143"/>
        <v>6481.5183999999999</v>
      </c>
    </row>
    <row r="3041" spans="1:7" ht="14.4" customHeight="1">
      <c r="A3041" s="139" t="s">
        <v>6893</v>
      </c>
      <c r="B3041" s="151" t="s">
        <v>6892</v>
      </c>
      <c r="C3041" s="148">
        <v>5312.7228000000014</v>
      </c>
      <c r="D3041" s="148">
        <f t="shared" si="141"/>
        <v>6481.52</v>
      </c>
      <c r="E3041" s="138" t="s">
        <v>2032</v>
      </c>
      <c r="F3041" s="148">
        <f t="shared" si="142"/>
        <v>5312.72</v>
      </c>
      <c r="G3041" s="148">
        <f t="shared" si="143"/>
        <v>6481.5183999999999</v>
      </c>
    </row>
    <row r="3042" spans="1:7" ht="14.4" customHeight="1">
      <c r="A3042" s="138" t="s">
        <v>6894</v>
      </c>
      <c r="B3042" s="151" t="s">
        <v>6892</v>
      </c>
      <c r="C3042" s="148">
        <v>3886.5079000000001</v>
      </c>
      <c r="D3042" s="148">
        <f t="shared" si="141"/>
        <v>4741.54</v>
      </c>
      <c r="E3042" s="138" t="s">
        <v>2032</v>
      </c>
      <c r="F3042" s="148">
        <f t="shared" si="142"/>
        <v>3886.51</v>
      </c>
      <c r="G3042" s="148">
        <f t="shared" si="143"/>
        <v>4741.5421999999999</v>
      </c>
    </row>
    <row r="3043" spans="1:7" ht="14.4" customHeight="1">
      <c r="A3043" s="138" t="s">
        <v>6895</v>
      </c>
      <c r="B3043" s="151" t="s">
        <v>6892</v>
      </c>
      <c r="C3043" s="148">
        <v>3886.5079000000001</v>
      </c>
      <c r="D3043" s="148">
        <f t="shared" si="141"/>
        <v>4741.54</v>
      </c>
      <c r="E3043" s="138" t="s">
        <v>2032</v>
      </c>
      <c r="F3043" s="148">
        <f t="shared" si="142"/>
        <v>3886.51</v>
      </c>
      <c r="G3043" s="148">
        <f t="shared" si="143"/>
        <v>4741.5421999999999</v>
      </c>
    </row>
    <row r="3044" spans="1:7" ht="14.4" customHeight="1">
      <c r="A3044" s="138" t="s">
        <v>6896</v>
      </c>
      <c r="B3044" s="151" t="s">
        <v>6677</v>
      </c>
      <c r="C3044" s="148">
        <v>4110.1200000000008</v>
      </c>
      <c r="D3044" s="148">
        <f t="shared" si="141"/>
        <v>5014.3500000000004</v>
      </c>
      <c r="E3044" s="138" t="s">
        <v>2032</v>
      </c>
      <c r="F3044" s="148">
        <f t="shared" si="142"/>
        <v>4110.12</v>
      </c>
      <c r="G3044" s="148">
        <f t="shared" si="143"/>
        <v>5014.3463999999994</v>
      </c>
    </row>
    <row r="3045" spans="1:7" ht="14.4" customHeight="1">
      <c r="A3045" s="138" t="s">
        <v>6897</v>
      </c>
      <c r="B3045" s="151" t="s">
        <v>6898</v>
      </c>
      <c r="C3045" s="148">
        <v>7947.6299999999992</v>
      </c>
      <c r="D3045" s="148">
        <f t="shared" si="141"/>
        <v>9696.11</v>
      </c>
      <c r="E3045" s="138" t="s">
        <v>2032</v>
      </c>
      <c r="F3045" s="148">
        <f t="shared" si="142"/>
        <v>7947.63</v>
      </c>
      <c r="G3045" s="148">
        <f t="shared" si="143"/>
        <v>9696.1085999999996</v>
      </c>
    </row>
    <row r="3046" spans="1:7" ht="14.4" customHeight="1">
      <c r="A3046" s="138" t="s">
        <v>6899</v>
      </c>
      <c r="B3046" s="151" t="s">
        <v>6677</v>
      </c>
      <c r="C3046" s="148">
        <v>4110.1200000000008</v>
      </c>
      <c r="D3046" s="148">
        <f t="shared" si="141"/>
        <v>5014.3500000000004</v>
      </c>
      <c r="E3046" s="138" t="s">
        <v>2032</v>
      </c>
      <c r="F3046" s="148">
        <f t="shared" si="142"/>
        <v>4110.12</v>
      </c>
      <c r="G3046" s="148">
        <f t="shared" si="143"/>
        <v>5014.3463999999994</v>
      </c>
    </row>
    <row r="3047" spans="1:7" ht="14.4" customHeight="1">
      <c r="A3047" s="138" t="s">
        <v>6900</v>
      </c>
      <c r="B3047" s="151" t="s">
        <v>6901</v>
      </c>
      <c r="C3047" s="148">
        <v>2999.99</v>
      </c>
      <c r="D3047" s="148">
        <f t="shared" si="141"/>
        <v>3659.99</v>
      </c>
      <c r="E3047" s="138" t="s">
        <v>2032</v>
      </c>
      <c r="F3047" s="148">
        <f t="shared" si="142"/>
        <v>2999.99</v>
      </c>
      <c r="G3047" s="148">
        <f t="shared" si="143"/>
        <v>3659.9877999999999</v>
      </c>
    </row>
    <row r="3048" spans="1:7" ht="14.4" customHeight="1">
      <c r="A3048" s="138" t="s">
        <v>6902</v>
      </c>
      <c r="B3048" s="151" t="s">
        <v>6903</v>
      </c>
      <c r="C3048" s="148">
        <v>2999.99</v>
      </c>
      <c r="D3048" s="148">
        <f t="shared" si="141"/>
        <v>3659.99</v>
      </c>
      <c r="E3048" s="138" t="s">
        <v>2032</v>
      </c>
      <c r="F3048" s="148">
        <f t="shared" si="142"/>
        <v>2999.99</v>
      </c>
      <c r="G3048" s="148">
        <f t="shared" si="143"/>
        <v>3659.9877999999999</v>
      </c>
    </row>
    <row r="3049" spans="1:7" ht="14.4" customHeight="1">
      <c r="A3049" s="138" t="s">
        <v>6904</v>
      </c>
      <c r="B3049" s="151" t="s">
        <v>6892</v>
      </c>
      <c r="C3049" s="148">
        <v>5312.7228000000014</v>
      </c>
      <c r="D3049" s="148">
        <f t="shared" si="141"/>
        <v>6481.52</v>
      </c>
      <c r="E3049" s="138" t="s">
        <v>2032</v>
      </c>
      <c r="F3049" s="148">
        <f t="shared" si="142"/>
        <v>5312.72</v>
      </c>
      <c r="G3049" s="148">
        <f t="shared" si="143"/>
        <v>6481.5183999999999</v>
      </c>
    </row>
    <row r="3050" spans="1:7" ht="14.4" customHeight="1">
      <c r="A3050" s="138" t="s">
        <v>6905</v>
      </c>
      <c r="B3050" s="151" t="s">
        <v>6892</v>
      </c>
      <c r="C3050" s="148">
        <v>5312.7228000000014</v>
      </c>
      <c r="D3050" s="148">
        <f t="shared" si="141"/>
        <v>6481.52</v>
      </c>
      <c r="E3050" s="138" t="s">
        <v>2032</v>
      </c>
      <c r="F3050" s="148">
        <f t="shared" si="142"/>
        <v>5312.72</v>
      </c>
      <c r="G3050" s="148">
        <f t="shared" si="143"/>
        <v>6481.5183999999999</v>
      </c>
    </row>
    <row r="3051" spans="1:7" ht="14.4" customHeight="1">
      <c r="A3051" s="138" t="s">
        <v>6906</v>
      </c>
      <c r="B3051" s="151" t="s">
        <v>6892</v>
      </c>
      <c r="C3051" s="148">
        <v>3886.5079000000001</v>
      </c>
      <c r="D3051" s="148">
        <f t="shared" si="141"/>
        <v>4741.54</v>
      </c>
      <c r="E3051" s="138" t="s">
        <v>2032</v>
      </c>
      <c r="F3051" s="148">
        <f t="shared" si="142"/>
        <v>3886.51</v>
      </c>
      <c r="G3051" s="148">
        <f t="shared" si="143"/>
        <v>4741.5421999999999</v>
      </c>
    </row>
    <row r="3052" spans="1:7" ht="14.4" customHeight="1">
      <c r="A3052" s="138" t="s">
        <v>6907</v>
      </c>
      <c r="B3052" s="151" t="s">
        <v>6892</v>
      </c>
      <c r="C3052" s="148">
        <v>3886.5079000000001</v>
      </c>
      <c r="D3052" s="148">
        <f t="shared" si="141"/>
        <v>4741.54</v>
      </c>
      <c r="E3052" s="138" t="s">
        <v>2032</v>
      </c>
      <c r="F3052" s="148">
        <f t="shared" si="142"/>
        <v>3886.51</v>
      </c>
      <c r="G3052" s="148">
        <f t="shared" si="143"/>
        <v>4741.5421999999999</v>
      </c>
    </row>
    <row r="3053" spans="1:7" ht="14.4" customHeight="1">
      <c r="A3053" s="138" t="s">
        <v>6908</v>
      </c>
      <c r="B3053" s="151" t="s">
        <v>6909</v>
      </c>
      <c r="C3053" s="148">
        <v>1970.06</v>
      </c>
      <c r="D3053" s="148">
        <f t="shared" si="141"/>
        <v>2403.4699999999998</v>
      </c>
      <c r="E3053" s="138" t="s">
        <v>2032</v>
      </c>
      <c r="F3053" s="148">
        <f t="shared" si="142"/>
        <v>1970.06</v>
      </c>
      <c r="G3053" s="148">
        <f t="shared" si="143"/>
        <v>2403.4731999999999</v>
      </c>
    </row>
    <row r="3054" spans="1:7" ht="14.4" customHeight="1">
      <c r="A3054" s="138" t="s">
        <v>6910</v>
      </c>
      <c r="B3054" s="151" t="s">
        <v>6911</v>
      </c>
      <c r="C3054" s="148">
        <v>1970.06</v>
      </c>
      <c r="D3054" s="148">
        <f t="shared" si="141"/>
        <v>2403.4699999999998</v>
      </c>
      <c r="E3054" s="138" t="s">
        <v>2032</v>
      </c>
      <c r="F3054" s="148">
        <f t="shared" si="142"/>
        <v>1970.06</v>
      </c>
      <c r="G3054" s="148">
        <f t="shared" si="143"/>
        <v>2403.4731999999999</v>
      </c>
    </row>
    <row r="3055" spans="1:7" ht="14.4" customHeight="1">
      <c r="A3055" s="138" t="s">
        <v>6912</v>
      </c>
      <c r="B3055" s="151" t="s">
        <v>6892</v>
      </c>
      <c r="C3055" s="148">
        <v>3886.5079000000001</v>
      </c>
      <c r="D3055" s="148">
        <f t="shared" si="141"/>
        <v>4741.54</v>
      </c>
      <c r="E3055" s="138" t="s">
        <v>2032</v>
      </c>
      <c r="F3055" s="148">
        <f t="shared" si="142"/>
        <v>3886.51</v>
      </c>
      <c r="G3055" s="148">
        <f t="shared" si="143"/>
        <v>4741.5421999999999</v>
      </c>
    </row>
    <row r="3056" spans="1:7" ht="14.4" customHeight="1">
      <c r="A3056" s="138" t="s">
        <v>6913</v>
      </c>
      <c r="B3056" s="151" t="s">
        <v>6914</v>
      </c>
      <c r="C3056" s="148">
        <v>7320.7299000000003</v>
      </c>
      <c r="D3056" s="148">
        <f t="shared" si="141"/>
        <v>8931.2900000000009</v>
      </c>
      <c r="E3056" s="138" t="s">
        <v>2032</v>
      </c>
      <c r="F3056" s="148">
        <f t="shared" si="142"/>
        <v>7320.73</v>
      </c>
      <c r="G3056" s="148">
        <f t="shared" si="143"/>
        <v>8931.2905999999984</v>
      </c>
    </row>
    <row r="3057" spans="1:7" ht="14.4" customHeight="1">
      <c r="A3057" s="138" t="s">
        <v>6915</v>
      </c>
      <c r="B3057" s="151" t="s">
        <v>6877</v>
      </c>
      <c r="C3057" s="148">
        <v>7327.9898999999996</v>
      </c>
      <c r="D3057" s="148">
        <f t="shared" si="141"/>
        <v>8940.15</v>
      </c>
      <c r="E3057" s="138" t="s">
        <v>2032</v>
      </c>
      <c r="F3057" s="148">
        <f t="shared" si="142"/>
        <v>7327.99</v>
      </c>
      <c r="G3057" s="148">
        <f t="shared" si="143"/>
        <v>8940.1477999999988</v>
      </c>
    </row>
    <row r="3058" spans="1:7" ht="14.4" customHeight="1">
      <c r="A3058" s="138" t="s">
        <v>6916</v>
      </c>
      <c r="B3058" s="151" t="s">
        <v>6877</v>
      </c>
      <c r="C3058" s="148">
        <v>7327.9898999999996</v>
      </c>
      <c r="D3058" s="148">
        <f t="shared" si="141"/>
        <v>8940.15</v>
      </c>
      <c r="E3058" s="138" t="s">
        <v>2032</v>
      </c>
      <c r="F3058" s="148">
        <f t="shared" si="142"/>
        <v>7327.99</v>
      </c>
      <c r="G3058" s="148">
        <f t="shared" si="143"/>
        <v>8940.1477999999988</v>
      </c>
    </row>
    <row r="3059" spans="1:7" ht="14.4" customHeight="1">
      <c r="A3059" s="138" t="s">
        <v>6917</v>
      </c>
      <c r="B3059" s="151" t="s">
        <v>6918</v>
      </c>
      <c r="C3059" s="148">
        <v>7320.7299000000003</v>
      </c>
      <c r="D3059" s="148">
        <f t="shared" si="141"/>
        <v>8931.2900000000009</v>
      </c>
      <c r="E3059" s="138" t="s">
        <v>2032</v>
      </c>
      <c r="F3059" s="148">
        <f t="shared" si="142"/>
        <v>7320.73</v>
      </c>
      <c r="G3059" s="148">
        <f t="shared" si="143"/>
        <v>8931.2905999999984</v>
      </c>
    </row>
    <row r="3060" spans="1:7" ht="14.4" customHeight="1">
      <c r="A3060" s="138" t="s">
        <v>6919</v>
      </c>
      <c r="B3060" s="151" t="s">
        <v>6920</v>
      </c>
      <c r="C3060" s="148">
        <v>13635.160000000002</v>
      </c>
      <c r="D3060" s="148">
        <f t="shared" si="141"/>
        <v>16634.900000000001</v>
      </c>
      <c r="E3060" s="138" t="s">
        <v>2032</v>
      </c>
      <c r="F3060" s="148">
        <f t="shared" si="142"/>
        <v>13635.16</v>
      </c>
      <c r="G3060" s="148">
        <f t="shared" si="143"/>
        <v>16634.895199999999</v>
      </c>
    </row>
    <row r="3061" spans="1:7" ht="14.4" customHeight="1">
      <c r="A3061" s="138" t="s">
        <v>6921</v>
      </c>
      <c r="B3061" s="151" t="s">
        <v>6920</v>
      </c>
      <c r="C3061" s="148">
        <v>13635.160000000002</v>
      </c>
      <c r="D3061" s="148">
        <f t="shared" si="141"/>
        <v>16634.900000000001</v>
      </c>
      <c r="E3061" s="138" t="s">
        <v>2032</v>
      </c>
      <c r="F3061" s="148">
        <f t="shared" si="142"/>
        <v>13635.16</v>
      </c>
      <c r="G3061" s="148">
        <f t="shared" si="143"/>
        <v>16634.895199999999</v>
      </c>
    </row>
    <row r="3062" spans="1:7" ht="14.4" customHeight="1">
      <c r="A3062" s="138" t="s">
        <v>6922</v>
      </c>
      <c r="B3062" s="151" t="s">
        <v>6923</v>
      </c>
      <c r="C3062" s="148">
        <v>7798.5468000000001</v>
      </c>
      <c r="D3062" s="148">
        <f t="shared" si="141"/>
        <v>9514.23</v>
      </c>
      <c r="E3062" s="138" t="s">
        <v>2032</v>
      </c>
      <c r="F3062" s="148">
        <f t="shared" si="142"/>
        <v>7798.55</v>
      </c>
      <c r="G3062" s="148">
        <f t="shared" si="143"/>
        <v>9514.2309999999998</v>
      </c>
    </row>
    <row r="3063" spans="1:7" ht="14.4" customHeight="1">
      <c r="A3063" s="138" t="s">
        <v>6924</v>
      </c>
      <c r="B3063" s="151" t="s">
        <v>6923</v>
      </c>
      <c r="C3063" s="148">
        <v>7798.5468000000001</v>
      </c>
      <c r="D3063" s="148">
        <f t="shared" si="141"/>
        <v>9514.23</v>
      </c>
      <c r="E3063" s="138" t="s">
        <v>2032</v>
      </c>
      <c r="F3063" s="148">
        <f t="shared" si="142"/>
        <v>7798.55</v>
      </c>
      <c r="G3063" s="148">
        <f t="shared" si="143"/>
        <v>9514.2309999999998</v>
      </c>
    </row>
    <row r="3064" spans="1:7" ht="14.4" customHeight="1">
      <c r="A3064" s="138" t="s">
        <v>6925</v>
      </c>
      <c r="B3064" s="151" t="s">
        <v>6926</v>
      </c>
      <c r="C3064" s="148">
        <v>9983.4438000000009</v>
      </c>
      <c r="D3064" s="148">
        <f t="shared" si="141"/>
        <v>12179.8</v>
      </c>
      <c r="E3064" s="138" t="s">
        <v>2032</v>
      </c>
      <c r="F3064" s="148">
        <f t="shared" si="142"/>
        <v>9983.44</v>
      </c>
      <c r="G3064" s="148">
        <f t="shared" si="143"/>
        <v>12179.7968</v>
      </c>
    </row>
    <row r="3065" spans="1:7" ht="14.4" customHeight="1">
      <c r="A3065" s="138" t="s">
        <v>6927</v>
      </c>
      <c r="B3065" s="151" t="s">
        <v>6926</v>
      </c>
      <c r="C3065" s="148">
        <v>9983.4438000000009</v>
      </c>
      <c r="D3065" s="148">
        <f t="shared" si="141"/>
        <v>12179.8</v>
      </c>
      <c r="E3065" s="138" t="s">
        <v>2032</v>
      </c>
      <c r="F3065" s="148">
        <f t="shared" si="142"/>
        <v>9983.44</v>
      </c>
      <c r="G3065" s="148">
        <f t="shared" si="143"/>
        <v>12179.7968</v>
      </c>
    </row>
    <row r="3066" spans="1:7" ht="14.4" customHeight="1">
      <c r="A3066" s="138" t="s">
        <v>6928</v>
      </c>
      <c r="B3066" s="151" t="s">
        <v>6929</v>
      </c>
      <c r="C3066" s="148">
        <v>7798.5468000000001</v>
      </c>
      <c r="D3066" s="148">
        <f t="shared" si="141"/>
        <v>9514.23</v>
      </c>
      <c r="E3066" s="138" t="s">
        <v>2032</v>
      </c>
      <c r="F3066" s="148">
        <f t="shared" si="142"/>
        <v>7798.55</v>
      </c>
      <c r="G3066" s="148">
        <f t="shared" si="143"/>
        <v>9514.2309999999998</v>
      </c>
    </row>
    <row r="3067" spans="1:7" ht="14.4" customHeight="1">
      <c r="A3067" s="138" t="s">
        <v>6930</v>
      </c>
      <c r="B3067" s="151" t="s">
        <v>6929</v>
      </c>
      <c r="C3067" s="148">
        <v>7798.5468000000001</v>
      </c>
      <c r="D3067" s="148">
        <f t="shared" si="141"/>
        <v>9514.23</v>
      </c>
      <c r="E3067" s="138" t="s">
        <v>2032</v>
      </c>
      <c r="F3067" s="148">
        <f t="shared" si="142"/>
        <v>7798.55</v>
      </c>
      <c r="G3067" s="148">
        <f t="shared" si="143"/>
        <v>9514.2309999999998</v>
      </c>
    </row>
    <row r="3068" spans="1:7" ht="14.4" customHeight="1">
      <c r="A3068" s="138" t="s">
        <v>6931</v>
      </c>
      <c r="B3068" s="151" t="s">
        <v>6932</v>
      </c>
      <c r="C3068" s="148">
        <v>7794.8805000000011</v>
      </c>
      <c r="D3068" s="148">
        <f t="shared" si="141"/>
        <v>9509.75</v>
      </c>
      <c r="E3068" s="138" t="s">
        <v>2032</v>
      </c>
      <c r="F3068" s="148">
        <f t="shared" si="142"/>
        <v>7794.88</v>
      </c>
      <c r="G3068" s="148">
        <f t="shared" si="143"/>
        <v>9509.7536</v>
      </c>
    </row>
    <row r="3069" spans="1:7" ht="14.4" customHeight="1">
      <c r="A3069" s="138" t="s">
        <v>6933</v>
      </c>
      <c r="B3069" s="151" t="s">
        <v>6934</v>
      </c>
      <c r="C3069" s="148">
        <v>7794.8805000000011</v>
      </c>
      <c r="D3069" s="148">
        <f t="shared" si="141"/>
        <v>9509.75</v>
      </c>
      <c r="E3069" s="138" t="s">
        <v>2032</v>
      </c>
      <c r="F3069" s="148">
        <f t="shared" si="142"/>
        <v>7794.88</v>
      </c>
      <c r="G3069" s="148">
        <f t="shared" si="143"/>
        <v>9509.7536</v>
      </c>
    </row>
    <row r="3070" spans="1:7" ht="14.4" customHeight="1">
      <c r="A3070" s="138" t="s">
        <v>6935</v>
      </c>
      <c r="B3070" s="151" t="s">
        <v>6936</v>
      </c>
      <c r="C3070" s="148">
        <v>6742.0578499999992</v>
      </c>
      <c r="D3070" s="148">
        <f t="shared" si="141"/>
        <v>8225.31</v>
      </c>
      <c r="E3070" s="138" t="s">
        <v>2033</v>
      </c>
      <c r="F3070" s="148">
        <f t="shared" si="142"/>
        <v>6742.06</v>
      </c>
      <c r="G3070" s="148">
        <f t="shared" si="143"/>
        <v>8225.3132000000005</v>
      </c>
    </row>
    <row r="3071" spans="1:7" ht="14.4" customHeight="1">
      <c r="A3071" s="138" t="s">
        <v>6937</v>
      </c>
      <c r="B3071" s="151" t="s">
        <v>6938</v>
      </c>
      <c r="C3071" s="148">
        <v>6742.0578499999992</v>
      </c>
      <c r="D3071" s="148">
        <f t="shared" si="141"/>
        <v>8225.31</v>
      </c>
      <c r="E3071" s="138" t="s">
        <v>2033</v>
      </c>
      <c r="F3071" s="148">
        <f t="shared" si="142"/>
        <v>6742.06</v>
      </c>
      <c r="G3071" s="148">
        <f t="shared" si="143"/>
        <v>8225.3132000000005</v>
      </c>
    </row>
    <row r="3072" spans="1:7" ht="14.4" customHeight="1">
      <c r="A3072" s="138" t="s">
        <v>6939</v>
      </c>
      <c r="B3072" s="151" t="s">
        <v>6940</v>
      </c>
      <c r="C3072" s="148">
        <v>6742.0578499999992</v>
      </c>
      <c r="D3072" s="148">
        <f t="shared" si="141"/>
        <v>8225.31</v>
      </c>
      <c r="E3072" s="138" t="s">
        <v>2033</v>
      </c>
      <c r="F3072" s="148">
        <f t="shared" si="142"/>
        <v>6742.06</v>
      </c>
      <c r="G3072" s="148">
        <f t="shared" si="143"/>
        <v>8225.3132000000005</v>
      </c>
    </row>
    <row r="3073" spans="1:7" ht="14.4" customHeight="1">
      <c r="A3073" s="138" t="s">
        <v>6941</v>
      </c>
      <c r="B3073" s="151" t="s">
        <v>6942</v>
      </c>
      <c r="C3073" s="148">
        <v>299.11199999999997</v>
      </c>
      <c r="D3073" s="148">
        <f t="shared" si="141"/>
        <v>364.92</v>
      </c>
      <c r="E3073" s="138" t="s">
        <v>2046</v>
      </c>
      <c r="F3073" s="148">
        <f t="shared" si="142"/>
        <v>299.11</v>
      </c>
      <c r="G3073" s="148">
        <f t="shared" si="143"/>
        <v>364.91419999999999</v>
      </c>
    </row>
    <row r="3074" spans="1:7" ht="14.4" customHeight="1">
      <c r="A3074" s="138" t="s">
        <v>6943</v>
      </c>
      <c r="B3074" s="151" t="s">
        <v>6944</v>
      </c>
      <c r="C3074" s="148">
        <v>5741.0380500000001</v>
      </c>
      <c r="D3074" s="148">
        <f t="shared" si="141"/>
        <v>7004.07</v>
      </c>
      <c r="E3074" s="138" t="s">
        <v>2033</v>
      </c>
      <c r="F3074" s="148">
        <f t="shared" si="142"/>
        <v>5741.04</v>
      </c>
      <c r="G3074" s="148">
        <f t="shared" si="143"/>
        <v>7004.0688</v>
      </c>
    </row>
    <row r="3075" spans="1:7" ht="14.4" customHeight="1">
      <c r="A3075" s="138" t="s">
        <v>6945</v>
      </c>
      <c r="B3075" s="151" t="s">
        <v>6946</v>
      </c>
      <c r="C3075" s="148">
        <v>5741.0380500000001</v>
      </c>
      <c r="D3075" s="148">
        <f t="shared" si="141"/>
        <v>7004.07</v>
      </c>
      <c r="E3075" s="138" t="s">
        <v>2033</v>
      </c>
      <c r="F3075" s="148">
        <f t="shared" si="142"/>
        <v>5741.04</v>
      </c>
      <c r="G3075" s="148">
        <f t="shared" si="143"/>
        <v>7004.0688</v>
      </c>
    </row>
    <row r="3076" spans="1:7" ht="14.4" customHeight="1">
      <c r="A3076" s="138" t="s">
        <v>6947</v>
      </c>
      <c r="B3076" s="151" t="s">
        <v>6948</v>
      </c>
      <c r="C3076" s="148">
        <v>5741.0380500000001</v>
      </c>
      <c r="D3076" s="148">
        <f t="shared" si="141"/>
        <v>7004.07</v>
      </c>
      <c r="E3076" s="138" t="s">
        <v>2033</v>
      </c>
      <c r="F3076" s="148">
        <f t="shared" si="142"/>
        <v>5741.04</v>
      </c>
      <c r="G3076" s="148">
        <f t="shared" si="143"/>
        <v>7004.0688</v>
      </c>
    </row>
    <row r="3077" spans="1:7" ht="14.4" customHeight="1">
      <c r="A3077" s="138" t="s">
        <v>6949</v>
      </c>
      <c r="B3077" s="151" t="s">
        <v>6950</v>
      </c>
      <c r="C3077" s="148">
        <v>5864.9953999999989</v>
      </c>
      <c r="D3077" s="148">
        <f t="shared" si="141"/>
        <v>7155.29</v>
      </c>
      <c r="E3077" s="138" t="s">
        <v>2033</v>
      </c>
      <c r="F3077" s="148">
        <f t="shared" si="142"/>
        <v>5865</v>
      </c>
      <c r="G3077" s="148">
        <f t="shared" si="143"/>
        <v>7155.3</v>
      </c>
    </row>
    <row r="3078" spans="1:7" ht="14.4" customHeight="1">
      <c r="A3078" s="138" t="s">
        <v>6951</v>
      </c>
      <c r="B3078" s="151" t="s">
        <v>6952</v>
      </c>
      <c r="C3078" s="148">
        <v>5954.6206499999998</v>
      </c>
      <c r="D3078" s="148">
        <f t="shared" si="141"/>
        <v>7264.64</v>
      </c>
      <c r="E3078" s="138" t="s">
        <v>2033</v>
      </c>
      <c r="F3078" s="148">
        <f t="shared" si="142"/>
        <v>5954.62</v>
      </c>
      <c r="G3078" s="148">
        <f t="shared" si="143"/>
        <v>7264.6363999999994</v>
      </c>
    </row>
    <row r="3079" spans="1:7" ht="14.4" customHeight="1">
      <c r="A3079" s="138" t="s">
        <v>6953</v>
      </c>
      <c r="B3079" s="151" t="s">
        <v>6954</v>
      </c>
      <c r="C3079" s="148">
        <v>5296.7953499999994</v>
      </c>
      <c r="D3079" s="148">
        <f t="shared" si="141"/>
        <v>6462.09</v>
      </c>
      <c r="E3079" s="138" t="s">
        <v>2033</v>
      </c>
      <c r="F3079" s="148">
        <f t="shared" si="142"/>
        <v>5296.8</v>
      </c>
      <c r="G3079" s="148">
        <f t="shared" si="143"/>
        <v>6462.0960000000005</v>
      </c>
    </row>
    <row r="3080" spans="1:7" ht="14.4" customHeight="1">
      <c r="A3080" s="138" t="s">
        <v>6955</v>
      </c>
      <c r="B3080" s="151" t="s">
        <v>6956</v>
      </c>
      <c r="C3080" s="148">
        <v>3634.8158000000003</v>
      </c>
      <c r="D3080" s="148">
        <f t="shared" si="141"/>
        <v>4434.4799999999996</v>
      </c>
      <c r="E3080" s="138" t="s">
        <v>2033</v>
      </c>
      <c r="F3080" s="148">
        <f t="shared" si="142"/>
        <v>3634.82</v>
      </c>
      <c r="G3080" s="148">
        <f t="shared" si="143"/>
        <v>4434.4804000000004</v>
      </c>
    </row>
    <row r="3081" spans="1:7" ht="14.4" customHeight="1">
      <c r="A3081" s="138" t="s">
        <v>6957</v>
      </c>
      <c r="B3081" s="151" t="s">
        <v>6958</v>
      </c>
      <c r="C3081" s="148">
        <v>3634.8158000000003</v>
      </c>
      <c r="D3081" s="148">
        <f t="shared" ref="D3081:D3144" si="144">ROUND(C3081*(1+$D$8),2)</f>
        <v>4434.4799999999996</v>
      </c>
      <c r="E3081" s="138" t="s">
        <v>2033</v>
      </c>
      <c r="F3081" s="148">
        <f t="shared" ref="F3081:F3144" si="145">ROUND(C3081*(1-HLOOKUP(E3081,$1:$2,2,FALSE)),2)</f>
        <v>3634.82</v>
      </c>
      <c r="G3081" s="148">
        <f t="shared" ref="G3081:G3144" si="146">F3081*(1+$D$8)</f>
        <v>4434.4804000000004</v>
      </c>
    </row>
    <row r="3082" spans="1:7" ht="14.4" customHeight="1">
      <c r="A3082" s="138" t="s">
        <v>6959</v>
      </c>
      <c r="B3082" s="151" t="s">
        <v>6960</v>
      </c>
      <c r="C3082" s="148">
        <v>4576.12</v>
      </c>
      <c r="D3082" s="148">
        <f t="shared" si="144"/>
        <v>5582.87</v>
      </c>
      <c r="E3082" s="138" t="s">
        <v>2033</v>
      </c>
      <c r="F3082" s="148">
        <f t="shared" si="145"/>
        <v>4576.12</v>
      </c>
      <c r="G3082" s="148">
        <f t="shared" si="146"/>
        <v>5582.8663999999999</v>
      </c>
    </row>
    <row r="3083" spans="1:7" ht="14.4" customHeight="1">
      <c r="A3083" s="138" t="s">
        <v>6961</v>
      </c>
      <c r="B3083" s="151" t="s">
        <v>6962</v>
      </c>
      <c r="C3083" s="148">
        <v>709.37</v>
      </c>
      <c r="D3083" s="148">
        <f t="shared" si="144"/>
        <v>865.43</v>
      </c>
      <c r="E3083" s="138" t="s">
        <v>2046</v>
      </c>
      <c r="F3083" s="148">
        <f t="shared" si="145"/>
        <v>709.37</v>
      </c>
      <c r="G3083" s="148">
        <f t="shared" si="146"/>
        <v>865.43139999999994</v>
      </c>
    </row>
    <row r="3084" spans="1:7" ht="14.4" customHeight="1">
      <c r="A3084" s="138" t="s">
        <v>6963</v>
      </c>
      <c r="B3084" s="151" t="s">
        <v>6964</v>
      </c>
      <c r="C3084" s="148">
        <v>2053.4998000000001</v>
      </c>
      <c r="D3084" s="148">
        <f t="shared" si="144"/>
        <v>2505.27</v>
      </c>
      <c r="E3084" s="138" t="s">
        <v>2033</v>
      </c>
      <c r="F3084" s="148">
        <f t="shared" si="145"/>
        <v>2053.5</v>
      </c>
      <c r="G3084" s="148">
        <f t="shared" si="146"/>
        <v>2505.27</v>
      </c>
    </row>
    <row r="3085" spans="1:7" ht="14.4" customHeight="1">
      <c r="A3085" s="138" t="s">
        <v>6965</v>
      </c>
      <c r="B3085" s="151" t="s">
        <v>6966</v>
      </c>
      <c r="C3085" s="148">
        <v>2024.4268000000002</v>
      </c>
      <c r="D3085" s="148">
        <f t="shared" si="144"/>
        <v>2469.8000000000002</v>
      </c>
      <c r="E3085" s="138" t="s">
        <v>2032</v>
      </c>
      <c r="F3085" s="148">
        <f t="shared" si="145"/>
        <v>2024.43</v>
      </c>
      <c r="G3085" s="148">
        <f t="shared" si="146"/>
        <v>2469.8045999999999</v>
      </c>
    </row>
    <row r="3086" spans="1:7" ht="14.4" customHeight="1">
      <c r="A3086" s="138" t="s">
        <v>6967</v>
      </c>
      <c r="B3086" s="151" t="s">
        <v>6966</v>
      </c>
      <c r="C3086" s="148">
        <v>2024.4268000000002</v>
      </c>
      <c r="D3086" s="148">
        <f t="shared" si="144"/>
        <v>2469.8000000000002</v>
      </c>
      <c r="E3086" s="138" t="s">
        <v>2032</v>
      </c>
      <c r="F3086" s="148">
        <f t="shared" si="145"/>
        <v>2024.43</v>
      </c>
      <c r="G3086" s="148">
        <f t="shared" si="146"/>
        <v>2469.8045999999999</v>
      </c>
    </row>
    <row r="3087" spans="1:7" ht="14.4" customHeight="1">
      <c r="A3087" s="138" t="s">
        <v>6968</v>
      </c>
      <c r="B3087" s="151" t="s">
        <v>6969</v>
      </c>
      <c r="C3087" s="148">
        <v>3879.2116000000005</v>
      </c>
      <c r="D3087" s="148">
        <f t="shared" si="144"/>
        <v>4732.6400000000003</v>
      </c>
      <c r="E3087" s="138" t="s">
        <v>2032</v>
      </c>
      <c r="F3087" s="148">
        <f t="shared" si="145"/>
        <v>3879.21</v>
      </c>
      <c r="G3087" s="148">
        <f t="shared" si="146"/>
        <v>4732.6361999999999</v>
      </c>
    </row>
    <row r="3088" spans="1:7" ht="14.4" customHeight="1">
      <c r="A3088" s="138" t="s">
        <v>6970</v>
      </c>
      <c r="B3088" s="151" t="s">
        <v>6971</v>
      </c>
      <c r="C3088" s="148">
        <v>17065.235000000001</v>
      </c>
      <c r="D3088" s="148">
        <f t="shared" si="144"/>
        <v>20819.59</v>
      </c>
      <c r="E3088" s="138" t="s">
        <v>2032</v>
      </c>
      <c r="F3088" s="148">
        <f t="shared" si="145"/>
        <v>17065.240000000002</v>
      </c>
      <c r="G3088" s="148">
        <f t="shared" si="146"/>
        <v>20819.592800000002</v>
      </c>
    </row>
    <row r="3089" spans="1:7" ht="14.4" customHeight="1">
      <c r="A3089" s="138" t="s">
        <v>6972</v>
      </c>
      <c r="B3089" s="151" t="s">
        <v>6971</v>
      </c>
      <c r="C3089" s="148">
        <v>17065.235000000001</v>
      </c>
      <c r="D3089" s="148">
        <f t="shared" si="144"/>
        <v>20819.59</v>
      </c>
      <c r="E3089" s="138" t="s">
        <v>2032</v>
      </c>
      <c r="F3089" s="148">
        <f t="shared" si="145"/>
        <v>17065.240000000002</v>
      </c>
      <c r="G3089" s="148">
        <f t="shared" si="146"/>
        <v>20819.592800000002</v>
      </c>
    </row>
    <row r="3090" spans="1:7" ht="14.4" customHeight="1">
      <c r="A3090" s="138" t="s">
        <v>6973</v>
      </c>
      <c r="B3090" s="151" t="s">
        <v>6974</v>
      </c>
      <c r="C3090" s="148">
        <v>3879.2116000000005</v>
      </c>
      <c r="D3090" s="148">
        <f t="shared" si="144"/>
        <v>4732.6400000000003</v>
      </c>
      <c r="E3090" s="138" t="s">
        <v>2032</v>
      </c>
      <c r="F3090" s="148">
        <f t="shared" si="145"/>
        <v>3879.21</v>
      </c>
      <c r="G3090" s="148">
        <f t="shared" si="146"/>
        <v>4732.6361999999999</v>
      </c>
    </row>
    <row r="3091" spans="1:7" ht="14.4" customHeight="1">
      <c r="A3091" s="138" t="s">
        <v>6975</v>
      </c>
      <c r="B3091" s="151" t="s">
        <v>6976</v>
      </c>
      <c r="C3091" s="148">
        <v>2053.4998000000001</v>
      </c>
      <c r="D3091" s="148">
        <f t="shared" si="144"/>
        <v>2505.27</v>
      </c>
      <c r="E3091" s="138" t="s">
        <v>2033</v>
      </c>
      <c r="F3091" s="148">
        <f t="shared" si="145"/>
        <v>2053.5</v>
      </c>
      <c r="G3091" s="148">
        <f t="shared" si="146"/>
        <v>2505.27</v>
      </c>
    </row>
    <row r="3092" spans="1:7" ht="14.4" customHeight="1">
      <c r="A3092" s="138" t="s">
        <v>6977</v>
      </c>
      <c r="B3092" s="151" t="s">
        <v>6978</v>
      </c>
      <c r="C3092" s="148">
        <v>2053.4998000000001</v>
      </c>
      <c r="D3092" s="148">
        <f t="shared" si="144"/>
        <v>2505.27</v>
      </c>
      <c r="E3092" s="138" t="s">
        <v>2033</v>
      </c>
      <c r="F3092" s="148">
        <f t="shared" si="145"/>
        <v>2053.5</v>
      </c>
      <c r="G3092" s="148">
        <f t="shared" si="146"/>
        <v>2505.27</v>
      </c>
    </row>
    <row r="3093" spans="1:7" ht="14.4" customHeight="1">
      <c r="A3093" s="138" t="s">
        <v>6979</v>
      </c>
      <c r="B3093" s="151" t="s">
        <v>6980</v>
      </c>
      <c r="C3093" s="148">
        <v>709.37</v>
      </c>
      <c r="D3093" s="148">
        <f t="shared" si="144"/>
        <v>865.43</v>
      </c>
      <c r="E3093" s="138" t="s">
        <v>2046</v>
      </c>
      <c r="F3093" s="148">
        <f t="shared" si="145"/>
        <v>709.37</v>
      </c>
      <c r="G3093" s="148">
        <f t="shared" si="146"/>
        <v>865.43139999999994</v>
      </c>
    </row>
    <row r="3094" spans="1:7" ht="14.4" customHeight="1">
      <c r="A3094" s="138" t="s">
        <v>6981</v>
      </c>
      <c r="B3094" s="151" t="s">
        <v>6982</v>
      </c>
      <c r="C3094" s="148">
        <v>2053.4998000000001</v>
      </c>
      <c r="D3094" s="148">
        <f t="shared" si="144"/>
        <v>2505.27</v>
      </c>
      <c r="E3094" s="138" t="s">
        <v>2033</v>
      </c>
      <c r="F3094" s="148">
        <f t="shared" si="145"/>
        <v>2053.5</v>
      </c>
      <c r="G3094" s="148">
        <f t="shared" si="146"/>
        <v>2505.27</v>
      </c>
    </row>
    <row r="3095" spans="1:7" ht="14.4" customHeight="1">
      <c r="A3095" s="138" t="s">
        <v>6983</v>
      </c>
      <c r="B3095" s="151" t="s">
        <v>6984</v>
      </c>
      <c r="C3095" s="148">
        <v>2053.4998000000001</v>
      </c>
      <c r="D3095" s="148">
        <f t="shared" si="144"/>
        <v>2505.27</v>
      </c>
      <c r="E3095" s="138" t="s">
        <v>2033</v>
      </c>
      <c r="F3095" s="148">
        <f t="shared" si="145"/>
        <v>2053.5</v>
      </c>
      <c r="G3095" s="148">
        <f t="shared" si="146"/>
        <v>2505.27</v>
      </c>
    </row>
    <row r="3096" spans="1:7" ht="14.4" customHeight="1">
      <c r="A3096" s="138" t="s">
        <v>6985</v>
      </c>
      <c r="B3096" s="151" t="s">
        <v>6986</v>
      </c>
      <c r="C3096" s="148">
        <v>2053.4998000000001</v>
      </c>
      <c r="D3096" s="148">
        <f t="shared" si="144"/>
        <v>2505.27</v>
      </c>
      <c r="E3096" s="138" t="s">
        <v>2033</v>
      </c>
      <c r="F3096" s="148">
        <f t="shared" si="145"/>
        <v>2053.5</v>
      </c>
      <c r="G3096" s="148">
        <f t="shared" si="146"/>
        <v>2505.27</v>
      </c>
    </row>
    <row r="3097" spans="1:7" ht="14.4" customHeight="1">
      <c r="A3097" s="138" t="s">
        <v>6987</v>
      </c>
      <c r="B3097" s="151" t="s">
        <v>6988</v>
      </c>
      <c r="C3097" s="148">
        <v>1763.6113</v>
      </c>
      <c r="D3097" s="148">
        <f t="shared" si="144"/>
        <v>2151.61</v>
      </c>
      <c r="E3097" s="138" t="s">
        <v>2032</v>
      </c>
      <c r="F3097" s="148">
        <f t="shared" si="145"/>
        <v>1763.61</v>
      </c>
      <c r="G3097" s="148">
        <f t="shared" si="146"/>
        <v>2151.6041999999998</v>
      </c>
    </row>
    <row r="3098" spans="1:7" ht="14.4" customHeight="1">
      <c r="A3098" s="138" t="s">
        <v>6989</v>
      </c>
      <c r="B3098" s="151" t="s">
        <v>6990</v>
      </c>
      <c r="C3098" s="148">
        <v>1763.6113</v>
      </c>
      <c r="D3098" s="148">
        <f t="shared" si="144"/>
        <v>2151.61</v>
      </c>
      <c r="E3098" s="138" t="s">
        <v>2032</v>
      </c>
      <c r="F3098" s="148">
        <f t="shared" si="145"/>
        <v>1763.61</v>
      </c>
      <c r="G3098" s="148">
        <f t="shared" si="146"/>
        <v>2151.6041999999998</v>
      </c>
    </row>
    <row r="3099" spans="1:7" ht="14.4" customHeight="1">
      <c r="A3099" s="138" t="s">
        <v>6991</v>
      </c>
      <c r="B3099" s="151" t="s">
        <v>6992</v>
      </c>
      <c r="C3099" s="148">
        <v>2053.4998000000001</v>
      </c>
      <c r="D3099" s="148">
        <f t="shared" si="144"/>
        <v>2505.27</v>
      </c>
      <c r="E3099" s="138" t="s">
        <v>2033</v>
      </c>
      <c r="F3099" s="148">
        <f t="shared" si="145"/>
        <v>2053.5</v>
      </c>
      <c r="G3099" s="148">
        <f t="shared" si="146"/>
        <v>2505.27</v>
      </c>
    </row>
    <row r="3100" spans="1:7" ht="14.4" customHeight="1">
      <c r="A3100" s="138" t="s">
        <v>6993</v>
      </c>
      <c r="B3100" s="151" t="s">
        <v>6994</v>
      </c>
      <c r="C3100" s="148">
        <v>299.11199999999997</v>
      </c>
      <c r="D3100" s="148">
        <f t="shared" si="144"/>
        <v>364.92</v>
      </c>
      <c r="E3100" s="138" t="s">
        <v>2046</v>
      </c>
      <c r="F3100" s="148">
        <f t="shared" si="145"/>
        <v>299.11</v>
      </c>
      <c r="G3100" s="148">
        <f t="shared" si="146"/>
        <v>364.91419999999999</v>
      </c>
    </row>
    <row r="3101" spans="1:7" ht="14.4" customHeight="1">
      <c r="A3101" s="138" t="s">
        <v>6995</v>
      </c>
      <c r="B3101" s="151" t="s">
        <v>6996</v>
      </c>
      <c r="C3101" s="148">
        <v>1507.51</v>
      </c>
      <c r="D3101" s="148">
        <f t="shared" si="144"/>
        <v>1839.16</v>
      </c>
      <c r="E3101" s="138" t="s">
        <v>2032</v>
      </c>
      <c r="F3101" s="148">
        <f t="shared" si="145"/>
        <v>1507.51</v>
      </c>
      <c r="G3101" s="148">
        <f t="shared" si="146"/>
        <v>1839.1622</v>
      </c>
    </row>
    <row r="3102" spans="1:7" ht="14.4" customHeight="1">
      <c r="A3102" s="138" t="s">
        <v>6997</v>
      </c>
      <c r="B3102" s="151" t="s">
        <v>6998</v>
      </c>
      <c r="C3102" s="148">
        <v>603.66899999999998</v>
      </c>
      <c r="D3102" s="148">
        <f t="shared" si="144"/>
        <v>736.48</v>
      </c>
      <c r="E3102" s="138" t="s">
        <v>2046</v>
      </c>
      <c r="F3102" s="148">
        <f t="shared" si="145"/>
        <v>603.66999999999996</v>
      </c>
      <c r="G3102" s="148">
        <f t="shared" si="146"/>
        <v>736.47739999999999</v>
      </c>
    </row>
    <row r="3103" spans="1:7" ht="14.4" customHeight="1">
      <c r="A3103" s="138" t="s">
        <v>6999</v>
      </c>
      <c r="B3103" s="151" t="s">
        <v>7000</v>
      </c>
      <c r="C3103" s="148">
        <v>3239.0610999999999</v>
      </c>
      <c r="D3103" s="148">
        <f t="shared" si="144"/>
        <v>3951.65</v>
      </c>
      <c r="E3103" s="138" t="s">
        <v>2032</v>
      </c>
      <c r="F3103" s="148">
        <f t="shared" si="145"/>
        <v>3239.06</v>
      </c>
      <c r="G3103" s="148">
        <f t="shared" si="146"/>
        <v>3951.6531999999997</v>
      </c>
    </row>
    <row r="3104" spans="1:7" ht="14.4" customHeight="1">
      <c r="A3104" s="138" t="s">
        <v>7001</v>
      </c>
      <c r="B3104" s="151" t="s">
        <v>7002</v>
      </c>
      <c r="C3104" s="148">
        <v>3239.0610999999999</v>
      </c>
      <c r="D3104" s="148">
        <f t="shared" si="144"/>
        <v>3951.65</v>
      </c>
      <c r="E3104" s="138" t="s">
        <v>2032</v>
      </c>
      <c r="F3104" s="148">
        <f t="shared" si="145"/>
        <v>3239.06</v>
      </c>
      <c r="G3104" s="148">
        <f t="shared" si="146"/>
        <v>3951.6531999999997</v>
      </c>
    </row>
    <row r="3105" spans="1:7" ht="14.4" customHeight="1">
      <c r="A3105" s="138" t="s">
        <v>7003</v>
      </c>
      <c r="B3105" s="151" t="s">
        <v>7004</v>
      </c>
      <c r="C3105" s="148">
        <v>3299.2465000000002</v>
      </c>
      <c r="D3105" s="148">
        <f t="shared" si="144"/>
        <v>4025.08</v>
      </c>
      <c r="E3105" s="138" t="s">
        <v>2032</v>
      </c>
      <c r="F3105" s="148">
        <f t="shared" si="145"/>
        <v>3299.25</v>
      </c>
      <c r="G3105" s="148">
        <f t="shared" si="146"/>
        <v>4025.085</v>
      </c>
    </row>
    <row r="3106" spans="1:7" ht="14.4" customHeight="1">
      <c r="A3106" s="138" t="s">
        <v>7005</v>
      </c>
      <c r="B3106" s="151" t="s">
        <v>7006</v>
      </c>
      <c r="C3106" s="148">
        <v>3299.2465000000002</v>
      </c>
      <c r="D3106" s="148">
        <f t="shared" si="144"/>
        <v>4025.08</v>
      </c>
      <c r="E3106" s="138" t="s">
        <v>2032</v>
      </c>
      <c r="F3106" s="148">
        <f t="shared" si="145"/>
        <v>3299.25</v>
      </c>
      <c r="G3106" s="148">
        <f t="shared" si="146"/>
        <v>4025.085</v>
      </c>
    </row>
    <row r="3107" spans="1:7" ht="14.4" customHeight="1">
      <c r="A3107" s="138" t="s">
        <v>7007</v>
      </c>
      <c r="B3107" s="151" t="s">
        <v>7008</v>
      </c>
      <c r="C3107" s="148">
        <v>9239.8256499999989</v>
      </c>
      <c r="D3107" s="148">
        <f t="shared" si="144"/>
        <v>11272.59</v>
      </c>
      <c r="E3107" s="138" t="s">
        <v>2033</v>
      </c>
      <c r="F3107" s="148">
        <f t="shared" si="145"/>
        <v>9239.83</v>
      </c>
      <c r="G3107" s="148">
        <f t="shared" si="146"/>
        <v>11272.5926</v>
      </c>
    </row>
    <row r="3108" spans="1:7" ht="14.4" customHeight="1">
      <c r="A3108" s="138" t="s">
        <v>7009</v>
      </c>
      <c r="B3108" s="151" t="s">
        <v>7010</v>
      </c>
      <c r="C3108" s="148">
        <v>9239.8256499999989</v>
      </c>
      <c r="D3108" s="148">
        <f t="shared" si="144"/>
        <v>11272.59</v>
      </c>
      <c r="E3108" s="138" t="s">
        <v>2033</v>
      </c>
      <c r="F3108" s="148">
        <f t="shared" si="145"/>
        <v>9239.83</v>
      </c>
      <c r="G3108" s="148">
        <f t="shared" si="146"/>
        <v>11272.5926</v>
      </c>
    </row>
    <row r="3109" spans="1:7" ht="14.4" customHeight="1">
      <c r="A3109" s="138" t="s">
        <v>7011</v>
      </c>
      <c r="B3109" s="151" t="s">
        <v>7012</v>
      </c>
      <c r="C3109" s="148">
        <v>9239.8256499999989</v>
      </c>
      <c r="D3109" s="148">
        <f t="shared" si="144"/>
        <v>11272.59</v>
      </c>
      <c r="E3109" s="138" t="s">
        <v>2033</v>
      </c>
      <c r="F3109" s="148">
        <f t="shared" si="145"/>
        <v>9239.83</v>
      </c>
      <c r="G3109" s="148">
        <f t="shared" si="146"/>
        <v>11272.5926</v>
      </c>
    </row>
    <row r="3110" spans="1:7" ht="14.4" customHeight="1">
      <c r="A3110" s="138" t="s">
        <v>7013</v>
      </c>
      <c r="B3110" s="151" t="s">
        <v>7014</v>
      </c>
      <c r="C3110" s="148">
        <v>8354.14</v>
      </c>
      <c r="D3110" s="148">
        <f t="shared" si="144"/>
        <v>10192.049999999999</v>
      </c>
      <c r="E3110" s="138" t="s">
        <v>2033</v>
      </c>
      <c r="F3110" s="148">
        <f t="shared" si="145"/>
        <v>8354.14</v>
      </c>
      <c r="G3110" s="148">
        <f t="shared" si="146"/>
        <v>10192.050799999999</v>
      </c>
    </row>
    <row r="3111" spans="1:7" ht="14.4" customHeight="1">
      <c r="A3111" s="138" t="s">
        <v>7015</v>
      </c>
      <c r="B3111" s="151" t="s">
        <v>7016</v>
      </c>
      <c r="C3111" s="148">
        <v>7645.8370999999997</v>
      </c>
      <c r="D3111" s="148">
        <f t="shared" si="144"/>
        <v>9327.92</v>
      </c>
      <c r="E3111" s="138" t="s">
        <v>2033</v>
      </c>
      <c r="F3111" s="148">
        <f t="shared" si="145"/>
        <v>7645.84</v>
      </c>
      <c r="G3111" s="148">
        <f t="shared" si="146"/>
        <v>9327.9248000000007</v>
      </c>
    </row>
    <row r="3112" spans="1:7" ht="14.4" customHeight="1">
      <c r="A3112" s="138" t="s">
        <v>7017</v>
      </c>
      <c r="B3112" s="151" t="s">
        <v>7018</v>
      </c>
      <c r="C3112" s="148">
        <v>7645.8370999999997</v>
      </c>
      <c r="D3112" s="148">
        <f t="shared" si="144"/>
        <v>9327.92</v>
      </c>
      <c r="E3112" s="138" t="s">
        <v>2033</v>
      </c>
      <c r="F3112" s="148">
        <f t="shared" si="145"/>
        <v>7645.84</v>
      </c>
      <c r="G3112" s="148">
        <f t="shared" si="146"/>
        <v>9327.9248000000007</v>
      </c>
    </row>
    <row r="3113" spans="1:7" ht="14.4" customHeight="1">
      <c r="A3113" s="138" t="s">
        <v>7019</v>
      </c>
      <c r="B3113" s="151" t="s">
        <v>7020</v>
      </c>
      <c r="C3113" s="148">
        <v>1205.94</v>
      </c>
      <c r="D3113" s="148">
        <f t="shared" si="144"/>
        <v>1471.25</v>
      </c>
      <c r="E3113" s="138" t="s">
        <v>2046</v>
      </c>
      <c r="F3113" s="148">
        <f t="shared" si="145"/>
        <v>1205.94</v>
      </c>
      <c r="G3113" s="148">
        <f t="shared" si="146"/>
        <v>1471.2468000000001</v>
      </c>
    </row>
    <row r="3114" spans="1:7" ht="14.4" customHeight="1">
      <c r="A3114" s="138" t="s">
        <v>7021</v>
      </c>
      <c r="B3114" s="151" t="s">
        <v>7022</v>
      </c>
      <c r="C3114" s="148">
        <v>2995.4061499999998</v>
      </c>
      <c r="D3114" s="148">
        <f t="shared" si="144"/>
        <v>3654.4</v>
      </c>
      <c r="E3114" s="138" t="s">
        <v>2033</v>
      </c>
      <c r="F3114" s="148">
        <f t="shared" si="145"/>
        <v>2995.41</v>
      </c>
      <c r="G3114" s="148">
        <f t="shared" si="146"/>
        <v>3654.4001999999996</v>
      </c>
    </row>
    <row r="3115" spans="1:7" ht="14.4" customHeight="1">
      <c r="A3115" s="138" t="s">
        <v>7023</v>
      </c>
      <c r="B3115" s="151" t="s">
        <v>7024</v>
      </c>
      <c r="C3115" s="148">
        <v>3239.0610999999999</v>
      </c>
      <c r="D3115" s="148">
        <f t="shared" si="144"/>
        <v>3951.65</v>
      </c>
      <c r="E3115" s="138" t="s">
        <v>2032</v>
      </c>
      <c r="F3115" s="148">
        <f t="shared" si="145"/>
        <v>3239.06</v>
      </c>
      <c r="G3115" s="148">
        <f t="shared" si="146"/>
        <v>3951.6531999999997</v>
      </c>
    </row>
    <row r="3116" spans="1:7" ht="14.4" customHeight="1">
      <c r="A3116" s="138" t="s">
        <v>7025</v>
      </c>
      <c r="B3116" s="151" t="s">
        <v>7026</v>
      </c>
      <c r="C3116" s="148">
        <v>3239.0610999999999</v>
      </c>
      <c r="D3116" s="148">
        <f t="shared" si="144"/>
        <v>3951.65</v>
      </c>
      <c r="E3116" s="138" t="s">
        <v>2032</v>
      </c>
      <c r="F3116" s="148">
        <f t="shared" si="145"/>
        <v>3239.06</v>
      </c>
      <c r="G3116" s="148">
        <f t="shared" si="146"/>
        <v>3951.6531999999997</v>
      </c>
    </row>
    <row r="3117" spans="1:7" ht="14.4" customHeight="1">
      <c r="A3117" s="138" t="s">
        <v>7027</v>
      </c>
      <c r="B3117" s="151" t="s">
        <v>7028</v>
      </c>
      <c r="C3117" s="148">
        <v>2995.4061499999998</v>
      </c>
      <c r="D3117" s="148">
        <f t="shared" si="144"/>
        <v>3654.4</v>
      </c>
      <c r="E3117" s="138" t="s">
        <v>2033</v>
      </c>
      <c r="F3117" s="148">
        <f t="shared" si="145"/>
        <v>2995.41</v>
      </c>
      <c r="G3117" s="148">
        <f t="shared" si="146"/>
        <v>3654.4001999999996</v>
      </c>
    </row>
    <row r="3118" spans="1:7" ht="14.4" customHeight="1">
      <c r="A3118" s="138" t="s">
        <v>7029</v>
      </c>
      <c r="B3118" s="151" t="s">
        <v>7030</v>
      </c>
      <c r="C3118" s="148">
        <v>2995.4061499999998</v>
      </c>
      <c r="D3118" s="148">
        <f t="shared" si="144"/>
        <v>3654.4</v>
      </c>
      <c r="E3118" s="138" t="s">
        <v>2033</v>
      </c>
      <c r="F3118" s="148">
        <f t="shared" si="145"/>
        <v>2995.41</v>
      </c>
      <c r="G3118" s="148">
        <f t="shared" si="146"/>
        <v>3654.4001999999996</v>
      </c>
    </row>
    <row r="3119" spans="1:7" ht="14.4" customHeight="1">
      <c r="A3119" s="138" t="s">
        <v>7031</v>
      </c>
      <c r="B3119" s="151" t="s">
        <v>7032</v>
      </c>
      <c r="C3119" s="148">
        <v>1205.94</v>
      </c>
      <c r="D3119" s="148">
        <f t="shared" si="144"/>
        <v>1471.25</v>
      </c>
      <c r="E3119" s="138" t="s">
        <v>2046</v>
      </c>
      <c r="F3119" s="148">
        <f t="shared" si="145"/>
        <v>1205.94</v>
      </c>
      <c r="G3119" s="148">
        <f t="shared" si="146"/>
        <v>1471.2468000000001</v>
      </c>
    </row>
    <row r="3120" spans="1:7" ht="14.4" customHeight="1">
      <c r="A3120" s="138" t="s">
        <v>7033</v>
      </c>
      <c r="B3120" s="151" t="s">
        <v>7034</v>
      </c>
      <c r="C3120" s="148">
        <v>3315.6541000000007</v>
      </c>
      <c r="D3120" s="148">
        <f t="shared" si="144"/>
        <v>4045.1</v>
      </c>
      <c r="E3120" s="138" t="s">
        <v>2032</v>
      </c>
      <c r="F3120" s="148">
        <f t="shared" si="145"/>
        <v>3315.65</v>
      </c>
      <c r="G3120" s="148">
        <f t="shared" si="146"/>
        <v>4045.0929999999998</v>
      </c>
    </row>
    <row r="3121" spans="1:7" ht="14.4" customHeight="1">
      <c r="A3121" s="138" t="s">
        <v>7035</v>
      </c>
      <c r="B3121" s="151" t="s">
        <v>7036</v>
      </c>
      <c r="C3121" s="148">
        <v>3299.2465000000002</v>
      </c>
      <c r="D3121" s="148">
        <f t="shared" si="144"/>
        <v>4025.08</v>
      </c>
      <c r="E3121" s="138" t="s">
        <v>2032</v>
      </c>
      <c r="F3121" s="148">
        <f t="shared" si="145"/>
        <v>3299.25</v>
      </c>
      <c r="G3121" s="148">
        <f t="shared" si="146"/>
        <v>4025.085</v>
      </c>
    </row>
    <row r="3122" spans="1:7" ht="14.4" customHeight="1">
      <c r="A3122" s="138" t="s">
        <v>7037</v>
      </c>
      <c r="B3122" s="151" t="s">
        <v>7038</v>
      </c>
      <c r="C3122" s="148">
        <v>548.97700000000009</v>
      </c>
      <c r="D3122" s="148">
        <f t="shared" si="144"/>
        <v>669.75</v>
      </c>
      <c r="E3122" s="138" t="s">
        <v>2046</v>
      </c>
      <c r="F3122" s="148">
        <f t="shared" si="145"/>
        <v>548.98</v>
      </c>
      <c r="G3122" s="148">
        <f t="shared" si="146"/>
        <v>669.75559999999996</v>
      </c>
    </row>
    <row r="3123" spans="1:7" ht="14.4" customHeight="1">
      <c r="A3123" s="138" t="s">
        <v>7039</v>
      </c>
      <c r="B3123" s="151" t="s">
        <v>7040</v>
      </c>
      <c r="C3123" s="148">
        <v>986.68240000000014</v>
      </c>
      <c r="D3123" s="148">
        <f t="shared" si="144"/>
        <v>1203.75</v>
      </c>
      <c r="E3123" s="138" t="s">
        <v>2032</v>
      </c>
      <c r="F3123" s="148">
        <f t="shared" si="145"/>
        <v>986.68</v>
      </c>
      <c r="G3123" s="148">
        <f t="shared" si="146"/>
        <v>1203.7495999999999</v>
      </c>
    </row>
    <row r="3124" spans="1:7" ht="14.4" customHeight="1">
      <c r="A3124" s="138" t="s">
        <v>7041</v>
      </c>
      <c r="B3124" s="151" t="s">
        <v>7042</v>
      </c>
      <c r="C3124" s="148">
        <v>5126.685300000001</v>
      </c>
      <c r="D3124" s="148">
        <f t="shared" si="144"/>
        <v>6254.56</v>
      </c>
      <c r="E3124" s="138" t="s">
        <v>2032</v>
      </c>
      <c r="F3124" s="148">
        <f t="shared" si="145"/>
        <v>5126.6899999999996</v>
      </c>
      <c r="G3124" s="148">
        <f t="shared" si="146"/>
        <v>6254.5617999999995</v>
      </c>
    </row>
    <row r="3125" spans="1:7" ht="14.4" customHeight="1">
      <c r="A3125" s="138" t="s">
        <v>7043</v>
      </c>
      <c r="B3125" s="151" t="s">
        <v>7044</v>
      </c>
      <c r="C3125" s="148">
        <v>5126.685300000001</v>
      </c>
      <c r="D3125" s="148">
        <f t="shared" si="144"/>
        <v>6254.56</v>
      </c>
      <c r="E3125" s="138" t="s">
        <v>2032</v>
      </c>
      <c r="F3125" s="148">
        <f t="shared" si="145"/>
        <v>5126.6899999999996</v>
      </c>
      <c r="G3125" s="148">
        <f t="shared" si="146"/>
        <v>6254.5617999999995</v>
      </c>
    </row>
    <row r="3126" spans="1:7" ht="14.4" customHeight="1">
      <c r="A3126" s="138" t="s">
        <v>7045</v>
      </c>
      <c r="B3126" s="151" t="s">
        <v>7046</v>
      </c>
      <c r="C3126" s="148">
        <v>5155.858400000001</v>
      </c>
      <c r="D3126" s="148">
        <f t="shared" si="144"/>
        <v>6290.15</v>
      </c>
      <c r="E3126" s="138" t="s">
        <v>2032</v>
      </c>
      <c r="F3126" s="148">
        <f t="shared" si="145"/>
        <v>5155.8599999999997</v>
      </c>
      <c r="G3126" s="148">
        <f t="shared" si="146"/>
        <v>6290.1491999999998</v>
      </c>
    </row>
    <row r="3127" spans="1:7" ht="14.4" customHeight="1">
      <c r="A3127" s="138" t="s">
        <v>7047</v>
      </c>
      <c r="B3127" s="151" t="s">
        <v>7048</v>
      </c>
      <c r="C3127" s="148">
        <v>5265.2907999999998</v>
      </c>
      <c r="D3127" s="148">
        <f t="shared" si="144"/>
        <v>6423.65</v>
      </c>
      <c r="E3127" s="138" t="s">
        <v>2032</v>
      </c>
      <c r="F3127" s="148">
        <f t="shared" si="145"/>
        <v>5265.29</v>
      </c>
      <c r="G3127" s="148">
        <f t="shared" si="146"/>
        <v>6423.6538</v>
      </c>
    </row>
    <row r="3128" spans="1:7" ht="14.4" customHeight="1">
      <c r="A3128" s="138" t="s">
        <v>7049</v>
      </c>
      <c r="B3128" s="151" t="s">
        <v>7050</v>
      </c>
      <c r="C3128" s="148">
        <v>11686.1206</v>
      </c>
      <c r="D3128" s="148">
        <f t="shared" si="144"/>
        <v>14257.07</v>
      </c>
      <c r="E3128" s="138" t="s">
        <v>2033</v>
      </c>
      <c r="F3128" s="148">
        <f t="shared" si="145"/>
        <v>11686.12</v>
      </c>
      <c r="G3128" s="148">
        <f t="shared" si="146"/>
        <v>14257.066400000002</v>
      </c>
    </row>
    <row r="3129" spans="1:7" ht="14.4" customHeight="1">
      <c r="A3129" s="138" t="s">
        <v>7051</v>
      </c>
      <c r="B3129" s="151" t="s">
        <v>7052</v>
      </c>
      <c r="C3129" s="148">
        <v>11686.1206</v>
      </c>
      <c r="D3129" s="148">
        <f t="shared" si="144"/>
        <v>14257.07</v>
      </c>
      <c r="E3129" s="138" t="s">
        <v>2033</v>
      </c>
      <c r="F3129" s="148">
        <f t="shared" si="145"/>
        <v>11686.12</v>
      </c>
      <c r="G3129" s="148">
        <f t="shared" si="146"/>
        <v>14257.066400000002</v>
      </c>
    </row>
    <row r="3130" spans="1:7" ht="14.4" customHeight="1">
      <c r="A3130" s="138" t="s">
        <v>7053</v>
      </c>
      <c r="B3130" s="151" t="s">
        <v>7054</v>
      </c>
      <c r="C3130" s="148">
        <v>11686.1206</v>
      </c>
      <c r="D3130" s="148">
        <f t="shared" si="144"/>
        <v>14257.07</v>
      </c>
      <c r="E3130" s="138" t="s">
        <v>2033</v>
      </c>
      <c r="F3130" s="148">
        <f t="shared" si="145"/>
        <v>11686.12</v>
      </c>
      <c r="G3130" s="148">
        <f t="shared" si="146"/>
        <v>14257.066400000002</v>
      </c>
    </row>
    <row r="3131" spans="1:7" ht="14.4" customHeight="1">
      <c r="A3131" s="138" t="s">
        <v>7055</v>
      </c>
      <c r="B3131" s="151" t="s">
        <v>7056</v>
      </c>
      <c r="C3131" s="148">
        <v>11441.92</v>
      </c>
      <c r="D3131" s="148">
        <f t="shared" si="144"/>
        <v>13959.14</v>
      </c>
      <c r="E3131" s="138" t="s">
        <v>2033</v>
      </c>
      <c r="F3131" s="148">
        <f t="shared" si="145"/>
        <v>11441.92</v>
      </c>
      <c r="G3131" s="148">
        <f t="shared" si="146"/>
        <v>13959.142400000001</v>
      </c>
    </row>
    <row r="3132" spans="1:7" ht="14.4" customHeight="1">
      <c r="A3132" s="138" t="s">
        <v>7057</v>
      </c>
      <c r="B3132" s="151" t="s">
        <v>7058</v>
      </c>
      <c r="C3132" s="148">
        <v>9994.3822</v>
      </c>
      <c r="D3132" s="148">
        <f t="shared" si="144"/>
        <v>12193.15</v>
      </c>
      <c r="E3132" s="138" t="s">
        <v>2033</v>
      </c>
      <c r="F3132" s="148">
        <f t="shared" si="145"/>
        <v>9994.3799999999992</v>
      </c>
      <c r="G3132" s="148">
        <f t="shared" si="146"/>
        <v>12193.143599999999</v>
      </c>
    </row>
    <row r="3133" spans="1:7" ht="14.4" customHeight="1">
      <c r="A3133" s="138" t="s">
        <v>7059</v>
      </c>
      <c r="B3133" s="151" t="s">
        <v>7060</v>
      </c>
      <c r="C3133" s="148">
        <v>10833.335700000001</v>
      </c>
      <c r="D3133" s="148">
        <f t="shared" si="144"/>
        <v>13216.67</v>
      </c>
      <c r="E3133" s="138" t="s">
        <v>2033</v>
      </c>
      <c r="F3133" s="148">
        <f t="shared" si="145"/>
        <v>10833.34</v>
      </c>
      <c r="G3133" s="148">
        <f t="shared" si="146"/>
        <v>13216.674800000001</v>
      </c>
    </row>
    <row r="3134" spans="1:7" ht="14.4" customHeight="1">
      <c r="A3134" s="138" t="s">
        <v>7061</v>
      </c>
      <c r="B3134" s="151" t="s">
        <v>7062</v>
      </c>
      <c r="C3134" s="148">
        <v>2239.6132000000002</v>
      </c>
      <c r="D3134" s="148">
        <f t="shared" si="144"/>
        <v>2732.33</v>
      </c>
      <c r="E3134" s="138" t="s">
        <v>2032</v>
      </c>
      <c r="F3134" s="148">
        <f t="shared" si="145"/>
        <v>2239.61</v>
      </c>
      <c r="G3134" s="148">
        <f t="shared" si="146"/>
        <v>2732.3242</v>
      </c>
    </row>
    <row r="3135" spans="1:7" ht="14.4" customHeight="1">
      <c r="A3135" s="138" t="s">
        <v>7063</v>
      </c>
      <c r="B3135" s="151" t="s">
        <v>7064</v>
      </c>
      <c r="C3135" s="148">
        <v>5277.7317999999996</v>
      </c>
      <c r="D3135" s="148">
        <f t="shared" si="144"/>
        <v>6438.83</v>
      </c>
      <c r="E3135" s="138" t="s">
        <v>2033</v>
      </c>
      <c r="F3135" s="148">
        <f t="shared" si="145"/>
        <v>5277.73</v>
      </c>
      <c r="G3135" s="148">
        <f t="shared" si="146"/>
        <v>6438.8305999999993</v>
      </c>
    </row>
    <row r="3136" spans="1:7" ht="14.4" customHeight="1">
      <c r="A3136" s="138" t="s">
        <v>7065</v>
      </c>
      <c r="B3136" s="151" t="s">
        <v>7066</v>
      </c>
      <c r="C3136" s="148">
        <v>5126.685300000001</v>
      </c>
      <c r="D3136" s="148">
        <f t="shared" si="144"/>
        <v>6254.56</v>
      </c>
      <c r="E3136" s="138" t="s">
        <v>2032</v>
      </c>
      <c r="F3136" s="148">
        <f t="shared" si="145"/>
        <v>5126.6899999999996</v>
      </c>
      <c r="G3136" s="148">
        <f t="shared" si="146"/>
        <v>6254.5617999999995</v>
      </c>
    </row>
    <row r="3137" spans="1:7" ht="14.4" customHeight="1">
      <c r="A3137" s="138" t="s">
        <v>7067</v>
      </c>
      <c r="B3137" s="151" t="s">
        <v>7068</v>
      </c>
      <c r="C3137" s="148">
        <v>5126.685300000001</v>
      </c>
      <c r="D3137" s="148">
        <f t="shared" si="144"/>
        <v>6254.56</v>
      </c>
      <c r="E3137" s="138" t="s">
        <v>2032</v>
      </c>
      <c r="F3137" s="148">
        <f t="shared" si="145"/>
        <v>5126.6899999999996</v>
      </c>
      <c r="G3137" s="148">
        <f t="shared" si="146"/>
        <v>6254.5617999999995</v>
      </c>
    </row>
    <row r="3138" spans="1:7" ht="14.4" customHeight="1">
      <c r="A3138" s="138" t="s">
        <v>7069</v>
      </c>
      <c r="B3138" s="151" t="s">
        <v>7070</v>
      </c>
      <c r="C3138" s="148">
        <v>5277.7317999999996</v>
      </c>
      <c r="D3138" s="148">
        <f t="shared" si="144"/>
        <v>6438.83</v>
      </c>
      <c r="E3138" s="138" t="s">
        <v>2033</v>
      </c>
      <c r="F3138" s="148">
        <f t="shared" si="145"/>
        <v>5277.73</v>
      </c>
      <c r="G3138" s="148">
        <f t="shared" si="146"/>
        <v>6438.8305999999993</v>
      </c>
    </row>
    <row r="3139" spans="1:7" ht="14.4" customHeight="1">
      <c r="A3139" s="138" t="s">
        <v>7071</v>
      </c>
      <c r="B3139" s="151" t="s">
        <v>7072</v>
      </c>
      <c r="C3139" s="148">
        <v>5277.7317999999996</v>
      </c>
      <c r="D3139" s="148">
        <f t="shared" si="144"/>
        <v>6438.83</v>
      </c>
      <c r="E3139" s="138" t="s">
        <v>2033</v>
      </c>
      <c r="F3139" s="148">
        <f t="shared" si="145"/>
        <v>5277.73</v>
      </c>
      <c r="G3139" s="148">
        <f t="shared" si="146"/>
        <v>6438.8305999999993</v>
      </c>
    </row>
    <row r="3140" spans="1:7" ht="14.4" customHeight="1">
      <c r="A3140" s="138" t="s">
        <v>7073</v>
      </c>
      <c r="B3140" s="151" t="s">
        <v>7074</v>
      </c>
      <c r="C3140" s="148">
        <v>2239.6132000000002</v>
      </c>
      <c r="D3140" s="148">
        <f t="shared" si="144"/>
        <v>2732.33</v>
      </c>
      <c r="E3140" s="138" t="s">
        <v>2032</v>
      </c>
      <c r="F3140" s="148">
        <f t="shared" si="145"/>
        <v>2239.61</v>
      </c>
      <c r="G3140" s="148">
        <f t="shared" si="146"/>
        <v>2732.3242</v>
      </c>
    </row>
    <row r="3141" spans="1:7" ht="14.4" customHeight="1">
      <c r="A3141" s="138" t="s">
        <v>7075</v>
      </c>
      <c r="B3141" s="151" t="s">
        <v>7076</v>
      </c>
      <c r="C3141" s="148">
        <v>5155.858400000001</v>
      </c>
      <c r="D3141" s="148">
        <f t="shared" si="144"/>
        <v>6290.15</v>
      </c>
      <c r="E3141" s="138" t="s">
        <v>2032</v>
      </c>
      <c r="F3141" s="148">
        <f t="shared" si="145"/>
        <v>5155.8599999999997</v>
      </c>
      <c r="G3141" s="148">
        <f t="shared" si="146"/>
        <v>6290.1491999999998</v>
      </c>
    </row>
    <row r="3142" spans="1:7" ht="14.4" customHeight="1">
      <c r="A3142" s="138" t="s">
        <v>7077</v>
      </c>
      <c r="B3142" s="151" t="s">
        <v>7078</v>
      </c>
      <c r="C3142" s="148">
        <v>5155.858400000001</v>
      </c>
      <c r="D3142" s="148">
        <f t="shared" si="144"/>
        <v>6290.15</v>
      </c>
      <c r="E3142" s="138" t="s">
        <v>2032</v>
      </c>
      <c r="F3142" s="148">
        <f t="shared" si="145"/>
        <v>5155.8599999999997</v>
      </c>
      <c r="G3142" s="148">
        <f t="shared" si="146"/>
        <v>6290.1491999999998</v>
      </c>
    </row>
    <row r="3143" spans="1:7" ht="14.4" customHeight="1">
      <c r="A3143" s="138" t="s">
        <v>7079</v>
      </c>
      <c r="B3143" s="151" t="s">
        <v>7080</v>
      </c>
      <c r="C3143" s="148">
        <v>895.48470000000009</v>
      </c>
      <c r="D3143" s="148">
        <f t="shared" si="144"/>
        <v>1092.49</v>
      </c>
      <c r="E3143" s="138" t="s">
        <v>2032</v>
      </c>
      <c r="F3143" s="148">
        <f t="shared" si="145"/>
        <v>895.48</v>
      </c>
      <c r="G3143" s="148">
        <f t="shared" si="146"/>
        <v>1092.4856</v>
      </c>
    </row>
    <row r="3144" spans="1:7" ht="14.4" customHeight="1">
      <c r="A3144" s="138" t="s">
        <v>7081</v>
      </c>
      <c r="B3144" s="151" t="s">
        <v>7082</v>
      </c>
      <c r="C3144" s="148">
        <v>1659.6602</v>
      </c>
      <c r="D3144" s="148">
        <f t="shared" si="144"/>
        <v>2024.79</v>
      </c>
      <c r="E3144" s="138" t="s">
        <v>2032</v>
      </c>
      <c r="F3144" s="148">
        <f t="shared" si="145"/>
        <v>1659.66</v>
      </c>
      <c r="G3144" s="148">
        <f t="shared" si="146"/>
        <v>2024.7852</v>
      </c>
    </row>
    <row r="3145" spans="1:7" ht="14.4" customHeight="1">
      <c r="A3145" s="138" t="s">
        <v>7083</v>
      </c>
      <c r="B3145" s="151" t="s">
        <v>7084</v>
      </c>
      <c r="C3145" s="148">
        <v>7464.7804000000006</v>
      </c>
      <c r="D3145" s="148">
        <f t="shared" ref="D3145:D3208" si="147">ROUND(C3145*(1+$D$8),2)</f>
        <v>9107.0300000000007</v>
      </c>
      <c r="E3145" s="138" t="s">
        <v>2032</v>
      </c>
      <c r="F3145" s="148">
        <f t="shared" ref="F3145:F3208" si="148">ROUND(C3145*(1-HLOOKUP(E3145,$1:$2,2,FALSE)),2)</f>
        <v>7464.78</v>
      </c>
      <c r="G3145" s="148">
        <f t="shared" ref="G3145:G3208" si="149">F3145*(1+$D$8)</f>
        <v>9107.0316000000003</v>
      </c>
    </row>
    <row r="3146" spans="1:7" ht="14.4" customHeight="1">
      <c r="A3146" s="138" t="s">
        <v>7085</v>
      </c>
      <c r="B3146" s="151" t="s">
        <v>7086</v>
      </c>
      <c r="C3146" s="148">
        <v>7464.7804000000006</v>
      </c>
      <c r="D3146" s="148">
        <f t="shared" si="147"/>
        <v>9107.0300000000007</v>
      </c>
      <c r="E3146" s="138" t="s">
        <v>2032</v>
      </c>
      <c r="F3146" s="148">
        <f t="shared" si="148"/>
        <v>7464.78</v>
      </c>
      <c r="G3146" s="148">
        <f t="shared" si="149"/>
        <v>9107.0316000000003</v>
      </c>
    </row>
    <row r="3147" spans="1:7" ht="14.4" customHeight="1">
      <c r="A3147" s="138" t="s">
        <v>7087</v>
      </c>
      <c r="B3147" s="151" t="s">
        <v>7088</v>
      </c>
      <c r="C3147" s="148">
        <v>7189.4086000000007</v>
      </c>
      <c r="D3147" s="148">
        <f t="shared" si="147"/>
        <v>8771.08</v>
      </c>
      <c r="E3147" s="138" t="s">
        <v>2032</v>
      </c>
      <c r="F3147" s="148">
        <f t="shared" si="148"/>
        <v>7189.41</v>
      </c>
      <c r="G3147" s="148">
        <f t="shared" si="149"/>
        <v>8771.0802000000003</v>
      </c>
    </row>
    <row r="3148" spans="1:7" ht="14.4" customHeight="1">
      <c r="A3148" s="138" t="s">
        <v>7089</v>
      </c>
      <c r="B3148" s="151" t="s">
        <v>7090</v>
      </c>
      <c r="C3148" s="148">
        <v>7524.9778999999999</v>
      </c>
      <c r="D3148" s="148">
        <f t="shared" si="147"/>
        <v>9180.4699999999993</v>
      </c>
      <c r="E3148" s="138" t="s">
        <v>2032</v>
      </c>
      <c r="F3148" s="148">
        <f t="shared" si="148"/>
        <v>7524.98</v>
      </c>
      <c r="G3148" s="148">
        <f t="shared" si="149"/>
        <v>9180.4755999999998</v>
      </c>
    </row>
    <row r="3149" spans="1:7" ht="14.4" customHeight="1">
      <c r="A3149" s="138" t="s">
        <v>7091</v>
      </c>
      <c r="B3149" s="151" t="s">
        <v>7092</v>
      </c>
      <c r="C3149" s="148">
        <v>3890.1378999999997</v>
      </c>
      <c r="D3149" s="148">
        <f t="shared" si="147"/>
        <v>4745.97</v>
      </c>
      <c r="E3149" s="138" t="s">
        <v>2032</v>
      </c>
      <c r="F3149" s="148">
        <f t="shared" si="148"/>
        <v>3890.14</v>
      </c>
      <c r="G3149" s="148">
        <f t="shared" si="149"/>
        <v>4745.9708000000001</v>
      </c>
    </row>
    <row r="3150" spans="1:7" ht="14.4" customHeight="1">
      <c r="A3150" s="138" t="s">
        <v>7093</v>
      </c>
      <c r="B3150" s="151" t="s">
        <v>7094</v>
      </c>
      <c r="C3150" s="148">
        <v>8378.0064499999989</v>
      </c>
      <c r="D3150" s="148">
        <f t="shared" si="147"/>
        <v>10221.17</v>
      </c>
      <c r="E3150" s="138" t="s">
        <v>2033</v>
      </c>
      <c r="F3150" s="148">
        <f t="shared" si="148"/>
        <v>8378.01</v>
      </c>
      <c r="G3150" s="148">
        <f t="shared" si="149"/>
        <v>10221.172200000001</v>
      </c>
    </row>
    <row r="3151" spans="1:7" ht="14.4" customHeight="1">
      <c r="A3151" s="138" t="s">
        <v>7095</v>
      </c>
      <c r="B3151" s="151" t="s">
        <v>7096</v>
      </c>
      <c r="C3151" s="148">
        <v>7464.7804000000006</v>
      </c>
      <c r="D3151" s="148">
        <f t="shared" si="147"/>
        <v>9107.0300000000007</v>
      </c>
      <c r="E3151" s="138" t="s">
        <v>2032</v>
      </c>
      <c r="F3151" s="148">
        <f t="shared" si="148"/>
        <v>7464.78</v>
      </c>
      <c r="G3151" s="148">
        <f t="shared" si="149"/>
        <v>9107.0316000000003</v>
      </c>
    </row>
    <row r="3152" spans="1:7" ht="14.4" customHeight="1">
      <c r="A3152" s="138" t="s">
        <v>7097</v>
      </c>
      <c r="B3152" s="151" t="s">
        <v>7098</v>
      </c>
      <c r="C3152" s="148">
        <v>7464.7804000000006</v>
      </c>
      <c r="D3152" s="148">
        <f t="shared" si="147"/>
        <v>9107.0300000000007</v>
      </c>
      <c r="E3152" s="138" t="s">
        <v>2032</v>
      </c>
      <c r="F3152" s="148">
        <f t="shared" si="148"/>
        <v>7464.78</v>
      </c>
      <c r="G3152" s="148">
        <f t="shared" si="149"/>
        <v>9107.0316000000003</v>
      </c>
    </row>
    <row r="3153" spans="1:7" ht="14.4" customHeight="1">
      <c r="A3153" s="138" t="s">
        <v>7099</v>
      </c>
      <c r="B3153" s="151" t="s">
        <v>7100</v>
      </c>
      <c r="C3153" s="148">
        <v>8378.0064499999989</v>
      </c>
      <c r="D3153" s="148">
        <f t="shared" si="147"/>
        <v>10221.17</v>
      </c>
      <c r="E3153" s="138" t="s">
        <v>2033</v>
      </c>
      <c r="F3153" s="148">
        <f t="shared" si="148"/>
        <v>8378.01</v>
      </c>
      <c r="G3153" s="148">
        <f t="shared" si="149"/>
        <v>10221.172200000001</v>
      </c>
    </row>
    <row r="3154" spans="1:7" ht="14.4" customHeight="1">
      <c r="A3154" s="138" t="s">
        <v>7101</v>
      </c>
      <c r="B3154" s="151" t="s">
        <v>7102</v>
      </c>
      <c r="C3154" s="148">
        <v>8378.0064499999989</v>
      </c>
      <c r="D3154" s="148">
        <f t="shared" si="147"/>
        <v>10221.17</v>
      </c>
      <c r="E3154" s="138" t="s">
        <v>2033</v>
      </c>
      <c r="F3154" s="148">
        <f t="shared" si="148"/>
        <v>8378.01</v>
      </c>
      <c r="G3154" s="148">
        <f t="shared" si="149"/>
        <v>10221.172200000001</v>
      </c>
    </row>
    <row r="3155" spans="1:7" ht="14.4" customHeight="1">
      <c r="A3155" s="138" t="s">
        <v>7103</v>
      </c>
      <c r="B3155" s="151" t="s">
        <v>7104</v>
      </c>
      <c r="C3155" s="148">
        <v>3890.1378999999997</v>
      </c>
      <c r="D3155" s="148">
        <f t="shared" si="147"/>
        <v>4745.97</v>
      </c>
      <c r="E3155" s="138" t="s">
        <v>2032</v>
      </c>
      <c r="F3155" s="148">
        <f t="shared" si="148"/>
        <v>3890.14</v>
      </c>
      <c r="G3155" s="148">
        <f t="shared" si="149"/>
        <v>4745.9708000000001</v>
      </c>
    </row>
    <row r="3156" spans="1:7" ht="14.4" customHeight="1">
      <c r="A3156" s="138" t="s">
        <v>7105</v>
      </c>
      <c r="B3156" s="151" t="s">
        <v>7106</v>
      </c>
      <c r="C3156" s="148">
        <v>7189.4086000000007</v>
      </c>
      <c r="D3156" s="148">
        <f t="shared" si="147"/>
        <v>8771.08</v>
      </c>
      <c r="E3156" s="138" t="s">
        <v>2032</v>
      </c>
      <c r="F3156" s="148">
        <f t="shared" si="148"/>
        <v>7189.41</v>
      </c>
      <c r="G3156" s="148">
        <f t="shared" si="149"/>
        <v>8771.0802000000003</v>
      </c>
    </row>
    <row r="3157" spans="1:7" ht="14.4" customHeight="1">
      <c r="A3157" s="138" t="s">
        <v>7107</v>
      </c>
      <c r="B3157" s="151" t="s">
        <v>7108</v>
      </c>
      <c r="C3157" s="148">
        <v>7189.4086000000007</v>
      </c>
      <c r="D3157" s="148">
        <f t="shared" si="147"/>
        <v>8771.08</v>
      </c>
      <c r="E3157" s="138" t="s">
        <v>2032</v>
      </c>
      <c r="F3157" s="148">
        <f t="shared" si="148"/>
        <v>7189.41</v>
      </c>
      <c r="G3157" s="148">
        <f t="shared" si="149"/>
        <v>8771.0802000000003</v>
      </c>
    </row>
    <row r="3158" spans="1:7" ht="14.4" customHeight="1">
      <c r="A3158" s="138" t="s">
        <v>7109</v>
      </c>
      <c r="B3158" s="151" t="s">
        <v>7110</v>
      </c>
      <c r="C3158" s="148">
        <v>1508.2650000000003</v>
      </c>
      <c r="D3158" s="148">
        <f t="shared" si="147"/>
        <v>1840.08</v>
      </c>
      <c r="E3158" s="138" t="s">
        <v>2032</v>
      </c>
      <c r="F3158" s="148">
        <f t="shared" si="148"/>
        <v>1508.27</v>
      </c>
      <c r="G3158" s="148">
        <f t="shared" si="149"/>
        <v>1840.0893999999998</v>
      </c>
    </row>
    <row r="3159" spans="1:7" ht="14.4" customHeight="1">
      <c r="A3159" s="138" t="s">
        <v>7111</v>
      </c>
      <c r="B3159" s="151" t="s">
        <v>7112</v>
      </c>
      <c r="C3159" s="148">
        <v>2095.5264000000002</v>
      </c>
      <c r="D3159" s="148">
        <f t="shared" si="147"/>
        <v>2556.54</v>
      </c>
      <c r="E3159" s="138" t="s">
        <v>2032</v>
      </c>
      <c r="F3159" s="148">
        <f t="shared" si="148"/>
        <v>2095.5300000000002</v>
      </c>
      <c r="G3159" s="148">
        <f t="shared" si="149"/>
        <v>2556.5466000000001</v>
      </c>
    </row>
    <row r="3160" spans="1:7" ht="14.4" customHeight="1">
      <c r="A3160" s="138" t="s">
        <v>7113</v>
      </c>
      <c r="B3160" s="151" t="s">
        <v>7114</v>
      </c>
      <c r="C3160" s="148">
        <v>11023.015300000001</v>
      </c>
      <c r="D3160" s="148">
        <f t="shared" si="147"/>
        <v>13448.08</v>
      </c>
      <c r="E3160" s="138" t="s">
        <v>2032</v>
      </c>
      <c r="F3160" s="148">
        <f t="shared" si="148"/>
        <v>11023.02</v>
      </c>
      <c r="G3160" s="148">
        <f t="shared" si="149"/>
        <v>13448.0844</v>
      </c>
    </row>
    <row r="3161" spans="1:7" ht="14.4" customHeight="1">
      <c r="A3161" s="138" t="s">
        <v>7115</v>
      </c>
      <c r="B3161" s="151" t="s">
        <v>7116</v>
      </c>
      <c r="C3161" s="148">
        <v>11023.015300000001</v>
      </c>
      <c r="D3161" s="148">
        <f t="shared" si="147"/>
        <v>13448.08</v>
      </c>
      <c r="E3161" s="138" t="s">
        <v>2032</v>
      </c>
      <c r="F3161" s="148">
        <f t="shared" si="148"/>
        <v>11023.02</v>
      </c>
      <c r="G3161" s="148">
        <f t="shared" si="149"/>
        <v>13448.0844</v>
      </c>
    </row>
    <row r="3162" spans="1:7" ht="14.4" customHeight="1">
      <c r="A3162" s="138" t="s">
        <v>7117</v>
      </c>
      <c r="B3162" s="151" t="s">
        <v>7118</v>
      </c>
      <c r="C3162" s="148">
        <v>10884.397700000001</v>
      </c>
      <c r="D3162" s="148">
        <f t="shared" si="147"/>
        <v>13278.97</v>
      </c>
      <c r="E3162" s="138" t="s">
        <v>2032</v>
      </c>
      <c r="F3162" s="148">
        <f t="shared" si="148"/>
        <v>10884.4</v>
      </c>
      <c r="G3162" s="148">
        <f t="shared" si="149"/>
        <v>13278.967999999999</v>
      </c>
    </row>
    <row r="3163" spans="1:7" ht="14.4" customHeight="1">
      <c r="A3163" s="138" t="s">
        <v>7119</v>
      </c>
      <c r="B3163" s="151" t="s">
        <v>7120</v>
      </c>
      <c r="C3163" s="148">
        <v>10884.397700000001</v>
      </c>
      <c r="D3163" s="148">
        <f t="shared" si="147"/>
        <v>13278.97</v>
      </c>
      <c r="E3163" s="138" t="s">
        <v>2032</v>
      </c>
      <c r="F3163" s="148">
        <f t="shared" si="148"/>
        <v>10884.4</v>
      </c>
      <c r="G3163" s="148">
        <f t="shared" si="149"/>
        <v>13278.967999999999</v>
      </c>
    </row>
    <row r="3164" spans="1:7" ht="14.4" customHeight="1">
      <c r="A3164" s="138" t="s">
        <v>7121</v>
      </c>
      <c r="B3164" s="151" t="s">
        <v>7122</v>
      </c>
      <c r="C3164" s="148">
        <v>6403.3321000000005</v>
      </c>
      <c r="D3164" s="148">
        <f t="shared" si="147"/>
        <v>7812.07</v>
      </c>
      <c r="E3164" s="138" t="s">
        <v>2032</v>
      </c>
      <c r="F3164" s="148">
        <f t="shared" si="148"/>
        <v>6403.33</v>
      </c>
      <c r="G3164" s="148">
        <f t="shared" si="149"/>
        <v>7812.0625999999993</v>
      </c>
    </row>
    <row r="3165" spans="1:7" ht="14.4" customHeight="1">
      <c r="A3165" s="138" t="s">
        <v>7123</v>
      </c>
      <c r="B3165" s="151" t="s">
        <v>7124</v>
      </c>
      <c r="C3165" s="148">
        <v>12734.818249999998</v>
      </c>
      <c r="D3165" s="148">
        <f t="shared" si="147"/>
        <v>15536.48</v>
      </c>
      <c r="E3165" s="138" t="s">
        <v>2033</v>
      </c>
      <c r="F3165" s="148">
        <f t="shared" si="148"/>
        <v>12734.82</v>
      </c>
      <c r="G3165" s="148">
        <f t="shared" si="149"/>
        <v>15536.480399999999</v>
      </c>
    </row>
    <row r="3166" spans="1:7" ht="14.4" customHeight="1">
      <c r="A3166" s="138" t="s">
        <v>7125</v>
      </c>
      <c r="B3166" s="151" t="s">
        <v>7126</v>
      </c>
      <c r="C3166" s="148">
        <v>11023.015300000001</v>
      </c>
      <c r="D3166" s="148">
        <f t="shared" si="147"/>
        <v>13448.08</v>
      </c>
      <c r="E3166" s="138" t="s">
        <v>2032</v>
      </c>
      <c r="F3166" s="148">
        <f t="shared" si="148"/>
        <v>11023.02</v>
      </c>
      <c r="G3166" s="148">
        <f t="shared" si="149"/>
        <v>13448.0844</v>
      </c>
    </row>
    <row r="3167" spans="1:7" ht="14.4" customHeight="1">
      <c r="A3167" s="138" t="s">
        <v>7127</v>
      </c>
      <c r="B3167" s="151" t="s">
        <v>7128</v>
      </c>
      <c r="C3167" s="148">
        <v>11023.015300000001</v>
      </c>
      <c r="D3167" s="148">
        <f t="shared" si="147"/>
        <v>13448.08</v>
      </c>
      <c r="E3167" s="138" t="s">
        <v>2032</v>
      </c>
      <c r="F3167" s="148">
        <f t="shared" si="148"/>
        <v>11023.02</v>
      </c>
      <c r="G3167" s="148">
        <f t="shared" si="149"/>
        <v>13448.0844</v>
      </c>
    </row>
    <row r="3168" spans="1:7" ht="14.4" customHeight="1">
      <c r="A3168" s="138" t="s">
        <v>7129</v>
      </c>
      <c r="B3168" s="151" t="s">
        <v>7130</v>
      </c>
      <c r="C3168" s="148">
        <v>12734.818249999998</v>
      </c>
      <c r="D3168" s="148">
        <f t="shared" si="147"/>
        <v>15536.48</v>
      </c>
      <c r="E3168" s="138" t="s">
        <v>2033</v>
      </c>
      <c r="F3168" s="148">
        <f t="shared" si="148"/>
        <v>12734.82</v>
      </c>
      <c r="G3168" s="148">
        <f t="shared" si="149"/>
        <v>15536.480399999999</v>
      </c>
    </row>
    <row r="3169" spans="1:7" ht="14.4" customHeight="1">
      <c r="A3169" s="138" t="s">
        <v>7131</v>
      </c>
      <c r="B3169" s="151" t="s">
        <v>7132</v>
      </c>
      <c r="C3169" s="148">
        <v>12734.818249999998</v>
      </c>
      <c r="D3169" s="148">
        <f t="shared" si="147"/>
        <v>15536.48</v>
      </c>
      <c r="E3169" s="138" t="s">
        <v>2033</v>
      </c>
      <c r="F3169" s="148">
        <f t="shared" si="148"/>
        <v>12734.82</v>
      </c>
      <c r="G3169" s="148">
        <f t="shared" si="149"/>
        <v>15536.480399999999</v>
      </c>
    </row>
    <row r="3170" spans="1:7" ht="14.4" customHeight="1">
      <c r="A3170" s="138" t="s">
        <v>7133</v>
      </c>
      <c r="B3170" s="151" t="s">
        <v>7134</v>
      </c>
      <c r="C3170" s="148">
        <v>6403.3321000000005</v>
      </c>
      <c r="D3170" s="148">
        <f t="shared" si="147"/>
        <v>7812.07</v>
      </c>
      <c r="E3170" s="138" t="s">
        <v>2032</v>
      </c>
      <c r="F3170" s="148">
        <f t="shared" si="148"/>
        <v>6403.33</v>
      </c>
      <c r="G3170" s="148">
        <f t="shared" si="149"/>
        <v>7812.0625999999993</v>
      </c>
    </row>
    <row r="3171" spans="1:7" ht="14.4" customHeight="1">
      <c r="A3171" s="138" t="s">
        <v>7135</v>
      </c>
      <c r="B3171" s="151" t="s">
        <v>7136</v>
      </c>
      <c r="C3171" s="148">
        <v>10884.397700000001</v>
      </c>
      <c r="D3171" s="148">
        <f t="shared" si="147"/>
        <v>13278.97</v>
      </c>
      <c r="E3171" s="138" t="s">
        <v>2032</v>
      </c>
      <c r="F3171" s="148">
        <f t="shared" si="148"/>
        <v>10884.4</v>
      </c>
      <c r="G3171" s="148">
        <f t="shared" si="149"/>
        <v>13278.967999999999</v>
      </c>
    </row>
    <row r="3172" spans="1:7" ht="14.4" customHeight="1">
      <c r="A3172" s="138" t="s">
        <v>7137</v>
      </c>
      <c r="B3172" s="151" t="s">
        <v>7138</v>
      </c>
      <c r="C3172" s="148">
        <v>10884.397700000001</v>
      </c>
      <c r="D3172" s="148">
        <f t="shared" si="147"/>
        <v>13278.97</v>
      </c>
      <c r="E3172" s="138" t="s">
        <v>2032</v>
      </c>
      <c r="F3172" s="148">
        <f t="shared" si="148"/>
        <v>10884.4</v>
      </c>
      <c r="G3172" s="148">
        <f t="shared" si="149"/>
        <v>13278.967999999999</v>
      </c>
    </row>
    <row r="3173" spans="1:7" ht="14.4" customHeight="1">
      <c r="A3173" s="138" t="s">
        <v>7139</v>
      </c>
      <c r="B3173" s="151" t="s">
        <v>7140</v>
      </c>
      <c r="C3173" s="148">
        <v>1905.8710000000001</v>
      </c>
      <c r="D3173" s="148">
        <f t="shared" si="147"/>
        <v>2325.16</v>
      </c>
      <c r="E3173" s="138" t="s">
        <v>2032</v>
      </c>
      <c r="F3173" s="148">
        <f t="shared" si="148"/>
        <v>1905.87</v>
      </c>
      <c r="G3173" s="148">
        <f t="shared" si="149"/>
        <v>2325.1614</v>
      </c>
    </row>
    <row r="3174" spans="1:7" ht="14.4" customHeight="1">
      <c r="A3174" s="138" t="s">
        <v>7141</v>
      </c>
      <c r="B3174" s="151" t="s">
        <v>5168</v>
      </c>
      <c r="C3174" s="148">
        <v>1897.5946000000001</v>
      </c>
      <c r="D3174" s="148">
        <f t="shared" si="147"/>
        <v>2315.0700000000002</v>
      </c>
      <c r="E3174" s="138" t="s">
        <v>2032</v>
      </c>
      <c r="F3174" s="148">
        <f t="shared" si="148"/>
        <v>1897.59</v>
      </c>
      <c r="G3174" s="148">
        <f t="shared" si="149"/>
        <v>2315.0598</v>
      </c>
    </row>
    <row r="3175" spans="1:7" ht="14.4" customHeight="1">
      <c r="A3175" s="138" t="s">
        <v>7142</v>
      </c>
      <c r="B3175" s="151" t="s">
        <v>5168</v>
      </c>
      <c r="C3175" s="148">
        <v>2776.8048000000003</v>
      </c>
      <c r="D3175" s="148">
        <f t="shared" si="147"/>
        <v>3387.7</v>
      </c>
      <c r="E3175" s="138" t="s">
        <v>2032</v>
      </c>
      <c r="F3175" s="148">
        <f t="shared" si="148"/>
        <v>2776.8</v>
      </c>
      <c r="G3175" s="148">
        <f t="shared" si="149"/>
        <v>3387.6960000000004</v>
      </c>
    </row>
    <row r="3176" spans="1:7" ht="14.4" customHeight="1">
      <c r="A3176" s="138" t="s">
        <v>7143</v>
      </c>
      <c r="B3176" s="151" t="s">
        <v>5139</v>
      </c>
      <c r="C3176" s="148">
        <v>3502.1393000000003</v>
      </c>
      <c r="D3176" s="148">
        <f t="shared" si="147"/>
        <v>4272.6099999999997</v>
      </c>
      <c r="E3176" s="138" t="s">
        <v>2032</v>
      </c>
      <c r="F3176" s="148">
        <f t="shared" si="148"/>
        <v>3502.14</v>
      </c>
      <c r="G3176" s="148">
        <f t="shared" si="149"/>
        <v>4272.6107999999995</v>
      </c>
    </row>
    <row r="3177" spans="1:7" ht="14.4" customHeight="1">
      <c r="A3177" s="138" t="s">
        <v>7144</v>
      </c>
      <c r="B3177" s="151" t="s">
        <v>5418</v>
      </c>
      <c r="C3177" s="148">
        <v>4858.0500000000011</v>
      </c>
      <c r="D3177" s="148">
        <f t="shared" si="147"/>
        <v>5926.82</v>
      </c>
      <c r="E3177" s="138" t="s">
        <v>2032</v>
      </c>
      <c r="F3177" s="148">
        <f t="shared" si="148"/>
        <v>4858.05</v>
      </c>
      <c r="G3177" s="148">
        <f t="shared" si="149"/>
        <v>5926.8209999999999</v>
      </c>
    </row>
    <row r="3178" spans="1:7" ht="14.4" customHeight="1">
      <c r="A3178" s="138" t="s">
        <v>7145</v>
      </c>
      <c r="B3178" s="151" t="s">
        <v>5418</v>
      </c>
      <c r="C3178" s="148">
        <v>4858.0500000000011</v>
      </c>
      <c r="D3178" s="148">
        <f t="shared" si="147"/>
        <v>5926.82</v>
      </c>
      <c r="E3178" s="138" t="s">
        <v>2032</v>
      </c>
      <c r="F3178" s="148">
        <f t="shared" si="148"/>
        <v>4858.05</v>
      </c>
      <c r="G3178" s="148">
        <f t="shared" si="149"/>
        <v>5926.8209999999999</v>
      </c>
    </row>
    <row r="3179" spans="1:7" ht="14.4" customHeight="1">
      <c r="A3179" s="138" t="s">
        <v>7146</v>
      </c>
      <c r="B3179" s="151" t="s">
        <v>5418</v>
      </c>
      <c r="C3179" s="148">
        <v>4142.7400000000007</v>
      </c>
      <c r="D3179" s="148">
        <f t="shared" si="147"/>
        <v>5054.1400000000003</v>
      </c>
      <c r="E3179" s="138" t="s">
        <v>2032</v>
      </c>
      <c r="F3179" s="148">
        <f t="shared" si="148"/>
        <v>4142.74</v>
      </c>
      <c r="G3179" s="148">
        <f t="shared" si="149"/>
        <v>5054.1427999999996</v>
      </c>
    </row>
    <row r="3180" spans="1:7" ht="14.4" customHeight="1">
      <c r="A3180" s="138" t="s">
        <v>7147</v>
      </c>
      <c r="B3180" s="151" t="s">
        <v>5418</v>
      </c>
      <c r="C3180" s="148">
        <v>4142.7400000000007</v>
      </c>
      <c r="D3180" s="148">
        <f t="shared" si="147"/>
        <v>5054.1400000000003</v>
      </c>
      <c r="E3180" s="138" t="s">
        <v>2032</v>
      </c>
      <c r="F3180" s="148">
        <f t="shared" si="148"/>
        <v>4142.74</v>
      </c>
      <c r="G3180" s="148">
        <f t="shared" si="149"/>
        <v>5054.1427999999996</v>
      </c>
    </row>
    <row r="3181" spans="1:7" ht="14.4" customHeight="1">
      <c r="A3181" s="138" t="s">
        <v>7148</v>
      </c>
      <c r="B3181" s="151" t="s">
        <v>5139</v>
      </c>
      <c r="C3181" s="148">
        <v>3502.1393000000003</v>
      </c>
      <c r="D3181" s="148">
        <f t="shared" si="147"/>
        <v>4272.6099999999997</v>
      </c>
      <c r="E3181" s="138" t="s">
        <v>2032</v>
      </c>
      <c r="F3181" s="148">
        <f t="shared" si="148"/>
        <v>3502.14</v>
      </c>
      <c r="G3181" s="148">
        <f t="shared" si="149"/>
        <v>4272.6107999999995</v>
      </c>
    </row>
    <row r="3182" spans="1:7" ht="14.4" customHeight="1">
      <c r="A3182" s="138" t="s">
        <v>7149</v>
      </c>
      <c r="B3182" s="151" t="s">
        <v>5427</v>
      </c>
      <c r="C3182" s="148">
        <v>4142.7400000000007</v>
      </c>
      <c r="D3182" s="148">
        <f t="shared" si="147"/>
        <v>5054.1400000000003</v>
      </c>
      <c r="E3182" s="138" t="s">
        <v>2032</v>
      </c>
      <c r="F3182" s="148">
        <f t="shared" si="148"/>
        <v>4142.74</v>
      </c>
      <c r="G3182" s="148">
        <f t="shared" si="149"/>
        <v>5054.1427999999996</v>
      </c>
    </row>
    <row r="3183" spans="1:7" ht="14.4" customHeight="1">
      <c r="A3183" s="138" t="s">
        <v>7150</v>
      </c>
      <c r="B3183" s="151" t="s">
        <v>5427</v>
      </c>
      <c r="C3183" s="148">
        <v>4142.7400000000007</v>
      </c>
      <c r="D3183" s="148">
        <f t="shared" si="147"/>
        <v>5054.1400000000003</v>
      </c>
      <c r="E3183" s="138" t="s">
        <v>2032</v>
      </c>
      <c r="F3183" s="148">
        <f t="shared" si="148"/>
        <v>4142.74</v>
      </c>
      <c r="G3183" s="148">
        <f t="shared" si="149"/>
        <v>5054.1427999999996</v>
      </c>
    </row>
    <row r="3184" spans="1:7" ht="14.4" customHeight="1">
      <c r="A3184" s="138" t="s">
        <v>7151</v>
      </c>
      <c r="B3184" s="151" t="s">
        <v>7152</v>
      </c>
      <c r="C3184" s="148">
        <v>3502.1393000000003</v>
      </c>
      <c r="D3184" s="148">
        <f t="shared" si="147"/>
        <v>4272.6099999999997</v>
      </c>
      <c r="E3184" s="138" t="s">
        <v>2032</v>
      </c>
      <c r="F3184" s="148">
        <f t="shared" si="148"/>
        <v>3502.14</v>
      </c>
      <c r="G3184" s="148">
        <f t="shared" si="149"/>
        <v>4272.6107999999995</v>
      </c>
    </row>
    <row r="3185" spans="1:7" ht="14.4" customHeight="1">
      <c r="A3185" s="138" t="s">
        <v>7153</v>
      </c>
      <c r="B3185" s="151" t="s">
        <v>7152</v>
      </c>
      <c r="C3185" s="148">
        <v>3502.1393000000003</v>
      </c>
      <c r="D3185" s="148">
        <f t="shared" si="147"/>
        <v>4272.6099999999997</v>
      </c>
      <c r="E3185" s="138" t="s">
        <v>2032</v>
      </c>
      <c r="F3185" s="148">
        <f t="shared" si="148"/>
        <v>3502.14</v>
      </c>
      <c r="G3185" s="148">
        <f t="shared" si="149"/>
        <v>4272.6107999999995</v>
      </c>
    </row>
    <row r="3186" spans="1:7" ht="14.4" customHeight="1">
      <c r="A3186" s="138" t="s">
        <v>7154</v>
      </c>
      <c r="B3186" s="151" t="s">
        <v>5168</v>
      </c>
      <c r="C3186" s="148">
        <v>2776.8048000000003</v>
      </c>
      <c r="D3186" s="148">
        <f t="shared" si="147"/>
        <v>3387.7</v>
      </c>
      <c r="E3186" s="138" t="s">
        <v>2032</v>
      </c>
      <c r="F3186" s="148">
        <f t="shared" si="148"/>
        <v>2776.8</v>
      </c>
      <c r="G3186" s="148">
        <f t="shared" si="149"/>
        <v>3387.6960000000004</v>
      </c>
    </row>
    <row r="3187" spans="1:7" ht="14.4" customHeight="1">
      <c r="A3187" s="138" t="s">
        <v>7155</v>
      </c>
      <c r="B3187" s="151" t="s">
        <v>7156</v>
      </c>
      <c r="C3187" s="148">
        <v>3379</v>
      </c>
      <c r="D3187" s="148">
        <f t="shared" si="147"/>
        <v>4122.38</v>
      </c>
      <c r="E3187" s="138" t="s">
        <v>2032</v>
      </c>
      <c r="F3187" s="148">
        <f t="shared" si="148"/>
        <v>3379</v>
      </c>
      <c r="G3187" s="148">
        <f t="shared" si="149"/>
        <v>4122.38</v>
      </c>
    </row>
    <row r="3188" spans="1:7" ht="14.4" customHeight="1">
      <c r="A3188" s="138" t="s">
        <v>7157</v>
      </c>
      <c r="B3188" s="151" t="s">
        <v>7158</v>
      </c>
      <c r="C3188" s="148">
        <v>3379</v>
      </c>
      <c r="D3188" s="148">
        <f t="shared" si="147"/>
        <v>4122.38</v>
      </c>
      <c r="E3188" s="138" t="s">
        <v>2032</v>
      </c>
      <c r="F3188" s="148">
        <f t="shared" si="148"/>
        <v>3379</v>
      </c>
      <c r="G3188" s="148">
        <f t="shared" si="149"/>
        <v>4122.38</v>
      </c>
    </row>
    <row r="3189" spans="1:7" ht="14.4" customHeight="1">
      <c r="A3189" s="138" t="s">
        <v>7159</v>
      </c>
      <c r="B3189" s="151" t="s">
        <v>7160</v>
      </c>
      <c r="C3189" s="148">
        <v>2615.6086</v>
      </c>
      <c r="D3189" s="148">
        <f t="shared" si="147"/>
        <v>3191.04</v>
      </c>
      <c r="E3189" s="138" t="s">
        <v>2032</v>
      </c>
      <c r="F3189" s="148">
        <f t="shared" si="148"/>
        <v>2615.61</v>
      </c>
      <c r="G3189" s="148">
        <f t="shared" si="149"/>
        <v>3191.0442000000003</v>
      </c>
    </row>
    <row r="3190" spans="1:7" ht="14.4" customHeight="1">
      <c r="A3190" s="138" t="s">
        <v>7161</v>
      </c>
      <c r="B3190" s="151" t="s">
        <v>7160</v>
      </c>
      <c r="C3190" s="148">
        <v>2615.6086</v>
      </c>
      <c r="D3190" s="148">
        <f t="shared" si="147"/>
        <v>3191.04</v>
      </c>
      <c r="E3190" s="138" t="s">
        <v>2032</v>
      </c>
      <c r="F3190" s="148">
        <f t="shared" si="148"/>
        <v>2615.61</v>
      </c>
      <c r="G3190" s="148">
        <f t="shared" si="149"/>
        <v>3191.0442000000003</v>
      </c>
    </row>
    <row r="3191" spans="1:7" ht="14.4" customHeight="1">
      <c r="A3191" s="138" t="s">
        <v>7162</v>
      </c>
      <c r="B3191" s="151" t="s">
        <v>5139</v>
      </c>
      <c r="C3191" s="148">
        <v>2256.6137000000003</v>
      </c>
      <c r="D3191" s="148">
        <f t="shared" si="147"/>
        <v>2753.07</v>
      </c>
      <c r="E3191" s="138" t="s">
        <v>2032</v>
      </c>
      <c r="F3191" s="148">
        <f t="shared" si="148"/>
        <v>2256.61</v>
      </c>
      <c r="G3191" s="148">
        <f t="shared" si="149"/>
        <v>2753.0642000000003</v>
      </c>
    </row>
    <row r="3192" spans="1:7" ht="14.4" customHeight="1">
      <c r="A3192" s="138" t="s">
        <v>7163</v>
      </c>
      <c r="B3192" s="151" t="s">
        <v>5130</v>
      </c>
      <c r="C3192" s="148">
        <v>2914.83</v>
      </c>
      <c r="D3192" s="148">
        <f t="shared" si="147"/>
        <v>3556.09</v>
      </c>
      <c r="E3192" s="138" t="s">
        <v>2032</v>
      </c>
      <c r="F3192" s="148">
        <f t="shared" si="148"/>
        <v>2914.83</v>
      </c>
      <c r="G3192" s="148">
        <f t="shared" si="149"/>
        <v>3556.0925999999999</v>
      </c>
    </row>
    <row r="3193" spans="1:7" ht="14.4" customHeight="1">
      <c r="A3193" s="138" t="s">
        <v>7164</v>
      </c>
      <c r="B3193" s="151" t="s">
        <v>5130</v>
      </c>
      <c r="C3193" s="148">
        <v>2914.83</v>
      </c>
      <c r="D3193" s="148">
        <f t="shared" si="147"/>
        <v>3556.09</v>
      </c>
      <c r="E3193" s="138" t="s">
        <v>2032</v>
      </c>
      <c r="F3193" s="148">
        <f t="shared" si="148"/>
        <v>2914.83</v>
      </c>
      <c r="G3193" s="148">
        <f t="shared" si="149"/>
        <v>3556.0925999999999</v>
      </c>
    </row>
    <row r="3194" spans="1:7" ht="14.4" customHeight="1">
      <c r="A3194" s="138" t="s">
        <v>7165</v>
      </c>
      <c r="B3194" s="151" t="s">
        <v>5139</v>
      </c>
      <c r="C3194" s="148">
        <v>2256.6137000000003</v>
      </c>
      <c r="D3194" s="148">
        <f t="shared" si="147"/>
        <v>2753.07</v>
      </c>
      <c r="E3194" s="138" t="s">
        <v>2032</v>
      </c>
      <c r="F3194" s="148">
        <f t="shared" si="148"/>
        <v>2256.61</v>
      </c>
      <c r="G3194" s="148">
        <f t="shared" si="149"/>
        <v>2753.0642000000003</v>
      </c>
    </row>
    <row r="3195" spans="1:7" ht="14.4" customHeight="1">
      <c r="A3195" s="138" t="s">
        <v>7166</v>
      </c>
      <c r="B3195" s="151" t="s">
        <v>5291</v>
      </c>
      <c r="C3195" s="148">
        <v>2565.33</v>
      </c>
      <c r="D3195" s="148">
        <f t="shared" si="147"/>
        <v>3129.7</v>
      </c>
      <c r="E3195" s="138" t="s">
        <v>2032</v>
      </c>
      <c r="F3195" s="148">
        <f t="shared" si="148"/>
        <v>2565.33</v>
      </c>
      <c r="G3195" s="148">
        <f t="shared" si="149"/>
        <v>3129.7025999999996</v>
      </c>
    </row>
    <row r="3196" spans="1:7" ht="14.4" customHeight="1">
      <c r="A3196" s="138" t="s">
        <v>7167</v>
      </c>
      <c r="B3196" s="151" t="s">
        <v>5291</v>
      </c>
      <c r="C3196" s="148">
        <v>2565.33</v>
      </c>
      <c r="D3196" s="148">
        <f t="shared" si="147"/>
        <v>3129.7</v>
      </c>
      <c r="E3196" s="138" t="s">
        <v>2032</v>
      </c>
      <c r="F3196" s="148">
        <f t="shared" si="148"/>
        <v>2565.33</v>
      </c>
      <c r="G3196" s="148">
        <f t="shared" si="149"/>
        <v>3129.7025999999996</v>
      </c>
    </row>
    <row r="3197" spans="1:7" ht="14.4" customHeight="1">
      <c r="A3197" s="138" t="s">
        <v>7168</v>
      </c>
      <c r="B3197" s="151" t="s">
        <v>5168</v>
      </c>
      <c r="C3197" s="148">
        <v>1897.5946000000001</v>
      </c>
      <c r="D3197" s="148">
        <f t="shared" si="147"/>
        <v>2315.0700000000002</v>
      </c>
      <c r="E3197" s="138" t="s">
        <v>2032</v>
      </c>
      <c r="F3197" s="148">
        <f t="shared" si="148"/>
        <v>1897.59</v>
      </c>
      <c r="G3197" s="148">
        <f t="shared" si="149"/>
        <v>2315.0598</v>
      </c>
    </row>
    <row r="3198" spans="1:7" ht="14.4" customHeight="1">
      <c r="A3198" s="138" t="s">
        <v>7169</v>
      </c>
      <c r="B3198" s="151" t="s">
        <v>7170</v>
      </c>
      <c r="C3198" s="148">
        <v>464.39</v>
      </c>
      <c r="D3198" s="148">
        <f t="shared" si="147"/>
        <v>566.55999999999995</v>
      </c>
      <c r="E3198" s="138" t="s">
        <v>2046</v>
      </c>
      <c r="F3198" s="148">
        <f t="shared" si="148"/>
        <v>464.39</v>
      </c>
      <c r="G3198" s="148">
        <f t="shared" si="149"/>
        <v>566.55579999999998</v>
      </c>
    </row>
    <row r="3199" spans="1:7" ht="14.4" customHeight="1">
      <c r="A3199" s="138" t="s">
        <v>7171</v>
      </c>
      <c r="B3199" s="151" t="s">
        <v>7172</v>
      </c>
      <c r="C3199" s="148">
        <v>718.21</v>
      </c>
      <c r="D3199" s="148">
        <f t="shared" si="147"/>
        <v>876.22</v>
      </c>
      <c r="E3199" s="138" t="s">
        <v>2032</v>
      </c>
      <c r="F3199" s="148">
        <f t="shared" si="148"/>
        <v>718.21</v>
      </c>
      <c r="G3199" s="148">
        <f t="shared" si="149"/>
        <v>876.21620000000007</v>
      </c>
    </row>
    <row r="3200" spans="1:7" ht="14.4" customHeight="1">
      <c r="A3200" s="138" t="s">
        <v>7173</v>
      </c>
      <c r="B3200" s="151" t="s">
        <v>7174</v>
      </c>
      <c r="C3200" s="148">
        <v>1918.6244000000004</v>
      </c>
      <c r="D3200" s="148">
        <f t="shared" si="147"/>
        <v>2340.7199999999998</v>
      </c>
      <c r="E3200" s="138" t="s">
        <v>2032</v>
      </c>
      <c r="F3200" s="148">
        <f t="shared" si="148"/>
        <v>1918.62</v>
      </c>
      <c r="G3200" s="148">
        <f t="shared" si="149"/>
        <v>2340.7163999999998</v>
      </c>
    </row>
    <row r="3201" spans="1:7" ht="14.4" customHeight="1">
      <c r="A3201" s="138" t="s">
        <v>7175</v>
      </c>
      <c r="B3201" s="151" t="s">
        <v>7176</v>
      </c>
      <c r="C3201" s="148">
        <v>1918.6244000000004</v>
      </c>
      <c r="D3201" s="148">
        <f t="shared" si="147"/>
        <v>2340.7199999999998</v>
      </c>
      <c r="E3201" s="138" t="s">
        <v>2032</v>
      </c>
      <c r="F3201" s="148">
        <f t="shared" si="148"/>
        <v>1918.62</v>
      </c>
      <c r="G3201" s="148">
        <f t="shared" si="149"/>
        <v>2340.7163999999998</v>
      </c>
    </row>
    <row r="3202" spans="1:7" ht="14.4" customHeight="1">
      <c r="A3202" s="138" t="s">
        <v>7177</v>
      </c>
      <c r="B3202" s="151" t="s">
        <v>7178</v>
      </c>
      <c r="C3202" s="148">
        <v>2232.62</v>
      </c>
      <c r="D3202" s="148">
        <f t="shared" si="147"/>
        <v>2723.8</v>
      </c>
      <c r="E3202" s="138" t="s">
        <v>2032</v>
      </c>
      <c r="F3202" s="148">
        <f t="shared" si="148"/>
        <v>2232.62</v>
      </c>
      <c r="G3202" s="148">
        <f t="shared" si="149"/>
        <v>2723.7963999999997</v>
      </c>
    </row>
    <row r="3203" spans="1:7" ht="14.4" customHeight="1">
      <c r="A3203" s="138" t="s">
        <v>7179</v>
      </c>
      <c r="B3203" s="151" t="s">
        <v>7180</v>
      </c>
      <c r="C3203" s="148">
        <v>2232.62</v>
      </c>
      <c r="D3203" s="148">
        <f t="shared" si="147"/>
        <v>2723.8</v>
      </c>
      <c r="E3203" s="138" t="s">
        <v>2032</v>
      </c>
      <c r="F3203" s="148">
        <f t="shared" si="148"/>
        <v>2232.62</v>
      </c>
      <c r="G3203" s="148">
        <f t="shared" si="149"/>
        <v>2723.7963999999997</v>
      </c>
    </row>
    <row r="3204" spans="1:7" ht="14.4" customHeight="1">
      <c r="A3204" s="138" t="s">
        <v>7181</v>
      </c>
      <c r="B3204" s="151" t="s">
        <v>7182</v>
      </c>
      <c r="C3204" s="148">
        <v>2232.62</v>
      </c>
      <c r="D3204" s="148">
        <f t="shared" si="147"/>
        <v>2723.8</v>
      </c>
      <c r="E3204" s="138" t="s">
        <v>2032</v>
      </c>
      <c r="F3204" s="148">
        <f t="shared" si="148"/>
        <v>2232.62</v>
      </c>
      <c r="G3204" s="148">
        <f t="shared" si="149"/>
        <v>2723.7963999999997</v>
      </c>
    </row>
    <row r="3205" spans="1:7" ht="14.4" customHeight="1">
      <c r="A3205" s="138" t="s">
        <v>7183</v>
      </c>
      <c r="B3205" s="151" t="s">
        <v>5418</v>
      </c>
      <c r="C3205" s="148">
        <v>4042.5500000000006</v>
      </c>
      <c r="D3205" s="148">
        <f t="shared" si="147"/>
        <v>4931.91</v>
      </c>
      <c r="E3205" s="138" t="s">
        <v>2032</v>
      </c>
      <c r="F3205" s="148">
        <f t="shared" si="148"/>
        <v>4042.55</v>
      </c>
      <c r="G3205" s="148">
        <f t="shared" si="149"/>
        <v>4931.9110000000001</v>
      </c>
    </row>
    <row r="3206" spans="1:7" ht="14.4" customHeight="1">
      <c r="A3206" s="138" t="s">
        <v>7184</v>
      </c>
      <c r="B3206" s="151" t="s">
        <v>5418</v>
      </c>
      <c r="C3206" s="148">
        <v>4042.5500000000006</v>
      </c>
      <c r="D3206" s="148">
        <f t="shared" si="147"/>
        <v>4931.91</v>
      </c>
      <c r="E3206" s="138" t="s">
        <v>2032</v>
      </c>
      <c r="F3206" s="148">
        <f t="shared" si="148"/>
        <v>4042.55</v>
      </c>
      <c r="G3206" s="148">
        <f t="shared" si="149"/>
        <v>4931.9110000000001</v>
      </c>
    </row>
    <row r="3207" spans="1:7" ht="14.4" customHeight="1">
      <c r="A3207" s="138" t="s">
        <v>7185</v>
      </c>
      <c r="B3207" s="151" t="s">
        <v>5418</v>
      </c>
      <c r="C3207" s="148">
        <v>3345.8799999999997</v>
      </c>
      <c r="D3207" s="148">
        <f t="shared" si="147"/>
        <v>4081.97</v>
      </c>
      <c r="E3207" s="138" t="s">
        <v>2032</v>
      </c>
      <c r="F3207" s="148">
        <f t="shared" si="148"/>
        <v>3345.88</v>
      </c>
      <c r="G3207" s="148">
        <f t="shared" si="149"/>
        <v>4081.9736000000003</v>
      </c>
    </row>
    <row r="3208" spans="1:7" ht="14.4" customHeight="1">
      <c r="A3208" s="138" t="s">
        <v>7186</v>
      </c>
      <c r="B3208" s="151" t="s">
        <v>5418</v>
      </c>
      <c r="C3208" s="148">
        <v>3345.8799999999997</v>
      </c>
      <c r="D3208" s="148">
        <f t="shared" si="147"/>
        <v>4081.97</v>
      </c>
      <c r="E3208" s="138" t="s">
        <v>2032</v>
      </c>
      <c r="F3208" s="148">
        <f t="shared" si="148"/>
        <v>3345.88</v>
      </c>
      <c r="G3208" s="148">
        <f t="shared" si="149"/>
        <v>4081.9736000000003</v>
      </c>
    </row>
    <row r="3209" spans="1:7" ht="14.4" customHeight="1">
      <c r="A3209" s="138" t="s">
        <v>7187</v>
      </c>
      <c r="B3209" s="151" t="s">
        <v>7188</v>
      </c>
      <c r="C3209" s="148">
        <v>2232.62</v>
      </c>
      <c r="D3209" s="148">
        <f t="shared" ref="D3209:D3272" si="150">ROUND(C3209*(1+$D$8),2)</f>
        <v>2723.8</v>
      </c>
      <c r="E3209" s="138" t="s">
        <v>2032</v>
      </c>
      <c r="F3209" s="148">
        <f t="shared" ref="F3209:F3272" si="151">ROUND(C3209*(1-HLOOKUP(E3209,$1:$2,2,FALSE)),2)</f>
        <v>2232.62</v>
      </c>
      <c r="G3209" s="148">
        <f t="shared" ref="G3209:G3272" si="152">F3209*(1+$D$8)</f>
        <v>2723.7963999999997</v>
      </c>
    </row>
    <row r="3210" spans="1:7" ht="14.4" customHeight="1">
      <c r="A3210" s="138" t="s">
        <v>7189</v>
      </c>
      <c r="B3210" s="151" t="s">
        <v>5427</v>
      </c>
      <c r="C3210" s="148">
        <v>3345.8799999999997</v>
      </c>
      <c r="D3210" s="148">
        <f t="shared" si="150"/>
        <v>4081.97</v>
      </c>
      <c r="E3210" s="138" t="s">
        <v>2032</v>
      </c>
      <c r="F3210" s="148">
        <f t="shared" si="151"/>
        <v>3345.88</v>
      </c>
      <c r="G3210" s="148">
        <f t="shared" si="152"/>
        <v>4081.9736000000003</v>
      </c>
    </row>
    <row r="3211" spans="1:7" ht="14.4" customHeight="1">
      <c r="A3211" s="138" t="s">
        <v>7190</v>
      </c>
      <c r="B3211" s="151" t="s">
        <v>5427</v>
      </c>
      <c r="C3211" s="148">
        <v>3345.8799999999997</v>
      </c>
      <c r="D3211" s="148">
        <f t="shared" si="150"/>
        <v>4081.97</v>
      </c>
      <c r="E3211" s="138" t="s">
        <v>2032</v>
      </c>
      <c r="F3211" s="148">
        <f t="shared" si="151"/>
        <v>3345.88</v>
      </c>
      <c r="G3211" s="148">
        <f t="shared" si="152"/>
        <v>4081.9736000000003</v>
      </c>
    </row>
    <row r="3212" spans="1:7" ht="14.4" customHeight="1">
      <c r="A3212" s="138" t="s">
        <v>7191</v>
      </c>
      <c r="B3212" s="151" t="s">
        <v>7192</v>
      </c>
      <c r="C3212" s="148">
        <v>1566.6354000000001</v>
      </c>
      <c r="D3212" s="148">
        <f t="shared" si="150"/>
        <v>1911.3</v>
      </c>
      <c r="E3212" s="138" t="s">
        <v>2032</v>
      </c>
      <c r="F3212" s="148">
        <f t="shared" si="151"/>
        <v>1566.64</v>
      </c>
      <c r="G3212" s="148">
        <f t="shared" si="152"/>
        <v>1911.3008</v>
      </c>
    </row>
    <row r="3213" spans="1:7" ht="14.4" customHeight="1">
      <c r="A3213" s="138" t="s">
        <v>7193</v>
      </c>
      <c r="B3213" s="151" t="s">
        <v>7194</v>
      </c>
      <c r="C3213" s="148">
        <v>2622.6144999999997</v>
      </c>
      <c r="D3213" s="148">
        <f t="shared" si="150"/>
        <v>3199.59</v>
      </c>
      <c r="E3213" s="138" t="s">
        <v>2032</v>
      </c>
      <c r="F3213" s="148">
        <f t="shared" si="151"/>
        <v>2622.61</v>
      </c>
      <c r="G3213" s="148">
        <f t="shared" si="152"/>
        <v>3199.5842000000002</v>
      </c>
    </row>
    <row r="3214" spans="1:7" ht="14.4" customHeight="1">
      <c r="A3214" s="138" t="s">
        <v>7195</v>
      </c>
      <c r="B3214" s="151" t="s">
        <v>7196</v>
      </c>
      <c r="C3214" s="148">
        <v>2622.6144999999997</v>
      </c>
      <c r="D3214" s="148">
        <f t="shared" si="150"/>
        <v>3199.59</v>
      </c>
      <c r="E3214" s="138" t="s">
        <v>2032</v>
      </c>
      <c r="F3214" s="148">
        <f t="shared" si="151"/>
        <v>2622.61</v>
      </c>
      <c r="G3214" s="148">
        <f t="shared" si="152"/>
        <v>3199.5842000000002</v>
      </c>
    </row>
    <row r="3215" spans="1:7" ht="14.4" customHeight="1">
      <c r="A3215" s="138" t="s">
        <v>7197</v>
      </c>
      <c r="B3215" s="151" t="s">
        <v>7198</v>
      </c>
      <c r="C3215" s="148">
        <v>1566.6354000000001</v>
      </c>
      <c r="D3215" s="148">
        <f t="shared" si="150"/>
        <v>1911.3</v>
      </c>
      <c r="E3215" s="138" t="s">
        <v>2032</v>
      </c>
      <c r="F3215" s="148">
        <f t="shared" si="151"/>
        <v>1566.64</v>
      </c>
      <c r="G3215" s="148">
        <f t="shared" si="152"/>
        <v>1911.3008</v>
      </c>
    </row>
    <row r="3216" spans="1:7" ht="14.4" customHeight="1">
      <c r="A3216" s="138" t="s">
        <v>7199</v>
      </c>
      <c r="B3216" s="151" t="s">
        <v>7200</v>
      </c>
      <c r="C3216" s="148">
        <v>718.21</v>
      </c>
      <c r="D3216" s="148">
        <f t="shared" si="150"/>
        <v>876.22</v>
      </c>
      <c r="E3216" s="138" t="s">
        <v>2032</v>
      </c>
      <c r="F3216" s="148">
        <f t="shared" si="151"/>
        <v>718.21</v>
      </c>
      <c r="G3216" s="148">
        <f t="shared" si="152"/>
        <v>876.21620000000007</v>
      </c>
    </row>
    <row r="3217" spans="1:7" ht="14.4" customHeight="1">
      <c r="A3217" s="138" t="s">
        <v>7201</v>
      </c>
      <c r="B3217" s="151" t="s">
        <v>7202</v>
      </c>
      <c r="C3217" s="148">
        <v>954.1</v>
      </c>
      <c r="D3217" s="148">
        <f t="shared" si="150"/>
        <v>1164</v>
      </c>
      <c r="E3217" s="138" t="s">
        <v>2046</v>
      </c>
      <c r="F3217" s="148">
        <f t="shared" si="151"/>
        <v>954.1</v>
      </c>
      <c r="G3217" s="148">
        <f t="shared" si="152"/>
        <v>1164.002</v>
      </c>
    </row>
    <row r="3218" spans="1:7" ht="14.4" customHeight="1">
      <c r="A3218" s="138" t="s">
        <v>7203</v>
      </c>
      <c r="B3218" s="151" t="s">
        <v>7204</v>
      </c>
      <c r="C3218" s="148">
        <v>3138.4270499999998</v>
      </c>
      <c r="D3218" s="148">
        <f t="shared" si="150"/>
        <v>3828.88</v>
      </c>
      <c r="E3218" s="138" t="s">
        <v>2033</v>
      </c>
      <c r="F3218" s="148">
        <f t="shared" si="151"/>
        <v>3138.43</v>
      </c>
      <c r="G3218" s="148">
        <f t="shared" si="152"/>
        <v>3828.8845999999999</v>
      </c>
    </row>
    <row r="3219" spans="1:7" ht="14.4" customHeight="1">
      <c r="A3219" s="138" t="s">
        <v>7205</v>
      </c>
      <c r="B3219" s="151" t="s">
        <v>7206</v>
      </c>
      <c r="C3219" s="148">
        <v>2026.2297000000003</v>
      </c>
      <c r="D3219" s="148">
        <f t="shared" si="150"/>
        <v>2472</v>
      </c>
      <c r="E3219" s="138" t="s">
        <v>2032</v>
      </c>
      <c r="F3219" s="148">
        <f t="shared" si="151"/>
        <v>2026.23</v>
      </c>
      <c r="G3219" s="148">
        <f t="shared" si="152"/>
        <v>2472.0005999999998</v>
      </c>
    </row>
    <row r="3220" spans="1:7" ht="14.4" customHeight="1">
      <c r="A3220" s="138" t="s">
        <v>7207</v>
      </c>
      <c r="B3220" s="151" t="s">
        <v>7208</v>
      </c>
      <c r="C3220" s="148">
        <v>2026.2297000000003</v>
      </c>
      <c r="D3220" s="148">
        <f t="shared" si="150"/>
        <v>2472</v>
      </c>
      <c r="E3220" s="138" t="s">
        <v>2032</v>
      </c>
      <c r="F3220" s="148">
        <f t="shared" si="151"/>
        <v>2026.23</v>
      </c>
      <c r="G3220" s="148">
        <f t="shared" si="152"/>
        <v>2472.0005999999998</v>
      </c>
    </row>
    <row r="3221" spans="1:7" ht="14.4" customHeight="1">
      <c r="A3221" s="138" t="s">
        <v>7209</v>
      </c>
      <c r="B3221" s="151" t="s">
        <v>7210</v>
      </c>
      <c r="C3221" s="148">
        <v>954.1</v>
      </c>
      <c r="D3221" s="148">
        <f t="shared" si="150"/>
        <v>1164</v>
      </c>
      <c r="E3221" s="138" t="s">
        <v>2046</v>
      </c>
      <c r="F3221" s="148">
        <f t="shared" si="151"/>
        <v>954.1</v>
      </c>
      <c r="G3221" s="148">
        <f t="shared" si="152"/>
        <v>1164.002</v>
      </c>
    </row>
    <row r="3222" spans="1:7" ht="14.4" customHeight="1">
      <c r="A3222" s="138" t="s">
        <v>7211</v>
      </c>
      <c r="B3222" s="151" t="s">
        <v>7212</v>
      </c>
      <c r="C3222" s="148">
        <v>1767.2655000000002</v>
      </c>
      <c r="D3222" s="148">
        <f t="shared" si="150"/>
        <v>2156.06</v>
      </c>
      <c r="E3222" s="138" t="s">
        <v>2032</v>
      </c>
      <c r="F3222" s="148">
        <f t="shared" si="151"/>
        <v>1767.27</v>
      </c>
      <c r="G3222" s="148">
        <f t="shared" si="152"/>
        <v>2156.0693999999999</v>
      </c>
    </row>
    <row r="3223" spans="1:7" ht="14.4" customHeight="1">
      <c r="A3223" s="138" t="s">
        <v>7213</v>
      </c>
      <c r="B3223" s="151" t="s">
        <v>7214</v>
      </c>
      <c r="C3223" s="148">
        <v>1767.2655000000002</v>
      </c>
      <c r="D3223" s="148">
        <f t="shared" si="150"/>
        <v>2156.06</v>
      </c>
      <c r="E3223" s="138" t="s">
        <v>2032</v>
      </c>
      <c r="F3223" s="148">
        <f t="shared" si="151"/>
        <v>1767.27</v>
      </c>
      <c r="G3223" s="148">
        <f t="shared" si="152"/>
        <v>2156.0693999999999</v>
      </c>
    </row>
    <row r="3224" spans="1:7" ht="14.4" customHeight="1">
      <c r="A3224" s="138" t="s">
        <v>7215</v>
      </c>
      <c r="B3224" s="151" t="s">
        <v>7216</v>
      </c>
      <c r="C3224" s="148">
        <v>1767.2655000000002</v>
      </c>
      <c r="D3224" s="148">
        <f t="shared" si="150"/>
        <v>2156.06</v>
      </c>
      <c r="E3224" s="138" t="s">
        <v>2032</v>
      </c>
      <c r="F3224" s="148">
        <f t="shared" si="151"/>
        <v>1767.27</v>
      </c>
      <c r="G3224" s="148">
        <f t="shared" si="152"/>
        <v>2156.0693999999999</v>
      </c>
    </row>
    <row r="3225" spans="1:7" ht="14.4" customHeight="1">
      <c r="A3225" s="138" t="s">
        <v>7217</v>
      </c>
      <c r="B3225" s="151" t="s">
        <v>7218</v>
      </c>
      <c r="C3225" s="148">
        <v>1767.2655000000002</v>
      </c>
      <c r="D3225" s="148">
        <f t="shared" si="150"/>
        <v>2156.06</v>
      </c>
      <c r="E3225" s="138" t="s">
        <v>2032</v>
      </c>
      <c r="F3225" s="148">
        <f t="shared" si="151"/>
        <v>1767.27</v>
      </c>
      <c r="G3225" s="148">
        <f t="shared" si="152"/>
        <v>2156.0693999999999</v>
      </c>
    </row>
    <row r="3226" spans="1:7" ht="14.4" customHeight="1">
      <c r="A3226" s="138" t="s">
        <v>7219</v>
      </c>
      <c r="B3226" s="151" t="s">
        <v>7220</v>
      </c>
      <c r="C3226" s="148">
        <v>1245.6466</v>
      </c>
      <c r="D3226" s="148">
        <f t="shared" si="150"/>
        <v>1519.69</v>
      </c>
      <c r="E3226" s="138" t="s">
        <v>2032</v>
      </c>
      <c r="F3226" s="148">
        <f t="shared" si="151"/>
        <v>1245.6500000000001</v>
      </c>
      <c r="G3226" s="148">
        <f t="shared" si="152"/>
        <v>1519.693</v>
      </c>
    </row>
    <row r="3227" spans="1:7" ht="14.4" customHeight="1">
      <c r="A3227" s="138" t="s">
        <v>7221</v>
      </c>
      <c r="B3227" s="151" t="s">
        <v>7220</v>
      </c>
      <c r="C3227" s="148">
        <v>2773.9976000000001</v>
      </c>
      <c r="D3227" s="148">
        <f t="shared" si="150"/>
        <v>3384.28</v>
      </c>
      <c r="E3227" s="138" t="s">
        <v>2032</v>
      </c>
      <c r="F3227" s="148">
        <f t="shared" si="151"/>
        <v>2774</v>
      </c>
      <c r="G3227" s="148">
        <f t="shared" si="152"/>
        <v>3384.2799999999997</v>
      </c>
    </row>
    <row r="3228" spans="1:7" ht="14.4" customHeight="1">
      <c r="A3228" s="138" t="s">
        <v>7222</v>
      </c>
      <c r="B3228" s="151" t="s">
        <v>7223</v>
      </c>
      <c r="C3228" s="148">
        <v>2773.9976000000001</v>
      </c>
      <c r="D3228" s="148">
        <f t="shared" si="150"/>
        <v>3384.28</v>
      </c>
      <c r="E3228" s="138" t="s">
        <v>2032</v>
      </c>
      <c r="F3228" s="148">
        <f t="shared" si="151"/>
        <v>2774</v>
      </c>
      <c r="G3228" s="148">
        <f t="shared" si="152"/>
        <v>3384.2799999999997</v>
      </c>
    </row>
    <row r="3229" spans="1:7" ht="14.4" customHeight="1">
      <c r="A3229" s="138" t="s">
        <v>7224</v>
      </c>
      <c r="B3229" s="151" t="s">
        <v>7225</v>
      </c>
      <c r="C3229" s="148">
        <v>1184.49</v>
      </c>
      <c r="D3229" s="148">
        <f t="shared" si="150"/>
        <v>1445.08</v>
      </c>
      <c r="E3229" s="138" t="s">
        <v>2032</v>
      </c>
      <c r="F3229" s="148">
        <f t="shared" si="151"/>
        <v>1184.49</v>
      </c>
      <c r="G3229" s="148">
        <f t="shared" si="152"/>
        <v>1445.0778</v>
      </c>
    </row>
    <row r="3230" spans="1:7" ht="14.4" customHeight="1">
      <c r="A3230" s="138" t="s">
        <v>7226</v>
      </c>
      <c r="B3230" s="151" t="s">
        <v>7227</v>
      </c>
      <c r="C3230" s="148">
        <v>1400.6597000000002</v>
      </c>
      <c r="D3230" s="148">
        <f t="shared" si="150"/>
        <v>1708.8</v>
      </c>
      <c r="E3230" s="138" t="s">
        <v>2032</v>
      </c>
      <c r="F3230" s="148">
        <f t="shared" si="151"/>
        <v>1400.66</v>
      </c>
      <c r="G3230" s="148">
        <f t="shared" si="152"/>
        <v>1708.8052</v>
      </c>
    </row>
    <row r="3231" spans="1:7" ht="14.4" customHeight="1">
      <c r="A3231" s="138" t="s">
        <v>7228</v>
      </c>
      <c r="B3231" s="151" t="s">
        <v>7229</v>
      </c>
      <c r="C3231" s="148">
        <v>2372.7616000000003</v>
      </c>
      <c r="D3231" s="148">
        <f t="shared" si="150"/>
        <v>2894.77</v>
      </c>
      <c r="E3231" s="138" t="s">
        <v>2032</v>
      </c>
      <c r="F3231" s="148">
        <f t="shared" si="151"/>
        <v>2372.7600000000002</v>
      </c>
      <c r="G3231" s="148">
        <f t="shared" si="152"/>
        <v>2894.7672000000002</v>
      </c>
    </row>
    <row r="3232" spans="1:7" ht="14.4" customHeight="1">
      <c r="A3232" s="138" t="s">
        <v>7230</v>
      </c>
      <c r="B3232" s="151" t="s">
        <v>7231</v>
      </c>
      <c r="C3232" s="148">
        <v>2372.7616000000003</v>
      </c>
      <c r="D3232" s="148">
        <f t="shared" si="150"/>
        <v>2894.77</v>
      </c>
      <c r="E3232" s="138" t="s">
        <v>2032</v>
      </c>
      <c r="F3232" s="148">
        <f t="shared" si="151"/>
        <v>2372.7600000000002</v>
      </c>
      <c r="G3232" s="148">
        <f t="shared" si="152"/>
        <v>2894.7672000000002</v>
      </c>
    </row>
    <row r="3233" spans="1:7" ht="14.4" customHeight="1">
      <c r="A3233" s="138" t="s">
        <v>7232</v>
      </c>
      <c r="B3233" s="151" t="s">
        <v>7233</v>
      </c>
      <c r="C3233" s="148">
        <v>1400.6597000000002</v>
      </c>
      <c r="D3233" s="148">
        <f t="shared" si="150"/>
        <v>1708.8</v>
      </c>
      <c r="E3233" s="138" t="s">
        <v>2032</v>
      </c>
      <c r="F3233" s="148">
        <f t="shared" si="151"/>
        <v>1400.66</v>
      </c>
      <c r="G3233" s="148">
        <f t="shared" si="152"/>
        <v>1708.8052</v>
      </c>
    </row>
    <row r="3234" spans="1:7" ht="14.4" customHeight="1">
      <c r="A3234" s="138" t="s">
        <v>7234</v>
      </c>
      <c r="B3234" s="151" t="s">
        <v>7235</v>
      </c>
      <c r="C3234" s="148">
        <v>1708.8951000000002</v>
      </c>
      <c r="D3234" s="148">
        <f t="shared" si="150"/>
        <v>2084.85</v>
      </c>
      <c r="E3234" s="138" t="s">
        <v>2032</v>
      </c>
      <c r="F3234" s="148">
        <f t="shared" si="151"/>
        <v>1708.9</v>
      </c>
      <c r="G3234" s="148">
        <f t="shared" si="152"/>
        <v>2084.8580000000002</v>
      </c>
    </row>
    <row r="3235" spans="1:7" ht="14.4" customHeight="1">
      <c r="A3235" s="138" t="s">
        <v>7236</v>
      </c>
      <c r="B3235" s="151" t="s">
        <v>7237</v>
      </c>
      <c r="C3235" s="148">
        <v>1708.8951000000002</v>
      </c>
      <c r="D3235" s="148">
        <f t="shared" si="150"/>
        <v>2084.85</v>
      </c>
      <c r="E3235" s="138" t="s">
        <v>2032</v>
      </c>
      <c r="F3235" s="148">
        <f t="shared" si="151"/>
        <v>1708.9</v>
      </c>
      <c r="G3235" s="148">
        <f t="shared" si="152"/>
        <v>2084.8580000000002</v>
      </c>
    </row>
    <row r="3236" spans="1:7" ht="14.4" customHeight="1">
      <c r="A3236" s="138" t="s">
        <v>7238</v>
      </c>
      <c r="B3236" s="151" t="s">
        <v>7239</v>
      </c>
      <c r="C3236" s="148">
        <v>1708.8951000000002</v>
      </c>
      <c r="D3236" s="148">
        <f t="shared" si="150"/>
        <v>2084.85</v>
      </c>
      <c r="E3236" s="138" t="s">
        <v>2032</v>
      </c>
      <c r="F3236" s="148">
        <f t="shared" si="151"/>
        <v>1708.9</v>
      </c>
      <c r="G3236" s="148">
        <f t="shared" si="152"/>
        <v>2084.8580000000002</v>
      </c>
    </row>
    <row r="3237" spans="1:7" ht="14.4" customHeight="1">
      <c r="A3237" s="138" t="s">
        <v>7240</v>
      </c>
      <c r="B3237" s="151" t="s">
        <v>7241</v>
      </c>
      <c r="C3237" s="148">
        <v>1708.8951000000002</v>
      </c>
      <c r="D3237" s="148">
        <f t="shared" si="150"/>
        <v>2084.85</v>
      </c>
      <c r="E3237" s="138" t="s">
        <v>2032</v>
      </c>
      <c r="F3237" s="148">
        <f t="shared" si="151"/>
        <v>1708.9</v>
      </c>
      <c r="G3237" s="148">
        <f t="shared" si="152"/>
        <v>2084.8580000000002</v>
      </c>
    </row>
    <row r="3238" spans="1:7" ht="14.4" customHeight="1">
      <c r="A3238" s="138" t="s">
        <v>7242</v>
      </c>
      <c r="B3238" s="151" t="s">
        <v>5130</v>
      </c>
      <c r="C3238" s="148">
        <v>2134.2800000000002</v>
      </c>
      <c r="D3238" s="148">
        <f t="shared" si="150"/>
        <v>2603.8200000000002</v>
      </c>
      <c r="E3238" s="138" t="s">
        <v>2032</v>
      </c>
      <c r="F3238" s="148">
        <f t="shared" si="151"/>
        <v>2134.2800000000002</v>
      </c>
      <c r="G3238" s="148">
        <f t="shared" si="152"/>
        <v>2603.8216000000002</v>
      </c>
    </row>
    <row r="3239" spans="1:7" ht="14.4" customHeight="1">
      <c r="A3239" s="138" t="s">
        <v>7243</v>
      </c>
      <c r="B3239" s="151" t="s">
        <v>5130</v>
      </c>
      <c r="C3239" s="148">
        <v>2134.2800000000002</v>
      </c>
      <c r="D3239" s="148">
        <f t="shared" si="150"/>
        <v>2603.8200000000002</v>
      </c>
      <c r="E3239" s="138" t="s">
        <v>2032</v>
      </c>
      <c r="F3239" s="148">
        <f t="shared" si="151"/>
        <v>2134.2800000000002</v>
      </c>
      <c r="G3239" s="148">
        <f t="shared" si="152"/>
        <v>2603.8216000000002</v>
      </c>
    </row>
    <row r="3240" spans="1:7" ht="14.4" customHeight="1">
      <c r="A3240" s="138" t="s">
        <v>7244</v>
      </c>
      <c r="B3240" s="151" t="s">
        <v>7245</v>
      </c>
      <c r="C3240" s="148">
        <v>1708.8951000000002</v>
      </c>
      <c r="D3240" s="148">
        <f t="shared" si="150"/>
        <v>2084.85</v>
      </c>
      <c r="E3240" s="138" t="s">
        <v>2032</v>
      </c>
      <c r="F3240" s="148">
        <f t="shared" si="151"/>
        <v>1708.9</v>
      </c>
      <c r="G3240" s="148">
        <f t="shared" si="152"/>
        <v>2084.8580000000002</v>
      </c>
    </row>
    <row r="3241" spans="1:7" ht="14.4" customHeight="1">
      <c r="A3241" s="138" t="s">
        <v>7246</v>
      </c>
      <c r="B3241" s="151" t="s">
        <v>7247</v>
      </c>
      <c r="C3241" s="148">
        <v>1708.8951000000002</v>
      </c>
      <c r="D3241" s="148">
        <f t="shared" si="150"/>
        <v>2084.85</v>
      </c>
      <c r="E3241" s="138" t="s">
        <v>2032</v>
      </c>
      <c r="F3241" s="148">
        <f t="shared" si="151"/>
        <v>1708.9</v>
      </c>
      <c r="G3241" s="148">
        <f t="shared" si="152"/>
        <v>2084.8580000000002</v>
      </c>
    </row>
    <row r="3242" spans="1:7" ht="14.4" customHeight="1">
      <c r="A3242" s="138" t="s">
        <v>7248</v>
      </c>
      <c r="B3242" s="151" t="s">
        <v>7249</v>
      </c>
      <c r="C3242" s="148">
        <v>1184.49</v>
      </c>
      <c r="D3242" s="148">
        <f t="shared" si="150"/>
        <v>1445.08</v>
      </c>
      <c r="E3242" s="138" t="s">
        <v>2032</v>
      </c>
      <c r="F3242" s="148">
        <f t="shared" si="151"/>
        <v>1184.49</v>
      </c>
      <c r="G3242" s="148">
        <f t="shared" si="152"/>
        <v>1445.0778</v>
      </c>
    </row>
    <row r="3243" spans="1:7" ht="14.4" customHeight="1">
      <c r="A3243" s="138" t="s">
        <v>7250</v>
      </c>
      <c r="B3243" s="151" t="s">
        <v>7223</v>
      </c>
      <c r="C3243" s="148">
        <v>1245.6466</v>
      </c>
      <c r="D3243" s="148">
        <f t="shared" si="150"/>
        <v>1519.69</v>
      </c>
      <c r="E3243" s="138" t="s">
        <v>2032</v>
      </c>
      <c r="F3243" s="148">
        <f t="shared" si="151"/>
        <v>1245.6500000000001</v>
      </c>
      <c r="G3243" s="148">
        <f t="shared" si="152"/>
        <v>1519.693</v>
      </c>
    </row>
    <row r="3244" spans="1:7" ht="14.4" customHeight="1">
      <c r="A3244" s="138" t="s">
        <v>7251</v>
      </c>
      <c r="B3244" s="151" t="s">
        <v>7252</v>
      </c>
      <c r="C3244" s="148">
        <v>1400.6597000000002</v>
      </c>
      <c r="D3244" s="148">
        <f t="shared" si="150"/>
        <v>1708.8</v>
      </c>
      <c r="E3244" s="138" t="s">
        <v>2032</v>
      </c>
      <c r="F3244" s="148">
        <f t="shared" si="151"/>
        <v>1400.66</v>
      </c>
      <c r="G3244" s="148">
        <f t="shared" si="152"/>
        <v>1708.8052</v>
      </c>
    </row>
    <row r="3245" spans="1:7" ht="14.4" customHeight="1">
      <c r="A3245" s="138" t="s">
        <v>7253</v>
      </c>
      <c r="B3245" s="151" t="s">
        <v>7254</v>
      </c>
      <c r="C3245" s="148">
        <v>2773.9976000000001</v>
      </c>
      <c r="D3245" s="148">
        <f t="shared" si="150"/>
        <v>3384.28</v>
      </c>
      <c r="E3245" s="138" t="s">
        <v>2032</v>
      </c>
      <c r="F3245" s="148">
        <f t="shared" si="151"/>
        <v>2774</v>
      </c>
      <c r="G3245" s="148">
        <f t="shared" si="152"/>
        <v>3384.2799999999997</v>
      </c>
    </row>
    <row r="3246" spans="1:7" ht="14.4" customHeight="1">
      <c r="A3246" s="138" t="s">
        <v>7255</v>
      </c>
      <c r="B3246" s="151" t="s">
        <v>7256</v>
      </c>
      <c r="C3246" s="148">
        <v>2773.9976000000001</v>
      </c>
      <c r="D3246" s="148">
        <f t="shared" si="150"/>
        <v>3384.28</v>
      </c>
      <c r="E3246" s="138" t="s">
        <v>2032</v>
      </c>
      <c r="F3246" s="148">
        <f t="shared" si="151"/>
        <v>2774</v>
      </c>
      <c r="G3246" s="148">
        <f t="shared" si="152"/>
        <v>3384.2799999999997</v>
      </c>
    </row>
    <row r="3247" spans="1:7" ht="14.4" customHeight="1">
      <c r="A3247" s="138" t="s">
        <v>7257</v>
      </c>
      <c r="B3247" s="151" t="s">
        <v>7258</v>
      </c>
      <c r="C3247" s="148">
        <v>1400.6597000000002</v>
      </c>
      <c r="D3247" s="148">
        <f t="shared" si="150"/>
        <v>1708.8</v>
      </c>
      <c r="E3247" s="138" t="s">
        <v>2032</v>
      </c>
      <c r="F3247" s="148">
        <f t="shared" si="151"/>
        <v>1400.66</v>
      </c>
      <c r="G3247" s="148">
        <f t="shared" si="152"/>
        <v>1708.8052</v>
      </c>
    </row>
    <row r="3248" spans="1:7" ht="14.4" customHeight="1">
      <c r="A3248" s="138" t="s">
        <v>7259</v>
      </c>
      <c r="B3248" s="151" t="s">
        <v>5291</v>
      </c>
      <c r="C3248" s="148">
        <v>1773.13</v>
      </c>
      <c r="D3248" s="148">
        <f t="shared" si="150"/>
        <v>2163.2199999999998</v>
      </c>
      <c r="E3248" s="138" t="s">
        <v>2032</v>
      </c>
      <c r="F3248" s="148">
        <f t="shared" si="151"/>
        <v>1773.13</v>
      </c>
      <c r="G3248" s="148">
        <f t="shared" si="152"/>
        <v>2163.2186000000002</v>
      </c>
    </row>
    <row r="3249" spans="1:7" ht="14.4" customHeight="1">
      <c r="A3249" s="138" t="s">
        <v>7260</v>
      </c>
      <c r="B3249" s="151" t="s">
        <v>5291</v>
      </c>
      <c r="C3249" s="148">
        <v>1773.13</v>
      </c>
      <c r="D3249" s="148">
        <f t="shared" si="150"/>
        <v>2163.2199999999998</v>
      </c>
      <c r="E3249" s="138" t="s">
        <v>2032</v>
      </c>
      <c r="F3249" s="148">
        <f t="shared" si="151"/>
        <v>1773.13</v>
      </c>
      <c r="G3249" s="148">
        <f t="shared" si="152"/>
        <v>2163.2186000000002</v>
      </c>
    </row>
    <row r="3250" spans="1:7" ht="14.4" customHeight="1">
      <c r="A3250" s="138" t="s">
        <v>7261</v>
      </c>
      <c r="B3250" s="151" t="s">
        <v>7262</v>
      </c>
      <c r="C3250" s="148">
        <v>1400.6597000000002</v>
      </c>
      <c r="D3250" s="148">
        <f t="shared" si="150"/>
        <v>1708.8</v>
      </c>
      <c r="E3250" s="138" t="s">
        <v>2032</v>
      </c>
      <c r="F3250" s="148">
        <f t="shared" si="151"/>
        <v>1400.66</v>
      </c>
      <c r="G3250" s="148">
        <f t="shared" si="152"/>
        <v>1708.8052</v>
      </c>
    </row>
    <row r="3251" spans="1:7" ht="14.4" customHeight="1">
      <c r="A3251" s="138" t="s">
        <v>7263</v>
      </c>
      <c r="B3251" s="151" t="s">
        <v>7245</v>
      </c>
      <c r="C3251" s="148">
        <v>2773.9976000000001</v>
      </c>
      <c r="D3251" s="148">
        <f t="shared" si="150"/>
        <v>3384.28</v>
      </c>
      <c r="E3251" s="138" t="s">
        <v>2032</v>
      </c>
      <c r="F3251" s="148">
        <f t="shared" si="151"/>
        <v>2774</v>
      </c>
      <c r="G3251" s="148">
        <f t="shared" si="152"/>
        <v>3384.2799999999997</v>
      </c>
    </row>
    <row r="3252" spans="1:7" ht="14.4" customHeight="1">
      <c r="A3252" s="138" t="s">
        <v>7264</v>
      </c>
      <c r="B3252" s="151" t="s">
        <v>7247</v>
      </c>
      <c r="C3252" s="148">
        <v>2773.9976000000001</v>
      </c>
      <c r="D3252" s="148">
        <f t="shared" si="150"/>
        <v>3384.28</v>
      </c>
      <c r="E3252" s="138" t="s">
        <v>2032</v>
      </c>
      <c r="F3252" s="148">
        <f t="shared" si="151"/>
        <v>2774</v>
      </c>
      <c r="G3252" s="148">
        <f t="shared" si="152"/>
        <v>3384.2799999999997</v>
      </c>
    </row>
    <row r="3253" spans="1:7" ht="14.4" customHeight="1">
      <c r="A3253" s="138" t="s">
        <v>7265</v>
      </c>
      <c r="B3253" s="151" t="s">
        <v>7266</v>
      </c>
      <c r="C3253" s="148">
        <v>1400.6597000000002</v>
      </c>
      <c r="D3253" s="148">
        <f t="shared" si="150"/>
        <v>1708.8</v>
      </c>
      <c r="E3253" s="138" t="s">
        <v>2032</v>
      </c>
      <c r="F3253" s="148">
        <f t="shared" si="151"/>
        <v>1400.66</v>
      </c>
      <c r="G3253" s="148">
        <f t="shared" si="152"/>
        <v>1708.8052</v>
      </c>
    </row>
    <row r="3254" spans="1:7" ht="14.4" customHeight="1">
      <c r="A3254" s="138" t="s">
        <v>7267</v>
      </c>
      <c r="B3254" s="151" t="s">
        <v>7268</v>
      </c>
      <c r="C3254" s="148">
        <v>464.39</v>
      </c>
      <c r="D3254" s="148">
        <f t="shared" si="150"/>
        <v>566.55999999999995</v>
      </c>
      <c r="E3254" s="138" t="s">
        <v>2046</v>
      </c>
      <c r="F3254" s="148">
        <f t="shared" si="151"/>
        <v>464.39</v>
      </c>
      <c r="G3254" s="148">
        <f t="shared" si="152"/>
        <v>566.55579999999998</v>
      </c>
    </row>
    <row r="3255" spans="1:7" ht="14.4" customHeight="1">
      <c r="A3255" s="138" t="s">
        <v>7269</v>
      </c>
      <c r="B3255" s="151" t="s">
        <v>2990</v>
      </c>
      <c r="C3255" s="148">
        <v>1105.2140000000002</v>
      </c>
      <c r="D3255" s="148">
        <f t="shared" si="150"/>
        <v>1348.36</v>
      </c>
      <c r="E3255" s="138" t="s">
        <v>2032</v>
      </c>
      <c r="F3255" s="148">
        <f t="shared" si="151"/>
        <v>1105.21</v>
      </c>
      <c r="G3255" s="148">
        <f t="shared" si="152"/>
        <v>1348.3561999999999</v>
      </c>
    </row>
    <row r="3256" spans="1:7" ht="14.4" customHeight="1">
      <c r="A3256" s="138" t="s">
        <v>7270</v>
      </c>
      <c r="B3256" s="151" t="s">
        <v>7271</v>
      </c>
      <c r="C3256" s="148">
        <v>2328.9717000000001</v>
      </c>
      <c r="D3256" s="148">
        <f t="shared" si="150"/>
        <v>2841.35</v>
      </c>
      <c r="E3256" s="138" t="s">
        <v>2032</v>
      </c>
      <c r="F3256" s="148">
        <f t="shared" si="151"/>
        <v>2328.9699999999998</v>
      </c>
      <c r="G3256" s="148">
        <f t="shared" si="152"/>
        <v>2841.3433999999997</v>
      </c>
    </row>
    <row r="3257" spans="1:7" ht="14.4" customHeight="1">
      <c r="A3257" s="138" t="s">
        <v>7272</v>
      </c>
      <c r="B3257" s="151" t="s">
        <v>7273</v>
      </c>
      <c r="C3257" s="148">
        <v>955.65800000000002</v>
      </c>
      <c r="D3257" s="148">
        <f t="shared" si="150"/>
        <v>1165.9000000000001</v>
      </c>
      <c r="E3257" s="138" t="s">
        <v>2032</v>
      </c>
      <c r="F3257" s="148">
        <f t="shared" si="151"/>
        <v>955.66</v>
      </c>
      <c r="G3257" s="148">
        <f t="shared" si="152"/>
        <v>1165.9051999999999</v>
      </c>
    </row>
    <row r="3258" spans="1:7" ht="14.4" customHeight="1">
      <c r="A3258" s="138" t="s">
        <v>7274</v>
      </c>
      <c r="B3258" s="151" t="s">
        <v>7275</v>
      </c>
      <c r="C3258" s="148">
        <v>955.65800000000002</v>
      </c>
      <c r="D3258" s="148">
        <f t="shared" si="150"/>
        <v>1165.9000000000001</v>
      </c>
      <c r="E3258" s="138" t="s">
        <v>2032</v>
      </c>
      <c r="F3258" s="148">
        <f t="shared" si="151"/>
        <v>955.66</v>
      </c>
      <c r="G3258" s="148">
        <f t="shared" si="152"/>
        <v>1165.9051999999999</v>
      </c>
    </row>
    <row r="3259" spans="1:7" ht="14.4" customHeight="1">
      <c r="A3259" s="138" t="s">
        <v>7276</v>
      </c>
      <c r="B3259" s="151" t="s">
        <v>7277</v>
      </c>
      <c r="C3259" s="148">
        <v>955.65800000000002</v>
      </c>
      <c r="D3259" s="148">
        <f t="shared" si="150"/>
        <v>1165.9000000000001</v>
      </c>
      <c r="E3259" s="138" t="s">
        <v>2032</v>
      </c>
      <c r="F3259" s="148">
        <f t="shared" si="151"/>
        <v>955.66</v>
      </c>
      <c r="G3259" s="148">
        <f t="shared" si="152"/>
        <v>1165.9051999999999</v>
      </c>
    </row>
    <row r="3260" spans="1:7" ht="14.4" customHeight="1">
      <c r="A3260" s="138" t="s">
        <v>7278</v>
      </c>
      <c r="B3260" s="151" t="s">
        <v>7273</v>
      </c>
      <c r="C3260" s="148">
        <v>955.65800000000002</v>
      </c>
      <c r="D3260" s="148">
        <f t="shared" si="150"/>
        <v>1165.9000000000001</v>
      </c>
      <c r="E3260" s="138" t="s">
        <v>2032</v>
      </c>
      <c r="F3260" s="148">
        <f t="shared" si="151"/>
        <v>955.66</v>
      </c>
      <c r="G3260" s="148">
        <f t="shared" si="152"/>
        <v>1165.9051999999999</v>
      </c>
    </row>
    <row r="3261" spans="1:7" ht="14.4" customHeight="1">
      <c r="A3261" s="138" t="s">
        <v>7279</v>
      </c>
      <c r="B3261" s="151" t="s">
        <v>7275</v>
      </c>
      <c r="C3261" s="148">
        <v>955.65800000000002</v>
      </c>
      <c r="D3261" s="148">
        <f t="shared" si="150"/>
        <v>1165.9000000000001</v>
      </c>
      <c r="E3261" s="138" t="s">
        <v>2032</v>
      </c>
      <c r="F3261" s="148">
        <f t="shared" si="151"/>
        <v>955.66</v>
      </c>
      <c r="G3261" s="148">
        <f t="shared" si="152"/>
        <v>1165.9051999999999</v>
      </c>
    </row>
    <row r="3262" spans="1:7" ht="14.4" customHeight="1">
      <c r="A3262" s="138" t="s">
        <v>7280</v>
      </c>
      <c r="B3262" s="151" t="s">
        <v>7281</v>
      </c>
      <c r="C3262" s="148">
        <v>955.65800000000002</v>
      </c>
      <c r="D3262" s="148">
        <f t="shared" si="150"/>
        <v>1165.9000000000001</v>
      </c>
      <c r="E3262" s="138" t="s">
        <v>2032</v>
      </c>
      <c r="F3262" s="148">
        <f t="shared" si="151"/>
        <v>955.66</v>
      </c>
      <c r="G3262" s="148">
        <f t="shared" si="152"/>
        <v>1165.9051999999999</v>
      </c>
    </row>
    <row r="3263" spans="1:7" ht="14.4" customHeight="1">
      <c r="A3263" s="138" t="s">
        <v>7282</v>
      </c>
      <c r="B3263" s="151" t="s">
        <v>7283</v>
      </c>
      <c r="C3263" s="148">
        <v>924.6699000000001</v>
      </c>
      <c r="D3263" s="148">
        <f t="shared" si="150"/>
        <v>1128.0999999999999</v>
      </c>
      <c r="E3263" s="138" t="s">
        <v>2032</v>
      </c>
      <c r="F3263" s="148">
        <f t="shared" si="151"/>
        <v>924.67</v>
      </c>
      <c r="G3263" s="148">
        <f t="shared" si="152"/>
        <v>1128.0973999999999</v>
      </c>
    </row>
    <row r="3264" spans="1:7" ht="14.4" customHeight="1">
      <c r="A3264" s="138" t="s">
        <v>7284</v>
      </c>
      <c r="B3264" s="151" t="s">
        <v>7285</v>
      </c>
      <c r="C3264" s="148">
        <v>855.36110000000008</v>
      </c>
      <c r="D3264" s="148">
        <f t="shared" si="150"/>
        <v>1043.54</v>
      </c>
      <c r="E3264" s="138" t="s">
        <v>2032</v>
      </c>
      <c r="F3264" s="148">
        <f t="shared" si="151"/>
        <v>855.36</v>
      </c>
      <c r="G3264" s="148">
        <f t="shared" si="152"/>
        <v>1043.5391999999999</v>
      </c>
    </row>
    <row r="3265" spans="1:7" ht="14.4" customHeight="1">
      <c r="A3265" s="138" t="s">
        <v>7286</v>
      </c>
      <c r="B3265" s="151" t="s">
        <v>7287</v>
      </c>
      <c r="C3265" s="148">
        <v>825.60224999999991</v>
      </c>
      <c r="D3265" s="148">
        <f t="shared" si="150"/>
        <v>1007.23</v>
      </c>
      <c r="E3265" s="138" t="s">
        <v>2033</v>
      </c>
      <c r="F3265" s="148">
        <f t="shared" si="151"/>
        <v>825.6</v>
      </c>
      <c r="G3265" s="148">
        <f t="shared" si="152"/>
        <v>1007.232</v>
      </c>
    </row>
    <row r="3266" spans="1:7" ht="14.4" customHeight="1">
      <c r="A3266" s="138" t="s">
        <v>7288</v>
      </c>
      <c r="B3266" s="151" t="s">
        <v>7287</v>
      </c>
      <c r="C3266" s="148">
        <v>835.12769999999989</v>
      </c>
      <c r="D3266" s="148">
        <f t="shared" si="150"/>
        <v>1018.86</v>
      </c>
      <c r="E3266" s="138" t="s">
        <v>2033</v>
      </c>
      <c r="F3266" s="148">
        <f t="shared" si="151"/>
        <v>835.13</v>
      </c>
      <c r="G3266" s="148">
        <f t="shared" si="152"/>
        <v>1018.8586</v>
      </c>
    </row>
    <row r="3267" spans="1:7" ht="14.4" customHeight="1">
      <c r="A3267" s="138" t="s">
        <v>7289</v>
      </c>
      <c r="B3267" s="151" t="s">
        <v>7290</v>
      </c>
      <c r="C3267" s="148">
        <v>3557.91</v>
      </c>
      <c r="D3267" s="148">
        <f t="shared" si="150"/>
        <v>4340.6499999999996</v>
      </c>
      <c r="E3267" s="138" t="s">
        <v>2035</v>
      </c>
      <c r="F3267" s="148">
        <f t="shared" si="151"/>
        <v>3557.91</v>
      </c>
      <c r="G3267" s="148">
        <f t="shared" si="152"/>
        <v>4340.6502</v>
      </c>
    </row>
    <row r="3268" spans="1:7" ht="14.4" customHeight="1">
      <c r="A3268" s="138" t="s">
        <v>7291</v>
      </c>
      <c r="B3268" s="151" t="s">
        <v>7292</v>
      </c>
      <c r="C3268" s="148">
        <v>3557.91</v>
      </c>
      <c r="D3268" s="148">
        <f t="shared" si="150"/>
        <v>4340.6499999999996</v>
      </c>
      <c r="E3268" s="138" t="s">
        <v>2035</v>
      </c>
      <c r="F3268" s="148">
        <f t="shared" si="151"/>
        <v>3557.91</v>
      </c>
      <c r="G3268" s="148">
        <f t="shared" si="152"/>
        <v>4340.6502</v>
      </c>
    </row>
    <row r="3269" spans="1:7" ht="14.4" customHeight="1">
      <c r="A3269" s="138" t="s">
        <v>7293</v>
      </c>
      <c r="B3269" s="151" t="s">
        <v>7294</v>
      </c>
      <c r="C3269" s="148">
        <v>3557.91</v>
      </c>
      <c r="D3269" s="148">
        <f t="shared" si="150"/>
        <v>4340.6499999999996</v>
      </c>
      <c r="E3269" s="138" t="s">
        <v>2035</v>
      </c>
      <c r="F3269" s="148">
        <f t="shared" si="151"/>
        <v>3557.91</v>
      </c>
      <c r="G3269" s="148">
        <f t="shared" si="152"/>
        <v>4340.6502</v>
      </c>
    </row>
    <row r="3270" spans="1:7" ht="14.4" customHeight="1">
      <c r="A3270" s="140" t="s">
        <v>7295</v>
      </c>
      <c r="B3270" s="151" t="s">
        <v>7296</v>
      </c>
      <c r="C3270" s="148">
        <v>2197.3479000000002</v>
      </c>
      <c r="D3270" s="148">
        <f t="shared" si="150"/>
        <v>2680.76</v>
      </c>
      <c r="E3270" s="138" t="s">
        <v>2035</v>
      </c>
      <c r="F3270" s="148">
        <f t="shared" si="151"/>
        <v>2197.35</v>
      </c>
      <c r="G3270" s="148">
        <f t="shared" si="152"/>
        <v>2680.7669999999998</v>
      </c>
    </row>
    <row r="3271" spans="1:7" ht="14.4" customHeight="1">
      <c r="A3271" s="138" t="s">
        <v>7297</v>
      </c>
      <c r="B3271" s="151" t="s">
        <v>7298</v>
      </c>
      <c r="C3271" s="148">
        <v>9068.36</v>
      </c>
      <c r="D3271" s="148">
        <f t="shared" si="150"/>
        <v>11063.4</v>
      </c>
      <c r="E3271" s="138" t="s">
        <v>2032</v>
      </c>
      <c r="F3271" s="148">
        <f t="shared" si="151"/>
        <v>9068.36</v>
      </c>
      <c r="G3271" s="148">
        <f t="shared" si="152"/>
        <v>11063.3992</v>
      </c>
    </row>
    <row r="3272" spans="1:7" ht="14.4" customHeight="1">
      <c r="A3272" s="138" t="s">
        <v>7299</v>
      </c>
      <c r="B3272" s="151" t="s">
        <v>7300</v>
      </c>
      <c r="C3272" s="148">
        <v>10954.07</v>
      </c>
      <c r="D3272" s="148">
        <f t="shared" si="150"/>
        <v>13363.97</v>
      </c>
      <c r="E3272" s="138" t="s">
        <v>2033</v>
      </c>
      <c r="F3272" s="148">
        <f t="shared" si="151"/>
        <v>10954.07</v>
      </c>
      <c r="G3272" s="148">
        <f t="shared" si="152"/>
        <v>13363.965399999999</v>
      </c>
    </row>
    <row r="3273" spans="1:7" ht="14.4" customHeight="1">
      <c r="A3273" s="138" t="s">
        <v>7301</v>
      </c>
      <c r="B3273" s="151" t="s">
        <v>7300</v>
      </c>
      <c r="C3273" s="148">
        <v>10954.07</v>
      </c>
      <c r="D3273" s="148">
        <f t="shared" ref="D3273:D3336" si="153">ROUND(C3273*(1+$D$8),2)</f>
        <v>13363.97</v>
      </c>
      <c r="E3273" s="138" t="s">
        <v>2033</v>
      </c>
      <c r="F3273" s="148">
        <f t="shared" ref="F3273:F3336" si="154">ROUND(C3273*(1-HLOOKUP(E3273,$1:$2,2,FALSE)),2)</f>
        <v>10954.07</v>
      </c>
      <c r="G3273" s="148">
        <f t="shared" ref="G3273:G3336" si="155">F3273*(1+$D$8)</f>
        <v>13363.965399999999</v>
      </c>
    </row>
    <row r="3274" spans="1:7" ht="14.4" customHeight="1">
      <c r="A3274" s="138" t="s">
        <v>7302</v>
      </c>
      <c r="B3274" s="151" t="s">
        <v>7300</v>
      </c>
      <c r="C3274" s="148">
        <v>10954.07</v>
      </c>
      <c r="D3274" s="148">
        <f t="shared" si="153"/>
        <v>13363.97</v>
      </c>
      <c r="E3274" s="138" t="s">
        <v>2033</v>
      </c>
      <c r="F3274" s="148">
        <f t="shared" si="154"/>
        <v>10954.07</v>
      </c>
      <c r="G3274" s="148">
        <f t="shared" si="155"/>
        <v>13363.965399999999</v>
      </c>
    </row>
    <row r="3275" spans="1:7" ht="14.4" customHeight="1">
      <c r="A3275" s="138" t="s">
        <v>7303</v>
      </c>
      <c r="B3275" s="151" t="s">
        <v>7300</v>
      </c>
      <c r="C3275" s="148">
        <v>10954.07</v>
      </c>
      <c r="D3275" s="148">
        <f t="shared" si="153"/>
        <v>13363.97</v>
      </c>
      <c r="E3275" s="138" t="s">
        <v>2033</v>
      </c>
      <c r="F3275" s="148">
        <f t="shared" si="154"/>
        <v>10954.07</v>
      </c>
      <c r="G3275" s="148">
        <f t="shared" si="155"/>
        <v>13363.965399999999</v>
      </c>
    </row>
    <row r="3276" spans="1:7" ht="14.4" customHeight="1">
      <c r="A3276" s="138" t="s">
        <v>7304</v>
      </c>
      <c r="B3276" s="151" t="s">
        <v>7300</v>
      </c>
      <c r="C3276" s="148">
        <v>10954.07</v>
      </c>
      <c r="D3276" s="148">
        <f t="shared" si="153"/>
        <v>13363.97</v>
      </c>
      <c r="E3276" s="138" t="s">
        <v>2033</v>
      </c>
      <c r="F3276" s="148">
        <f t="shared" si="154"/>
        <v>10954.07</v>
      </c>
      <c r="G3276" s="148">
        <f t="shared" si="155"/>
        <v>13363.965399999999</v>
      </c>
    </row>
    <row r="3277" spans="1:7" ht="14.4" customHeight="1">
      <c r="A3277" s="138" t="s">
        <v>7305</v>
      </c>
      <c r="B3277" s="151" t="s">
        <v>7300</v>
      </c>
      <c r="C3277" s="148">
        <v>10954.07</v>
      </c>
      <c r="D3277" s="148">
        <f t="shared" si="153"/>
        <v>13363.97</v>
      </c>
      <c r="E3277" s="138" t="s">
        <v>2033</v>
      </c>
      <c r="F3277" s="148">
        <f t="shared" si="154"/>
        <v>10954.07</v>
      </c>
      <c r="G3277" s="148">
        <f t="shared" si="155"/>
        <v>13363.965399999999</v>
      </c>
    </row>
    <row r="3278" spans="1:7" ht="14.4" customHeight="1">
      <c r="A3278" s="138" t="s">
        <v>7306</v>
      </c>
      <c r="B3278" s="151" t="s">
        <v>7300</v>
      </c>
      <c r="C3278" s="148">
        <v>10954.07</v>
      </c>
      <c r="D3278" s="148">
        <f t="shared" si="153"/>
        <v>13363.97</v>
      </c>
      <c r="E3278" s="138" t="s">
        <v>2033</v>
      </c>
      <c r="F3278" s="148">
        <f t="shared" si="154"/>
        <v>10954.07</v>
      </c>
      <c r="G3278" s="148">
        <f t="shared" si="155"/>
        <v>13363.965399999999</v>
      </c>
    </row>
    <row r="3279" spans="1:7" ht="14.4" customHeight="1">
      <c r="A3279" s="138" t="s">
        <v>7307</v>
      </c>
      <c r="B3279" s="151" t="s">
        <v>7300</v>
      </c>
      <c r="C3279" s="148">
        <v>18742.22125776</v>
      </c>
      <c r="D3279" s="148">
        <f t="shared" si="153"/>
        <v>22865.51</v>
      </c>
      <c r="E3279" s="138" t="s">
        <v>2033</v>
      </c>
      <c r="F3279" s="148">
        <f t="shared" si="154"/>
        <v>18742.22</v>
      </c>
      <c r="G3279" s="148">
        <f t="shared" si="155"/>
        <v>22865.508400000002</v>
      </c>
    </row>
    <row r="3280" spans="1:7" ht="14.4" customHeight="1">
      <c r="A3280" s="138" t="s">
        <v>7308</v>
      </c>
      <c r="B3280" s="151" t="s">
        <v>7300</v>
      </c>
      <c r="C3280" s="148">
        <v>18742.22125776</v>
      </c>
      <c r="D3280" s="148">
        <f t="shared" si="153"/>
        <v>22865.51</v>
      </c>
      <c r="E3280" s="138" t="s">
        <v>2033</v>
      </c>
      <c r="F3280" s="148">
        <f t="shared" si="154"/>
        <v>18742.22</v>
      </c>
      <c r="G3280" s="148">
        <f t="shared" si="155"/>
        <v>22865.508400000002</v>
      </c>
    </row>
    <row r="3281" spans="1:7" ht="14.4" customHeight="1">
      <c r="A3281" s="138" t="s">
        <v>7309</v>
      </c>
      <c r="B3281" s="151" t="s">
        <v>7300</v>
      </c>
      <c r="C3281" s="148">
        <v>18742.22125776</v>
      </c>
      <c r="D3281" s="148">
        <f t="shared" si="153"/>
        <v>22865.51</v>
      </c>
      <c r="E3281" s="138" t="s">
        <v>2033</v>
      </c>
      <c r="F3281" s="148">
        <f t="shared" si="154"/>
        <v>18742.22</v>
      </c>
      <c r="G3281" s="148">
        <f t="shared" si="155"/>
        <v>22865.508400000002</v>
      </c>
    </row>
    <row r="3282" spans="1:7" ht="14.4" customHeight="1">
      <c r="A3282" s="138" t="s">
        <v>7310</v>
      </c>
      <c r="B3282" s="151" t="s">
        <v>7300</v>
      </c>
      <c r="C3282" s="148">
        <v>18742.22125776</v>
      </c>
      <c r="D3282" s="148">
        <f t="shared" si="153"/>
        <v>22865.51</v>
      </c>
      <c r="E3282" s="138" t="s">
        <v>2033</v>
      </c>
      <c r="F3282" s="148">
        <f t="shared" si="154"/>
        <v>18742.22</v>
      </c>
      <c r="G3282" s="148">
        <f t="shared" si="155"/>
        <v>22865.508400000002</v>
      </c>
    </row>
    <row r="3283" spans="1:7" ht="14.4" customHeight="1">
      <c r="A3283" s="138" t="s">
        <v>7311</v>
      </c>
      <c r="B3283" s="151" t="s">
        <v>7300</v>
      </c>
      <c r="C3283" s="148">
        <v>18742.22125776</v>
      </c>
      <c r="D3283" s="148">
        <f t="shared" si="153"/>
        <v>22865.51</v>
      </c>
      <c r="E3283" s="138" t="s">
        <v>2033</v>
      </c>
      <c r="F3283" s="148">
        <f t="shared" si="154"/>
        <v>18742.22</v>
      </c>
      <c r="G3283" s="148">
        <f t="shared" si="155"/>
        <v>22865.508400000002</v>
      </c>
    </row>
    <row r="3284" spans="1:7" ht="14.4" customHeight="1">
      <c r="A3284" s="138" t="s">
        <v>7312</v>
      </c>
      <c r="B3284" s="151" t="s">
        <v>7300</v>
      </c>
      <c r="C3284" s="148">
        <v>18742.22125776</v>
      </c>
      <c r="D3284" s="148">
        <f t="shared" si="153"/>
        <v>22865.51</v>
      </c>
      <c r="E3284" s="138" t="s">
        <v>2033</v>
      </c>
      <c r="F3284" s="148">
        <f t="shared" si="154"/>
        <v>18742.22</v>
      </c>
      <c r="G3284" s="148">
        <f t="shared" si="155"/>
        <v>22865.508400000002</v>
      </c>
    </row>
    <row r="3285" spans="1:7" ht="14.4" customHeight="1">
      <c r="A3285" s="138" t="s">
        <v>7313</v>
      </c>
      <c r="B3285" s="151" t="s">
        <v>7300</v>
      </c>
      <c r="C3285" s="148">
        <v>18742.22125776</v>
      </c>
      <c r="D3285" s="148">
        <f t="shared" si="153"/>
        <v>22865.51</v>
      </c>
      <c r="E3285" s="138" t="s">
        <v>2033</v>
      </c>
      <c r="F3285" s="148">
        <f t="shared" si="154"/>
        <v>18742.22</v>
      </c>
      <c r="G3285" s="148">
        <f t="shared" si="155"/>
        <v>22865.508400000002</v>
      </c>
    </row>
    <row r="3286" spans="1:7" ht="14.4" customHeight="1">
      <c r="A3286" s="138" t="s">
        <v>7314</v>
      </c>
      <c r="B3286" s="151" t="s">
        <v>7300</v>
      </c>
      <c r="C3286" s="148">
        <v>31244.710376879997</v>
      </c>
      <c r="D3286" s="148">
        <f t="shared" si="153"/>
        <v>38118.550000000003</v>
      </c>
      <c r="E3286" s="138" t="s">
        <v>2033</v>
      </c>
      <c r="F3286" s="148">
        <f t="shared" si="154"/>
        <v>31244.71</v>
      </c>
      <c r="G3286" s="148">
        <f t="shared" si="155"/>
        <v>38118.546199999997</v>
      </c>
    </row>
    <row r="3287" spans="1:7" ht="14.4" customHeight="1">
      <c r="A3287" s="138" t="s">
        <v>7315</v>
      </c>
      <c r="B3287" s="151" t="s">
        <v>7300</v>
      </c>
      <c r="C3287" s="148">
        <v>31244.710376879997</v>
      </c>
      <c r="D3287" s="148">
        <f t="shared" si="153"/>
        <v>38118.550000000003</v>
      </c>
      <c r="E3287" s="138" t="s">
        <v>2033</v>
      </c>
      <c r="F3287" s="148">
        <f t="shared" si="154"/>
        <v>31244.71</v>
      </c>
      <c r="G3287" s="148">
        <f t="shared" si="155"/>
        <v>38118.546199999997</v>
      </c>
    </row>
    <row r="3288" spans="1:7" ht="14.4" customHeight="1">
      <c r="A3288" s="138" t="s">
        <v>7316</v>
      </c>
      <c r="B3288" s="151" t="s">
        <v>7300</v>
      </c>
      <c r="C3288" s="148">
        <v>31244.710376879997</v>
      </c>
      <c r="D3288" s="148">
        <f t="shared" si="153"/>
        <v>38118.550000000003</v>
      </c>
      <c r="E3288" s="138" t="s">
        <v>2033</v>
      </c>
      <c r="F3288" s="148">
        <f t="shared" si="154"/>
        <v>31244.71</v>
      </c>
      <c r="G3288" s="148">
        <f t="shared" si="155"/>
        <v>38118.546199999997</v>
      </c>
    </row>
    <row r="3289" spans="1:7" ht="14.4" customHeight="1">
      <c r="A3289" s="138" t="s">
        <v>7317</v>
      </c>
      <c r="B3289" s="151" t="s">
        <v>7300</v>
      </c>
      <c r="C3289" s="148">
        <v>31244.710376879997</v>
      </c>
      <c r="D3289" s="148">
        <f t="shared" si="153"/>
        <v>38118.550000000003</v>
      </c>
      <c r="E3289" s="138" t="s">
        <v>2033</v>
      </c>
      <c r="F3289" s="148">
        <f t="shared" si="154"/>
        <v>31244.71</v>
      </c>
      <c r="G3289" s="148">
        <f t="shared" si="155"/>
        <v>38118.546199999997</v>
      </c>
    </row>
    <row r="3290" spans="1:7" ht="14.4" customHeight="1">
      <c r="A3290" s="138" t="s">
        <v>7318</v>
      </c>
      <c r="B3290" s="151" t="s">
        <v>7300</v>
      </c>
      <c r="C3290" s="148">
        <v>31244.710376879997</v>
      </c>
      <c r="D3290" s="148">
        <f t="shared" si="153"/>
        <v>38118.550000000003</v>
      </c>
      <c r="E3290" s="138" t="s">
        <v>2033</v>
      </c>
      <c r="F3290" s="148">
        <f t="shared" si="154"/>
        <v>31244.71</v>
      </c>
      <c r="G3290" s="148">
        <f t="shared" si="155"/>
        <v>38118.546199999997</v>
      </c>
    </row>
    <row r="3291" spans="1:7" ht="14.4" customHeight="1">
      <c r="A3291" s="138" t="s">
        <v>7319</v>
      </c>
      <c r="B3291" s="151" t="s">
        <v>7300</v>
      </c>
      <c r="C3291" s="148">
        <v>31244.710376879997</v>
      </c>
      <c r="D3291" s="148">
        <f t="shared" si="153"/>
        <v>38118.550000000003</v>
      </c>
      <c r="E3291" s="138" t="s">
        <v>2033</v>
      </c>
      <c r="F3291" s="148">
        <f t="shared" si="154"/>
        <v>31244.71</v>
      </c>
      <c r="G3291" s="148">
        <f t="shared" si="155"/>
        <v>38118.546199999997</v>
      </c>
    </row>
    <row r="3292" spans="1:7" ht="14.4" customHeight="1">
      <c r="A3292" s="138" t="s">
        <v>7320</v>
      </c>
      <c r="B3292" s="151" t="s">
        <v>7300</v>
      </c>
      <c r="C3292" s="148">
        <v>31244.710376879997</v>
      </c>
      <c r="D3292" s="148">
        <f t="shared" si="153"/>
        <v>38118.550000000003</v>
      </c>
      <c r="E3292" s="138" t="s">
        <v>2033</v>
      </c>
      <c r="F3292" s="148">
        <f t="shared" si="154"/>
        <v>31244.71</v>
      </c>
      <c r="G3292" s="148">
        <f t="shared" si="155"/>
        <v>38118.546199999997</v>
      </c>
    </row>
    <row r="3293" spans="1:7" ht="14.4" customHeight="1">
      <c r="A3293" s="138" t="s">
        <v>7321</v>
      </c>
      <c r="B3293" s="151" t="s">
        <v>7300</v>
      </c>
      <c r="C3293" s="148">
        <v>43148.553608159993</v>
      </c>
      <c r="D3293" s="148">
        <f t="shared" si="153"/>
        <v>52641.24</v>
      </c>
      <c r="E3293" s="138" t="s">
        <v>2033</v>
      </c>
      <c r="F3293" s="148">
        <f t="shared" si="154"/>
        <v>43148.55</v>
      </c>
      <c r="G3293" s="148">
        <f t="shared" si="155"/>
        <v>52641.231</v>
      </c>
    </row>
    <row r="3294" spans="1:7" ht="14.4" customHeight="1">
      <c r="A3294" s="138" t="s">
        <v>7322</v>
      </c>
      <c r="B3294" s="151" t="s">
        <v>7300</v>
      </c>
      <c r="C3294" s="148">
        <v>43148.553608159993</v>
      </c>
      <c r="D3294" s="148">
        <f t="shared" si="153"/>
        <v>52641.24</v>
      </c>
      <c r="E3294" s="138" t="s">
        <v>2033</v>
      </c>
      <c r="F3294" s="148">
        <f t="shared" si="154"/>
        <v>43148.55</v>
      </c>
      <c r="G3294" s="148">
        <f t="shared" si="155"/>
        <v>52641.231</v>
      </c>
    </row>
    <row r="3295" spans="1:7" ht="14.4" customHeight="1">
      <c r="A3295" s="138" t="s">
        <v>7323</v>
      </c>
      <c r="B3295" s="151" t="s">
        <v>7300</v>
      </c>
      <c r="C3295" s="148">
        <v>43148.553608159993</v>
      </c>
      <c r="D3295" s="148">
        <f t="shared" si="153"/>
        <v>52641.24</v>
      </c>
      <c r="E3295" s="138" t="s">
        <v>2033</v>
      </c>
      <c r="F3295" s="148">
        <f t="shared" si="154"/>
        <v>43148.55</v>
      </c>
      <c r="G3295" s="148">
        <f t="shared" si="155"/>
        <v>52641.231</v>
      </c>
    </row>
    <row r="3296" spans="1:7" ht="14.4" customHeight="1">
      <c r="A3296" s="138" t="s">
        <v>7324</v>
      </c>
      <c r="B3296" s="151" t="s">
        <v>7300</v>
      </c>
      <c r="C3296" s="148">
        <v>43148.553608159993</v>
      </c>
      <c r="D3296" s="148">
        <f t="shared" si="153"/>
        <v>52641.24</v>
      </c>
      <c r="E3296" s="138" t="s">
        <v>2033</v>
      </c>
      <c r="F3296" s="148">
        <f t="shared" si="154"/>
        <v>43148.55</v>
      </c>
      <c r="G3296" s="148">
        <f t="shared" si="155"/>
        <v>52641.231</v>
      </c>
    </row>
    <row r="3297" spans="1:7" ht="14.4" customHeight="1">
      <c r="A3297" s="138" t="s">
        <v>7325</v>
      </c>
      <c r="B3297" s="151" t="s">
        <v>7300</v>
      </c>
      <c r="C3297" s="148">
        <v>43148.553608159993</v>
      </c>
      <c r="D3297" s="148">
        <f t="shared" si="153"/>
        <v>52641.24</v>
      </c>
      <c r="E3297" s="138" t="s">
        <v>2033</v>
      </c>
      <c r="F3297" s="148">
        <f t="shared" si="154"/>
        <v>43148.55</v>
      </c>
      <c r="G3297" s="148">
        <f t="shared" si="155"/>
        <v>52641.231</v>
      </c>
    </row>
    <row r="3298" spans="1:7" ht="14.4" customHeight="1">
      <c r="A3298" s="138" t="s">
        <v>7326</v>
      </c>
      <c r="B3298" s="151" t="s">
        <v>7300</v>
      </c>
      <c r="C3298" s="148">
        <v>43148.553608159993</v>
      </c>
      <c r="D3298" s="148">
        <f t="shared" si="153"/>
        <v>52641.24</v>
      </c>
      <c r="E3298" s="138" t="s">
        <v>2033</v>
      </c>
      <c r="F3298" s="148">
        <f t="shared" si="154"/>
        <v>43148.55</v>
      </c>
      <c r="G3298" s="148">
        <f t="shared" si="155"/>
        <v>52641.231</v>
      </c>
    </row>
    <row r="3299" spans="1:7" ht="14.4" customHeight="1">
      <c r="A3299" s="138" t="s">
        <v>7327</v>
      </c>
      <c r="B3299" s="151" t="s">
        <v>7300</v>
      </c>
      <c r="C3299" s="148">
        <v>43148.553608159993</v>
      </c>
      <c r="D3299" s="148">
        <f t="shared" si="153"/>
        <v>52641.24</v>
      </c>
      <c r="E3299" s="138" t="s">
        <v>2033</v>
      </c>
      <c r="F3299" s="148">
        <f t="shared" si="154"/>
        <v>43148.55</v>
      </c>
      <c r="G3299" s="148">
        <f t="shared" si="155"/>
        <v>52641.231</v>
      </c>
    </row>
    <row r="3300" spans="1:7" ht="14.4" customHeight="1">
      <c r="A3300" s="138" t="s">
        <v>7328</v>
      </c>
      <c r="B3300" s="151" t="s">
        <v>7300</v>
      </c>
      <c r="C3300" s="148">
        <v>53676.662539499994</v>
      </c>
      <c r="D3300" s="148">
        <f t="shared" si="153"/>
        <v>65485.53</v>
      </c>
      <c r="E3300" s="138" t="s">
        <v>2033</v>
      </c>
      <c r="F3300" s="148">
        <f t="shared" si="154"/>
        <v>53676.66</v>
      </c>
      <c r="G3300" s="148">
        <f t="shared" si="155"/>
        <v>65485.525200000004</v>
      </c>
    </row>
    <row r="3301" spans="1:7" ht="14.4" customHeight="1">
      <c r="A3301" s="138" t="s">
        <v>7329</v>
      </c>
      <c r="B3301" s="151" t="s">
        <v>7300</v>
      </c>
      <c r="C3301" s="148">
        <v>53676.662539499994</v>
      </c>
      <c r="D3301" s="148">
        <f t="shared" si="153"/>
        <v>65485.53</v>
      </c>
      <c r="E3301" s="138" t="s">
        <v>2033</v>
      </c>
      <c r="F3301" s="148">
        <f t="shared" si="154"/>
        <v>53676.66</v>
      </c>
      <c r="G3301" s="148">
        <f t="shared" si="155"/>
        <v>65485.525200000004</v>
      </c>
    </row>
    <row r="3302" spans="1:7" ht="14.4" customHeight="1">
      <c r="A3302" s="138" t="s">
        <v>7330</v>
      </c>
      <c r="B3302" s="151" t="s">
        <v>7300</v>
      </c>
      <c r="C3302" s="148">
        <v>53676.662539499994</v>
      </c>
      <c r="D3302" s="148">
        <f t="shared" si="153"/>
        <v>65485.53</v>
      </c>
      <c r="E3302" s="138" t="s">
        <v>2033</v>
      </c>
      <c r="F3302" s="148">
        <f t="shared" si="154"/>
        <v>53676.66</v>
      </c>
      <c r="G3302" s="148">
        <f t="shared" si="155"/>
        <v>65485.525200000004</v>
      </c>
    </row>
    <row r="3303" spans="1:7" ht="14.4" customHeight="1">
      <c r="A3303" s="138" t="s">
        <v>7331</v>
      </c>
      <c r="B3303" s="151" t="s">
        <v>7300</v>
      </c>
      <c r="C3303" s="148">
        <v>53676.662539499994</v>
      </c>
      <c r="D3303" s="148">
        <f t="shared" si="153"/>
        <v>65485.53</v>
      </c>
      <c r="E3303" s="138" t="s">
        <v>2033</v>
      </c>
      <c r="F3303" s="148">
        <f t="shared" si="154"/>
        <v>53676.66</v>
      </c>
      <c r="G3303" s="148">
        <f t="shared" si="155"/>
        <v>65485.525200000004</v>
      </c>
    </row>
    <row r="3304" spans="1:7" ht="14.4" customHeight="1">
      <c r="A3304" s="138" t="s">
        <v>7332</v>
      </c>
      <c r="B3304" s="151" t="s">
        <v>7300</v>
      </c>
      <c r="C3304" s="148">
        <v>53676.662539499994</v>
      </c>
      <c r="D3304" s="148">
        <f t="shared" si="153"/>
        <v>65485.53</v>
      </c>
      <c r="E3304" s="138" t="s">
        <v>2033</v>
      </c>
      <c r="F3304" s="148">
        <f t="shared" si="154"/>
        <v>53676.66</v>
      </c>
      <c r="G3304" s="148">
        <f t="shared" si="155"/>
        <v>65485.525200000004</v>
      </c>
    </row>
    <row r="3305" spans="1:7" ht="14.4" customHeight="1">
      <c r="A3305" s="138" t="s">
        <v>7333</v>
      </c>
      <c r="B3305" s="151" t="s">
        <v>7300</v>
      </c>
      <c r="C3305" s="148">
        <v>53676.662539499994</v>
      </c>
      <c r="D3305" s="148">
        <f t="shared" si="153"/>
        <v>65485.53</v>
      </c>
      <c r="E3305" s="138" t="s">
        <v>2033</v>
      </c>
      <c r="F3305" s="148">
        <f t="shared" si="154"/>
        <v>53676.66</v>
      </c>
      <c r="G3305" s="148">
        <f t="shared" si="155"/>
        <v>65485.525200000004</v>
      </c>
    </row>
    <row r="3306" spans="1:7" ht="14.4" customHeight="1">
      <c r="A3306" s="138" t="s">
        <v>7334</v>
      </c>
      <c r="B3306" s="151" t="s">
        <v>7300</v>
      </c>
      <c r="C3306" s="148">
        <v>53676.662539499994</v>
      </c>
      <c r="D3306" s="148">
        <f t="shared" si="153"/>
        <v>65485.53</v>
      </c>
      <c r="E3306" s="138" t="s">
        <v>2033</v>
      </c>
      <c r="F3306" s="148">
        <f t="shared" si="154"/>
        <v>53676.66</v>
      </c>
      <c r="G3306" s="148">
        <f t="shared" si="155"/>
        <v>65485.525200000004</v>
      </c>
    </row>
    <row r="3307" spans="1:7" ht="14.4" customHeight="1">
      <c r="A3307" s="138" t="s">
        <v>7335</v>
      </c>
      <c r="B3307" s="151" t="s">
        <v>7336</v>
      </c>
      <c r="C3307" s="148">
        <v>35877.416960000002</v>
      </c>
      <c r="D3307" s="148">
        <f t="shared" si="153"/>
        <v>43770.45</v>
      </c>
      <c r="E3307" s="138" t="s">
        <v>2036</v>
      </c>
      <c r="F3307" s="148">
        <f t="shared" si="154"/>
        <v>35877.42</v>
      </c>
      <c r="G3307" s="148">
        <f t="shared" si="155"/>
        <v>43770.452399999995</v>
      </c>
    </row>
    <row r="3308" spans="1:7" ht="14.4" customHeight="1">
      <c r="A3308" s="138" t="s">
        <v>7337</v>
      </c>
      <c r="B3308" s="151" t="s">
        <v>7338</v>
      </c>
      <c r="C3308" s="148">
        <v>37092.637119999999</v>
      </c>
      <c r="D3308" s="148">
        <f t="shared" si="153"/>
        <v>45253.02</v>
      </c>
      <c r="E3308" s="138" t="s">
        <v>2036</v>
      </c>
      <c r="F3308" s="148">
        <f t="shared" si="154"/>
        <v>37092.639999999999</v>
      </c>
      <c r="G3308" s="148">
        <f t="shared" si="155"/>
        <v>45253.020799999998</v>
      </c>
    </row>
    <row r="3309" spans="1:7" ht="14.4" customHeight="1">
      <c r="A3309" s="138" t="s">
        <v>7339</v>
      </c>
      <c r="B3309" s="151" t="s">
        <v>7340</v>
      </c>
      <c r="C3309" s="148">
        <v>33842.9784</v>
      </c>
      <c r="D3309" s="148">
        <f t="shared" si="153"/>
        <v>41288.43</v>
      </c>
      <c r="E3309" s="138" t="s">
        <v>2036</v>
      </c>
      <c r="F3309" s="148">
        <f t="shared" si="154"/>
        <v>33842.980000000003</v>
      </c>
      <c r="G3309" s="148">
        <f t="shared" si="155"/>
        <v>41288.435600000004</v>
      </c>
    </row>
    <row r="3310" spans="1:7" ht="14.4" customHeight="1">
      <c r="A3310" s="138" t="s">
        <v>7341</v>
      </c>
      <c r="B3310" s="151" t="s">
        <v>7338</v>
      </c>
      <c r="C3310" s="148">
        <v>36046.989440000005</v>
      </c>
      <c r="D3310" s="148">
        <f t="shared" si="153"/>
        <v>43977.33</v>
      </c>
      <c r="E3310" s="138" t="s">
        <v>2036</v>
      </c>
      <c r="F3310" s="148">
        <f t="shared" si="154"/>
        <v>36046.99</v>
      </c>
      <c r="G3310" s="148">
        <f t="shared" si="155"/>
        <v>43977.327799999999</v>
      </c>
    </row>
    <row r="3311" spans="1:7" ht="14.4" customHeight="1">
      <c r="A3311" s="138" t="s">
        <v>7342</v>
      </c>
      <c r="B3311" s="151" t="s">
        <v>7338</v>
      </c>
      <c r="C3311" s="148">
        <v>35226.809199999996</v>
      </c>
      <c r="D3311" s="148">
        <f t="shared" si="153"/>
        <v>42976.71</v>
      </c>
      <c r="E3311" s="138" t="s">
        <v>2036</v>
      </c>
      <c r="F3311" s="148">
        <f t="shared" si="154"/>
        <v>35226.81</v>
      </c>
      <c r="G3311" s="148">
        <f t="shared" si="155"/>
        <v>42976.708199999994</v>
      </c>
    </row>
    <row r="3312" spans="1:7" ht="14.4" customHeight="1">
      <c r="A3312" s="138" t="s">
        <v>7343</v>
      </c>
      <c r="B3312" s="151" t="s">
        <v>7344</v>
      </c>
      <c r="C3312" s="148">
        <v>33681.426240000001</v>
      </c>
      <c r="D3312" s="148">
        <f t="shared" si="153"/>
        <v>41091.339999999997</v>
      </c>
      <c r="E3312" s="138" t="s">
        <v>2036</v>
      </c>
      <c r="F3312" s="148">
        <f t="shared" si="154"/>
        <v>33681.43</v>
      </c>
      <c r="G3312" s="148">
        <f t="shared" si="155"/>
        <v>41091.344599999997</v>
      </c>
    </row>
    <row r="3313" spans="1:7" ht="14.4" customHeight="1">
      <c r="A3313" s="138" t="s">
        <v>7345</v>
      </c>
      <c r="B3313" s="151" t="s">
        <v>7338</v>
      </c>
      <c r="C3313" s="148">
        <v>35226.809199999996</v>
      </c>
      <c r="D3313" s="148">
        <f t="shared" si="153"/>
        <v>42976.71</v>
      </c>
      <c r="E3313" s="138" t="s">
        <v>2036</v>
      </c>
      <c r="F3313" s="148">
        <f t="shared" si="154"/>
        <v>35226.81</v>
      </c>
      <c r="G3313" s="148">
        <f t="shared" si="155"/>
        <v>42976.708199999994</v>
      </c>
    </row>
    <row r="3314" spans="1:7" ht="14.4" customHeight="1">
      <c r="A3314" s="138" t="s">
        <v>7346</v>
      </c>
      <c r="B3314" s="151" t="s">
        <v>7347</v>
      </c>
      <c r="C3314" s="148">
        <v>36923.089280000007</v>
      </c>
      <c r="D3314" s="148">
        <f t="shared" si="153"/>
        <v>45046.17</v>
      </c>
      <c r="E3314" s="138" t="s">
        <v>2036</v>
      </c>
      <c r="F3314" s="148">
        <f t="shared" si="154"/>
        <v>36923.089999999997</v>
      </c>
      <c r="G3314" s="148">
        <f t="shared" si="155"/>
        <v>45046.169799999996</v>
      </c>
    </row>
    <row r="3315" spans="1:7" ht="14.4" customHeight="1">
      <c r="A3315" s="138" t="s">
        <v>7348</v>
      </c>
      <c r="B3315" s="151" t="s">
        <v>7347</v>
      </c>
      <c r="C3315" s="148">
        <v>38145.381119999998</v>
      </c>
      <c r="D3315" s="148">
        <f t="shared" si="153"/>
        <v>46537.36</v>
      </c>
      <c r="E3315" s="138" t="s">
        <v>2036</v>
      </c>
      <c r="F3315" s="148">
        <f t="shared" si="154"/>
        <v>38145.379999999997</v>
      </c>
      <c r="G3315" s="148">
        <f t="shared" si="155"/>
        <v>46537.363599999997</v>
      </c>
    </row>
    <row r="3316" spans="1:7" ht="14.4" customHeight="1">
      <c r="A3316" s="138" t="s">
        <v>7349</v>
      </c>
      <c r="B3316" s="151" t="s">
        <v>7350</v>
      </c>
      <c r="C3316" s="148">
        <v>34821.58064</v>
      </c>
      <c r="D3316" s="148">
        <f t="shared" si="153"/>
        <v>42482.33</v>
      </c>
      <c r="E3316" s="138" t="s">
        <v>2036</v>
      </c>
      <c r="F3316" s="148">
        <f t="shared" si="154"/>
        <v>34821.58</v>
      </c>
      <c r="G3316" s="148">
        <f t="shared" si="155"/>
        <v>42482.327600000004</v>
      </c>
    </row>
    <row r="3317" spans="1:7" ht="14.4" customHeight="1">
      <c r="A3317" s="138" t="s">
        <v>7351</v>
      </c>
      <c r="B3317" s="151" t="s">
        <v>7347</v>
      </c>
      <c r="C3317" s="148">
        <v>37092.637119999999</v>
      </c>
      <c r="D3317" s="148">
        <f t="shared" si="153"/>
        <v>45253.02</v>
      </c>
      <c r="E3317" s="138" t="s">
        <v>2036</v>
      </c>
      <c r="F3317" s="148">
        <f t="shared" si="154"/>
        <v>37092.639999999999</v>
      </c>
      <c r="G3317" s="148">
        <f t="shared" si="155"/>
        <v>45253.020799999998</v>
      </c>
    </row>
    <row r="3318" spans="1:7" ht="14.4" customHeight="1">
      <c r="A3318" s="138" t="s">
        <v>7352</v>
      </c>
      <c r="B3318" s="151" t="s">
        <v>7347</v>
      </c>
      <c r="C3318" s="148">
        <v>36209.714199999995</v>
      </c>
      <c r="D3318" s="148">
        <f t="shared" si="153"/>
        <v>44175.85</v>
      </c>
      <c r="E3318" s="138" t="s">
        <v>2036</v>
      </c>
      <c r="F3318" s="148">
        <f t="shared" si="154"/>
        <v>36209.71</v>
      </c>
      <c r="G3318" s="148">
        <f t="shared" si="155"/>
        <v>44175.8462</v>
      </c>
    </row>
    <row r="3319" spans="1:7" ht="14.4" customHeight="1">
      <c r="A3319" s="138" t="s">
        <v>7353</v>
      </c>
      <c r="B3319" s="151" t="s">
        <v>7354</v>
      </c>
      <c r="C3319" s="148">
        <v>34661.901120000002</v>
      </c>
      <c r="D3319" s="148">
        <f t="shared" si="153"/>
        <v>42287.519999999997</v>
      </c>
      <c r="E3319" s="138" t="s">
        <v>2036</v>
      </c>
      <c r="F3319" s="148">
        <f t="shared" si="154"/>
        <v>34661.9</v>
      </c>
      <c r="G3319" s="148">
        <f t="shared" si="155"/>
        <v>42287.518000000004</v>
      </c>
    </row>
    <row r="3320" spans="1:7" ht="14.4" customHeight="1">
      <c r="A3320" s="138" t="s">
        <v>7355</v>
      </c>
      <c r="B3320" s="151" t="s">
        <v>7347</v>
      </c>
      <c r="C3320" s="148">
        <v>36209.714199999995</v>
      </c>
      <c r="D3320" s="148">
        <f t="shared" si="153"/>
        <v>44175.85</v>
      </c>
      <c r="E3320" s="138" t="s">
        <v>2036</v>
      </c>
      <c r="F3320" s="148">
        <f t="shared" si="154"/>
        <v>36209.71</v>
      </c>
      <c r="G3320" s="148">
        <f t="shared" si="155"/>
        <v>44175.8462</v>
      </c>
    </row>
    <row r="3321" spans="1:7" ht="14.4" customHeight="1">
      <c r="A3321" s="138" t="s">
        <v>7356</v>
      </c>
      <c r="B3321" s="151" t="s">
        <v>7338</v>
      </c>
      <c r="C3321" s="148">
        <v>39007.325279999997</v>
      </c>
      <c r="D3321" s="148">
        <f t="shared" si="153"/>
        <v>47588.94</v>
      </c>
      <c r="E3321" s="138" t="s">
        <v>2036</v>
      </c>
      <c r="F3321" s="148">
        <f t="shared" si="154"/>
        <v>39007.33</v>
      </c>
      <c r="G3321" s="148">
        <f t="shared" si="155"/>
        <v>47588.942600000002</v>
      </c>
    </row>
    <row r="3322" spans="1:7" ht="14.4" customHeight="1">
      <c r="A3322" s="138" t="s">
        <v>7357</v>
      </c>
      <c r="B3322" s="151" t="s">
        <v>7347</v>
      </c>
      <c r="C3322" s="148">
        <v>40377.999199999998</v>
      </c>
      <c r="D3322" s="148">
        <f t="shared" si="153"/>
        <v>49261.16</v>
      </c>
      <c r="E3322" s="138" t="s">
        <v>2036</v>
      </c>
      <c r="F3322" s="148">
        <f t="shared" si="154"/>
        <v>40378</v>
      </c>
      <c r="G3322" s="148">
        <f t="shared" si="155"/>
        <v>49261.159999999996</v>
      </c>
    </row>
    <row r="3323" spans="1:7" ht="14.4" customHeight="1">
      <c r="A3323" s="138" t="s">
        <v>7358</v>
      </c>
      <c r="B3323" s="151" t="s">
        <v>7338</v>
      </c>
      <c r="C3323" s="148">
        <v>39007.325279999997</v>
      </c>
      <c r="D3323" s="148">
        <f t="shared" si="153"/>
        <v>47588.94</v>
      </c>
      <c r="E3323" s="138" t="s">
        <v>2036</v>
      </c>
      <c r="F3323" s="148">
        <f t="shared" si="154"/>
        <v>39007.33</v>
      </c>
      <c r="G3323" s="148">
        <f t="shared" si="155"/>
        <v>47588.942600000002</v>
      </c>
    </row>
    <row r="3324" spans="1:7" ht="14.4" customHeight="1">
      <c r="A3324" s="138" t="s">
        <v>7359</v>
      </c>
      <c r="B3324" s="151" t="s">
        <v>7347</v>
      </c>
      <c r="C3324" s="148">
        <v>40377.999199999998</v>
      </c>
      <c r="D3324" s="148">
        <f t="shared" si="153"/>
        <v>49261.16</v>
      </c>
      <c r="E3324" s="138" t="s">
        <v>2036</v>
      </c>
      <c r="F3324" s="148">
        <f t="shared" si="154"/>
        <v>40378</v>
      </c>
      <c r="G3324" s="148">
        <f t="shared" si="155"/>
        <v>49261.159999999996</v>
      </c>
    </row>
    <row r="3325" spans="1:7" ht="14.4" customHeight="1">
      <c r="A3325" s="138" t="s">
        <v>7360</v>
      </c>
      <c r="B3325" s="151" t="s">
        <v>7361</v>
      </c>
      <c r="C3325" s="148">
        <v>48181.653352799993</v>
      </c>
      <c r="D3325" s="148">
        <f t="shared" si="153"/>
        <v>58781.62</v>
      </c>
      <c r="E3325" s="138" t="s">
        <v>2044</v>
      </c>
      <c r="F3325" s="148">
        <f t="shared" si="154"/>
        <v>48181.65</v>
      </c>
      <c r="G3325" s="148">
        <f t="shared" si="155"/>
        <v>58781.612999999998</v>
      </c>
    </row>
    <row r="3326" spans="1:7" ht="14.4" customHeight="1">
      <c r="A3326" s="138" t="s">
        <v>7362</v>
      </c>
      <c r="B3326" s="151" t="s">
        <v>7361</v>
      </c>
      <c r="C3326" s="148">
        <v>48181.653352799993</v>
      </c>
      <c r="D3326" s="148">
        <f t="shared" si="153"/>
        <v>58781.62</v>
      </c>
      <c r="E3326" s="138" t="s">
        <v>2044</v>
      </c>
      <c r="F3326" s="148">
        <f t="shared" si="154"/>
        <v>48181.65</v>
      </c>
      <c r="G3326" s="148">
        <f t="shared" si="155"/>
        <v>58781.612999999998</v>
      </c>
    </row>
    <row r="3327" spans="1:7" ht="14.4" customHeight="1">
      <c r="A3327" s="138" t="s">
        <v>7363</v>
      </c>
      <c r="B3327" s="151" t="s">
        <v>7361</v>
      </c>
      <c r="C3327" s="148">
        <v>48181.653352799993</v>
      </c>
      <c r="D3327" s="148">
        <f t="shared" si="153"/>
        <v>58781.62</v>
      </c>
      <c r="E3327" s="138" t="s">
        <v>2044</v>
      </c>
      <c r="F3327" s="148">
        <f t="shared" si="154"/>
        <v>48181.65</v>
      </c>
      <c r="G3327" s="148">
        <f t="shared" si="155"/>
        <v>58781.612999999998</v>
      </c>
    </row>
    <row r="3328" spans="1:7" ht="14.4" customHeight="1">
      <c r="A3328" s="138" t="s">
        <v>7364</v>
      </c>
      <c r="B3328" s="151" t="s">
        <v>7361</v>
      </c>
      <c r="C3328" s="148">
        <v>48181.653352799993</v>
      </c>
      <c r="D3328" s="148">
        <f t="shared" si="153"/>
        <v>58781.62</v>
      </c>
      <c r="E3328" s="138" t="s">
        <v>2044</v>
      </c>
      <c r="F3328" s="148">
        <f t="shared" si="154"/>
        <v>48181.65</v>
      </c>
      <c r="G3328" s="148">
        <f t="shared" si="155"/>
        <v>58781.612999999998</v>
      </c>
    </row>
    <row r="3329" spans="1:7" ht="14.4" customHeight="1">
      <c r="A3329" s="138" t="s">
        <v>7365</v>
      </c>
      <c r="B3329" s="151" t="s">
        <v>7361</v>
      </c>
      <c r="C3329" s="148">
        <v>48181.653352799993</v>
      </c>
      <c r="D3329" s="148">
        <f t="shared" si="153"/>
        <v>58781.62</v>
      </c>
      <c r="E3329" s="138" t="s">
        <v>2044</v>
      </c>
      <c r="F3329" s="148">
        <f t="shared" si="154"/>
        <v>48181.65</v>
      </c>
      <c r="G3329" s="148">
        <f t="shared" si="155"/>
        <v>58781.612999999998</v>
      </c>
    </row>
    <row r="3330" spans="1:7" ht="14.4" customHeight="1">
      <c r="A3330" s="138" t="s">
        <v>7366</v>
      </c>
      <c r="B3330" s="151" t="s">
        <v>7361</v>
      </c>
      <c r="C3330" s="148">
        <v>48181.653352799993</v>
      </c>
      <c r="D3330" s="148">
        <f t="shared" si="153"/>
        <v>58781.62</v>
      </c>
      <c r="E3330" s="138" t="s">
        <v>2044</v>
      </c>
      <c r="F3330" s="148">
        <f t="shared" si="154"/>
        <v>48181.65</v>
      </c>
      <c r="G3330" s="148">
        <f t="shared" si="155"/>
        <v>58781.612999999998</v>
      </c>
    </row>
    <row r="3331" spans="1:7" ht="14.4" customHeight="1">
      <c r="A3331" s="138" t="s">
        <v>7367</v>
      </c>
      <c r="B3331" s="151" t="s">
        <v>7361</v>
      </c>
      <c r="C3331" s="148">
        <v>48181.653352799993</v>
      </c>
      <c r="D3331" s="148">
        <f t="shared" si="153"/>
        <v>58781.62</v>
      </c>
      <c r="E3331" s="138" t="s">
        <v>2044</v>
      </c>
      <c r="F3331" s="148">
        <f t="shared" si="154"/>
        <v>48181.65</v>
      </c>
      <c r="G3331" s="148">
        <f t="shared" si="155"/>
        <v>58781.612999999998</v>
      </c>
    </row>
    <row r="3332" spans="1:7" ht="14.4" customHeight="1">
      <c r="A3332" s="138" t="s">
        <v>7368</v>
      </c>
      <c r="B3332" s="151" t="s">
        <v>7361</v>
      </c>
      <c r="C3332" s="148">
        <v>48181.653352799993</v>
      </c>
      <c r="D3332" s="148">
        <f t="shared" si="153"/>
        <v>58781.62</v>
      </c>
      <c r="E3332" s="138" t="s">
        <v>2044</v>
      </c>
      <c r="F3332" s="148">
        <f t="shared" si="154"/>
        <v>48181.65</v>
      </c>
      <c r="G3332" s="148">
        <f t="shared" si="155"/>
        <v>58781.612999999998</v>
      </c>
    </row>
    <row r="3333" spans="1:7" ht="14.4" customHeight="1">
      <c r="A3333" s="138" t="s">
        <v>7369</v>
      </c>
      <c r="B3333" s="151" t="s">
        <v>7361</v>
      </c>
      <c r="C3333" s="148">
        <v>48181.653352799993</v>
      </c>
      <c r="D3333" s="148">
        <f t="shared" si="153"/>
        <v>58781.62</v>
      </c>
      <c r="E3333" s="138" t="s">
        <v>2044</v>
      </c>
      <c r="F3333" s="148">
        <f t="shared" si="154"/>
        <v>48181.65</v>
      </c>
      <c r="G3333" s="148">
        <f t="shared" si="155"/>
        <v>58781.612999999998</v>
      </c>
    </row>
    <row r="3334" spans="1:7" ht="14.4" customHeight="1">
      <c r="A3334" s="138" t="s">
        <v>7370</v>
      </c>
      <c r="B3334" s="151" t="s">
        <v>7361</v>
      </c>
      <c r="C3334" s="148">
        <v>48181.653352799993</v>
      </c>
      <c r="D3334" s="148">
        <f t="shared" si="153"/>
        <v>58781.62</v>
      </c>
      <c r="E3334" s="138" t="s">
        <v>2044</v>
      </c>
      <c r="F3334" s="148">
        <f t="shared" si="154"/>
        <v>48181.65</v>
      </c>
      <c r="G3334" s="148">
        <f t="shared" si="155"/>
        <v>58781.612999999998</v>
      </c>
    </row>
    <row r="3335" spans="1:7" ht="14.4" customHeight="1">
      <c r="A3335" s="138" t="s">
        <v>7371</v>
      </c>
      <c r="B3335" s="151" t="s">
        <v>7361</v>
      </c>
      <c r="C3335" s="148">
        <v>48181.653352799993</v>
      </c>
      <c r="D3335" s="148">
        <f t="shared" si="153"/>
        <v>58781.62</v>
      </c>
      <c r="E3335" s="138" t="s">
        <v>2044</v>
      </c>
      <c r="F3335" s="148">
        <f t="shared" si="154"/>
        <v>48181.65</v>
      </c>
      <c r="G3335" s="148">
        <f t="shared" si="155"/>
        <v>58781.612999999998</v>
      </c>
    </row>
    <row r="3336" spans="1:7" ht="14.4" customHeight="1">
      <c r="A3336" s="138" t="s">
        <v>7372</v>
      </c>
      <c r="B3336" s="151" t="s">
        <v>7361</v>
      </c>
      <c r="C3336" s="148">
        <v>48181.653352799993</v>
      </c>
      <c r="D3336" s="148">
        <f t="shared" si="153"/>
        <v>58781.62</v>
      </c>
      <c r="E3336" s="138" t="s">
        <v>2044</v>
      </c>
      <c r="F3336" s="148">
        <f t="shared" si="154"/>
        <v>48181.65</v>
      </c>
      <c r="G3336" s="148">
        <f t="shared" si="155"/>
        <v>58781.612999999998</v>
      </c>
    </row>
    <row r="3337" spans="1:7" ht="14.4" customHeight="1">
      <c r="A3337" s="138" t="s">
        <v>7373</v>
      </c>
      <c r="B3337" s="151" t="s">
        <v>7361</v>
      </c>
      <c r="C3337" s="148">
        <v>48181.653352799993</v>
      </c>
      <c r="D3337" s="148">
        <f t="shared" ref="D3337:D3400" si="156">ROUND(C3337*(1+$D$8),2)</f>
        <v>58781.62</v>
      </c>
      <c r="E3337" s="138" t="s">
        <v>2044</v>
      </c>
      <c r="F3337" s="148">
        <f t="shared" ref="F3337:F3400" si="157">ROUND(C3337*(1-HLOOKUP(E3337,$1:$2,2,FALSE)),2)</f>
        <v>48181.65</v>
      </c>
      <c r="G3337" s="148">
        <f t="shared" ref="G3337:G3400" si="158">F3337*(1+$D$8)</f>
        <v>58781.612999999998</v>
      </c>
    </row>
    <row r="3338" spans="1:7" ht="14.4" customHeight="1">
      <c r="A3338" s="138" t="s">
        <v>7374</v>
      </c>
      <c r="B3338" s="151" t="s">
        <v>7361</v>
      </c>
      <c r="C3338" s="148">
        <v>48181.653352799993</v>
      </c>
      <c r="D3338" s="148">
        <f t="shared" si="156"/>
        <v>58781.62</v>
      </c>
      <c r="E3338" s="138" t="s">
        <v>2044</v>
      </c>
      <c r="F3338" s="148">
        <f t="shared" si="157"/>
        <v>48181.65</v>
      </c>
      <c r="G3338" s="148">
        <f t="shared" si="158"/>
        <v>58781.612999999998</v>
      </c>
    </row>
    <row r="3339" spans="1:7" ht="14.4" customHeight="1">
      <c r="A3339" s="138" t="s">
        <v>7375</v>
      </c>
      <c r="B3339" s="151" t="s">
        <v>7361</v>
      </c>
      <c r="C3339" s="148">
        <v>48181.653352799993</v>
      </c>
      <c r="D3339" s="148">
        <f t="shared" si="156"/>
        <v>58781.62</v>
      </c>
      <c r="E3339" s="138" t="s">
        <v>2044</v>
      </c>
      <c r="F3339" s="148">
        <f t="shared" si="157"/>
        <v>48181.65</v>
      </c>
      <c r="G3339" s="148">
        <f t="shared" si="158"/>
        <v>58781.612999999998</v>
      </c>
    </row>
    <row r="3340" spans="1:7" ht="14.4" customHeight="1">
      <c r="A3340" s="138" t="s">
        <v>7376</v>
      </c>
      <c r="B3340" s="151" t="s">
        <v>7361</v>
      </c>
      <c r="C3340" s="148">
        <v>48181.653352799993</v>
      </c>
      <c r="D3340" s="148">
        <f t="shared" si="156"/>
        <v>58781.62</v>
      </c>
      <c r="E3340" s="138" t="s">
        <v>2044</v>
      </c>
      <c r="F3340" s="148">
        <f t="shared" si="157"/>
        <v>48181.65</v>
      </c>
      <c r="G3340" s="148">
        <f t="shared" si="158"/>
        <v>58781.612999999998</v>
      </c>
    </row>
    <row r="3341" spans="1:7" ht="14.4" customHeight="1">
      <c r="A3341" s="138" t="s">
        <v>7377</v>
      </c>
      <c r="B3341" s="151" t="s">
        <v>7361</v>
      </c>
      <c r="C3341" s="148">
        <v>48181.653352799993</v>
      </c>
      <c r="D3341" s="148">
        <f t="shared" si="156"/>
        <v>58781.62</v>
      </c>
      <c r="E3341" s="138" t="s">
        <v>2044</v>
      </c>
      <c r="F3341" s="148">
        <f t="shared" si="157"/>
        <v>48181.65</v>
      </c>
      <c r="G3341" s="148">
        <f t="shared" si="158"/>
        <v>58781.612999999998</v>
      </c>
    </row>
    <row r="3342" spans="1:7" ht="14.4" customHeight="1">
      <c r="A3342" s="138" t="s">
        <v>7378</v>
      </c>
      <c r="B3342" s="151" t="s">
        <v>7361</v>
      </c>
      <c r="C3342" s="148">
        <v>48181.653352799993</v>
      </c>
      <c r="D3342" s="148">
        <f t="shared" si="156"/>
        <v>58781.62</v>
      </c>
      <c r="E3342" s="138" t="s">
        <v>2044</v>
      </c>
      <c r="F3342" s="148">
        <f t="shared" si="157"/>
        <v>48181.65</v>
      </c>
      <c r="G3342" s="148">
        <f t="shared" si="158"/>
        <v>58781.612999999998</v>
      </c>
    </row>
    <row r="3343" spans="1:7" ht="14.4" customHeight="1">
      <c r="A3343" s="138" t="s">
        <v>7379</v>
      </c>
      <c r="B3343" s="151" t="s">
        <v>7361</v>
      </c>
      <c r="C3343" s="148">
        <v>48181.653352799993</v>
      </c>
      <c r="D3343" s="148">
        <f t="shared" si="156"/>
        <v>58781.62</v>
      </c>
      <c r="E3343" s="138" t="s">
        <v>2044</v>
      </c>
      <c r="F3343" s="148">
        <f t="shared" si="157"/>
        <v>48181.65</v>
      </c>
      <c r="G3343" s="148">
        <f t="shared" si="158"/>
        <v>58781.612999999998</v>
      </c>
    </row>
    <row r="3344" spans="1:7" ht="14.4" customHeight="1">
      <c r="A3344" s="138" t="s">
        <v>7380</v>
      </c>
      <c r="B3344" s="151" t="s">
        <v>7361</v>
      </c>
      <c r="C3344" s="148">
        <v>48181.653352799993</v>
      </c>
      <c r="D3344" s="148">
        <f t="shared" si="156"/>
        <v>58781.62</v>
      </c>
      <c r="E3344" s="138" t="s">
        <v>2044</v>
      </c>
      <c r="F3344" s="148">
        <f t="shared" si="157"/>
        <v>48181.65</v>
      </c>
      <c r="G3344" s="148">
        <f t="shared" si="158"/>
        <v>58781.612999999998</v>
      </c>
    </row>
    <row r="3345" spans="1:7" ht="14.4" customHeight="1">
      <c r="A3345" s="138" t="s">
        <v>7381</v>
      </c>
      <c r="B3345" s="151" t="s">
        <v>7361</v>
      </c>
      <c r="C3345" s="148">
        <v>48181.653352799993</v>
      </c>
      <c r="D3345" s="148">
        <f t="shared" si="156"/>
        <v>58781.62</v>
      </c>
      <c r="E3345" s="138" t="s">
        <v>2044</v>
      </c>
      <c r="F3345" s="148">
        <f t="shared" si="157"/>
        <v>48181.65</v>
      </c>
      <c r="G3345" s="148">
        <f t="shared" si="158"/>
        <v>58781.612999999998</v>
      </c>
    </row>
    <row r="3346" spans="1:7" ht="14.4" customHeight="1">
      <c r="A3346" s="138" t="s">
        <v>7382</v>
      </c>
      <c r="B3346" s="151" t="s">
        <v>7361</v>
      </c>
      <c r="C3346" s="148">
        <v>48181.653352799993</v>
      </c>
      <c r="D3346" s="148">
        <f t="shared" si="156"/>
        <v>58781.62</v>
      </c>
      <c r="E3346" s="138" t="s">
        <v>2044</v>
      </c>
      <c r="F3346" s="148">
        <f t="shared" si="157"/>
        <v>48181.65</v>
      </c>
      <c r="G3346" s="148">
        <f t="shared" si="158"/>
        <v>58781.612999999998</v>
      </c>
    </row>
    <row r="3347" spans="1:7" ht="14.4" customHeight="1">
      <c r="A3347" s="138" t="s">
        <v>7383</v>
      </c>
      <c r="B3347" s="151" t="s">
        <v>7361</v>
      </c>
      <c r="C3347" s="148">
        <v>48181.653352799993</v>
      </c>
      <c r="D3347" s="148">
        <f t="shared" si="156"/>
        <v>58781.62</v>
      </c>
      <c r="E3347" s="138" t="s">
        <v>2044</v>
      </c>
      <c r="F3347" s="148">
        <f t="shared" si="157"/>
        <v>48181.65</v>
      </c>
      <c r="G3347" s="148">
        <f t="shared" si="158"/>
        <v>58781.612999999998</v>
      </c>
    </row>
    <row r="3348" spans="1:7" ht="14.4" customHeight="1">
      <c r="A3348" s="138" t="s">
        <v>7384</v>
      </c>
      <c r="B3348" s="151" t="s">
        <v>7361</v>
      </c>
      <c r="C3348" s="148">
        <v>48181.653352799993</v>
      </c>
      <c r="D3348" s="148">
        <f t="shared" si="156"/>
        <v>58781.62</v>
      </c>
      <c r="E3348" s="138" t="s">
        <v>2044</v>
      </c>
      <c r="F3348" s="148">
        <f t="shared" si="157"/>
        <v>48181.65</v>
      </c>
      <c r="G3348" s="148">
        <f t="shared" si="158"/>
        <v>58781.612999999998</v>
      </c>
    </row>
    <row r="3349" spans="1:7" ht="14.4" customHeight="1">
      <c r="A3349" s="138" t="s">
        <v>7385</v>
      </c>
      <c r="B3349" s="151" t="s">
        <v>7361</v>
      </c>
      <c r="C3349" s="148">
        <v>48181.653352799993</v>
      </c>
      <c r="D3349" s="148">
        <f t="shared" si="156"/>
        <v>58781.62</v>
      </c>
      <c r="E3349" s="138" t="s">
        <v>2044</v>
      </c>
      <c r="F3349" s="148">
        <f t="shared" si="157"/>
        <v>48181.65</v>
      </c>
      <c r="G3349" s="148">
        <f t="shared" si="158"/>
        <v>58781.612999999998</v>
      </c>
    </row>
    <row r="3350" spans="1:7" ht="14.4" customHeight="1">
      <c r="A3350" s="138" t="s">
        <v>7386</v>
      </c>
      <c r="B3350" s="151" t="s">
        <v>7361</v>
      </c>
      <c r="C3350" s="148">
        <v>48181.653352799993</v>
      </c>
      <c r="D3350" s="148">
        <f t="shared" si="156"/>
        <v>58781.62</v>
      </c>
      <c r="E3350" s="138" t="s">
        <v>2044</v>
      </c>
      <c r="F3350" s="148">
        <f t="shared" si="157"/>
        <v>48181.65</v>
      </c>
      <c r="G3350" s="148">
        <f t="shared" si="158"/>
        <v>58781.612999999998</v>
      </c>
    </row>
    <row r="3351" spans="1:7" ht="14.4" customHeight="1">
      <c r="A3351" s="138" t="s">
        <v>7387</v>
      </c>
      <c r="B3351" s="151" t="s">
        <v>7361</v>
      </c>
      <c r="C3351" s="148">
        <v>48181.653352799993</v>
      </c>
      <c r="D3351" s="148">
        <f t="shared" si="156"/>
        <v>58781.62</v>
      </c>
      <c r="E3351" s="138" t="s">
        <v>2044</v>
      </c>
      <c r="F3351" s="148">
        <f t="shared" si="157"/>
        <v>48181.65</v>
      </c>
      <c r="G3351" s="148">
        <f t="shared" si="158"/>
        <v>58781.612999999998</v>
      </c>
    </row>
    <row r="3352" spans="1:7" ht="14.4" customHeight="1">
      <c r="A3352" s="138" t="s">
        <v>7388</v>
      </c>
      <c r="B3352" s="151" t="s">
        <v>7361</v>
      </c>
      <c r="C3352" s="148">
        <v>48181.653352799993</v>
      </c>
      <c r="D3352" s="148">
        <f t="shared" si="156"/>
        <v>58781.62</v>
      </c>
      <c r="E3352" s="138" t="s">
        <v>2044</v>
      </c>
      <c r="F3352" s="148">
        <f t="shared" si="157"/>
        <v>48181.65</v>
      </c>
      <c r="G3352" s="148">
        <f t="shared" si="158"/>
        <v>58781.612999999998</v>
      </c>
    </row>
    <row r="3353" spans="1:7" ht="14.4" customHeight="1">
      <c r="A3353" s="138" t="s">
        <v>7389</v>
      </c>
      <c r="B3353" s="151" t="s">
        <v>7361</v>
      </c>
      <c r="C3353" s="148">
        <v>48181.653352799993</v>
      </c>
      <c r="D3353" s="148">
        <f t="shared" si="156"/>
        <v>58781.62</v>
      </c>
      <c r="E3353" s="138" t="s">
        <v>2044</v>
      </c>
      <c r="F3353" s="148">
        <f t="shared" si="157"/>
        <v>48181.65</v>
      </c>
      <c r="G3353" s="148">
        <f t="shared" si="158"/>
        <v>58781.612999999998</v>
      </c>
    </row>
    <row r="3354" spans="1:7" ht="14.4" customHeight="1">
      <c r="A3354" s="138" t="s">
        <v>7390</v>
      </c>
      <c r="B3354" s="151" t="s">
        <v>7361</v>
      </c>
      <c r="C3354" s="148">
        <v>48181.653352799993</v>
      </c>
      <c r="D3354" s="148">
        <f t="shared" si="156"/>
        <v>58781.62</v>
      </c>
      <c r="E3354" s="138" t="s">
        <v>2044</v>
      </c>
      <c r="F3354" s="148">
        <f t="shared" si="157"/>
        <v>48181.65</v>
      </c>
      <c r="G3354" s="148">
        <f t="shared" si="158"/>
        <v>58781.612999999998</v>
      </c>
    </row>
    <row r="3355" spans="1:7" ht="14.4" customHeight="1">
      <c r="A3355" s="138" t="s">
        <v>7391</v>
      </c>
      <c r="B3355" s="151" t="s">
        <v>7361</v>
      </c>
      <c r="C3355" s="148">
        <v>48181.653352799993</v>
      </c>
      <c r="D3355" s="148">
        <f t="shared" si="156"/>
        <v>58781.62</v>
      </c>
      <c r="E3355" s="138" t="s">
        <v>2044</v>
      </c>
      <c r="F3355" s="148">
        <f t="shared" si="157"/>
        <v>48181.65</v>
      </c>
      <c r="G3355" s="148">
        <f t="shared" si="158"/>
        <v>58781.612999999998</v>
      </c>
    </row>
    <row r="3356" spans="1:7" ht="14.4" customHeight="1">
      <c r="A3356" s="138" t="s">
        <v>7392</v>
      </c>
      <c r="B3356" s="151" t="s">
        <v>7361</v>
      </c>
      <c r="C3356" s="148">
        <v>48181.653352799993</v>
      </c>
      <c r="D3356" s="148">
        <f t="shared" si="156"/>
        <v>58781.62</v>
      </c>
      <c r="E3356" s="138" t="s">
        <v>2044</v>
      </c>
      <c r="F3356" s="148">
        <f t="shared" si="157"/>
        <v>48181.65</v>
      </c>
      <c r="G3356" s="148">
        <f t="shared" si="158"/>
        <v>58781.612999999998</v>
      </c>
    </row>
    <row r="3357" spans="1:7" ht="14.4" customHeight="1">
      <c r="A3357" s="138" t="s">
        <v>7393</v>
      </c>
      <c r="B3357" s="151" t="s">
        <v>7361</v>
      </c>
      <c r="C3357" s="148">
        <v>48181.653352799993</v>
      </c>
      <c r="D3357" s="148">
        <f t="shared" si="156"/>
        <v>58781.62</v>
      </c>
      <c r="E3357" s="138" t="s">
        <v>2044</v>
      </c>
      <c r="F3357" s="148">
        <f t="shared" si="157"/>
        <v>48181.65</v>
      </c>
      <c r="G3357" s="148">
        <f t="shared" si="158"/>
        <v>58781.612999999998</v>
      </c>
    </row>
    <row r="3358" spans="1:7" ht="14.4" customHeight="1">
      <c r="A3358" s="138" t="s">
        <v>7394</v>
      </c>
      <c r="B3358" s="151" t="s">
        <v>7361</v>
      </c>
      <c r="C3358" s="148">
        <v>48181.653352799993</v>
      </c>
      <c r="D3358" s="148">
        <f t="shared" si="156"/>
        <v>58781.62</v>
      </c>
      <c r="E3358" s="138" t="s">
        <v>2044</v>
      </c>
      <c r="F3358" s="148">
        <f t="shared" si="157"/>
        <v>48181.65</v>
      </c>
      <c r="G3358" s="148">
        <f t="shared" si="158"/>
        <v>58781.612999999998</v>
      </c>
    </row>
    <row r="3359" spans="1:7" ht="14.4" customHeight="1">
      <c r="A3359" s="138" t="s">
        <v>7395</v>
      </c>
      <c r="B3359" s="151" t="s">
        <v>7361</v>
      </c>
      <c r="C3359" s="148">
        <v>48181.653352799993</v>
      </c>
      <c r="D3359" s="148">
        <f t="shared" si="156"/>
        <v>58781.62</v>
      </c>
      <c r="E3359" s="138" t="s">
        <v>2044</v>
      </c>
      <c r="F3359" s="148">
        <f t="shared" si="157"/>
        <v>48181.65</v>
      </c>
      <c r="G3359" s="148">
        <f t="shared" si="158"/>
        <v>58781.612999999998</v>
      </c>
    </row>
    <row r="3360" spans="1:7" ht="14.4" customHeight="1">
      <c r="A3360" s="138" t="s">
        <v>7396</v>
      </c>
      <c r="B3360" s="151" t="s">
        <v>7361</v>
      </c>
      <c r="C3360" s="148">
        <v>48181.653352799993</v>
      </c>
      <c r="D3360" s="148">
        <f t="shared" si="156"/>
        <v>58781.62</v>
      </c>
      <c r="E3360" s="138" t="s">
        <v>2044</v>
      </c>
      <c r="F3360" s="148">
        <f t="shared" si="157"/>
        <v>48181.65</v>
      </c>
      <c r="G3360" s="148">
        <f t="shared" si="158"/>
        <v>58781.612999999998</v>
      </c>
    </row>
    <row r="3361" spans="1:7" ht="14.4" customHeight="1">
      <c r="A3361" s="138" t="s">
        <v>7397</v>
      </c>
      <c r="B3361" s="151" t="s">
        <v>7361</v>
      </c>
      <c r="C3361" s="148">
        <v>48181.653352799993</v>
      </c>
      <c r="D3361" s="148">
        <f t="shared" si="156"/>
        <v>58781.62</v>
      </c>
      <c r="E3361" s="138" t="s">
        <v>2044</v>
      </c>
      <c r="F3361" s="148">
        <f t="shared" si="157"/>
        <v>48181.65</v>
      </c>
      <c r="G3361" s="148">
        <f t="shared" si="158"/>
        <v>58781.612999999998</v>
      </c>
    </row>
    <row r="3362" spans="1:7" ht="14.4" customHeight="1">
      <c r="A3362" s="138" t="s">
        <v>7398</v>
      </c>
      <c r="B3362" s="151" t="s">
        <v>7361</v>
      </c>
      <c r="C3362" s="148">
        <v>48181.653352799993</v>
      </c>
      <c r="D3362" s="148">
        <f t="shared" si="156"/>
        <v>58781.62</v>
      </c>
      <c r="E3362" s="138" t="s">
        <v>2044</v>
      </c>
      <c r="F3362" s="148">
        <f t="shared" si="157"/>
        <v>48181.65</v>
      </c>
      <c r="G3362" s="148">
        <f t="shared" si="158"/>
        <v>58781.612999999998</v>
      </c>
    </row>
    <row r="3363" spans="1:7" ht="14.4" customHeight="1">
      <c r="A3363" s="138" t="s">
        <v>7399</v>
      </c>
      <c r="B3363" s="151" t="s">
        <v>7361</v>
      </c>
      <c r="C3363" s="148">
        <v>48181.653352799993</v>
      </c>
      <c r="D3363" s="148">
        <f t="shared" si="156"/>
        <v>58781.62</v>
      </c>
      <c r="E3363" s="138" t="s">
        <v>2044</v>
      </c>
      <c r="F3363" s="148">
        <f t="shared" si="157"/>
        <v>48181.65</v>
      </c>
      <c r="G3363" s="148">
        <f t="shared" si="158"/>
        <v>58781.612999999998</v>
      </c>
    </row>
    <row r="3364" spans="1:7" ht="14.4" customHeight="1">
      <c r="A3364" s="138" t="s">
        <v>7400</v>
      </c>
      <c r="B3364" s="151" t="s">
        <v>7361</v>
      </c>
      <c r="C3364" s="148">
        <v>48181.653352799993</v>
      </c>
      <c r="D3364" s="148">
        <f t="shared" si="156"/>
        <v>58781.62</v>
      </c>
      <c r="E3364" s="138" t="s">
        <v>2044</v>
      </c>
      <c r="F3364" s="148">
        <f t="shared" si="157"/>
        <v>48181.65</v>
      </c>
      <c r="G3364" s="148">
        <f t="shared" si="158"/>
        <v>58781.612999999998</v>
      </c>
    </row>
    <row r="3365" spans="1:7" ht="14.4" customHeight="1">
      <c r="A3365" s="138" t="s">
        <v>7401</v>
      </c>
      <c r="B3365" s="151" t="s">
        <v>7361</v>
      </c>
      <c r="C3365" s="148">
        <v>48181.653352799993</v>
      </c>
      <c r="D3365" s="148">
        <f t="shared" si="156"/>
        <v>58781.62</v>
      </c>
      <c r="E3365" s="138" t="s">
        <v>2044</v>
      </c>
      <c r="F3365" s="148">
        <f t="shared" si="157"/>
        <v>48181.65</v>
      </c>
      <c r="G3365" s="148">
        <f t="shared" si="158"/>
        <v>58781.612999999998</v>
      </c>
    </row>
    <row r="3366" spans="1:7" ht="14.4" customHeight="1">
      <c r="A3366" s="138" t="s">
        <v>7402</v>
      </c>
      <c r="B3366" s="151" t="s">
        <v>7361</v>
      </c>
      <c r="C3366" s="148">
        <v>48181.653352799993</v>
      </c>
      <c r="D3366" s="148">
        <f t="shared" si="156"/>
        <v>58781.62</v>
      </c>
      <c r="E3366" s="138" t="s">
        <v>2044</v>
      </c>
      <c r="F3366" s="148">
        <f t="shared" si="157"/>
        <v>48181.65</v>
      </c>
      <c r="G3366" s="148">
        <f t="shared" si="158"/>
        <v>58781.612999999998</v>
      </c>
    </row>
    <row r="3367" spans="1:7" ht="14.4" customHeight="1">
      <c r="A3367" s="138" t="s">
        <v>7403</v>
      </c>
      <c r="B3367" s="151" t="s">
        <v>7361</v>
      </c>
      <c r="C3367" s="148">
        <v>48181.653352799993</v>
      </c>
      <c r="D3367" s="148">
        <f t="shared" si="156"/>
        <v>58781.62</v>
      </c>
      <c r="E3367" s="138" t="s">
        <v>2044</v>
      </c>
      <c r="F3367" s="148">
        <f t="shared" si="157"/>
        <v>48181.65</v>
      </c>
      <c r="G3367" s="148">
        <f t="shared" si="158"/>
        <v>58781.612999999998</v>
      </c>
    </row>
    <row r="3368" spans="1:7" ht="14.4" customHeight="1">
      <c r="A3368" s="138" t="s">
        <v>7404</v>
      </c>
      <c r="B3368" s="151" t="s">
        <v>7405</v>
      </c>
      <c r="C3368" s="148">
        <v>48181.653352799993</v>
      </c>
      <c r="D3368" s="148">
        <f t="shared" si="156"/>
        <v>58781.62</v>
      </c>
      <c r="E3368" s="138" t="s">
        <v>2044</v>
      </c>
      <c r="F3368" s="148">
        <f t="shared" si="157"/>
        <v>48181.65</v>
      </c>
      <c r="G3368" s="148">
        <f t="shared" si="158"/>
        <v>58781.612999999998</v>
      </c>
    </row>
    <row r="3369" spans="1:7" ht="14.4" customHeight="1">
      <c r="A3369" s="138" t="s">
        <v>7406</v>
      </c>
      <c r="B3369" s="151" t="s">
        <v>7405</v>
      </c>
      <c r="C3369" s="148">
        <v>48181.653352799993</v>
      </c>
      <c r="D3369" s="148">
        <f t="shared" si="156"/>
        <v>58781.62</v>
      </c>
      <c r="E3369" s="138" t="s">
        <v>2044</v>
      </c>
      <c r="F3369" s="148">
        <f t="shared" si="157"/>
        <v>48181.65</v>
      </c>
      <c r="G3369" s="148">
        <f t="shared" si="158"/>
        <v>58781.612999999998</v>
      </c>
    </row>
    <row r="3370" spans="1:7" ht="14.4" customHeight="1">
      <c r="A3370" s="138" t="s">
        <v>7407</v>
      </c>
      <c r="B3370" s="151" t="s">
        <v>7405</v>
      </c>
      <c r="C3370" s="148">
        <v>48181.653352799993</v>
      </c>
      <c r="D3370" s="148">
        <f t="shared" si="156"/>
        <v>58781.62</v>
      </c>
      <c r="E3370" s="138" t="s">
        <v>2044</v>
      </c>
      <c r="F3370" s="148">
        <f t="shared" si="157"/>
        <v>48181.65</v>
      </c>
      <c r="G3370" s="148">
        <f t="shared" si="158"/>
        <v>58781.612999999998</v>
      </c>
    </row>
    <row r="3371" spans="1:7" ht="14.4" customHeight="1">
      <c r="A3371" s="138" t="s">
        <v>7408</v>
      </c>
      <c r="B3371" s="151" t="s">
        <v>7405</v>
      </c>
      <c r="C3371" s="148">
        <v>48181.653352799993</v>
      </c>
      <c r="D3371" s="148">
        <f t="shared" si="156"/>
        <v>58781.62</v>
      </c>
      <c r="E3371" s="138" t="s">
        <v>2044</v>
      </c>
      <c r="F3371" s="148">
        <f t="shared" si="157"/>
        <v>48181.65</v>
      </c>
      <c r="G3371" s="148">
        <f t="shared" si="158"/>
        <v>58781.612999999998</v>
      </c>
    </row>
    <row r="3372" spans="1:7" ht="14.4" customHeight="1">
      <c r="A3372" s="138" t="s">
        <v>7409</v>
      </c>
      <c r="B3372" s="151" t="s">
        <v>7405</v>
      </c>
      <c r="C3372" s="148">
        <v>48181.653352799993</v>
      </c>
      <c r="D3372" s="148">
        <f t="shared" si="156"/>
        <v>58781.62</v>
      </c>
      <c r="E3372" s="138" t="s">
        <v>2044</v>
      </c>
      <c r="F3372" s="148">
        <f t="shared" si="157"/>
        <v>48181.65</v>
      </c>
      <c r="G3372" s="148">
        <f t="shared" si="158"/>
        <v>58781.612999999998</v>
      </c>
    </row>
    <row r="3373" spans="1:7" ht="14.4" customHeight="1">
      <c r="A3373" s="138" t="s">
        <v>7410</v>
      </c>
      <c r="B3373" s="151" t="s">
        <v>7405</v>
      </c>
      <c r="C3373" s="148">
        <v>48181.653352799993</v>
      </c>
      <c r="D3373" s="148">
        <f t="shared" si="156"/>
        <v>58781.62</v>
      </c>
      <c r="E3373" s="138" t="s">
        <v>2044</v>
      </c>
      <c r="F3373" s="148">
        <f t="shared" si="157"/>
        <v>48181.65</v>
      </c>
      <c r="G3373" s="148">
        <f t="shared" si="158"/>
        <v>58781.612999999998</v>
      </c>
    </row>
    <row r="3374" spans="1:7" ht="14.4" customHeight="1">
      <c r="A3374" s="138" t="s">
        <v>7411</v>
      </c>
      <c r="B3374" s="151" t="s">
        <v>7405</v>
      </c>
      <c r="C3374" s="148">
        <v>48181.653352799993</v>
      </c>
      <c r="D3374" s="148">
        <f t="shared" si="156"/>
        <v>58781.62</v>
      </c>
      <c r="E3374" s="138" t="s">
        <v>2044</v>
      </c>
      <c r="F3374" s="148">
        <f t="shared" si="157"/>
        <v>48181.65</v>
      </c>
      <c r="G3374" s="148">
        <f t="shared" si="158"/>
        <v>58781.612999999998</v>
      </c>
    </row>
    <row r="3375" spans="1:7" ht="14.4" customHeight="1">
      <c r="A3375" s="138" t="s">
        <v>7412</v>
      </c>
      <c r="B3375" s="151" t="s">
        <v>7405</v>
      </c>
      <c r="C3375" s="148">
        <v>48181.653352799993</v>
      </c>
      <c r="D3375" s="148">
        <f t="shared" si="156"/>
        <v>58781.62</v>
      </c>
      <c r="E3375" s="138" t="s">
        <v>2044</v>
      </c>
      <c r="F3375" s="148">
        <f t="shared" si="157"/>
        <v>48181.65</v>
      </c>
      <c r="G3375" s="148">
        <f t="shared" si="158"/>
        <v>58781.612999999998</v>
      </c>
    </row>
    <row r="3376" spans="1:7" ht="14.4" customHeight="1">
      <c r="A3376" s="138" t="s">
        <v>7413</v>
      </c>
      <c r="B3376" s="151" t="s">
        <v>7405</v>
      </c>
      <c r="C3376" s="148">
        <v>48181.653352799993</v>
      </c>
      <c r="D3376" s="148">
        <f t="shared" si="156"/>
        <v>58781.62</v>
      </c>
      <c r="E3376" s="138" t="s">
        <v>2044</v>
      </c>
      <c r="F3376" s="148">
        <f t="shared" si="157"/>
        <v>48181.65</v>
      </c>
      <c r="G3376" s="148">
        <f t="shared" si="158"/>
        <v>58781.612999999998</v>
      </c>
    </row>
    <row r="3377" spans="1:7" ht="14.4" customHeight="1">
      <c r="A3377" s="138" t="s">
        <v>7414</v>
      </c>
      <c r="B3377" s="151" t="s">
        <v>7405</v>
      </c>
      <c r="C3377" s="148">
        <v>48181.653352799993</v>
      </c>
      <c r="D3377" s="148">
        <f t="shared" si="156"/>
        <v>58781.62</v>
      </c>
      <c r="E3377" s="138" t="s">
        <v>2044</v>
      </c>
      <c r="F3377" s="148">
        <f t="shared" si="157"/>
        <v>48181.65</v>
      </c>
      <c r="G3377" s="148">
        <f t="shared" si="158"/>
        <v>58781.612999999998</v>
      </c>
    </row>
    <row r="3378" spans="1:7" ht="14.4" customHeight="1">
      <c r="A3378" s="138" t="s">
        <v>7415</v>
      </c>
      <c r="B3378" s="151" t="s">
        <v>7405</v>
      </c>
      <c r="C3378" s="148">
        <v>48181.653352799993</v>
      </c>
      <c r="D3378" s="148">
        <f t="shared" si="156"/>
        <v>58781.62</v>
      </c>
      <c r="E3378" s="138" t="s">
        <v>2044</v>
      </c>
      <c r="F3378" s="148">
        <f t="shared" si="157"/>
        <v>48181.65</v>
      </c>
      <c r="G3378" s="148">
        <f t="shared" si="158"/>
        <v>58781.612999999998</v>
      </c>
    </row>
    <row r="3379" spans="1:7" ht="14.4" customHeight="1">
      <c r="A3379" s="138" t="s">
        <v>7416</v>
      </c>
      <c r="B3379" s="151" t="s">
        <v>7405</v>
      </c>
      <c r="C3379" s="148">
        <v>48181.653352799993</v>
      </c>
      <c r="D3379" s="148">
        <f t="shared" si="156"/>
        <v>58781.62</v>
      </c>
      <c r="E3379" s="138" t="s">
        <v>2044</v>
      </c>
      <c r="F3379" s="148">
        <f t="shared" si="157"/>
        <v>48181.65</v>
      </c>
      <c r="G3379" s="148">
        <f t="shared" si="158"/>
        <v>58781.612999999998</v>
      </c>
    </row>
    <row r="3380" spans="1:7" ht="14.4" customHeight="1">
      <c r="A3380" s="138" t="s">
        <v>7417</v>
      </c>
      <c r="B3380" s="151" t="s">
        <v>7405</v>
      </c>
      <c r="C3380" s="148">
        <v>48181.653352799993</v>
      </c>
      <c r="D3380" s="148">
        <f t="shared" si="156"/>
        <v>58781.62</v>
      </c>
      <c r="E3380" s="138" t="s">
        <v>2044</v>
      </c>
      <c r="F3380" s="148">
        <f t="shared" si="157"/>
        <v>48181.65</v>
      </c>
      <c r="G3380" s="148">
        <f t="shared" si="158"/>
        <v>58781.612999999998</v>
      </c>
    </row>
    <row r="3381" spans="1:7" ht="14.4" customHeight="1">
      <c r="A3381" s="138" t="s">
        <v>7418</v>
      </c>
      <c r="B3381" s="151" t="s">
        <v>7405</v>
      </c>
      <c r="C3381" s="148">
        <v>48181.653352799993</v>
      </c>
      <c r="D3381" s="148">
        <f t="shared" si="156"/>
        <v>58781.62</v>
      </c>
      <c r="E3381" s="138" t="s">
        <v>2044</v>
      </c>
      <c r="F3381" s="148">
        <f t="shared" si="157"/>
        <v>48181.65</v>
      </c>
      <c r="G3381" s="148">
        <f t="shared" si="158"/>
        <v>58781.612999999998</v>
      </c>
    </row>
    <row r="3382" spans="1:7" ht="14.4" customHeight="1">
      <c r="A3382" s="138" t="s">
        <v>7419</v>
      </c>
      <c r="B3382" s="151" t="s">
        <v>7405</v>
      </c>
      <c r="C3382" s="148">
        <v>48181.653352799993</v>
      </c>
      <c r="D3382" s="148">
        <f t="shared" si="156"/>
        <v>58781.62</v>
      </c>
      <c r="E3382" s="138" t="s">
        <v>2044</v>
      </c>
      <c r="F3382" s="148">
        <f t="shared" si="157"/>
        <v>48181.65</v>
      </c>
      <c r="G3382" s="148">
        <f t="shared" si="158"/>
        <v>58781.612999999998</v>
      </c>
    </row>
    <row r="3383" spans="1:7" ht="14.4" customHeight="1">
      <c r="A3383" s="138" t="s">
        <v>7420</v>
      </c>
      <c r="B3383" s="151" t="s">
        <v>7405</v>
      </c>
      <c r="C3383" s="148">
        <v>48181.653352799993</v>
      </c>
      <c r="D3383" s="148">
        <f t="shared" si="156"/>
        <v>58781.62</v>
      </c>
      <c r="E3383" s="138" t="s">
        <v>2044</v>
      </c>
      <c r="F3383" s="148">
        <f t="shared" si="157"/>
        <v>48181.65</v>
      </c>
      <c r="G3383" s="148">
        <f t="shared" si="158"/>
        <v>58781.612999999998</v>
      </c>
    </row>
    <row r="3384" spans="1:7" ht="14.4" customHeight="1">
      <c r="A3384" s="138" t="s">
        <v>7421</v>
      </c>
      <c r="B3384" s="151" t="s">
        <v>7405</v>
      </c>
      <c r="C3384" s="148">
        <v>48181.653352799993</v>
      </c>
      <c r="D3384" s="148">
        <f t="shared" si="156"/>
        <v>58781.62</v>
      </c>
      <c r="E3384" s="138" t="s">
        <v>2044</v>
      </c>
      <c r="F3384" s="148">
        <f t="shared" si="157"/>
        <v>48181.65</v>
      </c>
      <c r="G3384" s="148">
        <f t="shared" si="158"/>
        <v>58781.612999999998</v>
      </c>
    </row>
    <row r="3385" spans="1:7" ht="14.4" customHeight="1">
      <c r="A3385" s="138" t="s">
        <v>7422</v>
      </c>
      <c r="B3385" s="151" t="s">
        <v>7405</v>
      </c>
      <c r="C3385" s="148">
        <v>48181.653352799993</v>
      </c>
      <c r="D3385" s="148">
        <f t="shared" si="156"/>
        <v>58781.62</v>
      </c>
      <c r="E3385" s="138" t="s">
        <v>2044</v>
      </c>
      <c r="F3385" s="148">
        <f t="shared" si="157"/>
        <v>48181.65</v>
      </c>
      <c r="G3385" s="148">
        <f t="shared" si="158"/>
        <v>58781.612999999998</v>
      </c>
    </row>
    <row r="3386" spans="1:7" ht="14.4" customHeight="1">
      <c r="A3386" s="138" t="s">
        <v>7423</v>
      </c>
      <c r="B3386" s="151" t="s">
        <v>7405</v>
      </c>
      <c r="C3386" s="148">
        <v>48181.653352799993</v>
      </c>
      <c r="D3386" s="148">
        <f t="shared" si="156"/>
        <v>58781.62</v>
      </c>
      <c r="E3386" s="138" t="s">
        <v>2044</v>
      </c>
      <c r="F3386" s="148">
        <f t="shared" si="157"/>
        <v>48181.65</v>
      </c>
      <c r="G3386" s="148">
        <f t="shared" si="158"/>
        <v>58781.612999999998</v>
      </c>
    </row>
    <row r="3387" spans="1:7" ht="14.4" customHeight="1">
      <c r="A3387" s="138" t="s">
        <v>7424</v>
      </c>
      <c r="B3387" s="151" t="s">
        <v>7405</v>
      </c>
      <c r="C3387" s="148">
        <v>48181.653352799993</v>
      </c>
      <c r="D3387" s="148">
        <f t="shared" si="156"/>
        <v>58781.62</v>
      </c>
      <c r="E3387" s="138" t="s">
        <v>2044</v>
      </c>
      <c r="F3387" s="148">
        <f t="shared" si="157"/>
        <v>48181.65</v>
      </c>
      <c r="G3387" s="148">
        <f t="shared" si="158"/>
        <v>58781.612999999998</v>
      </c>
    </row>
    <row r="3388" spans="1:7" ht="14.4" customHeight="1">
      <c r="A3388" s="138" t="s">
        <v>7425</v>
      </c>
      <c r="B3388" s="151" t="s">
        <v>7361</v>
      </c>
      <c r="C3388" s="148">
        <v>50868.07218404999</v>
      </c>
      <c r="D3388" s="148">
        <f t="shared" si="156"/>
        <v>62059.05</v>
      </c>
      <c r="E3388" s="138" t="s">
        <v>2044</v>
      </c>
      <c r="F3388" s="148">
        <f t="shared" si="157"/>
        <v>50868.07</v>
      </c>
      <c r="G3388" s="148">
        <f t="shared" si="158"/>
        <v>62059.045399999995</v>
      </c>
    </row>
    <row r="3389" spans="1:7" ht="14.4" customHeight="1">
      <c r="A3389" s="138" t="s">
        <v>7426</v>
      </c>
      <c r="B3389" s="151" t="s">
        <v>7361</v>
      </c>
      <c r="C3389" s="148">
        <v>50868.07218404999</v>
      </c>
      <c r="D3389" s="148">
        <f t="shared" si="156"/>
        <v>62059.05</v>
      </c>
      <c r="E3389" s="138" t="s">
        <v>2044</v>
      </c>
      <c r="F3389" s="148">
        <f t="shared" si="157"/>
        <v>50868.07</v>
      </c>
      <c r="G3389" s="148">
        <f t="shared" si="158"/>
        <v>62059.045399999995</v>
      </c>
    </row>
    <row r="3390" spans="1:7" ht="14.4" customHeight="1">
      <c r="A3390" s="138" t="s">
        <v>7427</v>
      </c>
      <c r="B3390" s="151" t="s">
        <v>7361</v>
      </c>
      <c r="C3390" s="148">
        <v>50868.07218404999</v>
      </c>
      <c r="D3390" s="148">
        <f t="shared" si="156"/>
        <v>62059.05</v>
      </c>
      <c r="E3390" s="138" t="s">
        <v>2044</v>
      </c>
      <c r="F3390" s="148">
        <f t="shared" si="157"/>
        <v>50868.07</v>
      </c>
      <c r="G3390" s="148">
        <f t="shared" si="158"/>
        <v>62059.045399999995</v>
      </c>
    </row>
    <row r="3391" spans="1:7" ht="14.4" customHeight="1">
      <c r="A3391" s="138" t="s">
        <v>7428</v>
      </c>
      <c r="B3391" s="151" t="s">
        <v>7361</v>
      </c>
      <c r="C3391" s="148">
        <v>50868.07218404999</v>
      </c>
      <c r="D3391" s="148">
        <f t="shared" si="156"/>
        <v>62059.05</v>
      </c>
      <c r="E3391" s="138" t="s">
        <v>2044</v>
      </c>
      <c r="F3391" s="148">
        <f t="shared" si="157"/>
        <v>50868.07</v>
      </c>
      <c r="G3391" s="148">
        <f t="shared" si="158"/>
        <v>62059.045399999995</v>
      </c>
    </row>
    <row r="3392" spans="1:7" ht="14.4" customHeight="1">
      <c r="A3392" s="138" t="s">
        <v>7429</v>
      </c>
      <c r="B3392" s="151" t="s">
        <v>7361</v>
      </c>
      <c r="C3392" s="148">
        <v>50868.07218404999</v>
      </c>
      <c r="D3392" s="148">
        <f t="shared" si="156"/>
        <v>62059.05</v>
      </c>
      <c r="E3392" s="138" t="s">
        <v>2044</v>
      </c>
      <c r="F3392" s="148">
        <f t="shared" si="157"/>
        <v>50868.07</v>
      </c>
      <c r="G3392" s="148">
        <f t="shared" si="158"/>
        <v>62059.045399999995</v>
      </c>
    </row>
    <row r="3393" spans="1:7" ht="14.4" customHeight="1">
      <c r="A3393" s="138" t="s">
        <v>7430</v>
      </c>
      <c r="B3393" s="151" t="s">
        <v>7361</v>
      </c>
      <c r="C3393" s="148">
        <v>50868.07218404999</v>
      </c>
      <c r="D3393" s="148">
        <f t="shared" si="156"/>
        <v>62059.05</v>
      </c>
      <c r="E3393" s="138" t="s">
        <v>2044</v>
      </c>
      <c r="F3393" s="148">
        <f t="shared" si="157"/>
        <v>50868.07</v>
      </c>
      <c r="G3393" s="148">
        <f t="shared" si="158"/>
        <v>62059.045399999995</v>
      </c>
    </row>
    <row r="3394" spans="1:7" ht="14.4" customHeight="1">
      <c r="A3394" s="138" t="s">
        <v>7431</v>
      </c>
      <c r="B3394" s="151" t="s">
        <v>7361</v>
      </c>
      <c r="C3394" s="148">
        <v>50868.07218404999</v>
      </c>
      <c r="D3394" s="148">
        <f t="shared" si="156"/>
        <v>62059.05</v>
      </c>
      <c r="E3394" s="138" t="s">
        <v>2044</v>
      </c>
      <c r="F3394" s="148">
        <f t="shared" si="157"/>
        <v>50868.07</v>
      </c>
      <c r="G3394" s="148">
        <f t="shared" si="158"/>
        <v>62059.045399999995</v>
      </c>
    </row>
    <row r="3395" spans="1:7" ht="14.4" customHeight="1">
      <c r="A3395" s="138" t="s">
        <v>7432</v>
      </c>
      <c r="B3395" s="151" t="s">
        <v>7361</v>
      </c>
      <c r="C3395" s="148">
        <v>50868.07218404999</v>
      </c>
      <c r="D3395" s="148">
        <f t="shared" si="156"/>
        <v>62059.05</v>
      </c>
      <c r="E3395" s="138" t="s">
        <v>2044</v>
      </c>
      <c r="F3395" s="148">
        <f t="shared" si="157"/>
        <v>50868.07</v>
      </c>
      <c r="G3395" s="148">
        <f t="shared" si="158"/>
        <v>62059.045399999995</v>
      </c>
    </row>
    <row r="3396" spans="1:7" ht="14.4" customHeight="1">
      <c r="A3396" s="138" t="s">
        <v>7433</v>
      </c>
      <c r="B3396" s="151" t="s">
        <v>7361</v>
      </c>
      <c r="C3396" s="148">
        <v>50868.07218404999</v>
      </c>
      <c r="D3396" s="148">
        <f t="shared" si="156"/>
        <v>62059.05</v>
      </c>
      <c r="E3396" s="138" t="s">
        <v>2044</v>
      </c>
      <c r="F3396" s="148">
        <f t="shared" si="157"/>
        <v>50868.07</v>
      </c>
      <c r="G3396" s="148">
        <f t="shared" si="158"/>
        <v>62059.045399999995</v>
      </c>
    </row>
    <row r="3397" spans="1:7" ht="14.4" customHeight="1">
      <c r="A3397" s="138" t="s">
        <v>7434</v>
      </c>
      <c r="B3397" s="151" t="s">
        <v>7361</v>
      </c>
      <c r="C3397" s="148">
        <v>50868.07218404999</v>
      </c>
      <c r="D3397" s="148">
        <f t="shared" si="156"/>
        <v>62059.05</v>
      </c>
      <c r="E3397" s="138" t="s">
        <v>2044</v>
      </c>
      <c r="F3397" s="148">
        <f t="shared" si="157"/>
        <v>50868.07</v>
      </c>
      <c r="G3397" s="148">
        <f t="shared" si="158"/>
        <v>62059.045399999995</v>
      </c>
    </row>
    <row r="3398" spans="1:7" ht="14.4" customHeight="1">
      <c r="A3398" s="138" t="s">
        <v>7435</v>
      </c>
      <c r="B3398" s="151" t="s">
        <v>7361</v>
      </c>
      <c r="C3398" s="148">
        <v>50868.07218404999</v>
      </c>
      <c r="D3398" s="148">
        <f t="shared" si="156"/>
        <v>62059.05</v>
      </c>
      <c r="E3398" s="138" t="s">
        <v>2044</v>
      </c>
      <c r="F3398" s="148">
        <f t="shared" si="157"/>
        <v>50868.07</v>
      </c>
      <c r="G3398" s="148">
        <f t="shared" si="158"/>
        <v>62059.045399999995</v>
      </c>
    </row>
    <row r="3399" spans="1:7" ht="14.4" customHeight="1">
      <c r="A3399" s="138" t="s">
        <v>7436</v>
      </c>
      <c r="B3399" s="151" t="s">
        <v>7361</v>
      </c>
      <c r="C3399" s="148">
        <v>50868.07218404999</v>
      </c>
      <c r="D3399" s="148">
        <f t="shared" si="156"/>
        <v>62059.05</v>
      </c>
      <c r="E3399" s="138" t="s">
        <v>2044</v>
      </c>
      <c r="F3399" s="148">
        <f t="shared" si="157"/>
        <v>50868.07</v>
      </c>
      <c r="G3399" s="148">
        <f t="shared" si="158"/>
        <v>62059.045399999995</v>
      </c>
    </row>
    <row r="3400" spans="1:7" ht="14.4" customHeight="1">
      <c r="A3400" s="138" t="s">
        <v>7437</v>
      </c>
      <c r="B3400" s="151" t="s">
        <v>7361</v>
      </c>
      <c r="C3400" s="148">
        <v>50868.07218404999</v>
      </c>
      <c r="D3400" s="148">
        <f t="shared" si="156"/>
        <v>62059.05</v>
      </c>
      <c r="E3400" s="138" t="s">
        <v>2044</v>
      </c>
      <c r="F3400" s="148">
        <f t="shared" si="157"/>
        <v>50868.07</v>
      </c>
      <c r="G3400" s="148">
        <f t="shared" si="158"/>
        <v>62059.045399999995</v>
      </c>
    </row>
    <row r="3401" spans="1:7" ht="14.4" customHeight="1">
      <c r="A3401" s="138" t="s">
        <v>7438</v>
      </c>
      <c r="B3401" s="151" t="s">
        <v>7361</v>
      </c>
      <c r="C3401" s="148">
        <v>50868.07218404999</v>
      </c>
      <c r="D3401" s="148">
        <f t="shared" ref="D3401:D3464" si="159">ROUND(C3401*(1+$D$8),2)</f>
        <v>62059.05</v>
      </c>
      <c r="E3401" s="138" t="s">
        <v>2044</v>
      </c>
      <c r="F3401" s="148">
        <f t="shared" ref="F3401:F3464" si="160">ROUND(C3401*(1-HLOOKUP(E3401,$1:$2,2,FALSE)),2)</f>
        <v>50868.07</v>
      </c>
      <c r="G3401" s="148">
        <f t="shared" ref="G3401:G3464" si="161">F3401*(1+$D$8)</f>
        <v>62059.045399999995</v>
      </c>
    </row>
    <row r="3402" spans="1:7" ht="14.4" customHeight="1">
      <c r="A3402" s="138" t="s">
        <v>7439</v>
      </c>
      <c r="B3402" s="151" t="s">
        <v>7361</v>
      </c>
      <c r="C3402" s="148">
        <v>50868.07218404999</v>
      </c>
      <c r="D3402" s="148">
        <f t="shared" si="159"/>
        <v>62059.05</v>
      </c>
      <c r="E3402" s="138" t="s">
        <v>2044</v>
      </c>
      <c r="F3402" s="148">
        <f t="shared" si="160"/>
        <v>50868.07</v>
      </c>
      <c r="G3402" s="148">
        <f t="shared" si="161"/>
        <v>62059.045399999995</v>
      </c>
    </row>
    <row r="3403" spans="1:7" ht="14.4" customHeight="1">
      <c r="A3403" s="138" t="s">
        <v>7440</v>
      </c>
      <c r="B3403" s="151" t="s">
        <v>7361</v>
      </c>
      <c r="C3403" s="148">
        <v>50868.07218404999</v>
      </c>
      <c r="D3403" s="148">
        <f t="shared" si="159"/>
        <v>62059.05</v>
      </c>
      <c r="E3403" s="138" t="s">
        <v>2044</v>
      </c>
      <c r="F3403" s="148">
        <f t="shared" si="160"/>
        <v>50868.07</v>
      </c>
      <c r="G3403" s="148">
        <f t="shared" si="161"/>
        <v>62059.045399999995</v>
      </c>
    </row>
    <row r="3404" spans="1:7" ht="14.4" customHeight="1">
      <c r="A3404" s="138" t="s">
        <v>7441</v>
      </c>
      <c r="B3404" s="151" t="s">
        <v>7361</v>
      </c>
      <c r="C3404" s="148">
        <v>50868.07218404999</v>
      </c>
      <c r="D3404" s="148">
        <f t="shared" si="159"/>
        <v>62059.05</v>
      </c>
      <c r="E3404" s="138" t="s">
        <v>2044</v>
      </c>
      <c r="F3404" s="148">
        <f t="shared" si="160"/>
        <v>50868.07</v>
      </c>
      <c r="G3404" s="148">
        <f t="shared" si="161"/>
        <v>62059.045399999995</v>
      </c>
    </row>
    <row r="3405" spans="1:7" ht="14.4" customHeight="1">
      <c r="A3405" s="138" t="s">
        <v>7442</v>
      </c>
      <c r="B3405" s="151" t="s">
        <v>7361</v>
      </c>
      <c r="C3405" s="148">
        <v>50868.07218404999</v>
      </c>
      <c r="D3405" s="148">
        <f t="shared" si="159"/>
        <v>62059.05</v>
      </c>
      <c r="E3405" s="138" t="s">
        <v>2044</v>
      </c>
      <c r="F3405" s="148">
        <f t="shared" si="160"/>
        <v>50868.07</v>
      </c>
      <c r="G3405" s="148">
        <f t="shared" si="161"/>
        <v>62059.045399999995</v>
      </c>
    </row>
    <row r="3406" spans="1:7" ht="14.4" customHeight="1">
      <c r="A3406" s="138" t="s">
        <v>7443</v>
      </c>
      <c r="B3406" s="151" t="s">
        <v>7361</v>
      </c>
      <c r="C3406" s="148">
        <v>50868.07218404999</v>
      </c>
      <c r="D3406" s="148">
        <f t="shared" si="159"/>
        <v>62059.05</v>
      </c>
      <c r="E3406" s="138" t="s">
        <v>2044</v>
      </c>
      <c r="F3406" s="148">
        <f t="shared" si="160"/>
        <v>50868.07</v>
      </c>
      <c r="G3406" s="148">
        <f t="shared" si="161"/>
        <v>62059.045399999995</v>
      </c>
    </row>
    <row r="3407" spans="1:7" ht="14.4" customHeight="1">
      <c r="A3407" s="138" t="s">
        <v>7444</v>
      </c>
      <c r="B3407" s="151" t="s">
        <v>7361</v>
      </c>
      <c r="C3407" s="148">
        <v>50868.07218404999</v>
      </c>
      <c r="D3407" s="148">
        <f t="shared" si="159"/>
        <v>62059.05</v>
      </c>
      <c r="E3407" s="138" t="s">
        <v>2044</v>
      </c>
      <c r="F3407" s="148">
        <f t="shared" si="160"/>
        <v>50868.07</v>
      </c>
      <c r="G3407" s="148">
        <f t="shared" si="161"/>
        <v>62059.045399999995</v>
      </c>
    </row>
    <row r="3408" spans="1:7" ht="14.4" customHeight="1">
      <c r="A3408" s="138" t="s">
        <v>7445</v>
      </c>
      <c r="B3408" s="151" t="s">
        <v>7361</v>
      </c>
      <c r="C3408" s="148">
        <v>50868.07218404999</v>
      </c>
      <c r="D3408" s="148">
        <f t="shared" si="159"/>
        <v>62059.05</v>
      </c>
      <c r="E3408" s="138" t="s">
        <v>2044</v>
      </c>
      <c r="F3408" s="148">
        <f t="shared" si="160"/>
        <v>50868.07</v>
      </c>
      <c r="G3408" s="148">
        <f t="shared" si="161"/>
        <v>62059.045399999995</v>
      </c>
    </row>
    <row r="3409" spans="1:7" ht="14.4" customHeight="1">
      <c r="A3409" s="138" t="s">
        <v>7446</v>
      </c>
      <c r="B3409" s="151" t="s">
        <v>7361</v>
      </c>
      <c r="C3409" s="148">
        <v>50868.07218404999</v>
      </c>
      <c r="D3409" s="148">
        <f t="shared" si="159"/>
        <v>62059.05</v>
      </c>
      <c r="E3409" s="138" t="s">
        <v>2044</v>
      </c>
      <c r="F3409" s="148">
        <f t="shared" si="160"/>
        <v>50868.07</v>
      </c>
      <c r="G3409" s="148">
        <f t="shared" si="161"/>
        <v>62059.045399999995</v>
      </c>
    </row>
    <row r="3410" spans="1:7" ht="14.4" customHeight="1">
      <c r="A3410" s="138" t="s">
        <v>7447</v>
      </c>
      <c r="B3410" s="151" t="s">
        <v>7361</v>
      </c>
      <c r="C3410" s="148">
        <v>50868.07218404999</v>
      </c>
      <c r="D3410" s="148">
        <f t="shared" si="159"/>
        <v>62059.05</v>
      </c>
      <c r="E3410" s="138" t="s">
        <v>2044</v>
      </c>
      <c r="F3410" s="148">
        <f t="shared" si="160"/>
        <v>50868.07</v>
      </c>
      <c r="G3410" s="148">
        <f t="shared" si="161"/>
        <v>62059.045399999995</v>
      </c>
    </row>
    <row r="3411" spans="1:7" ht="14.4" customHeight="1">
      <c r="A3411" s="138" t="s">
        <v>7448</v>
      </c>
      <c r="B3411" s="151" t="s">
        <v>7361</v>
      </c>
      <c r="C3411" s="148">
        <v>50868.07218404999</v>
      </c>
      <c r="D3411" s="148">
        <f t="shared" si="159"/>
        <v>62059.05</v>
      </c>
      <c r="E3411" s="138" t="s">
        <v>2044</v>
      </c>
      <c r="F3411" s="148">
        <f t="shared" si="160"/>
        <v>50868.07</v>
      </c>
      <c r="G3411" s="148">
        <f t="shared" si="161"/>
        <v>62059.045399999995</v>
      </c>
    </row>
    <row r="3412" spans="1:7" ht="14.4" customHeight="1">
      <c r="A3412" s="138" t="s">
        <v>7449</v>
      </c>
      <c r="B3412" s="151" t="s">
        <v>7361</v>
      </c>
      <c r="C3412" s="148">
        <v>50868.07218404999</v>
      </c>
      <c r="D3412" s="148">
        <f t="shared" si="159"/>
        <v>62059.05</v>
      </c>
      <c r="E3412" s="138" t="s">
        <v>2044</v>
      </c>
      <c r="F3412" s="148">
        <f t="shared" si="160"/>
        <v>50868.07</v>
      </c>
      <c r="G3412" s="148">
        <f t="shared" si="161"/>
        <v>62059.045399999995</v>
      </c>
    </row>
    <row r="3413" spans="1:7" ht="14.4" customHeight="1">
      <c r="A3413" s="138" t="s">
        <v>7450</v>
      </c>
      <c r="B3413" s="151" t="s">
        <v>7361</v>
      </c>
      <c r="C3413" s="148">
        <v>50868.07218404999</v>
      </c>
      <c r="D3413" s="148">
        <f t="shared" si="159"/>
        <v>62059.05</v>
      </c>
      <c r="E3413" s="138" t="s">
        <v>2044</v>
      </c>
      <c r="F3413" s="148">
        <f t="shared" si="160"/>
        <v>50868.07</v>
      </c>
      <c r="G3413" s="148">
        <f t="shared" si="161"/>
        <v>62059.045399999995</v>
      </c>
    </row>
    <row r="3414" spans="1:7" ht="14.4" customHeight="1">
      <c r="A3414" s="138" t="s">
        <v>7451</v>
      </c>
      <c r="B3414" s="151" t="s">
        <v>7361</v>
      </c>
      <c r="C3414" s="148">
        <v>50868.07218404999</v>
      </c>
      <c r="D3414" s="148">
        <f t="shared" si="159"/>
        <v>62059.05</v>
      </c>
      <c r="E3414" s="138" t="s">
        <v>2044</v>
      </c>
      <c r="F3414" s="148">
        <f t="shared" si="160"/>
        <v>50868.07</v>
      </c>
      <c r="G3414" s="148">
        <f t="shared" si="161"/>
        <v>62059.045399999995</v>
      </c>
    </row>
    <row r="3415" spans="1:7" ht="14.4" customHeight="1">
      <c r="A3415" s="138" t="s">
        <v>7452</v>
      </c>
      <c r="B3415" s="151" t="s">
        <v>7361</v>
      </c>
      <c r="C3415" s="148">
        <v>50868.07218404999</v>
      </c>
      <c r="D3415" s="148">
        <f t="shared" si="159"/>
        <v>62059.05</v>
      </c>
      <c r="E3415" s="138" t="s">
        <v>2044</v>
      </c>
      <c r="F3415" s="148">
        <f t="shared" si="160"/>
        <v>50868.07</v>
      </c>
      <c r="G3415" s="148">
        <f t="shared" si="161"/>
        <v>62059.045399999995</v>
      </c>
    </row>
    <row r="3416" spans="1:7" ht="14.4" customHeight="1">
      <c r="A3416" s="138" t="s">
        <v>7453</v>
      </c>
      <c r="B3416" s="151" t="s">
        <v>7361</v>
      </c>
      <c r="C3416" s="148">
        <v>50868.07218404999</v>
      </c>
      <c r="D3416" s="148">
        <f t="shared" si="159"/>
        <v>62059.05</v>
      </c>
      <c r="E3416" s="138" t="s">
        <v>2044</v>
      </c>
      <c r="F3416" s="148">
        <f t="shared" si="160"/>
        <v>50868.07</v>
      </c>
      <c r="G3416" s="148">
        <f t="shared" si="161"/>
        <v>62059.045399999995</v>
      </c>
    </row>
    <row r="3417" spans="1:7" ht="14.4" customHeight="1">
      <c r="A3417" s="138" t="s">
        <v>7454</v>
      </c>
      <c r="B3417" s="151" t="s">
        <v>7361</v>
      </c>
      <c r="C3417" s="148">
        <v>50868.07218404999</v>
      </c>
      <c r="D3417" s="148">
        <f t="shared" si="159"/>
        <v>62059.05</v>
      </c>
      <c r="E3417" s="138" t="s">
        <v>2044</v>
      </c>
      <c r="F3417" s="148">
        <f t="shared" si="160"/>
        <v>50868.07</v>
      </c>
      <c r="G3417" s="148">
        <f t="shared" si="161"/>
        <v>62059.045399999995</v>
      </c>
    </row>
    <row r="3418" spans="1:7" ht="14.4" customHeight="1">
      <c r="A3418" s="138" t="s">
        <v>7455</v>
      </c>
      <c r="B3418" s="151" t="s">
        <v>7361</v>
      </c>
      <c r="C3418" s="148">
        <v>50868.07218404999</v>
      </c>
      <c r="D3418" s="148">
        <f t="shared" si="159"/>
        <v>62059.05</v>
      </c>
      <c r="E3418" s="138" t="s">
        <v>2044</v>
      </c>
      <c r="F3418" s="148">
        <f t="shared" si="160"/>
        <v>50868.07</v>
      </c>
      <c r="G3418" s="148">
        <f t="shared" si="161"/>
        <v>62059.045399999995</v>
      </c>
    </row>
    <row r="3419" spans="1:7" ht="14.4" customHeight="1">
      <c r="A3419" s="138" t="s">
        <v>7456</v>
      </c>
      <c r="B3419" s="151" t="s">
        <v>7361</v>
      </c>
      <c r="C3419" s="148">
        <v>50868.07218404999</v>
      </c>
      <c r="D3419" s="148">
        <f t="shared" si="159"/>
        <v>62059.05</v>
      </c>
      <c r="E3419" s="138" t="s">
        <v>2044</v>
      </c>
      <c r="F3419" s="148">
        <f t="shared" si="160"/>
        <v>50868.07</v>
      </c>
      <c r="G3419" s="148">
        <f t="shared" si="161"/>
        <v>62059.045399999995</v>
      </c>
    </row>
    <row r="3420" spans="1:7" ht="14.4" customHeight="1">
      <c r="A3420" s="138" t="s">
        <v>7457</v>
      </c>
      <c r="B3420" s="151" t="s">
        <v>7361</v>
      </c>
      <c r="C3420" s="148">
        <v>50868.07218404999</v>
      </c>
      <c r="D3420" s="148">
        <f t="shared" si="159"/>
        <v>62059.05</v>
      </c>
      <c r="E3420" s="138" t="s">
        <v>2044</v>
      </c>
      <c r="F3420" s="148">
        <f t="shared" si="160"/>
        <v>50868.07</v>
      </c>
      <c r="G3420" s="148">
        <f t="shared" si="161"/>
        <v>62059.045399999995</v>
      </c>
    </row>
    <row r="3421" spans="1:7" ht="14.4" customHeight="1">
      <c r="A3421" s="138" t="s">
        <v>7458</v>
      </c>
      <c r="B3421" s="151" t="s">
        <v>7361</v>
      </c>
      <c r="C3421" s="148">
        <v>50868.07218404999</v>
      </c>
      <c r="D3421" s="148">
        <f t="shared" si="159"/>
        <v>62059.05</v>
      </c>
      <c r="E3421" s="138" t="s">
        <v>2044</v>
      </c>
      <c r="F3421" s="148">
        <f t="shared" si="160"/>
        <v>50868.07</v>
      </c>
      <c r="G3421" s="148">
        <f t="shared" si="161"/>
        <v>62059.045399999995</v>
      </c>
    </row>
    <row r="3422" spans="1:7" ht="14.4" customHeight="1">
      <c r="A3422" s="138" t="s">
        <v>7459</v>
      </c>
      <c r="B3422" s="151" t="s">
        <v>7361</v>
      </c>
      <c r="C3422" s="148">
        <v>50868.07218404999</v>
      </c>
      <c r="D3422" s="148">
        <f t="shared" si="159"/>
        <v>62059.05</v>
      </c>
      <c r="E3422" s="138" t="s">
        <v>2044</v>
      </c>
      <c r="F3422" s="148">
        <f t="shared" si="160"/>
        <v>50868.07</v>
      </c>
      <c r="G3422" s="148">
        <f t="shared" si="161"/>
        <v>62059.045399999995</v>
      </c>
    </row>
    <row r="3423" spans="1:7" ht="14.4" customHeight="1">
      <c r="A3423" s="138" t="s">
        <v>7460</v>
      </c>
      <c r="B3423" s="151" t="s">
        <v>7361</v>
      </c>
      <c r="C3423" s="148">
        <v>50868.07218404999</v>
      </c>
      <c r="D3423" s="148">
        <f t="shared" si="159"/>
        <v>62059.05</v>
      </c>
      <c r="E3423" s="138" t="s">
        <v>2044</v>
      </c>
      <c r="F3423" s="148">
        <f t="shared" si="160"/>
        <v>50868.07</v>
      </c>
      <c r="G3423" s="148">
        <f t="shared" si="161"/>
        <v>62059.045399999995</v>
      </c>
    </row>
    <row r="3424" spans="1:7" ht="14.4" customHeight="1">
      <c r="A3424" s="138" t="s">
        <v>7461</v>
      </c>
      <c r="B3424" s="151" t="s">
        <v>7361</v>
      </c>
      <c r="C3424" s="148">
        <v>50868.07218404999</v>
      </c>
      <c r="D3424" s="148">
        <f t="shared" si="159"/>
        <v>62059.05</v>
      </c>
      <c r="E3424" s="138" t="s">
        <v>2044</v>
      </c>
      <c r="F3424" s="148">
        <f t="shared" si="160"/>
        <v>50868.07</v>
      </c>
      <c r="G3424" s="148">
        <f t="shared" si="161"/>
        <v>62059.045399999995</v>
      </c>
    </row>
    <row r="3425" spans="1:7" ht="14.4" customHeight="1">
      <c r="A3425" s="138" t="s">
        <v>7462</v>
      </c>
      <c r="B3425" s="151" t="s">
        <v>7361</v>
      </c>
      <c r="C3425" s="148">
        <v>50868.07218404999</v>
      </c>
      <c r="D3425" s="148">
        <f t="shared" si="159"/>
        <v>62059.05</v>
      </c>
      <c r="E3425" s="138" t="s">
        <v>2044</v>
      </c>
      <c r="F3425" s="148">
        <f t="shared" si="160"/>
        <v>50868.07</v>
      </c>
      <c r="G3425" s="148">
        <f t="shared" si="161"/>
        <v>62059.045399999995</v>
      </c>
    </row>
    <row r="3426" spans="1:7" ht="14.4" customHeight="1">
      <c r="A3426" s="138" t="s">
        <v>7463</v>
      </c>
      <c r="B3426" s="151" t="s">
        <v>7361</v>
      </c>
      <c r="C3426" s="148">
        <v>50868.07218404999</v>
      </c>
      <c r="D3426" s="148">
        <f t="shared" si="159"/>
        <v>62059.05</v>
      </c>
      <c r="E3426" s="138" t="s">
        <v>2044</v>
      </c>
      <c r="F3426" s="148">
        <f t="shared" si="160"/>
        <v>50868.07</v>
      </c>
      <c r="G3426" s="148">
        <f t="shared" si="161"/>
        <v>62059.045399999995</v>
      </c>
    </row>
    <row r="3427" spans="1:7" ht="14.4" customHeight="1">
      <c r="A3427" s="138" t="s">
        <v>7464</v>
      </c>
      <c r="B3427" s="151" t="s">
        <v>7361</v>
      </c>
      <c r="C3427" s="148">
        <v>50868.07218404999</v>
      </c>
      <c r="D3427" s="148">
        <f t="shared" si="159"/>
        <v>62059.05</v>
      </c>
      <c r="E3427" s="138" t="s">
        <v>2044</v>
      </c>
      <c r="F3427" s="148">
        <f t="shared" si="160"/>
        <v>50868.07</v>
      </c>
      <c r="G3427" s="148">
        <f t="shared" si="161"/>
        <v>62059.045399999995</v>
      </c>
    </row>
    <row r="3428" spans="1:7" ht="14.4" customHeight="1">
      <c r="A3428" s="138" t="s">
        <v>7465</v>
      </c>
      <c r="B3428" s="151" t="s">
        <v>7361</v>
      </c>
      <c r="C3428" s="148">
        <v>50868.07218404999</v>
      </c>
      <c r="D3428" s="148">
        <f t="shared" si="159"/>
        <v>62059.05</v>
      </c>
      <c r="E3428" s="138" t="s">
        <v>2044</v>
      </c>
      <c r="F3428" s="148">
        <f t="shared" si="160"/>
        <v>50868.07</v>
      </c>
      <c r="G3428" s="148">
        <f t="shared" si="161"/>
        <v>62059.045399999995</v>
      </c>
    </row>
    <row r="3429" spans="1:7" ht="14.4" customHeight="1">
      <c r="A3429" s="138" t="s">
        <v>7466</v>
      </c>
      <c r="B3429" s="151" t="s">
        <v>7361</v>
      </c>
      <c r="C3429" s="148">
        <v>50868.07218404999</v>
      </c>
      <c r="D3429" s="148">
        <f t="shared" si="159"/>
        <v>62059.05</v>
      </c>
      <c r="E3429" s="138" t="s">
        <v>2044</v>
      </c>
      <c r="F3429" s="148">
        <f t="shared" si="160"/>
        <v>50868.07</v>
      </c>
      <c r="G3429" s="148">
        <f t="shared" si="161"/>
        <v>62059.045399999995</v>
      </c>
    </row>
    <row r="3430" spans="1:7" ht="14.4" customHeight="1">
      <c r="A3430" s="138" t="s">
        <v>7467</v>
      </c>
      <c r="B3430" s="151" t="s">
        <v>7361</v>
      </c>
      <c r="C3430" s="148">
        <v>50868.07218404999</v>
      </c>
      <c r="D3430" s="148">
        <f t="shared" si="159"/>
        <v>62059.05</v>
      </c>
      <c r="E3430" s="138" t="s">
        <v>2044</v>
      </c>
      <c r="F3430" s="148">
        <f t="shared" si="160"/>
        <v>50868.07</v>
      </c>
      <c r="G3430" s="148">
        <f t="shared" si="161"/>
        <v>62059.045399999995</v>
      </c>
    </row>
    <row r="3431" spans="1:7" ht="14.4" customHeight="1">
      <c r="A3431" s="138" t="s">
        <v>7468</v>
      </c>
      <c r="B3431" s="151" t="s">
        <v>7469</v>
      </c>
      <c r="C3431" s="148">
        <v>50868.07218404999</v>
      </c>
      <c r="D3431" s="148">
        <f t="shared" si="159"/>
        <v>62059.05</v>
      </c>
      <c r="E3431" s="138" t="s">
        <v>2044</v>
      </c>
      <c r="F3431" s="148">
        <f t="shared" si="160"/>
        <v>50868.07</v>
      </c>
      <c r="G3431" s="148">
        <f t="shared" si="161"/>
        <v>62059.045399999995</v>
      </c>
    </row>
    <row r="3432" spans="1:7" ht="14.4" customHeight="1">
      <c r="A3432" s="138" t="s">
        <v>7470</v>
      </c>
      <c r="B3432" s="151" t="s">
        <v>7469</v>
      </c>
      <c r="C3432" s="148">
        <v>50868.07218404999</v>
      </c>
      <c r="D3432" s="148">
        <f t="shared" si="159"/>
        <v>62059.05</v>
      </c>
      <c r="E3432" s="138" t="s">
        <v>2044</v>
      </c>
      <c r="F3432" s="148">
        <f t="shared" si="160"/>
        <v>50868.07</v>
      </c>
      <c r="G3432" s="148">
        <f t="shared" si="161"/>
        <v>62059.045399999995</v>
      </c>
    </row>
    <row r="3433" spans="1:7" ht="14.4" customHeight="1">
      <c r="A3433" s="138" t="s">
        <v>7471</v>
      </c>
      <c r="B3433" s="151" t="s">
        <v>7469</v>
      </c>
      <c r="C3433" s="148">
        <v>50868.07218404999</v>
      </c>
      <c r="D3433" s="148">
        <f t="shared" si="159"/>
        <v>62059.05</v>
      </c>
      <c r="E3433" s="138" t="s">
        <v>2044</v>
      </c>
      <c r="F3433" s="148">
        <f t="shared" si="160"/>
        <v>50868.07</v>
      </c>
      <c r="G3433" s="148">
        <f t="shared" si="161"/>
        <v>62059.045399999995</v>
      </c>
    </row>
    <row r="3434" spans="1:7" ht="14.4" customHeight="1">
      <c r="A3434" s="138" t="s">
        <v>7472</v>
      </c>
      <c r="B3434" s="151" t="s">
        <v>7469</v>
      </c>
      <c r="C3434" s="148">
        <v>50868.07218404999</v>
      </c>
      <c r="D3434" s="148">
        <f t="shared" si="159"/>
        <v>62059.05</v>
      </c>
      <c r="E3434" s="138" t="s">
        <v>2044</v>
      </c>
      <c r="F3434" s="148">
        <f t="shared" si="160"/>
        <v>50868.07</v>
      </c>
      <c r="G3434" s="148">
        <f t="shared" si="161"/>
        <v>62059.045399999995</v>
      </c>
    </row>
    <row r="3435" spans="1:7" ht="14.4" customHeight="1">
      <c r="A3435" s="138" t="s">
        <v>7473</v>
      </c>
      <c r="B3435" s="151" t="s">
        <v>7469</v>
      </c>
      <c r="C3435" s="148">
        <v>50868.07218404999</v>
      </c>
      <c r="D3435" s="148">
        <f t="shared" si="159"/>
        <v>62059.05</v>
      </c>
      <c r="E3435" s="138" t="s">
        <v>2044</v>
      </c>
      <c r="F3435" s="148">
        <f t="shared" si="160"/>
        <v>50868.07</v>
      </c>
      <c r="G3435" s="148">
        <f t="shared" si="161"/>
        <v>62059.045399999995</v>
      </c>
    </row>
    <row r="3436" spans="1:7" ht="14.4" customHeight="1">
      <c r="A3436" s="138" t="s">
        <v>7474</v>
      </c>
      <c r="B3436" s="151" t="s">
        <v>7469</v>
      </c>
      <c r="C3436" s="148">
        <v>50868.07218404999</v>
      </c>
      <c r="D3436" s="148">
        <f t="shared" si="159"/>
        <v>62059.05</v>
      </c>
      <c r="E3436" s="138" t="s">
        <v>2044</v>
      </c>
      <c r="F3436" s="148">
        <f t="shared" si="160"/>
        <v>50868.07</v>
      </c>
      <c r="G3436" s="148">
        <f t="shared" si="161"/>
        <v>62059.045399999995</v>
      </c>
    </row>
    <row r="3437" spans="1:7" ht="14.4" customHeight="1">
      <c r="A3437" s="138" t="s">
        <v>7475</v>
      </c>
      <c r="B3437" s="151" t="s">
        <v>7469</v>
      </c>
      <c r="C3437" s="148">
        <v>50868.07218404999</v>
      </c>
      <c r="D3437" s="148">
        <f t="shared" si="159"/>
        <v>62059.05</v>
      </c>
      <c r="E3437" s="138" t="s">
        <v>2044</v>
      </c>
      <c r="F3437" s="148">
        <f t="shared" si="160"/>
        <v>50868.07</v>
      </c>
      <c r="G3437" s="148">
        <f t="shared" si="161"/>
        <v>62059.045399999995</v>
      </c>
    </row>
    <row r="3438" spans="1:7" ht="14.4" customHeight="1">
      <c r="A3438" s="138" t="s">
        <v>7476</v>
      </c>
      <c r="B3438" s="151" t="s">
        <v>7469</v>
      </c>
      <c r="C3438" s="148">
        <v>50868.07218404999</v>
      </c>
      <c r="D3438" s="148">
        <f t="shared" si="159"/>
        <v>62059.05</v>
      </c>
      <c r="E3438" s="138" t="s">
        <v>2044</v>
      </c>
      <c r="F3438" s="148">
        <f t="shared" si="160"/>
        <v>50868.07</v>
      </c>
      <c r="G3438" s="148">
        <f t="shared" si="161"/>
        <v>62059.045399999995</v>
      </c>
    </row>
    <row r="3439" spans="1:7" ht="14.4" customHeight="1">
      <c r="A3439" s="138" t="s">
        <v>7477</v>
      </c>
      <c r="B3439" s="151" t="s">
        <v>7469</v>
      </c>
      <c r="C3439" s="148">
        <v>50868.07218404999</v>
      </c>
      <c r="D3439" s="148">
        <f t="shared" si="159"/>
        <v>62059.05</v>
      </c>
      <c r="E3439" s="138" t="s">
        <v>2044</v>
      </c>
      <c r="F3439" s="148">
        <f t="shared" si="160"/>
        <v>50868.07</v>
      </c>
      <c r="G3439" s="148">
        <f t="shared" si="161"/>
        <v>62059.045399999995</v>
      </c>
    </row>
    <row r="3440" spans="1:7" ht="14.4" customHeight="1">
      <c r="A3440" s="138" t="s">
        <v>7478</v>
      </c>
      <c r="B3440" s="151" t="s">
        <v>7469</v>
      </c>
      <c r="C3440" s="148">
        <v>50868.07218404999</v>
      </c>
      <c r="D3440" s="148">
        <f t="shared" si="159"/>
        <v>62059.05</v>
      </c>
      <c r="E3440" s="138" t="s">
        <v>2044</v>
      </c>
      <c r="F3440" s="148">
        <f t="shared" si="160"/>
        <v>50868.07</v>
      </c>
      <c r="G3440" s="148">
        <f t="shared" si="161"/>
        <v>62059.045399999995</v>
      </c>
    </row>
    <row r="3441" spans="1:7" ht="14.4" customHeight="1">
      <c r="A3441" s="138" t="s">
        <v>7479</v>
      </c>
      <c r="B3441" s="151" t="s">
        <v>7469</v>
      </c>
      <c r="C3441" s="148">
        <v>50868.07218404999</v>
      </c>
      <c r="D3441" s="148">
        <f t="shared" si="159"/>
        <v>62059.05</v>
      </c>
      <c r="E3441" s="138" t="s">
        <v>2044</v>
      </c>
      <c r="F3441" s="148">
        <f t="shared" si="160"/>
        <v>50868.07</v>
      </c>
      <c r="G3441" s="148">
        <f t="shared" si="161"/>
        <v>62059.045399999995</v>
      </c>
    </row>
    <row r="3442" spans="1:7" ht="14.4" customHeight="1">
      <c r="A3442" s="138" t="s">
        <v>7480</v>
      </c>
      <c r="B3442" s="151" t="s">
        <v>7469</v>
      </c>
      <c r="C3442" s="148">
        <v>50868.07218404999</v>
      </c>
      <c r="D3442" s="148">
        <f t="shared" si="159"/>
        <v>62059.05</v>
      </c>
      <c r="E3442" s="138" t="s">
        <v>2044</v>
      </c>
      <c r="F3442" s="148">
        <f t="shared" si="160"/>
        <v>50868.07</v>
      </c>
      <c r="G3442" s="148">
        <f t="shared" si="161"/>
        <v>62059.045399999995</v>
      </c>
    </row>
    <row r="3443" spans="1:7" ht="14.4" customHeight="1">
      <c r="A3443" s="138" t="s">
        <v>7481</v>
      </c>
      <c r="B3443" s="151" t="s">
        <v>7469</v>
      </c>
      <c r="C3443" s="148">
        <v>50868.07218404999</v>
      </c>
      <c r="D3443" s="148">
        <f t="shared" si="159"/>
        <v>62059.05</v>
      </c>
      <c r="E3443" s="138" t="s">
        <v>2044</v>
      </c>
      <c r="F3443" s="148">
        <f t="shared" si="160"/>
        <v>50868.07</v>
      </c>
      <c r="G3443" s="148">
        <f t="shared" si="161"/>
        <v>62059.045399999995</v>
      </c>
    </row>
    <row r="3444" spans="1:7" ht="14.4" customHeight="1">
      <c r="A3444" s="138" t="s">
        <v>7482</v>
      </c>
      <c r="B3444" s="151" t="s">
        <v>7469</v>
      </c>
      <c r="C3444" s="148">
        <v>50868.07218404999</v>
      </c>
      <c r="D3444" s="148">
        <f t="shared" si="159"/>
        <v>62059.05</v>
      </c>
      <c r="E3444" s="138" t="s">
        <v>2044</v>
      </c>
      <c r="F3444" s="148">
        <f t="shared" si="160"/>
        <v>50868.07</v>
      </c>
      <c r="G3444" s="148">
        <f t="shared" si="161"/>
        <v>62059.045399999995</v>
      </c>
    </row>
    <row r="3445" spans="1:7" ht="14.4" customHeight="1">
      <c r="A3445" s="138" t="s">
        <v>7483</v>
      </c>
      <c r="B3445" s="151" t="s">
        <v>7469</v>
      </c>
      <c r="C3445" s="148">
        <v>50868.07218404999</v>
      </c>
      <c r="D3445" s="148">
        <f t="shared" si="159"/>
        <v>62059.05</v>
      </c>
      <c r="E3445" s="138" t="s">
        <v>2044</v>
      </c>
      <c r="F3445" s="148">
        <f t="shared" si="160"/>
        <v>50868.07</v>
      </c>
      <c r="G3445" s="148">
        <f t="shared" si="161"/>
        <v>62059.045399999995</v>
      </c>
    </row>
    <row r="3446" spans="1:7" ht="14.4" customHeight="1">
      <c r="A3446" s="138" t="s">
        <v>7484</v>
      </c>
      <c r="B3446" s="151" t="s">
        <v>7469</v>
      </c>
      <c r="C3446" s="148">
        <v>50868.07218404999</v>
      </c>
      <c r="D3446" s="148">
        <f t="shared" si="159"/>
        <v>62059.05</v>
      </c>
      <c r="E3446" s="138" t="s">
        <v>2044</v>
      </c>
      <c r="F3446" s="148">
        <f t="shared" si="160"/>
        <v>50868.07</v>
      </c>
      <c r="G3446" s="148">
        <f t="shared" si="161"/>
        <v>62059.045399999995</v>
      </c>
    </row>
    <row r="3447" spans="1:7" ht="14.4" customHeight="1">
      <c r="A3447" s="138" t="s">
        <v>7485</v>
      </c>
      <c r="B3447" s="151" t="s">
        <v>7469</v>
      </c>
      <c r="C3447" s="148">
        <v>50868.07218404999</v>
      </c>
      <c r="D3447" s="148">
        <f t="shared" si="159"/>
        <v>62059.05</v>
      </c>
      <c r="E3447" s="138" t="s">
        <v>2044</v>
      </c>
      <c r="F3447" s="148">
        <f t="shared" si="160"/>
        <v>50868.07</v>
      </c>
      <c r="G3447" s="148">
        <f t="shared" si="161"/>
        <v>62059.045399999995</v>
      </c>
    </row>
    <row r="3448" spans="1:7" ht="14.4" customHeight="1">
      <c r="A3448" s="138" t="s">
        <v>7486</v>
      </c>
      <c r="B3448" s="151" t="s">
        <v>7469</v>
      </c>
      <c r="C3448" s="148">
        <v>50868.07218404999</v>
      </c>
      <c r="D3448" s="148">
        <f t="shared" si="159"/>
        <v>62059.05</v>
      </c>
      <c r="E3448" s="138" t="s">
        <v>2044</v>
      </c>
      <c r="F3448" s="148">
        <f t="shared" si="160"/>
        <v>50868.07</v>
      </c>
      <c r="G3448" s="148">
        <f t="shared" si="161"/>
        <v>62059.045399999995</v>
      </c>
    </row>
    <row r="3449" spans="1:7" ht="14.4" customHeight="1">
      <c r="A3449" s="138" t="s">
        <v>7487</v>
      </c>
      <c r="B3449" s="151" t="s">
        <v>7469</v>
      </c>
      <c r="C3449" s="148">
        <v>50868.07218404999</v>
      </c>
      <c r="D3449" s="148">
        <f t="shared" si="159"/>
        <v>62059.05</v>
      </c>
      <c r="E3449" s="138" t="s">
        <v>2044</v>
      </c>
      <c r="F3449" s="148">
        <f t="shared" si="160"/>
        <v>50868.07</v>
      </c>
      <c r="G3449" s="148">
        <f t="shared" si="161"/>
        <v>62059.045399999995</v>
      </c>
    </row>
    <row r="3450" spans="1:7" ht="14.4" customHeight="1">
      <c r="A3450" s="138" t="s">
        <v>7488</v>
      </c>
      <c r="B3450" s="151" t="s">
        <v>7469</v>
      </c>
      <c r="C3450" s="148">
        <v>50868.07218404999</v>
      </c>
      <c r="D3450" s="148">
        <f t="shared" si="159"/>
        <v>62059.05</v>
      </c>
      <c r="E3450" s="138" t="s">
        <v>2044</v>
      </c>
      <c r="F3450" s="148">
        <f t="shared" si="160"/>
        <v>50868.07</v>
      </c>
      <c r="G3450" s="148">
        <f t="shared" si="161"/>
        <v>62059.045399999995</v>
      </c>
    </row>
    <row r="3451" spans="1:7" ht="14.4" customHeight="1">
      <c r="A3451" s="138" t="s">
        <v>7489</v>
      </c>
      <c r="B3451" s="151" t="s">
        <v>7336</v>
      </c>
      <c r="C3451" s="148">
        <v>36195.359200000006</v>
      </c>
      <c r="D3451" s="148">
        <f t="shared" si="159"/>
        <v>44158.34</v>
      </c>
      <c r="E3451" s="138" t="s">
        <v>2036</v>
      </c>
      <c r="F3451" s="148">
        <f t="shared" si="160"/>
        <v>36195.360000000001</v>
      </c>
      <c r="G3451" s="148">
        <f t="shared" si="161"/>
        <v>44158.339200000002</v>
      </c>
    </row>
    <row r="3452" spans="1:7" ht="14.4" customHeight="1">
      <c r="A3452" s="138" t="s">
        <v>7490</v>
      </c>
      <c r="B3452" s="151" t="s">
        <v>7336</v>
      </c>
      <c r="C3452" s="148">
        <v>37622.532640000005</v>
      </c>
      <c r="D3452" s="148">
        <f t="shared" si="159"/>
        <v>45899.49</v>
      </c>
      <c r="E3452" s="138" t="s">
        <v>2036</v>
      </c>
      <c r="F3452" s="148">
        <f t="shared" si="160"/>
        <v>37622.53</v>
      </c>
      <c r="G3452" s="148">
        <f t="shared" si="161"/>
        <v>45899.486599999997</v>
      </c>
    </row>
    <row r="3453" spans="1:7" ht="14.4" customHeight="1">
      <c r="A3453" s="138" t="s">
        <v>7491</v>
      </c>
      <c r="B3453" s="151" t="s">
        <v>7492</v>
      </c>
      <c r="C3453" s="148">
        <v>35302.528800000007</v>
      </c>
      <c r="D3453" s="148">
        <f t="shared" si="159"/>
        <v>43069.09</v>
      </c>
      <c r="E3453" s="138" t="s">
        <v>2036</v>
      </c>
      <c r="F3453" s="148">
        <f t="shared" si="160"/>
        <v>35302.53</v>
      </c>
      <c r="G3453" s="148">
        <f t="shared" si="161"/>
        <v>43069.086599999995</v>
      </c>
    </row>
    <row r="3454" spans="1:7" ht="14.4" customHeight="1">
      <c r="A3454" s="138" t="s">
        <v>7493</v>
      </c>
      <c r="B3454" s="151" t="s">
        <v>7336</v>
      </c>
      <c r="C3454" s="148">
        <v>39007.325279999997</v>
      </c>
      <c r="D3454" s="148">
        <f t="shared" si="159"/>
        <v>47588.94</v>
      </c>
      <c r="E3454" s="138" t="s">
        <v>2036</v>
      </c>
      <c r="F3454" s="148">
        <f t="shared" si="160"/>
        <v>39007.33</v>
      </c>
      <c r="G3454" s="148">
        <f t="shared" si="161"/>
        <v>47588.942600000002</v>
      </c>
    </row>
    <row r="3455" spans="1:7" ht="14.4" customHeight="1">
      <c r="A3455" s="138" t="s">
        <v>7494</v>
      </c>
      <c r="B3455" s="151" t="s">
        <v>7495</v>
      </c>
      <c r="C3455" s="148">
        <v>34702.754240000002</v>
      </c>
      <c r="D3455" s="148">
        <f t="shared" si="159"/>
        <v>42337.36</v>
      </c>
      <c r="E3455" s="138" t="s">
        <v>2036</v>
      </c>
      <c r="F3455" s="148">
        <f t="shared" si="160"/>
        <v>34702.75</v>
      </c>
      <c r="G3455" s="148">
        <f t="shared" si="161"/>
        <v>42337.354999999996</v>
      </c>
    </row>
    <row r="3456" spans="1:7" ht="14.4" customHeight="1">
      <c r="A3456" s="138" t="s">
        <v>7496</v>
      </c>
      <c r="B3456" s="151" t="s">
        <v>7336</v>
      </c>
      <c r="C3456" s="148">
        <v>39007.325279999997</v>
      </c>
      <c r="D3456" s="148">
        <f t="shared" si="159"/>
        <v>47588.94</v>
      </c>
      <c r="E3456" s="138" t="s">
        <v>2036</v>
      </c>
      <c r="F3456" s="148">
        <f t="shared" si="160"/>
        <v>39007.33</v>
      </c>
      <c r="G3456" s="148">
        <f t="shared" si="161"/>
        <v>47588.942600000002</v>
      </c>
    </row>
    <row r="3457" spans="1:7" ht="14.4" customHeight="1">
      <c r="A3457" s="138" t="s">
        <v>7497</v>
      </c>
      <c r="B3457" s="151" t="s">
        <v>7498</v>
      </c>
      <c r="C3457" s="148">
        <v>37241.019200000002</v>
      </c>
      <c r="D3457" s="148">
        <f t="shared" si="159"/>
        <v>45434.04</v>
      </c>
      <c r="E3457" s="138" t="s">
        <v>2036</v>
      </c>
      <c r="F3457" s="148">
        <f t="shared" si="160"/>
        <v>37241.019999999997</v>
      </c>
      <c r="G3457" s="148">
        <f t="shared" si="161"/>
        <v>45434.044399999992</v>
      </c>
    </row>
    <row r="3458" spans="1:7" ht="14.4" customHeight="1">
      <c r="A3458" s="138" t="s">
        <v>7499</v>
      </c>
      <c r="B3458" s="151" t="s">
        <v>7498</v>
      </c>
      <c r="C3458" s="148">
        <v>38639.930560000008</v>
      </c>
      <c r="D3458" s="148">
        <f t="shared" si="159"/>
        <v>47140.72</v>
      </c>
      <c r="E3458" s="138" t="s">
        <v>2036</v>
      </c>
      <c r="F3458" s="148">
        <f t="shared" si="160"/>
        <v>38639.93</v>
      </c>
      <c r="G3458" s="148">
        <f t="shared" si="161"/>
        <v>47140.714599999999</v>
      </c>
    </row>
    <row r="3459" spans="1:7" ht="14.4" customHeight="1">
      <c r="A3459" s="138" t="s">
        <v>7500</v>
      </c>
      <c r="B3459" s="151" t="s">
        <v>7501</v>
      </c>
      <c r="C3459" s="148">
        <v>36275.59936</v>
      </c>
      <c r="D3459" s="148">
        <f t="shared" si="159"/>
        <v>44256.23</v>
      </c>
      <c r="E3459" s="138" t="s">
        <v>2036</v>
      </c>
      <c r="F3459" s="148">
        <f t="shared" si="160"/>
        <v>36275.599999999999</v>
      </c>
      <c r="G3459" s="148">
        <f t="shared" si="161"/>
        <v>44256.231999999996</v>
      </c>
    </row>
    <row r="3460" spans="1:7" ht="14.4" customHeight="1">
      <c r="A3460" s="138" t="s">
        <v>7502</v>
      </c>
      <c r="B3460" s="151" t="s">
        <v>7498</v>
      </c>
      <c r="C3460" s="148">
        <v>37700.579949999999</v>
      </c>
      <c r="D3460" s="148">
        <f t="shared" si="159"/>
        <v>45994.71</v>
      </c>
      <c r="E3460" s="138" t="s">
        <v>2036</v>
      </c>
      <c r="F3460" s="148">
        <f t="shared" si="160"/>
        <v>37700.58</v>
      </c>
      <c r="G3460" s="148">
        <f t="shared" si="161"/>
        <v>45994.707600000002</v>
      </c>
    </row>
    <row r="3461" spans="1:7" ht="14.4" customHeight="1">
      <c r="A3461" s="138" t="s">
        <v>7503</v>
      </c>
      <c r="B3461" s="151" t="s">
        <v>7504</v>
      </c>
      <c r="C3461" s="148">
        <v>35673.927520000005</v>
      </c>
      <c r="D3461" s="148">
        <f t="shared" si="159"/>
        <v>43522.19</v>
      </c>
      <c r="E3461" s="138" t="s">
        <v>2036</v>
      </c>
      <c r="F3461" s="148">
        <f t="shared" si="160"/>
        <v>35673.93</v>
      </c>
      <c r="G3461" s="148">
        <f t="shared" si="161"/>
        <v>43522.194600000003</v>
      </c>
    </row>
    <row r="3462" spans="1:7" ht="14.4" customHeight="1">
      <c r="A3462" s="138" t="s">
        <v>7505</v>
      </c>
      <c r="B3462" s="151" t="s">
        <v>7498</v>
      </c>
      <c r="C3462" s="148">
        <v>37700.579949999999</v>
      </c>
      <c r="D3462" s="148">
        <f t="shared" si="159"/>
        <v>45994.71</v>
      </c>
      <c r="E3462" s="138" t="s">
        <v>2036</v>
      </c>
      <c r="F3462" s="148">
        <f t="shared" si="160"/>
        <v>37700.58</v>
      </c>
      <c r="G3462" s="148">
        <f t="shared" si="161"/>
        <v>45994.707600000002</v>
      </c>
    </row>
    <row r="3463" spans="1:7" ht="14.4" customHeight="1">
      <c r="A3463" s="138" t="s">
        <v>7506</v>
      </c>
      <c r="B3463" s="151" t="s">
        <v>7507</v>
      </c>
      <c r="C3463" s="148">
        <v>78724.53</v>
      </c>
      <c r="D3463" s="148">
        <f t="shared" si="159"/>
        <v>96043.93</v>
      </c>
      <c r="E3463" s="138" t="s">
        <v>2036</v>
      </c>
      <c r="F3463" s="148">
        <f t="shared" si="160"/>
        <v>78724.53</v>
      </c>
      <c r="G3463" s="148">
        <f t="shared" si="161"/>
        <v>96043.926599999992</v>
      </c>
    </row>
    <row r="3464" spans="1:7" ht="14.4" customHeight="1">
      <c r="A3464" s="138" t="s">
        <v>7508</v>
      </c>
      <c r="B3464" s="151" t="s">
        <v>7509</v>
      </c>
      <c r="C3464" s="148">
        <v>20963</v>
      </c>
      <c r="D3464" s="148">
        <f t="shared" si="159"/>
        <v>25574.86</v>
      </c>
      <c r="E3464" s="138" t="s">
        <v>2035</v>
      </c>
      <c r="F3464" s="148">
        <f t="shared" si="160"/>
        <v>20963</v>
      </c>
      <c r="G3464" s="148">
        <f t="shared" si="161"/>
        <v>25574.86</v>
      </c>
    </row>
    <row r="3465" spans="1:7" ht="14.4" customHeight="1">
      <c r="A3465" s="138" t="s">
        <v>7510</v>
      </c>
      <c r="B3465" s="151" t="s">
        <v>7509</v>
      </c>
      <c r="C3465" s="148">
        <v>20963</v>
      </c>
      <c r="D3465" s="148">
        <f t="shared" ref="D3465:D3528" si="162">ROUND(C3465*(1+$D$8),2)</f>
        <v>25574.86</v>
      </c>
      <c r="E3465" s="138" t="s">
        <v>2035</v>
      </c>
      <c r="F3465" s="148">
        <f t="shared" ref="F3465:F3528" si="163">ROUND(C3465*(1-HLOOKUP(E3465,$1:$2,2,FALSE)),2)</f>
        <v>20963</v>
      </c>
      <c r="G3465" s="148">
        <f t="shared" ref="G3465:G3528" si="164">F3465*(1+$D$8)</f>
        <v>25574.86</v>
      </c>
    </row>
    <row r="3466" spans="1:7" ht="14.4" customHeight="1">
      <c r="A3466" s="138" t="s">
        <v>7511</v>
      </c>
      <c r="B3466" s="151" t="s">
        <v>7512</v>
      </c>
      <c r="C3466" s="148">
        <v>18089</v>
      </c>
      <c r="D3466" s="148">
        <f t="shared" si="162"/>
        <v>22068.58</v>
      </c>
      <c r="E3466" s="138" t="s">
        <v>2037</v>
      </c>
      <c r="F3466" s="148">
        <f t="shared" si="163"/>
        <v>18089</v>
      </c>
      <c r="G3466" s="148">
        <f t="shared" si="164"/>
        <v>22068.579999999998</v>
      </c>
    </row>
    <row r="3467" spans="1:7" ht="14.4" customHeight="1">
      <c r="A3467" s="138" t="s">
        <v>7513</v>
      </c>
      <c r="B3467" s="151" t="s">
        <v>7514</v>
      </c>
      <c r="C3467" s="148">
        <v>18089</v>
      </c>
      <c r="D3467" s="148">
        <f t="shared" si="162"/>
        <v>22068.58</v>
      </c>
      <c r="E3467" s="138" t="s">
        <v>2037</v>
      </c>
      <c r="F3467" s="148">
        <f t="shared" si="163"/>
        <v>18089</v>
      </c>
      <c r="G3467" s="148">
        <f t="shared" si="164"/>
        <v>22068.579999999998</v>
      </c>
    </row>
    <row r="3468" spans="1:7" ht="14.4" customHeight="1">
      <c r="A3468" s="138" t="s">
        <v>7515</v>
      </c>
      <c r="B3468" s="151" t="s">
        <v>7516</v>
      </c>
      <c r="C3468" s="148">
        <v>8033.6256000000003</v>
      </c>
      <c r="D3468" s="148">
        <f t="shared" si="162"/>
        <v>9801.02</v>
      </c>
      <c r="E3468" s="138" t="s">
        <v>2032</v>
      </c>
      <c r="F3468" s="148">
        <f t="shared" si="163"/>
        <v>8033.63</v>
      </c>
      <c r="G3468" s="148">
        <f t="shared" si="164"/>
        <v>9801.0285999999996</v>
      </c>
    </row>
    <row r="3469" spans="1:7" ht="14.4" customHeight="1">
      <c r="A3469" s="138" t="s">
        <v>7517</v>
      </c>
      <c r="B3469" s="151" t="s">
        <v>7516</v>
      </c>
      <c r="C3469" s="148">
        <v>8033.6256000000003</v>
      </c>
      <c r="D3469" s="148">
        <f t="shared" si="162"/>
        <v>9801.02</v>
      </c>
      <c r="E3469" s="138" t="s">
        <v>2032</v>
      </c>
      <c r="F3469" s="148">
        <f t="shared" si="163"/>
        <v>8033.63</v>
      </c>
      <c r="G3469" s="148">
        <f t="shared" si="164"/>
        <v>9801.0285999999996</v>
      </c>
    </row>
    <row r="3470" spans="1:7" ht="14.4" customHeight="1">
      <c r="A3470" s="138" t="s">
        <v>7518</v>
      </c>
      <c r="B3470" s="151" t="s">
        <v>7519</v>
      </c>
      <c r="C3470" s="148">
        <v>1218.9795999999997</v>
      </c>
      <c r="D3470" s="148">
        <f t="shared" si="162"/>
        <v>1487.16</v>
      </c>
      <c r="E3470" s="138" t="s">
        <v>2043</v>
      </c>
      <c r="F3470" s="148">
        <f t="shared" si="163"/>
        <v>1218.98</v>
      </c>
      <c r="G3470" s="148">
        <f t="shared" si="164"/>
        <v>1487.1556</v>
      </c>
    </row>
    <row r="3471" spans="1:7" ht="14.4" customHeight="1">
      <c r="A3471" s="138" t="s">
        <v>7520</v>
      </c>
      <c r="B3471" s="151" t="s">
        <v>7521</v>
      </c>
      <c r="C3471" s="148">
        <v>40735</v>
      </c>
      <c r="D3471" s="148">
        <f t="shared" si="162"/>
        <v>49696.7</v>
      </c>
      <c r="E3471" s="138" t="s">
        <v>2051</v>
      </c>
      <c r="F3471" s="148">
        <f t="shared" si="163"/>
        <v>40735</v>
      </c>
      <c r="G3471" s="148">
        <f t="shared" si="164"/>
        <v>49696.7</v>
      </c>
    </row>
    <row r="3472" spans="1:7" ht="14.4" customHeight="1">
      <c r="A3472" s="138" t="s">
        <v>7522</v>
      </c>
      <c r="B3472" s="151" t="s">
        <v>7521</v>
      </c>
      <c r="C3472" s="148">
        <v>40735</v>
      </c>
      <c r="D3472" s="148">
        <f t="shared" si="162"/>
        <v>49696.7</v>
      </c>
      <c r="E3472" s="138" t="s">
        <v>2051</v>
      </c>
      <c r="F3472" s="148">
        <f t="shared" si="163"/>
        <v>40735</v>
      </c>
      <c r="G3472" s="148">
        <f t="shared" si="164"/>
        <v>49696.7</v>
      </c>
    </row>
    <row r="3473" spans="1:7" ht="14.4" customHeight="1">
      <c r="A3473" s="138" t="s">
        <v>7523</v>
      </c>
      <c r="B3473" s="151" t="s">
        <v>7524</v>
      </c>
      <c r="C3473" s="148">
        <v>22403</v>
      </c>
      <c r="D3473" s="148">
        <f t="shared" si="162"/>
        <v>27331.66</v>
      </c>
      <c r="E3473" s="138" t="s">
        <v>2051</v>
      </c>
      <c r="F3473" s="148">
        <f t="shared" si="163"/>
        <v>22403</v>
      </c>
      <c r="G3473" s="148">
        <f t="shared" si="164"/>
        <v>27331.66</v>
      </c>
    </row>
    <row r="3474" spans="1:7" ht="14.4" customHeight="1">
      <c r="A3474" s="138" t="s">
        <v>7525</v>
      </c>
      <c r="B3474" s="151" t="s">
        <v>7526</v>
      </c>
      <c r="C3474" s="148">
        <v>26462</v>
      </c>
      <c r="D3474" s="148">
        <f t="shared" si="162"/>
        <v>32283.64</v>
      </c>
      <c r="E3474" s="138" t="s">
        <v>2051</v>
      </c>
      <c r="F3474" s="148">
        <f t="shared" si="163"/>
        <v>26462</v>
      </c>
      <c r="G3474" s="148">
        <f t="shared" si="164"/>
        <v>32283.64</v>
      </c>
    </row>
    <row r="3475" spans="1:7" ht="14.4" customHeight="1">
      <c r="A3475" s="138" t="s">
        <v>7527</v>
      </c>
      <c r="B3475" s="151" t="s">
        <v>7528</v>
      </c>
      <c r="C3475" s="148">
        <v>22629.009443040006</v>
      </c>
      <c r="D3475" s="148">
        <f t="shared" si="162"/>
        <v>27607.39</v>
      </c>
      <c r="E3475" s="138" t="s">
        <v>2051</v>
      </c>
      <c r="F3475" s="148">
        <f t="shared" si="163"/>
        <v>22629.01</v>
      </c>
      <c r="G3475" s="148">
        <f t="shared" si="164"/>
        <v>27607.392199999998</v>
      </c>
    </row>
    <row r="3476" spans="1:7" ht="14.4" customHeight="1">
      <c r="A3476" s="138" t="s">
        <v>7529</v>
      </c>
      <c r="B3476" s="151" t="s">
        <v>7528</v>
      </c>
      <c r="C3476" s="148">
        <v>25370.787990240002</v>
      </c>
      <c r="D3476" s="148">
        <f t="shared" si="162"/>
        <v>30952.36</v>
      </c>
      <c r="E3476" s="138" t="s">
        <v>2051</v>
      </c>
      <c r="F3476" s="148">
        <f t="shared" si="163"/>
        <v>25370.79</v>
      </c>
      <c r="G3476" s="148">
        <f t="shared" si="164"/>
        <v>30952.363799999999</v>
      </c>
    </row>
    <row r="3477" spans="1:7" ht="14.4" customHeight="1">
      <c r="A3477" s="138" t="s">
        <v>7530</v>
      </c>
      <c r="B3477" s="151" t="s">
        <v>7528</v>
      </c>
      <c r="C3477" s="148">
        <v>23364.332129600003</v>
      </c>
      <c r="D3477" s="148">
        <f t="shared" si="162"/>
        <v>28504.49</v>
      </c>
      <c r="E3477" s="138" t="s">
        <v>2051</v>
      </c>
      <c r="F3477" s="148">
        <f t="shared" si="163"/>
        <v>23364.33</v>
      </c>
      <c r="G3477" s="148">
        <f t="shared" si="164"/>
        <v>28504.482600000003</v>
      </c>
    </row>
    <row r="3478" spans="1:7" ht="14.4" customHeight="1">
      <c r="A3478" s="138" t="s">
        <v>7531</v>
      </c>
      <c r="B3478" s="151" t="s">
        <v>7528</v>
      </c>
      <c r="C3478" s="148">
        <v>25370.787990240002</v>
      </c>
      <c r="D3478" s="148">
        <f t="shared" si="162"/>
        <v>30952.36</v>
      </c>
      <c r="E3478" s="138" t="s">
        <v>2051</v>
      </c>
      <c r="F3478" s="148">
        <f t="shared" si="163"/>
        <v>25370.79</v>
      </c>
      <c r="G3478" s="148">
        <f t="shared" si="164"/>
        <v>30952.363799999999</v>
      </c>
    </row>
    <row r="3479" spans="1:7" ht="14.4" customHeight="1">
      <c r="A3479" s="138" t="s">
        <v>7532</v>
      </c>
      <c r="B3479" s="151" t="s">
        <v>7533</v>
      </c>
      <c r="C3479" s="148">
        <v>39266.878210560004</v>
      </c>
      <c r="D3479" s="148">
        <f t="shared" si="162"/>
        <v>47905.59</v>
      </c>
      <c r="E3479" s="138" t="s">
        <v>2051</v>
      </c>
      <c r="F3479" s="148">
        <f t="shared" si="163"/>
        <v>39266.879999999997</v>
      </c>
      <c r="G3479" s="148">
        <f t="shared" si="164"/>
        <v>47905.593599999993</v>
      </c>
    </row>
    <row r="3480" spans="1:7" ht="14.4" customHeight="1">
      <c r="A3480" s="138" t="s">
        <v>7534</v>
      </c>
      <c r="B3480" s="151" t="s">
        <v>7533</v>
      </c>
      <c r="C3480" s="148">
        <v>43560.419142240004</v>
      </c>
      <c r="D3480" s="148">
        <f t="shared" si="162"/>
        <v>53143.71</v>
      </c>
      <c r="E3480" s="138" t="s">
        <v>2051</v>
      </c>
      <c r="F3480" s="148">
        <f t="shared" si="163"/>
        <v>43560.42</v>
      </c>
      <c r="G3480" s="148">
        <f t="shared" si="164"/>
        <v>53143.712399999997</v>
      </c>
    </row>
    <row r="3481" spans="1:7" ht="14.4" customHeight="1">
      <c r="A3481" s="138" t="s">
        <v>7535</v>
      </c>
      <c r="B3481" s="151" t="s">
        <v>7533</v>
      </c>
      <c r="C3481" s="148">
        <v>40418.388410400003</v>
      </c>
      <c r="D3481" s="148">
        <f t="shared" si="162"/>
        <v>49310.43</v>
      </c>
      <c r="E3481" s="138" t="s">
        <v>2051</v>
      </c>
      <c r="F3481" s="148">
        <f t="shared" si="163"/>
        <v>40418.39</v>
      </c>
      <c r="G3481" s="148">
        <f t="shared" si="164"/>
        <v>49310.435799999999</v>
      </c>
    </row>
    <row r="3482" spans="1:7" ht="14.4" customHeight="1">
      <c r="A3482" s="138" t="s">
        <v>7536</v>
      </c>
      <c r="B3482" s="151" t="s">
        <v>7533</v>
      </c>
      <c r="C3482" s="148">
        <v>43560.419142240004</v>
      </c>
      <c r="D3482" s="148">
        <f t="shared" si="162"/>
        <v>53143.71</v>
      </c>
      <c r="E3482" s="138" t="s">
        <v>2051</v>
      </c>
      <c r="F3482" s="148">
        <f t="shared" si="163"/>
        <v>43560.42</v>
      </c>
      <c r="G3482" s="148">
        <f t="shared" si="164"/>
        <v>53143.712399999997</v>
      </c>
    </row>
    <row r="3483" spans="1:7" ht="14.4" customHeight="1">
      <c r="A3483" s="138" t="s">
        <v>7537</v>
      </c>
      <c r="B3483" s="151" t="s">
        <v>7533</v>
      </c>
      <c r="C3483" s="148">
        <v>43560.419142240004</v>
      </c>
      <c r="D3483" s="148">
        <f t="shared" si="162"/>
        <v>53143.71</v>
      </c>
      <c r="E3483" s="138" t="s">
        <v>2051</v>
      </c>
      <c r="F3483" s="148">
        <f t="shared" si="163"/>
        <v>43560.42</v>
      </c>
      <c r="G3483" s="148">
        <f t="shared" si="164"/>
        <v>53143.712399999997</v>
      </c>
    </row>
    <row r="3484" spans="1:7" ht="14.4" customHeight="1">
      <c r="A3484" s="138" t="s">
        <v>7538</v>
      </c>
      <c r="B3484" s="151" t="s">
        <v>7533</v>
      </c>
      <c r="C3484" s="148">
        <v>40418.388410400003</v>
      </c>
      <c r="D3484" s="148">
        <f t="shared" si="162"/>
        <v>49310.43</v>
      </c>
      <c r="E3484" s="138" t="s">
        <v>2051</v>
      </c>
      <c r="F3484" s="148">
        <f t="shared" si="163"/>
        <v>40418.39</v>
      </c>
      <c r="G3484" s="148">
        <f t="shared" si="164"/>
        <v>49310.435799999999</v>
      </c>
    </row>
    <row r="3485" spans="1:7" ht="14.4" customHeight="1">
      <c r="A3485" s="138" t="s">
        <v>7539</v>
      </c>
      <c r="B3485" s="151" t="s">
        <v>7533</v>
      </c>
      <c r="C3485" s="148">
        <v>43179.151068899999</v>
      </c>
      <c r="D3485" s="148">
        <f t="shared" si="162"/>
        <v>52678.559999999998</v>
      </c>
      <c r="E3485" s="138" t="s">
        <v>2051</v>
      </c>
      <c r="F3485" s="148">
        <f t="shared" si="163"/>
        <v>43179.15</v>
      </c>
      <c r="G3485" s="148">
        <f t="shared" si="164"/>
        <v>52678.563000000002</v>
      </c>
    </row>
    <row r="3486" spans="1:7" ht="14.4" customHeight="1">
      <c r="A3486" s="138" t="s">
        <v>7540</v>
      </c>
      <c r="B3486" s="151" t="s">
        <v>7533</v>
      </c>
      <c r="C3486" s="148">
        <v>39266.878210560004</v>
      </c>
      <c r="D3486" s="148">
        <f t="shared" si="162"/>
        <v>47905.59</v>
      </c>
      <c r="E3486" s="138" t="s">
        <v>2051</v>
      </c>
      <c r="F3486" s="148">
        <f t="shared" si="163"/>
        <v>39266.879999999997</v>
      </c>
      <c r="G3486" s="148">
        <f t="shared" si="164"/>
        <v>47905.593599999993</v>
      </c>
    </row>
    <row r="3487" spans="1:7" ht="14.4" customHeight="1">
      <c r="A3487" s="138" t="s">
        <v>7541</v>
      </c>
      <c r="B3487" s="151" t="s">
        <v>7533</v>
      </c>
      <c r="C3487" s="148">
        <v>43179.151068899999</v>
      </c>
      <c r="D3487" s="148">
        <f t="shared" si="162"/>
        <v>52678.559999999998</v>
      </c>
      <c r="E3487" s="138" t="s">
        <v>2051</v>
      </c>
      <c r="F3487" s="148">
        <f t="shared" si="163"/>
        <v>43179.15</v>
      </c>
      <c r="G3487" s="148">
        <f t="shared" si="164"/>
        <v>52678.563000000002</v>
      </c>
    </row>
    <row r="3488" spans="1:7" ht="14.4" customHeight="1">
      <c r="A3488" s="138" t="s">
        <v>7542</v>
      </c>
      <c r="B3488" s="151" t="s">
        <v>7528</v>
      </c>
      <c r="C3488" s="148">
        <v>25370.787990240002</v>
      </c>
      <c r="D3488" s="148">
        <f t="shared" si="162"/>
        <v>30952.36</v>
      </c>
      <c r="E3488" s="138" t="s">
        <v>2051</v>
      </c>
      <c r="F3488" s="148">
        <f t="shared" si="163"/>
        <v>25370.79</v>
      </c>
      <c r="G3488" s="148">
        <f t="shared" si="164"/>
        <v>30952.363799999999</v>
      </c>
    </row>
    <row r="3489" spans="1:7" ht="14.4" customHeight="1">
      <c r="A3489" s="138" t="s">
        <v>7543</v>
      </c>
      <c r="B3489" s="151" t="s">
        <v>7528</v>
      </c>
      <c r="C3489" s="148">
        <v>23364.332129600003</v>
      </c>
      <c r="D3489" s="148">
        <f t="shared" si="162"/>
        <v>28504.49</v>
      </c>
      <c r="E3489" s="138" t="s">
        <v>2051</v>
      </c>
      <c r="F3489" s="148">
        <f t="shared" si="163"/>
        <v>23364.33</v>
      </c>
      <c r="G3489" s="148">
        <f t="shared" si="164"/>
        <v>28504.482600000003</v>
      </c>
    </row>
    <row r="3490" spans="1:7" ht="14.4" customHeight="1">
      <c r="A3490" s="138" t="s">
        <v>7544</v>
      </c>
      <c r="B3490" s="151" t="s">
        <v>7528</v>
      </c>
      <c r="C3490" s="148">
        <v>25094.673296000004</v>
      </c>
      <c r="D3490" s="148">
        <f t="shared" si="162"/>
        <v>30615.5</v>
      </c>
      <c r="E3490" s="138" t="s">
        <v>2051</v>
      </c>
      <c r="F3490" s="148">
        <f t="shared" si="163"/>
        <v>25094.67</v>
      </c>
      <c r="G3490" s="148">
        <f t="shared" si="164"/>
        <v>30615.497399999997</v>
      </c>
    </row>
    <row r="3491" spans="1:7" ht="14.4" customHeight="1">
      <c r="A3491" s="138" t="s">
        <v>7545</v>
      </c>
      <c r="B3491" s="151" t="s">
        <v>7528</v>
      </c>
      <c r="C3491" s="148">
        <v>22629.009443040006</v>
      </c>
      <c r="D3491" s="148">
        <f t="shared" si="162"/>
        <v>27607.39</v>
      </c>
      <c r="E3491" s="138" t="s">
        <v>2051</v>
      </c>
      <c r="F3491" s="148">
        <f t="shared" si="163"/>
        <v>22629.01</v>
      </c>
      <c r="G3491" s="148">
        <f t="shared" si="164"/>
        <v>27607.392199999998</v>
      </c>
    </row>
    <row r="3492" spans="1:7" ht="14.4" customHeight="1">
      <c r="A3492" s="138" t="s">
        <v>7546</v>
      </c>
      <c r="B3492" s="151" t="s">
        <v>7528</v>
      </c>
      <c r="C3492" s="148">
        <v>25094.673296000004</v>
      </c>
      <c r="D3492" s="148">
        <f t="shared" si="162"/>
        <v>30615.5</v>
      </c>
      <c r="E3492" s="138" t="s">
        <v>2051</v>
      </c>
      <c r="F3492" s="148">
        <f t="shared" si="163"/>
        <v>25094.67</v>
      </c>
      <c r="G3492" s="148">
        <f t="shared" si="164"/>
        <v>30615.497399999997</v>
      </c>
    </row>
    <row r="3493" spans="1:7" ht="14.4" customHeight="1">
      <c r="A3493" s="138" t="s">
        <v>7547</v>
      </c>
      <c r="B3493" s="151" t="s">
        <v>7548</v>
      </c>
      <c r="C3493" s="148">
        <v>26629.264902239996</v>
      </c>
      <c r="D3493" s="148">
        <f t="shared" si="162"/>
        <v>32487.7</v>
      </c>
      <c r="E3493" s="138" t="s">
        <v>2051</v>
      </c>
      <c r="F3493" s="148">
        <f t="shared" si="163"/>
        <v>26629.26</v>
      </c>
      <c r="G3493" s="148">
        <f t="shared" si="164"/>
        <v>32487.697199999999</v>
      </c>
    </row>
    <row r="3494" spans="1:7" ht="14.4" customHeight="1">
      <c r="A3494" s="138" t="s">
        <v>7549</v>
      </c>
      <c r="B3494" s="151" t="s">
        <v>7548</v>
      </c>
      <c r="C3494" s="148">
        <v>23944.345064640002</v>
      </c>
      <c r="D3494" s="148">
        <f t="shared" si="162"/>
        <v>29212.1</v>
      </c>
      <c r="E3494" s="138" t="s">
        <v>2051</v>
      </c>
      <c r="F3494" s="148">
        <f t="shared" si="163"/>
        <v>23944.35</v>
      </c>
      <c r="G3494" s="148">
        <f t="shared" si="164"/>
        <v>29212.106999999996</v>
      </c>
    </row>
    <row r="3495" spans="1:7" ht="14.4" customHeight="1">
      <c r="A3495" s="138" t="s">
        <v>7550</v>
      </c>
      <c r="B3495" s="151" t="s">
        <v>7551</v>
      </c>
      <c r="C3495" s="148">
        <v>25668.719556480002</v>
      </c>
      <c r="D3495" s="148">
        <f t="shared" si="162"/>
        <v>31315.84</v>
      </c>
      <c r="E3495" s="138" t="s">
        <v>2051</v>
      </c>
      <c r="F3495" s="148">
        <f t="shared" si="163"/>
        <v>25668.720000000001</v>
      </c>
      <c r="G3495" s="148">
        <f t="shared" si="164"/>
        <v>31315.838400000001</v>
      </c>
    </row>
    <row r="3496" spans="1:7" ht="14.4" customHeight="1">
      <c r="A3496" s="138" t="s">
        <v>7552</v>
      </c>
      <c r="B3496" s="151" t="s">
        <v>7551</v>
      </c>
      <c r="C3496" s="148">
        <v>25668.719556480002</v>
      </c>
      <c r="D3496" s="148">
        <f t="shared" si="162"/>
        <v>31315.84</v>
      </c>
      <c r="E3496" s="138" t="s">
        <v>2051</v>
      </c>
      <c r="F3496" s="148">
        <f t="shared" si="163"/>
        <v>25668.720000000001</v>
      </c>
      <c r="G3496" s="148">
        <f t="shared" si="164"/>
        <v>31315.838400000001</v>
      </c>
    </row>
    <row r="3497" spans="1:7" ht="14.4" customHeight="1">
      <c r="A3497" s="138" t="s">
        <v>7553</v>
      </c>
      <c r="B3497" s="151" t="s">
        <v>7551</v>
      </c>
      <c r="C3497" s="148">
        <v>24673.423975200003</v>
      </c>
      <c r="D3497" s="148">
        <f t="shared" si="162"/>
        <v>30101.58</v>
      </c>
      <c r="E3497" s="138" t="s">
        <v>2051</v>
      </c>
      <c r="F3497" s="148">
        <f t="shared" si="163"/>
        <v>24673.42</v>
      </c>
      <c r="G3497" s="148">
        <f t="shared" si="164"/>
        <v>30101.572399999997</v>
      </c>
    </row>
    <row r="3498" spans="1:7" ht="14.4" customHeight="1">
      <c r="A3498" s="138" t="s">
        <v>7554</v>
      </c>
      <c r="B3498" s="151" t="s">
        <v>7548</v>
      </c>
      <c r="C3498" s="148">
        <v>23944.345064640002</v>
      </c>
      <c r="D3498" s="148">
        <f t="shared" si="162"/>
        <v>29212.1</v>
      </c>
      <c r="E3498" s="138" t="s">
        <v>2051</v>
      </c>
      <c r="F3498" s="148">
        <f t="shared" si="163"/>
        <v>23944.35</v>
      </c>
      <c r="G3498" s="148">
        <f t="shared" si="164"/>
        <v>29212.106999999996</v>
      </c>
    </row>
    <row r="3499" spans="1:7" ht="14.4" customHeight="1">
      <c r="A3499" s="138" t="s">
        <v>7555</v>
      </c>
      <c r="B3499" s="151" t="s">
        <v>7548</v>
      </c>
      <c r="C3499" s="148">
        <v>22983.789628800001</v>
      </c>
      <c r="D3499" s="148">
        <f t="shared" si="162"/>
        <v>28040.22</v>
      </c>
      <c r="E3499" s="138" t="s">
        <v>2051</v>
      </c>
      <c r="F3499" s="148">
        <f t="shared" si="163"/>
        <v>22983.79</v>
      </c>
      <c r="G3499" s="148">
        <f t="shared" si="164"/>
        <v>28040.2238</v>
      </c>
    </row>
    <row r="3500" spans="1:7" ht="14.4" customHeight="1">
      <c r="A3500" s="138" t="s">
        <v>7556</v>
      </c>
      <c r="B3500" s="151" t="s">
        <v>7548</v>
      </c>
      <c r="C3500" s="148">
        <v>26629.264902239996</v>
      </c>
      <c r="D3500" s="148">
        <f t="shared" si="162"/>
        <v>32487.7</v>
      </c>
      <c r="E3500" s="138" t="s">
        <v>2051</v>
      </c>
      <c r="F3500" s="148">
        <f t="shared" si="163"/>
        <v>26629.26</v>
      </c>
      <c r="G3500" s="148">
        <f t="shared" si="164"/>
        <v>32487.697199999999</v>
      </c>
    </row>
    <row r="3501" spans="1:7" ht="14.4" customHeight="1">
      <c r="A3501" s="138" t="s">
        <v>7557</v>
      </c>
      <c r="B3501" s="151" t="s">
        <v>7548</v>
      </c>
      <c r="C3501" s="148">
        <v>26629.264902239996</v>
      </c>
      <c r="D3501" s="148">
        <f t="shared" si="162"/>
        <v>32487.7</v>
      </c>
      <c r="E3501" s="138" t="s">
        <v>2051</v>
      </c>
      <c r="F3501" s="148">
        <f t="shared" si="163"/>
        <v>26629.26</v>
      </c>
      <c r="G3501" s="148">
        <f t="shared" si="164"/>
        <v>32487.697199999999</v>
      </c>
    </row>
    <row r="3502" spans="1:7" ht="14.4" customHeight="1">
      <c r="A3502" s="138" t="s">
        <v>7558</v>
      </c>
      <c r="B3502" s="151" t="s">
        <v>7551</v>
      </c>
      <c r="C3502" s="148">
        <v>28347.837598079997</v>
      </c>
      <c r="D3502" s="148">
        <f t="shared" si="162"/>
        <v>34584.36</v>
      </c>
      <c r="E3502" s="138" t="s">
        <v>2051</v>
      </c>
      <c r="F3502" s="148">
        <f t="shared" si="163"/>
        <v>28347.84</v>
      </c>
      <c r="G3502" s="148">
        <f t="shared" si="164"/>
        <v>34584.364800000003</v>
      </c>
    </row>
    <row r="3503" spans="1:7" ht="14.4" customHeight="1">
      <c r="A3503" s="138" t="s">
        <v>7559</v>
      </c>
      <c r="B3503" s="151" t="s">
        <v>7551</v>
      </c>
      <c r="C3503" s="148">
        <v>28347.837598079997</v>
      </c>
      <c r="D3503" s="148">
        <f t="shared" si="162"/>
        <v>34584.36</v>
      </c>
      <c r="E3503" s="138" t="s">
        <v>2051</v>
      </c>
      <c r="F3503" s="148">
        <f t="shared" si="163"/>
        <v>28347.84</v>
      </c>
      <c r="G3503" s="148">
        <f t="shared" si="164"/>
        <v>34584.364800000003</v>
      </c>
    </row>
    <row r="3504" spans="1:7" ht="14.4" customHeight="1">
      <c r="A3504" s="138" t="s">
        <v>7560</v>
      </c>
      <c r="B3504" s="151" t="s">
        <v>7551</v>
      </c>
      <c r="C3504" s="148">
        <v>28347.837598079997</v>
      </c>
      <c r="D3504" s="148">
        <f t="shared" si="162"/>
        <v>34584.36</v>
      </c>
      <c r="E3504" s="138" t="s">
        <v>2051</v>
      </c>
      <c r="F3504" s="148">
        <f t="shared" si="163"/>
        <v>28347.84</v>
      </c>
      <c r="G3504" s="148">
        <f t="shared" si="164"/>
        <v>34584.364800000003</v>
      </c>
    </row>
    <row r="3505" spans="1:7" ht="14.4" customHeight="1">
      <c r="A3505" s="138" t="s">
        <v>7561</v>
      </c>
      <c r="B3505" s="151" t="s">
        <v>7551</v>
      </c>
      <c r="C3505" s="148">
        <v>25668.719556480002</v>
      </c>
      <c r="D3505" s="148">
        <f t="shared" si="162"/>
        <v>31315.84</v>
      </c>
      <c r="E3505" s="138" t="s">
        <v>2051</v>
      </c>
      <c r="F3505" s="148">
        <f t="shared" si="163"/>
        <v>25668.720000000001</v>
      </c>
      <c r="G3505" s="148">
        <f t="shared" si="164"/>
        <v>31315.838400000001</v>
      </c>
    </row>
    <row r="3506" spans="1:7" ht="14.4" customHeight="1">
      <c r="A3506" s="138" t="s">
        <v>7562</v>
      </c>
      <c r="B3506" s="151" t="s">
        <v>7551</v>
      </c>
      <c r="C3506" s="148">
        <v>28374.875145099995</v>
      </c>
      <c r="D3506" s="148">
        <f t="shared" si="162"/>
        <v>34617.35</v>
      </c>
      <c r="E3506" s="138" t="s">
        <v>2051</v>
      </c>
      <c r="F3506" s="148">
        <f t="shared" si="163"/>
        <v>28374.880000000001</v>
      </c>
      <c r="G3506" s="148">
        <f t="shared" si="164"/>
        <v>34617.353600000002</v>
      </c>
    </row>
    <row r="3507" spans="1:7" ht="14.4" customHeight="1">
      <c r="A3507" s="138" t="s">
        <v>7563</v>
      </c>
      <c r="B3507" s="151" t="s">
        <v>7551</v>
      </c>
      <c r="C3507" s="148">
        <v>24673.423975200003</v>
      </c>
      <c r="D3507" s="148">
        <f t="shared" si="162"/>
        <v>30101.58</v>
      </c>
      <c r="E3507" s="138" t="s">
        <v>2051</v>
      </c>
      <c r="F3507" s="148">
        <f t="shared" si="163"/>
        <v>24673.42</v>
      </c>
      <c r="G3507" s="148">
        <f t="shared" si="164"/>
        <v>30101.572399999997</v>
      </c>
    </row>
    <row r="3508" spans="1:7" ht="14.4" customHeight="1">
      <c r="A3508" s="138" t="s">
        <v>7564</v>
      </c>
      <c r="B3508" s="151" t="s">
        <v>7551</v>
      </c>
      <c r="C3508" s="148">
        <v>28374.875145099995</v>
      </c>
      <c r="D3508" s="148">
        <f t="shared" si="162"/>
        <v>34617.35</v>
      </c>
      <c r="E3508" s="138" t="s">
        <v>2051</v>
      </c>
      <c r="F3508" s="148">
        <f t="shared" si="163"/>
        <v>28374.880000000001</v>
      </c>
      <c r="G3508" s="148">
        <f t="shared" si="164"/>
        <v>34617.353600000002</v>
      </c>
    </row>
    <row r="3509" spans="1:7" ht="14.4" customHeight="1">
      <c r="A3509" s="138" t="s">
        <v>7565</v>
      </c>
      <c r="B3509" s="151" t="s">
        <v>7548</v>
      </c>
      <c r="C3509" s="148">
        <v>23944.345064640002</v>
      </c>
      <c r="D3509" s="148">
        <f t="shared" si="162"/>
        <v>29212.1</v>
      </c>
      <c r="E3509" s="138" t="s">
        <v>2051</v>
      </c>
      <c r="F3509" s="148">
        <f t="shared" si="163"/>
        <v>23944.35</v>
      </c>
      <c r="G3509" s="148">
        <f t="shared" si="164"/>
        <v>29212.106999999996</v>
      </c>
    </row>
    <row r="3510" spans="1:7" ht="14.4" customHeight="1">
      <c r="A3510" s="138" t="s">
        <v>7566</v>
      </c>
      <c r="B3510" s="151" t="s">
        <v>7548</v>
      </c>
      <c r="C3510" s="148">
        <v>26654.647235699995</v>
      </c>
      <c r="D3510" s="148">
        <f t="shared" si="162"/>
        <v>32518.67</v>
      </c>
      <c r="E3510" s="138" t="s">
        <v>2051</v>
      </c>
      <c r="F3510" s="148">
        <f t="shared" si="163"/>
        <v>26654.65</v>
      </c>
      <c r="G3510" s="148">
        <f t="shared" si="164"/>
        <v>32518.673000000003</v>
      </c>
    </row>
    <row r="3511" spans="1:7" ht="14.4" customHeight="1">
      <c r="A3511" s="138" t="s">
        <v>7567</v>
      </c>
      <c r="B3511" s="151" t="s">
        <v>7548</v>
      </c>
      <c r="C3511" s="148">
        <v>22983.789628800001</v>
      </c>
      <c r="D3511" s="148">
        <f t="shared" si="162"/>
        <v>28040.22</v>
      </c>
      <c r="E3511" s="138" t="s">
        <v>2051</v>
      </c>
      <c r="F3511" s="148">
        <f t="shared" si="163"/>
        <v>22983.79</v>
      </c>
      <c r="G3511" s="148">
        <f t="shared" si="164"/>
        <v>28040.2238</v>
      </c>
    </row>
    <row r="3512" spans="1:7" ht="14.4" customHeight="1">
      <c r="A3512" s="138" t="s">
        <v>7568</v>
      </c>
      <c r="B3512" s="151" t="s">
        <v>7548</v>
      </c>
      <c r="C3512" s="148">
        <v>26654.647235699995</v>
      </c>
      <c r="D3512" s="148">
        <f t="shared" si="162"/>
        <v>32518.67</v>
      </c>
      <c r="E3512" s="138" t="s">
        <v>2051</v>
      </c>
      <c r="F3512" s="148">
        <f t="shared" si="163"/>
        <v>26654.65</v>
      </c>
      <c r="G3512" s="148">
        <f t="shared" si="164"/>
        <v>32518.673000000003</v>
      </c>
    </row>
    <row r="3513" spans="1:7" ht="14.4" customHeight="1">
      <c r="A3513" s="138" t="s">
        <v>7569</v>
      </c>
      <c r="B3513" s="151" t="s">
        <v>7570</v>
      </c>
      <c r="C3513" s="148">
        <v>30917.024218079998</v>
      </c>
      <c r="D3513" s="148">
        <f t="shared" si="162"/>
        <v>37718.769999999997</v>
      </c>
      <c r="E3513" s="138" t="s">
        <v>2051</v>
      </c>
      <c r="F3513" s="148">
        <f t="shared" si="163"/>
        <v>30917.02</v>
      </c>
      <c r="G3513" s="148">
        <f t="shared" si="164"/>
        <v>37718.7644</v>
      </c>
    </row>
    <row r="3514" spans="1:7" ht="14.4" customHeight="1">
      <c r="A3514" s="138" t="s">
        <v>7571</v>
      </c>
      <c r="B3514" s="151" t="s">
        <v>7570</v>
      </c>
      <c r="C3514" s="148">
        <v>28232.104380479999</v>
      </c>
      <c r="D3514" s="148">
        <f t="shared" si="162"/>
        <v>34443.17</v>
      </c>
      <c r="E3514" s="138" t="s">
        <v>2051</v>
      </c>
      <c r="F3514" s="148">
        <f t="shared" si="163"/>
        <v>28232.1</v>
      </c>
      <c r="G3514" s="148">
        <f t="shared" si="164"/>
        <v>34443.161999999997</v>
      </c>
    </row>
    <row r="3515" spans="1:7" ht="14.4" customHeight="1">
      <c r="A3515" s="138" t="s">
        <v>7572</v>
      </c>
      <c r="B3515" s="151" t="s">
        <v>7573</v>
      </c>
      <c r="C3515" s="148">
        <v>31646.103128640003</v>
      </c>
      <c r="D3515" s="148">
        <f t="shared" si="162"/>
        <v>38608.25</v>
      </c>
      <c r="E3515" s="138" t="s">
        <v>2051</v>
      </c>
      <c r="F3515" s="148">
        <f t="shared" si="163"/>
        <v>31646.1</v>
      </c>
      <c r="G3515" s="148">
        <f t="shared" si="164"/>
        <v>38608.241999999998</v>
      </c>
    </row>
    <row r="3516" spans="1:7" ht="14.4" customHeight="1">
      <c r="A3516" s="138" t="s">
        <v>7574</v>
      </c>
      <c r="B3516" s="151" t="s">
        <v>7573</v>
      </c>
      <c r="C3516" s="148">
        <v>31646.103128640003</v>
      </c>
      <c r="D3516" s="148">
        <f t="shared" si="162"/>
        <v>38608.25</v>
      </c>
      <c r="E3516" s="138" t="s">
        <v>2051</v>
      </c>
      <c r="F3516" s="148">
        <f t="shared" si="163"/>
        <v>31646.1</v>
      </c>
      <c r="G3516" s="148">
        <f t="shared" si="164"/>
        <v>38608.241999999998</v>
      </c>
    </row>
    <row r="3517" spans="1:7" ht="14.4" customHeight="1">
      <c r="A3517" s="138" t="s">
        <v>7575</v>
      </c>
      <c r="B3517" s="151" t="s">
        <v>7573</v>
      </c>
      <c r="C3517" s="148">
        <v>30650.847907679996</v>
      </c>
      <c r="D3517" s="148">
        <f t="shared" si="162"/>
        <v>37394.03</v>
      </c>
      <c r="E3517" s="138" t="s">
        <v>2051</v>
      </c>
      <c r="F3517" s="148">
        <f t="shared" si="163"/>
        <v>30650.85</v>
      </c>
      <c r="G3517" s="148">
        <f t="shared" si="164"/>
        <v>37394.036999999997</v>
      </c>
    </row>
    <row r="3518" spans="1:7" ht="14.4" customHeight="1">
      <c r="A3518" s="138" t="s">
        <v>7576</v>
      </c>
      <c r="B3518" s="151" t="s">
        <v>7570</v>
      </c>
      <c r="C3518" s="148">
        <v>28232.104380479999</v>
      </c>
      <c r="D3518" s="148">
        <f t="shared" si="162"/>
        <v>34443.17</v>
      </c>
      <c r="E3518" s="138" t="s">
        <v>2051</v>
      </c>
      <c r="F3518" s="148">
        <f t="shared" si="163"/>
        <v>28232.1</v>
      </c>
      <c r="G3518" s="148">
        <f t="shared" si="164"/>
        <v>34443.161999999997</v>
      </c>
    </row>
    <row r="3519" spans="1:7" ht="14.4" customHeight="1">
      <c r="A3519" s="138" t="s">
        <v>7577</v>
      </c>
      <c r="B3519" s="151" t="s">
        <v>7570</v>
      </c>
      <c r="C3519" s="148">
        <v>27236.839069439997</v>
      </c>
      <c r="D3519" s="148">
        <f t="shared" si="162"/>
        <v>33228.94</v>
      </c>
      <c r="E3519" s="138" t="s">
        <v>2051</v>
      </c>
      <c r="F3519" s="148">
        <f t="shared" si="163"/>
        <v>27236.84</v>
      </c>
      <c r="G3519" s="148">
        <f t="shared" si="164"/>
        <v>33228.944799999997</v>
      </c>
    </row>
    <row r="3520" spans="1:7" ht="14.4" customHeight="1">
      <c r="A3520" s="138" t="s">
        <v>7578</v>
      </c>
      <c r="B3520" s="151" t="s">
        <v>7570</v>
      </c>
      <c r="C3520" s="148">
        <v>30917.024218079998</v>
      </c>
      <c r="D3520" s="148">
        <f t="shared" si="162"/>
        <v>37718.769999999997</v>
      </c>
      <c r="E3520" s="138" t="s">
        <v>2051</v>
      </c>
      <c r="F3520" s="148">
        <f t="shared" si="163"/>
        <v>30917.02</v>
      </c>
      <c r="G3520" s="148">
        <f t="shared" si="164"/>
        <v>37718.7644</v>
      </c>
    </row>
    <row r="3521" spans="1:7" ht="14.4" customHeight="1">
      <c r="A3521" s="138" t="s">
        <v>7579</v>
      </c>
      <c r="B3521" s="151" t="s">
        <v>7570</v>
      </c>
      <c r="C3521" s="148">
        <v>30917.024218079998</v>
      </c>
      <c r="D3521" s="148">
        <f t="shared" si="162"/>
        <v>37718.769999999997</v>
      </c>
      <c r="E3521" s="138" t="s">
        <v>2051</v>
      </c>
      <c r="F3521" s="148">
        <f t="shared" si="163"/>
        <v>30917.02</v>
      </c>
      <c r="G3521" s="148">
        <f t="shared" si="164"/>
        <v>37718.7644</v>
      </c>
    </row>
    <row r="3522" spans="1:7" ht="14.4" customHeight="1">
      <c r="A3522" s="138" t="s">
        <v>7580</v>
      </c>
      <c r="B3522" s="151" t="s">
        <v>7573</v>
      </c>
      <c r="C3522" s="148">
        <v>34325.221170239995</v>
      </c>
      <c r="D3522" s="148">
        <f t="shared" si="162"/>
        <v>41876.769999999997</v>
      </c>
      <c r="E3522" s="138" t="s">
        <v>2051</v>
      </c>
      <c r="F3522" s="148">
        <f t="shared" si="163"/>
        <v>34325.22</v>
      </c>
      <c r="G3522" s="148">
        <f t="shared" si="164"/>
        <v>41876.768400000001</v>
      </c>
    </row>
    <row r="3523" spans="1:7" ht="14.4" customHeight="1">
      <c r="A3523" s="138" t="s">
        <v>7581</v>
      </c>
      <c r="B3523" s="151" t="s">
        <v>7573</v>
      </c>
      <c r="C3523" s="148">
        <v>34325.221170239995</v>
      </c>
      <c r="D3523" s="148">
        <f t="shared" si="162"/>
        <v>41876.769999999997</v>
      </c>
      <c r="E3523" s="138" t="s">
        <v>2051</v>
      </c>
      <c r="F3523" s="148">
        <f t="shared" si="163"/>
        <v>34325.22</v>
      </c>
      <c r="G3523" s="148">
        <f t="shared" si="164"/>
        <v>41876.768400000001</v>
      </c>
    </row>
    <row r="3524" spans="1:7" ht="14.4" customHeight="1">
      <c r="A3524" s="138" t="s">
        <v>7582</v>
      </c>
      <c r="B3524" s="151" t="s">
        <v>7573</v>
      </c>
      <c r="C3524" s="148">
        <v>34325.221170239995</v>
      </c>
      <c r="D3524" s="148">
        <f t="shared" si="162"/>
        <v>41876.769999999997</v>
      </c>
      <c r="E3524" s="138" t="s">
        <v>2051</v>
      </c>
      <c r="F3524" s="148">
        <f t="shared" si="163"/>
        <v>34325.22</v>
      </c>
      <c r="G3524" s="148">
        <f t="shared" si="164"/>
        <v>41876.768400000001</v>
      </c>
    </row>
    <row r="3525" spans="1:7" ht="14.4" customHeight="1">
      <c r="A3525" s="138" t="s">
        <v>7583</v>
      </c>
      <c r="B3525" s="151" t="s">
        <v>7573</v>
      </c>
      <c r="C3525" s="148">
        <v>31646.103128640003</v>
      </c>
      <c r="D3525" s="148">
        <f t="shared" si="162"/>
        <v>38608.25</v>
      </c>
      <c r="E3525" s="138" t="s">
        <v>2051</v>
      </c>
      <c r="F3525" s="148">
        <f t="shared" si="163"/>
        <v>31646.1</v>
      </c>
      <c r="G3525" s="148">
        <f t="shared" si="164"/>
        <v>38608.241999999998</v>
      </c>
    </row>
    <row r="3526" spans="1:7" ht="14.4" customHeight="1">
      <c r="A3526" s="138" t="s">
        <v>7584</v>
      </c>
      <c r="B3526" s="151" t="s">
        <v>7573</v>
      </c>
      <c r="C3526" s="148">
        <v>34357.9877949</v>
      </c>
      <c r="D3526" s="148">
        <f t="shared" si="162"/>
        <v>41916.75</v>
      </c>
      <c r="E3526" s="138" t="s">
        <v>2051</v>
      </c>
      <c r="F3526" s="148">
        <f t="shared" si="163"/>
        <v>34357.99</v>
      </c>
      <c r="G3526" s="148">
        <f t="shared" si="164"/>
        <v>41916.747799999997</v>
      </c>
    </row>
    <row r="3527" spans="1:7" ht="14.4" customHeight="1">
      <c r="A3527" s="138" t="s">
        <v>7585</v>
      </c>
      <c r="B3527" s="151" t="s">
        <v>7573</v>
      </c>
      <c r="C3527" s="148">
        <v>30650.847907679996</v>
      </c>
      <c r="D3527" s="148">
        <f t="shared" si="162"/>
        <v>37394.03</v>
      </c>
      <c r="E3527" s="138" t="s">
        <v>2051</v>
      </c>
      <c r="F3527" s="148">
        <f t="shared" si="163"/>
        <v>30650.85</v>
      </c>
      <c r="G3527" s="148">
        <f t="shared" si="164"/>
        <v>37394.036999999997</v>
      </c>
    </row>
    <row r="3528" spans="1:7" ht="14.4" customHeight="1">
      <c r="A3528" s="138" t="s">
        <v>7586</v>
      </c>
      <c r="B3528" s="151" t="s">
        <v>7573</v>
      </c>
      <c r="C3528" s="148">
        <v>34357.9877949</v>
      </c>
      <c r="D3528" s="148">
        <f t="shared" si="162"/>
        <v>41916.75</v>
      </c>
      <c r="E3528" s="138" t="s">
        <v>2051</v>
      </c>
      <c r="F3528" s="148">
        <f t="shared" si="163"/>
        <v>34357.99</v>
      </c>
      <c r="G3528" s="148">
        <f t="shared" si="164"/>
        <v>41916.747799999997</v>
      </c>
    </row>
    <row r="3529" spans="1:7" ht="14.4" customHeight="1">
      <c r="A3529" s="138" t="s">
        <v>7587</v>
      </c>
      <c r="B3529" s="151" t="s">
        <v>7570</v>
      </c>
      <c r="C3529" s="148">
        <v>28232.104380479999</v>
      </c>
      <c r="D3529" s="148">
        <f t="shared" ref="D3529:D3592" si="165">ROUND(C3529*(1+$D$8),2)</f>
        <v>34443.17</v>
      </c>
      <c r="E3529" s="138" t="s">
        <v>2051</v>
      </c>
      <c r="F3529" s="148">
        <f t="shared" ref="F3529:F3592" si="166">ROUND(C3529*(1-HLOOKUP(E3529,$1:$2,2,FALSE)),2)</f>
        <v>28232.1</v>
      </c>
      <c r="G3529" s="148">
        <f t="shared" ref="G3529:G3592" si="167">F3529*(1+$D$8)</f>
        <v>34443.161999999997</v>
      </c>
    </row>
    <row r="3530" spans="1:7" ht="14.4" customHeight="1">
      <c r="A3530" s="138" t="s">
        <v>7588</v>
      </c>
      <c r="B3530" s="151" t="s">
        <v>7570</v>
      </c>
      <c r="C3530" s="148">
        <v>30946.509356399994</v>
      </c>
      <c r="D3530" s="148">
        <f t="shared" si="165"/>
        <v>37754.74</v>
      </c>
      <c r="E3530" s="138" t="s">
        <v>2051</v>
      </c>
      <c r="F3530" s="148">
        <f t="shared" si="166"/>
        <v>30946.51</v>
      </c>
      <c r="G3530" s="148">
        <f t="shared" si="167"/>
        <v>37754.742200000001</v>
      </c>
    </row>
    <row r="3531" spans="1:7" ht="14.4" customHeight="1">
      <c r="A3531" s="138" t="s">
        <v>7589</v>
      </c>
      <c r="B3531" s="151" t="s">
        <v>7570</v>
      </c>
      <c r="C3531" s="148">
        <v>27236.839069439997</v>
      </c>
      <c r="D3531" s="148">
        <f t="shared" si="165"/>
        <v>33228.94</v>
      </c>
      <c r="E3531" s="138" t="s">
        <v>2051</v>
      </c>
      <c r="F3531" s="148">
        <f t="shared" si="166"/>
        <v>27236.84</v>
      </c>
      <c r="G3531" s="148">
        <f t="shared" si="167"/>
        <v>33228.944799999997</v>
      </c>
    </row>
    <row r="3532" spans="1:7" ht="14.4" customHeight="1">
      <c r="A3532" s="138" t="s">
        <v>7590</v>
      </c>
      <c r="B3532" s="151" t="s">
        <v>7570</v>
      </c>
      <c r="C3532" s="148">
        <v>30946.509356399994</v>
      </c>
      <c r="D3532" s="148">
        <f t="shared" si="165"/>
        <v>37754.74</v>
      </c>
      <c r="E3532" s="138" t="s">
        <v>2051</v>
      </c>
      <c r="F3532" s="148">
        <f t="shared" si="166"/>
        <v>30946.51</v>
      </c>
      <c r="G3532" s="148">
        <f t="shared" si="167"/>
        <v>37754.742200000001</v>
      </c>
    </row>
    <row r="3533" spans="1:7" ht="14.4" customHeight="1">
      <c r="A3533" s="138" t="s">
        <v>7591</v>
      </c>
      <c r="B3533" s="151" t="s">
        <v>7592</v>
      </c>
      <c r="C3533" s="148">
        <v>33602.39344</v>
      </c>
      <c r="D3533" s="148">
        <f t="shared" si="165"/>
        <v>40994.92</v>
      </c>
      <c r="E3533" s="138" t="s">
        <v>2035</v>
      </c>
      <c r="F3533" s="148">
        <f t="shared" si="166"/>
        <v>33602.39</v>
      </c>
      <c r="G3533" s="148">
        <f t="shared" si="167"/>
        <v>40994.915799999995</v>
      </c>
    </row>
    <row r="3534" spans="1:7" ht="14.4" customHeight="1">
      <c r="A3534" s="138" t="s">
        <v>7593</v>
      </c>
      <c r="B3534" s="151" t="s">
        <v>7592</v>
      </c>
      <c r="C3534" s="148">
        <v>35580.689760000008</v>
      </c>
      <c r="D3534" s="148">
        <f t="shared" si="165"/>
        <v>43408.44</v>
      </c>
      <c r="E3534" s="138" t="s">
        <v>2035</v>
      </c>
      <c r="F3534" s="148">
        <f t="shared" si="166"/>
        <v>35580.69</v>
      </c>
      <c r="G3534" s="148">
        <f t="shared" si="167"/>
        <v>43408.441800000001</v>
      </c>
    </row>
    <row r="3535" spans="1:7" ht="14.4" customHeight="1">
      <c r="A3535" s="138" t="s">
        <v>7594</v>
      </c>
      <c r="B3535" s="151" t="s">
        <v>7592</v>
      </c>
      <c r="C3535" s="148">
        <v>34372.516640000002</v>
      </c>
      <c r="D3535" s="148">
        <f t="shared" si="165"/>
        <v>41934.47</v>
      </c>
      <c r="E3535" s="138" t="s">
        <v>2035</v>
      </c>
      <c r="F3535" s="148">
        <f t="shared" si="166"/>
        <v>34372.519999999997</v>
      </c>
      <c r="G3535" s="148">
        <f t="shared" si="167"/>
        <v>41934.474399999992</v>
      </c>
    </row>
    <row r="3536" spans="1:7" ht="14.4" customHeight="1">
      <c r="A3536" s="138" t="s">
        <v>7595</v>
      </c>
      <c r="B3536" s="151" t="s">
        <v>7592</v>
      </c>
      <c r="C3536" s="148">
        <v>35580.689760000008</v>
      </c>
      <c r="D3536" s="148">
        <f t="shared" si="165"/>
        <v>43408.44</v>
      </c>
      <c r="E3536" s="138" t="s">
        <v>2035</v>
      </c>
      <c r="F3536" s="148">
        <f t="shared" si="166"/>
        <v>35580.69</v>
      </c>
      <c r="G3536" s="148">
        <f t="shared" si="167"/>
        <v>43408.441800000001</v>
      </c>
    </row>
    <row r="3537" spans="1:7" ht="14.4" customHeight="1">
      <c r="A3537" s="138" t="s">
        <v>7596</v>
      </c>
      <c r="B3537" s="151" t="s">
        <v>7592</v>
      </c>
      <c r="C3537" s="148">
        <v>35580.689760000008</v>
      </c>
      <c r="D3537" s="148">
        <f t="shared" si="165"/>
        <v>43408.44</v>
      </c>
      <c r="E3537" s="138" t="s">
        <v>2035</v>
      </c>
      <c r="F3537" s="148">
        <f t="shared" si="166"/>
        <v>35580.69</v>
      </c>
      <c r="G3537" s="148">
        <f t="shared" si="167"/>
        <v>43408.441800000001</v>
      </c>
    </row>
    <row r="3538" spans="1:7" ht="14.4" customHeight="1">
      <c r="A3538" s="138" t="s">
        <v>7597</v>
      </c>
      <c r="B3538" s="151" t="s">
        <v>7592</v>
      </c>
      <c r="C3538" s="148">
        <v>34372.516640000002</v>
      </c>
      <c r="D3538" s="148">
        <f t="shared" si="165"/>
        <v>41934.47</v>
      </c>
      <c r="E3538" s="138" t="s">
        <v>2035</v>
      </c>
      <c r="F3538" s="148">
        <f t="shared" si="166"/>
        <v>34372.519999999997</v>
      </c>
      <c r="G3538" s="148">
        <f t="shared" si="167"/>
        <v>41934.474399999992</v>
      </c>
    </row>
    <row r="3539" spans="1:7" ht="14.4" customHeight="1">
      <c r="A3539" s="138" t="s">
        <v>7598</v>
      </c>
      <c r="B3539" s="151" t="s">
        <v>7592</v>
      </c>
      <c r="C3539" s="148">
        <v>35580.689760000008</v>
      </c>
      <c r="D3539" s="148">
        <f t="shared" si="165"/>
        <v>43408.44</v>
      </c>
      <c r="E3539" s="138" t="s">
        <v>2035</v>
      </c>
      <c r="F3539" s="148">
        <f t="shared" si="166"/>
        <v>35580.69</v>
      </c>
      <c r="G3539" s="148">
        <f t="shared" si="167"/>
        <v>43408.441800000001</v>
      </c>
    </row>
    <row r="3540" spans="1:7" ht="14.4" customHeight="1">
      <c r="A3540" s="138" t="s">
        <v>7599</v>
      </c>
      <c r="B3540" s="151" t="s">
        <v>7600</v>
      </c>
      <c r="C3540" s="148">
        <v>37311.686720000005</v>
      </c>
      <c r="D3540" s="148">
        <f t="shared" si="165"/>
        <v>45520.26</v>
      </c>
      <c r="E3540" s="138" t="s">
        <v>2035</v>
      </c>
      <c r="F3540" s="148">
        <f t="shared" si="166"/>
        <v>37311.69</v>
      </c>
      <c r="G3540" s="148">
        <f t="shared" si="167"/>
        <v>45520.2618</v>
      </c>
    </row>
    <row r="3541" spans="1:7" ht="14.4" customHeight="1">
      <c r="A3541" s="138" t="s">
        <v>7601</v>
      </c>
      <c r="B3541" s="151" t="s">
        <v>7592</v>
      </c>
      <c r="C3541" s="148">
        <v>39855.815999999999</v>
      </c>
      <c r="D3541" s="148">
        <f t="shared" si="165"/>
        <v>48624.1</v>
      </c>
      <c r="E3541" s="138" t="s">
        <v>2035</v>
      </c>
      <c r="F3541" s="148">
        <f t="shared" si="166"/>
        <v>39855.82</v>
      </c>
      <c r="G3541" s="148">
        <f t="shared" si="167"/>
        <v>48624.100399999996</v>
      </c>
    </row>
    <row r="3542" spans="1:7" ht="14.4" customHeight="1">
      <c r="A3542" s="138" t="s">
        <v>7602</v>
      </c>
      <c r="B3542" s="151" t="s">
        <v>7592</v>
      </c>
      <c r="C3542" s="148">
        <v>39492.573120000008</v>
      </c>
      <c r="D3542" s="148">
        <f t="shared" si="165"/>
        <v>48180.94</v>
      </c>
      <c r="E3542" s="138" t="s">
        <v>2035</v>
      </c>
      <c r="F3542" s="148">
        <f t="shared" si="166"/>
        <v>39492.57</v>
      </c>
      <c r="G3542" s="148">
        <f t="shared" si="167"/>
        <v>48180.935400000002</v>
      </c>
    </row>
    <row r="3543" spans="1:7" ht="14.4" customHeight="1">
      <c r="A3543" s="138" t="s">
        <v>7603</v>
      </c>
      <c r="B3543" s="151" t="s">
        <v>7592</v>
      </c>
      <c r="C3543" s="148">
        <v>39855.815999999999</v>
      </c>
      <c r="D3543" s="148">
        <f t="shared" si="165"/>
        <v>48624.1</v>
      </c>
      <c r="E3543" s="138" t="s">
        <v>2035</v>
      </c>
      <c r="F3543" s="148">
        <f t="shared" si="166"/>
        <v>39855.82</v>
      </c>
      <c r="G3543" s="148">
        <f t="shared" si="167"/>
        <v>48624.100399999996</v>
      </c>
    </row>
    <row r="3544" spans="1:7" ht="14.4" customHeight="1">
      <c r="A3544" s="138" t="s">
        <v>7604</v>
      </c>
      <c r="B3544" s="151" t="s">
        <v>7592</v>
      </c>
      <c r="C3544" s="148">
        <v>39855.815999999999</v>
      </c>
      <c r="D3544" s="148">
        <f t="shared" si="165"/>
        <v>48624.1</v>
      </c>
      <c r="E3544" s="138" t="s">
        <v>2035</v>
      </c>
      <c r="F3544" s="148">
        <f t="shared" si="166"/>
        <v>39855.82</v>
      </c>
      <c r="G3544" s="148">
        <f t="shared" si="167"/>
        <v>48624.100399999996</v>
      </c>
    </row>
    <row r="3545" spans="1:7" ht="14.4" customHeight="1">
      <c r="A3545" s="138" t="s">
        <v>7605</v>
      </c>
      <c r="B3545" s="151" t="s">
        <v>7592</v>
      </c>
      <c r="C3545" s="148">
        <v>39492.573120000008</v>
      </c>
      <c r="D3545" s="148">
        <f t="shared" si="165"/>
        <v>48180.94</v>
      </c>
      <c r="E3545" s="138" t="s">
        <v>2035</v>
      </c>
      <c r="F3545" s="148">
        <f t="shared" si="166"/>
        <v>39492.57</v>
      </c>
      <c r="G3545" s="148">
        <f t="shared" si="167"/>
        <v>48180.935400000002</v>
      </c>
    </row>
    <row r="3546" spans="1:7" ht="14.4" customHeight="1">
      <c r="A3546" s="138" t="s">
        <v>7606</v>
      </c>
      <c r="B3546" s="151" t="s">
        <v>7592</v>
      </c>
      <c r="C3546" s="148">
        <v>39855.815999999999</v>
      </c>
      <c r="D3546" s="148">
        <f t="shared" si="165"/>
        <v>48624.1</v>
      </c>
      <c r="E3546" s="138" t="s">
        <v>2035</v>
      </c>
      <c r="F3546" s="148">
        <f t="shared" si="166"/>
        <v>39855.82</v>
      </c>
      <c r="G3546" s="148">
        <f t="shared" si="167"/>
        <v>48624.100399999996</v>
      </c>
    </row>
    <row r="3547" spans="1:7" ht="14.4" customHeight="1">
      <c r="A3547" s="138" t="s">
        <v>7607</v>
      </c>
      <c r="B3547" s="151" t="s">
        <v>7600</v>
      </c>
      <c r="C3547" s="148">
        <v>37311.686720000005</v>
      </c>
      <c r="D3547" s="148">
        <f t="shared" si="165"/>
        <v>45520.26</v>
      </c>
      <c r="E3547" s="138" t="s">
        <v>2035</v>
      </c>
      <c r="F3547" s="148">
        <f t="shared" si="166"/>
        <v>37311.69</v>
      </c>
      <c r="G3547" s="148">
        <f t="shared" si="167"/>
        <v>45520.2618</v>
      </c>
    </row>
    <row r="3548" spans="1:7" ht="14.4" customHeight="1">
      <c r="A3548" s="138" t="s">
        <v>7608</v>
      </c>
      <c r="B3548" s="151" t="s">
        <v>7592</v>
      </c>
      <c r="C3548" s="148">
        <v>39855.815999999999</v>
      </c>
      <c r="D3548" s="148">
        <f t="shared" si="165"/>
        <v>48624.1</v>
      </c>
      <c r="E3548" s="138" t="s">
        <v>2035</v>
      </c>
      <c r="F3548" s="148">
        <f t="shared" si="166"/>
        <v>39855.82</v>
      </c>
      <c r="G3548" s="148">
        <f t="shared" si="167"/>
        <v>48624.100399999996</v>
      </c>
    </row>
    <row r="3549" spans="1:7" ht="14.4" customHeight="1">
      <c r="A3549" s="138" t="s">
        <v>7609</v>
      </c>
      <c r="B3549" s="151" t="s">
        <v>7592</v>
      </c>
      <c r="C3549" s="148">
        <v>33602.39344</v>
      </c>
      <c r="D3549" s="148">
        <f t="shared" si="165"/>
        <v>40994.92</v>
      </c>
      <c r="E3549" s="138" t="s">
        <v>2035</v>
      </c>
      <c r="F3549" s="148">
        <f t="shared" si="166"/>
        <v>33602.39</v>
      </c>
      <c r="G3549" s="148">
        <f t="shared" si="167"/>
        <v>40994.915799999995</v>
      </c>
    </row>
    <row r="3550" spans="1:7" ht="14.4" customHeight="1">
      <c r="A3550" s="138" t="s">
        <v>7610</v>
      </c>
      <c r="B3550" s="151" t="s">
        <v>7592</v>
      </c>
      <c r="C3550" s="148">
        <v>35580.689760000008</v>
      </c>
      <c r="D3550" s="148">
        <f t="shared" si="165"/>
        <v>43408.44</v>
      </c>
      <c r="E3550" s="138" t="s">
        <v>2035</v>
      </c>
      <c r="F3550" s="148">
        <f t="shared" si="166"/>
        <v>35580.69</v>
      </c>
      <c r="G3550" s="148">
        <f t="shared" si="167"/>
        <v>43408.441800000001</v>
      </c>
    </row>
    <row r="3551" spans="1:7" ht="14.4" customHeight="1">
      <c r="A3551" s="138" t="s">
        <v>7611</v>
      </c>
      <c r="B3551" s="151" t="s">
        <v>7612</v>
      </c>
      <c r="C3551" s="148">
        <v>33602.39344</v>
      </c>
      <c r="D3551" s="148">
        <f t="shared" si="165"/>
        <v>40994.92</v>
      </c>
      <c r="E3551" s="138" t="s">
        <v>2035</v>
      </c>
      <c r="F3551" s="148">
        <f t="shared" si="166"/>
        <v>33602.39</v>
      </c>
      <c r="G3551" s="148">
        <f t="shared" si="167"/>
        <v>40994.915799999995</v>
      </c>
    </row>
    <row r="3552" spans="1:7" ht="14.4" customHeight="1">
      <c r="A3552" s="138" t="s">
        <v>7613</v>
      </c>
      <c r="B3552" s="151" t="s">
        <v>7612</v>
      </c>
      <c r="C3552" s="148">
        <v>35580.689760000008</v>
      </c>
      <c r="D3552" s="148">
        <f t="shared" si="165"/>
        <v>43408.44</v>
      </c>
      <c r="E3552" s="138" t="s">
        <v>2035</v>
      </c>
      <c r="F3552" s="148">
        <f t="shared" si="166"/>
        <v>35580.69</v>
      </c>
      <c r="G3552" s="148">
        <f t="shared" si="167"/>
        <v>43408.441800000001</v>
      </c>
    </row>
    <row r="3553" spans="1:7" ht="14.4" customHeight="1">
      <c r="A3553" s="138" t="s">
        <v>7614</v>
      </c>
      <c r="B3553" s="151" t="s">
        <v>7612</v>
      </c>
      <c r="C3553" s="148">
        <v>34372.516640000002</v>
      </c>
      <c r="D3553" s="148">
        <f t="shared" si="165"/>
        <v>41934.47</v>
      </c>
      <c r="E3553" s="138" t="s">
        <v>2035</v>
      </c>
      <c r="F3553" s="148">
        <f t="shared" si="166"/>
        <v>34372.519999999997</v>
      </c>
      <c r="G3553" s="148">
        <f t="shared" si="167"/>
        <v>41934.474399999992</v>
      </c>
    </row>
    <row r="3554" spans="1:7" ht="14.4" customHeight="1">
      <c r="A3554" s="138" t="s">
        <v>7615</v>
      </c>
      <c r="B3554" s="151" t="s">
        <v>7612</v>
      </c>
      <c r="C3554" s="148">
        <v>35580.689760000008</v>
      </c>
      <c r="D3554" s="148">
        <f t="shared" si="165"/>
        <v>43408.44</v>
      </c>
      <c r="E3554" s="138" t="s">
        <v>2035</v>
      </c>
      <c r="F3554" s="148">
        <f t="shared" si="166"/>
        <v>35580.69</v>
      </c>
      <c r="G3554" s="148">
        <f t="shared" si="167"/>
        <v>43408.441800000001</v>
      </c>
    </row>
    <row r="3555" spans="1:7" ht="14.4" customHeight="1">
      <c r="A3555" s="138" t="s">
        <v>7616</v>
      </c>
      <c r="B3555" s="151" t="s">
        <v>7612</v>
      </c>
      <c r="C3555" s="148">
        <v>35580.689760000008</v>
      </c>
      <c r="D3555" s="148">
        <f t="shared" si="165"/>
        <v>43408.44</v>
      </c>
      <c r="E3555" s="138" t="s">
        <v>2035</v>
      </c>
      <c r="F3555" s="148">
        <f t="shared" si="166"/>
        <v>35580.69</v>
      </c>
      <c r="G3555" s="148">
        <f t="shared" si="167"/>
        <v>43408.441800000001</v>
      </c>
    </row>
    <row r="3556" spans="1:7" ht="14.4" customHeight="1">
      <c r="A3556" s="138" t="s">
        <v>7617</v>
      </c>
      <c r="B3556" s="151" t="s">
        <v>7612</v>
      </c>
      <c r="C3556" s="148">
        <v>34372.516640000002</v>
      </c>
      <c r="D3556" s="148">
        <f t="shared" si="165"/>
        <v>41934.47</v>
      </c>
      <c r="E3556" s="138" t="s">
        <v>2035</v>
      </c>
      <c r="F3556" s="148">
        <f t="shared" si="166"/>
        <v>34372.519999999997</v>
      </c>
      <c r="G3556" s="148">
        <f t="shared" si="167"/>
        <v>41934.474399999992</v>
      </c>
    </row>
    <row r="3557" spans="1:7" ht="14.4" customHeight="1">
      <c r="A3557" s="138" t="s">
        <v>7618</v>
      </c>
      <c r="B3557" s="151" t="s">
        <v>7612</v>
      </c>
      <c r="C3557" s="148">
        <v>35580.689760000008</v>
      </c>
      <c r="D3557" s="148">
        <f t="shared" si="165"/>
        <v>43408.44</v>
      </c>
      <c r="E3557" s="138" t="s">
        <v>2035</v>
      </c>
      <c r="F3557" s="148">
        <f t="shared" si="166"/>
        <v>35580.69</v>
      </c>
      <c r="G3557" s="148">
        <f t="shared" si="167"/>
        <v>43408.441800000001</v>
      </c>
    </row>
    <row r="3558" spans="1:7" ht="14.4" customHeight="1">
      <c r="A3558" s="138" t="s">
        <v>7619</v>
      </c>
      <c r="B3558" s="151" t="s">
        <v>7612</v>
      </c>
      <c r="C3558" s="148">
        <v>33602.39344</v>
      </c>
      <c r="D3558" s="148">
        <f t="shared" si="165"/>
        <v>40994.92</v>
      </c>
      <c r="E3558" s="138" t="s">
        <v>2035</v>
      </c>
      <c r="F3558" s="148">
        <f t="shared" si="166"/>
        <v>33602.39</v>
      </c>
      <c r="G3558" s="148">
        <f t="shared" si="167"/>
        <v>40994.915799999995</v>
      </c>
    </row>
    <row r="3559" spans="1:7" ht="14.4" customHeight="1">
      <c r="A3559" s="138" t="s">
        <v>7620</v>
      </c>
      <c r="B3559" s="151" t="s">
        <v>7612</v>
      </c>
      <c r="C3559" s="148">
        <v>35580.689760000008</v>
      </c>
      <c r="D3559" s="148">
        <f t="shared" si="165"/>
        <v>43408.44</v>
      </c>
      <c r="E3559" s="138" t="s">
        <v>2035</v>
      </c>
      <c r="F3559" s="148">
        <f t="shared" si="166"/>
        <v>35580.69</v>
      </c>
      <c r="G3559" s="148">
        <f t="shared" si="167"/>
        <v>43408.441800000001</v>
      </c>
    </row>
    <row r="3560" spans="1:7" ht="14.4" customHeight="1">
      <c r="A3560" s="138" t="s">
        <v>7621</v>
      </c>
      <c r="B3560" s="151" t="s">
        <v>7622</v>
      </c>
      <c r="C3560" s="148">
        <v>38960.190228960004</v>
      </c>
      <c r="D3560" s="148">
        <f t="shared" si="165"/>
        <v>47531.43</v>
      </c>
      <c r="E3560" s="138" t="s">
        <v>2051</v>
      </c>
      <c r="F3560" s="148">
        <f t="shared" si="166"/>
        <v>38960.19</v>
      </c>
      <c r="G3560" s="148">
        <f t="shared" si="167"/>
        <v>47531.431799999998</v>
      </c>
    </row>
    <row r="3561" spans="1:7" ht="14.4" customHeight="1">
      <c r="A3561" s="138" t="s">
        <v>7623</v>
      </c>
      <c r="B3561" s="151" t="s">
        <v>7622</v>
      </c>
      <c r="C3561" s="148">
        <v>37924.413246719996</v>
      </c>
      <c r="D3561" s="148">
        <f t="shared" si="165"/>
        <v>46267.78</v>
      </c>
      <c r="E3561" s="138" t="s">
        <v>2051</v>
      </c>
      <c r="F3561" s="148">
        <f t="shared" si="166"/>
        <v>37924.410000000003</v>
      </c>
      <c r="G3561" s="148">
        <f t="shared" si="167"/>
        <v>46267.780200000001</v>
      </c>
    </row>
    <row r="3562" spans="1:7" ht="14.4" customHeight="1">
      <c r="A3562" s="138" t="s">
        <v>7624</v>
      </c>
      <c r="B3562" s="151" t="s">
        <v>7528</v>
      </c>
      <c r="C3562" s="148">
        <v>25540.770270400004</v>
      </c>
      <c r="D3562" s="148">
        <f t="shared" si="165"/>
        <v>31159.74</v>
      </c>
      <c r="E3562" s="138" t="s">
        <v>2051</v>
      </c>
      <c r="F3562" s="148">
        <f t="shared" si="166"/>
        <v>25540.77</v>
      </c>
      <c r="G3562" s="148">
        <f t="shared" si="167"/>
        <v>31159.739399999999</v>
      </c>
    </row>
    <row r="3563" spans="1:7" ht="14.4" customHeight="1">
      <c r="A3563" s="138" t="s">
        <v>7625</v>
      </c>
      <c r="B3563" s="151" t="s">
        <v>7528</v>
      </c>
      <c r="C3563" s="148">
        <v>26616.051073920004</v>
      </c>
      <c r="D3563" s="148">
        <f t="shared" si="165"/>
        <v>32471.58</v>
      </c>
      <c r="E3563" s="138" t="s">
        <v>2051</v>
      </c>
      <c r="F3563" s="148">
        <f t="shared" si="166"/>
        <v>26616.05</v>
      </c>
      <c r="G3563" s="148">
        <f t="shared" si="167"/>
        <v>32471.580999999998</v>
      </c>
    </row>
    <row r="3564" spans="1:7" ht="14.4" customHeight="1">
      <c r="A3564" s="138" t="s">
        <v>7626</v>
      </c>
      <c r="B3564" s="151" t="s">
        <v>7533</v>
      </c>
      <c r="C3564" s="148">
        <v>43826.595452640002</v>
      </c>
      <c r="D3564" s="148">
        <f t="shared" si="165"/>
        <v>53468.45</v>
      </c>
      <c r="E3564" s="138" t="s">
        <v>2051</v>
      </c>
      <c r="F3564" s="148">
        <f t="shared" si="166"/>
        <v>43826.6</v>
      </c>
      <c r="G3564" s="148">
        <f t="shared" si="167"/>
        <v>53468.451999999997</v>
      </c>
    </row>
    <row r="3565" spans="1:7" ht="14.4" customHeight="1">
      <c r="A3565" s="138" t="s">
        <v>7627</v>
      </c>
      <c r="B3565" s="151" t="s">
        <v>7533</v>
      </c>
      <c r="C3565" s="148">
        <v>45516.229799039997</v>
      </c>
      <c r="D3565" s="148">
        <f t="shared" si="165"/>
        <v>55529.8</v>
      </c>
      <c r="E3565" s="138" t="s">
        <v>2051</v>
      </c>
      <c r="F3565" s="148">
        <f t="shared" si="166"/>
        <v>45516.23</v>
      </c>
      <c r="G3565" s="148">
        <f t="shared" si="167"/>
        <v>55529.800600000002</v>
      </c>
    </row>
    <row r="3566" spans="1:7" ht="14.4" customHeight="1">
      <c r="A3566" s="138" t="s">
        <v>7628</v>
      </c>
      <c r="B3566" s="151" t="s">
        <v>7533</v>
      </c>
      <c r="C3566" s="148">
        <v>43826.595452640002</v>
      </c>
      <c r="D3566" s="148">
        <f t="shared" si="165"/>
        <v>53468.45</v>
      </c>
      <c r="E3566" s="138" t="s">
        <v>2051</v>
      </c>
      <c r="F3566" s="148">
        <f t="shared" si="166"/>
        <v>43826.6</v>
      </c>
      <c r="G3566" s="148">
        <f t="shared" si="167"/>
        <v>53468.451999999997</v>
      </c>
    </row>
    <row r="3567" spans="1:7" ht="14.4" customHeight="1">
      <c r="A3567" s="138" t="s">
        <v>7629</v>
      </c>
      <c r="B3567" s="151" t="s">
        <v>7528</v>
      </c>
      <c r="C3567" s="148">
        <v>25540.770270400004</v>
      </c>
      <c r="D3567" s="148">
        <f t="shared" si="165"/>
        <v>31159.74</v>
      </c>
      <c r="E3567" s="138" t="s">
        <v>2051</v>
      </c>
      <c r="F3567" s="148">
        <f t="shared" si="166"/>
        <v>25540.77</v>
      </c>
      <c r="G3567" s="148">
        <f t="shared" si="167"/>
        <v>31159.739399999999</v>
      </c>
    </row>
    <row r="3568" spans="1:7" ht="14.4" customHeight="1">
      <c r="A3568" s="138" t="s">
        <v>7630</v>
      </c>
      <c r="B3568" s="151" t="s">
        <v>7548</v>
      </c>
      <c r="C3568" s="148">
        <v>27236.839069439997</v>
      </c>
      <c r="D3568" s="148">
        <f t="shared" si="165"/>
        <v>33228.94</v>
      </c>
      <c r="E3568" s="138" t="s">
        <v>2051</v>
      </c>
      <c r="F3568" s="148">
        <f t="shared" si="166"/>
        <v>27236.84</v>
      </c>
      <c r="G3568" s="148">
        <f t="shared" si="167"/>
        <v>33228.944799999997</v>
      </c>
    </row>
    <row r="3569" spans="1:7" ht="14.4" customHeight="1">
      <c r="A3569" s="138" t="s">
        <v>7631</v>
      </c>
      <c r="B3569" s="151" t="s">
        <v>7548</v>
      </c>
      <c r="C3569" s="148">
        <v>27236.839069439997</v>
      </c>
      <c r="D3569" s="148">
        <f t="shared" si="165"/>
        <v>33228.94</v>
      </c>
      <c r="E3569" s="138" t="s">
        <v>2051</v>
      </c>
      <c r="F3569" s="148">
        <f t="shared" si="166"/>
        <v>27236.84</v>
      </c>
      <c r="G3569" s="148">
        <f t="shared" si="167"/>
        <v>33228.944799999997</v>
      </c>
    </row>
    <row r="3570" spans="1:7" ht="14.4" customHeight="1">
      <c r="A3570" s="138" t="s">
        <v>7632</v>
      </c>
      <c r="B3570" s="151" t="s">
        <v>7548</v>
      </c>
      <c r="C3570" s="148">
        <v>28770.238617119998</v>
      </c>
      <c r="D3570" s="148">
        <f t="shared" si="165"/>
        <v>35099.69</v>
      </c>
      <c r="E3570" s="138" t="s">
        <v>2051</v>
      </c>
      <c r="F3570" s="148">
        <f t="shared" si="166"/>
        <v>28770.240000000002</v>
      </c>
      <c r="G3570" s="148">
        <f t="shared" si="167"/>
        <v>35099.692800000004</v>
      </c>
    </row>
    <row r="3571" spans="1:7" ht="14.4" customHeight="1">
      <c r="A3571" s="138" t="s">
        <v>7633</v>
      </c>
      <c r="B3571" s="151" t="s">
        <v>7634</v>
      </c>
      <c r="C3571" s="148">
        <v>28926.473415840002</v>
      </c>
      <c r="D3571" s="148">
        <f t="shared" si="165"/>
        <v>35290.300000000003</v>
      </c>
      <c r="E3571" s="138" t="s">
        <v>2051</v>
      </c>
      <c r="F3571" s="148">
        <f t="shared" si="166"/>
        <v>28926.47</v>
      </c>
      <c r="G3571" s="148">
        <f t="shared" si="167"/>
        <v>35290.293400000002</v>
      </c>
    </row>
    <row r="3572" spans="1:7" ht="14.4" customHeight="1">
      <c r="A3572" s="138" t="s">
        <v>7635</v>
      </c>
      <c r="B3572" s="151" t="s">
        <v>7634</v>
      </c>
      <c r="C3572" s="148">
        <v>28926.473415840002</v>
      </c>
      <c r="D3572" s="148">
        <f t="shared" si="165"/>
        <v>35290.300000000003</v>
      </c>
      <c r="E3572" s="138" t="s">
        <v>2051</v>
      </c>
      <c r="F3572" s="148">
        <f t="shared" si="166"/>
        <v>28926.47</v>
      </c>
      <c r="G3572" s="148">
        <f t="shared" si="167"/>
        <v>35290.293400000002</v>
      </c>
    </row>
    <row r="3573" spans="1:7" ht="14.4" customHeight="1">
      <c r="A3573" s="138" t="s">
        <v>7636</v>
      </c>
      <c r="B3573" s="151" t="s">
        <v>7634</v>
      </c>
      <c r="C3573" s="148">
        <v>30459.883053600006</v>
      </c>
      <c r="D3573" s="148">
        <f t="shared" si="165"/>
        <v>37161.06</v>
      </c>
      <c r="E3573" s="138" t="s">
        <v>2051</v>
      </c>
      <c r="F3573" s="148">
        <f t="shared" si="166"/>
        <v>30459.88</v>
      </c>
      <c r="G3573" s="148">
        <f t="shared" si="167"/>
        <v>37161.053599999999</v>
      </c>
    </row>
    <row r="3574" spans="1:7" ht="14.4" customHeight="1">
      <c r="A3574" s="138" t="s">
        <v>7637</v>
      </c>
      <c r="B3574" s="151" t="s">
        <v>7570</v>
      </c>
      <c r="C3574" s="148">
        <v>31489.88851008</v>
      </c>
      <c r="D3574" s="148">
        <f t="shared" si="165"/>
        <v>38417.660000000003</v>
      </c>
      <c r="E3574" s="138" t="s">
        <v>2051</v>
      </c>
      <c r="F3574" s="148">
        <f t="shared" si="166"/>
        <v>31489.89</v>
      </c>
      <c r="G3574" s="148">
        <f t="shared" si="167"/>
        <v>38417.665799999995</v>
      </c>
    </row>
    <row r="3575" spans="1:7" ht="14.4" customHeight="1">
      <c r="A3575" s="138" t="s">
        <v>7638</v>
      </c>
      <c r="B3575" s="151" t="s">
        <v>7570</v>
      </c>
      <c r="C3575" s="148">
        <v>31489.88851008</v>
      </c>
      <c r="D3575" s="148">
        <f t="shared" si="165"/>
        <v>38417.660000000003</v>
      </c>
      <c r="E3575" s="138" t="s">
        <v>2051</v>
      </c>
      <c r="F3575" s="148">
        <f t="shared" si="166"/>
        <v>31489.89</v>
      </c>
      <c r="G3575" s="148">
        <f t="shared" si="167"/>
        <v>38417.665799999995</v>
      </c>
    </row>
    <row r="3576" spans="1:7" ht="14.4" customHeight="1">
      <c r="A3576" s="138" t="s">
        <v>7639</v>
      </c>
      <c r="B3576" s="151" t="s">
        <v>7570</v>
      </c>
      <c r="C3576" s="148">
        <v>33023.288057760001</v>
      </c>
      <c r="D3576" s="148">
        <f t="shared" si="165"/>
        <v>40288.410000000003</v>
      </c>
      <c r="E3576" s="138" t="s">
        <v>2051</v>
      </c>
      <c r="F3576" s="148">
        <f t="shared" si="166"/>
        <v>33023.29</v>
      </c>
      <c r="G3576" s="148">
        <f t="shared" si="167"/>
        <v>40288.413800000002</v>
      </c>
    </row>
    <row r="3577" spans="1:7" ht="14.4" customHeight="1">
      <c r="A3577" s="138" t="s">
        <v>7640</v>
      </c>
      <c r="B3577" s="151" t="s">
        <v>7641</v>
      </c>
      <c r="C3577" s="148">
        <v>34903.897348319995</v>
      </c>
      <c r="D3577" s="148">
        <f t="shared" si="165"/>
        <v>42582.75</v>
      </c>
      <c r="E3577" s="138" t="s">
        <v>2051</v>
      </c>
      <c r="F3577" s="148">
        <f t="shared" si="166"/>
        <v>34903.9</v>
      </c>
      <c r="G3577" s="148">
        <f t="shared" si="167"/>
        <v>42582.758000000002</v>
      </c>
    </row>
    <row r="3578" spans="1:7" ht="14.4" customHeight="1">
      <c r="A3578" s="138" t="s">
        <v>7642</v>
      </c>
      <c r="B3578" s="151" t="s">
        <v>7641</v>
      </c>
      <c r="C3578" s="148">
        <v>34903.897348319995</v>
      </c>
      <c r="D3578" s="148">
        <f t="shared" si="165"/>
        <v>42582.75</v>
      </c>
      <c r="E3578" s="138" t="s">
        <v>2051</v>
      </c>
      <c r="F3578" s="148">
        <f t="shared" si="166"/>
        <v>34903.9</v>
      </c>
      <c r="G3578" s="148">
        <f t="shared" si="167"/>
        <v>42582.758000000002</v>
      </c>
    </row>
    <row r="3579" spans="1:7" ht="14.4" customHeight="1">
      <c r="A3579" s="138" t="s">
        <v>7643</v>
      </c>
      <c r="B3579" s="151" t="s">
        <v>7641</v>
      </c>
      <c r="C3579" s="148">
        <v>36431.515280160005</v>
      </c>
      <c r="D3579" s="148">
        <f t="shared" si="165"/>
        <v>44446.45</v>
      </c>
      <c r="E3579" s="138" t="s">
        <v>2051</v>
      </c>
      <c r="F3579" s="148">
        <f t="shared" si="166"/>
        <v>36431.519999999997</v>
      </c>
      <c r="G3579" s="148">
        <f t="shared" si="167"/>
        <v>44446.454399999995</v>
      </c>
    </row>
    <row r="3580" spans="1:7" ht="14.4" customHeight="1">
      <c r="A3580" s="138" t="s">
        <v>7644</v>
      </c>
      <c r="B3580" s="151" t="s">
        <v>7592</v>
      </c>
      <c r="C3580" s="148">
        <v>37354.067520000004</v>
      </c>
      <c r="D3580" s="148">
        <f t="shared" si="165"/>
        <v>45571.96</v>
      </c>
      <c r="E3580" s="138" t="s">
        <v>2035</v>
      </c>
      <c r="F3580" s="148">
        <f t="shared" si="166"/>
        <v>37354.07</v>
      </c>
      <c r="G3580" s="148">
        <f t="shared" si="167"/>
        <v>45571.965400000001</v>
      </c>
    </row>
    <row r="3581" spans="1:7" ht="14.4" customHeight="1">
      <c r="A3581" s="138" t="s">
        <v>7645</v>
      </c>
      <c r="B3581" s="151" t="s">
        <v>7592</v>
      </c>
      <c r="C3581" s="148">
        <v>37354.067520000004</v>
      </c>
      <c r="D3581" s="148">
        <f t="shared" si="165"/>
        <v>45571.96</v>
      </c>
      <c r="E3581" s="138" t="s">
        <v>2035</v>
      </c>
      <c r="F3581" s="148">
        <f t="shared" si="166"/>
        <v>37354.07</v>
      </c>
      <c r="G3581" s="148">
        <f t="shared" si="167"/>
        <v>45571.965400000001</v>
      </c>
    </row>
    <row r="3582" spans="1:7" ht="14.4" customHeight="1">
      <c r="A3582" s="138" t="s">
        <v>7646</v>
      </c>
      <c r="B3582" s="151" t="s">
        <v>7592</v>
      </c>
      <c r="C3582" s="148">
        <v>38541.025600000001</v>
      </c>
      <c r="D3582" s="148">
        <f t="shared" si="165"/>
        <v>47020.05</v>
      </c>
      <c r="E3582" s="138" t="s">
        <v>2035</v>
      </c>
      <c r="F3582" s="148">
        <f t="shared" si="166"/>
        <v>38541.03</v>
      </c>
      <c r="G3582" s="148">
        <f t="shared" si="167"/>
        <v>47020.056599999996</v>
      </c>
    </row>
    <row r="3583" spans="1:7" ht="14.4" customHeight="1">
      <c r="A3583" s="138" t="s">
        <v>7647</v>
      </c>
      <c r="B3583" s="151" t="s">
        <v>7600</v>
      </c>
      <c r="C3583" s="148">
        <v>38738.860160000011</v>
      </c>
      <c r="D3583" s="148">
        <f t="shared" si="165"/>
        <v>47261.41</v>
      </c>
      <c r="E3583" s="138" t="s">
        <v>2035</v>
      </c>
      <c r="F3583" s="148">
        <f t="shared" si="166"/>
        <v>38738.86</v>
      </c>
      <c r="G3583" s="148">
        <f t="shared" si="167"/>
        <v>47261.409200000002</v>
      </c>
    </row>
    <row r="3584" spans="1:7" ht="14.4" customHeight="1">
      <c r="A3584" s="138" t="s">
        <v>7648</v>
      </c>
      <c r="B3584" s="151" t="s">
        <v>7600</v>
      </c>
      <c r="C3584" s="148">
        <v>38738.860160000011</v>
      </c>
      <c r="D3584" s="148">
        <f t="shared" si="165"/>
        <v>47261.41</v>
      </c>
      <c r="E3584" s="138" t="s">
        <v>2035</v>
      </c>
      <c r="F3584" s="148">
        <f t="shared" si="166"/>
        <v>38738.86</v>
      </c>
      <c r="G3584" s="148">
        <f t="shared" si="167"/>
        <v>47261.409200000002</v>
      </c>
    </row>
    <row r="3585" spans="1:7" ht="14.4" customHeight="1">
      <c r="A3585" s="138" t="s">
        <v>7649</v>
      </c>
      <c r="B3585" s="151" t="s">
        <v>7600</v>
      </c>
      <c r="C3585" s="148">
        <v>39939.936959999999</v>
      </c>
      <c r="D3585" s="148">
        <f t="shared" si="165"/>
        <v>48726.720000000001</v>
      </c>
      <c r="E3585" s="138" t="s">
        <v>2035</v>
      </c>
      <c r="F3585" s="148">
        <f t="shared" si="166"/>
        <v>39939.94</v>
      </c>
      <c r="G3585" s="148">
        <f t="shared" si="167"/>
        <v>48726.726800000004</v>
      </c>
    </row>
    <row r="3586" spans="1:7" ht="14.4" customHeight="1">
      <c r="A3586" s="138" t="s">
        <v>7650</v>
      </c>
      <c r="B3586" s="151" t="s">
        <v>7612</v>
      </c>
      <c r="C3586" s="148">
        <v>37354.067520000004</v>
      </c>
      <c r="D3586" s="148">
        <f t="shared" si="165"/>
        <v>45571.96</v>
      </c>
      <c r="E3586" s="138" t="s">
        <v>2035</v>
      </c>
      <c r="F3586" s="148">
        <f t="shared" si="166"/>
        <v>37354.07</v>
      </c>
      <c r="G3586" s="148">
        <f t="shared" si="167"/>
        <v>45571.965400000001</v>
      </c>
    </row>
    <row r="3587" spans="1:7" ht="14.4" customHeight="1">
      <c r="A3587" s="138" t="s">
        <v>7651</v>
      </c>
      <c r="B3587" s="151" t="s">
        <v>7612</v>
      </c>
      <c r="C3587" s="148">
        <v>37354.067520000004</v>
      </c>
      <c r="D3587" s="148">
        <f t="shared" si="165"/>
        <v>45571.96</v>
      </c>
      <c r="E3587" s="138" t="s">
        <v>2035</v>
      </c>
      <c r="F3587" s="148">
        <f t="shared" si="166"/>
        <v>37354.07</v>
      </c>
      <c r="G3587" s="148">
        <f t="shared" si="167"/>
        <v>45571.965400000001</v>
      </c>
    </row>
    <row r="3588" spans="1:7" ht="14.4" customHeight="1">
      <c r="A3588" s="138" t="s">
        <v>7652</v>
      </c>
      <c r="B3588" s="151" t="s">
        <v>7612</v>
      </c>
      <c r="C3588" s="148">
        <v>38541.025600000001</v>
      </c>
      <c r="D3588" s="148">
        <f t="shared" si="165"/>
        <v>47020.05</v>
      </c>
      <c r="E3588" s="138" t="s">
        <v>2035</v>
      </c>
      <c r="F3588" s="148">
        <f t="shared" si="166"/>
        <v>38541.03</v>
      </c>
      <c r="G3588" s="148">
        <f t="shared" si="167"/>
        <v>47020.056599999996</v>
      </c>
    </row>
    <row r="3589" spans="1:7" ht="14.4" customHeight="1">
      <c r="A3589" s="138" t="s">
        <v>7653</v>
      </c>
      <c r="B3589" s="151" t="s">
        <v>7548</v>
      </c>
      <c r="C3589" s="148">
        <v>22983.789628800001</v>
      </c>
      <c r="D3589" s="148">
        <f t="shared" si="165"/>
        <v>28040.22</v>
      </c>
      <c r="E3589" s="138" t="s">
        <v>2051</v>
      </c>
      <c r="F3589" s="148">
        <f t="shared" si="166"/>
        <v>22983.79</v>
      </c>
      <c r="G3589" s="148">
        <f t="shared" si="167"/>
        <v>28040.2238</v>
      </c>
    </row>
    <row r="3590" spans="1:7" ht="14.4" customHeight="1">
      <c r="A3590" s="138" t="s">
        <v>7654</v>
      </c>
      <c r="B3590" s="151" t="s">
        <v>7634</v>
      </c>
      <c r="C3590" s="148">
        <v>24673.423975200003</v>
      </c>
      <c r="D3590" s="148">
        <f t="shared" si="165"/>
        <v>30101.58</v>
      </c>
      <c r="E3590" s="138" t="s">
        <v>2051</v>
      </c>
      <c r="F3590" s="148">
        <f t="shared" si="166"/>
        <v>24673.42</v>
      </c>
      <c r="G3590" s="148">
        <f t="shared" si="167"/>
        <v>30101.572399999997</v>
      </c>
    </row>
    <row r="3591" spans="1:7" ht="14.4" customHeight="1">
      <c r="A3591" s="138" t="s">
        <v>7655</v>
      </c>
      <c r="B3591" s="151" t="s">
        <v>7634</v>
      </c>
      <c r="C3591" s="148">
        <v>24673.423975200003</v>
      </c>
      <c r="D3591" s="148">
        <f t="shared" si="165"/>
        <v>30101.58</v>
      </c>
      <c r="E3591" s="138" t="s">
        <v>2051</v>
      </c>
      <c r="F3591" s="148">
        <f t="shared" si="166"/>
        <v>24673.42</v>
      </c>
      <c r="G3591" s="148">
        <f t="shared" si="167"/>
        <v>30101.572399999997</v>
      </c>
    </row>
    <row r="3592" spans="1:7" ht="14.4" customHeight="1">
      <c r="A3592" s="138" t="s">
        <v>7656</v>
      </c>
      <c r="B3592" s="151" t="s">
        <v>7548</v>
      </c>
      <c r="C3592" s="148">
        <v>22983.789628800001</v>
      </c>
      <c r="D3592" s="148">
        <f t="shared" si="165"/>
        <v>28040.22</v>
      </c>
      <c r="E3592" s="138" t="s">
        <v>2051</v>
      </c>
      <c r="F3592" s="148">
        <f t="shared" si="166"/>
        <v>22983.79</v>
      </c>
      <c r="G3592" s="148">
        <f t="shared" si="167"/>
        <v>28040.2238</v>
      </c>
    </row>
    <row r="3593" spans="1:7" ht="14.4" customHeight="1">
      <c r="A3593" s="138" t="s">
        <v>7657</v>
      </c>
      <c r="B3593" s="151" t="s">
        <v>7570</v>
      </c>
      <c r="C3593" s="148">
        <v>27236.839069439997</v>
      </c>
      <c r="D3593" s="148">
        <f t="shared" ref="D3593:D3656" si="168">ROUND(C3593*(1+$D$8),2)</f>
        <v>33228.94</v>
      </c>
      <c r="E3593" s="138" t="s">
        <v>2051</v>
      </c>
      <c r="F3593" s="148">
        <f t="shared" ref="F3593:F3656" si="169">ROUND(C3593*(1-HLOOKUP(E3593,$1:$2,2,FALSE)),2)</f>
        <v>27236.84</v>
      </c>
      <c r="G3593" s="148">
        <f t="shared" ref="G3593:G3656" si="170">F3593*(1+$D$8)</f>
        <v>33228.944799999997</v>
      </c>
    </row>
    <row r="3594" spans="1:7" ht="14.4" customHeight="1">
      <c r="A3594" s="138" t="s">
        <v>7658</v>
      </c>
      <c r="B3594" s="151" t="s">
        <v>7641</v>
      </c>
      <c r="C3594" s="148">
        <v>30650.847907679996</v>
      </c>
      <c r="D3594" s="148">
        <f t="shared" si="168"/>
        <v>37394.03</v>
      </c>
      <c r="E3594" s="138" t="s">
        <v>2051</v>
      </c>
      <c r="F3594" s="148">
        <f t="shared" si="169"/>
        <v>30650.85</v>
      </c>
      <c r="G3594" s="148">
        <f t="shared" si="170"/>
        <v>37394.036999999997</v>
      </c>
    </row>
    <row r="3595" spans="1:7" ht="14.4" customHeight="1">
      <c r="A3595" s="138" t="s">
        <v>7659</v>
      </c>
      <c r="B3595" s="151" t="s">
        <v>7641</v>
      </c>
      <c r="C3595" s="148">
        <v>30650.847907679996</v>
      </c>
      <c r="D3595" s="148">
        <f t="shared" si="168"/>
        <v>37394.03</v>
      </c>
      <c r="E3595" s="138" t="s">
        <v>2051</v>
      </c>
      <c r="F3595" s="148">
        <f t="shared" si="169"/>
        <v>30650.85</v>
      </c>
      <c r="G3595" s="148">
        <f t="shared" si="170"/>
        <v>37394.036999999997</v>
      </c>
    </row>
    <row r="3596" spans="1:7" ht="14.4" customHeight="1">
      <c r="A3596" s="138" t="s">
        <v>7660</v>
      </c>
      <c r="B3596" s="151" t="s">
        <v>7570</v>
      </c>
      <c r="C3596" s="148">
        <v>27236.839069439997</v>
      </c>
      <c r="D3596" s="148">
        <f t="shared" si="168"/>
        <v>33228.94</v>
      </c>
      <c r="E3596" s="138" t="s">
        <v>2051</v>
      </c>
      <c r="F3596" s="148">
        <f t="shared" si="169"/>
        <v>27236.84</v>
      </c>
      <c r="G3596" s="148">
        <f t="shared" si="170"/>
        <v>33228.944799999997</v>
      </c>
    </row>
    <row r="3597" spans="1:7" ht="14.4" customHeight="1">
      <c r="A3597" s="138" t="s">
        <v>7661</v>
      </c>
      <c r="B3597" s="151" t="s">
        <v>7528</v>
      </c>
      <c r="C3597" s="148">
        <v>22924.611469760006</v>
      </c>
      <c r="D3597" s="148">
        <f t="shared" si="168"/>
        <v>27968.03</v>
      </c>
      <c r="E3597" s="138" t="s">
        <v>2051</v>
      </c>
      <c r="F3597" s="148">
        <f t="shared" si="169"/>
        <v>22924.61</v>
      </c>
      <c r="G3597" s="148">
        <f t="shared" si="170"/>
        <v>27968.0242</v>
      </c>
    </row>
    <row r="3598" spans="1:7" ht="14.4" customHeight="1">
      <c r="A3598" s="138" t="s">
        <v>7662</v>
      </c>
      <c r="B3598" s="151" t="s">
        <v>7528</v>
      </c>
      <c r="C3598" s="148">
        <v>24121.832861280007</v>
      </c>
      <c r="D3598" s="148">
        <f t="shared" si="168"/>
        <v>29428.639999999999</v>
      </c>
      <c r="E3598" s="138" t="s">
        <v>2051</v>
      </c>
      <c r="F3598" s="148">
        <f t="shared" si="169"/>
        <v>24121.83</v>
      </c>
      <c r="G3598" s="148">
        <f t="shared" si="170"/>
        <v>29428.632600000001</v>
      </c>
    </row>
    <row r="3599" spans="1:7" ht="14.4" customHeight="1">
      <c r="A3599" s="138" t="s">
        <v>7663</v>
      </c>
      <c r="B3599" s="151" t="s">
        <v>7533</v>
      </c>
      <c r="C3599" s="148">
        <v>39729.780810719996</v>
      </c>
      <c r="D3599" s="148">
        <f t="shared" si="168"/>
        <v>48470.33</v>
      </c>
      <c r="E3599" s="138" t="s">
        <v>2051</v>
      </c>
      <c r="F3599" s="148">
        <f t="shared" si="169"/>
        <v>39729.78</v>
      </c>
      <c r="G3599" s="148">
        <f t="shared" si="170"/>
        <v>48470.331599999998</v>
      </c>
    </row>
    <row r="3600" spans="1:7" ht="14.4" customHeight="1">
      <c r="A3600" s="138" t="s">
        <v>7664</v>
      </c>
      <c r="B3600" s="151" t="s">
        <v>7533</v>
      </c>
      <c r="C3600" s="148">
        <v>41604.598395359993</v>
      </c>
      <c r="D3600" s="148">
        <f t="shared" si="168"/>
        <v>50757.61</v>
      </c>
      <c r="E3600" s="138" t="s">
        <v>2051</v>
      </c>
      <c r="F3600" s="148">
        <f t="shared" si="169"/>
        <v>41604.6</v>
      </c>
      <c r="G3600" s="148">
        <f t="shared" si="170"/>
        <v>50757.611999999994</v>
      </c>
    </row>
    <row r="3601" spans="1:7" ht="14.4" customHeight="1">
      <c r="A3601" s="138" t="s">
        <v>7665</v>
      </c>
      <c r="B3601" s="151" t="s">
        <v>7533</v>
      </c>
      <c r="C3601" s="148">
        <v>41604.598395359993</v>
      </c>
      <c r="D3601" s="148">
        <f t="shared" si="168"/>
        <v>50757.61</v>
      </c>
      <c r="E3601" s="138" t="s">
        <v>2051</v>
      </c>
      <c r="F3601" s="148">
        <f t="shared" si="169"/>
        <v>41604.6</v>
      </c>
      <c r="G3601" s="148">
        <f t="shared" si="170"/>
        <v>50757.611999999994</v>
      </c>
    </row>
    <row r="3602" spans="1:7" ht="14.4" customHeight="1">
      <c r="A3602" s="138" t="s">
        <v>7666</v>
      </c>
      <c r="B3602" s="151" t="s">
        <v>7533</v>
      </c>
      <c r="C3602" s="148">
        <v>41604.598395359993</v>
      </c>
      <c r="D3602" s="148">
        <f t="shared" si="168"/>
        <v>50757.61</v>
      </c>
      <c r="E3602" s="138" t="s">
        <v>2051</v>
      </c>
      <c r="F3602" s="148">
        <f t="shared" si="169"/>
        <v>41604.6</v>
      </c>
      <c r="G3602" s="148">
        <f t="shared" si="170"/>
        <v>50757.611999999994</v>
      </c>
    </row>
    <row r="3603" spans="1:7" ht="14.4" customHeight="1">
      <c r="A3603" s="138" t="s">
        <v>7667</v>
      </c>
      <c r="B3603" s="151" t="s">
        <v>7533</v>
      </c>
      <c r="C3603" s="148">
        <v>41604.598395359993</v>
      </c>
      <c r="D3603" s="148">
        <f t="shared" si="168"/>
        <v>50757.61</v>
      </c>
      <c r="E3603" s="138" t="s">
        <v>2051</v>
      </c>
      <c r="F3603" s="148">
        <f t="shared" si="169"/>
        <v>41604.6</v>
      </c>
      <c r="G3603" s="148">
        <f t="shared" si="170"/>
        <v>50757.611999999994</v>
      </c>
    </row>
    <row r="3604" spans="1:7" ht="14.4" customHeight="1">
      <c r="A3604" s="138" t="s">
        <v>7668</v>
      </c>
      <c r="B3604" s="151" t="s">
        <v>7533</v>
      </c>
      <c r="C3604" s="148">
        <v>39729.780810719996</v>
      </c>
      <c r="D3604" s="148">
        <f t="shared" si="168"/>
        <v>48470.33</v>
      </c>
      <c r="E3604" s="138" t="s">
        <v>2051</v>
      </c>
      <c r="F3604" s="148">
        <f t="shared" si="169"/>
        <v>39729.78</v>
      </c>
      <c r="G3604" s="148">
        <f t="shared" si="170"/>
        <v>48470.331599999998</v>
      </c>
    </row>
    <row r="3605" spans="1:7" ht="14.4" customHeight="1">
      <c r="A3605" s="138" t="s">
        <v>7669</v>
      </c>
      <c r="B3605" s="151" t="s">
        <v>7528</v>
      </c>
      <c r="C3605" s="148">
        <v>24121.832861280007</v>
      </c>
      <c r="D3605" s="148">
        <f t="shared" si="168"/>
        <v>29428.639999999999</v>
      </c>
      <c r="E3605" s="138" t="s">
        <v>2051</v>
      </c>
      <c r="F3605" s="148">
        <f t="shared" si="169"/>
        <v>24121.83</v>
      </c>
      <c r="G3605" s="148">
        <f t="shared" si="170"/>
        <v>29428.632600000001</v>
      </c>
    </row>
    <row r="3606" spans="1:7" ht="14.4" customHeight="1">
      <c r="A3606" s="138" t="s">
        <v>7670</v>
      </c>
      <c r="B3606" s="151" t="s">
        <v>7528</v>
      </c>
      <c r="C3606" s="148">
        <v>24121.832861280007</v>
      </c>
      <c r="D3606" s="148">
        <f t="shared" si="168"/>
        <v>29428.639999999999</v>
      </c>
      <c r="E3606" s="138" t="s">
        <v>2051</v>
      </c>
      <c r="F3606" s="148">
        <f t="shared" si="169"/>
        <v>24121.83</v>
      </c>
      <c r="G3606" s="148">
        <f t="shared" si="170"/>
        <v>29428.632600000001</v>
      </c>
    </row>
    <row r="3607" spans="1:7" ht="14.4" customHeight="1">
      <c r="A3607" s="138" t="s">
        <v>7671</v>
      </c>
      <c r="B3607" s="151" t="s">
        <v>7528</v>
      </c>
      <c r="C3607" s="148">
        <v>24121.832861280007</v>
      </c>
      <c r="D3607" s="148">
        <f t="shared" si="168"/>
        <v>29428.639999999999</v>
      </c>
      <c r="E3607" s="138" t="s">
        <v>2051</v>
      </c>
      <c r="F3607" s="148">
        <f t="shared" si="169"/>
        <v>24121.83</v>
      </c>
      <c r="G3607" s="148">
        <f t="shared" si="170"/>
        <v>29428.632600000001</v>
      </c>
    </row>
    <row r="3608" spans="1:7" ht="14.4" customHeight="1">
      <c r="A3608" s="138" t="s">
        <v>7672</v>
      </c>
      <c r="B3608" s="151" t="s">
        <v>7528</v>
      </c>
      <c r="C3608" s="148">
        <v>22924.611469760006</v>
      </c>
      <c r="D3608" s="148">
        <f t="shared" si="168"/>
        <v>27968.03</v>
      </c>
      <c r="E3608" s="138" t="s">
        <v>2051</v>
      </c>
      <c r="F3608" s="148">
        <f t="shared" si="169"/>
        <v>22924.61</v>
      </c>
      <c r="G3608" s="148">
        <f t="shared" si="170"/>
        <v>27968.0242</v>
      </c>
    </row>
    <row r="3609" spans="1:7" ht="14.4" customHeight="1">
      <c r="A3609" s="138" t="s">
        <v>7673</v>
      </c>
      <c r="B3609" s="151" t="s">
        <v>7548</v>
      </c>
      <c r="C3609" s="148">
        <v>23371.490862719998</v>
      </c>
      <c r="D3609" s="148">
        <f t="shared" si="168"/>
        <v>28513.22</v>
      </c>
      <c r="E3609" s="138" t="s">
        <v>2051</v>
      </c>
      <c r="F3609" s="148">
        <f t="shared" si="169"/>
        <v>23371.49</v>
      </c>
      <c r="G3609" s="148">
        <f t="shared" si="170"/>
        <v>28513.217800000002</v>
      </c>
    </row>
    <row r="3610" spans="1:7" ht="14.4" customHeight="1">
      <c r="A3610" s="138" t="s">
        <v>7674</v>
      </c>
      <c r="B3610" s="151" t="s">
        <v>7548</v>
      </c>
      <c r="C3610" s="148">
        <v>25014.821832000001</v>
      </c>
      <c r="D3610" s="148">
        <f t="shared" si="168"/>
        <v>30518.080000000002</v>
      </c>
      <c r="E3610" s="138" t="s">
        <v>2051</v>
      </c>
      <c r="F3610" s="148">
        <f t="shared" si="169"/>
        <v>25014.82</v>
      </c>
      <c r="G3610" s="148">
        <f t="shared" si="170"/>
        <v>30518.080399999999</v>
      </c>
    </row>
    <row r="3611" spans="1:7" ht="14.4" customHeight="1">
      <c r="A3611" s="138" t="s">
        <v>7675</v>
      </c>
      <c r="B3611" s="151" t="s">
        <v>7548</v>
      </c>
      <c r="C3611" s="148">
        <v>25014.821832000001</v>
      </c>
      <c r="D3611" s="148">
        <f t="shared" si="168"/>
        <v>30518.080000000002</v>
      </c>
      <c r="E3611" s="138" t="s">
        <v>2051</v>
      </c>
      <c r="F3611" s="148">
        <f t="shared" si="169"/>
        <v>25014.82</v>
      </c>
      <c r="G3611" s="148">
        <f t="shared" si="170"/>
        <v>30518.080399999999</v>
      </c>
    </row>
    <row r="3612" spans="1:7" ht="14.4" customHeight="1">
      <c r="A3612" s="138" t="s">
        <v>7676</v>
      </c>
      <c r="B3612" s="151" t="s">
        <v>7548</v>
      </c>
      <c r="C3612" s="148">
        <v>25014.821832000001</v>
      </c>
      <c r="D3612" s="148">
        <f t="shared" si="168"/>
        <v>30518.080000000002</v>
      </c>
      <c r="E3612" s="138" t="s">
        <v>2051</v>
      </c>
      <c r="F3612" s="148">
        <f t="shared" si="169"/>
        <v>25014.82</v>
      </c>
      <c r="G3612" s="148">
        <f t="shared" si="170"/>
        <v>30518.080399999999</v>
      </c>
    </row>
    <row r="3613" spans="1:7" ht="14.4" customHeight="1">
      <c r="A3613" s="138" t="s">
        <v>7677</v>
      </c>
      <c r="B3613" s="151" t="s">
        <v>7634</v>
      </c>
      <c r="C3613" s="148">
        <v>25055.333503200003</v>
      </c>
      <c r="D3613" s="148">
        <f t="shared" si="168"/>
        <v>30567.51</v>
      </c>
      <c r="E3613" s="138" t="s">
        <v>2051</v>
      </c>
      <c r="F3613" s="148">
        <f t="shared" si="169"/>
        <v>25055.33</v>
      </c>
      <c r="G3613" s="148">
        <f t="shared" si="170"/>
        <v>30567.5026</v>
      </c>
    </row>
    <row r="3614" spans="1:7" ht="14.4" customHeight="1">
      <c r="A3614" s="138" t="s">
        <v>7678</v>
      </c>
      <c r="B3614" s="151" t="s">
        <v>7634</v>
      </c>
      <c r="C3614" s="148">
        <v>26704.486448640004</v>
      </c>
      <c r="D3614" s="148">
        <f t="shared" si="168"/>
        <v>32579.47</v>
      </c>
      <c r="E3614" s="138" t="s">
        <v>2051</v>
      </c>
      <c r="F3614" s="148">
        <f t="shared" si="169"/>
        <v>26704.49</v>
      </c>
      <c r="G3614" s="148">
        <f t="shared" si="170"/>
        <v>32579.477800000001</v>
      </c>
    </row>
    <row r="3615" spans="1:7" ht="14.4" customHeight="1">
      <c r="A3615" s="138" t="s">
        <v>7679</v>
      </c>
      <c r="B3615" s="151" t="s">
        <v>7634</v>
      </c>
      <c r="C3615" s="148">
        <v>26704.486448640004</v>
      </c>
      <c r="D3615" s="148">
        <f t="shared" si="168"/>
        <v>32579.47</v>
      </c>
      <c r="E3615" s="138" t="s">
        <v>2051</v>
      </c>
      <c r="F3615" s="148">
        <f t="shared" si="169"/>
        <v>26704.49</v>
      </c>
      <c r="G3615" s="148">
        <f t="shared" si="170"/>
        <v>32579.477800000001</v>
      </c>
    </row>
    <row r="3616" spans="1:7" ht="14.4" customHeight="1">
      <c r="A3616" s="138" t="s">
        <v>7680</v>
      </c>
      <c r="B3616" s="151" t="s">
        <v>7634</v>
      </c>
      <c r="C3616" s="148">
        <v>26704.486448640004</v>
      </c>
      <c r="D3616" s="148">
        <f t="shared" si="168"/>
        <v>32579.47</v>
      </c>
      <c r="E3616" s="138" t="s">
        <v>2051</v>
      </c>
      <c r="F3616" s="148">
        <f t="shared" si="169"/>
        <v>26704.49</v>
      </c>
      <c r="G3616" s="148">
        <f t="shared" si="170"/>
        <v>32579.477800000001</v>
      </c>
    </row>
    <row r="3617" spans="1:7" ht="14.4" customHeight="1">
      <c r="A3617" s="138" t="s">
        <v>7681</v>
      </c>
      <c r="B3617" s="151" t="s">
        <v>7634</v>
      </c>
      <c r="C3617" s="148">
        <v>26704.486448640004</v>
      </c>
      <c r="D3617" s="148">
        <f t="shared" si="168"/>
        <v>32579.47</v>
      </c>
      <c r="E3617" s="138" t="s">
        <v>2051</v>
      </c>
      <c r="F3617" s="148">
        <f t="shared" si="169"/>
        <v>26704.49</v>
      </c>
      <c r="G3617" s="148">
        <f t="shared" si="170"/>
        <v>32579.477800000001</v>
      </c>
    </row>
    <row r="3618" spans="1:7" ht="14.4" customHeight="1">
      <c r="A3618" s="138" t="s">
        <v>7682</v>
      </c>
      <c r="B3618" s="151" t="s">
        <v>7634</v>
      </c>
      <c r="C3618" s="148">
        <v>25055.333503200003</v>
      </c>
      <c r="D3618" s="148">
        <f t="shared" si="168"/>
        <v>30567.51</v>
      </c>
      <c r="E3618" s="138" t="s">
        <v>2051</v>
      </c>
      <c r="F3618" s="148">
        <f t="shared" si="169"/>
        <v>25055.33</v>
      </c>
      <c r="G3618" s="148">
        <f t="shared" si="170"/>
        <v>30567.5026</v>
      </c>
    </row>
    <row r="3619" spans="1:7" ht="14.4" customHeight="1">
      <c r="A3619" s="138" t="s">
        <v>7683</v>
      </c>
      <c r="B3619" s="151" t="s">
        <v>7548</v>
      </c>
      <c r="C3619" s="148">
        <v>25014.821832000001</v>
      </c>
      <c r="D3619" s="148">
        <f t="shared" si="168"/>
        <v>30518.080000000002</v>
      </c>
      <c r="E3619" s="138" t="s">
        <v>2051</v>
      </c>
      <c r="F3619" s="148">
        <f t="shared" si="169"/>
        <v>25014.82</v>
      </c>
      <c r="G3619" s="148">
        <f t="shared" si="170"/>
        <v>30518.080399999999</v>
      </c>
    </row>
    <row r="3620" spans="1:7" ht="14.4" customHeight="1">
      <c r="A3620" s="138" t="s">
        <v>7684</v>
      </c>
      <c r="B3620" s="151" t="s">
        <v>7548</v>
      </c>
      <c r="C3620" s="148">
        <v>23371.490862719998</v>
      </c>
      <c r="D3620" s="148">
        <f t="shared" si="168"/>
        <v>28513.22</v>
      </c>
      <c r="E3620" s="138" t="s">
        <v>2051</v>
      </c>
      <c r="F3620" s="148">
        <f t="shared" si="169"/>
        <v>23371.49</v>
      </c>
      <c r="G3620" s="148">
        <f t="shared" si="170"/>
        <v>28513.217800000002</v>
      </c>
    </row>
    <row r="3621" spans="1:7" ht="14.4" customHeight="1">
      <c r="A3621" s="138" t="s">
        <v>7685</v>
      </c>
      <c r="B3621" s="151" t="s">
        <v>7570</v>
      </c>
      <c r="C3621" s="148">
        <v>27624.520123200007</v>
      </c>
      <c r="D3621" s="148">
        <f t="shared" si="168"/>
        <v>33701.910000000003</v>
      </c>
      <c r="E3621" s="138" t="s">
        <v>2051</v>
      </c>
      <c r="F3621" s="148">
        <f t="shared" si="169"/>
        <v>27624.52</v>
      </c>
      <c r="G3621" s="148">
        <f t="shared" si="170"/>
        <v>33701.914400000001</v>
      </c>
    </row>
    <row r="3622" spans="1:7" ht="14.4" customHeight="1">
      <c r="A3622" s="138" t="s">
        <v>7686</v>
      </c>
      <c r="B3622" s="151" t="s">
        <v>7570</v>
      </c>
      <c r="C3622" s="148">
        <v>29267.88136272</v>
      </c>
      <c r="D3622" s="148">
        <f t="shared" si="168"/>
        <v>35706.82</v>
      </c>
      <c r="E3622" s="138" t="s">
        <v>2051</v>
      </c>
      <c r="F3622" s="148">
        <f t="shared" si="169"/>
        <v>29267.88</v>
      </c>
      <c r="G3622" s="148">
        <f t="shared" si="170"/>
        <v>35706.813600000001</v>
      </c>
    </row>
    <row r="3623" spans="1:7" ht="14.4" customHeight="1">
      <c r="A3623" s="138" t="s">
        <v>7687</v>
      </c>
      <c r="B3623" s="151" t="s">
        <v>7570</v>
      </c>
      <c r="C3623" s="148">
        <v>29267.88136272</v>
      </c>
      <c r="D3623" s="148">
        <f t="shared" si="168"/>
        <v>35706.82</v>
      </c>
      <c r="E3623" s="138" t="s">
        <v>2051</v>
      </c>
      <c r="F3623" s="148">
        <f t="shared" si="169"/>
        <v>29267.88</v>
      </c>
      <c r="G3623" s="148">
        <f t="shared" si="170"/>
        <v>35706.813600000001</v>
      </c>
    </row>
    <row r="3624" spans="1:7" ht="14.4" customHeight="1">
      <c r="A3624" s="138" t="s">
        <v>7688</v>
      </c>
      <c r="B3624" s="151" t="s">
        <v>7570</v>
      </c>
      <c r="C3624" s="148">
        <v>29267.88136272</v>
      </c>
      <c r="D3624" s="148">
        <f t="shared" si="168"/>
        <v>35706.82</v>
      </c>
      <c r="E3624" s="138" t="s">
        <v>2051</v>
      </c>
      <c r="F3624" s="148">
        <f t="shared" si="169"/>
        <v>29267.88</v>
      </c>
      <c r="G3624" s="148">
        <f t="shared" si="170"/>
        <v>35706.813600000001</v>
      </c>
    </row>
    <row r="3625" spans="1:7" ht="14.4" customHeight="1">
      <c r="A3625" s="138" t="s">
        <v>7689</v>
      </c>
      <c r="B3625" s="151" t="s">
        <v>7641</v>
      </c>
      <c r="C3625" s="148">
        <v>31032.75743568</v>
      </c>
      <c r="D3625" s="148">
        <f t="shared" si="168"/>
        <v>37859.96</v>
      </c>
      <c r="E3625" s="138" t="s">
        <v>2051</v>
      </c>
      <c r="F3625" s="148">
        <f t="shared" si="169"/>
        <v>31032.76</v>
      </c>
      <c r="G3625" s="148">
        <f t="shared" si="170"/>
        <v>37859.967199999999</v>
      </c>
    </row>
    <row r="3626" spans="1:7" ht="14.4" customHeight="1">
      <c r="A3626" s="138" t="s">
        <v>7690</v>
      </c>
      <c r="B3626" s="151" t="s">
        <v>7641</v>
      </c>
      <c r="C3626" s="148">
        <v>32676.098495039998</v>
      </c>
      <c r="D3626" s="148">
        <f t="shared" si="168"/>
        <v>39864.839999999997</v>
      </c>
      <c r="E3626" s="138" t="s">
        <v>2051</v>
      </c>
      <c r="F3626" s="148">
        <f t="shared" si="169"/>
        <v>32676.1</v>
      </c>
      <c r="G3626" s="148">
        <f t="shared" si="170"/>
        <v>39864.841999999997</v>
      </c>
    </row>
    <row r="3627" spans="1:7" ht="14.4" customHeight="1">
      <c r="A3627" s="138" t="s">
        <v>7691</v>
      </c>
      <c r="B3627" s="151" t="s">
        <v>7641</v>
      </c>
      <c r="C3627" s="148">
        <v>32676.098495039998</v>
      </c>
      <c r="D3627" s="148">
        <f t="shared" si="168"/>
        <v>39864.839999999997</v>
      </c>
      <c r="E3627" s="138" t="s">
        <v>2051</v>
      </c>
      <c r="F3627" s="148">
        <f t="shared" si="169"/>
        <v>32676.1</v>
      </c>
      <c r="G3627" s="148">
        <f t="shared" si="170"/>
        <v>39864.841999999997</v>
      </c>
    </row>
    <row r="3628" spans="1:7" ht="14.4" customHeight="1">
      <c r="A3628" s="138" t="s">
        <v>7692</v>
      </c>
      <c r="B3628" s="151" t="s">
        <v>7641</v>
      </c>
      <c r="C3628" s="148">
        <v>32676.098495039998</v>
      </c>
      <c r="D3628" s="148">
        <f t="shared" si="168"/>
        <v>39864.839999999997</v>
      </c>
      <c r="E3628" s="138" t="s">
        <v>2051</v>
      </c>
      <c r="F3628" s="148">
        <f t="shared" si="169"/>
        <v>32676.1</v>
      </c>
      <c r="G3628" s="148">
        <f t="shared" si="170"/>
        <v>39864.841999999997</v>
      </c>
    </row>
    <row r="3629" spans="1:7" ht="14.4" customHeight="1">
      <c r="A3629" s="138" t="s">
        <v>7693</v>
      </c>
      <c r="B3629" s="151" t="s">
        <v>7641</v>
      </c>
      <c r="C3629" s="148">
        <v>32676.098495039998</v>
      </c>
      <c r="D3629" s="148">
        <f t="shared" si="168"/>
        <v>39864.839999999997</v>
      </c>
      <c r="E3629" s="138" t="s">
        <v>2051</v>
      </c>
      <c r="F3629" s="148">
        <f t="shared" si="169"/>
        <v>32676.1</v>
      </c>
      <c r="G3629" s="148">
        <f t="shared" si="170"/>
        <v>39864.841999999997</v>
      </c>
    </row>
    <row r="3630" spans="1:7" ht="14.4" customHeight="1">
      <c r="A3630" s="138" t="s">
        <v>7694</v>
      </c>
      <c r="B3630" s="151" t="s">
        <v>7641</v>
      </c>
      <c r="C3630" s="148">
        <v>31032.75743568</v>
      </c>
      <c r="D3630" s="148">
        <f t="shared" si="168"/>
        <v>37859.96</v>
      </c>
      <c r="E3630" s="138" t="s">
        <v>2051</v>
      </c>
      <c r="F3630" s="148">
        <f t="shared" si="169"/>
        <v>31032.76</v>
      </c>
      <c r="G3630" s="148">
        <f t="shared" si="170"/>
        <v>37859.967199999999</v>
      </c>
    </row>
    <row r="3631" spans="1:7" ht="14.4" customHeight="1">
      <c r="A3631" s="138" t="s">
        <v>7695</v>
      </c>
      <c r="B3631" s="151" t="s">
        <v>7570</v>
      </c>
      <c r="C3631" s="148">
        <v>29267.88136272</v>
      </c>
      <c r="D3631" s="148">
        <f t="shared" si="168"/>
        <v>35706.82</v>
      </c>
      <c r="E3631" s="138" t="s">
        <v>2051</v>
      </c>
      <c r="F3631" s="148">
        <f t="shared" si="169"/>
        <v>29267.88</v>
      </c>
      <c r="G3631" s="148">
        <f t="shared" si="170"/>
        <v>35706.813600000001</v>
      </c>
    </row>
    <row r="3632" spans="1:7" ht="14.4" customHeight="1">
      <c r="A3632" s="138" t="s">
        <v>7696</v>
      </c>
      <c r="B3632" s="151" t="s">
        <v>7570</v>
      </c>
      <c r="C3632" s="148">
        <v>27624.520123200007</v>
      </c>
      <c r="D3632" s="148">
        <f t="shared" si="168"/>
        <v>33701.910000000003</v>
      </c>
      <c r="E3632" s="138" t="s">
        <v>2051</v>
      </c>
      <c r="F3632" s="148">
        <f t="shared" si="169"/>
        <v>27624.52</v>
      </c>
      <c r="G3632" s="148">
        <f t="shared" si="170"/>
        <v>33701.914400000001</v>
      </c>
    </row>
    <row r="3633" spans="1:7" ht="14.4" customHeight="1">
      <c r="A3633" s="138" t="s">
        <v>7697</v>
      </c>
      <c r="B3633" s="151" t="s">
        <v>7592</v>
      </c>
      <c r="C3633" s="148">
        <v>34132.288959999998</v>
      </c>
      <c r="D3633" s="148">
        <f t="shared" si="168"/>
        <v>41641.39</v>
      </c>
      <c r="E3633" s="138" t="s">
        <v>2035</v>
      </c>
      <c r="F3633" s="148">
        <f t="shared" si="169"/>
        <v>34132.29</v>
      </c>
      <c r="G3633" s="148">
        <f t="shared" si="170"/>
        <v>41641.393799999998</v>
      </c>
    </row>
    <row r="3634" spans="1:7" ht="14.4" customHeight="1">
      <c r="A3634" s="138" t="s">
        <v>7698</v>
      </c>
      <c r="B3634" s="151" t="s">
        <v>7592</v>
      </c>
      <c r="C3634" s="148">
        <v>35729.047200000001</v>
      </c>
      <c r="D3634" s="148">
        <f t="shared" si="168"/>
        <v>43589.440000000002</v>
      </c>
      <c r="E3634" s="138" t="s">
        <v>2035</v>
      </c>
      <c r="F3634" s="148">
        <f t="shared" si="169"/>
        <v>35729.050000000003</v>
      </c>
      <c r="G3634" s="148">
        <f t="shared" si="170"/>
        <v>43589.441000000006</v>
      </c>
    </row>
    <row r="3635" spans="1:7" ht="14.4" customHeight="1">
      <c r="A3635" s="138" t="s">
        <v>7699</v>
      </c>
      <c r="B3635" s="151" t="s">
        <v>7592</v>
      </c>
      <c r="C3635" s="148">
        <v>35729.047200000001</v>
      </c>
      <c r="D3635" s="148">
        <f t="shared" si="168"/>
        <v>43589.440000000002</v>
      </c>
      <c r="E3635" s="138" t="s">
        <v>2035</v>
      </c>
      <c r="F3635" s="148">
        <f t="shared" si="169"/>
        <v>35729.050000000003</v>
      </c>
      <c r="G3635" s="148">
        <f t="shared" si="170"/>
        <v>43589.441000000006</v>
      </c>
    </row>
    <row r="3636" spans="1:7" ht="14.4" customHeight="1">
      <c r="A3636" s="138" t="s">
        <v>7700</v>
      </c>
      <c r="B3636" s="151" t="s">
        <v>7592</v>
      </c>
      <c r="C3636" s="148">
        <v>35729.047200000001</v>
      </c>
      <c r="D3636" s="148">
        <f t="shared" si="168"/>
        <v>43589.440000000002</v>
      </c>
      <c r="E3636" s="138" t="s">
        <v>2035</v>
      </c>
      <c r="F3636" s="148">
        <f t="shared" si="169"/>
        <v>35729.050000000003</v>
      </c>
      <c r="G3636" s="148">
        <f t="shared" si="170"/>
        <v>43589.441000000006</v>
      </c>
    </row>
    <row r="3637" spans="1:7" ht="14.4" customHeight="1">
      <c r="A3637" s="138" t="s">
        <v>7701</v>
      </c>
      <c r="B3637" s="151" t="s">
        <v>7592</v>
      </c>
      <c r="C3637" s="148">
        <v>35729.047200000001</v>
      </c>
      <c r="D3637" s="148">
        <f t="shared" si="168"/>
        <v>43589.440000000002</v>
      </c>
      <c r="E3637" s="138" t="s">
        <v>2035</v>
      </c>
      <c r="F3637" s="148">
        <f t="shared" si="169"/>
        <v>35729.050000000003</v>
      </c>
      <c r="G3637" s="148">
        <f t="shared" si="170"/>
        <v>43589.441000000006</v>
      </c>
    </row>
    <row r="3638" spans="1:7" ht="14.4" customHeight="1">
      <c r="A3638" s="138" t="s">
        <v>7702</v>
      </c>
      <c r="B3638" s="151" t="s">
        <v>7600</v>
      </c>
      <c r="C3638" s="148">
        <v>37311.686720000005</v>
      </c>
      <c r="D3638" s="148">
        <f t="shared" si="168"/>
        <v>45520.26</v>
      </c>
      <c r="E3638" s="138" t="s">
        <v>2035</v>
      </c>
      <c r="F3638" s="148">
        <f t="shared" si="169"/>
        <v>37311.69</v>
      </c>
      <c r="G3638" s="148">
        <f t="shared" si="170"/>
        <v>45520.2618</v>
      </c>
    </row>
    <row r="3639" spans="1:7" ht="14.4" customHeight="1">
      <c r="A3639" s="138" t="s">
        <v>7703</v>
      </c>
      <c r="B3639" s="151" t="s">
        <v>7704</v>
      </c>
      <c r="C3639" s="148">
        <v>38590.478080000001</v>
      </c>
      <c r="D3639" s="148">
        <f t="shared" si="168"/>
        <v>47080.38</v>
      </c>
      <c r="E3639" s="138" t="s">
        <v>2035</v>
      </c>
      <c r="F3639" s="148">
        <f t="shared" si="169"/>
        <v>38590.480000000003</v>
      </c>
      <c r="G3639" s="148">
        <f t="shared" si="170"/>
        <v>47080.385600000001</v>
      </c>
    </row>
    <row r="3640" spans="1:7" ht="14.4" customHeight="1">
      <c r="A3640" s="138" t="s">
        <v>7705</v>
      </c>
      <c r="B3640" s="151" t="s">
        <v>7706</v>
      </c>
      <c r="C3640" s="148">
        <v>38590.478080000001</v>
      </c>
      <c r="D3640" s="148">
        <f t="shared" si="168"/>
        <v>47080.38</v>
      </c>
      <c r="E3640" s="138" t="s">
        <v>2035</v>
      </c>
      <c r="F3640" s="148">
        <f t="shared" si="169"/>
        <v>38590.480000000003</v>
      </c>
      <c r="G3640" s="148">
        <f t="shared" si="170"/>
        <v>47080.385600000001</v>
      </c>
    </row>
    <row r="3641" spans="1:7" ht="14.4" customHeight="1">
      <c r="A3641" s="138" t="s">
        <v>7707</v>
      </c>
      <c r="B3641" s="151" t="s">
        <v>7708</v>
      </c>
      <c r="C3641" s="148">
        <v>38590.478080000001</v>
      </c>
      <c r="D3641" s="148">
        <f t="shared" si="168"/>
        <v>47080.38</v>
      </c>
      <c r="E3641" s="138" t="s">
        <v>2035</v>
      </c>
      <c r="F3641" s="148">
        <f t="shared" si="169"/>
        <v>38590.480000000003</v>
      </c>
      <c r="G3641" s="148">
        <f t="shared" si="170"/>
        <v>47080.385600000001</v>
      </c>
    </row>
    <row r="3642" spans="1:7" ht="14.4" customHeight="1">
      <c r="A3642" s="138" t="s">
        <v>7709</v>
      </c>
      <c r="B3642" s="151" t="s">
        <v>7710</v>
      </c>
      <c r="C3642" s="148">
        <v>38590.478080000001</v>
      </c>
      <c r="D3642" s="148">
        <f t="shared" si="168"/>
        <v>47080.38</v>
      </c>
      <c r="E3642" s="138" t="s">
        <v>2035</v>
      </c>
      <c r="F3642" s="148">
        <f t="shared" si="169"/>
        <v>38590.480000000003</v>
      </c>
      <c r="G3642" s="148">
        <f t="shared" si="170"/>
        <v>47080.385600000001</v>
      </c>
    </row>
    <row r="3643" spans="1:7" ht="14.4" customHeight="1">
      <c r="A3643" s="138" t="s">
        <v>7711</v>
      </c>
      <c r="B3643" s="151" t="s">
        <v>7712</v>
      </c>
      <c r="C3643" s="148">
        <v>37311.686720000005</v>
      </c>
      <c r="D3643" s="148">
        <f t="shared" si="168"/>
        <v>45520.26</v>
      </c>
      <c r="E3643" s="138" t="s">
        <v>2035</v>
      </c>
      <c r="F3643" s="148">
        <f t="shared" si="169"/>
        <v>37311.69</v>
      </c>
      <c r="G3643" s="148">
        <f t="shared" si="170"/>
        <v>45520.2618</v>
      </c>
    </row>
    <row r="3644" spans="1:7" ht="14.4" customHeight="1">
      <c r="A3644" s="138" t="s">
        <v>7713</v>
      </c>
      <c r="B3644" s="151" t="s">
        <v>7592</v>
      </c>
      <c r="C3644" s="148">
        <v>34132.288959999998</v>
      </c>
      <c r="D3644" s="148">
        <f t="shared" si="168"/>
        <v>41641.39</v>
      </c>
      <c r="E3644" s="138" t="s">
        <v>2035</v>
      </c>
      <c r="F3644" s="148">
        <f t="shared" si="169"/>
        <v>34132.29</v>
      </c>
      <c r="G3644" s="148">
        <f t="shared" si="170"/>
        <v>41641.393799999998</v>
      </c>
    </row>
    <row r="3645" spans="1:7" ht="14.4" customHeight="1">
      <c r="A3645" s="138" t="s">
        <v>7714</v>
      </c>
      <c r="B3645" s="151" t="s">
        <v>7612</v>
      </c>
      <c r="C3645" s="148">
        <v>34132.288959999998</v>
      </c>
      <c r="D3645" s="148">
        <f t="shared" si="168"/>
        <v>41641.39</v>
      </c>
      <c r="E3645" s="138" t="s">
        <v>2035</v>
      </c>
      <c r="F3645" s="148">
        <f t="shared" si="169"/>
        <v>34132.29</v>
      </c>
      <c r="G3645" s="148">
        <f t="shared" si="170"/>
        <v>41641.393799999998</v>
      </c>
    </row>
    <row r="3646" spans="1:7" ht="14.4" customHeight="1">
      <c r="A3646" s="138" t="s">
        <v>7715</v>
      </c>
      <c r="B3646" s="151" t="s">
        <v>7612</v>
      </c>
      <c r="C3646" s="148">
        <v>35729.047200000001</v>
      </c>
      <c r="D3646" s="148">
        <f t="shared" si="168"/>
        <v>43589.440000000002</v>
      </c>
      <c r="E3646" s="138" t="s">
        <v>2035</v>
      </c>
      <c r="F3646" s="148">
        <f t="shared" si="169"/>
        <v>35729.050000000003</v>
      </c>
      <c r="G3646" s="148">
        <f t="shared" si="170"/>
        <v>43589.441000000006</v>
      </c>
    </row>
    <row r="3647" spans="1:7" ht="14.4" customHeight="1">
      <c r="A3647" s="138" t="s">
        <v>7716</v>
      </c>
      <c r="B3647" s="151" t="s">
        <v>7612</v>
      </c>
      <c r="C3647" s="148">
        <v>35729.047200000001</v>
      </c>
      <c r="D3647" s="148">
        <f t="shared" si="168"/>
        <v>43589.440000000002</v>
      </c>
      <c r="E3647" s="138" t="s">
        <v>2035</v>
      </c>
      <c r="F3647" s="148">
        <f t="shared" si="169"/>
        <v>35729.050000000003</v>
      </c>
      <c r="G3647" s="148">
        <f t="shared" si="170"/>
        <v>43589.441000000006</v>
      </c>
    </row>
    <row r="3648" spans="1:7" ht="14.4" customHeight="1">
      <c r="A3648" s="138" t="s">
        <v>7717</v>
      </c>
      <c r="B3648" s="151" t="s">
        <v>7612</v>
      </c>
      <c r="C3648" s="148">
        <v>35729.047200000001</v>
      </c>
      <c r="D3648" s="148">
        <f t="shared" si="168"/>
        <v>43589.440000000002</v>
      </c>
      <c r="E3648" s="138" t="s">
        <v>2035</v>
      </c>
      <c r="F3648" s="148">
        <f t="shared" si="169"/>
        <v>35729.050000000003</v>
      </c>
      <c r="G3648" s="148">
        <f t="shared" si="170"/>
        <v>43589.441000000006</v>
      </c>
    </row>
    <row r="3649" spans="1:7" ht="14.4" customHeight="1">
      <c r="A3649" s="138" t="s">
        <v>7718</v>
      </c>
      <c r="B3649" s="151" t="s">
        <v>7612</v>
      </c>
      <c r="C3649" s="148">
        <v>35729.047200000001</v>
      </c>
      <c r="D3649" s="148">
        <f t="shared" si="168"/>
        <v>43589.440000000002</v>
      </c>
      <c r="E3649" s="138" t="s">
        <v>2035</v>
      </c>
      <c r="F3649" s="148">
        <f t="shared" si="169"/>
        <v>35729.050000000003</v>
      </c>
      <c r="G3649" s="148">
        <f t="shared" si="170"/>
        <v>43589.441000000006</v>
      </c>
    </row>
    <row r="3650" spans="1:7" ht="14.4" customHeight="1">
      <c r="A3650" s="138" t="s">
        <v>7719</v>
      </c>
      <c r="B3650" s="151" t="s">
        <v>7612</v>
      </c>
      <c r="C3650" s="148">
        <v>34132.288959999998</v>
      </c>
      <c r="D3650" s="148">
        <f t="shared" si="168"/>
        <v>41641.39</v>
      </c>
      <c r="E3650" s="138" t="s">
        <v>2035</v>
      </c>
      <c r="F3650" s="148">
        <f t="shared" si="169"/>
        <v>34132.29</v>
      </c>
      <c r="G3650" s="148">
        <f t="shared" si="170"/>
        <v>41641.393799999998</v>
      </c>
    </row>
    <row r="3651" spans="1:7" ht="14.4" customHeight="1">
      <c r="A3651" s="138" t="s">
        <v>7720</v>
      </c>
      <c r="B3651" s="151" t="s">
        <v>7622</v>
      </c>
      <c r="C3651" s="148">
        <v>39654.55926432</v>
      </c>
      <c r="D3651" s="148">
        <f t="shared" si="168"/>
        <v>48378.559999999998</v>
      </c>
      <c r="E3651" s="138" t="s">
        <v>2051</v>
      </c>
      <c r="F3651" s="148">
        <f t="shared" si="169"/>
        <v>39654.559999999998</v>
      </c>
      <c r="G3651" s="148">
        <f t="shared" si="170"/>
        <v>48378.563199999997</v>
      </c>
    </row>
    <row r="3652" spans="1:7" ht="14.4" customHeight="1">
      <c r="A3652" s="138" t="s">
        <v>7721</v>
      </c>
      <c r="B3652" s="151" t="s">
        <v>7622</v>
      </c>
      <c r="C3652" s="148">
        <v>38694.013918559998</v>
      </c>
      <c r="D3652" s="148">
        <f t="shared" si="168"/>
        <v>47206.7</v>
      </c>
      <c r="E3652" s="138" t="s">
        <v>2051</v>
      </c>
      <c r="F3652" s="148">
        <f t="shared" si="169"/>
        <v>38694.01</v>
      </c>
      <c r="G3652" s="148">
        <f t="shared" si="170"/>
        <v>47206.692200000005</v>
      </c>
    </row>
    <row r="3653" spans="1:7" ht="14.4" customHeight="1">
      <c r="A3653" s="138" t="s">
        <v>7722</v>
      </c>
      <c r="B3653" s="151" t="s">
        <v>7533</v>
      </c>
      <c r="C3653" s="148">
        <v>43826.595452640002</v>
      </c>
      <c r="D3653" s="148">
        <f t="shared" si="168"/>
        <v>53468.45</v>
      </c>
      <c r="E3653" s="138" t="s">
        <v>2051</v>
      </c>
      <c r="F3653" s="148">
        <f t="shared" si="169"/>
        <v>43826.6</v>
      </c>
      <c r="G3653" s="148">
        <f t="shared" si="170"/>
        <v>53468.451999999997</v>
      </c>
    </row>
    <row r="3654" spans="1:7" ht="14.4" customHeight="1">
      <c r="A3654" s="138" t="s">
        <v>7723</v>
      </c>
      <c r="B3654" s="151" t="s">
        <v>7528</v>
      </c>
      <c r="C3654" s="148">
        <v>25540.770270400004</v>
      </c>
      <c r="D3654" s="148">
        <f t="shared" si="168"/>
        <v>31159.74</v>
      </c>
      <c r="E3654" s="138" t="s">
        <v>2051</v>
      </c>
      <c r="F3654" s="148">
        <f t="shared" si="169"/>
        <v>25540.77</v>
      </c>
      <c r="G3654" s="148">
        <f t="shared" si="170"/>
        <v>31159.739399999999</v>
      </c>
    </row>
    <row r="3655" spans="1:7" ht="14.4" customHeight="1">
      <c r="A3655" s="138" t="s">
        <v>7724</v>
      </c>
      <c r="B3655" s="151" t="s">
        <v>7548</v>
      </c>
      <c r="C3655" s="148">
        <v>27236.839069439997</v>
      </c>
      <c r="D3655" s="148">
        <f t="shared" si="168"/>
        <v>33228.94</v>
      </c>
      <c r="E3655" s="138" t="s">
        <v>2051</v>
      </c>
      <c r="F3655" s="148">
        <f t="shared" si="169"/>
        <v>27236.84</v>
      </c>
      <c r="G3655" s="148">
        <f t="shared" si="170"/>
        <v>33228.944799999997</v>
      </c>
    </row>
    <row r="3656" spans="1:7" ht="14.4" customHeight="1">
      <c r="A3656" s="138" t="s">
        <v>7725</v>
      </c>
      <c r="B3656" s="151" t="s">
        <v>7634</v>
      </c>
      <c r="C3656" s="148">
        <v>28926.473415840002</v>
      </c>
      <c r="D3656" s="148">
        <f t="shared" si="168"/>
        <v>35290.300000000003</v>
      </c>
      <c r="E3656" s="138" t="s">
        <v>2051</v>
      </c>
      <c r="F3656" s="148">
        <f t="shared" si="169"/>
        <v>28926.47</v>
      </c>
      <c r="G3656" s="148">
        <f t="shared" si="170"/>
        <v>35290.293400000002</v>
      </c>
    </row>
    <row r="3657" spans="1:7" ht="14.4" customHeight="1">
      <c r="A3657" s="138" t="s">
        <v>7726</v>
      </c>
      <c r="B3657" s="151" t="s">
        <v>7570</v>
      </c>
      <c r="C3657" s="148">
        <v>31489.88851008</v>
      </c>
      <c r="D3657" s="148">
        <f t="shared" ref="D3657:D3720" si="171">ROUND(C3657*(1+$D$8),2)</f>
        <v>38417.660000000003</v>
      </c>
      <c r="E3657" s="138" t="s">
        <v>2051</v>
      </c>
      <c r="F3657" s="148">
        <f t="shared" ref="F3657:F3720" si="172">ROUND(C3657*(1-HLOOKUP(E3657,$1:$2,2,FALSE)),2)</f>
        <v>31489.89</v>
      </c>
      <c r="G3657" s="148">
        <f t="shared" ref="G3657:G3720" si="173">F3657*(1+$D$8)</f>
        <v>38417.665799999995</v>
      </c>
    </row>
    <row r="3658" spans="1:7" ht="14.4" customHeight="1">
      <c r="A3658" s="138" t="s">
        <v>7727</v>
      </c>
      <c r="B3658" s="151" t="s">
        <v>7641</v>
      </c>
      <c r="C3658" s="148">
        <v>34903.897348319995</v>
      </c>
      <c r="D3658" s="148">
        <f t="shared" si="171"/>
        <v>42582.75</v>
      </c>
      <c r="E3658" s="138" t="s">
        <v>2051</v>
      </c>
      <c r="F3658" s="148">
        <f t="shared" si="172"/>
        <v>34903.9</v>
      </c>
      <c r="G3658" s="148">
        <f t="shared" si="173"/>
        <v>42582.758000000002</v>
      </c>
    </row>
    <row r="3659" spans="1:7" ht="14.4" customHeight="1">
      <c r="A3659" s="138" t="s">
        <v>7728</v>
      </c>
      <c r="B3659" s="151" t="s">
        <v>7592</v>
      </c>
      <c r="C3659" s="148">
        <v>37354.067520000004</v>
      </c>
      <c r="D3659" s="148">
        <f t="shared" si="171"/>
        <v>45571.96</v>
      </c>
      <c r="E3659" s="138" t="s">
        <v>2035</v>
      </c>
      <c r="F3659" s="148">
        <f t="shared" si="172"/>
        <v>37354.07</v>
      </c>
      <c r="G3659" s="148">
        <f t="shared" si="173"/>
        <v>45571.965400000001</v>
      </c>
    </row>
    <row r="3660" spans="1:7" ht="14.4" customHeight="1">
      <c r="A3660" s="138" t="s">
        <v>7729</v>
      </c>
      <c r="B3660" s="151" t="s">
        <v>7600</v>
      </c>
      <c r="C3660" s="148">
        <v>38738.860160000011</v>
      </c>
      <c r="D3660" s="148">
        <f t="shared" si="171"/>
        <v>47261.41</v>
      </c>
      <c r="E3660" s="138" t="s">
        <v>2035</v>
      </c>
      <c r="F3660" s="148">
        <f t="shared" si="172"/>
        <v>38738.86</v>
      </c>
      <c r="G3660" s="148">
        <f t="shared" si="173"/>
        <v>47261.409200000002</v>
      </c>
    </row>
    <row r="3661" spans="1:7" ht="14.4" customHeight="1">
      <c r="A3661" s="138" t="s">
        <v>7730</v>
      </c>
      <c r="B3661" s="151" t="s">
        <v>7612</v>
      </c>
      <c r="C3661" s="148">
        <v>37354.067520000004</v>
      </c>
      <c r="D3661" s="148">
        <f t="shared" si="171"/>
        <v>45571.96</v>
      </c>
      <c r="E3661" s="138" t="s">
        <v>2035</v>
      </c>
      <c r="F3661" s="148">
        <f t="shared" si="172"/>
        <v>37354.07</v>
      </c>
      <c r="G3661" s="148">
        <f t="shared" si="173"/>
        <v>45571.965400000001</v>
      </c>
    </row>
    <row r="3662" spans="1:7" ht="14.4" customHeight="1">
      <c r="A3662" s="138" t="s">
        <v>7731</v>
      </c>
      <c r="B3662" s="151" t="s">
        <v>7732</v>
      </c>
      <c r="C3662" s="148">
        <v>41104.295652419991</v>
      </c>
      <c r="D3662" s="148">
        <f t="shared" si="171"/>
        <v>50147.24</v>
      </c>
      <c r="E3662" s="138" t="s">
        <v>2051</v>
      </c>
      <c r="F3662" s="148">
        <f t="shared" si="172"/>
        <v>41104.300000000003</v>
      </c>
      <c r="G3662" s="148">
        <f t="shared" si="173"/>
        <v>50147.245999999999</v>
      </c>
    </row>
    <row r="3663" spans="1:7" ht="14.4" customHeight="1">
      <c r="A3663" s="138" t="s">
        <v>7733</v>
      </c>
      <c r="B3663" s="151" t="s">
        <v>7734</v>
      </c>
      <c r="C3663" s="148">
        <v>44979.522597900002</v>
      </c>
      <c r="D3663" s="148">
        <f t="shared" si="171"/>
        <v>54875.02</v>
      </c>
      <c r="E3663" s="138" t="s">
        <v>2044</v>
      </c>
      <c r="F3663" s="148">
        <f t="shared" si="172"/>
        <v>44979.519999999997</v>
      </c>
      <c r="G3663" s="148">
        <f t="shared" si="173"/>
        <v>54875.014399999993</v>
      </c>
    </row>
    <row r="3664" spans="1:7" ht="14.4" customHeight="1">
      <c r="A3664" s="138" t="s">
        <v>7735</v>
      </c>
      <c r="B3664" s="151" t="s">
        <v>7736</v>
      </c>
      <c r="C3664" s="148">
        <v>44979.522597900002</v>
      </c>
      <c r="D3664" s="148">
        <f t="shared" si="171"/>
        <v>54875.02</v>
      </c>
      <c r="E3664" s="138" t="s">
        <v>2044</v>
      </c>
      <c r="F3664" s="148">
        <f t="shared" si="172"/>
        <v>44979.519999999997</v>
      </c>
      <c r="G3664" s="148">
        <f t="shared" si="173"/>
        <v>54875.014399999993</v>
      </c>
    </row>
    <row r="3665" spans="1:7" ht="14.4" customHeight="1">
      <c r="A3665" s="138" t="s">
        <v>7737</v>
      </c>
      <c r="B3665" s="151" t="s">
        <v>7738</v>
      </c>
      <c r="C3665" s="148">
        <v>44979.522597900002</v>
      </c>
      <c r="D3665" s="148">
        <f t="shared" si="171"/>
        <v>54875.02</v>
      </c>
      <c r="E3665" s="138" t="s">
        <v>2044</v>
      </c>
      <c r="F3665" s="148">
        <f t="shared" si="172"/>
        <v>44979.519999999997</v>
      </c>
      <c r="G3665" s="148">
        <f t="shared" si="173"/>
        <v>54875.014399999993</v>
      </c>
    </row>
    <row r="3666" spans="1:7" ht="14.4" customHeight="1">
      <c r="A3666" s="138" t="s">
        <v>7739</v>
      </c>
      <c r="B3666" s="151" t="s">
        <v>7740</v>
      </c>
      <c r="C3666" s="148">
        <v>44979.522597900002</v>
      </c>
      <c r="D3666" s="148">
        <f t="shared" si="171"/>
        <v>54875.02</v>
      </c>
      <c r="E3666" s="138" t="s">
        <v>2044</v>
      </c>
      <c r="F3666" s="148">
        <f t="shared" si="172"/>
        <v>44979.519999999997</v>
      </c>
      <c r="G3666" s="148">
        <f t="shared" si="173"/>
        <v>54875.014399999993</v>
      </c>
    </row>
    <row r="3667" spans="1:7" ht="14.4" customHeight="1">
      <c r="A3667" s="138" t="s">
        <v>7741</v>
      </c>
      <c r="B3667" s="151" t="s">
        <v>7742</v>
      </c>
      <c r="C3667" s="148">
        <v>44979.522597900002</v>
      </c>
      <c r="D3667" s="148">
        <f t="shared" si="171"/>
        <v>54875.02</v>
      </c>
      <c r="E3667" s="138" t="s">
        <v>2044</v>
      </c>
      <c r="F3667" s="148">
        <f t="shared" si="172"/>
        <v>44979.519999999997</v>
      </c>
      <c r="G3667" s="148">
        <f t="shared" si="173"/>
        <v>54875.014399999993</v>
      </c>
    </row>
    <row r="3668" spans="1:7" ht="14.4" customHeight="1">
      <c r="A3668" s="138" t="s">
        <v>7743</v>
      </c>
      <c r="B3668" s="151" t="s">
        <v>7744</v>
      </c>
      <c r="C3668" s="148">
        <v>44979.522597900002</v>
      </c>
      <c r="D3668" s="148">
        <f t="shared" si="171"/>
        <v>54875.02</v>
      </c>
      <c r="E3668" s="138" t="s">
        <v>2044</v>
      </c>
      <c r="F3668" s="148">
        <f t="shared" si="172"/>
        <v>44979.519999999997</v>
      </c>
      <c r="G3668" s="148">
        <f t="shared" si="173"/>
        <v>54875.014399999993</v>
      </c>
    </row>
    <row r="3669" spans="1:7" ht="14.4" customHeight="1">
      <c r="A3669" s="138" t="s">
        <v>7745</v>
      </c>
      <c r="B3669" s="151" t="s">
        <v>7746</v>
      </c>
      <c r="C3669" s="148">
        <v>44979.522597900002</v>
      </c>
      <c r="D3669" s="148">
        <f t="shared" si="171"/>
        <v>54875.02</v>
      </c>
      <c r="E3669" s="138" t="s">
        <v>2044</v>
      </c>
      <c r="F3669" s="148">
        <f t="shared" si="172"/>
        <v>44979.519999999997</v>
      </c>
      <c r="G3669" s="148">
        <f t="shared" si="173"/>
        <v>54875.014399999993</v>
      </c>
    </row>
    <row r="3670" spans="1:7" ht="14.4" customHeight="1">
      <c r="A3670" s="138" t="s">
        <v>7747</v>
      </c>
      <c r="B3670" s="151" t="s">
        <v>7748</v>
      </c>
      <c r="C3670" s="148">
        <v>44979.522597900002</v>
      </c>
      <c r="D3670" s="148">
        <f t="shared" si="171"/>
        <v>54875.02</v>
      </c>
      <c r="E3670" s="138" t="s">
        <v>2044</v>
      </c>
      <c r="F3670" s="148">
        <f t="shared" si="172"/>
        <v>44979.519999999997</v>
      </c>
      <c r="G3670" s="148">
        <f t="shared" si="173"/>
        <v>54875.014399999993</v>
      </c>
    </row>
    <row r="3671" spans="1:7" ht="14.4" customHeight="1">
      <c r="A3671" s="138" t="s">
        <v>7749</v>
      </c>
      <c r="B3671" s="151" t="s">
        <v>7750</v>
      </c>
      <c r="C3671" s="148">
        <v>44979.522597900002</v>
      </c>
      <c r="D3671" s="148">
        <f t="shared" si="171"/>
        <v>54875.02</v>
      </c>
      <c r="E3671" s="138" t="s">
        <v>2044</v>
      </c>
      <c r="F3671" s="148">
        <f t="shared" si="172"/>
        <v>44979.519999999997</v>
      </c>
      <c r="G3671" s="148">
        <f t="shared" si="173"/>
        <v>54875.014399999993</v>
      </c>
    </row>
    <row r="3672" spans="1:7" ht="14.4" customHeight="1">
      <c r="A3672" s="138" t="s">
        <v>7751</v>
      </c>
      <c r="B3672" s="151" t="s">
        <v>7752</v>
      </c>
      <c r="C3672" s="148">
        <v>44979.522597900002</v>
      </c>
      <c r="D3672" s="148">
        <f t="shared" si="171"/>
        <v>54875.02</v>
      </c>
      <c r="E3672" s="138" t="s">
        <v>2044</v>
      </c>
      <c r="F3672" s="148">
        <f t="shared" si="172"/>
        <v>44979.519999999997</v>
      </c>
      <c r="G3672" s="148">
        <f t="shared" si="173"/>
        <v>54875.014399999993</v>
      </c>
    </row>
    <row r="3673" spans="1:7" ht="14.4" customHeight="1">
      <c r="A3673" s="138" t="s">
        <v>7753</v>
      </c>
      <c r="B3673" s="151" t="s">
        <v>7754</v>
      </c>
      <c r="C3673" s="148">
        <v>44979.522597900002</v>
      </c>
      <c r="D3673" s="148">
        <f t="shared" si="171"/>
        <v>54875.02</v>
      </c>
      <c r="E3673" s="138" t="s">
        <v>2044</v>
      </c>
      <c r="F3673" s="148">
        <f t="shared" si="172"/>
        <v>44979.519999999997</v>
      </c>
      <c r="G3673" s="148">
        <f t="shared" si="173"/>
        <v>54875.014399999993</v>
      </c>
    </row>
    <row r="3674" spans="1:7" ht="14.4" customHeight="1">
      <c r="A3674" s="138" t="s">
        <v>7755</v>
      </c>
      <c r="B3674" s="151" t="s">
        <v>7756</v>
      </c>
      <c r="C3674" s="148">
        <v>44979.522597900002</v>
      </c>
      <c r="D3674" s="148">
        <f t="shared" si="171"/>
        <v>54875.02</v>
      </c>
      <c r="E3674" s="138" t="s">
        <v>2044</v>
      </c>
      <c r="F3674" s="148">
        <f t="shared" si="172"/>
        <v>44979.519999999997</v>
      </c>
      <c r="G3674" s="148">
        <f t="shared" si="173"/>
        <v>54875.014399999993</v>
      </c>
    </row>
    <row r="3675" spans="1:7" ht="14.4" customHeight="1">
      <c r="A3675" s="138" t="s">
        <v>7757</v>
      </c>
      <c r="B3675" s="151" t="s">
        <v>7758</v>
      </c>
      <c r="C3675" s="148">
        <v>44979.522597900002</v>
      </c>
      <c r="D3675" s="148">
        <f t="shared" si="171"/>
        <v>54875.02</v>
      </c>
      <c r="E3675" s="138" t="s">
        <v>2044</v>
      </c>
      <c r="F3675" s="148">
        <f t="shared" si="172"/>
        <v>44979.519999999997</v>
      </c>
      <c r="G3675" s="148">
        <f t="shared" si="173"/>
        <v>54875.014399999993</v>
      </c>
    </row>
    <row r="3676" spans="1:7" ht="14.4" customHeight="1">
      <c r="A3676" s="138" t="s">
        <v>7759</v>
      </c>
      <c r="B3676" s="151" t="s">
        <v>7760</v>
      </c>
      <c r="C3676" s="148">
        <v>44979.522597900002</v>
      </c>
      <c r="D3676" s="148">
        <f t="shared" si="171"/>
        <v>54875.02</v>
      </c>
      <c r="E3676" s="138" t="s">
        <v>2044</v>
      </c>
      <c r="F3676" s="148">
        <f t="shared" si="172"/>
        <v>44979.519999999997</v>
      </c>
      <c r="G3676" s="148">
        <f t="shared" si="173"/>
        <v>54875.014399999993</v>
      </c>
    </row>
    <row r="3677" spans="1:7" ht="14.4" customHeight="1">
      <c r="A3677" s="138" t="s">
        <v>7761</v>
      </c>
      <c r="B3677" s="151" t="s">
        <v>7762</v>
      </c>
      <c r="C3677" s="148">
        <v>44979.522597900002</v>
      </c>
      <c r="D3677" s="148">
        <f t="shared" si="171"/>
        <v>54875.02</v>
      </c>
      <c r="E3677" s="138" t="s">
        <v>2044</v>
      </c>
      <c r="F3677" s="148">
        <f t="shared" si="172"/>
        <v>44979.519999999997</v>
      </c>
      <c r="G3677" s="148">
        <f t="shared" si="173"/>
        <v>54875.014399999993</v>
      </c>
    </row>
    <row r="3678" spans="1:7" ht="14.4" customHeight="1">
      <c r="A3678" s="138" t="s">
        <v>7763</v>
      </c>
      <c r="B3678" s="151" t="s">
        <v>7764</v>
      </c>
      <c r="C3678" s="148">
        <v>44979.522597900002</v>
      </c>
      <c r="D3678" s="148">
        <f t="shared" si="171"/>
        <v>54875.02</v>
      </c>
      <c r="E3678" s="138" t="s">
        <v>2044</v>
      </c>
      <c r="F3678" s="148">
        <f t="shared" si="172"/>
        <v>44979.519999999997</v>
      </c>
      <c r="G3678" s="148">
        <f t="shared" si="173"/>
        <v>54875.014399999993</v>
      </c>
    </row>
    <row r="3679" spans="1:7" ht="14.4" customHeight="1">
      <c r="A3679" s="138" t="s">
        <v>7765</v>
      </c>
      <c r="B3679" s="151" t="s">
        <v>7766</v>
      </c>
      <c r="C3679" s="148">
        <v>44979.522597900002</v>
      </c>
      <c r="D3679" s="148">
        <f t="shared" si="171"/>
        <v>54875.02</v>
      </c>
      <c r="E3679" s="138" t="s">
        <v>2044</v>
      </c>
      <c r="F3679" s="148">
        <f t="shared" si="172"/>
        <v>44979.519999999997</v>
      </c>
      <c r="G3679" s="148">
        <f t="shared" si="173"/>
        <v>54875.014399999993</v>
      </c>
    </row>
    <row r="3680" spans="1:7" ht="14.4" customHeight="1">
      <c r="A3680" s="138" t="s">
        <v>7767</v>
      </c>
      <c r="B3680" s="151" t="s">
        <v>7768</v>
      </c>
      <c r="C3680" s="148">
        <v>44979.522597900002</v>
      </c>
      <c r="D3680" s="148">
        <f t="shared" si="171"/>
        <v>54875.02</v>
      </c>
      <c r="E3680" s="138" t="s">
        <v>2044</v>
      </c>
      <c r="F3680" s="148">
        <f t="shared" si="172"/>
        <v>44979.519999999997</v>
      </c>
      <c r="G3680" s="148">
        <f t="shared" si="173"/>
        <v>54875.014399999993</v>
      </c>
    </row>
    <row r="3681" spans="1:7" ht="14.4" customHeight="1">
      <c r="A3681" s="138" t="s">
        <v>7769</v>
      </c>
      <c r="B3681" s="151" t="s">
        <v>7770</v>
      </c>
      <c r="C3681" s="148">
        <v>44979.522597900002</v>
      </c>
      <c r="D3681" s="148">
        <f t="shared" si="171"/>
        <v>54875.02</v>
      </c>
      <c r="E3681" s="138" t="s">
        <v>2044</v>
      </c>
      <c r="F3681" s="148">
        <f t="shared" si="172"/>
        <v>44979.519999999997</v>
      </c>
      <c r="G3681" s="148">
        <f t="shared" si="173"/>
        <v>54875.014399999993</v>
      </c>
    </row>
    <row r="3682" spans="1:7" ht="14.4" customHeight="1">
      <c r="A3682" s="138" t="s">
        <v>7771</v>
      </c>
      <c r="B3682" s="151" t="s">
        <v>7772</v>
      </c>
      <c r="C3682" s="148">
        <v>44979.522597900002</v>
      </c>
      <c r="D3682" s="148">
        <f t="shared" si="171"/>
        <v>54875.02</v>
      </c>
      <c r="E3682" s="138" t="s">
        <v>2044</v>
      </c>
      <c r="F3682" s="148">
        <f t="shared" si="172"/>
        <v>44979.519999999997</v>
      </c>
      <c r="G3682" s="148">
        <f t="shared" si="173"/>
        <v>54875.014399999993</v>
      </c>
    </row>
    <row r="3683" spans="1:7" ht="14.4" customHeight="1">
      <c r="A3683" s="138" t="s">
        <v>7773</v>
      </c>
      <c r="B3683" s="151" t="s">
        <v>7774</v>
      </c>
      <c r="C3683" s="148">
        <v>44979.522597900002</v>
      </c>
      <c r="D3683" s="148">
        <f t="shared" si="171"/>
        <v>54875.02</v>
      </c>
      <c r="E3683" s="138" t="s">
        <v>2044</v>
      </c>
      <c r="F3683" s="148">
        <f t="shared" si="172"/>
        <v>44979.519999999997</v>
      </c>
      <c r="G3683" s="148">
        <f t="shared" si="173"/>
        <v>54875.014399999993</v>
      </c>
    </row>
    <row r="3684" spans="1:7" ht="14.4" customHeight="1">
      <c r="A3684" s="138" t="s">
        <v>7775</v>
      </c>
      <c r="B3684" s="151" t="s">
        <v>7776</v>
      </c>
      <c r="C3684" s="148">
        <v>44979.522597900002</v>
      </c>
      <c r="D3684" s="148">
        <f t="shared" si="171"/>
        <v>54875.02</v>
      </c>
      <c r="E3684" s="138" t="s">
        <v>2044</v>
      </c>
      <c r="F3684" s="148">
        <f t="shared" si="172"/>
        <v>44979.519999999997</v>
      </c>
      <c r="G3684" s="148">
        <f t="shared" si="173"/>
        <v>54875.014399999993</v>
      </c>
    </row>
    <row r="3685" spans="1:7" ht="14.4" customHeight="1">
      <c r="A3685" s="138" t="s">
        <v>7777</v>
      </c>
      <c r="B3685" s="151" t="s">
        <v>7778</v>
      </c>
      <c r="C3685" s="148">
        <v>44979.522597900002</v>
      </c>
      <c r="D3685" s="148">
        <f t="shared" si="171"/>
        <v>54875.02</v>
      </c>
      <c r="E3685" s="138" t="s">
        <v>2044</v>
      </c>
      <c r="F3685" s="148">
        <f t="shared" si="172"/>
        <v>44979.519999999997</v>
      </c>
      <c r="G3685" s="148">
        <f t="shared" si="173"/>
        <v>54875.014399999993</v>
      </c>
    </row>
    <row r="3686" spans="1:7" ht="14.4" customHeight="1">
      <c r="A3686" s="138" t="s">
        <v>7779</v>
      </c>
      <c r="B3686" s="151" t="s">
        <v>7780</v>
      </c>
      <c r="C3686" s="148">
        <v>44979.522597900002</v>
      </c>
      <c r="D3686" s="148">
        <f t="shared" si="171"/>
        <v>54875.02</v>
      </c>
      <c r="E3686" s="138" t="s">
        <v>2044</v>
      </c>
      <c r="F3686" s="148">
        <f t="shared" si="172"/>
        <v>44979.519999999997</v>
      </c>
      <c r="G3686" s="148">
        <f t="shared" si="173"/>
        <v>54875.014399999993</v>
      </c>
    </row>
    <row r="3687" spans="1:7" ht="14.4" customHeight="1">
      <c r="A3687" s="138" t="s">
        <v>7781</v>
      </c>
      <c r="B3687" s="151" t="s">
        <v>7782</v>
      </c>
      <c r="C3687" s="148">
        <v>44979.522597900002</v>
      </c>
      <c r="D3687" s="148">
        <f t="shared" si="171"/>
        <v>54875.02</v>
      </c>
      <c r="E3687" s="138" t="s">
        <v>2044</v>
      </c>
      <c r="F3687" s="148">
        <f t="shared" si="172"/>
        <v>44979.519999999997</v>
      </c>
      <c r="G3687" s="148">
        <f t="shared" si="173"/>
        <v>54875.014399999993</v>
      </c>
    </row>
    <row r="3688" spans="1:7" ht="14.4" customHeight="1">
      <c r="A3688" s="138" t="s">
        <v>7783</v>
      </c>
      <c r="B3688" s="151" t="s">
        <v>7784</v>
      </c>
      <c r="C3688" s="148">
        <v>44979.522597900002</v>
      </c>
      <c r="D3688" s="148">
        <f t="shared" si="171"/>
        <v>54875.02</v>
      </c>
      <c r="E3688" s="138" t="s">
        <v>2044</v>
      </c>
      <c r="F3688" s="148">
        <f t="shared" si="172"/>
        <v>44979.519999999997</v>
      </c>
      <c r="G3688" s="148">
        <f t="shared" si="173"/>
        <v>54875.014399999993</v>
      </c>
    </row>
    <row r="3689" spans="1:7" ht="14.4" customHeight="1">
      <c r="A3689" s="138" t="s">
        <v>7785</v>
      </c>
      <c r="B3689" s="151" t="s">
        <v>7786</v>
      </c>
      <c r="C3689" s="148">
        <v>44979.522597900002</v>
      </c>
      <c r="D3689" s="148">
        <f t="shared" si="171"/>
        <v>54875.02</v>
      </c>
      <c r="E3689" s="138" t="s">
        <v>2044</v>
      </c>
      <c r="F3689" s="148">
        <f t="shared" si="172"/>
        <v>44979.519999999997</v>
      </c>
      <c r="G3689" s="148">
        <f t="shared" si="173"/>
        <v>54875.014399999993</v>
      </c>
    </row>
    <row r="3690" spans="1:7" ht="14.4" customHeight="1">
      <c r="A3690" s="138" t="s">
        <v>7787</v>
      </c>
      <c r="B3690" s="151" t="s">
        <v>7788</v>
      </c>
      <c r="C3690" s="148">
        <v>44979.522597900002</v>
      </c>
      <c r="D3690" s="148">
        <f t="shared" si="171"/>
        <v>54875.02</v>
      </c>
      <c r="E3690" s="138" t="s">
        <v>2044</v>
      </c>
      <c r="F3690" s="148">
        <f t="shared" si="172"/>
        <v>44979.519999999997</v>
      </c>
      <c r="G3690" s="148">
        <f t="shared" si="173"/>
        <v>54875.014399999993</v>
      </c>
    </row>
    <row r="3691" spans="1:7" ht="14.4" customHeight="1">
      <c r="A3691" s="138" t="s">
        <v>7789</v>
      </c>
      <c r="B3691" s="151" t="s">
        <v>7790</v>
      </c>
      <c r="C3691" s="148">
        <v>44979.522597900002</v>
      </c>
      <c r="D3691" s="148">
        <f t="shared" si="171"/>
        <v>54875.02</v>
      </c>
      <c r="E3691" s="138" t="s">
        <v>2044</v>
      </c>
      <c r="F3691" s="148">
        <f t="shared" si="172"/>
        <v>44979.519999999997</v>
      </c>
      <c r="G3691" s="148">
        <f t="shared" si="173"/>
        <v>54875.014399999993</v>
      </c>
    </row>
    <row r="3692" spans="1:7" ht="14.4" customHeight="1">
      <c r="A3692" s="138" t="s">
        <v>7791</v>
      </c>
      <c r="B3692" s="151" t="s">
        <v>7792</v>
      </c>
      <c r="C3692" s="148">
        <v>44979.522597900002</v>
      </c>
      <c r="D3692" s="148">
        <f t="shared" si="171"/>
        <v>54875.02</v>
      </c>
      <c r="E3692" s="138" t="s">
        <v>2044</v>
      </c>
      <c r="F3692" s="148">
        <f t="shared" si="172"/>
        <v>44979.519999999997</v>
      </c>
      <c r="G3692" s="148">
        <f t="shared" si="173"/>
        <v>54875.014399999993</v>
      </c>
    </row>
    <row r="3693" spans="1:7" ht="14.4" customHeight="1">
      <c r="A3693" s="138" t="s">
        <v>7793</v>
      </c>
      <c r="B3693" s="151" t="s">
        <v>7794</v>
      </c>
      <c r="C3693" s="148">
        <v>44979.522597900002</v>
      </c>
      <c r="D3693" s="148">
        <f t="shared" si="171"/>
        <v>54875.02</v>
      </c>
      <c r="E3693" s="138" t="s">
        <v>2044</v>
      </c>
      <c r="F3693" s="148">
        <f t="shared" si="172"/>
        <v>44979.519999999997</v>
      </c>
      <c r="G3693" s="148">
        <f t="shared" si="173"/>
        <v>54875.014399999993</v>
      </c>
    </row>
    <row r="3694" spans="1:7" ht="14.4" customHeight="1">
      <c r="A3694" s="138" t="s">
        <v>7795</v>
      </c>
      <c r="B3694" s="151" t="s">
        <v>7796</v>
      </c>
      <c r="C3694" s="148">
        <v>44979.522597900002</v>
      </c>
      <c r="D3694" s="148">
        <f t="shared" si="171"/>
        <v>54875.02</v>
      </c>
      <c r="E3694" s="138" t="s">
        <v>2044</v>
      </c>
      <c r="F3694" s="148">
        <f t="shared" si="172"/>
        <v>44979.519999999997</v>
      </c>
      <c r="G3694" s="148">
        <f t="shared" si="173"/>
        <v>54875.014399999993</v>
      </c>
    </row>
    <row r="3695" spans="1:7" ht="14.4" customHeight="1">
      <c r="A3695" s="138" t="s">
        <v>7797</v>
      </c>
      <c r="B3695" s="151" t="s">
        <v>7798</v>
      </c>
      <c r="C3695" s="148">
        <v>44979.522597900002</v>
      </c>
      <c r="D3695" s="148">
        <f t="shared" si="171"/>
        <v>54875.02</v>
      </c>
      <c r="E3695" s="138" t="s">
        <v>2044</v>
      </c>
      <c r="F3695" s="148">
        <f t="shared" si="172"/>
        <v>44979.519999999997</v>
      </c>
      <c r="G3695" s="148">
        <f t="shared" si="173"/>
        <v>54875.014399999993</v>
      </c>
    </row>
    <row r="3696" spans="1:7" ht="14.4" customHeight="1">
      <c r="A3696" s="138" t="s">
        <v>7799</v>
      </c>
      <c r="B3696" s="151" t="s">
        <v>7800</v>
      </c>
      <c r="C3696" s="148">
        <v>44979.522597900002</v>
      </c>
      <c r="D3696" s="148">
        <f t="shared" si="171"/>
        <v>54875.02</v>
      </c>
      <c r="E3696" s="138" t="s">
        <v>2044</v>
      </c>
      <c r="F3696" s="148">
        <f t="shared" si="172"/>
        <v>44979.519999999997</v>
      </c>
      <c r="G3696" s="148">
        <f t="shared" si="173"/>
        <v>54875.014399999993</v>
      </c>
    </row>
    <row r="3697" spans="1:7" ht="14.4" customHeight="1">
      <c r="A3697" s="138" t="s">
        <v>7801</v>
      </c>
      <c r="B3697" s="151" t="s">
        <v>7802</v>
      </c>
      <c r="C3697" s="148">
        <v>44979.522597900002</v>
      </c>
      <c r="D3697" s="148">
        <f t="shared" si="171"/>
        <v>54875.02</v>
      </c>
      <c r="E3697" s="138" t="s">
        <v>2044</v>
      </c>
      <c r="F3697" s="148">
        <f t="shared" si="172"/>
        <v>44979.519999999997</v>
      </c>
      <c r="G3697" s="148">
        <f t="shared" si="173"/>
        <v>54875.014399999993</v>
      </c>
    </row>
    <row r="3698" spans="1:7" ht="14.4" customHeight="1">
      <c r="A3698" s="138" t="s">
        <v>7803</v>
      </c>
      <c r="B3698" s="151" t="s">
        <v>7804</v>
      </c>
      <c r="C3698" s="148">
        <v>44979.522597900002</v>
      </c>
      <c r="D3698" s="148">
        <f t="shared" si="171"/>
        <v>54875.02</v>
      </c>
      <c r="E3698" s="138" t="s">
        <v>2044</v>
      </c>
      <c r="F3698" s="148">
        <f t="shared" si="172"/>
        <v>44979.519999999997</v>
      </c>
      <c r="G3698" s="148">
        <f t="shared" si="173"/>
        <v>54875.014399999993</v>
      </c>
    </row>
    <row r="3699" spans="1:7" ht="14.4" customHeight="1">
      <c r="A3699" s="138" t="s">
        <v>7805</v>
      </c>
      <c r="B3699" s="151" t="s">
        <v>7806</v>
      </c>
      <c r="C3699" s="148">
        <v>44979.522597900002</v>
      </c>
      <c r="D3699" s="148">
        <f t="shared" si="171"/>
        <v>54875.02</v>
      </c>
      <c r="E3699" s="138" t="s">
        <v>2044</v>
      </c>
      <c r="F3699" s="148">
        <f t="shared" si="172"/>
        <v>44979.519999999997</v>
      </c>
      <c r="G3699" s="148">
        <f t="shared" si="173"/>
        <v>54875.014399999993</v>
      </c>
    </row>
    <row r="3700" spans="1:7" ht="14.4" customHeight="1">
      <c r="A3700" s="138" t="s">
        <v>7807</v>
      </c>
      <c r="B3700" s="151" t="s">
        <v>7808</v>
      </c>
      <c r="C3700" s="148">
        <v>44979.522597900002</v>
      </c>
      <c r="D3700" s="148">
        <f t="shared" si="171"/>
        <v>54875.02</v>
      </c>
      <c r="E3700" s="138" t="s">
        <v>2044</v>
      </c>
      <c r="F3700" s="148">
        <f t="shared" si="172"/>
        <v>44979.519999999997</v>
      </c>
      <c r="G3700" s="148">
        <f t="shared" si="173"/>
        <v>54875.014399999993</v>
      </c>
    </row>
    <row r="3701" spans="1:7" ht="14.4" customHeight="1">
      <c r="A3701" s="138" t="s">
        <v>7809</v>
      </c>
      <c r="B3701" s="151" t="s">
        <v>7810</v>
      </c>
      <c r="C3701" s="148">
        <v>44979.522597900002</v>
      </c>
      <c r="D3701" s="148">
        <f t="shared" si="171"/>
        <v>54875.02</v>
      </c>
      <c r="E3701" s="138" t="s">
        <v>2044</v>
      </c>
      <c r="F3701" s="148">
        <f t="shared" si="172"/>
        <v>44979.519999999997</v>
      </c>
      <c r="G3701" s="148">
        <f t="shared" si="173"/>
        <v>54875.014399999993</v>
      </c>
    </row>
    <row r="3702" spans="1:7" ht="14.4" customHeight="1">
      <c r="A3702" s="138" t="s">
        <v>7811</v>
      </c>
      <c r="B3702" s="151" t="s">
        <v>7812</v>
      </c>
      <c r="C3702" s="148">
        <v>44979.522597900002</v>
      </c>
      <c r="D3702" s="148">
        <f t="shared" si="171"/>
        <v>54875.02</v>
      </c>
      <c r="E3702" s="138" t="s">
        <v>2044</v>
      </c>
      <c r="F3702" s="148">
        <f t="shared" si="172"/>
        <v>44979.519999999997</v>
      </c>
      <c r="G3702" s="148">
        <f t="shared" si="173"/>
        <v>54875.014399999993</v>
      </c>
    </row>
    <row r="3703" spans="1:7" ht="14.4" customHeight="1">
      <c r="A3703" s="138" t="s">
        <v>7813</v>
      </c>
      <c r="B3703" s="151" t="s">
        <v>7814</v>
      </c>
      <c r="C3703" s="148">
        <v>44979.522597900002</v>
      </c>
      <c r="D3703" s="148">
        <f t="shared" si="171"/>
        <v>54875.02</v>
      </c>
      <c r="E3703" s="138" t="s">
        <v>2044</v>
      </c>
      <c r="F3703" s="148">
        <f t="shared" si="172"/>
        <v>44979.519999999997</v>
      </c>
      <c r="G3703" s="148">
        <f t="shared" si="173"/>
        <v>54875.014399999993</v>
      </c>
    </row>
    <row r="3704" spans="1:7" ht="14.4" customHeight="1">
      <c r="A3704" s="138" t="s">
        <v>7815</v>
      </c>
      <c r="B3704" s="151" t="s">
        <v>7816</v>
      </c>
      <c r="C3704" s="148">
        <v>44979.522597900002</v>
      </c>
      <c r="D3704" s="148">
        <f t="shared" si="171"/>
        <v>54875.02</v>
      </c>
      <c r="E3704" s="138" t="s">
        <v>2044</v>
      </c>
      <c r="F3704" s="148">
        <f t="shared" si="172"/>
        <v>44979.519999999997</v>
      </c>
      <c r="G3704" s="148">
        <f t="shared" si="173"/>
        <v>54875.014399999993</v>
      </c>
    </row>
    <row r="3705" spans="1:7" ht="14.4" customHeight="1">
      <c r="A3705" s="138" t="s">
        <v>7817</v>
      </c>
      <c r="B3705" s="151" t="s">
        <v>7818</v>
      </c>
      <c r="C3705" s="148">
        <v>44979.522597900002</v>
      </c>
      <c r="D3705" s="148">
        <f t="shared" si="171"/>
        <v>54875.02</v>
      </c>
      <c r="E3705" s="138" t="s">
        <v>2044</v>
      </c>
      <c r="F3705" s="148">
        <f t="shared" si="172"/>
        <v>44979.519999999997</v>
      </c>
      <c r="G3705" s="148">
        <f t="shared" si="173"/>
        <v>54875.014399999993</v>
      </c>
    </row>
    <row r="3706" spans="1:7" ht="14.4" customHeight="1">
      <c r="A3706" s="138" t="s">
        <v>7819</v>
      </c>
      <c r="B3706" s="151" t="s">
        <v>7820</v>
      </c>
      <c r="C3706" s="148">
        <v>44979.522597900002</v>
      </c>
      <c r="D3706" s="148">
        <f t="shared" si="171"/>
        <v>54875.02</v>
      </c>
      <c r="E3706" s="138" t="s">
        <v>2044</v>
      </c>
      <c r="F3706" s="148">
        <f t="shared" si="172"/>
        <v>44979.519999999997</v>
      </c>
      <c r="G3706" s="148">
        <f t="shared" si="173"/>
        <v>54875.014399999993</v>
      </c>
    </row>
    <row r="3707" spans="1:7" ht="14.4" customHeight="1">
      <c r="A3707" s="138" t="s">
        <v>7821</v>
      </c>
      <c r="B3707" s="151" t="s">
        <v>7822</v>
      </c>
      <c r="C3707" s="148">
        <v>44979.522597900002</v>
      </c>
      <c r="D3707" s="148">
        <f t="shared" si="171"/>
        <v>54875.02</v>
      </c>
      <c r="E3707" s="138" t="s">
        <v>2044</v>
      </c>
      <c r="F3707" s="148">
        <f t="shared" si="172"/>
        <v>44979.519999999997</v>
      </c>
      <c r="G3707" s="148">
        <f t="shared" si="173"/>
        <v>54875.014399999993</v>
      </c>
    </row>
    <row r="3708" spans="1:7" ht="14.4" customHeight="1">
      <c r="A3708" s="138" t="s">
        <v>7823</v>
      </c>
      <c r="B3708" s="151" t="s">
        <v>7824</v>
      </c>
      <c r="C3708" s="148">
        <v>44979.522597900002</v>
      </c>
      <c r="D3708" s="148">
        <f t="shared" si="171"/>
        <v>54875.02</v>
      </c>
      <c r="E3708" s="138" t="s">
        <v>2044</v>
      </c>
      <c r="F3708" s="148">
        <f t="shared" si="172"/>
        <v>44979.519999999997</v>
      </c>
      <c r="G3708" s="148">
        <f t="shared" si="173"/>
        <v>54875.014399999993</v>
      </c>
    </row>
    <row r="3709" spans="1:7" ht="14.4" customHeight="1">
      <c r="A3709" s="138" t="s">
        <v>7825</v>
      </c>
      <c r="B3709" s="151" t="s">
        <v>7826</v>
      </c>
      <c r="C3709" s="148">
        <v>44979.522597900002</v>
      </c>
      <c r="D3709" s="148">
        <f t="shared" si="171"/>
        <v>54875.02</v>
      </c>
      <c r="E3709" s="138" t="s">
        <v>2044</v>
      </c>
      <c r="F3709" s="148">
        <f t="shared" si="172"/>
        <v>44979.519999999997</v>
      </c>
      <c r="G3709" s="148">
        <f t="shared" si="173"/>
        <v>54875.014399999993</v>
      </c>
    </row>
    <row r="3710" spans="1:7" ht="14.4" customHeight="1">
      <c r="A3710" s="138" t="s">
        <v>7827</v>
      </c>
      <c r="B3710" s="151" t="s">
        <v>7828</v>
      </c>
      <c r="C3710" s="148">
        <v>44979.522597900002</v>
      </c>
      <c r="D3710" s="148">
        <f t="shared" si="171"/>
        <v>54875.02</v>
      </c>
      <c r="E3710" s="138" t="s">
        <v>2044</v>
      </c>
      <c r="F3710" s="148">
        <f t="shared" si="172"/>
        <v>44979.519999999997</v>
      </c>
      <c r="G3710" s="148">
        <f t="shared" si="173"/>
        <v>54875.014399999993</v>
      </c>
    </row>
    <row r="3711" spans="1:7" ht="14.4" customHeight="1">
      <c r="A3711" s="138" t="s">
        <v>7829</v>
      </c>
      <c r="B3711" s="151" t="s">
        <v>7830</v>
      </c>
      <c r="C3711" s="148">
        <v>44979.522597900002</v>
      </c>
      <c r="D3711" s="148">
        <f t="shared" si="171"/>
        <v>54875.02</v>
      </c>
      <c r="E3711" s="138" t="s">
        <v>2044</v>
      </c>
      <c r="F3711" s="148">
        <f t="shared" si="172"/>
        <v>44979.519999999997</v>
      </c>
      <c r="G3711" s="148">
        <f t="shared" si="173"/>
        <v>54875.014399999993</v>
      </c>
    </row>
    <row r="3712" spans="1:7" ht="14.4" customHeight="1">
      <c r="A3712" s="138" t="s">
        <v>7831</v>
      </c>
      <c r="B3712" s="151" t="s">
        <v>7832</v>
      </c>
      <c r="C3712" s="148">
        <v>44979.522597900002</v>
      </c>
      <c r="D3712" s="148">
        <f t="shared" si="171"/>
        <v>54875.02</v>
      </c>
      <c r="E3712" s="138" t="s">
        <v>2044</v>
      </c>
      <c r="F3712" s="148">
        <f t="shared" si="172"/>
        <v>44979.519999999997</v>
      </c>
      <c r="G3712" s="148">
        <f t="shared" si="173"/>
        <v>54875.014399999993</v>
      </c>
    </row>
    <row r="3713" spans="1:7" ht="14.4" customHeight="1">
      <c r="A3713" s="138" t="s">
        <v>7833</v>
      </c>
      <c r="B3713" s="151" t="s">
        <v>7834</v>
      </c>
      <c r="C3713" s="148">
        <v>44979.522597900002</v>
      </c>
      <c r="D3713" s="148">
        <f t="shared" si="171"/>
        <v>54875.02</v>
      </c>
      <c r="E3713" s="138" t="s">
        <v>2044</v>
      </c>
      <c r="F3713" s="148">
        <f t="shared" si="172"/>
        <v>44979.519999999997</v>
      </c>
      <c r="G3713" s="148">
        <f t="shared" si="173"/>
        <v>54875.014399999993</v>
      </c>
    </row>
    <row r="3714" spans="1:7" ht="14.4" customHeight="1">
      <c r="A3714" s="138" t="s">
        <v>7835</v>
      </c>
      <c r="B3714" s="151" t="s">
        <v>7836</v>
      </c>
      <c r="C3714" s="148">
        <v>44979.522597900002</v>
      </c>
      <c r="D3714" s="148">
        <f t="shared" si="171"/>
        <v>54875.02</v>
      </c>
      <c r="E3714" s="138" t="s">
        <v>2044</v>
      </c>
      <c r="F3714" s="148">
        <f t="shared" si="172"/>
        <v>44979.519999999997</v>
      </c>
      <c r="G3714" s="148">
        <f t="shared" si="173"/>
        <v>54875.014399999993</v>
      </c>
    </row>
    <row r="3715" spans="1:7" ht="14.4" customHeight="1">
      <c r="A3715" s="138" t="s">
        <v>7837</v>
      </c>
      <c r="B3715" s="151" t="s">
        <v>7838</v>
      </c>
      <c r="C3715" s="148">
        <v>44979.522597900002</v>
      </c>
      <c r="D3715" s="148">
        <f t="shared" si="171"/>
        <v>54875.02</v>
      </c>
      <c r="E3715" s="138" t="s">
        <v>2044</v>
      </c>
      <c r="F3715" s="148">
        <f t="shared" si="172"/>
        <v>44979.519999999997</v>
      </c>
      <c r="G3715" s="148">
        <f t="shared" si="173"/>
        <v>54875.014399999993</v>
      </c>
    </row>
    <row r="3716" spans="1:7" ht="14.4" customHeight="1">
      <c r="A3716" s="138" t="s">
        <v>7839</v>
      </c>
      <c r="B3716" s="151" t="s">
        <v>7840</v>
      </c>
      <c r="C3716" s="148">
        <v>44979.522597900002</v>
      </c>
      <c r="D3716" s="148">
        <f t="shared" si="171"/>
        <v>54875.02</v>
      </c>
      <c r="E3716" s="138" t="s">
        <v>2044</v>
      </c>
      <c r="F3716" s="148">
        <f t="shared" si="172"/>
        <v>44979.519999999997</v>
      </c>
      <c r="G3716" s="148">
        <f t="shared" si="173"/>
        <v>54875.014399999993</v>
      </c>
    </row>
    <row r="3717" spans="1:7" ht="14.4" customHeight="1">
      <c r="A3717" s="138" t="s">
        <v>7841</v>
      </c>
      <c r="B3717" s="151" t="s">
        <v>7842</v>
      </c>
      <c r="C3717" s="148">
        <v>44979.522597900002</v>
      </c>
      <c r="D3717" s="148">
        <f t="shared" si="171"/>
        <v>54875.02</v>
      </c>
      <c r="E3717" s="138" t="s">
        <v>2044</v>
      </c>
      <c r="F3717" s="148">
        <f t="shared" si="172"/>
        <v>44979.519999999997</v>
      </c>
      <c r="G3717" s="148">
        <f t="shared" si="173"/>
        <v>54875.014399999993</v>
      </c>
    </row>
    <row r="3718" spans="1:7" ht="14.4" customHeight="1">
      <c r="A3718" s="138" t="s">
        <v>7843</v>
      </c>
      <c r="B3718" s="151" t="s">
        <v>7844</v>
      </c>
      <c r="C3718" s="148">
        <v>44979.522597900002</v>
      </c>
      <c r="D3718" s="148">
        <f t="shared" si="171"/>
        <v>54875.02</v>
      </c>
      <c r="E3718" s="138" t="s">
        <v>2044</v>
      </c>
      <c r="F3718" s="148">
        <f t="shared" si="172"/>
        <v>44979.519999999997</v>
      </c>
      <c r="G3718" s="148">
        <f t="shared" si="173"/>
        <v>54875.014399999993</v>
      </c>
    </row>
    <row r="3719" spans="1:7" ht="14.4" customHeight="1">
      <c r="A3719" s="138" t="s">
        <v>7845</v>
      </c>
      <c r="B3719" s="151" t="s">
        <v>7846</v>
      </c>
      <c r="C3719" s="148">
        <v>44979.522597900002</v>
      </c>
      <c r="D3719" s="148">
        <f t="shared" si="171"/>
        <v>54875.02</v>
      </c>
      <c r="E3719" s="138" t="s">
        <v>2044</v>
      </c>
      <c r="F3719" s="148">
        <f t="shared" si="172"/>
        <v>44979.519999999997</v>
      </c>
      <c r="G3719" s="148">
        <f t="shared" si="173"/>
        <v>54875.014399999993</v>
      </c>
    </row>
    <row r="3720" spans="1:7" ht="14.4" customHeight="1">
      <c r="A3720" s="138" t="s">
        <v>7847</v>
      </c>
      <c r="B3720" s="151" t="s">
        <v>7848</v>
      </c>
      <c r="C3720" s="148">
        <v>44979.522597900002</v>
      </c>
      <c r="D3720" s="148">
        <f t="shared" si="171"/>
        <v>54875.02</v>
      </c>
      <c r="E3720" s="138" t="s">
        <v>2044</v>
      </c>
      <c r="F3720" s="148">
        <f t="shared" si="172"/>
        <v>44979.519999999997</v>
      </c>
      <c r="G3720" s="148">
        <f t="shared" si="173"/>
        <v>54875.014399999993</v>
      </c>
    </row>
    <row r="3721" spans="1:7" ht="14.4" customHeight="1">
      <c r="A3721" s="138" t="s">
        <v>7849</v>
      </c>
      <c r="B3721" s="151" t="s">
        <v>7850</v>
      </c>
      <c r="C3721" s="148">
        <v>44979.522597900002</v>
      </c>
      <c r="D3721" s="148">
        <f t="shared" ref="D3721:D3784" si="174">ROUND(C3721*(1+$D$8),2)</f>
        <v>54875.02</v>
      </c>
      <c r="E3721" s="138" t="s">
        <v>2044</v>
      </c>
      <c r="F3721" s="148">
        <f t="shared" ref="F3721:F3784" si="175">ROUND(C3721*(1-HLOOKUP(E3721,$1:$2,2,FALSE)),2)</f>
        <v>44979.519999999997</v>
      </c>
      <c r="G3721" s="148">
        <f t="shared" ref="G3721:G3784" si="176">F3721*(1+$D$8)</f>
        <v>54875.014399999993</v>
      </c>
    </row>
    <row r="3722" spans="1:7" ht="14.4" customHeight="1">
      <c r="A3722" s="138" t="s">
        <v>7851</v>
      </c>
      <c r="B3722" s="151" t="s">
        <v>7852</v>
      </c>
      <c r="C3722" s="148">
        <v>44979.522597900002</v>
      </c>
      <c r="D3722" s="148">
        <f t="shared" si="174"/>
        <v>54875.02</v>
      </c>
      <c r="E3722" s="138" t="s">
        <v>2044</v>
      </c>
      <c r="F3722" s="148">
        <f t="shared" si="175"/>
        <v>44979.519999999997</v>
      </c>
      <c r="G3722" s="148">
        <f t="shared" si="176"/>
        <v>54875.014399999993</v>
      </c>
    </row>
    <row r="3723" spans="1:7" ht="14.4" customHeight="1">
      <c r="A3723" s="138" t="s">
        <v>7853</v>
      </c>
      <c r="B3723" s="151" t="s">
        <v>7854</v>
      </c>
      <c r="C3723" s="148">
        <v>44979.522597900002</v>
      </c>
      <c r="D3723" s="148">
        <f t="shared" si="174"/>
        <v>54875.02</v>
      </c>
      <c r="E3723" s="138" t="s">
        <v>2044</v>
      </c>
      <c r="F3723" s="148">
        <f t="shared" si="175"/>
        <v>44979.519999999997</v>
      </c>
      <c r="G3723" s="148">
        <f t="shared" si="176"/>
        <v>54875.014399999993</v>
      </c>
    </row>
    <row r="3724" spans="1:7" ht="14.4" customHeight="1">
      <c r="A3724" s="138" t="s">
        <v>7855</v>
      </c>
      <c r="B3724" s="151" t="s">
        <v>7856</v>
      </c>
      <c r="C3724" s="148">
        <v>44979.522597900002</v>
      </c>
      <c r="D3724" s="148">
        <f t="shared" si="174"/>
        <v>54875.02</v>
      </c>
      <c r="E3724" s="138" t="s">
        <v>2044</v>
      </c>
      <c r="F3724" s="148">
        <f t="shared" si="175"/>
        <v>44979.519999999997</v>
      </c>
      <c r="G3724" s="148">
        <f t="shared" si="176"/>
        <v>54875.014399999993</v>
      </c>
    </row>
    <row r="3725" spans="1:7" ht="14.4" customHeight="1">
      <c r="A3725" s="138" t="s">
        <v>7857</v>
      </c>
      <c r="B3725" s="151" t="s">
        <v>7858</v>
      </c>
      <c r="C3725" s="148">
        <v>44979.522597900002</v>
      </c>
      <c r="D3725" s="148">
        <f t="shared" si="174"/>
        <v>54875.02</v>
      </c>
      <c r="E3725" s="138" t="s">
        <v>2044</v>
      </c>
      <c r="F3725" s="148">
        <f t="shared" si="175"/>
        <v>44979.519999999997</v>
      </c>
      <c r="G3725" s="148">
        <f t="shared" si="176"/>
        <v>54875.014399999993</v>
      </c>
    </row>
    <row r="3726" spans="1:7" ht="14.4" customHeight="1">
      <c r="A3726" s="138" t="s">
        <v>7859</v>
      </c>
      <c r="B3726" s="151" t="s">
        <v>7860</v>
      </c>
      <c r="C3726" s="148">
        <v>49015.158993900004</v>
      </c>
      <c r="D3726" s="148">
        <f t="shared" si="174"/>
        <v>59798.49</v>
      </c>
      <c r="E3726" s="138" t="s">
        <v>2044</v>
      </c>
      <c r="F3726" s="148">
        <f t="shared" si="175"/>
        <v>49015.16</v>
      </c>
      <c r="G3726" s="148">
        <f t="shared" si="176"/>
        <v>59798.495200000005</v>
      </c>
    </row>
    <row r="3727" spans="1:7" ht="14.4" customHeight="1">
      <c r="A3727" s="138" t="s">
        <v>7861</v>
      </c>
      <c r="B3727" s="151" t="s">
        <v>7862</v>
      </c>
      <c r="C3727" s="148">
        <v>49015.158993900004</v>
      </c>
      <c r="D3727" s="148">
        <f t="shared" si="174"/>
        <v>59798.49</v>
      </c>
      <c r="E3727" s="138" t="s">
        <v>2044</v>
      </c>
      <c r="F3727" s="148">
        <f t="shared" si="175"/>
        <v>49015.16</v>
      </c>
      <c r="G3727" s="148">
        <f t="shared" si="176"/>
        <v>59798.495200000005</v>
      </c>
    </row>
    <row r="3728" spans="1:7" ht="14.4" customHeight="1">
      <c r="A3728" s="138" t="s">
        <v>7863</v>
      </c>
      <c r="B3728" s="151" t="s">
        <v>7862</v>
      </c>
      <c r="C3728" s="148">
        <v>49015.158993900004</v>
      </c>
      <c r="D3728" s="148">
        <f t="shared" si="174"/>
        <v>59798.49</v>
      </c>
      <c r="E3728" s="138" t="s">
        <v>2044</v>
      </c>
      <c r="F3728" s="148">
        <f t="shared" si="175"/>
        <v>49015.16</v>
      </c>
      <c r="G3728" s="148">
        <f t="shared" si="176"/>
        <v>59798.495200000005</v>
      </c>
    </row>
    <row r="3729" spans="1:7" ht="14.4" customHeight="1">
      <c r="A3729" s="138" t="s">
        <v>7864</v>
      </c>
      <c r="B3729" s="151" t="s">
        <v>7862</v>
      </c>
      <c r="C3729" s="148">
        <v>49015.158993900004</v>
      </c>
      <c r="D3729" s="148">
        <f t="shared" si="174"/>
        <v>59798.49</v>
      </c>
      <c r="E3729" s="138" t="s">
        <v>2044</v>
      </c>
      <c r="F3729" s="148">
        <f t="shared" si="175"/>
        <v>49015.16</v>
      </c>
      <c r="G3729" s="148">
        <f t="shared" si="176"/>
        <v>59798.495200000005</v>
      </c>
    </row>
    <row r="3730" spans="1:7" ht="14.4" customHeight="1">
      <c r="A3730" s="138" t="s">
        <v>7865</v>
      </c>
      <c r="B3730" s="151" t="s">
        <v>7862</v>
      </c>
      <c r="C3730" s="148">
        <v>49015.158993900004</v>
      </c>
      <c r="D3730" s="148">
        <f t="shared" si="174"/>
        <v>59798.49</v>
      </c>
      <c r="E3730" s="138" t="s">
        <v>2044</v>
      </c>
      <c r="F3730" s="148">
        <f t="shared" si="175"/>
        <v>49015.16</v>
      </c>
      <c r="G3730" s="148">
        <f t="shared" si="176"/>
        <v>59798.495200000005</v>
      </c>
    </row>
    <row r="3731" spans="1:7" ht="14.4" customHeight="1">
      <c r="A3731" s="138" t="s">
        <v>7866</v>
      </c>
      <c r="B3731" s="151" t="s">
        <v>7867</v>
      </c>
      <c r="C3731" s="148">
        <v>49015.158993900004</v>
      </c>
      <c r="D3731" s="148">
        <f t="shared" si="174"/>
        <v>59798.49</v>
      </c>
      <c r="E3731" s="138" t="s">
        <v>2044</v>
      </c>
      <c r="F3731" s="148">
        <f t="shared" si="175"/>
        <v>49015.16</v>
      </c>
      <c r="G3731" s="148">
        <f t="shared" si="176"/>
        <v>59798.495200000005</v>
      </c>
    </row>
    <row r="3732" spans="1:7" ht="14.4" customHeight="1">
      <c r="A3732" s="138" t="s">
        <v>7868</v>
      </c>
      <c r="B3732" s="151" t="s">
        <v>7867</v>
      </c>
      <c r="C3732" s="148">
        <v>49015.158993900004</v>
      </c>
      <c r="D3732" s="148">
        <f t="shared" si="174"/>
        <v>59798.49</v>
      </c>
      <c r="E3732" s="138" t="s">
        <v>2044</v>
      </c>
      <c r="F3732" s="148">
        <f t="shared" si="175"/>
        <v>49015.16</v>
      </c>
      <c r="G3732" s="148">
        <f t="shared" si="176"/>
        <v>59798.495200000005</v>
      </c>
    </row>
    <row r="3733" spans="1:7" ht="14.4" customHeight="1">
      <c r="A3733" s="138" t="s">
        <v>7869</v>
      </c>
      <c r="B3733" s="151" t="s">
        <v>7867</v>
      </c>
      <c r="C3733" s="148">
        <v>49015.158993900004</v>
      </c>
      <c r="D3733" s="148">
        <f t="shared" si="174"/>
        <v>59798.49</v>
      </c>
      <c r="E3733" s="138" t="s">
        <v>2044</v>
      </c>
      <c r="F3733" s="148">
        <f t="shared" si="175"/>
        <v>49015.16</v>
      </c>
      <c r="G3733" s="148">
        <f t="shared" si="176"/>
        <v>59798.495200000005</v>
      </c>
    </row>
    <row r="3734" spans="1:7" ht="14.4" customHeight="1">
      <c r="A3734" s="138" t="s">
        <v>7870</v>
      </c>
      <c r="B3734" s="151" t="s">
        <v>7867</v>
      </c>
      <c r="C3734" s="148">
        <v>49015.158993900004</v>
      </c>
      <c r="D3734" s="148">
        <f t="shared" si="174"/>
        <v>59798.49</v>
      </c>
      <c r="E3734" s="138" t="s">
        <v>2044</v>
      </c>
      <c r="F3734" s="148">
        <f t="shared" si="175"/>
        <v>49015.16</v>
      </c>
      <c r="G3734" s="148">
        <f t="shared" si="176"/>
        <v>59798.495200000005</v>
      </c>
    </row>
    <row r="3735" spans="1:7" ht="14.4" customHeight="1">
      <c r="A3735" s="138" t="s">
        <v>7871</v>
      </c>
      <c r="B3735" s="151" t="s">
        <v>7867</v>
      </c>
      <c r="C3735" s="148">
        <v>49015.158993900004</v>
      </c>
      <c r="D3735" s="148">
        <f t="shared" si="174"/>
        <v>59798.49</v>
      </c>
      <c r="E3735" s="138" t="s">
        <v>2044</v>
      </c>
      <c r="F3735" s="148">
        <f t="shared" si="175"/>
        <v>49015.16</v>
      </c>
      <c r="G3735" s="148">
        <f t="shared" si="176"/>
        <v>59798.495200000005</v>
      </c>
    </row>
    <row r="3736" spans="1:7" ht="14.4" customHeight="1">
      <c r="A3736" s="138" t="s">
        <v>7872</v>
      </c>
      <c r="B3736" s="151" t="s">
        <v>7873</v>
      </c>
      <c r="C3736" s="148">
        <v>49015.158993900004</v>
      </c>
      <c r="D3736" s="148">
        <f t="shared" si="174"/>
        <v>59798.49</v>
      </c>
      <c r="E3736" s="138" t="s">
        <v>2044</v>
      </c>
      <c r="F3736" s="148">
        <f t="shared" si="175"/>
        <v>49015.16</v>
      </c>
      <c r="G3736" s="148">
        <f t="shared" si="176"/>
        <v>59798.495200000005</v>
      </c>
    </row>
    <row r="3737" spans="1:7" ht="14.4" customHeight="1">
      <c r="A3737" s="138" t="s">
        <v>7874</v>
      </c>
      <c r="B3737" s="151" t="s">
        <v>7873</v>
      </c>
      <c r="C3737" s="148">
        <v>49015.158993900004</v>
      </c>
      <c r="D3737" s="148">
        <f t="shared" si="174"/>
        <v>59798.49</v>
      </c>
      <c r="E3737" s="138" t="s">
        <v>2044</v>
      </c>
      <c r="F3737" s="148">
        <f t="shared" si="175"/>
        <v>49015.16</v>
      </c>
      <c r="G3737" s="148">
        <f t="shared" si="176"/>
        <v>59798.495200000005</v>
      </c>
    </row>
    <row r="3738" spans="1:7" ht="14.4" customHeight="1">
      <c r="A3738" s="138" t="s">
        <v>7875</v>
      </c>
      <c r="B3738" s="151" t="s">
        <v>7873</v>
      </c>
      <c r="C3738" s="148">
        <v>49015.158993900004</v>
      </c>
      <c r="D3738" s="148">
        <f t="shared" si="174"/>
        <v>59798.49</v>
      </c>
      <c r="E3738" s="138" t="s">
        <v>2044</v>
      </c>
      <c r="F3738" s="148">
        <f t="shared" si="175"/>
        <v>49015.16</v>
      </c>
      <c r="G3738" s="148">
        <f t="shared" si="176"/>
        <v>59798.495200000005</v>
      </c>
    </row>
    <row r="3739" spans="1:7" ht="14.4" customHeight="1">
      <c r="A3739" s="138" t="s">
        <v>7876</v>
      </c>
      <c r="B3739" s="151" t="s">
        <v>7873</v>
      </c>
      <c r="C3739" s="148">
        <v>49015.158993900004</v>
      </c>
      <c r="D3739" s="148">
        <f t="shared" si="174"/>
        <v>59798.49</v>
      </c>
      <c r="E3739" s="138" t="s">
        <v>2044</v>
      </c>
      <c r="F3739" s="148">
        <f t="shared" si="175"/>
        <v>49015.16</v>
      </c>
      <c r="G3739" s="148">
        <f t="shared" si="176"/>
        <v>59798.495200000005</v>
      </c>
    </row>
    <row r="3740" spans="1:7" ht="14.4" customHeight="1">
      <c r="A3740" s="138" t="s">
        <v>7877</v>
      </c>
      <c r="B3740" s="151" t="s">
        <v>7873</v>
      </c>
      <c r="C3740" s="148">
        <v>49015.158993900004</v>
      </c>
      <c r="D3740" s="148">
        <f t="shared" si="174"/>
        <v>59798.49</v>
      </c>
      <c r="E3740" s="138" t="s">
        <v>2044</v>
      </c>
      <c r="F3740" s="148">
        <f t="shared" si="175"/>
        <v>49015.16</v>
      </c>
      <c r="G3740" s="148">
        <f t="shared" si="176"/>
        <v>59798.495200000005</v>
      </c>
    </row>
    <row r="3741" spans="1:7" ht="14.4" customHeight="1">
      <c r="A3741" s="138" t="s">
        <v>7878</v>
      </c>
      <c r="B3741" s="151" t="s">
        <v>7879</v>
      </c>
      <c r="C3741" s="148">
        <v>49015.158993900004</v>
      </c>
      <c r="D3741" s="148">
        <f t="shared" si="174"/>
        <v>59798.49</v>
      </c>
      <c r="E3741" s="138" t="s">
        <v>2044</v>
      </c>
      <c r="F3741" s="148">
        <f t="shared" si="175"/>
        <v>49015.16</v>
      </c>
      <c r="G3741" s="148">
        <f t="shared" si="176"/>
        <v>59798.495200000005</v>
      </c>
    </row>
    <row r="3742" spans="1:7" ht="14.4" customHeight="1">
      <c r="A3742" s="138" t="s">
        <v>7880</v>
      </c>
      <c r="B3742" s="151" t="s">
        <v>7879</v>
      </c>
      <c r="C3742" s="148">
        <v>49015.158993900004</v>
      </c>
      <c r="D3742" s="148">
        <f t="shared" si="174"/>
        <v>59798.49</v>
      </c>
      <c r="E3742" s="138" t="s">
        <v>2044</v>
      </c>
      <c r="F3742" s="148">
        <f t="shared" si="175"/>
        <v>49015.16</v>
      </c>
      <c r="G3742" s="148">
        <f t="shared" si="176"/>
        <v>59798.495200000005</v>
      </c>
    </row>
    <row r="3743" spans="1:7" ht="14.4" customHeight="1">
      <c r="A3743" s="138" t="s">
        <v>7881</v>
      </c>
      <c r="B3743" s="151" t="s">
        <v>7879</v>
      </c>
      <c r="C3743" s="148">
        <v>49015.158993900004</v>
      </c>
      <c r="D3743" s="148">
        <f t="shared" si="174"/>
        <v>59798.49</v>
      </c>
      <c r="E3743" s="138" t="s">
        <v>2044</v>
      </c>
      <c r="F3743" s="148">
        <f t="shared" si="175"/>
        <v>49015.16</v>
      </c>
      <c r="G3743" s="148">
        <f t="shared" si="176"/>
        <v>59798.495200000005</v>
      </c>
    </row>
    <row r="3744" spans="1:7" ht="14.4" customHeight="1">
      <c r="A3744" s="138" t="s">
        <v>7882</v>
      </c>
      <c r="B3744" s="151" t="s">
        <v>7883</v>
      </c>
      <c r="C3744" s="148">
        <v>49015.158993900004</v>
      </c>
      <c r="D3744" s="148">
        <f t="shared" si="174"/>
        <v>59798.49</v>
      </c>
      <c r="E3744" s="138" t="s">
        <v>2044</v>
      </c>
      <c r="F3744" s="148">
        <f t="shared" si="175"/>
        <v>49015.16</v>
      </c>
      <c r="G3744" s="148">
        <f t="shared" si="176"/>
        <v>59798.495200000005</v>
      </c>
    </row>
    <row r="3745" spans="1:7" ht="14.4" customHeight="1">
      <c r="A3745" s="138" t="s">
        <v>7884</v>
      </c>
      <c r="B3745" s="151" t="s">
        <v>7883</v>
      </c>
      <c r="C3745" s="148">
        <v>49015.158993900004</v>
      </c>
      <c r="D3745" s="148">
        <f t="shared" si="174"/>
        <v>59798.49</v>
      </c>
      <c r="E3745" s="138" t="s">
        <v>2044</v>
      </c>
      <c r="F3745" s="148">
        <f t="shared" si="175"/>
        <v>49015.16</v>
      </c>
      <c r="G3745" s="148">
        <f t="shared" si="176"/>
        <v>59798.495200000005</v>
      </c>
    </row>
    <row r="3746" spans="1:7" ht="14.4" customHeight="1">
      <c r="A3746" s="138" t="s">
        <v>7885</v>
      </c>
      <c r="B3746" s="151" t="s">
        <v>7883</v>
      </c>
      <c r="C3746" s="148">
        <v>49015.158993900004</v>
      </c>
      <c r="D3746" s="148">
        <f t="shared" si="174"/>
        <v>59798.49</v>
      </c>
      <c r="E3746" s="138" t="s">
        <v>2044</v>
      </c>
      <c r="F3746" s="148">
        <f t="shared" si="175"/>
        <v>49015.16</v>
      </c>
      <c r="G3746" s="148">
        <f t="shared" si="176"/>
        <v>59798.495200000005</v>
      </c>
    </row>
    <row r="3747" spans="1:7" ht="14.4" customHeight="1">
      <c r="A3747" s="138" t="s">
        <v>7886</v>
      </c>
      <c r="B3747" s="151" t="s">
        <v>7883</v>
      </c>
      <c r="C3747" s="148">
        <v>49015.158993900004</v>
      </c>
      <c r="D3747" s="148">
        <f t="shared" si="174"/>
        <v>59798.49</v>
      </c>
      <c r="E3747" s="138" t="s">
        <v>2044</v>
      </c>
      <c r="F3747" s="148">
        <f t="shared" si="175"/>
        <v>49015.16</v>
      </c>
      <c r="G3747" s="148">
        <f t="shared" si="176"/>
        <v>59798.495200000005</v>
      </c>
    </row>
    <row r="3748" spans="1:7" ht="14.4" customHeight="1">
      <c r="A3748" s="138" t="s">
        <v>7887</v>
      </c>
      <c r="B3748" s="151" t="s">
        <v>7888</v>
      </c>
      <c r="C3748" s="148">
        <v>49015.158993900004</v>
      </c>
      <c r="D3748" s="148">
        <f t="shared" si="174"/>
        <v>59798.49</v>
      </c>
      <c r="E3748" s="138" t="s">
        <v>2044</v>
      </c>
      <c r="F3748" s="148">
        <f t="shared" si="175"/>
        <v>49015.16</v>
      </c>
      <c r="G3748" s="148">
        <f t="shared" si="176"/>
        <v>59798.495200000005</v>
      </c>
    </row>
    <row r="3749" spans="1:7" ht="14.4" customHeight="1">
      <c r="A3749" s="138" t="s">
        <v>7889</v>
      </c>
      <c r="B3749" s="151" t="s">
        <v>7890</v>
      </c>
      <c r="C3749" s="148">
        <v>49015.158993900004</v>
      </c>
      <c r="D3749" s="148">
        <f t="shared" si="174"/>
        <v>59798.49</v>
      </c>
      <c r="E3749" s="138" t="s">
        <v>2044</v>
      </c>
      <c r="F3749" s="148">
        <f t="shared" si="175"/>
        <v>49015.16</v>
      </c>
      <c r="G3749" s="148">
        <f t="shared" si="176"/>
        <v>59798.495200000005</v>
      </c>
    </row>
    <row r="3750" spans="1:7" ht="14.4" customHeight="1">
      <c r="A3750" s="138" t="s">
        <v>7891</v>
      </c>
      <c r="B3750" s="151" t="s">
        <v>7890</v>
      </c>
      <c r="C3750" s="148">
        <v>49015.158993900004</v>
      </c>
      <c r="D3750" s="148">
        <f t="shared" si="174"/>
        <v>59798.49</v>
      </c>
      <c r="E3750" s="138" t="s">
        <v>2044</v>
      </c>
      <c r="F3750" s="148">
        <f t="shared" si="175"/>
        <v>49015.16</v>
      </c>
      <c r="G3750" s="148">
        <f t="shared" si="176"/>
        <v>59798.495200000005</v>
      </c>
    </row>
    <row r="3751" spans="1:7" ht="14.4" customHeight="1">
      <c r="A3751" s="138" t="s">
        <v>7892</v>
      </c>
      <c r="B3751" s="151" t="s">
        <v>7890</v>
      </c>
      <c r="C3751" s="148">
        <v>49015.158993900004</v>
      </c>
      <c r="D3751" s="148">
        <f t="shared" si="174"/>
        <v>59798.49</v>
      </c>
      <c r="E3751" s="138" t="s">
        <v>2044</v>
      </c>
      <c r="F3751" s="148">
        <f t="shared" si="175"/>
        <v>49015.16</v>
      </c>
      <c r="G3751" s="148">
        <f t="shared" si="176"/>
        <v>59798.495200000005</v>
      </c>
    </row>
    <row r="3752" spans="1:7" ht="14.4" customHeight="1">
      <c r="A3752" s="138" t="s">
        <v>7893</v>
      </c>
      <c r="B3752" s="151" t="s">
        <v>7894</v>
      </c>
      <c r="C3752" s="148">
        <v>49015.158993900004</v>
      </c>
      <c r="D3752" s="148">
        <f t="shared" si="174"/>
        <v>59798.49</v>
      </c>
      <c r="E3752" s="138" t="s">
        <v>2044</v>
      </c>
      <c r="F3752" s="148">
        <f t="shared" si="175"/>
        <v>49015.16</v>
      </c>
      <c r="G3752" s="148">
        <f t="shared" si="176"/>
        <v>59798.495200000005</v>
      </c>
    </row>
    <row r="3753" spans="1:7" ht="14.4" customHeight="1">
      <c r="A3753" s="138" t="s">
        <v>7895</v>
      </c>
      <c r="B3753" s="151" t="s">
        <v>7894</v>
      </c>
      <c r="C3753" s="148">
        <v>49015.158993900004</v>
      </c>
      <c r="D3753" s="148">
        <f t="shared" si="174"/>
        <v>59798.49</v>
      </c>
      <c r="E3753" s="138" t="s">
        <v>2044</v>
      </c>
      <c r="F3753" s="148">
        <f t="shared" si="175"/>
        <v>49015.16</v>
      </c>
      <c r="G3753" s="148">
        <f t="shared" si="176"/>
        <v>59798.495200000005</v>
      </c>
    </row>
    <row r="3754" spans="1:7" ht="14.4" customHeight="1">
      <c r="A3754" s="138" t="s">
        <v>7896</v>
      </c>
      <c r="B3754" s="151" t="s">
        <v>7897</v>
      </c>
      <c r="C3754" s="148">
        <v>49015.158993900004</v>
      </c>
      <c r="D3754" s="148">
        <f t="shared" si="174"/>
        <v>59798.49</v>
      </c>
      <c r="E3754" s="138" t="s">
        <v>2044</v>
      </c>
      <c r="F3754" s="148">
        <f t="shared" si="175"/>
        <v>49015.16</v>
      </c>
      <c r="G3754" s="148">
        <f t="shared" si="176"/>
        <v>59798.495200000005</v>
      </c>
    </row>
    <row r="3755" spans="1:7" ht="14.4" customHeight="1">
      <c r="A3755" s="138" t="s">
        <v>7898</v>
      </c>
      <c r="B3755" s="151" t="s">
        <v>7897</v>
      </c>
      <c r="C3755" s="148">
        <v>49015.158993900004</v>
      </c>
      <c r="D3755" s="148">
        <f t="shared" si="174"/>
        <v>59798.49</v>
      </c>
      <c r="E3755" s="138" t="s">
        <v>2044</v>
      </c>
      <c r="F3755" s="148">
        <f t="shared" si="175"/>
        <v>49015.16</v>
      </c>
      <c r="G3755" s="148">
        <f t="shared" si="176"/>
        <v>59798.495200000005</v>
      </c>
    </row>
    <row r="3756" spans="1:7" ht="14.4" customHeight="1">
      <c r="A3756" s="138" t="s">
        <v>7899</v>
      </c>
      <c r="B3756" s="151" t="s">
        <v>7897</v>
      </c>
      <c r="C3756" s="148">
        <v>49015.158993900004</v>
      </c>
      <c r="D3756" s="148">
        <f t="shared" si="174"/>
        <v>59798.49</v>
      </c>
      <c r="E3756" s="138" t="s">
        <v>2044</v>
      </c>
      <c r="F3756" s="148">
        <f t="shared" si="175"/>
        <v>49015.16</v>
      </c>
      <c r="G3756" s="148">
        <f t="shared" si="176"/>
        <v>59798.495200000005</v>
      </c>
    </row>
    <row r="3757" spans="1:7" ht="14.4" customHeight="1">
      <c r="A3757" s="138" t="s">
        <v>7900</v>
      </c>
      <c r="B3757" s="151" t="s">
        <v>7901</v>
      </c>
      <c r="C3757" s="148">
        <v>49015.158993900004</v>
      </c>
      <c r="D3757" s="148">
        <f t="shared" si="174"/>
        <v>59798.49</v>
      </c>
      <c r="E3757" s="138" t="s">
        <v>2044</v>
      </c>
      <c r="F3757" s="148">
        <f t="shared" si="175"/>
        <v>49015.16</v>
      </c>
      <c r="G3757" s="148">
        <f t="shared" si="176"/>
        <v>59798.495200000005</v>
      </c>
    </row>
    <row r="3758" spans="1:7" ht="14.4" customHeight="1">
      <c r="A3758" s="138" t="s">
        <v>7902</v>
      </c>
      <c r="B3758" s="151" t="s">
        <v>7901</v>
      </c>
      <c r="C3758" s="148">
        <v>49015.158993900004</v>
      </c>
      <c r="D3758" s="148">
        <f t="shared" si="174"/>
        <v>59798.49</v>
      </c>
      <c r="E3758" s="138" t="s">
        <v>2044</v>
      </c>
      <c r="F3758" s="148">
        <f t="shared" si="175"/>
        <v>49015.16</v>
      </c>
      <c r="G3758" s="148">
        <f t="shared" si="176"/>
        <v>59798.495200000005</v>
      </c>
    </row>
    <row r="3759" spans="1:7" ht="14.4" customHeight="1">
      <c r="A3759" s="138" t="s">
        <v>7903</v>
      </c>
      <c r="B3759" s="151" t="s">
        <v>7901</v>
      </c>
      <c r="C3759" s="148">
        <v>49015.158993900004</v>
      </c>
      <c r="D3759" s="148">
        <f t="shared" si="174"/>
        <v>59798.49</v>
      </c>
      <c r="E3759" s="138" t="s">
        <v>2044</v>
      </c>
      <c r="F3759" s="148">
        <f t="shared" si="175"/>
        <v>49015.16</v>
      </c>
      <c r="G3759" s="148">
        <f t="shared" si="176"/>
        <v>59798.495200000005</v>
      </c>
    </row>
    <row r="3760" spans="1:7" ht="14.4" customHeight="1">
      <c r="A3760" s="138" t="s">
        <v>7904</v>
      </c>
      <c r="B3760" s="151" t="s">
        <v>7905</v>
      </c>
      <c r="C3760" s="148">
        <v>49015.158993900004</v>
      </c>
      <c r="D3760" s="148">
        <f t="shared" si="174"/>
        <v>59798.49</v>
      </c>
      <c r="E3760" s="138" t="s">
        <v>2044</v>
      </c>
      <c r="F3760" s="148">
        <f t="shared" si="175"/>
        <v>49015.16</v>
      </c>
      <c r="G3760" s="148">
        <f t="shared" si="176"/>
        <v>59798.495200000005</v>
      </c>
    </row>
    <row r="3761" spans="1:7" ht="14.4" customHeight="1">
      <c r="A3761" s="138" t="s">
        <v>7906</v>
      </c>
      <c r="B3761" s="151" t="s">
        <v>7905</v>
      </c>
      <c r="C3761" s="148">
        <v>49015.158993900004</v>
      </c>
      <c r="D3761" s="148">
        <f t="shared" si="174"/>
        <v>59798.49</v>
      </c>
      <c r="E3761" s="138" t="s">
        <v>2044</v>
      </c>
      <c r="F3761" s="148">
        <f t="shared" si="175"/>
        <v>49015.16</v>
      </c>
      <c r="G3761" s="148">
        <f t="shared" si="176"/>
        <v>59798.495200000005</v>
      </c>
    </row>
    <row r="3762" spans="1:7" ht="14.4" customHeight="1">
      <c r="A3762" s="138" t="s">
        <v>7907</v>
      </c>
      <c r="B3762" s="151" t="s">
        <v>7905</v>
      </c>
      <c r="C3762" s="148">
        <v>49015.158993900004</v>
      </c>
      <c r="D3762" s="148">
        <f t="shared" si="174"/>
        <v>59798.49</v>
      </c>
      <c r="E3762" s="138" t="s">
        <v>2044</v>
      </c>
      <c r="F3762" s="148">
        <f t="shared" si="175"/>
        <v>49015.16</v>
      </c>
      <c r="G3762" s="148">
        <f t="shared" si="176"/>
        <v>59798.495200000005</v>
      </c>
    </row>
    <row r="3763" spans="1:7" ht="14.4" customHeight="1">
      <c r="A3763" s="138" t="s">
        <v>7908</v>
      </c>
      <c r="B3763" s="151" t="s">
        <v>7905</v>
      </c>
      <c r="C3763" s="148">
        <v>49015.158993900004</v>
      </c>
      <c r="D3763" s="148">
        <f t="shared" si="174"/>
        <v>59798.49</v>
      </c>
      <c r="E3763" s="138" t="s">
        <v>2044</v>
      </c>
      <c r="F3763" s="148">
        <f t="shared" si="175"/>
        <v>49015.16</v>
      </c>
      <c r="G3763" s="148">
        <f t="shared" si="176"/>
        <v>59798.495200000005</v>
      </c>
    </row>
    <row r="3764" spans="1:7" ht="14.4" customHeight="1">
      <c r="A3764" s="138" t="s">
        <v>7909</v>
      </c>
      <c r="B3764" s="151" t="s">
        <v>7910</v>
      </c>
      <c r="C3764" s="148">
        <v>49015.158993900004</v>
      </c>
      <c r="D3764" s="148">
        <f t="shared" si="174"/>
        <v>59798.49</v>
      </c>
      <c r="E3764" s="138" t="s">
        <v>2044</v>
      </c>
      <c r="F3764" s="148">
        <f t="shared" si="175"/>
        <v>49015.16</v>
      </c>
      <c r="G3764" s="148">
        <f t="shared" si="176"/>
        <v>59798.495200000005</v>
      </c>
    </row>
    <row r="3765" spans="1:7" ht="14.4" customHeight="1">
      <c r="A3765" s="138" t="s">
        <v>7911</v>
      </c>
      <c r="B3765" s="151" t="s">
        <v>7910</v>
      </c>
      <c r="C3765" s="148">
        <v>49015.158993900004</v>
      </c>
      <c r="D3765" s="148">
        <f t="shared" si="174"/>
        <v>59798.49</v>
      </c>
      <c r="E3765" s="138" t="s">
        <v>2044</v>
      </c>
      <c r="F3765" s="148">
        <f t="shared" si="175"/>
        <v>49015.16</v>
      </c>
      <c r="G3765" s="148">
        <f t="shared" si="176"/>
        <v>59798.495200000005</v>
      </c>
    </row>
    <row r="3766" spans="1:7" ht="14.4" customHeight="1">
      <c r="A3766" s="138" t="s">
        <v>7912</v>
      </c>
      <c r="B3766" s="151" t="s">
        <v>7913</v>
      </c>
      <c r="C3766" s="148">
        <v>49015.158993900004</v>
      </c>
      <c r="D3766" s="148">
        <f t="shared" si="174"/>
        <v>59798.49</v>
      </c>
      <c r="E3766" s="138" t="s">
        <v>2044</v>
      </c>
      <c r="F3766" s="148">
        <f t="shared" si="175"/>
        <v>49015.16</v>
      </c>
      <c r="G3766" s="148">
        <f t="shared" si="176"/>
        <v>59798.495200000005</v>
      </c>
    </row>
    <row r="3767" spans="1:7" ht="14.4" customHeight="1">
      <c r="A3767" s="138" t="s">
        <v>7914</v>
      </c>
      <c r="B3767" s="151" t="s">
        <v>7913</v>
      </c>
      <c r="C3767" s="148">
        <v>49015.158993900004</v>
      </c>
      <c r="D3767" s="148">
        <f t="shared" si="174"/>
        <v>59798.49</v>
      </c>
      <c r="E3767" s="138" t="s">
        <v>2044</v>
      </c>
      <c r="F3767" s="148">
        <f t="shared" si="175"/>
        <v>49015.16</v>
      </c>
      <c r="G3767" s="148">
        <f t="shared" si="176"/>
        <v>59798.495200000005</v>
      </c>
    </row>
    <row r="3768" spans="1:7" ht="14.4" customHeight="1">
      <c r="A3768" s="138" t="s">
        <v>7915</v>
      </c>
      <c r="B3768" s="151" t="s">
        <v>7913</v>
      </c>
      <c r="C3768" s="148">
        <v>49015.158993900004</v>
      </c>
      <c r="D3768" s="148">
        <f t="shared" si="174"/>
        <v>59798.49</v>
      </c>
      <c r="E3768" s="138" t="s">
        <v>2044</v>
      </c>
      <c r="F3768" s="148">
        <f t="shared" si="175"/>
        <v>49015.16</v>
      </c>
      <c r="G3768" s="148">
        <f t="shared" si="176"/>
        <v>59798.495200000005</v>
      </c>
    </row>
    <row r="3769" spans="1:7" ht="14.4" customHeight="1">
      <c r="A3769" s="138" t="s">
        <v>7916</v>
      </c>
      <c r="B3769" s="151" t="s">
        <v>7917</v>
      </c>
      <c r="C3769" s="148">
        <v>49015.158993900004</v>
      </c>
      <c r="D3769" s="148">
        <f t="shared" si="174"/>
        <v>59798.49</v>
      </c>
      <c r="E3769" s="138" t="s">
        <v>2044</v>
      </c>
      <c r="F3769" s="148">
        <f t="shared" si="175"/>
        <v>49015.16</v>
      </c>
      <c r="G3769" s="148">
        <f t="shared" si="176"/>
        <v>59798.495200000005</v>
      </c>
    </row>
    <row r="3770" spans="1:7" ht="14.4" customHeight="1">
      <c r="A3770" s="138" t="s">
        <v>7918</v>
      </c>
      <c r="B3770" s="151" t="s">
        <v>7917</v>
      </c>
      <c r="C3770" s="148">
        <v>49015.158993900004</v>
      </c>
      <c r="D3770" s="148">
        <f t="shared" si="174"/>
        <v>59798.49</v>
      </c>
      <c r="E3770" s="138" t="s">
        <v>2044</v>
      </c>
      <c r="F3770" s="148">
        <f t="shared" si="175"/>
        <v>49015.16</v>
      </c>
      <c r="G3770" s="148">
        <f t="shared" si="176"/>
        <v>59798.495200000005</v>
      </c>
    </row>
    <row r="3771" spans="1:7" ht="14.4" customHeight="1">
      <c r="A3771" s="138" t="s">
        <v>7919</v>
      </c>
      <c r="B3771" s="151" t="s">
        <v>7917</v>
      </c>
      <c r="C3771" s="148">
        <v>49015.158993900004</v>
      </c>
      <c r="D3771" s="148">
        <f t="shared" si="174"/>
        <v>59798.49</v>
      </c>
      <c r="E3771" s="138" t="s">
        <v>2044</v>
      </c>
      <c r="F3771" s="148">
        <f t="shared" si="175"/>
        <v>49015.16</v>
      </c>
      <c r="G3771" s="148">
        <f t="shared" si="176"/>
        <v>59798.495200000005</v>
      </c>
    </row>
    <row r="3772" spans="1:7" ht="14.4" customHeight="1">
      <c r="A3772" s="138" t="s">
        <v>7920</v>
      </c>
      <c r="B3772" s="151" t="s">
        <v>7917</v>
      </c>
      <c r="C3772" s="148">
        <v>49015.158993900004</v>
      </c>
      <c r="D3772" s="148">
        <f t="shared" si="174"/>
        <v>59798.49</v>
      </c>
      <c r="E3772" s="138" t="s">
        <v>2044</v>
      </c>
      <c r="F3772" s="148">
        <f t="shared" si="175"/>
        <v>49015.16</v>
      </c>
      <c r="G3772" s="148">
        <f t="shared" si="176"/>
        <v>59798.495200000005</v>
      </c>
    </row>
    <row r="3773" spans="1:7" ht="14.4" customHeight="1">
      <c r="A3773" s="138" t="s">
        <v>7921</v>
      </c>
      <c r="B3773" s="151" t="s">
        <v>7917</v>
      </c>
      <c r="C3773" s="148">
        <v>49015.158993900004</v>
      </c>
      <c r="D3773" s="148">
        <f t="shared" si="174"/>
        <v>59798.49</v>
      </c>
      <c r="E3773" s="138" t="s">
        <v>2044</v>
      </c>
      <c r="F3773" s="148">
        <f t="shared" si="175"/>
        <v>49015.16</v>
      </c>
      <c r="G3773" s="148">
        <f t="shared" si="176"/>
        <v>59798.495200000005</v>
      </c>
    </row>
    <row r="3774" spans="1:7" ht="14.4" customHeight="1">
      <c r="A3774" s="138" t="s">
        <v>7922</v>
      </c>
      <c r="B3774" s="151" t="s">
        <v>7917</v>
      </c>
      <c r="C3774" s="148">
        <v>49015.158993900004</v>
      </c>
      <c r="D3774" s="148">
        <f t="shared" si="174"/>
        <v>59798.49</v>
      </c>
      <c r="E3774" s="138" t="s">
        <v>2044</v>
      </c>
      <c r="F3774" s="148">
        <f t="shared" si="175"/>
        <v>49015.16</v>
      </c>
      <c r="G3774" s="148">
        <f t="shared" si="176"/>
        <v>59798.495200000005</v>
      </c>
    </row>
    <row r="3775" spans="1:7" ht="14.4" customHeight="1">
      <c r="A3775" s="138" t="s">
        <v>7923</v>
      </c>
      <c r="B3775" s="151" t="s">
        <v>7917</v>
      </c>
      <c r="C3775" s="148">
        <v>49015.158993900004</v>
      </c>
      <c r="D3775" s="148">
        <f t="shared" si="174"/>
        <v>59798.49</v>
      </c>
      <c r="E3775" s="138" t="s">
        <v>2044</v>
      </c>
      <c r="F3775" s="148">
        <f t="shared" si="175"/>
        <v>49015.16</v>
      </c>
      <c r="G3775" s="148">
        <f t="shared" si="176"/>
        <v>59798.495200000005</v>
      </c>
    </row>
    <row r="3776" spans="1:7" ht="14.4" customHeight="1">
      <c r="A3776" s="138" t="s">
        <v>7924</v>
      </c>
      <c r="B3776" s="151" t="s">
        <v>7917</v>
      </c>
      <c r="C3776" s="148">
        <v>49015.158993900004</v>
      </c>
      <c r="D3776" s="148">
        <f t="shared" si="174"/>
        <v>59798.49</v>
      </c>
      <c r="E3776" s="138" t="s">
        <v>2044</v>
      </c>
      <c r="F3776" s="148">
        <f t="shared" si="175"/>
        <v>49015.16</v>
      </c>
      <c r="G3776" s="148">
        <f t="shared" si="176"/>
        <v>59798.495200000005</v>
      </c>
    </row>
    <row r="3777" spans="1:7" ht="14.4" customHeight="1">
      <c r="A3777" s="138" t="s">
        <v>7925</v>
      </c>
      <c r="B3777" s="151" t="s">
        <v>7917</v>
      </c>
      <c r="C3777" s="148">
        <v>49015.158993900004</v>
      </c>
      <c r="D3777" s="148">
        <f t="shared" si="174"/>
        <v>59798.49</v>
      </c>
      <c r="E3777" s="138" t="s">
        <v>2044</v>
      </c>
      <c r="F3777" s="148">
        <f t="shared" si="175"/>
        <v>49015.16</v>
      </c>
      <c r="G3777" s="148">
        <f t="shared" si="176"/>
        <v>59798.495200000005</v>
      </c>
    </row>
    <row r="3778" spans="1:7" ht="14.4" customHeight="1">
      <c r="A3778" s="138" t="s">
        <v>7926</v>
      </c>
      <c r="B3778" s="151" t="s">
        <v>7917</v>
      </c>
      <c r="C3778" s="148">
        <v>49015.158993900004</v>
      </c>
      <c r="D3778" s="148">
        <f t="shared" si="174"/>
        <v>59798.49</v>
      </c>
      <c r="E3778" s="138" t="s">
        <v>2044</v>
      </c>
      <c r="F3778" s="148">
        <f t="shared" si="175"/>
        <v>49015.16</v>
      </c>
      <c r="G3778" s="148">
        <f t="shared" si="176"/>
        <v>59798.495200000005</v>
      </c>
    </row>
    <row r="3779" spans="1:7" ht="14.4" customHeight="1">
      <c r="A3779" s="138" t="s">
        <v>7927</v>
      </c>
      <c r="B3779" s="151" t="s">
        <v>7917</v>
      </c>
      <c r="C3779" s="148">
        <v>49015.158993900004</v>
      </c>
      <c r="D3779" s="148">
        <f t="shared" si="174"/>
        <v>59798.49</v>
      </c>
      <c r="E3779" s="138" t="s">
        <v>2044</v>
      </c>
      <c r="F3779" s="148">
        <f t="shared" si="175"/>
        <v>49015.16</v>
      </c>
      <c r="G3779" s="148">
        <f t="shared" si="176"/>
        <v>59798.495200000005</v>
      </c>
    </row>
    <row r="3780" spans="1:7" ht="14.4" customHeight="1">
      <c r="A3780" s="138" t="s">
        <v>7928</v>
      </c>
      <c r="B3780" s="151" t="s">
        <v>7917</v>
      </c>
      <c r="C3780" s="148">
        <v>49015.158993900004</v>
      </c>
      <c r="D3780" s="148">
        <f t="shared" si="174"/>
        <v>59798.49</v>
      </c>
      <c r="E3780" s="138" t="s">
        <v>2044</v>
      </c>
      <c r="F3780" s="148">
        <f t="shared" si="175"/>
        <v>49015.16</v>
      </c>
      <c r="G3780" s="148">
        <f t="shared" si="176"/>
        <v>59798.495200000005</v>
      </c>
    </row>
    <row r="3781" spans="1:7" ht="14.4" customHeight="1">
      <c r="A3781" s="138" t="s">
        <v>7929</v>
      </c>
      <c r="B3781" s="151" t="s">
        <v>7917</v>
      </c>
      <c r="C3781" s="148">
        <v>49015.158993900004</v>
      </c>
      <c r="D3781" s="148">
        <f t="shared" si="174"/>
        <v>59798.49</v>
      </c>
      <c r="E3781" s="138" t="s">
        <v>2044</v>
      </c>
      <c r="F3781" s="148">
        <f t="shared" si="175"/>
        <v>49015.16</v>
      </c>
      <c r="G3781" s="148">
        <f t="shared" si="176"/>
        <v>59798.495200000005</v>
      </c>
    </row>
    <row r="3782" spans="1:7" ht="14.4" customHeight="1">
      <c r="A3782" s="138" t="s">
        <v>7930</v>
      </c>
      <c r="B3782" s="151" t="s">
        <v>7917</v>
      </c>
      <c r="C3782" s="148">
        <v>49015.158993900004</v>
      </c>
      <c r="D3782" s="148">
        <f t="shared" si="174"/>
        <v>59798.49</v>
      </c>
      <c r="E3782" s="138" t="s">
        <v>2044</v>
      </c>
      <c r="F3782" s="148">
        <f t="shared" si="175"/>
        <v>49015.16</v>
      </c>
      <c r="G3782" s="148">
        <f t="shared" si="176"/>
        <v>59798.495200000005</v>
      </c>
    </row>
    <row r="3783" spans="1:7" ht="14.4" customHeight="1">
      <c r="A3783" s="138" t="s">
        <v>7931</v>
      </c>
      <c r="B3783" s="151" t="s">
        <v>7917</v>
      </c>
      <c r="C3783" s="148">
        <v>49015.158993900004</v>
      </c>
      <c r="D3783" s="148">
        <f t="shared" si="174"/>
        <v>59798.49</v>
      </c>
      <c r="E3783" s="138" t="s">
        <v>2044</v>
      </c>
      <c r="F3783" s="148">
        <f t="shared" si="175"/>
        <v>49015.16</v>
      </c>
      <c r="G3783" s="148">
        <f t="shared" si="176"/>
        <v>59798.495200000005</v>
      </c>
    </row>
    <row r="3784" spans="1:7" ht="14.4" customHeight="1">
      <c r="A3784" s="138" t="s">
        <v>7932</v>
      </c>
      <c r="B3784" s="151" t="s">
        <v>7917</v>
      </c>
      <c r="C3784" s="148">
        <v>49015.158993900004</v>
      </c>
      <c r="D3784" s="148">
        <f t="shared" si="174"/>
        <v>59798.49</v>
      </c>
      <c r="E3784" s="138" t="s">
        <v>2044</v>
      </c>
      <c r="F3784" s="148">
        <f t="shared" si="175"/>
        <v>49015.16</v>
      </c>
      <c r="G3784" s="148">
        <f t="shared" si="176"/>
        <v>59798.495200000005</v>
      </c>
    </row>
    <row r="3785" spans="1:7" ht="14.4" customHeight="1">
      <c r="A3785" s="138" t="s">
        <v>7933</v>
      </c>
      <c r="B3785" s="151" t="s">
        <v>7917</v>
      </c>
      <c r="C3785" s="148">
        <v>49015.158993900004</v>
      </c>
      <c r="D3785" s="148">
        <f t="shared" ref="D3785:D3848" si="177">ROUND(C3785*(1+$D$8),2)</f>
        <v>59798.49</v>
      </c>
      <c r="E3785" s="138" t="s">
        <v>2044</v>
      </c>
      <c r="F3785" s="148">
        <f t="shared" ref="F3785:F3848" si="178">ROUND(C3785*(1-HLOOKUP(E3785,$1:$2,2,FALSE)),2)</f>
        <v>49015.16</v>
      </c>
      <c r="G3785" s="148">
        <f t="shared" ref="G3785:G3848" si="179">F3785*(1+$D$8)</f>
        <v>59798.495200000005</v>
      </c>
    </row>
    <row r="3786" spans="1:7" ht="14.4" customHeight="1">
      <c r="A3786" s="138" t="s">
        <v>7934</v>
      </c>
      <c r="B3786" s="151" t="s">
        <v>7917</v>
      </c>
      <c r="C3786" s="148">
        <v>49015.158993900004</v>
      </c>
      <c r="D3786" s="148">
        <f t="shared" si="177"/>
        <v>59798.49</v>
      </c>
      <c r="E3786" s="138" t="s">
        <v>2044</v>
      </c>
      <c r="F3786" s="148">
        <f t="shared" si="178"/>
        <v>49015.16</v>
      </c>
      <c r="G3786" s="148">
        <f t="shared" si="179"/>
        <v>59798.495200000005</v>
      </c>
    </row>
    <row r="3787" spans="1:7" ht="14.4" customHeight="1">
      <c r="A3787" s="138" t="s">
        <v>7935</v>
      </c>
      <c r="B3787" s="151" t="s">
        <v>7917</v>
      </c>
      <c r="C3787" s="148">
        <v>49015.158993900004</v>
      </c>
      <c r="D3787" s="148">
        <f t="shared" si="177"/>
        <v>59798.49</v>
      </c>
      <c r="E3787" s="138" t="s">
        <v>2044</v>
      </c>
      <c r="F3787" s="148">
        <f t="shared" si="178"/>
        <v>49015.16</v>
      </c>
      <c r="G3787" s="148">
        <f t="shared" si="179"/>
        <v>59798.495200000005</v>
      </c>
    </row>
    <row r="3788" spans="1:7" ht="14.4" customHeight="1">
      <c r="A3788" s="138" t="s">
        <v>7936</v>
      </c>
      <c r="B3788" s="151" t="s">
        <v>7917</v>
      </c>
      <c r="C3788" s="148">
        <v>49015.158993900004</v>
      </c>
      <c r="D3788" s="148">
        <f t="shared" si="177"/>
        <v>59798.49</v>
      </c>
      <c r="E3788" s="138" t="s">
        <v>2044</v>
      </c>
      <c r="F3788" s="148">
        <f t="shared" si="178"/>
        <v>49015.16</v>
      </c>
      <c r="G3788" s="148">
        <f t="shared" si="179"/>
        <v>59798.495200000005</v>
      </c>
    </row>
    <row r="3789" spans="1:7" ht="14.4" customHeight="1">
      <c r="A3789" s="138" t="s">
        <v>7937</v>
      </c>
      <c r="B3789" s="151" t="s">
        <v>7938</v>
      </c>
      <c r="C3789" s="148">
        <v>31505.469137999997</v>
      </c>
      <c r="D3789" s="148">
        <f t="shared" si="177"/>
        <v>38436.67</v>
      </c>
      <c r="E3789" s="138" t="s">
        <v>2044</v>
      </c>
      <c r="F3789" s="148">
        <f t="shared" si="178"/>
        <v>31505.47</v>
      </c>
      <c r="G3789" s="148">
        <f t="shared" si="179"/>
        <v>38436.6734</v>
      </c>
    </row>
    <row r="3790" spans="1:7" ht="14.4" customHeight="1">
      <c r="A3790" s="138" t="s">
        <v>7939</v>
      </c>
      <c r="B3790" s="151" t="s">
        <v>7940</v>
      </c>
      <c r="C3790" s="148">
        <v>31505.469137999997</v>
      </c>
      <c r="D3790" s="148">
        <f t="shared" si="177"/>
        <v>38436.67</v>
      </c>
      <c r="E3790" s="138" t="s">
        <v>2044</v>
      </c>
      <c r="F3790" s="148">
        <f t="shared" si="178"/>
        <v>31505.47</v>
      </c>
      <c r="G3790" s="148">
        <f t="shared" si="179"/>
        <v>38436.6734</v>
      </c>
    </row>
    <row r="3791" spans="1:7" ht="14.4" customHeight="1">
      <c r="A3791" s="138" t="s">
        <v>7941</v>
      </c>
      <c r="B3791" s="151" t="s">
        <v>7942</v>
      </c>
      <c r="C3791" s="148">
        <v>31505.469137999997</v>
      </c>
      <c r="D3791" s="148">
        <f t="shared" si="177"/>
        <v>38436.67</v>
      </c>
      <c r="E3791" s="138" t="s">
        <v>2044</v>
      </c>
      <c r="F3791" s="148">
        <f t="shared" si="178"/>
        <v>31505.47</v>
      </c>
      <c r="G3791" s="148">
        <f t="shared" si="179"/>
        <v>38436.6734</v>
      </c>
    </row>
    <row r="3792" spans="1:7" ht="14.4" customHeight="1">
      <c r="A3792" s="138" t="s">
        <v>7943</v>
      </c>
      <c r="B3792" s="151" t="s">
        <v>7944</v>
      </c>
      <c r="C3792" s="148">
        <v>31505.469137999997</v>
      </c>
      <c r="D3792" s="148">
        <f t="shared" si="177"/>
        <v>38436.67</v>
      </c>
      <c r="E3792" s="138" t="s">
        <v>2044</v>
      </c>
      <c r="F3792" s="148">
        <f t="shared" si="178"/>
        <v>31505.47</v>
      </c>
      <c r="G3792" s="148">
        <f t="shared" si="179"/>
        <v>38436.6734</v>
      </c>
    </row>
    <row r="3793" spans="1:7" ht="14.4" customHeight="1">
      <c r="A3793" s="138" t="s">
        <v>7945</v>
      </c>
      <c r="B3793" s="151" t="s">
        <v>7946</v>
      </c>
      <c r="C3793" s="148">
        <v>31505.469137999997</v>
      </c>
      <c r="D3793" s="148">
        <f t="shared" si="177"/>
        <v>38436.67</v>
      </c>
      <c r="E3793" s="138" t="s">
        <v>2044</v>
      </c>
      <c r="F3793" s="148">
        <f t="shared" si="178"/>
        <v>31505.47</v>
      </c>
      <c r="G3793" s="148">
        <f t="shared" si="179"/>
        <v>38436.6734</v>
      </c>
    </row>
    <row r="3794" spans="1:7" ht="14.4" customHeight="1">
      <c r="A3794" s="138" t="s">
        <v>7947</v>
      </c>
      <c r="B3794" s="151" t="s">
        <v>7948</v>
      </c>
      <c r="C3794" s="148">
        <v>31505.469137999997</v>
      </c>
      <c r="D3794" s="148">
        <f t="shared" si="177"/>
        <v>38436.67</v>
      </c>
      <c r="E3794" s="138" t="s">
        <v>2044</v>
      </c>
      <c r="F3794" s="148">
        <f t="shared" si="178"/>
        <v>31505.47</v>
      </c>
      <c r="G3794" s="148">
        <f t="shared" si="179"/>
        <v>38436.6734</v>
      </c>
    </row>
    <row r="3795" spans="1:7" ht="14.4" customHeight="1">
      <c r="A3795" s="138" t="s">
        <v>7949</v>
      </c>
      <c r="B3795" s="151" t="s">
        <v>7950</v>
      </c>
      <c r="C3795" s="148">
        <v>31505.469137999997</v>
      </c>
      <c r="D3795" s="148">
        <f t="shared" si="177"/>
        <v>38436.67</v>
      </c>
      <c r="E3795" s="138" t="s">
        <v>2044</v>
      </c>
      <c r="F3795" s="148">
        <f t="shared" si="178"/>
        <v>31505.47</v>
      </c>
      <c r="G3795" s="148">
        <f t="shared" si="179"/>
        <v>38436.6734</v>
      </c>
    </row>
    <row r="3796" spans="1:7" ht="14.4" customHeight="1">
      <c r="A3796" s="138" t="s">
        <v>7951</v>
      </c>
      <c r="B3796" s="151" t="s">
        <v>7952</v>
      </c>
      <c r="C3796" s="148">
        <v>31505.469137999997</v>
      </c>
      <c r="D3796" s="148">
        <f t="shared" si="177"/>
        <v>38436.67</v>
      </c>
      <c r="E3796" s="138" t="s">
        <v>2044</v>
      </c>
      <c r="F3796" s="148">
        <f t="shared" si="178"/>
        <v>31505.47</v>
      </c>
      <c r="G3796" s="148">
        <f t="shared" si="179"/>
        <v>38436.6734</v>
      </c>
    </row>
    <row r="3797" spans="1:7" ht="14.4" customHeight="1">
      <c r="A3797" s="138" t="s">
        <v>7953</v>
      </c>
      <c r="B3797" s="151" t="s">
        <v>7954</v>
      </c>
      <c r="C3797" s="148">
        <v>31505.469137999997</v>
      </c>
      <c r="D3797" s="148">
        <f t="shared" si="177"/>
        <v>38436.67</v>
      </c>
      <c r="E3797" s="138" t="s">
        <v>2044</v>
      </c>
      <c r="F3797" s="148">
        <f t="shared" si="178"/>
        <v>31505.47</v>
      </c>
      <c r="G3797" s="148">
        <f t="shared" si="179"/>
        <v>38436.6734</v>
      </c>
    </row>
    <row r="3798" spans="1:7" ht="14.4" customHeight="1">
      <c r="A3798" s="138" t="s">
        <v>7955</v>
      </c>
      <c r="B3798" s="151" t="s">
        <v>7956</v>
      </c>
      <c r="C3798" s="148">
        <v>31505.469137999997</v>
      </c>
      <c r="D3798" s="148">
        <f t="shared" si="177"/>
        <v>38436.67</v>
      </c>
      <c r="E3798" s="138" t="s">
        <v>2044</v>
      </c>
      <c r="F3798" s="148">
        <f t="shared" si="178"/>
        <v>31505.47</v>
      </c>
      <c r="G3798" s="148">
        <f t="shared" si="179"/>
        <v>38436.6734</v>
      </c>
    </row>
    <row r="3799" spans="1:7" ht="14.4" customHeight="1">
      <c r="A3799" s="138" t="s">
        <v>7957</v>
      </c>
      <c r="B3799" s="151" t="s">
        <v>7958</v>
      </c>
      <c r="C3799" s="148">
        <v>31505.469137999997</v>
      </c>
      <c r="D3799" s="148">
        <f t="shared" si="177"/>
        <v>38436.67</v>
      </c>
      <c r="E3799" s="138" t="s">
        <v>2044</v>
      </c>
      <c r="F3799" s="148">
        <f t="shared" si="178"/>
        <v>31505.47</v>
      </c>
      <c r="G3799" s="148">
        <f t="shared" si="179"/>
        <v>38436.6734</v>
      </c>
    </row>
    <row r="3800" spans="1:7" ht="14.4" customHeight="1">
      <c r="A3800" s="138" t="s">
        <v>7959</v>
      </c>
      <c r="B3800" s="151" t="s">
        <v>7960</v>
      </c>
      <c r="C3800" s="148">
        <v>31505.469137999997</v>
      </c>
      <c r="D3800" s="148">
        <f t="shared" si="177"/>
        <v>38436.67</v>
      </c>
      <c r="E3800" s="138" t="s">
        <v>2044</v>
      </c>
      <c r="F3800" s="148">
        <f t="shared" si="178"/>
        <v>31505.47</v>
      </c>
      <c r="G3800" s="148">
        <f t="shared" si="179"/>
        <v>38436.6734</v>
      </c>
    </row>
    <row r="3801" spans="1:7" ht="14.4" customHeight="1">
      <c r="A3801" s="138" t="s">
        <v>7961</v>
      </c>
      <c r="B3801" s="151" t="s">
        <v>7962</v>
      </c>
      <c r="C3801" s="148">
        <v>31505.469137999997</v>
      </c>
      <c r="D3801" s="148">
        <f t="shared" si="177"/>
        <v>38436.67</v>
      </c>
      <c r="E3801" s="138" t="s">
        <v>2044</v>
      </c>
      <c r="F3801" s="148">
        <f t="shared" si="178"/>
        <v>31505.47</v>
      </c>
      <c r="G3801" s="148">
        <f t="shared" si="179"/>
        <v>38436.6734</v>
      </c>
    </row>
    <row r="3802" spans="1:7" ht="14.4" customHeight="1">
      <c r="A3802" s="138" t="s">
        <v>7963</v>
      </c>
      <c r="B3802" s="151" t="s">
        <v>7964</v>
      </c>
      <c r="C3802" s="148">
        <v>31505.469137999997</v>
      </c>
      <c r="D3802" s="148">
        <f t="shared" si="177"/>
        <v>38436.67</v>
      </c>
      <c r="E3802" s="138" t="s">
        <v>2044</v>
      </c>
      <c r="F3802" s="148">
        <f t="shared" si="178"/>
        <v>31505.47</v>
      </c>
      <c r="G3802" s="148">
        <f t="shared" si="179"/>
        <v>38436.6734</v>
      </c>
    </row>
    <row r="3803" spans="1:7" ht="14.4" customHeight="1">
      <c r="A3803" s="138" t="s">
        <v>7965</v>
      </c>
      <c r="B3803" s="151" t="s">
        <v>7966</v>
      </c>
      <c r="C3803" s="148">
        <v>31505.469137999997</v>
      </c>
      <c r="D3803" s="148">
        <f t="shared" si="177"/>
        <v>38436.67</v>
      </c>
      <c r="E3803" s="138" t="s">
        <v>2044</v>
      </c>
      <c r="F3803" s="148">
        <f t="shared" si="178"/>
        <v>31505.47</v>
      </c>
      <c r="G3803" s="148">
        <f t="shared" si="179"/>
        <v>38436.6734</v>
      </c>
    </row>
    <row r="3804" spans="1:7" ht="14.4" customHeight="1">
      <c r="A3804" s="138" t="s">
        <v>7967</v>
      </c>
      <c r="B3804" s="151" t="s">
        <v>7968</v>
      </c>
      <c r="C3804" s="148">
        <v>31505.469137999997</v>
      </c>
      <c r="D3804" s="148">
        <f t="shared" si="177"/>
        <v>38436.67</v>
      </c>
      <c r="E3804" s="138" t="s">
        <v>2044</v>
      </c>
      <c r="F3804" s="148">
        <f t="shared" si="178"/>
        <v>31505.47</v>
      </c>
      <c r="G3804" s="148">
        <f t="shared" si="179"/>
        <v>38436.6734</v>
      </c>
    </row>
    <row r="3805" spans="1:7" ht="14.4" customHeight="1">
      <c r="A3805" s="138" t="s">
        <v>7969</v>
      </c>
      <c r="B3805" s="151" t="s">
        <v>7970</v>
      </c>
      <c r="C3805" s="148">
        <v>31505.469137999997</v>
      </c>
      <c r="D3805" s="148">
        <f t="shared" si="177"/>
        <v>38436.67</v>
      </c>
      <c r="E3805" s="138" t="s">
        <v>2044</v>
      </c>
      <c r="F3805" s="148">
        <f t="shared" si="178"/>
        <v>31505.47</v>
      </c>
      <c r="G3805" s="148">
        <f t="shared" si="179"/>
        <v>38436.6734</v>
      </c>
    </row>
    <row r="3806" spans="1:7" ht="14.4" customHeight="1">
      <c r="A3806" s="138" t="s">
        <v>7971</v>
      </c>
      <c r="B3806" s="151" t="s">
        <v>7972</v>
      </c>
      <c r="C3806" s="148">
        <v>31505.469137999997</v>
      </c>
      <c r="D3806" s="148">
        <f t="shared" si="177"/>
        <v>38436.67</v>
      </c>
      <c r="E3806" s="138" t="s">
        <v>2044</v>
      </c>
      <c r="F3806" s="148">
        <f t="shared" si="178"/>
        <v>31505.47</v>
      </c>
      <c r="G3806" s="148">
        <f t="shared" si="179"/>
        <v>38436.6734</v>
      </c>
    </row>
    <row r="3807" spans="1:7" ht="14.4" customHeight="1">
      <c r="A3807" s="138" t="s">
        <v>7973</v>
      </c>
      <c r="B3807" s="151" t="s">
        <v>7974</v>
      </c>
      <c r="C3807" s="148">
        <v>31505.469137999997</v>
      </c>
      <c r="D3807" s="148">
        <f t="shared" si="177"/>
        <v>38436.67</v>
      </c>
      <c r="E3807" s="138" t="s">
        <v>2044</v>
      </c>
      <c r="F3807" s="148">
        <f t="shared" si="178"/>
        <v>31505.47</v>
      </c>
      <c r="G3807" s="148">
        <f t="shared" si="179"/>
        <v>38436.6734</v>
      </c>
    </row>
    <row r="3808" spans="1:7" ht="14.4" customHeight="1">
      <c r="A3808" s="138" t="s">
        <v>7975</v>
      </c>
      <c r="B3808" s="151" t="s">
        <v>7976</v>
      </c>
      <c r="C3808" s="148">
        <v>31505.469137999997</v>
      </c>
      <c r="D3808" s="148">
        <f t="shared" si="177"/>
        <v>38436.67</v>
      </c>
      <c r="E3808" s="138" t="s">
        <v>2044</v>
      </c>
      <c r="F3808" s="148">
        <f t="shared" si="178"/>
        <v>31505.47</v>
      </c>
      <c r="G3808" s="148">
        <f t="shared" si="179"/>
        <v>38436.6734</v>
      </c>
    </row>
    <row r="3809" spans="1:7" ht="14.4" customHeight="1">
      <c r="A3809" s="138" t="s">
        <v>7977</v>
      </c>
      <c r="B3809" s="151" t="s">
        <v>7978</v>
      </c>
      <c r="C3809" s="148">
        <v>31505.469137999997</v>
      </c>
      <c r="D3809" s="148">
        <f t="shared" si="177"/>
        <v>38436.67</v>
      </c>
      <c r="E3809" s="138" t="s">
        <v>2044</v>
      </c>
      <c r="F3809" s="148">
        <f t="shared" si="178"/>
        <v>31505.47</v>
      </c>
      <c r="G3809" s="148">
        <f t="shared" si="179"/>
        <v>38436.6734</v>
      </c>
    </row>
    <row r="3810" spans="1:7" ht="14.4" customHeight="1">
      <c r="A3810" s="138" t="s">
        <v>7979</v>
      </c>
      <c r="B3810" s="151" t="s">
        <v>7980</v>
      </c>
      <c r="C3810" s="148">
        <v>31505.469137999997</v>
      </c>
      <c r="D3810" s="148">
        <f t="shared" si="177"/>
        <v>38436.67</v>
      </c>
      <c r="E3810" s="138" t="s">
        <v>2044</v>
      </c>
      <c r="F3810" s="148">
        <f t="shared" si="178"/>
        <v>31505.47</v>
      </c>
      <c r="G3810" s="148">
        <f t="shared" si="179"/>
        <v>38436.6734</v>
      </c>
    </row>
    <row r="3811" spans="1:7" ht="14.4" customHeight="1">
      <c r="A3811" s="138" t="s">
        <v>7981</v>
      </c>
      <c r="B3811" s="151" t="s">
        <v>7982</v>
      </c>
      <c r="C3811" s="148">
        <v>31505.469137999997</v>
      </c>
      <c r="D3811" s="148">
        <f t="shared" si="177"/>
        <v>38436.67</v>
      </c>
      <c r="E3811" s="138" t="s">
        <v>2044</v>
      </c>
      <c r="F3811" s="148">
        <f t="shared" si="178"/>
        <v>31505.47</v>
      </c>
      <c r="G3811" s="148">
        <f t="shared" si="179"/>
        <v>38436.6734</v>
      </c>
    </row>
    <row r="3812" spans="1:7" ht="14.4" customHeight="1">
      <c r="A3812" s="138" t="s">
        <v>7983</v>
      </c>
      <c r="B3812" s="151" t="s">
        <v>7984</v>
      </c>
      <c r="C3812" s="148">
        <v>31505.469137999997</v>
      </c>
      <c r="D3812" s="148">
        <f t="shared" si="177"/>
        <v>38436.67</v>
      </c>
      <c r="E3812" s="138" t="s">
        <v>2044</v>
      </c>
      <c r="F3812" s="148">
        <f t="shared" si="178"/>
        <v>31505.47</v>
      </c>
      <c r="G3812" s="148">
        <f t="shared" si="179"/>
        <v>38436.6734</v>
      </c>
    </row>
    <row r="3813" spans="1:7" ht="14.4" customHeight="1">
      <c r="A3813" s="138" t="s">
        <v>7985</v>
      </c>
      <c r="B3813" s="151" t="s">
        <v>7986</v>
      </c>
      <c r="C3813" s="148">
        <v>31505.469137999997</v>
      </c>
      <c r="D3813" s="148">
        <f t="shared" si="177"/>
        <v>38436.67</v>
      </c>
      <c r="E3813" s="138" t="s">
        <v>2044</v>
      </c>
      <c r="F3813" s="148">
        <f t="shared" si="178"/>
        <v>31505.47</v>
      </c>
      <c r="G3813" s="148">
        <f t="shared" si="179"/>
        <v>38436.6734</v>
      </c>
    </row>
    <row r="3814" spans="1:7" ht="14.4" customHeight="1">
      <c r="A3814" s="138" t="s">
        <v>7987</v>
      </c>
      <c r="B3814" s="151" t="s">
        <v>7988</v>
      </c>
      <c r="C3814" s="148">
        <v>31505.469137999997</v>
      </c>
      <c r="D3814" s="148">
        <f t="shared" si="177"/>
        <v>38436.67</v>
      </c>
      <c r="E3814" s="138" t="s">
        <v>2044</v>
      </c>
      <c r="F3814" s="148">
        <f t="shared" si="178"/>
        <v>31505.47</v>
      </c>
      <c r="G3814" s="148">
        <f t="shared" si="179"/>
        <v>38436.6734</v>
      </c>
    </row>
    <row r="3815" spans="1:7" ht="14.4" customHeight="1">
      <c r="A3815" s="138" t="s">
        <v>7989</v>
      </c>
      <c r="B3815" s="151" t="s">
        <v>7990</v>
      </c>
      <c r="C3815" s="148">
        <v>31505.469137999997</v>
      </c>
      <c r="D3815" s="148">
        <f t="shared" si="177"/>
        <v>38436.67</v>
      </c>
      <c r="E3815" s="138" t="s">
        <v>2044</v>
      </c>
      <c r="F3815" s="148">
        <f t="shared" si="178"/>
        <v>31505.47</v>
      </c>
      <c r="G3815" s="148">
        <f t="shared" si="179"/>
        <v>38436.6734</v>
      </c>
    </row>
    <row r="3816" spans="1:7" ht="14.4" customHeight="1">
      <c r="A3816" s="138" t="s">
        <v>7991</v>
      </c>
      <c r="B3816" s="151" t="s">
        <v>7992</v>
      </c>
      <c r="C3816" s="148">
        <v>31505.469137999997</v>
      </c>
      <c r="D3816" s="148">
        <f t="shared" si="177"/>
        <v>38436.67</v>
      </c>
      <c r="E3816" s="138" t="s">
        <v>2044</v>
      </c>
      <c r="F3816" s="148">
        <f t="shared" si="178"/>
        <v>31505.47</v>
      </c>
      <c r="G3816" s="148">
        <f t="shared" si="179"/>
        <v>38436.6734</v>
      </c>
    </row>
    <row r="3817" spans="1:7" ht="14.4" customHeight="1">
      <c r="A3817" s="138" t="s">
        <v>7993</v>
      </c>
      <c r="B3817" s="151" t="s">
        <v>7994</v>
      </c>
      <c r="C3817" s="148">
        <v>31505.469137999997</v>
      </c>
      <c r="D3817" s="148">
        <f t="shared" si="177"/>
        <v>38436.67</v>
      </c>
      <c r="E3817" s="138" t="s">
        <v>2044</v>
      </c>
      <c r="F3817" s="148">
        <f t="shared" si="178"/>
        <v>31505.47</v>
      </c>
      <c r="G3817" s="148">
        <f t="shared" si="179"/>
        <v>38436.6734</v>
      </c>
    </row>
    <row r="3818" spans="1:7" ht="14.4" customHeight="1">
      <c r="A3818" s="138" t="s">
        <v>7995</v>
      </c>
      <c r="B3818" s="151" t="s">
        <v>7996</v>
      </c>
      <c r="C3818" s="148">
        <v>31505.469137999997</v>
      </c>
      <c r="D3818" s="148">
        <f t="shared" si="177"/>
        <v>38436.67</v>
      </c>
      <c r="E3818" s="138" t="s">
        <v>2044</v>
      </c>
      <c r="F3818" s="148">
        <f t="shared" si="178"/>
        <v>31505.47</v>
      </c>
      <c r="G3818" s="148">
        <f t="shared" si="179"/>
        <v>38436.6734</v>
      </c>
    </row>
    <row r="3819" spans="1:7" ht="14.4" customHeight="1">
      <c r="A3819" s="138" t="s">
        <v>7997</v>
      </c>
      <c r="B3819" s="151" t="s">
        <v>7998</v>
      </c>
      <c r="C3819" s="148">
        <v>31505.469137999997</v>
      </c>
      <c r="D3819" s="148">
        <f t="shared" si="177"/>
        <v>38436.67</v>
      </c>
      <c r="E3819" s="138" t="s">
        <v>2044</v>
      </c>
      <c r="F3819" s="148">
        <f t="shared" si="178"/>
        <v>31505.47</v>
      </c>
      <c r="G3819" s="148">
        <f t="shared" si="179"/>
        <v>38436.6734</v>
      </c>
    </row>
    <row r="3820" spans="1:7" ht="14.4" customHeight="1">
      <c r="A3820" s="138" t="s">
        <v>7999</v>
      </c>
      <c r="B3820" s="151" t="s">
        <v>8000</v>
      </c>
      <c r="C3820" s="148">
        <v>31505.469137999997</v>
      </c>
      <c r="D3820" s="148">
        <f t="shared" si="177"/>
        <v>38436.67</v>
      </c>
      <c r="E3820" s="138" t="s">
        <v>2044</v>
      </c>
      <c r="F3820" s="148">
        <f t="shared" si="178"/>
        <v>31505.47</v>
      </c>
      <c r="G3820" s="148">
        <f t="shared" si="179"/>
        <v>38436.6734</v>
      </c>
    </row>
    <row r="3821" spans="1:7" ht="14.4" customHeight="1">
      <c r="A3821" s="138" t="s">
        <v>8001</v>
      </c>
      <c r="B3821" s="151" t="s">
        <v>8002</v>
      </c>
      <c r="C3821" s="148">
        <v>31505.469137999997</v>
      </c>
      <c r="D3821" s="148">
        <f t="shared" si="177"/>
        <v>38436.67</v>
      </c>
      <c r="E3821" s="138" t="s">
        <v>2044</v>
      </c>
      <c r="F3821" s="148">
        <f t="shared" si="178"/>
        <v>31505.47</v>
      </c>
      <c r="G3821" s="148">
        <f t="shared" si="179"/>
        <v>38436.6734</v>
      </c>
    </row>
    <row r="3822" spans="1:7" ht="14.4" customHeight="1">
      <c r="A3822" s="138" t="s">
        <v>8003</v>
      </c>
      <c r="B3822" s="151" t="s">
        <v>8004</v>
      </c>
      <c r="C3822" s="148">
        <v>31505.469137999997</v>
      </c>
      <c r="D3822" s="148">
        <f t="shared" si="177"/>
        <v>38436.67</v>
      </c>
      <c r="E3822" s="138" t="s">
        <v>2044</v>
      </c>
      <c r="F3822" s="148">
        <f t="shared" si="178"/>
        <v>31505.47</v>
      </c>
      <c r="G3822" s="148">
        <f t="shared" si="179"/>
        <v>38436.6734</v>
      </c>
    </row>
    <row r="3823" spans="1:7" ht="14.4" customHeight="1">
      <c r="A3823" s="138" t="s">
        <v>8005</v>
      </c>
      <c r="B3823" s="151" t="s">
        <v>8006</v>
      </c>
      <c r="C3823" s="148">
        <v>31505.469137999997</v>
      </c>
      <c r="D3823" s="148">
        <f t="shared" si="177"/>
        <v>38436.67</v>
      </c>
      <c r="E3823" s="138" t="s">
        <v>2044</v>
      </c>
      <c r="F3823" s="148">
        <f t="shared" si="178"/>
        <v>31505.47</v>
      </c>
      <c r="G3823" s="148">
        <f t="shared" si="179"/>
        <v>38436.6734</v>
      </c>
    </row>
    <row r="3824" spans="1:7" ht="14.4" customHeight="1">
      <c r="A3824" s="138" t="s">
        <v>8007</v>
      </c>
      <c r="B3824" s="151" t="s">
        <v>8008</v>
      </c>
      <c r="C3824" s="148">
        <v>31505.469137999997</v>
      </c>
      <c r="D3824" s="148">
        <f t="shared" si="177"/>
        <v>38436.67</v>
      </c>
      <c r="E3824" s="138" t="s">
        <v>2044</v>
      </c>
      <c r="F3824" s="148">
        <f t="shared" si="178"/>
        <v>31505.47</v>
      </c>
      <c r="G3824" s="148">
        <f t="shared" si="179"/>
        <v>38436.6734</v>
      </c>
    </row>
    <row r="3825" spans="1:7" ht="14.4" customHeight="1">
      <c r="A3825" s="138" t="s">
        <v>8009</v>
      </c>
      <c r="B3825" s="151" t="s">
        <v>8010</v>
      </c>
      <c r="C3825" s="148">
        <v>31505.469137999997</v>
      </c>
      <c r="D3825" s="148">
        <f t="shared" si="177"/>
        <v>38436.67</v>
      </c>
      <c r="E3825" s="138" t="s">
        <v>2044</v>
      </c>
      <c r="F3825" s="148">
        <f t="shared" si="178"/>
        <v>31505.47</v>
      </c>
      <c r="G3825" s="148">
        <f t="shared" si="179"/>
        <v>38436.6734</v>
      </c>
    </row>
    <row r="3826" spans="1:7" ht="14.4" customHeight="1">
      <c r="A3826" s="138" t="s">
        <v>8011</v>
      </c>
      <c r="B3826" s="151" t="s">
        <v>8012</v>
      </c>
      <c r="C3826" s="148">
        <v>31505.469137999997</v>
      </c>
      <c r="D3826" s="148">
        <f t="shared" si="177"/>
        <v>38436.67</v>
      </c>
      <c r="E3826" s="138" t="s">
        <v>2044</v>
      </c>
      <c r="F3826" s="148">
        <f t="shared" si="178"/>
        <v>31505.47</v>
      </c>
      <c r="G3826" s="148">
        <f t="shared" si="179"/>
        <v>38436.6734</v>
      </c>
    </row>
    <row r="3827" spans="1:7" ht="14.4" customHeight="1">
      <c r="A3827" s="138" t="s">
        <v>8013</v>
      </c>
      <c r="B3827" s="151" t="s">
        <v>8014</v>
      </c>
      <c r="C3827" s="148">
        <v>31505.469137999997</v>
      </c>
      <c r="D3827" s="148">
        <f t="shared" si="177"/>
        <v>38436.67</v>
      </c>
      <c r="E3827" s="138" t="s">
        <v>2044</v>
      </c>
      <c r="F3827" s="148">
        <f t="shared" si="178"/>
        <v>31505.47</v>
      </c>
      <c r="G3827" s="148">
        <f t="shared" si="179"/>
        <v>38436.6734</v>
      </c>
    </row>
    <row r="3828" spans="1:7" ht="14.4" customHeight="1">
      <c r="A3828" s="138" t="s">
        <v>8015</v>
      </c>
      <c r="B3828" s="151" t="s">
        <v>8016</v>
      </c>
      <c r="C3828" s="148">
        <v>31505.469137999997</v>
      </c>
      <c r="D3828" s="148">
        <f t="shared" si="177"/>
        <v>38436.67</v>
      </c>
      <c r="E3828" s="138" t="s">
        <v>2044</v>
      </c>
      <c r="F3828" s="148">
        <f t="shared" si="178"/>
        <v>31505.47</v>
      </c>
      <c r="G3828" s="148">
        <f t="shared" si="179"/>
        <v>38436.6734</v>
      </c>
    </row>
    <row r="3829" spans="1:7" ht="14.4" customHeight="1">
      <c r="A3829" s="138" t="s">
        <v>8017</v>
      </c>
      <c r="B3829" s="151" t="s">
        <v>8018</v>
      </c>
      <c r="C3829" s="148">
        <v>31505.469137999997</v>
      </c>
      <c r="D3829" s="148">
        <f t="shared" si="177"/>
        <v>38436.67</v>
      </c>
      <c r="E3829" s="138" t="s">
        <v>2044</v>
      </c>
      <c r="F3829" s="148">
        <f t="shared" si="178"/>
        <v>31505.47</v>
      </c>
      <c r="G3829" s="148">
        <f t="shared" si="179"/>
        <v>38436.6734</v>
      </c>
    </row>
    <row r="3830" spans="1:7" ht="14.4" customHeight="1">
      <c r="A3830" s="138" t="s">
        <v>8019</v>
      </c>
      <c r="B3830" s="151" t="s">
        <v>8020</v>
      </c>
      <c r="C3830" s="148">
        <v>31505.469137999997</v>
      </c>
      <c r="D3830" s="148">
        <f t="shared" si="177"/>
        <v>38436.67</v>
      </c>
      <c r="E3830" s="138" t="s">
        <v>2044</v>
      </c>
      <c r="F3830" s="148">
        <f t="shared" si="178"/>
        <v>31505.47</v>
      </c>
      <c r="G3830" s="148">
        <f t="shared" si="179"/>
        <v>38436.6734</v>
      </c>
    </row>
    <row r="3831" spans="1:7" ht="14.4" customHeight="1">
      <c r="A3831" s="138" t="s">
        <v>8021</v>
      </c>
      <c r="B3831" s="151" t="s">
        <v>8022</v>
      </c>
      <c r="C3831" s="148">
        <v>31505.469137999997</v>
      </c>
      <c r="D3831" s="148">
        <f t="shared" si="177"/>
        <v>38436.67</v>
      </c>
      <c r="E3831" s="138" t="s">
        <v>2044</v>
      </c>
      <c r="F3831" s="148">
        <f t="shared" si="178"/>
        <v>31505.47</v>
      </c>
      <c r="G3831" s="148">
        <f t="shared" si="179"/>
        <v>38436.6734</v>
      </c>
    </row>
    <row r="3832" spans="1:7" ht="14.4" customHeight="1">
      <c r="A3832" s="138" t="s">
        <v>8023</v>
      </c>
      <c r="B3832" s="151" t="s">
        <v>8024</v>
      </c>
      <c r="C3832" s="148">
        <v>31505.469137999997</v>
      </c>
      <c r="D3832" s="148">
        <f t="shared" si="177"/>
        <v>38436.67</v>
      </c>
      <c r="E3832" s="138" t="s">
        <v>2044</v>
      </c>
      <c r="F3832" s="148">
        <f t="shared" si="178"/>
        <v>31505.47</v>
      </c>
      <c r="G3832" s="148">
        <f t="shared" si="179"/>
        <v>38436.6734</v>
      </c>
    </row>
    <row r="3833" spans="1:7" ht="14.4" customHeight="1">
      <c r="A3833" s="138" t="s">
        <v>8025</v>
      </c>
      <c r="B3833" s="151" t="s">
        <v>8026</v>
      </c>
      <c r="C3833" s="148">
        <v>31505.469137999997</v>
      </c>
      <c r="D3833" s="148">
        <f t="shared" si="177"/>
        <v>38436.67</v>
      </c>
      <c r="E3833" s="138" t="s">
        <v>2044</v>
      </c>
      <c r="F3833" s="148">
        <f t="shared" si="178"/>
        <v>31505.47</v>
      </c>
      <c r="G3833" s="148">
        <f t="shared" si="179"/>
        <v>38436.6734</v>
      </c>
    </row>
    <row r="3834" spans="1:7" ht="14.4" customHeight="1">
      <c r="A3834" s="138" t="s">
        <v>8027</v>
      </c>
      <c r="B3834" s="151" t="s">
        <v>8028</v>
      </c>
      <c r="C3834" s="148">
        <v>31505.469137999997</v>
      </c>
      <c r="D3834" s="148">
        <f t="shared" si="177"/>
        <v>38436.67</v>
      </c>
      <c r="E3834" s="138" t="s">
        <v>2044</v>
      </c>
      <c r="F3834" s="148">
        <f t="shared" si="178"/>
        <v>31505.47</v>
      </c>
      <c r="G3834" s="148">
        <f t="shared" si="179"/>
        <v>38436.6734</v>
      </c>
    </row>
    <row r="3835" spans="1:7" ht="14.4" customHeight="1">
      <c r="A3835" s="138" t="s">
        <v>8029</v>
      </c>
      <c r="B3835" s="151" t="s">
        <v>8030</v>
      </c>
      <c r="C3835" s="148">
        <v>31505.469137999997</v>
      </c>
      <c r="D3835" s="148">
        <f t="shared" si="177"/>
        <v>38436.67</v>
      </c>
      <c r="E3835" s="138" t="s">
        <v>2044</v>
      </c>
      <c r="F3835" s="148">
        <f t="shared" si="178"/>
        <v>31505.47</v>
      </c>
      <c r="G3835" s="148">
        <f t="shared" si="179"/>
        <v>38436.6734</v>
      </c>
    </row>
    <row r="3836" spans="1:7" ht="14.4" customHeight="1">
      <c r="A3836" s="138" t="s">
        <v>8031</v>
      </c>
      <c r="B3836" s="151" t="s">
        <v>8032</v>
      </c>
      <c r="C3836" s="148">
        <v>31505.469137999997</v>
      </c>
      <c r="D3836" s="148">
        <f t="shared" si="177"/>
        <v>38436.67</v>
      </c>
      <c r="E3836" s="138" t="s">
        <v>2044</v>
      </c>
      <c r="F3836" s="148">
        <f t="shared" si="178"/>
        <v>31505.47</v>
      </c>
      <c r="G3836" s="148">
        <f t="shared" si="179"/>
        <v>38436.6734</v>
      </c>
    </row>
    <row r="3837" spans="1:7" ht="14.4" customHeight="1">
      <c r="A3837" s="138" t="s">
        <v>8033</v>
      </c>
      <c r="B3837" s="151" t="s">
        <v>8034</v>
      </c>
      <c r="C3837" s="148">
        <v>31505.469137999997</v>
      </c>
      <c r="D3837" s="148">
        <f t="shared" si="177"/>
        <v>38436.67</v>
      </c>
      <c r="E3837" s="138" t="s">
        <v>2044</v>
      </c>
      <c r="F3837" s="148">
        <f t="shared" si="178"/>
        <v>31505.47</v>
      </c>
      <c r="G3837" s="148">
        <f t="shared" si="179"/>
        <v>38436.6734</v>
      </c>
    </row>
    <row r="3838" spans="1:7" ht="14.4" customHeight="1">
      <c r="A3838" s="138" t="s">
        <v>8035</v>
      </c>
      <c r="B3838" s="151" t="s">
        <v>8036</v>
      </c>
      <c r="C3838" s="148">
        <v>31505.469137999997</v>
      </c>
      <c r="D3838" s="148">
        <f t="shared" si="177"/>
        <v>38436.67</v>
      </c>
      <c r="E3838" s="138" t="s">
        <v>2044</v>
      </c>
      <c r="F3838" s="148">
        <f t="shared" si="178"/>
        <v>31505.47</v>
      </c>
      <c r="G3838" s="148">
        <f t="shared" si="179"/>
        <v>38436.6734</v>
      </c>
    </row>
    <row r="3839" spans="1:7" ht="14.4" customHeight="1">
      <c r="A3839" s="138" t="s">
        <v>8037</v>
      </c>
      <c r="B3839" s="151" t="s">
        <v>8038</v>
      </c>
      <c r="C3839" s="148">
        <v>31505.469137999997</v>
      </c>
      <c r="D3839" s="148">
        <f t="shared" si="177"/>
        <v>38436.67</v>
      </c>
      <c r="E3839" s="138" t="s">
        <v>2044</v>
      </c>
      <c r="F3839" s="148">
        <f t="shared" si="178"/>
        <v>31505.47</v>
      </c>
      <c r="G3839" s="148">
        <f t="shared" si="179"/>
        <v>38436.6734</v>
      </c>
    </row>
    <row r="3840" spans="1:7" ht="14.4" customHeight="1">
      <c r="A3840" s="138" t="s">
        <v>8039</v>
      </c>
      <c r="B3840" s="151" t="s">
        <v>8040</v>
      </c>
      <c r="C3840" s="148">
        <v>31505.469137999997</v>
      </c>
      <c r="D3840" s="148">
        <f t="shared" si="177"/>
        <v>38436.67</v>
      </c>
      <c r="E3840" s="138" t="s">
        <v>2044</v>
      </c>
      <c r="F3840" s="148">
        <f t="shared" si="178"/>
        <v>31505.47</v>
      </c>
      <c r="G3840" s="148">
        <f t="shared" si="179"/>
        <v>38436.6734</v>
      </c>
    </row>
    <row r="3841" spans="1:7" ht="14.4" customHeight="1">
      <c r="A3841" s="138" t="s">
        <v>8041</v>
      </c>
      <c r="B3841" s="151" t="s">
        <v>8042</v>
      </c>
      <c r="C3841" s="148">
        <v>31505.469137999997</v>
      </c>
      <c r="D3841" s="148">
        <f t="shared" si="177"/>
        <v>38436.67</v>
      </c>
      <c r="E3841" s="138" t="s">
        <v>2044</v>
      </c>
      <c r="F3841" s="148">
        <f t="shared" si="178"/>
        <v>31505.47</v>
      </c>
      <c r="G3841" s="148">
        <f t="shared" si="179"/>
        <v>38436.6734</v>
      </c>
    </row>
    <row r="3842" spans="1:7" ht="14.4" customHeight="1">
      <c r="A3842" s="138" t="s">
        <v>8043</v>
      </c>
      <c r="B3842" s="151" t="s">
        <v>8044</v>
      </c>
      <c r="C3842" s="148">
        <v>31505.469137999997</v>
      </c>
      <c r="D3842" s="148">
        <f t="shared" si="177"/>
        <v>38436.67</v>
      </c>
      <c r="E3842" s="138" t="s">
        <v>2044</v>
      </c>
      <c r="F3842" s="148">
        <f t="shared" si="178"/>
        <v>31505.47</v>
      </c>
      <c r="G3842" s="148">
        <f t="shared" si="179"/>
        <v>38436.6734</v>
      </c>
    </row>
    <row r="3843" spans="1:7" ht="14.4" customHeight="1">
      <c r="A3843" s="138" t="s">
        <v>8045</v>
      </c>
      <c r="B3843" s="151" t="s">
        <v>8046</v>
      </c>
      <c r="C3843" s="148">
        <v>31505.469137999997</v>
      </c>
      <c r="D3843" s="148">
        <f t="shared" si="177"/>
        <v>38436.67</v>
      </c>
      <c r="E3843" s="138" t="s">
        <v>2044</v>
      </c>
      <c r="F3843" s="148">
        <f t="shared" si="178"/>
        <v>31505.47</v>
      </c>
      <c r="G3843" s="148">
        <f t="shared" si="179"/>
        <v>38436.6734</v>
      </c>
    </row>
    <row r="3844" spans="1:7" ht="14.4" customHeight="1">
      <c r="A3844" s="138" t="s">
        <v>8047</v>
      </c>
      <c r="B3844" s="151" t="s">
        <v>8048</v>
      </c>
      <c r="C3844" s="148">
        <v>31505.469137999997</v>
      </c>
      <c r="D3844" s="148">
        <f t="shared" si="177"/>
        <v>38436.67</v>
      </c>
      <c r="E3844" s="138" t="s">
        <v>2044</v>
      </c>
      <c r="F3844" s="148">
        <f t="shared" si="178"/>
        <v>31505.47</v>
      </c>
      <c r="G3844" s="148">
        <f t="shared" si="179"/>
        <v>38436.6734</v>
      </c>
    </row>
    <row r="3845" spans="1:7" ht="14.4" customHeight="1">
      <c r="A3845" s="138" t="s">
        <v>8049</v>
      </c>
      <c r="B3845" s="151" t="s">
        <v>8050</v>
      </c>
      <c r="C3845" s="148">
        <v>31505.469137999997</v>
      </c>
      <c r="D3845" s="148">
        <f t="shared" si="177"/>
        <v>38436.67</v>
      </c>
      <c r="E3845" s="138" t="s">
        <v>2044</v>
      </c>
      <c r="F3845" s="148">
        <f t="shared" si="178"/>
        <v>31505.47</v>
      </c>
      <c r="G3845" s="148">
        <f t="shared" si="179"/>
        <v>38436.6734</v>
      </c>
    </row>
    <row r="3846" spans="1:7" ht="14.4" customHeight="1">
      <c r="A3846" s="138" t="s">
        <v>8051</v>
      </c>
      <c r="B3846" s="151" t="s">
        <v>8052</v>
      </c>
      <c r="C3846" s="148">
        <v>31505.469137999997</v>
      </c>
      <c r="D3846" s="148">
        <f t="shared" si="177"/>
        <v>38436.67</v>
      </c>
      <c r="E3846" s="138" t="s">
        <v>2044</v>
      </c>
      <c r="F3846" s="148">
        <f t="shared" si="178"/>
        <v>31505.47</v>
      </c>
      <c r="G3846" s="148">
        <f t="shared" si="179"/>
        <v>38436.6734</v>
      </c>
    </row>
    <row r="3847" spans="1:7" ht="14.4" customHeight="1">
      <c r="A3847" s="138" t="s">
        <v>8053</v>
      </c>
      <c r="B3847" s="151" t="s">
        <v>8054</v>
      </c>
      <c r="C3847" s="148">
        <v>31505.469137999997</v>
      </c>
      <c r="D3847" s="148">
        <f t="shared" si="177"/>
        <v>38436.67</v>
      </c>
      <c r="E3847" s="138" t="s">
        <v>2044</v>
      </c>
      <c r="F3847" s="148">
        <f t="shared" si="178"/>
        <v>31505.47</v>
      </c>
      <c r="G3847" s="148">
        <f t="shared" si="179"/>
        <v>38436.6734</v>
      </c>
    </row>
    <row r="3848" spans="1:7" ht="14.4" customHeight="1">
      <c r="A3848" s="138" t="s">
        <v>8055</v>
      </c>
      <c r="B3848" s="151" t="s">
        <v>8056</v>
      </c>
      <c r="C3848" s="148">
        <v>31505.469137999997</v>
      </c>
      <c r="D3848" s="148">
        <f t="shared" si="177"/>
        <v>38436.67</v>
      </c>
      <c r="E3848" s="138" t="s">
        <v>2044</v>
      </c>
      <c r="F3848" s="148">
        <f t="shared" si="178"/>
        <v>31505.47</v>
      </c>
      <c r="G3848" s="148">
        <f t="shared" si="179"/>
        <v>38436.6734</v>
      </c>
    </row>
    <row r="3849" spans="1:7" ht="14.4" customHeight="1">
      <c r="A3849" s="138" t="s">
        <v>8057</v>
      </c>
      <c r="B3849" s="151" t="s">
        <v>8058</v>
      </c>
      <c r="C3849" s="148">
        <v>31505.469137999997</v>
      </c>
      <c r="D3849" s="148">
        <f t="shared" ref="D3849:D3912" si="180">ROUND(C3849*(1+$D$8),2)</f>
        <v>38436.67</v>
      </c>
      <c r="E3849" s="138" t="s">
        <v>2044</v>
      </c>
      <c r="F3849" s="148">
        <f t="shared" ref="F3849:F3912" si="181">ROUND(C3849*(1-HLOOKUP(E3849,$1:$2,2,FALSE)),2)</f>
        <v>31505.47</v>
      </c>
      <c r="G3849" s="148">
        <f t="shared" ref="G3849:G3912" si="182">F3849*(1+$D$8)</f>
        <v>38436.6734</v>
      </c>
    </row>
    <row r="3850" spans="1:7" ht="14.4" customHeight="1">
      <c r="A3850" s="138" t="s">
        <v>8059</v>
      </c>
      <c r="B3850" s="151" t="s">
        <v>8060</v>
      </c>
      <c r="C3850" s="148">
        <v>31505.469137999997</v>
      </c>
      <c r="D3850" s="148">
        <f t="shared" si="180"/>
        <v>38436.67</v>
      </c>
      <c r="E3850" s="138" t="s">
        <v>2044</v>
      </c>
      <c r="F3850" s="148">
        <f t="shared" si="181"/>
        <v>31505.47</v>
      </c>
      <c r="G3850" s="148">
        <f t="shared" si="182"/>
        <v>38436.6734</v>
      </c>
    </row>
    <row r="3851" spans="1:7" ht="14.4" customHeight="1">
      <c r="A3851" s="138" t="s">
        <v>8061</v>
      </c>
      <c r="B3851" s="151" t="s">
        <v>8062</v>
      </c>
      <c r="C3851" s="148">
        <v>31505.469137999997</v>
      </c>
      <c r="D3851" s="148">
        <f t="shared" si="180"/>
        <v>38436.67</v>
      </c>
      <c r="E3851" s="138" t="s">
        <v>2044</v>
      </c>
      <c r="F3851" s="148">
        <f t="shared" si="181"/>
        <v>31505.47</v>
      </c>
      <c r="G3851" s="148">
        <f t="shared" si="182"/>
        <v>38436.6734</v>
      </c>
    </row>
    <row r="3852" spans="1:7" ht="14.4" customHeight="1">
      <c r="A3852" s="138" t="s">
        <v>8063</v>
      </c>
      <c r="B3852" s="151" t="s">
        <v>8064</v>
      </c>
      <c r="C3852" s="148">
        <v>33316.400026799995</v>
      </c>
      <c r="D3852" s="148">
        <f t="shared" si="180"/>
        <v>40646.01</v>
      </c>
      <c r="E3852" s="138" t="s">
        <v>2044</v>
      </c>
      <c r="F3852" s="148">
        <f t="shared" si="181"/>
        <v>33316.400000000001</v>
      </c>
      <c r="G3852" s="148">
        <f t="shared" si="182"/>
        <v>40646.008000000002</v>
      </c>
    </row>
    <row r="3853" spans="1:7" ht="14.4" customHeight="1">
      <c r="A3853" s="138" t="s">
        <v>8065</v>
      </c>
      <c r="B3853" s="151" t="s">
        <v>8064</v>
      </c>
      <c r="C3853" s="148">
        <v>33316.400026799995</v>
      </c>
      <c r="D3853" s="148">
        <f t="shared" si="180"/>
        <v>40646.01</v>
      </c>
      <c r="E3853" s="138" t="s">
        <v>2044</v>
      </c>
      <c r="F3853" s="148">
        <f t="shared" si="181"/>
        <v>33316.400000000001</v>
      </c>
      <c r="G3853" s="148">
        <f t="shared" si="182"/>
        <v>40646.008000000002</v>
      </c>
    </row>
    <row r="3854" spans="1:7" ht="14.4" customHeight="1">
      <c r="A3854" s="138" t="s">
        <v>8066</v>
      </c>
      <c r="B3854" s="151" t="s">
        <v>8064</v>
      </c>
      <c r="C3854" s="148">
        <v>33316.400026799995</v>
      </c>
      <c r="D3854" s="148">
        <f t="shared" si="180"/>
        <v>40646.01</v>
      </c>
      <c r="E3854" s="138" t="s">
        <v>2044</v>
      </c>
      <c r="F3854" s="148">
        <f t="shared" si="181"/>
        <v>33316.400000000001</v>
      </c>
      <c r="G3854" s="148">
        <f t="shared" si="182"/>
        <v>40646.008000000002</v>
      </c>
    </row>
    <row r="3855" spans="1:7" ht="14.4" customHeight="1">
      <c r="A3855" s="138" t="s">
        <v>8067</v>
      </c>
      <c r="B3855" s="151" t="s">
        <v>8064</v>
      </c>
      <c r="C3855" s="148">
        <v>33316.400026799995</v>
      </c>
      <c r="D3855" s="148">
        <f t="shared" si="180"/>
        <v>40646.01</v>
      </c>
      <c r="E3855" s="138" t="s">
        <v>2044</v>
      </c>
      <c r="F3855" s="148">
        <f t="shared" si="181"/>
        <v>33316.400000000001</v>
      </c>
      <c r="G3855" s="148">
        <f t="shared" si="182"/>
        <v>40646.008000000002</v>
      </c>
    </row>
    <row r="3856" spans="1:7" ht="14.4" customHeight="1">
      <c r="A3856" s="138" t="s">
        <v>8068</v>
      </c>
      <c r="B3856" s="151" t="s">
        <v>8064</v>
      </c>
      <c r="C3856" s="148">
        <v>33316.400026799995</v>
      </c>
      <c r="D3856" s="148">
        <f t="shared" si="180"/>
        <v>40646.01</v>
      </c>
      <c r="E3856" s="138" t="s">
        <v>2044</v>
      </c>
      <c r="F3856" s="148">
        <f t="shared" si="181"/>
        <v>33316.400000000001</v>
      </c>
      <c r="G3856" s="148">
        <f t="shared" si="182"/>
        <v>40646.008000000002</v>
      </c>
    </row>
    <row r="3857" spans="1:7" ht="14.4" customHeight="1">
      <c r="A3857" s="138" t="s">
        <v>8069</v>
      </c>
      <c r="B3857" s="151" t="s">
        <v>8064</v>
      </c>
      <c r="C3857" s="148">
        <v>33316.400026799995</v>
      </c>
      <c r="D3857" s="148">
        <f t="shared" si="180"/>
        <v>40646.01</v>
      </c>
      <c r="E3857" s="138" t="s">
        <v>2044</v>
      </c>
      <c r="F3857" s="148">
        <f t="shared" si="181"/>
        <v>33316.400000000001</v>
      </c>
      <c r="G3857" s="148">
        <f t="shared" si="182"/>
        <v>40646.008000000002</v>
      </c>
    </row>
    <row r="3858" spans="1:7" ht="14.4" customHeight="1">
      <c r="A3858" s="138" t="s">
        <v>8070</v>
      </c>
      <c r="B3858" s="151" t="s">
        <v>8064</v>
      </c>
      <c r="C3858" s="148">
        <v>33316.400026799995</v>
      </c>
      <c r="D3858" s="148">
        <f t="shared" si="180"/>
        <v>40646.01</v>
      </c>
      <c r="E3858" s="138" t="s">
        <v>2044</v>
      </c>
      <c r="F3858" s="148">
        <f t="shared" si="181"/>
        <v>33316.400000000001</v>
      </c>
      <c r="G3858" s="148">
        <f t="shared" si="182"/>
        <v>40646.008000000002</v>
      </c>
    </row>
    <row r="3859" spans="1:7" ht="14.4" customHeight="1">
      <c r="A3859" s="138" t="s">
        <v>8071</v>
      </c>
      <c r="B3859" s="151" t="s">
        <v>8064</v>
      </c>
      <c r="C3859" s="148">
        <v>33316.400026799995</v>
      </c>
      <c r="D3859" s="148">
        <f t="shared" si="180"/>
        <v>40646.01</v>
      </c>
      <c r="E3859" s="138" t="s">
        <v>2044</v>
      </c>
      <c r="F3859" s="148">
        <f t="shared" si="181"/>
        <v>33316.400000000001</v>
      </c>
      <c r="G3859" s="148">
        <f t="shared" si="182"/>
        <v>40646.008000000002</v>
      </c>
    </row>
    <row r="3860" spans="1:7" ht="14.4" customHeight="1">
      <c r="A3860" s="138" t="s">
        <v>8072</v>
      </c>
      <c r="B3860" s="151" t="s">
        <v>8064</v>
      </c>
      <c r="C3860" s="148">
        <v>33316.400026799995</v>
      </c>
      <c r="D3860" s="148">
        <f t="shared" si="180"/>
        <v>40646.01</v>
      </c>
      <c r="E3860" s="138" t="s">
        <v>2044</v>
      </c>
      <c r="F3860" s="148">
        <f t="shared" si="181"/>
        <v>33316.400000000001</v>
      </c>
      <c r="G3860" s="148">
        <f t="shared" si="182"/>
        <v>40646.008000000002</v>
      </c>
    </row>
    <row r="3861" spans="1:7" ht="14.4" customHeight="1">
      <c r="A3861" s="138" t="s">
        <v>8073</v>
      </c>
      <c r="B3861" s="151" t="s">
        <v>8064</v>
      </c>
      <c r="C3861" s="148">
        <v>33316.400026799995</v>
      </c>
      <c r="D3861" s="148">
        <f t="shared" si="180"/>
        <v>40646.01</v>
      </c>
      <c r="E3861" s="138" t="s">
        <v>2044</v>
      </c>
      <c r="F3861" s="148">
        <f t="shared" si="181"/>
        <v>33316.400000000001</v>
      </c>
      <c r="G3861" s="148">
        <f t="shared" si="182"/>
        <v>40646.008000000002</v>
      </c>
    </row>
    <row r="3862" spans="1:7" ht="14.4" customHeight="1">
      <c r="A3862" s="138" t="s">
        <v>8074</v>
      </c>
      <c r="B3862" s="151" t="s">
        <v>8064</v>
      </c>
      <c r="C3862" s="148">
        <v>33316.400026799995</v>
      </c>
      <c r="D3862" s="148">
        <f t="shared" si="180"/>
        <v>40646.01</v>
      </c>
      <c r="E3862" s="138" t="s">
        <v>2044</v>
      </c>
      <c r="F3862" s="148">
        <f t="shared" si="181"/>
        <v>33316.400000000001</v>
      </c>
      <c r="G3862" s="148">
        <f t="shared" si="182"/>
        <v>40646.008000000002</v>
      </c>
    </row>
    <row r="3863" spans="1:7" ht="14.4" customHeight="1">
      <c r="A3863" s="138" t="s">
        <v>8075</v>
      </c>
      <c r="B3863" s="151" t="s">
        <v>8064</v>
      </c>
      <c r="C3863" s="148">
        <v>33316.400026799995</v>
      </c>
      <c r="D3863" s="148">
        <f t="shared" si="180"/>
        <v>40646.01</v>
      </c>
      <c r="E3863" s="138" t="s">
        <v>2044</v>
      </c>
      <c r="F3863" s="148">
        <f t="shared" si="181"/>
        <v>33316.400000000001</v>
      </c>
      <c r="G3863" s="148">
        <f t="shared" si="182"/>
        <v>40646.008000000002</v>
      </c>
    </row>
    <row r="3864" spans="1:7" ht="14.4" customHeight="1">
      <c r="A3864" s="138" t="s">
        <v>8076</v>
      </c>
      <c r="B3864" s="151" t="s">
        <v>8064</v>
      </c>
      <c r="C3864" s="148">
        <v>33316.400026799995</v>
      </c>
      <c r="D3864" s="148">
        <f t="shared" si="180"/>
        <v>40646.01</v>
      </c>
      <c r="E3864" s="138" t="s">
        <v>2044</v>
      </c>
      <c r="F3864" s="148">
        <f t="shared" si="181"/>
        <v>33316.400000000001</v>
      </c>
      <c r="G3864" s="148">
        <f t="shared" si="182"/>
        <v>40646.008000000002</v>
      </c>
    </row>
    <row r="3865" spans="1:7" ht="14.4" customHeight="1">
      <c r="A3865" s="138" t="s">
        <v>8077</v>
      </c>
      <c r="B3865" s="151" t="s">
        <v>8064</v>
      </c>
      <c r="C3865" s="148">
        <v>33316.400026799995</v>
      </c>
      <c r="D3865" s="148">
        <f t="shared" si="180"/>
        <v>40646.01</v>
      </c>
      <c r="E3865" s="138" t="s">
        <v>2044</v>
      </c>
      <c r="F3865" s="148">
        <f t="shared" si="181"/>
        <v>33316.400000000001</v>
      </c>
      <c r="G3865" s="148">
        <f t="shared" si="182"/>
        <v>40646.008000000002</v>
      </c>
    </row>
    <row r="3866" spans="1:7" ht="14.4" customHeight="1">
      <c r="A3866" s="138" t="s">
        <v>8078</v>
      </c>
      <c r="B3866" s="151" t="s">
        <v>8064</v>
      </c>
      <c r="C3866" s="148">
        <v>33316.400026799995</v>
      </c>
      <c r="D3866" s="148">
        <f t="shared" si="180"/>
        <v>40646.01</v>
      </c>
      <c r="E3866" s="138" t="s">
        <v>2044</v>
      </c>
      <c r="F3866" s="148">
        <f t="shared" si="181"/>
        <v>33316.400000000001</v>
      </c>
      <c r="G3866" s="148">
        <f t="shared" si="182"/>
        <v>40646.008000000002</v>
      </c>
    </row>
    <row r="3867" spans="1:7" ht="14.4" customHeight="1">
      <c r="A3867" s="138" t="s">
        <v>8079</v>
      </c>
      <c r="B3867" s="151" t="s">
        <v>8064</v>
      </c>
      <c r="C3867" s="148">
        <v>33316.400026799995</v>
      </c>
      <c r="D3867" s="148">
        <f t="shared" si="180"/>
        <v>40646.01</v>
      </c>
      <c r="E3867" s="138" t="s">
        <v>2044</v>
      </c>
      <c r="F3867" s="148">
        <f t="shared" si="181"/>
        <v>33316.400000000001</v>
      </c>
      <c r="G3867" s="148">
        <f t="shared" si="182"/>
        <v>40646.008000000002</v>
      </c>
    </row>
    <row r="3868" spans="1:7" ht="14.4" customHeight="1">
      <c r="A3868" s="138" t="s">
        <v>8080</v>
      </c>
      <c r="B3868" s="151" t="s">
        <v>8064</v>
      </c>
      <c r="C3868" s="148">
        <v>33316.400026799995</v>
      </c>
      <c r="D3868" s="148">
        <f t="shared" si="180"/>
        <v>40646.01</v>
      </c>
      <c r="E3868" s="138" t="s">
        <v>2044</v>
      </c>
      <c r="F3868" s="148">
        <f t="shared" si="181"/>
        <v>33316.400000000001</v>
      </c>
      <c r="G3868" s="148">
        <f t="shared" si="182"/>
        <v>40646.008000000002</v>
      </c>
    </row>
    <row r="3869" spans="1:7" ht="14.4" customHeight="1">
      <c r="A3869" s="138" t="s">
        <v>8081</v>
      </c>
      <c r="B3869" s="151" t="s">
        <v>8064</v>
      </c>
      <c r="C3869" s="148">
        <v>33316.400026799995</v>
      </c>
      <c r="D3869" s="148">
        <f t="shared" si="180"/>
        <v>40646.01</v>
      </c>
      <c r="E3869" s="138" t="s">
        <v>2044</v>
      </c>
      <c r="F3869" s="148">
        <f t="shared" si="181"/>
        <v>33316.400000000001</v>
      </c>
      <c r="G3869" s="148">
        <f t="shared" si="182"/>
        <v>40646.008000000002</v>
      </c>
    </row>
    <row r="3870" spans="1:7" ht="14.4" customHeight="1">
      <c r="A3870" s="138" t="s">
        <v>8082</v>
      </c>
      <c r="B3870" s="151" t="s">
        <v>8064</v>
      </c>
      <c r="C3870" s="148">
        <v>33316.400026799995</v>
      </c>
      <c r="D3870" s="148">
        <f t="shared" si="180"/>
        <v>40646.01</v>
      </c>
      <c r="E3870" s="138" t="s">
        <v>2044</v>
      </c>
      <c r="F3870" s="148">
        <f t="shared" si="181"/>
        <v>33316.400000000001</v>
      </c>
      <c r="G3870" s="148">
        <f t="shared" si="182"/>
        <v>40646.008000000002</v>
      </c>
    </row>
    <row r="3871" spans="1:7" ht="14.4" customHeight="1">
      <c r="A3871" s="138" t="s">
        <v>8083</v>
      </c>
      <c r="B3871" s="151" t="s">
        <v>8064</v>
      </c>
      <c r="C3871" s="148">
        <v>33316.400026799995</v>
      </c>
      <c r="D3871" s="148">
        <f t="shared" si="180"/>
        <v>40646.01</v>
      </c>
      <c r="E3871" s="138" t="s">
        <v>2044</v>
      </c>
      <c r="F3871" s="148">
        <f t="shared" si="181"/>
        <v>33316.400000000001</v>
      </c>
      <c r="G3871" s="148">
        <f t="shared" si="182"/>
        <v>40646.008000000002</v>
      </c>
    </row>
    <row r="3872" spans="1:7" ht="14.4" customHeight="1">
      <c r="A3872" s="138" t="s">
        <v>8084</v>
      </c>
      <c r="B3872" s="151" t="s">
        <v>8064</v>
      </c>
      <c r="C3872" s="148">
        <v>33316.400026799995</v>
      </c>
      <c r="D3872" s="148">
        <f t="shared" si="180"/>
        <v>40646.01</v>
      </c>
      <c r="E3872" s="138" t="s">
        <v>2044</v>
      </c>
      <c r="F3872" s="148">
        <f t="shared" si="181"/>
        <v>33316.400000000001</v>
      </c>
      <c r="G3872" s="148">
        <f t="shared" si="182"/>
        <v>40646.008000000002</v>
      </c>
    </row>
    <row r="3873" spans="1:7" ht="14.4" customHeight="1">
      <c r="A3873" s="138" t="s">
        <v>8085</v>
      </c>
      <c r="B3873" s="151" t="s">
        <v>8064</v>
      </c>
      <c r="C3873" s="148">
        <v>33316.400026799995</v>
      </c>
      <c r="D3873" s="148">
        <f t="shared" si="180"/>
        <v>40646.01</v>
      </c>
      <c r="E3873" s="138" t="s">
        <v>2044</v>
      </c>
      <c r="F3873" s="148">
        <f t="shared" si="181"/>
        <v>33316.400000000001</v>
      </c>
      <c r="G3873" s="148">
        <f t="shared" si="182"/>
        <v>40646.008000000002</v>
      </c>
    </row>
    <row r="3874" spans="1:7" ht="14.4" customHeight="1">
      <c r="A3874" s="138" t="s">
        <v>8086</v>
      </c>
      <c r="B3874" s="151" t="s">
        <v>8064</v>
      </c>
      <c r="C3874" s="148">
        <v>33316.400026799995</v>
      </c>
      <c r="D3874" s="148">
        <f t="shared" si="180"/>
        <v>40646.01</v>
      </c>
      <c r="E3874" s="138" t="s">
        <v>2044</v>
      </c>
      <c r="F3874" s="148">
        <f t="shared" si="181"/>
        <v>33316.400000000001</v>
      </c>
      <c r="G3874" s="148">
        <f t="shared" si="182"/>
        <v>40646.008000000002</v>
      </c>
    </row>
    <row r="3875" spans="1:7" ht="14.4" customHeight="1">
      <c r="A3875" s="138" t="s">
        <v>8087</v>
      </c>
      <c r="B3875" s="151" t="s">
        <v>8064</v>
      </c>
      <c r="C3875" s="148">
        <v>33316.400026799995</v>
      </c>
      <c r="D3875" s="148">
        <f t="shared" si="180"/>
        <v>40646.01</v>
      </c>
      <c r="E3875" s="138" t="s">
        <v>2044</v>
      </c>
      <c r="F3875" s="148">
        <f t="shared" si="181"/>
        <v>33316.400000000001</v>
      </c>
      <c r="G3875" s="148">
        <f t="shared" si="182"/>
        <v>40646.008000000002</v>
      </c>
    </row>
    <row r="3876" spans="1:7" ht="14.4" customHeight="1">
      <c r="A3876" s="138" t="s">
        <v>8088</v>
      </c>
      <c r="B3876" s="151" t="s">
        <v>8064</v>
      </c>
      <c r="C3876" s="148">
        <v>33316.400026799995</v>
      </c>
      <c r="D3876" s="148">
        <f t="shared" si="180"/>
        <v>40646.01</v>
      </c>
      <c r="E3876" s="138" t="s">
        <v>2044</v>
      </c>
      <c r="F3876" s="148">
        <f t="shared" si="181"/>
        <v>33316.400000000001</v>
      </c>
      <c r="G3876" s="148">
        <f t="shared" si="182"/>
        <v>40646.008000000002</v>
      </c>
    </row>
    <row r="3877" spans="1:7" ht="14.4" customHeight="1">
      <c r="A3877" s="138" t="s">
        <v>8089</v>
      </c>
      <c r="B3877" s="151" t="s">
        <v>8064</v>
      </c>
      <c r="C3877" s="148">
        <v>33316.400026799995</v>
      </c>
      <c r="D3877" s="148">
        <f t="shared" si="180"/>
        <v>40646.01</v>
      </c>
      <c r="E3877" s="138" t="s">
        <v>2044</v>
      </c>
      <c r="F3877" s="148">
        <f t="shared" si="181"/>
        <v>33316.400000000001</v>
      </c>
      <c r="G3877" s="148">
        <f t="shared" si="182"/>
        <v>40646.008000000002</v>
      </c>
    </row>
    <row r="3878" spans="1:7" ht="14.4" customHeight="1">
      <c r="A3878" s="138" t="s">
        <v>8090</v>
      </c>
      <c r="B3878" s="151" t="s">
        <v>8064</v>
      </c>
      <c r="C3878" s="148">
        <v>33316.400026799995</v>
      </c>
      <c r="D3878" s="148">
        <f t="shared" si="180"/>
        <v>40646.01</v>
      </c>
      <c r="E3878" s="138" t="s">
        <v>2044</v>
      </c>
      <c r="F3878" s="148">
        <f t="shared" si="181"/>
        <v>33316.400000000001</v>
      </c>
      <c r="G3878" s="148">
        <f t="shared" si="182"/>
        <v>40646.008000000002</v>
      </c>
    </row>
    <row r="3879" spans="1:7" ht="14.4" customHeight="1">
      <c r="A3879" s="138" t="s">
        <v>8091</v>
      </c>
      <c r="B3879" s="151" t="s">
        <v>8064</v>
      </c>
      <c r="C3879" s="148">
        <v>33316.400026799995</v>
      </c>
      <c r="D3879" s="148">
        <f t="shared" si="180"/>
        <v>40646.01</v>
      </c>
      <c r="E3879" s="138" t="s">
        <v>2044</v>
      </c>
      <c r="F3879" s="148">
        <f t="shared" si="181"/>
        <v>33316.400000000001</v>
      </c>
      <c r="G3879" s="148">
        <f t="shared" si="182"/>
        <v>40646.008000000002</v>
      </c>
    </row>
    <row r="3880" spans="1:7" ht="14.4" customHeight="1">
      <c r="A3880" s="138" t="s">
        <v>8092</v>
      </c>
      <c r="B3880" s="151" t="s">
        <v>8064</v>
      </c>
      <c r="C3880" s="148">
        <v>33316.400026799995</v>
      </c>
      <c r="D3880" s="148">
        <f t="shared" si="180"/>
        <v>40646.01</v>
      </c>
      <c r="E3880" s="138" t="s">
        <v>2044</v>
      </c>
      <c r="F3880" s="148">
        <f t="shared" si="181"/>
        <v>33316.400000000001</v>
      </c>
      <c r="G3880" s="148">
        <f t="shared" si="182"/>
        <v>40646.008000000002</v>
      </c>
    </row>
    <row r="3881" spans="1:7" ht="14.4" customHeight="1">
      <c r="A3881" s="138" t="s">
        <v>8093</v>
      </c>
      <c r="B3881" s="151" t="s">
        <v>8064</v>
      </c>
      <c r="C3881" s="148">
        <v>33316.400026799995</v>
      </c>
      <c r="D3881" s="148">
        <f t="shared" si="180"/>
        <v>40646.01</v>
      </c>
      <c r="E3881" s="138" t="s">
        <v>2044</v>
      </c>
      <c r="F3881" s="148">
        <f t="shared" si="181"/>
        <v>33316.400000000001</v>
      </c>
      <c r="G3881" s="148">
        <f t="shared" si="182"/>
        <v>40646.008000000002</v>
      </c>
    </row>
    <row r="3882" spans="1:7" ht="14.4" customHeight="1">
      <c r="A3882" s="138" t="s">
        <v>8094</v>
      </c>
      <c r="B3882" s="151" t="s">
        <v>8064</v>
      </c>
      <c r="C3882" s="148">
        <v>33316.400026799995</v>
      </c>
      <c r="D3882" s="148">
        <f t="shared" si="180"/>
        <v>40646.01</v>
      </c>
      <c r="E3882" s="138" t="s">
        <v>2044</v>
      </c>
      <c r="F3882" s="148">
        <f t="shared" si="181"/>
        <v>33316.400000000001</v>
      </c>
      <c r="G3882" s="148">
        <f t="shared" si="182"/>
        <v>40646.008000000002</v>
      </c>
    </row>
    <row r="3883" spans="1:7" ht="14.4" customHeight="1">
      <c r="A3883" s="138" t="s">
        <v>8095</v>
      </c>
      <c r="B3883" s="151" t="s">
        <v>8064</v>
      </c>
      <c r="C3883" s="148">
        <v>33316.400026799995</v>
      </c>
      <c r="D3883" s="148">
        <f t="shared" si="180"/>
        <v>40646.01</v>
      </c>
      <c r="E3883" s="138" t="s">
        <v>2044</v>
      </c>
      <c r="F3883" s="148">
        <f t="shared" si="181"/>
        <v>33316.400000000001</v>
      </c>
      <c r="G3883" s="148">
        <f t="shared" si="182"/>
        <v>40646.008000000002</v>
      </c>
    </row>
    <row r="3884" spans="1:7" ht="14.4" customHeight="1">
      <c r="A3884" s="138" t="s">
        <v>8096</v>
      </c>
      <c r="B3884" s="151" t="s">
        <v>8064</v>
      </c>
      <c r="C3884" s="148">
        <v>33316.400026799995</v>
      </c>
      <c r="D3884" s="148">
        <f t="shared" si="180"/>
        <v>40646.01</v>
      </c>
      <c r="E3884" s="138" t="s">
        <v>2044</v>
      </c>
      <c r="F3884" s="148">
        <f t="shared" si="181"/>
        <v>33316.400000000001</v>
      </c>
      <c r="G3884" s="148">
        <f t="shared" si="182"/>
        <v>40646.008000000002</v>
      </c>
    </row>
    <row r="3885" spans="1:7" ht="14.4" customHeight="1">
      <c r="A3885" s="138" t="s">
        <v>8097</v>
      </c>
      <c r="B3885" s="151" t="s">
        <v>8064</v>
      </c>
      <c r="C3885" s="148">
        <v>33316.400026799995</v>
      </c>
      <c r="D3885" s="148">
        <f t="shared" si="180"/>
        <v>40646.01</v>
      </c>
      <c r="E3885" s="138" t="s">
        <v>2044</v>
      </c>
      <c r="F3885" s="148">
        <f t="shared" si="181"/>
        <v>33316.400000000001</v>
      </c>
      <c r="G3885" s="148">
        <f t="shared" si="182"/>
        <v>40646.008000000002</v>
      </c>
    </row>
    <row r="3886" spans="1:7" ht="14.4" customHeight="1">
      <c r="A3886" s="138" t="s">
        <v>8098</v>
      </c>
      <c r="B3886" s="151" t="s">
        <v>8064</v>
      </c>
      <c r="C3886" s="148">
        <v>33316.400026799995</v>
      </c>
      <c r="D3886" s="148">
        <f t="shared" si="180"/>
        <v>40646.01</v>
      </c>
      <c r="E3886" s="138" t="s">
        <v>2044</v>
      </c>
      <c r="F3886" s="148">
        <f t="shared" si="181"/>
        <v>33316.400000000001</v>
      </c>
      <c r="G3886" s="148">
        <f t="shared" si="182"/>
        <v>40646.008000000002</v>
      </c>
    </row>
    <row r="3887" spans="1:7" ht="14.4" customHeight="1">
      <c r="A3887" s="138" t="s">
        <v>8099</v>
      </c>
      <c r="B3887" s="151" t="s">
        <v>8064</v>
      </c>
      <c r="C3887" s="148">
        <v>33316.400026799995</v>
      </c>
      <c r="D3887" s="148">
        <f t="shared" si="180"/>
        <v>40646.01</v>
      </c>
      <c r="E3887" s="138" t="s">
        <v>2044</v>
      </c>
      <c r="F3887" s="148">
        <f t="shared" si="181"/>
        <v>33316.400000000001</v>
      </c>
      <c r="G3887" s="148">
        <f t="shared" si="182"/>
        <v>40646.008000000002</v>
      </c>
    </row>
    <row r="3888" spans="1:7" ht="14.4" customHeight="1">
      <c r="A3888" s="138" t="s">
        <v>8100</v>
      </c>
      <c r="B3888" s="151" t="s">
        <v>8064</v>
      </c>
      <c r="C3888" s="148">
        <v>33316.400026799995</v>
      </c>
      <c r="D3888" s="148">
        <f t="shared" si="180"/>
        <v>40646.01</v>
      </c>
      <c r="E3888" s="138" t="s">
        <v>2044</v>
      </c>
      <c r="F3888" s="148">
        <f t="shared" si="181"/>
        <v>33316.400000000001</v>
      </c>
      <c r="G3888" s="148">
        <f t="shared" si="182"/>
        <v>40646.008000000002</v>
      </c>
    </row>
    <row r="3889" spans="1:7" ht="14.4" customHeight="1">
      <c r="A3889" s="138" t="s">
        <v>8101</v>
      </c>
      <c r="B3889" s="151" t="s">
        <v>8064</v>
      </c>
      <c r="C3889" s="148">
        <v>33316.400026799995</v>
      </c>
      <c r="D3889" s="148">
        <f t="shared" si="180"/>
        <v>40646.01</v>
      </c>
      <c r="E3889" s="138" t="s">
        <v>2044</v>
      </c>
      <c r="F3889" s="148">
        <f t="shared" si="181"/>
        <v>33316.400000000001</v>
      </c>
      <c r="G3889" s="148">
        <f t="shared" si="182"/>
        <v>40646.008000000002</v>
      </c>
    </row>
    <row r="3890" spans="1:7" ht="14.4" customHeight="1">
      <c r="A3890" s="138" t="s">
        <v>8102</v>
      </c>
      <c r="B3890" s="151" t="s">
        <v>8064</v>
      </c>
      <c r="C3890" s="148">
        <v>33316.400026799995</v>
      </c>
      <c r="D3890" s="148">
        <f t="shared" si="180"/>
        <v>40646.01</v>
      </c>
      <c r="E3890" s="138" t="s">
        <v>2044</v>
      </c>
      <c r="F3890" s="148">
        <f t="shared" si="181"/>
        <v>33316.400000000001</v>
      </c>
      <c r="G3890" s="148">
        <f t="shared" si="182"/>
        <v>40646.008000000002</v>
      </c>
    </row>
    <row r="3891" spans="1:7" ht="14.4" customHeight="1">
      <c r="A3891" s="138" t="s">
        <v>8103</v>
      </c>
      <c r="B3891" s="151" t="s">
        <v>8064</v>
      </c>
      <c r="C3891" s="148">
        <v>33316.400026799995</v>
      </c>
      <c r="D3891" s="148">
        <f t="shared" si="180"/>
        <v>40646.01</v>
      </c>
      <c r="E3891" s="138" t="s">
        <v>2044</v>
      </c>
      <c r="F3891" s="148">
        <f t="shared" si="181"/>
        <v>33316.400000000001</v>
      </c>
      <c r="G3891" s="148">
        <f t="shared" si="182"/>
        <v>40646.008000000002</v>
      </c>
    </row>
    <row r="3892" spans="1:7" ht="14.4" customHeight="1">
      <c r="A3892" s="138" t="s">
        <v>8104</v>
      </c>
      <c r="B3892" s="151" t="s">
        <v>8064</v>
      </c>
      <c r="C3892" s="148">
        <v>33316.400026799995</v>
      </c>
      <c r="D3892" s="148">
        <f t="shared" si="180"/>
        <v>40646.01</v>
      </c>
      <c r="E3892" s="138" t="s">
        <v>2044</v>
      </c>
      <c r="F3892" s="148">
        <f t="shared" si="181"/>
        <v>33316.400000000001</v>
      </c>
      <c r="G3892" s="148">
        <f t="shared" si="182"/>
        <v>40646.008000000002</v>
      </c>
    </row>
    <row r="3893" spans="1:7" ht="14.4" customHeight="1">
      <c r="A3893" s="138" t="s">
        <v>8105</v>
      </c>
      <c r="B3893" s="151" t="s">
        <v>8064</v>
      </c>
      <c r="C3893" s="148">
        <v>33316.400026799995</v>
      </c>
      <c r="D3893" s="148">
        <f t="shared" si="180"/>
        <v>40646.01</v>
      </c>
      <c r="E3893" s="138" t="s">
        <v>2044</v>
      </c>
      <c r="F3893" s="148">
        <f t="shared" si="181"/>
        <v>33316.400000000001</v>
      </c>
      <c r="G3893" s="148">
        <f t="shared" si="182"/>
        <v>40646.008000000002</v>
      </c>
    </row>
    <row r="3894" spans="1:7" ht="14.4" customHeight="1">
      <c r="A3894" s="138" t="s">
        <v>8106</v>
      </c>
      <c r="B3894" s="151" t="s">
        <v>8064</v>
      </c>
      <c r="C3894" s="148">
        <v>33316.400026799995</v>
      </c>
      <c r="D3894" s="148">
        <f t="shared" si="180"/>
        <v>40646.01</v>
      </c>
      <c r="E3894" s="138" t="s">
        <v>2044</v>
      </c>
      <c r="F3894" s="148">
        <f t="shared" si="181"/>
        <v>33316.400000000001</v>
      </c>
      <c r="G3894" s="148">
        <f t="shared" si="182"/>
        <v>40646.008000000002</v>
      </c>
    </row>
    <row r="3895" spans="1:7" ht="14.4" customHeight="1">
      <c r="A3895" s="138" t="s">
        <v>8107</v>
      </c>
      <c r="B3895" s="151" t="s">
        <v>8064</v>
      </c>
      <c r="C3895" s="148">
        <v>33316.400026799995</v>
      </c>
      <c r="D3895" s="148">
        <f t="shared" si="180"/>
        <v>40646.01</v>
      </c>
      <c r="E3895" s="138" t="s">
        <v>2044</v>
      </c>
      <c r="F3895" s="148">
        <f t="shared" si="181"/>
        <v>33316.400000000001</v>
      </c>
      <c r="G3895" s="148">
        <f t="shared" si="182"/>
        <v>40646.008000000002</v>
      </c>
    </row>
    <row r="3896" spans="1:7" ht="14.4" customHeight="1">
      <c r="A3896" s="138" t="s">
        <v>8108</v>
      </c>
      <c r="B3896" s="151" t="s">
        <v>8064</v>
      </c>
      <c r="C3896" s="148">
        <v>33316.400026799995</v>
      </c>
      <c r="D3896" s="148">
        <f t="shared" si="180"/>
        <v>40646.01</v>
      </c>
      <c r="E3896" s="138" t="s">
        <v>2044</v>
      </c>
      <c r="F3896" s="148">
        <f t="shared" si="181"/>
        <v>33316.400000000001</v>
      </c>
      <c r="G3896" s="148">
        <f t="shared" si="182"/>
        <v>40646.008000000002</v>
      </c>
    </row>
    <row r="3897" spans="1:7" ht="14.4" customHeight="1">
      <c r="A3897" s="138" t="s">
        <v>8109</v>
      </c>
      <c r="B3897" s="151" t="s">
        <v>8064</v>
      </c>
      <c r="C3897" s="148">
        <v>33316.400026799995</v>
      </c>
      <c r="D3897" s="148">
        <f t="shared" si="180"/>
        <v>40646.01</v>
      </c>
      <c r="E3897" s="138" t="s">
        <v>2044</v>
      </c>
      <c r="F3897" s="148">
        <f t="shared" si="181"/>
        <v>33316.400000000001</v>
      </c>
      <c r="G3897" s="148">
        <f t="shared" si="182"/>
        <v>40646.008000000002</v>
      </c>
    </row>
    <row r="3898" spans="1:7" ht="14.4" customHeight="1">
      <c r="A3898" s="138" t="s">
        <v>8110</v>
      </c>
      <c r="B3898" s="151" t="s">
        <v>8064</v>
      </c>
      <c r="C3898" s="148">
        <v>33316.400026799995</v>
      </c>
      <c r="D3898" s="148">
        <f t="shared" si="180"/>
        <v>40646.01</v>
      </c>
      <c r="E3898" s="138" t="s">
        <v>2044</v>
      </c>
      <c r="F3898" s="148">
        <f t="shared" si="181"/>
        <v>33316.400000000001</v>
      </c>
      <c r="G3898" s="148">
        <f t="shared" si="182"/>
        <v>40646.008000000002</v>
      </c>
    </row>
    <row r="3899" spans="1:7" ht="14.4" customHeight="1">
      <c r="A3899" s="138" t="s">
        <v>8111</v>
      </c>
      <c r="B3899" s="151" t="s">
        <v>8064</v>
      </c>
      <c r="C3899" s="148">
        <v>33316.400026799995</v>
      </c>
      <c r="D3899" s="148">
        <f t="shared" si="180"/>
        <v>40646.01</v>
      </c>
      <c r="E3899" s="138" t="s">
        <v>2044</v>
      </c>
      <c r="F3899" s="148">
        <f t="shared" si="181"/>
        <v>33316.400000000001</v>
      </c>
      <c r="G3899" s="148">
        <f t="shared" si="182"/>
        <v>40646.008000000002</v>
      </c>
    </row>
    <row r="3900" spans="1:7" ht="14.4" customHeight="1">
      <c r="A3900" s="138" t="s">
        <v>8112</v>
      </c>
      <c r="B3900" s="151" t="s">
        <v>8064</v>
      </c>
      <c r="C3900" s="148">
        <v>33316.400026799995</v>
      </c>
      <c r="D3900" s="148">
        <f t="shared" si="180"/>
        <v>40646.01</v>
      </c>
      <c r="E3900" s="138" t="s">
        <v>2044</v>
      </c>
      <c r="F3900" s="148">
        <f t="shared" si="181"/>
        <v>33316.400000000001</v>
      </c>
      <c r="G3900" s="148">
        <f t="shared" si="182"/>
        <v>40646.008000000002</v>
      </c>
    </row>
    <row r="3901" spans="1:7" ht="14.4" customHeight="1">
      <c r="A3901" s="138" t="s">
        <v>8113</v>
      </c>
      <c r="B3901" s="151" t="s">
        <v>8064</v>
      </c>
      <c r="C3901" s="148">
        <v>33316.400026799995</v>
      </c>
      <c r="D3901" s="148">
        <f t="shared" si="180"/>
        <v>40646.01</v>
      </c>
      <c r="E3901" s="138" t="s">
        <v>2044</v>
      </c>
      <c r="F3901" s="148">
        <f t="shared" si="181"/>
        <v>33316.400000000001</v>
      </c>
      <c r="G3901" s="148">
        <f t="shared" si="182"/>
        <v>40646.008000000002</v>
      </c>
    </row>
    <row r="3902" spans="1:7" ht="14.4" customHeight="1">
      <c r="A3902" s="138" t="s">
        <v>8114</v>
      </c>
      <c r="B3902" s="151" t="s">
        <v>8064</v>
      </c>
      <c r="C3902" s="148">
        <v>33316.400026799995</v>
      </c>
      <c r="D3902" s="148">
        <f t="shared" si="180"/>
        <v>40646.01</v>
      </c>
      <c r="E3902" s="138" t="s">
        <v>2044</v>
      </c>
      <c r="F3902" s="148">
        <f t="shared" si="181"/>
        <v>33316.400000000001</v>
      </c>
      <c r="G3902" s="148">
        <f t="shared" si="182"/>
        <v>40646.008000000002</v>
      </c>
    </row>
    <row r="3903" spans="1:7" ht="14.4" customHeight="1">
      <c r="A3903" s="138" t="s">
        <v>8115</v>
      </c>
      <c r="B3903" s="151" t="s">
        <v>8064</v>
      </c>
      <c r="C3903" s="148">
        <v>33316.400026799995</v>
      </c>
      <c r="D3903" s="148">
        <f t="shared" si="180"/>
        <v>40646.01</v>
      </c>
      <c r="E3903" s="138" t="s">
        <v>2044</v>
      </c>
      <c r="F3903" s="148">
        <f t="shared" si="181"/>
        <v>33316.400000000001</v>
      </c>
      <c r="G3903" s="148">
        <f t="shared" si="182"/>
        <v>40646.008000000002</v>
      </c>
    </row>
    <row r="3904" spans="1:7" ht="14.4" customHeight="1">
      <c r="A3904" s="138" t="s">
        <v>8116</v>
      </c>
      <c r="B3904" s="151" t="s">
        <v>8064</v>
      </c>
      <c r="C3904" s="148">
        <v>33316.400026799995</v>
      </c>
      <c r="D3904" s="148">
        <f t="shared" si="180"/>
        <v>40646.01</v>
      </c>
      <c r="E3904" s="138" t="s">
        <v>2044</v>
      </c>
      <c r="F3904" s="148">
        <f t="shared" si="181"/>
        <v>33316.400000000001</v>
      </c>
      <c r="G3904" s="148">
        <f t="shared" si="182"/>
        <v>40646.008000000002</v>
      </c>
    </row>
    <row r="3905" spans="1:7" ht="14.4" customHeight="1">
      <c r="A3905" s="138" t="s">
        <v>8117</v>
      </c>
      <c r="B3905" s="151" t="s">
        <v>8064</v>
      </c>
      <c r="C3905" s="148">
        <v>33316.400026799995</v>
      </c>
      <c r="D3905" s="148">
        <f t="shared" si="180"/>
        <v>40646.01</v>
      </c>
      <c r="E3905" s="138" t="s">
        <v>2044</v>
      </c>
      <c r="F3905" s="148">
        <f t="shared" si="181"/>
        <v>33316.400000000001</v>
      </c>
      <c r="G3905" s="148">
        <f t="shared" si="182"/>
        <v>40646.008000000002</v>
      </c>
    </row>
    <row r="3906" spans="1:7" ht="14.4" customHeight="1">
      <c r="A3906" s="138" t="s">
        <v>8118</v>
      </c>
      <c r="B3906" s="151" t="s">
        <v>8064</v>
      </c>
      <c r="C3906" s="148">
        <v>33316.400026799995</v>
      </c>
      <c r="D3906" s="148">
        <f t="shared" si="180"/>
        <v>40646.01</v>
      </c>
      <c r="E3906" s="138" t="s">
        <v>2044</v>
      </c>
      <c r="F3906" s="148">
        <f t="shared" si="181"/>
        <v>33316.400000000001</v>
      </c>
      <c r="G3906" s="148">
        <f t="shared" si="182"/>
        <v>40646.008000000002</v>
      </c>
    </row>
    <row r="3907" spans="1:7" ht="14.4" customHeight="1">
      <c r="A3907" s="138" t="s">
        <v>8119</v>
      </c>
      <c r="B3907" s="151" t="s">
        <v>8064</v>
      </c>
      <c r="C3907" s="148">
        <v>33316.400026799995</v>
      </c>
      <c r="D3907" s="148">
        <f t="shared" si="180"/>
        <v>40646.01</v>
      </c>
      <c r="E3907" s="138" t="s">
        <v>2044</v>
      </c>
      <c r="F3907" s="148">
        <f t="shared" si="181"/>
        <v>33316.400000000001</v>
      </c>
      <c r="G3907" s="148">
        <f t="shared" si="182"/>
        <v>40646.008000000002</v>
      </c>
    </row>
    <row r="3908" spans="1:7" ht="14.4" customHeight="1">
      <c r="A3908" s="138" t="s">
        <v>8120</v>
      </c>
      <c r="B3908" s="151" t="s">
        <v>8064</v>
      </c>
      <c r="C3908" s="148">
        <v>33316.400026799995</v>
      </c>
      <c r="D3908" s="148">
        <f t="shared" si="180"/>
        <v>40646.01</v>
      </c>
      <c r="E3908" s="138" t="s">
        <v>2044</v>
      </c>
      <c r="F3908" s="148">
        <f t="shared" si="181"/>
        <v>33316.400000000001</v>
      </c>
      <c r="G3908" s="148">
        <f t="shared" si="182"/>
        <v>40646.008000000002</v>
      </c>
    </row>
    <row r="3909" spans="1:7" ht="14.4" customHeight="1">
      <c r="A3909" s="138" t="s">
        <v>8121</v>
      </c>
      <c r="B3909" s="151" t="s">
        <v>8064</v>
      </c>
      <c r="C3909" s="148">
        <v>33316.400026799995</v>
      </c>
      <c r="D3909" s="148">
        <f t="shared" si="180"/>
        <v>40646.01</v>
      </c>
      <c r="E3909" s="138" t="s">
        <v>2044</v>
      </c>
      <c r="F3909" s="148">
        <f t="shared" si="181"/>
        <v>33316.400000000001</v>
      </c>
      <c r="G3909" s="148">
        <f t="shared" si="182"/>
        <v>40646.008000000002</v>
      </c>
    </row>
    <row r="3910" spans="1:7" ht="14.4" customHeight="1">
      <c r="A3910" s="138" t="s">
        <v>8122</v>
      </c>
      <c r="B3910" s="151" t="s">
        <v>8064</v>
      </c>
      <c r="C3910" s="148">
        <v>33316.400026799995</v>
      </c>
      <c r="D3910" s="148">
        <f t="shared" si="180"/>
        <v>40646.01</v>
      </c>
      <c r="E3910" s="138" t="s">
        <v>2044</v>
      </c>
      <c r="F3910" s="148">
        <f t="shared" si="181"/>
        <v>33316.400000000001</v>
      </c>
      <c r="G3910" s="148">
        <f t="shared" si="182"/>
        <v>40646.008000000002</v>
      </c>
    </row>
    <row r="3911" spans="1:7" ht="14.4" customHeight="1">
      <c r="A3911" s="138" t="s">
        <v>8123</v>
      </c>
      <c r="B3911" s="151" t="s">
        <v>8064</v>
      </c>
      <c r="C3911" s="148">
        <v>33316.400026799995</v>
      </c>
      <c r="D3911" s="148">
        <f t="shared" si="180"/>
        <v>40646.01</v>
      </c>
      <c r="E3911" s="138" t="s">
        <v>2044</v>
      </c>
      <c r="F3911" s="148">
        <f t="shared" si="181"/>
        <v>33316.400000000001</v>
      </c>
      <c r="G3911" s="148">
        <f t="shared" si="182"/>
        <v>40646.008000000002</v>
      </c>
    </row>
    <row r="3912" spans="1:7" ht="14.4" customHeight="1">
      <c r="A3912" s="138" t="s">
        <v>8124</v>
      </c>
      <c r="B3912" s="151" t="s">
        <v>8064</v>
      </c>
      <c r="C3912" s="148">
        <v>33316.400026799995</v>
      </c>
      <c r="D3912" s="148">
        <f t="shared" si="180"/>
        <v>40646.01</v>
      </c>
      <c r="E3912" s="138" t="s">
        <v>2044</v>
      </c>
      <c r="F3912" s="148">
        <f t="shared" si="181"/>
        <v>33316.400000000001</v>
      </c>
      <c r="G3912" s="148">
        <f t="shared" si="182"/>
        <v>40646.008000000002</v>
      </c>
    </row>
    <row r="3913" spans="1:7" ht="14.4" customHeight="1">
      <c r="A3913" s="138" t="s">
        <v>8125</v>
      </c>
      <c r="B3913" s="151" t="s">
        <v>8064</v>
      </c>
      <c r="C3913" s="148">
        <v>33316.400026799995</v>
      </c>
      <c r="D3913" s="148">
        <f t="shared" ref="D3913:D3976" si="183">ROUND(C3913*(1+$D$8),2)</f>
        <v>40646.01</v>
      </c>
      <c r="E3913" s="138" t="s">
        <v>2044</v>
      </c>
      <c r="F3913" s="148">
        <f t="shared" ref="F3913:F3976" si="184">ROUND(C3913*(1-HLOOKUP(E3913,$1:$2,2,FALSE)),2)</f>
        <v>33316.400000000001</v>
      </c>
      <c r="G3913" s="148">
        <f t="shared" ref="G3913:G3976" si="185">F3913*(1+$D$8)</f>
        <v>40646.008000000002</v>
      </c>
    </row>
    <row r="3914" spans="1:7" ht="14.4" customHeight="1">
      <c r="A3914" s="138" t="s">
        <v>8126</v>
      </c>
      <c r="B3914" s="151" t="s">
        <v>8064</v>
      </c>
      <c r="C3914" s="148">
        <v>33316.400026799995</v>
      </c>
      <c r="D3914" s="148">
        <f t="shared" si="183"/>
        <v>40646.01</v>
      </c>
      <c r="E3914" s="138" t="s">
        <v>2044</v>
      </c>
      <c r="F3914" s="148">
        <f t="shared" si="184"/>
        <v>33316.400000000001</v>
      </c>
      <c r="G3914" s="148">
        <f t="shared" si="185"/>
        <v>40646.008000000002</v>
      </c>
    </row>
    <row r="3915" spans="1:7" ht="14.4" customHeight="1">
      <c r="A3915" s="138" t="s">
        <v>8127</v>
      </c>
      <c r="B3915" s="151" t="s">
        <v>8128</v>
      </c>
      <c r="C3915" s="148">
        <v>36026.793960299998</v>
      </c>
      <c r="D3915" s="148">
        <f t="shared" si="183"/>
        <v>43952.69</v>
      </c>
      <c r="E3915" s="138" t="s">
        <v>2044</v>
      </c>
      <c r="F3915" s="148">
        <f t="shared" si="184"/>
        <v>36026.79</v>
      </c>
      <c r="G3915" s="148">
        <f t="shared" si="185"/>
        <v>43952.683799999999</v>
      </c>
    </row>
    <row r="3916" spans="1:7" ht="14.4" customHeight="1">
      <c r="A3916" s="138" t="s">
        <v>8129</v>
      </c>
      <c r="B3916" s="151" t="s">
        <v>8130</v>
      </c>
      <c r="C3916" s="148">
        <v>36026.793960299998</v>
      </c>
      <c r="D3916" s="148">
        <f t="shared" si="183"/>
        <v>43952.69</v>
      </c>
      <c r="E3916" s="138" t="s">
        <v>2044</v>
      </c>
      <c r="F3916" s="148">
        <f t="shared" si="184"/>
        <v>36026.79</v>
      </c>
      <c r="G3916" s="148">
        <f t="shared" si="185"/>
        <v>43952.683799999999</v>
      </c>
    </row>
    <row r="3917" spans="1:7" ht="14.4" customHeight="1">
      <c r="A3917" s="138" t="s">
        <v>8131</v>
      </c>
      <c r="B3917" s="151" t="s">
        <v>8132</v>
      </c>
      <c r="C3917" s="148">
        <v>36026.793960299998</v>
      </c>
      <c r="D3917" s="148">
        <f t="shared" si="183"/>
        <v>43952.69</v>
      </c>
      <c r="E3917" s="138" t="s">
        <v>2044</v>
      </c>
      <c r="F3917" s="148">
        <f t="shared" si="184"/>
        <v>36026.79</v>
      </c>
      <c r="G3917" s="148">
        <f t="shared" si="185"/>
        <v>43952.683799999999</v>
      </c>
    </row>
    <row r="3918" spans="1:7" ht="14.4" customHeight="1">
      <c r="A3918" s="138" t="s">
        <v>8133</v>
      </c>
      <c r="B3918" s="151" t="s">
        <v>8134</v>
      </c>
      <c r="C3918" s="148">
        <v>36026.793960299998</v>
      </c>
      <c r="D3918" s="148">
        <f t="shared" si="183"/>
        <v>43952.69</v>
      </c>
      <c r="E3918" s="138" t="s">
        <v>2044</v>
      </c>
      <c r="F3918" s="148">
        <f t="shared" si="184"/>
        <v>36026.79</v>
      </c>
      <c r="G3918" s="148">
        <f t="shared" si="185"/>
        <v>43952.683799999999</v>
      </c>
    </row>
    <row r="3919" spans="1:7" ht="14.4" customHeight="1">
      <c r="A3919" s="138" t="s">
        <v>8135</v>
      </c>
      <c r="B3919" s="151" t="s">
        <v>8136</v>
      </c>
      <c r="C3919" s="148">
        <v>36026.793960299998</v>
      </c>
      <c r="D3919" s="148">
        <f t="shared" si="183"/>
        <v>43952.69</v>
      </c>
      <c r="E3919" s="138" t="s">
        <v>2044</v>
      </c>
      <c r="F3919" s="148">
        <f t="shared" si="184"/>
        <v>36026.79</v>
      </c>
      <c r="G3919" s="148">
        <f t="shared" si="185"/>
        <v>43952.683799999999</v>
      </c>
    </row>
    <row r="3920" spans="1:7" ht="14.4" customHeight="1">
      <c r="A3920" s="138" t="s">
        <v>8137</v>
      </c>
      <c r="B3920" s="151" t="s">
        <v>8138</v>
      </c>
      <c r="C3920" s="148">
        <v>36026.793960299998</v>
      </c>
      <c r="D3920" s="148">
        <f t="shared" si="183"/>
        <v>43952.69</v>
      </c>
      <c r="E3920" s="138" t="s">
        <v>2044</v>
      </c>
      <c r="F3920" s="148">
        <f t="shared" si="184"/>
        <v>36026.79</v>
      </c>
      <c r="G3920" s="148">
        <f t="shared" si="185"/>
        <v>43952.683799999999</v>
      </c>
    </row>
    <row r="3921" spans="1:7" ht="14.4" customHeight="1">
      <c r="A3921" s="138" t="s">
        <v>8139</v>
      </c>
      <c r="B3921" s="151" t="s">
        <v>8140</v>
      </c>
      <c r="C3921" s="148">
        <v>36026.793960299998</v>
      </c>
      <c r="D3921" s="148">
        <f t="shared" si="183"/>
        <v>43952.69</v>
      </c>
      <c r="E3921" s="138" t="s">
        <v>2044</v>
      </c>
      <c r="F3921" s="148">
        <f t="shared" si="184"/>
        <v>36026.79</v>
      </c>
      <c r="G3921" s="148">
        <f t="shared" si="185"/>
        <v>43952.683799999999</v>
      </c>
    </row>
    <row r="3922" spans="1:7" ht="14.4" customHeight="1">
      <c r="A3922" s="138" t="s">
        <v>8141</v>
      </c>
      <c r="B3922" s="151" t="s">
        <v>8142</v>
      </c>
      <c r="C3922" s="148">
        <v>36026.793960299998</v>
      </c>
      <c r="D3922" s="148">
        <f t="shared" si="183"/>
        <v>43952.69</v>
      </c>
      <c r="E3922" s="138" t="s">
        <v>2044</v>
      </c>
      <c r="F3922" s="148">
        <f t="shared" si="184"/>
        <v>36026.79</v>
      </c>
      <c r="G3922" s="148">
        <f t="shared" si="185"/>
        <v>43952.683799999999</v>
      </c>
    </row>
    <row r="3923" spans="1:7" ht="14.4" customHeight="1">
      <c r="A3923" s="138" t="s">
        <v>8143</v>
      </c>
      <c r="B3923" s="151" t="s">
        <v>8144</v>
      </c>
      <c r="C3923" s="148">
        <v>36026.793960299998</v>
      </c>
      <c r="D3923" s="148">
        <f t="shared" si="183"/>
        <v>43952.69</v>
      </c>
      <c r="E3923" s="138" t="s">
        <v>2044</v>
      </c>
      <c r="F3923" s="148">
        <f t="shared" si="184"/>
        <v>36026.79</v>
      </c>
      <c r="G3923" s="148">
        <f t="shared" si="185"/>
        <v>43952.683799999999</v>
      </c>
    </row>
    <row r="3924" spans="1:7" ht="14.4" customHeight="1">
      <c r="A3924" s="138" t="s">
        <v>8145</v>
      </c>
      <c r="B3924" s="151" t="s">
        <v>8146</v>
      </c>
      <c r="C3924" s="148">
        <v>36026.793960299998</v>
      </c>
      <c r="D3924" s="148">
        <f t="shared" si="183"/>
        <v>43952.69</v>
      </c>
      <c r="E3924" s="138" t="s">
        <v>2044</v>
      </c>
      <c r="F3924" s="148">
        <f t="shared" si="184"/>
        <v>36026.79</v>
      </c>
      <c r="G3924" s="148">
        <f t="shared" si="185"/>
        <v>43952.683799999999</v>
      </c>
    </row>
    <row r="3925" spans="1:7" ht="14.4" customHeight="1">
      <c r="A3925" s="138" t="s">
        <v>8147</v>
      </c>
      <c r="B3925" s="151" t="s">
        <v>8148</v>
      </c>
      <c r="C3925" s="148">
        <v>36026.793960299998</v>
      </c>
      <c r="D3925" s="148">
        <f t="shared" si="183"/>
        <v>43952.69</v>
      </c>
      <c r="E3925" s="138" t="s">
        <v>2044</v>
      </c>
      <c r="F3925" s="148">
        <f t="shared" si="184"/>
        <v>36026.79</v>
      </c>
      <c r="G3925" s="148">
        <f t="shared" si="185"/>
        <v>43952.683799999999</v>
      </c>
    </row>
    <row r="3926" spans="1:7" ht="14.4" customHeight="1">
      <c r="A3926" s="138" t="s">
        <v>8149</v>
      </c>
      <c r="B3926" s="151" t="s">
        <v>8150</v>
      </c>
      <c r="C3926" s="148">
        <v>36026.793960299998</v>
      </c>
      <c r="D3926" s="148">
        <f t="shared" si="183"/>
        <v>43952.69</v>
      </c>
      <c r="E3926" s="138" t="s">
        <v>2044</v>
      </c>
      <c r="F3926" s="148">
        <f t="shared" si="184"/>
        <v>36026.79</v>
      </c>
      <c r="G3926" s="148">
        <f t="shared" si="185"/>
        <v>43952.683799999999</v>
      </c>
    </row>
    <row r="3927" spans="1:7" ht="14.4" customHeight="1">
      <c r="A3927" s="138" t="s">
        <v>8151</v>
      </c>
      <c r="B3927" s="151" t="s">
        <v>8152</v>
      </c>
      <c r="C3927" s="148">
        <v>36026.793960299998</v>
      </c>
      <c r="D3927" s="148">
        <f t="shared" si="183"/>
        <v>43952.69</v>
      </c>
      <c r="E3927" s="138" t="s">
        <v>2044</v>
      </c>
      <c r="F3927" s="148">
        <f t="shared" si="184"/>
        <v>36026.79</v>
      </c>
      <c r="G3927" s="148">
        <f t="shared" si="185"/>
        <v>43952.683799999999</v>
      </c>
    </row>
    <row r="3928" spans="1:7" ht="14.4" customHeight="1">
      <c r="A3928" s="138" t="s">
        <v>8153</v>
      </c>
      <c r="B3928" s="151" t="s">
        <v>8154</v>
      </c>
      <c r="C3928" s="148">
        <v>36026.793960299998</v>
      </c>
      <c r="D3928" s="148">
        <f t="shared" si="183"/>
        <v>43952.69</v>
      </c>
      <c r="E3928" s="138" t="s">
        <v>2044</v>
      </c>
      <c r="F3928" s="148">
        <f t="shared" si="184"/>
        <v>36026.79</v>
      </c>
      <c r="G3928" s="148">
        <f t="shared" si="185"/>
        <v>43952.683799999999</v>
      </c>
    </row>
    <row r="3929" spans="1:7" ht="14.4" customHeight="1">
      <c r="A3929" s="138" t="s">
        <v>8155</v>
      </c>
      <c r="B3929" s="151" t="s">
        <v>8156</v>
      </c>
      <c r="C3929" s="148">
        <v>36026.793960299998</v>
      </c>
      <c r="D3929" s="148">
        <f t="shared" si="183"/>
        <v>43952.69</v>
      </c>
      <c r="E3929" s="138" t="s">
        <v>2044</v>
      </c>
      <c r="F3929" s="148">
        <f t="shared" si="184"/>
        <v>36026.79</v>
      </c>
      <c r="G3929" s="148">
        <f t="shared" si="185"/>
        <v>43952.683799999999</v>
      </c>
    </row>
    <row r="3930" spans="1:7" ht="14.4" customHeight="1">
      <c r="A3930" s="138" t="s">
        <v>8157</v>
      </c>
      <c r="B3930" s="151" t="s">
        <v>8158</v>
      </c>
      <c r="C3930" s="148">
        <v>36026.793960299998</v>
      </c>
      <c r="D3930" s="148">
        <f t="shared" si="183"/>
        <v>43952.69</v>
      </c>
      <c r="E3930" s="138" t="s">
        <v>2044</v>
      </c>
      <c r="F3930" s="148">
        <f t="shared" si="184"/>
        <v>36026.79</v>
      </c>
      <c r="G3930" s="148">
        <f t="shared" si="185"/>
        <v>43952.683799999999</v>
      </c>
    </row>
    <row r="3931" spans="1:7" ht="14.4" customHeight="1">
      <c r="A3931" s="138" t="s">
        <v>8159</v>
      </c>
      <c r="B3931" s="151" t="s">
        <v>8160</v>
      </c>
      <c r="C3931" s="148">
        <v>36026.793960299998</v>
      </c>
      <c r="D3931" s="148">
        <f t="shared" si="183"/>
        <v>43952.69</v>
      </c>
      <c r="E3931" s="138" t="s">
        <v>2044</v>
      </c>
      <c r="F3931" s="148">
        <f t="shared" si="184"/>
        <v>36026.79</v>
      </c>
      <c r="G3931" s="148">
        <f t="shared" si="185"/>
        <v>43952.683799999999</v>
      </c>
    </row>
    <row r="3932" spans="1:7" ht="14.4" customHeight="1">
      <c r="A3932" s="138" t="s">
        <v>8161</v>
      </c>
      <c r="B3932" s="151" t="s">
        <v>8162</v>
      </c>
      <c r="C3932" s="148">
        <v>36026.793960299998</v>
      </c>
      <c r="D3932" s="148">
        <f t="shared" si="183"/>
        <v>43952.69</v>
      </c>
      <c r="E3932" s="138" t="s">
        <v>2044</v>
      </c>
      <c r="F3932" s="148">
        <f t="shared" si="184"/>
        <v>36026.79</v>
      </c>
      <c r="G3932" s="148">
        <f t="shared" si="185"/>
        <v>43952.683799999999</v>
      </c>
    </row>
    <row r="3933" spans="1:7" ht="14.4" customHeight="1">
      <c r="A3933" s="138" t="s">
        <v>8163</v>
      </c>
      <c r="B3933" s="151" t="s">
        <v>8164</v>
      </c>
      <c r="C3933" s="148">
        <v>36026.793960299998</v>
      </c>
      <c r="D3933" s="148">
        <f t="shared" si="183"/>
        <v>43952.69</v>
      </c>
      <c r="E3933" s="138" t="s">
        <v>2044</v>
      </c>
      <c r="F3933" s="148">
        <f t="shared" si="184"/>
        <v>36026.79</v>
      </c>
      <c r="G3933" s="148">
        <f t="shared" si="185"/>
        <v>43952.683799999999</v>
      </c>
    </row>
    <row r="3934" spans="1:7" ht="14.4" customHeight="1">
      <c r="A3934" s="138" t="s">
        <v>8165</v>
      </c>
      <c r="B3934" s="151" t="s">
        <v>8166</v>
      </c>
      <c r="C3934" s="148">
        <v>36026.793960299998</v>
      </c>
      <c r="D3934" s="148">
        <f t="shared" si="183"/>
        <v>43952.69</v>
      </c>
      <c r="E3934" s="138" t="s">
        <v>2044</v>
      </c>
      <c r="F3934" s="148">
        <f t="shared" si="184"/>
        <v>36026.79</v>
      </c>
      <c r="G3934" s="148">
        <f t="shared" si="185"/>
        <v>43952.683799999999</v>
      </c>
    </row>
    <row r="3935" spans="1:7" ht="14.4" customHeight="1">
      <c r="A3935" s="138" t="s">
        <v>8167</v>
      </c>
      <c r="B3935" s="151" t="s">
        <v>8168</v>
      </c>
      <c r="C3935" s="148">
        <v>36026.793960299998</v>
      </c>
      <c r="D3935" s="148">
        <f t="shared" si="183"/>
        <v>43952.69</v>
      </c>
      <c r="E3935" s="138" t="s">
        <v>2044</v>
      </c>
      <c r="F3935" s="148">
        <f t="shared" si="184"/>
        <v>36026.79</v>
      </c>
      <c r="G3935" s="148">
        <f t="shared" si="185"/>
        <v>43952.683799999999</v>
      </c>
    </row>
    <row r="3936" spans="1:7" ht="14.4" customHeight="1">
      <c r="A3936" s="138" t="s">
        <v>8169</v>
      </c>
      <c r="B3936" s="151" t="s">
        <v>8170</v>
      </c>
      <c r="C3936" s="148">
        <v>36026.793960299998</v>
      </c>
      <c r="D3936" s="148">
        <f t="shared" si="183"/>
        <v>43952.69</v>
      </c>
      <c r="E3936" s="138" t="s">
        <v>2044</v>
      </c>
      <c r="F3936" s="148">
        <f t="shared" si="184"/>
        <v>36026.79</v>
      </c>
      <c r="G3936" s="148">
        <f t="shared" si="185"/>
        <v>43952.683799999999</v>
      </c>
    </row>
    <row r="3937" spans="1:7" ht="14.4" customHeight="1">
      <c r="A3937" s="138" t="s">
        <v>8171</v>
      </c>
      <c r="B3937" s="151" t="s">
        <v>8172</v>
      </c>
      <c r="C3937" s="148">
        <v>36026.793960299998</v>
      </c>
      <c r="D3937" s="148">
        <f t="shared" si="183"/>
        <v>43952.69</v>
      </c>
      <c r="E3937" s="138" t="s">
        <v>2044</v>
      </c>
      <c r="F3937" s="148">
        <f t="shared" si="184"/>
        <v>36026.79</v>
      </c>
      <c r="G3937" s="148">
        <f t="shared" si="185"/>
        <v>43952.683799999999</v>
      </c>
    </row>
    <row r="3938" spans="1:7" ht="14.4" customHeight="1">
      <c r="A3938" s="138" t="s">
        <v>8173</v>
      </c>
      <c r="B3938" s="151" t="s">
        <v>8174</v>
      </c>
      <c r="C3938" s="148">
        <v>36026.793960299998</v>
      </c>
      <c r="D3938" s="148">
        <f t="shared" si="183"/>
        <v>43952.69</v>
      </c>
      <c r="E3938" s="138" t="s">
        <v>2044</v>
      </c>
      <c r="F3938" s="148">
        <f t="shared" si="184"/>
        <v>36026.79</v>
      </c>
      <c r="G3938" s="148">
        <f t="shared" si="185"/>
        <v>43952.683799999999</v>
      </c>
    </row>
    <row r="3939" spans="1:7" ht="14.4" customHeight="1">
      <c r="A3939" s="138" t="s">
        <v>8175</v>
      </c>
      <c r="B3939" s="151" t="s">
        <v>8176</v>
      </c>
      <c r="C3939" s="148">
        <v>36026.793960299998</v>
      </c>
      <c r="D3939" s="148">
        <f t="shared" si="183"/>
        <v>43952.69</v>
      </c>
      <c r="E3939" s="138" t="s">
        <v>2044</v>
      </c>
      <c r="F3939" s="148">
        <f t="shared" si="184"/>
        <v>36026.79</v>
      </c>
      <c r="G3939" s="148">
        <f t="shared" si="185"/>
        <v>43952.683799999999</v>
      </c>
    </row>
    <row r="3940" spans="1:7" ht="14.4" customHeight="1">
      <c r="A3940" s="138" t="s">
        <v>8177</v>
      </c>
      <c r="B3940" s="151" t="s">
        <v>8178</v>
      </c>
      <c r="C3940" s="148">
        <v>36026.793960299998</v>
      </c>
      <c r="D3940" s="148">
        <f t="shared" si="183"/>
        <v>43952.69</v>
      </c>
      <c r="E3940" s="138" t="s">
        <v>2044</v>
      </c>
      <c r="F3940" s="148">
        <f t="shared" si="184"/>
        <v>36026.79</v>
      </c>
      <c r="G3940" s="148">
        <f t="shared" si="185"/>
        <v>43952.683799999999</v>
      </c>
    </row>
    <row r="3941" spans="1:7" ht="14.4" customHeight="1">
      <c r="A3941" s="138" t="s">
        <v>8179</v>
      </c>
      <c r="B3941" s="151" t="s">
        <v>8180</v>
      </c>
      <c r="C3941" s="148">
        <v>36026.793960299998</v>
      </c>
      <c r="D3941" s="148">
        <f t="shared" si="183"/>
        <v>43952.69</v>
      </c>
      <c r="E3941" s="138" t="s">
        <v>2044</v>
      </c>
      <c r="F3941" s="148">
        <f t="shared" si="184"/>
        <v>36026.79</v>
      </c>
      <c r="G3941" s="148">
        <f t="shared" si="185"/>
        <v>43952.683799999999</v>
      </c>
    </row>
    <row r="3942" spans="1:7" ht="14.4" customHeight="1">
      <c r="A3942" s="138" t="s">
        <v>8181</v>
      </c>
      <c r="B3942" s="151" t="s">
        <v>8182</v>
      </c>
      <c r="C3942" s="148">
        <v>36026.793960299998</v>
      </c>
      <c r="D3942" s="148">
        <f t="shared" si="183"/>
        <v>43952.69</v>
      </c>
      <c r="E3942" s="138" t="s">
        <v>2044</v>
      </c>
      <c r="F3942" s="148">
        <f t="shared" si="184"/>
        <v>36026.79</v>
      </c>
      <c r="G3942" s="148">
        <f t="shared" si="185"/>
        <v>43952.683799999999</v>
      </c>
    </row>
    <row r="3943" spans="1:7" ht="14.4" customHeight="1">
      <c r="A3943" s="138" t="s">
        <v>8183</v>
      </c>
      <c r="B3943" s="151" t="s">
        <v>8184</v>
      </c>
      <c r="C3943" s="148">
        <v>36026.793960299998</v>
      </c>
      <c r="D3943" s="148">
        <f t="shared" si="183"/>
        <v>43952.69</v>
      </c>
      <c r="E3943" s="138" t="s">
        <v>2044</v>
      </c>
      <c r="F3943" s="148">
        <f t="shared" si="184"/>
        <v>36026.79</v>
      </c>
      <c r="G3943" s="148">
        <f t="shared" si="185"/>
        <v>43952.683799999999</v>
      </c>
    </row>
    <row r="3944" spans="1:7" ht="14.4" customHeight="1">
      <c r="A3944" s="138" t="s">
        <v>8185</v>
      </c>
      <c r="B3944" s="151" t="s">
        <v>8186</v>
      </c>
      <c r="C3944" s="148">
        <v>36026.793960299998</v>
      </c>
      <c r="D3944" s="148">
        <f t="shared" si="183"/>
        <v>43952.69</v>
      </c>
      <c r="E3944" s="138" t="s">
        <v>2044</v>
      </c>
      <c r="F3944" s="148">
        <f t="shared" si="184"/>
        <v>36026.79</v>
      </c>
      <c r="G3944" s="148">
        <f t="shared" si="185"/>
        <v>43952.683799999999</v>
      </c>
    </row>
    <row r="3945" spans="1:7" ht="14.4" customHeight="1">
      <c r="A3945" s="138" t="s">
        <v>8187</v>
      </c>
      <c r="B3945" s="151" t="s">
        <v>8188</v>
      </c>
      <c r="C3945" s="148">
        <v>36026.793960299998</v>
      </c>
      <c r="D3945" s="148">
        <f t="shared" si="183"/>
        <v>43952.69</v>
      </c>
      <c r="E3945" s="138" t="s">
        <v>2044</v>
      </c>
      <c r="F3945" s="148">
        <f t="shared" si="184"/>
        <v>36026.79</v>
      </c>
      <c r="G3945" s="148">
        <f t="shared" si="185"/>
        <v>43952.683799999999</v>
      </c>
    </row>
    <row r="3946" spans="1:7" ht="14.4" customHeight="1">
      <c r="A3946" s="138" t="s">
        <v>8189</v>
      </c>
      <c r="B3946" s="151" t="s">
        <v>8190</v>
      </c>
      <c r="C3946" s="148">
        <v>36026.793960299998</v>
      </c>
      <c r="D3946" s="148">
        <f t="shared" si="183"/>
        <v>43952.69</v>
      </c>
      <c r="E3946" s="138" t="s">
        <v>2044</v>
      </c>
      <c r="F3946" s="148">
        <f t="shared" si="184"/>
        <v>36026.79</v>
      </c>
      <c r="G3946" s="148">
        <f t="shared" si="185"/>
        <v>43952.683799999999</v>
      </c>
    </row>
    <row r="3947" spans="1:7" ht="14.4" customHeight="1">
      <c r="A3947" s="138" t="s">
        <v>8191</v>
      </c>
      <c r="B3947" s="151" t="s">
        <v>8192</v>
      </c>
      <c r="C3947" s="148">
        <v>36026.793960299998</v>
      </c>
      <c r="D3947" s="148">
        <f t="shared" si="183"/>
        <v>43952.69</v>
      </c>
      <c r="E3947" s="138" t="s">
        <v>2044</v>
      </c>
      <c r="F3947" s="148">
        <f t="shared" si="184"/>
        <v>36026.79</v>
      </c>
      <c r="G3947" s="148">
        <f t="shared" si="185"/>
        <v>43952.683799999999</v>
      </c>
    </row>
    <row r="3948" spans="1:7" ht="14.4" customHeight="1">
      <c r="A3948" s="138" t="s">
        <v>8193</v>
      </c>
      <c r="B3948" s="151" t="s">
        <v>8194</v>
      </c>
      <c r="C3948" s="148">
        <v>36026.793960299998</v>
      </c>
      <c r="D3948" s="148">
        <f t="shared" si="183"/>
        <v>43952.69</v>
      </c>
      <c r="E3948" s="138" t="s">
        <v>2044</v>
      </c>
      <c r="F3948" s="148">
        <f t="shared" si="184"/>
        <v>36026.79</v>
      </c>
      <c r="G3948" s="148">
        <f t="shared" si="185"/>
        <v>43952.683799999999</v>
      </c>
    </row>
    <row r="3949" spans="1:7" ht="14.4" customHeight="1">
      <c r="A3949" s="138" t="s">
        <v>8195</v>
      </c>
      <c r="B3949" s="151" t="s">
        <v>8196</v>
      </c>
      <c r="C3949" s="148">
        <v>36026.793960299998</v>
      </c>
      <c r="D3949" s="148">
        <f t="shared" si="183"/>
        <v>43952.69</v>
      </c>
      <c r="E3949" s="138" t="s">
        <v>2044</v>
      </c>
      <c r="F3949" s="148">
        <f t="shared" si="184"/>
        <v>36026.79</v>
      </c>
      <c r="G3949" s="148">
        <f t="shared" si="185"/>
        <v>43952.683799999999</v>
      </c>
    </row>
    <row r="3950" spans="1:7" ht="14.4" customHeight="1">
      <c r="A3950" s="138" t="s">
        <v>8197</v>
      </c>
      <c r="B3950" s="151" t="s">
        <v>8198</v>
      </c>
      <c r="C3950" s="148">
        <v>36026.793960299998</v>
      </c>
      <c r="D3950" s="148">
        <f t="shared" si="183"/>
        <v>43952.69</v>
      </c>
      <c r="E3950" s="138" t="s">
        <v>2044</v>
      </c>
      <c r="F3950" s="148">
        <f t="shared" si="184"/>
        <v>36026.79</v>
      </c>
      <c r="G3950" s="148">
        <f t="shared" si="185"/>
        <v>43952.683799999999</v>
      </c>
    </row>
    <row r="3951" spans="1:7" ht="14.4" customHeight="1">
      <c r="A3951" s="138" t="s">
        <v>8199</v>
      </c>
      <c r="B3951" s="151" t="s">
        <v>8200</v>
      </c>
      <c r="C3951" s="148">
        <v>36026.793960299998</v>
      </c>
      <c r="D3951" s="148">
        <f t="shared" si="183"/>
        <v>43952.69</v>
      </c>
      <c r="E3951" s="138" t="s">
        <v>2044</v>
      </c>
      <c r="F3951" s="148">
        <f t="shared" si="184"/>
        <v>36026.79</v>
      </c>
      <c r="G3951" s="148">
        <f t="shared" si="185"/>
        <v>43952.683799999999</v>
      </c>
    </row>
    <row r="3952" spans="1:7" ht="14.4" customHeight="1">
      <c r="A3952" s="138" t="s">
        <v>8201</v>
      </c>
      <c r="B3952" s="151" t="s">
        <v>8202</v>
      </c>
      <c r="C3952" s="148">
        <v>36026.793960299998</v>
      </c>
      <c r="D3952" s="148">
        <f t="shared" si="183"/>
        <v>43952.69</v>
      </c>
      <c r="E3952" s="138" t="s">
        <v>2044</v>
      </c>
      <c r="F3952" s="148">
        <f t="shared" si="184"/>
        <v>36026.79</v>
      </c>
      <c r="G3952" s="148">
        <f t="shared" si="185"/>
        <v>43952.683799999999</v>
      </c>
    </row>
    <row r="3953" spans="1:7" ht="14.4" customHeight="1">
      <c r="A3953" s="138" t="s">
        <v>8203</v>
      </c>
      <c r="B3953" s="151" t="s">
        <v>8204</v>
      </c>
      <c r="C3953" s="148">
        <v>36026.793960299998</v>
      </c>
      <c r="D3953" s="148">
        <f t="shared" si="183"/>
        <v>43952.69</v>
      </c>
      <c r="E3953" s="138" t="s">
        <v>2044</v>
      </c>
      <c r="F3953" s="148">
        <f t="shared" si="184"/>
        <v>36026.79</v>
      </c>
      <c r="G3953" s="148">
        <f t="shared" si="185"/>
        <v>43952.683799999999</v>
      </c>
    </row>
    <row r="3954" spans="1:7" ht="14.4" customHeight="1">
      <c r="A3954" s="138" t="s">
        <v>8205</v>
      </c>
      <c r="B3954" s="151" t="s">
        <v>8206</v>
      </c>
      <c r="C3954" s="148">
        <v>36026.793960299998</v>
      </c>
      <c r="D3954" s="148">
        <f t="shared" si="183"/>
        <v>43952.69</v>
      </c>
      <c r="E3954" s="138" t="s">
        <v>2044</v>
      </c>
      <c r="F3954" s="148">
        <f t="shared" si="184"/>
        <v>36026.79</v>
      </c>
      <c r="G3954" s="148">
        <f t="shared" si="185"/>
        <v>43952.683799999999</v>
      </c>
    </row>
    <row r="3955" spans="1:7" ht="14.4" customHeight="1">
      <c r="A3955" s="138" t="s">
        <v>8207</v>
      </c>
      <c r="B3955" s="151" t="s">
        <v>8208</v>
      </c>
      <c r="C3955" s="148">
        <v>36026.793960299998</v>
      </c>
      <c r="D3955" s="148">
        <f t="shared" si="183"/>
        <v>43952.69</v>
      </c>
      <c r="E3955" s="138" t="s">
        <v>2044</v>
      </c>
      <c r="F3955" s="148">
        <f t="shared" si="184"/>
        <v>36026.79</v>
      </c>
      <c r="G3955" s="148">
        <f t="shared" si="185"/>
        <v>43952.683799999999</v>
      </c>
    </row>
    <row r="3956" spans="1:7" ht="14.4" customHeight="1">
      <c r="A3956" s="138" t="s">
        <v>8209</v>
      </c>
      <c r="B3956" s="151" t="s">
        <v>8210</v>
      </c>
      <c r="C3956" s="148">
        <v>36026.793960299998</v>
      </c>
      <c r="D3956" s="148">
        <f t="shared" si="183"/>
        <v>43952.69</v>
      </c>
      <c r="E3956" s="138" t="s">
        <v>2044</v>
      </c>
      <c r="F3956" s="148">
        <f t="shared" si="184"/>
        <v>36026.79</v>
      </c>
      <c r="G3956" s="148">
        <f t="shared" si="185"/>
        <v>43952.683799999999</v>
      </c>
    </row>
    <row r="3957" spans="1:7" ht="14.4" customHeight="1">
      <c r="A3957" s="138" t="s">
        <v>8211</v>
      </c>
      <c r="B3957" s="151" t="s">
        <v>8212</v>
      </c>
      <c r="C3957" s="148">
        <v>36026.793960299998</v>
      </c>
      <c r="D3957" s="148">
        <f t="shared" si="183"/>
        <v>43952.69</v>
      </c>
      <c r="E3957" s="138" t="s">
        <v>2044</v>
      </c>
      <c r="F3957" s="148">
        <f t="shared" si="184"/>
        <v>36026.79</v>
      </c>
      <c r="G3957" s="148">
        <f t="shared" si="185"/>
        <v>43952.683799999999</v>
      </c>
    </row>
    <row r="3958" spans="1:7" ht="14.4" customHeight="1">
      <c r="A3958" s="138" t="s">
        <v>8213</v>
      </c>
      <c r="B3958" s="151" t="s">
        <v>8214</v>
      </c>
      <c r="C3958" s="148">
        <v>36026.793960299998</v>
      </c>
      <c r="D3958" s="148">
        <f t="shared" si="183"/>
        <v>43952.69</v>
      </c>
      <c r="E3958" s="138" t="s">
        <v>2044</v>
      </c>
      <c r="F3958" s="148">
        <f t="shared" si="184"/>
        <v>36026.79</v>
      </c>
      <c r="G3958" s="148">
        <f t="shared" si="185"/>
        <v>43952.683799999999</v>
      </c>
    </row>
    <row r="3959" spans="1:7" ht="14.4" customHeight="1">
      <c r="A3959" s="138" t="s">
        <v>8215</v>
      </c>
      <c r="B3959" s="151" t="s">
        <v>8216</v>
      </c>
      <c r="C3959" s="148">
        <v>36026.793960299998</v>
      </c>
      <c r="D3959" s="148">
        <f t="shared" si="183"/>
        <v>43952.69</v>
      </c>
      <c r="E3959" s="138" t="s">
        <v>2044</v>
      </c>
      <c r="F3959" s="148">
        <f t="shared" si="184"/>
        <v>36026.79</v>
      </c>
      <c r="G3959" s="148">
        <f t="shared" si="185"/>
        <v>43952.683799999999</v>
      </c>
    </row>
    <row r="3960" spans="1:7" ht="14.4" customHeight="1">
      <c r="A3960" s="138" t="s">
        <v>8217</v>
      </c>
      <c r="B3960" s="151" t="s">
        <v>8218</v>
      </c>
      <c r="C3960" s="148">
        <v>36026.793960299998</v>
      </c>
      <c r="D3960" s="148">
        <f t="shared" si="183"/>
        <v>43952.69</v>
      </c>
      <c r="E3960" s="138" t="s">
        <v>2044</v>
      </c>
      <c r="F3960" s="148">
        <f t="shared" si="184"/>
        <v>36026.79</v>
      </c>
      <c r="G3960" s="148">
        <f t="shared" si="185"/>
        <v>43952.683799999999</v>
      </c>
    </row>
    <row r="3961" spans="1:7" ht="14.4" customHeight="1">
      <c r="A3961" s="138" t="s">
        <v>8219</v>
      </c>
      <c r="B3961" s="151" t="s">
        <v>8220</v>
      </c>
      <c r="C3961" s="148">
        <v>36026.793960299998</v>
      </c>
      <c r="D3961" s="148">
        <f t="shared" si="183"/>
        <v>43952.69</v>
      </c>
      <c r="E3961" s="138" t="s">
        <v>2044</v>
      </c>
      <c r="F3961" s="148">
        <f t="shared" si="184"/>
        <v>36026.79</v>
      </c>
      <c r="G3961" s="148">
        <f t="shared" si="185"/>
        <v>43952.683799999999</v>
      </c>
    </row>
    <row r="3962" spans="1:7" ht="14.4" customHeight="1">
      <c r="A3962" s="138" t="s">
        <v>8221</v>
      </c>
      <c r="B3962" s="151" t="s">
        <v>8222</v>
      </c>
      <c r="C3962" s="148">
        <v>36026.793960299998</v>
      </c>
      <c r="D3962" s="148">
        <f t="shared" si="183"/>
        <v>43952.69</v>
      </c>
      <c r="E3962" s="138" t="s">
        <v>2044</v>
      </c>
      <c r="F3962" s="148">
        <f t="shared" si="184"/>
        <v>36026.79</v>
      </c>
      <c r="G3962" s="148">
        <f t="shared" si="185"/>
        <v>43952.683799999999</v>
      </c>
    </row>
    <row r="3963" spans="1:7" ht="14.4" customHeight="1">
      <c r="A3963" s="138" t="s">
        <v>8223</v>
      </c>
      <c r="B3963" s="151" t="s">
        <v>8224</v>
      </c>
      <c r="C3963" s="148">
        <v>36026.793960299998</v>
      </c>
      <c r="D3963" s="148">
        <f t="shared" si="183"/>
        <v>43952.69</v>
      </c>
      <c r="E3963" s="138" t="s">
        <v>2044</v>
      </c>
      <c r="F3963" s="148">
        <f t="shared" si="184"/>
        <v>36026.79</v>
      </c>
      <c r="G3963" s="148">
        <f t="shared" si="185"/>
        <v>43952.683799999999</v>
      </c>
    </row>
    <row r="3964" spans="1:7" ht="14.4" customHeight="1">
      <c r="A3964" s="138" t="s">
        <v>8225</v>
      </c>
      <c r="B3964" s="151" t="s">
        <v>8226</v>
      </c>
      <c r="C3964" s="148">
        <v>36026.793960299998</v>
      </c>
      <c r="D3964" s="148">
        <f t="shared" si="183"/>
        <v>43952.69</v>
      </c>
      <c r="E3964" s="138" t="s">
        <v>2044</v>
      </c>
      <c r="F3964" s="148">
        <f t="shared" si="184"/>
        <v>36026.79</v>
      </c>
      <c r="G3964" s="148">
        <f t="shared" si="185"/>
        <v>43952.683799999999</v>
      </c>
    </row>
    <row r="3965" spans="1:7" ht="14.4" customHeight="1">
      <c r="A3965" s="138" t="s">
        <v>8227</v>
      </c>
      <c r="B3965" s="151" t="s">
        <v>8228</v>
      </c>
      <c r="C3965" s="148">
        <v>36026.793960299998</v>
      </c>
      <c r="D3965" s="148">
        <f t="shared" si="183"/>
        <v>43952.69</v>
      </c>
      <c r="E3965" s="138" t="s">
        <v>2044</v>
      </c>
      <c r="F3965" s="148">
        <f t="shared" si="184"/>
        <v>36026.79</v>
      </c>
      <c r="G3965" s="148">
        <f t="shared" si="185"/>
        <v>43952.683799999999</v>
      </c>
    </row>
    <row r="3966" spans="1:7" ht="14.4" customHeight="1">
      <c r="A3966" s="138" t="s">
        <v>8229</v>
      </c>
      <c r="B3966" s="151" t="s">
        <v>8230</v>
      </c>
      <c r="C3966" s="148">
        <v>36026.793960299998</v>
      </c>
      <c r="D3966" s="148">
        <f t="shared" si="183"/>
        <v>43952.69</v>
      </c>
      <c r="E3966" s="138" t="s">
        <v>2044</v>
      </c>
      <c r="F3966" s="148">
        <f t="shared" si="184"/>
        <v>36026.79</v>
      </c>
      <c r="G3966" s="148">
        <f t="shared" si="185"/>
        <v>43952.683799999999</v>
      </c>
    </row>
    <row r="3967" spans="1:7" ht="14.4" customHeight="1">
      <c r="A3967" s="138" t="s">
        <v>8231</v>
      </c>
      <c r="B3967" s="151" t="s">
        <v>8232</v>
      </c>
      <c r="C3967" s="148">
        <v>36026.793960299998</v>
      </c>
      <c r="D3967" s="148">
        <f t="shared" si="183"/>
        <v>43952.69</v>
      </c>
      <c r="E3967" s="138" t="s">
        <v>2044</v>
      </c>
      <c r="F3967" s="148">
        <f t="shared" si="184"/>
        <v>36026.79</v>
      </c>
      <c r="G3967" s="148">
        <f t="shared" si="185"/>
        <v>43952.683799999999</v>
      </c>
    </row>
    <row r="3968" spans="1:7" ht="14.4" customHeight="1">
      <c r="A3968" s="138" t="s">
        <v>8233</v>
      </c>
      <c r="B3968" s="151" t="s">
        <v>8234</v>
      </c>
      <c r="C3968" s="148">
        <v>36026.793960299998</v>
      </c>
      <c r="D3968" s="148">
        <f t="shared" si="183"/>
        <v>43952.69</v>
      </c>
      <c r="E3968" s="138" t="s">
        <v>2044</v>
      </c>
      <c r="F3968" s="148">
        <f t="shared" si="184"/>
        <v>36026.79</v>
      </c>
      <c r="G3968" s="148">
        <f t="shared" si="185"/>
        <v>43952.683799999999</v>
      </c>
    </row>
    <row r="3969" spans="1:7" ht="14.4" customHeight="1">
      <c r="A3969" s="138" t="s">
        <v>8235</v>
      </c>
      <c r="B3969" s="151" t="s">
        <v>8236</v>
      </c>
      <c r="C3969" s="148">
        <v>36026.793960299998</v>
      </c>
      <c r="D3969" s="148">
        <f t="shared" si="183"/>
        <v>43952.69</v>
      </c>
      <c r="E3969" s="138" t="s">
        <v>2044</v>
      </c>
      <c r="F3969" s="148">
        <f t="shared" si="184"/>
        <v>36026.79</v>
      </c>
      <c r="G3969" s="148">
        <f t="shared" si="185"/>
        <v>43952.683799999999</v>
      </c>
    </row>
    <row r="3970" spans="1:7" ht="14.4" customHeight="1">
      <c r="A3970" s="138" t="s">
        <v>8237</v>
      </c>
      <c r="B3970" s="151" t="s">
        <v>8238</v>
      </c>
      <c r="C3970" s="148">
        <v>36026.793960299998</v>
      </c>
      <c r="D3970" s="148">
        <f t="shared" si="183"/>
        <v>43952.69</v>
      </c>
      <c r="E3970" s="138" t="s">
        <v>2044</v>
      </c>
      <c r="F3970" s="148">
        <f t="shared" si="184"/>
        <v>36026.79</v>
      </c>
      <c r="G3970" s="148">
        <f t="shared" si="185"/>
        <v>43952.683799999999</v>
      </c>
    </row>
    <row r="3971" spans="1:7" ht="14.4" customHeight="1">
      <c r="A3971" s="138" t="s">
        <v>8239</v>
      </c>
      <c r="B3971" s="151" t="s">
        <v>8240</v>
      </c>
      <c r="C3971" s="148">
        <v>36026.793960299998</v>
      </c>
      <c r="D3971" s="148">
        <f t="shared" si="183"/>
        <v>43952.69</v>
      </c>
      <c r="E3971" s="138" t="s">
        <v>2044</v>
      </c>
      <c r="F3971" s="148">
        <f t="shared" si="184"/>
        <v>36026.79</v>
      </c>
      <c r="G3971" s="148">
        <f t="shared" si="185"/>
        <v>43952.683799999999</v>
      </c>
    </row>
    <row r="3972" spans="1:7" ht="14.4" customHeight="1">
      <c r="A3972" s="138" t="s">
        <v>8241</v>
      </c>
      <c r="B3972" s="151" t="s">
        <v>8242</v>
      </c>
      <c r="C3972" s="148">
        <v>36026.793960299998</v>
      </c>
      <c r="D3972" s="148">
        <f t="shared" si="183"/>
        <v>43952.69</v>
      </c>
      <c r="E3972" s="138" t="s">
        <v>2044</v>
      </c>
      <c r="F3972" s="148">
        <f t="shared" si="184"/>
        <v>36026.79</v>
      </c>
      <c r="G3972" s="148">
        <f t="shared" si="185"/>
        <v>43952.683799999999</v>
      </c>
    </row>
    <row r="3973" spans="1:7" ht="14.4" customHeight="1">
      <c r="A3973" s="138" t="s">
        <v>8243</v>
      </c>
      <c r="B3973" s="151" t="s">
        <v>8244</v>
      </c>
      <c r="C3973" s="148">
        <v>36026.793960299998</v>
      </c>
      <c r="D3973" s="148">
        <f t="shared" si="183"/>
        <v>43952.69</v>
      </c>
      <c r="E3973" s="138" t="s">
        <v>2044</v>
      </c>
      <c r="F3973" s="148">
        <f t="shared" si="184"/>
        <v>36026.79</v>
      </c>
      <c r="G3973" s="148">
        <f t="shared" si="185"/>
        <v>43952.683799999999</v>
      </c>
    </row>
    <row r="3974" spans="1:7" ht="14.4" customHeight="1">
      <c r="A3974" s="138" t="s">
        <v>8245</v>
      </c>
      <c r="B3974" s="151" t="s">
        <v>8246</v>
      </c>
      <c r="C3974" s="148">
        <v>36026.793960299998</v>
      </c>
      <c r="D3974" s="148">
        <f t="shared" si="183"/>
        <v>43952.69</v>
      </c>
      <c r="E3974" s="138" t="s">
        <v>2044</v>
      </c>
      <c r="F3974" s="148">
        <f t="shared" si="184"/>
        <v>36026.79</v>
      </c>
      <c r="G3974" s="148">
        <f t="shared" si="185"/>
        <v>43952.683799999999</v>
      </c>
    </row>
    <row r="3975" spans="1:7" ht="14.4" customHeight="1">
      <c r="A3975" s="138" t="s">
        <v>8247</v>
      </c>
      <c r="B3975" s="151" t="s">
        <v>8248</v>
      </c>
      <c r="C3975" s="148">
        <v>36026.793960299998</v>
      </c>
      <c r="D3975" s="148">
        <f t="shared" si="183"/>
        <v>43952.69</v>
      </c>
      <c r="E3975" s="138" t="s">
        <v>2044</v>
      </c>
      <c r="F3975" s="148">
        <f t="shared" si="184"/>
        <v>36026.79</v>
      </c>
      <c r="G3975" s="148">
        <f t="shared" si="185"/>
        <v>43952.683799999999</v>
      </c>
    </row>
    <row r="3976" spans="1:7" ht="14.4" customHeight="1">
      <c r="A3976" s="138" t="s">
        <v>8249</v>
      </c>
      <c r="B3976" s="151" t="s">
        <v>8250</v>
      </c>
      <c r="C3976" s="148">
        <v>36026.793960299998</v>
      </c>
      <c r="D3976" s="148">
        <f t="shared" si="183"/>
        <v>43952.69</v>
      </c>
      <c r="E3976" s="138" t="s">
        <v>2044</v>
      </c>
      <c r="F3976" s="148">
        <f t="shared" si="184"/>
        <v>36026.79</v>
      </c>
      <c r="G3976" s="148">
        <f t="shared" si="185"/>
        <v>43952.683799999999</v>
      </c>
    </row>
    <row r="3977" spans="1:7" ht="14.4" customHeight="1">
      <c r="A3977" s="138" t="s">
        <v>8251</v>
      </c>
      <c r="B3977" s="151" t="s">
        <v>8252</v>
      </c>
      <c r="C3977" s="148">
        <v>36026.793960299998</v>
      </c>
      <c r="D3977" s="148">
        <f t="shared" ref="D3977:D4040" si="186">ROUND(C3977*(1+$D$8),2)</f>
        <v>43952.69</v>
      </c>
      <c r="E3977" s="138" t="s">
        <v>2044</v>
      </c>
      <c r="F3977" s="148">
        <f t="shared" ref="F3977:F4040" si="187">ROUND(C3977*(1-HLOOKUP(E3977,$1:$2,2,FALSE)),2)</f>
        <v>36026.79</v>
      </c>
      <c r="G3977" s="148">
        <f t="shared" ref="G3977:G4040" si="188">F3977*(1+$D$8)</f>
        <v>43952.683799999999</v>
      </c>
    </row>
    <row r="3978" spans="1:7" ht="14.4" customHeight="1">
      <c r="A3978" s="138" t="s">
        <v>8253</v>
      </c>
      <c r="B3978" s="151" t="s">
        <v>8254</v>
      </c>
      <c r="C3978" s="148">
        <v>39612.687335100003</v>
      </c>
      <c r="D3978" s="148">
        <f t="shared" si="186"/>
        <v>48327.48</v>
      </c>
      <c r="E3978" s="138" t="s">
        <v>2044</v>
      </c>
      <c r="F3978" s="148">
        <f t="shared" si="187"/>
        <v>39612.69</v>
      </c>
      <c r="G3978" s="148">
        <f t="shared" si="188"/>
        <v>48327.481800000001</v>
      </c>
    </row>
    <row r="3979" spans="1:7" ht="14.4" customHeight="1">
      <c r="A3979" s="138" t="s">
        <v>8255</v>
      </c>
      <c r="B3979" s="151" t="s">
        <v>8254</v>
      </c>
      <c r="C3979" s="148">
        <v>39612.687335100003</v>
      </c>
      <c r="D3979" s="148">
        <f t="shared" si="186"/>
        <v>48327.48</v>
      </c>
      <c r="E3979" s="138" t="s">
        <v>2044</v>
      </c>
      <c r="F3979" s="148">
        <f t="shared" si="187"/>
        <v>39612.69</v>
      </c>
      <c r="G3979" s="148">
        <f t="shared" si="188"/>
        <v>48327.481800000001</v>
      </c>
    </row>
    <row r="3980" spans="1:7" ht="14.4" customHeight="1">
      <c r="A3980" s="138" t="s">
        <v>8256</v>
      </c>
      <c r="B3980" s="151" t="s">
        <v>8254</v>
      </c>
      <c r="C3980" s="148">
        <v>39612.687335100003</v>
      </c>
      <c r="D3980" s="148">
        <f t="shared" si="186"/>
        <v>48327.48</v>
      </c>
      <c r="E3980" s="138" t="s">
        <v>2044</v>
      </c>
      <c r="F3980" s="148">
        <f t="shared" si="187"/>
        <v>39612.69</v>
      </c>
      <c r="G3980" s="148">
        <f t="shared" si="188"/>
        <v>48327.481800000001</v>
      </c>
    </row>
    <row r="3981" spans="1:7" ht="14.4" customHeight="1">
      <c r="A3981" s="138" t="s">
        <v>8257</v>
      </c>
      <c r="B3981" s="151" t="s">
        <v>8254</v>
      </c>
      <c r="C3981" s="148">
        <v>39612.687335100003</v>
      </c>
      <c r="D3981" s="148">
        <f t="shared" si="186"/>
        <v>48327.48</v>
      </c>
      <c r="E3981" s="138" t="s">
        <v>2044</v>
      </c>
      <c r="F3981" s="148">
        <f t="shared" si="187"/>
        <v>39612.69</v>
      </c>
      <c r="G3981" s="148">
        <f t="shared" si="188"/>
        <v>48327.481800000001</v>
      </c>
    </row>
    <row r="3982" spans="1:7" ht="14.4" customHeight="1">
      <c r="A3982" s="138" t="s">
        <v>8258</v>
      </c>
      <c r="B3982" s="151" t="s">
        <v>8254</v>
      </c>
      <c r="C3982" s="148">
        <v>39612.687335100003</v>
      </c>
      <c r="D3982" s="148">
        <f t="shared" si="186"/>
        <v>48327.48</v>
      </c>
      <c r="E3982" s="138" t="s">
        <v>2044</v>
      </c>
      <c r="F3982" s="148">
        <f t="shared" si="187"/>
        <v>39612.69</v>
      </c>
      <c r="G3982" s="148">
        <f t="shared" si="188"/>
        <v>48327.481800000001</v>
      </c>
    </row>
    <row r="3983" spans="1:7" ht="14.4" customHeight="1">
      <c r="A3983" s="138" t="s">
        <v>8259</v>
      </c>
      <c r="B3983" s="151" t="s">
        <v>8254</v>
      </c>
      <c r="C3983" s="148">
        <v>39612.687335100003</v>
      </c>
      <c r="D3983" s="148">
        <f t="shared" si="186"/>
        <v>48327.48</v>
      </c>
      <c r="E3983" s="138" t="s">
        <v>2044</v>
      </c>
      <c r="F3983" s="148">
        <f t="shared" si="187"/>
        <v>39612.69</v>
      </c>
      <c r="G3983" s="148">
        <f t="shared" si="188"/>
        <v>48327.481800000001</v>
      </c>
    </row>
    <row r="3984" spans="1:7" ht="14.4" customHeight="1">
      <c r="A3984" s="138" t="s">
        <v>8260</v>
      </c>
      <c r="B3984" s="151" t="s">
        <v>8254</v>
      </c>
      <c r="C3984" s="148">
        <v>39612.687335100003</v>
      </c>
      <c r="D3984" s="148">
        <f t="shared" si="186"/>
        <v>48327.48</v>
      </c>
      <c r="E3984" s="138" t="s">
        <v>2044</v>
      </c>
      <c r="F3984" s="148">
        <f t="shared" si="187"/>
        <v>39612.69</v>
      </c>
      <c r="G3984" s="148">
        <f t="shared" si="188"/>
        <v>48327.481800000001</v>
      </c>
    </row>
    <row r="3985" spans="1:7" ht="14.4" customHeight="1">
      <c r="A3985" s="138" t="s">
        <v>8261</v>
      </c>
      <c r="B3985" s="151" t="s">
        <v>8254</v>
      </c>
      <c r="C3985" s="148">
        <v>39612.687335100003</v>
      </c>
      <c r="D3985" s="148">
        <f t="shared" si="186"/>
        <v>48327.48</v>
      </c>
      <c r="E3985" s="138" t="s">
        <v>2044</v>
      </c>
      <c r="F3985" s="148">
        <f t="shared" si="187"/>
        <v>39612.69</v>
      </c>
      <c r="G3985" s="148">
        <f t="shared" si="188"/>
        <v>48327.481800000001</v>
      </c>
    </row>
    <row r="3986" spans="1:7" ht="14.4" customHeight="1">
      <c r="A3986" s="138" t="s">
        <v>8262</v>
      </c>
      <c r="B3986" s="151" t="s">
        <v>8254</v>
      </c>
      <c r="C3986" s="148">
        <v>39612.687335100003</v>
      </c>
      <c r="D3986" s="148">
        <f t="shared" si="186"/>
        <v>48327.48</v>
      </c>
      <c r="E3986" s="138" t="s">
        <v>2044</v>
      </c>
      <c r="F3986" s="148">
        <f t="shared" si="187"/>
        <v>39612.69</v>
      </c>
      <c r="G3986" s="148">
        <f t="shared" si="188"/>
        <v>48327.481800000001</v>
      </c>
    </row>
    <row r="3987" spans="1:7" ht="14.4" customHeight="1">
      <c r="A3987" s="138" t="s">
        <v>8263</v>
      </c>
      <c r="B3987" s="151" t="s">
        <v>8254</v>
      </c>
      <c r="C3987" s="148">
        <v>39612.687335100003</v>
      </c>
      <c r="D3987" s="148">
        <f t="shared" si="186"/>
        <v>48327.48</v>
      </c>
      <c r="E3987" s="138" t="s">
        <v>2044</v>
      </c>
      <c r="F3987" s="148">
        <f t="shared" si="187"/>
        <v>39612.69</v>
      </c>
      <c r="G3987" s="148">
        <f t="shared" si="188"/>
        <v>48327.481800000001</v>
      </c>
    </row>
    <row r="3988" spans="1:7" ht="14.4" customHeight="1">
      <c r="A3988" s="138" t="s">
        <v>8264</v>
      </c>
      <c r="B3988" s="151" t="s">
        <v>8254</v>
      </c>
      <c r="C3988" s="148">
        <v>39612.687335100003</v>
      </c>
      <c r="D3988" s="148">
        <f t="shared" si="186"/>
        <v>48327.48</v>
      </c>
      <c r="E3988" s="138" t="s">
        <v>2044</v>
      </c>
      <c r="F3988" s="148">
        <f t="shared" si="187"/>
        <v>39612.69</v>
      </c>
      <c r="G3988" s="148">
        <f t="shared" si="188"/>
        <v>48327.481800000001</v>
      </c>
    </row>
    <row r="3989" spans="1:7" ht="14.4" customHeight="1">
      <c r="A3989" s="138" t="s">
        <v>8265</v>
      </c>
      <c r="B3989" s="151" t="s">
        <v>8254</v>
      </c>
      <c r="C3989" s="148">
        <v>39612.687335100003</v>
      </c>
      <c r="D3989" s="148">
        <f t="shared" si="186"/>
        <v>48327.48</v>
      </c>
      <c r="E3989" s="138" t="s">
        <v>2044</v>
      </c>
      <c r="F3989" s="148">
        <f t="shared" si="187"/>
        <v>39612.69</v>
      </c>
      <c r="G3989" s="148">
        <f t="shared" si="188"/>
        <v>48327.481800000001</v>
      </c>
    </row>
    <row r="3990" spans="1:7" ht="14.4" customHeight="1">
      <c r="A3990" s="138" t="s">
        <v>8266</v>
      </c>
      <c r="B3990" s="151" t="s">
        <v>8254</v>
      </c>
      <c r="C3990" s="148">
        <v>39612.687335100003</v>
      </c>
      <c r="D3990" s="148">
        <f t="shared" si="186"/>
        <v>48327.48</v>
      </c>
      <c r="E3990" s="138" t="s">
        <v>2044</v>
      </c>
      <c r="F3990" s="148">
        <f t="shared" si="187"/>
        <v>39612.69</v>
      </c>
      <c r="G3990" s="148">
        <f t="shared" si="188"/>
        <v>48327.481800000001</v>
      </c>
    </row>
    <row r="3991" spans="1:7" ht="14.4" customHeight="1">
      <c r="A3991" s="138" t="s">
        <v>8267</v>
      </c>
      <c r="B3991" s="151" t="s">
        <v>8254</v>
      </c>
      <c r="C3991" s="148">
        <v>39612.687335100003</v>
      </c>
      <c r="D3991" s="148">
        <f t="shared" si="186"/>
        <v>48327.48</v>
      </c>
      <c r="E3991" s="138" t="s">
        <v>2044</v>
      </c>
      <c r="F3991" s="148">
        <f t="shared" si="187"/>
        <v>39612.69</v>
      </c>
      <c r="G3991" s="148">
        <f t="shared" si="188"/>
        <v>48327.481800000001</v>
      </c>
    </row>
    <row r="3992" spans="1:7" ht="14.4" customHeight="1">
      <c r="A3992" s="138" t="s">
        <v>8268</v>
      </c>
      <c r="B3992" s="151" t="s">
        <v>8254</v>
      </c>
      <c r="C3992" s="148">
        <v>39612.687335100003</v>
      </c>
      <c r="D3992" s="148">
        <f t="shared" si="186"/>
        <v>48327.48</v>
      </c>
      <c r="E3992" s="138" t="s">
        <v>2044</v>
      </c>
      <c r="F3992" s="148">
        <f t="shared" si="187"/>
        <v>39612.69</v>
      </c>
      <c r="G3992" s="148">
        <f t="shared" si="188"/>
        <v>48327.481800000001</v>
      </c>
    </row>
    <row r="3993" spans="1:7" ht="14.4" customHeight="1">
      <c r="A3993" s="138" t="s">
        <v>8269</v>
      </c>
      <c r="B3993" s="151" t="s">
        <v>8254</v>
      </c>
      <c r="C3993" s="148">
        <v>39612.687335100003</v>
      </c>
      <c r="D3993" s="148">
        <f t="shared" si="186"/>
        <v>48327.48</v>
      </c>
      <c r="E3993" s="138" t="s">
        <v>2044</v>
      </c>
      <c r="F3993" s="148">
        <f t="shared" si="187"/>
        <v>39612.69</v>
      </c>
      <c r="G3993" s="148">
        <f t="shared" si="188"/>
        <v>48327.481800000001</v>
      </c>
    </row>
    <row r="3994" spans="1:7" ht="14.4" customHeight="1">
      <c r="A3994" s="138" t="s">
        <v>8270</v>
      </c>
      <c r="B3994" s="151" t="s">
        <v>8254</v>
      </c>
      <c r="C3994" s="148">
        <v>39612.687335100003</v>
      </c>
      <c r="D3994" s="148">
        <f t="shared" si="186"/>
        <v>48327.48</v>
      </c>
      <c r="E3994" s="138" t="s">
        <v>2044</v>
      </c>
      <c r="F3994" s="148">
        <f t="shared" si="187"/>
        <v>39612.69</v>
      </c>
      <c r="G3994" s="148">
        <f t="shared" si="188"/>
        <v>48327.481800000001</v>
      </c>
    </row>
    <row r="3995" spans="1:7" ht="14.4" customHeight="1">
      <c r="A3995" s="138" t="s">
        <v>8271</v>
      </c>
      <c r="B3995" s="151" t="s">
        <v>8254</v>
      </c>
      <c r="C3995" s="148">
        <v>39612.687335100003</v>
      </c>
      <c r="D3995" s="148">
        <f t="shared" si="186"/>
        <v>48327.48</v>
      </c>
      <c r="E3995" s="138" t="s">
        <v>2044</v>
      </c>
      <c r="F3995" s="148">
        <f t="shared" si="187"/>
        <v>39612.69</v>
      </c>
      <c r="G3995" s="148">
        <f t="shared" si="188"/>
        <v>48327.481800000001</v>
      </c>
    </row>
    <row r="3996" spans="1:7" ht="14.4" customHeight="1">
      <c r="A3996" s="138" t="s">
        <v>8272</v>
      </c>
      <c r="B3996" s="151" t="s">
        <v>8254</v>
      </c>
      <c r="C3996" s="148">
        <v>39612.687335100003</v>
      </c>
      <c r="D3996" s="148">
        <f t="shared" si="186"/>
        <v>48327.48</v>
      </c>
      <c r="E3996" s="138" t="s">
        <v>2044</v>
      </c>
      <c r="F3996" s="148">
        <f t="shared" si="187"/>
        <v>39612.69</v>
      </c>
      <c r="G3996" s="148">
        <f t="shared" si="188"/>
        <v>48327.481800000001</v>
      </c>
    </row>
    <row r="3997" spans="1:7" ht="14.4" customHeight="1">
      <c r="A3997" s="138" t="s">
        <v>8273</v>
      </c>
      <c r="B3997" s="151" t="s">
        <v>8254</v>
      </c>
      <c r="C3997" s="148">
        <v>39612.687335100003</v>
      </c>
      <c r="D3997" s="148">
        <f t="shared" si="186"/>
        <v>48327.48</v>
      </c>
      <c r="E3997" s="138" t="s">
        <v>2044</v>
      </c>
      <c r="F3997" s="148">
        <f t="shared" si="187"/>
        <v>39612.69</v>
      </c>
      <c r="G3997" s="148">
        <f t="shared" si="188"/>
        <v>48327.481800000001</v>
      </c>
    </row>
    <row r="3998" spans="1:7" ht="14.4" customHeight="1">
      <c r="A3998" s="138" t="s">
        <v>8274</v>
      </c>
      <c r="B3998" s="151" t="s">
        <v>8254</v>
      </c>
      <c r="C3998" s="148">
        <v>39612.687335100003</v>
      </c>
      <c r="D3998" s="148">
        <f t="shared" si="186"/>
        <v>48327.48</v>
      </c>
      <c r="E3998" s="138" t="s">
        <v>2044</v>
      </c>
      <c r="F3998" s="148">
        <f t="shared" si="187"/>
        <v>39612.69</v>
      </c>
      <c r="G3998" s="148">
        <f t="shared" si="188"/>
        <v>48327.481800000001</v>
      </c>
    </row>
    <row r="3999" spans="1:7" ht="14.4" customHeight="1">
      <c r="A3999" s="138" t="s">
        <v>8275</v>
      </c>
      <c r="B3999" s="151" t="s">
        <v>8254</v>
      </c>
      <c r="C3999" s="148">
        <v>39612.687335100003</v>
      </c>
      <c r="D3999" s="148">
        <f t="shared" si="186"/>
        <v>48327.48</v>
      </c>
      <c r="E3999" s="138" t="s">
        <v>2044</v>
      </c>
      <c r="F3999" s="148">
        <f t="shared" si="187"/>
        <v>39612.69</v>
      </c>
      <c r="G3999" s="148">
        <f t="shared" si="188"/>
        <v>48327.481800000001</v>
      </c>
    </row>
    <row r="4000" spans="1:7" ht="14.4" customHeight="1">
      <c r="A4000" s="138" t="s">
        <v>8276</v>
      </c>
      <c r="B4000" s="151" t="s">
        <v>8254</v>
      </c>
      <c r="C4000" s="148">
        <v>39612.687335100003</v>
      </c>
      <c r="D4000" s="148">
        <f t="shared" si="186"/>
        <v>48327.48</v>
      </c>
      <c r="E4000" s="138" t="s">
        <v>2044</v>
      </c>
      <c r="F4000" s="148">
        <f t="shared" si="187"/>
        <v>39612.69</v>
      </c>
      <c r="G4000" s="148">
        <f t="shared" si="188"/>
        <v>48327.481800000001</v>
      </c>
    </row>
    <row r="4001" spans="1:7" ht="14.4" customHeight="1">
      <c r="A4001" s="138" t="s">
        <v>8277</v>
      </c>
      <c r="B4001" s="151" t="s">
        <v>8254</v>
      </c>
      <c r="C4001" s="148">
        <v>39612.687335100003</v>
      </c>
      <c r="D4001" s="148">
        <f t="shared" si="186"/>
        <v>48327.48</v>
      </c>
      <c r="E4001" s="138" t="s">
        <v>2044</v>
      </c>
      <c r="F4001" s="148">
        <f t="shared" si="187"/>
        <v>39612.69</v>
      </c>
      <c r="G4001" s="148">
        <f t="shared" si="188"/>
        <v>48327.481800000001</v>
      </c>
    </row>
    <row r="4002" spans="1:7" ht="14.4" customHeight="1">
      <c r="A4002" s="138" t="s">
        <v>8278</v>
      </c>
      <c r="B4002" s="151" t="s">
        <v>8254</v>
      </c>
      <c r="C4002" s="148">
        <v>39612.687335100003</v>
      </c>
      <c r="D4002" s="148">
        <f t="shared" si="186"/>
        <v>48327.48</v>
      </c>
      <c r="E4002" s="138" t="s">
        <v>2044</v>
      </c>
      <c r="F4002" s="148">
        <f t="shared" si="187"/>
        <v>39612.69</v>
      </c>
      <c r="G4002" s="148">
        <f t="shared" si="188"/>
        <v>48327.481800000001</v>
      </c>
    </row>
    <row r="4003" spans="1:7" ht="14.4" customHeight="1">
      <c r="A4003" s="138" t="s">
        <v>8279</v>
      </c>
      <c r="B4003" s="151" t="s">
        <v>8254</v>
      </c>
      <c r="C4003" s="148">
        <v>39612.687335100003</v>
      </c>
      <c r="D4003" s="148">
        <f t="shared" si="186"/>
        <v>48327.48</v>
      </c>
      <c r="E4003" s="138" t="s">
        <v>2044</v>
      </c>
      <c r="F4003" s="148">
        <f t="shared" si="187"/>
        <v>39612.69</v>
      </c>
      <c r="G4003" s="148">
        <f t="shared" si="188"/>
        <v>48327.481800000001</v>
      </c>
    </row>
    <row r="4004" spans="1:7" ht="14.4" customHeight="1">
      <c r="A4004" s="138" t="s">
        <v>8280</v>
      </c>
      <c r="B4004" s="151" t="s">
        <v>8254</v>
      </c>
      <c r="C4004" s="148">
        <v>39612.687335100003</v>
      </c>
      <c r="D4004" s="148">
        <f t="shared" si="186"/>
        <v>48327.48</v>
      </c>
      <c r="E4004" s="138" t="s">
        <v>2044</v>
      </c>
      <c r="F4004" s="148">
        <f t="shared" si="187"/>
        <v>39612.69</v>
      </c>
      <c r="G4004" s="148">
        <f t="shared" si="188"/>
        <v>48327.481800000001</v>
      </c>
    </row>
    <row r="4005" spans="1:7" ht="14.4" customHeight="1">
      <c r="A4005" s="138" t="s">
        <v>8281</v>
      </c>
      <c r="B4005" s="151" t="s">
        <v>8254</v>
      </c>
      <c r="C4005" s="148">
        <v>39612.687335100003</v>
      </c>
      <c r="D4005" s="148">
        <f t="shared" si="186"/>
        <v>48327.48</v>
      </c>
      <c r="E4005" s="138" t="s">
        <v>2044</v>
      </c>
      <c r="F4005" s="148">
        <f t="shared" si="187"/>
        <v>39612.69</v>
      </c>
      <c r="G4005" s="148">
        <f t="shared" si="188"/>
        <v>48327.481800000001</v>
      </c>
    </row>
    <row r="4006" spans="1:7" ht="14.4" customHeight="1">
      <c r="A4006" s="138" t="s">
        <v>8282</v>
      </c>
      <c r="B4006" s="151" t="s">
        <v>8254</v>
      </c>
      <c r="C4006" s="148">
        <v>39612.687335100003</v>
      </c>
      <c r="D4006" s="148">
        <f t="shared" si="186"/>
        <v>48327.48</v>
      </c>
      <c r="E4006" s="138" t="s">
        <v>2044</v>
      </c>
      <c r="F4006" s="148">
        <f t="shared" si="187"/>
        <v>39612.69</v>
      </c>
      <c r="G4006" s="148">
        <f t="shared" si="188"/>
        <v>48327.481800000001</v>
      </c>
    </row>
    <row r="4007" spans="1:7" ht="14.4" customHeight="1">
      <c r="A4007" s="138" t="s">
        <v>8283</v>
      </c>
      <c r="B4007" s="151" t="s">
        <v>8254</v>
      </c>
      <c r="C4007" s="148">
        <v>39612.687335100003</v>
      </c>
      <c r="D4007" s="148">
        <f t="shared" si="186"/>
        <v>48327.48</v>
      </c>
      <c r="E4007" s="138" t="s">
        <v>2044</v>
      </c>
      <c r="F4007" s="148">
        <f t="shared" si="187"/>
        <v>39612.69</v>
      </c>
      <c r="G4007" s="148">
        <f t="shared" si="188"/>
        <v>48327.481800000001</v>
      </c>
    </row>
    <row r="4008" spans="1:7" ht="14.4" customHeight="1">
      <c r="A4008" s="138" t="s">
        <v>8284</v>
      </c>
      <c r="B4008" s="151" t="s">
        <v>8254</v>
      </c>
      <c r="C4008" s="148">
        <v>39612.687335100003</v>
      </c>
      <c r="D4008" s="148">
        <f t="shared" si="186"/>
        <v>48327.48</v>
      </c>
      <c r="E4008" s="138" t="s">
        <v>2044</v>
      </c>
      <c r="F4008" s="148">
        <f t="shared" si="187"/>
        <v>39612.69</v>
      </c>
      <c r="G4008" s="148">
        <f t="shared" si="188"/>
        <v>48327.481800000001</v>
      </c>
    </row>
    <row r="4009" spans="1:7" ht="14.4" customHeight="1">
      <c r="A4009" s="138" t="s">
        <v>8285</v>
      </c>
      <c r="B4009" s="151" t="s">
        <v>8254</v>
      </c>
      <c r="C4009" s="148">
        <v>39612.687335100003</v>
      </c>
      <c r="D4009" s="148">
        <f t="shared" si="186"/>
        <v>48327.48</v>
      </c>
      <c r="E4009" s="138" t="s">
        <v>2044</v>
      </c>
      <c r="F4009" s="148">
        <f t="shared" si="187"/>
        <v>39612.69</v>
      </c>
      <c r="G4009" s="148">
        <f t="shared" si="188"/>
        <v>48327.481800000001</v>
      </c>
    </row>
    <row r="4010" spans="1:7" ht="14.4" customHeight="1">
      <c r="A4010" s="138" t="s">
        <v>8286</v>
      </c>
      <c r="B4010" s="151" t="s">
        <v>8254</v>
      </c>
      <c r="C4010" s="148">
        <v>39612.687335100003</v>
      </c>
      <c r="D4010" s="148">
        <f t="shared" si="186"/>
        <v>48327.48</v>
      </c>
      <c r="E4010" s="138" t="s">
        <v>2044</v>
      </c>
      <c r="F4010" s="148">
        <f t="shared" si="187"/>
        <v>39612.69</v>
      </c>
      <c r="G4010" s="148">
        <f t="shared" si="188"/>
        <v>48327.481800000001</v>
      </c>
    </row>
    <row r="4011" spans="1:7" ht="14.4" customHeight="1">
      <c r="A4011" s="138" t="s">
        <v>8287</v>
      </c>
      <c r="B4011" s="151" t="s">
        <v>8254</v>
      </c>
      <c r="C4011" s="148">
        <v>39612.687335100003</v>
      </c>
      <c r="D4011" s="148">
        <f t="shared" si="186"/>
        <v>48327.48</v>
      </c>
      <c r="E4011" s="138" t="s">
        <v>2044</v>
      </c>
      <c r="F4011" s="148">
        <f t="shared" si="187"/>
        <v>39612.69</v>
      </c>
      <c r="G4011" s="148">
        <f t="shared" si="188"/>
        <v>48327.481800000001</v>
      </c>
    </row>
    <row r="4012" spans="1:7" ht="14.4" customHeight="1">
      <c r="A4012" s="138" t="s">
        <v>8288</v>
      </c>
      <c r="B4012" s="151" t="s">
        <v>8254</v>
      </c>
      <c r="C4012" s="148">
        <v>39612.687335100003</v>
      </c>
      <c r="D4012" s="148">
        <f t="shared" si="186"/>
        <v>48327.48</v>
      </c>
      <c r="E4012" s="138" t="s">
        <v>2044</v>
      </c>
      <c r="F4012" s="148">
        <f t="shared" si="187"/>
        <v>39612.69</v>
      </c>
      <c r="G4012" s="148">
        <f t="shared" si="188"/>
        <v>48327.481800000001</v>
      </c>
    </row>
    <row r="4013" spans="1:7" ht="14.4" customHeight="1">
      <c r="A4013" s="138" t="s">
        <v>8289</v>
      </c>
      <c r="B4013" s="151" t="s">
        <v>8254</v>
      </c>
      <c r="C4013" s="148">
        <v>39612.687335100003</v>
      </c>
      <c r="D4013" s="148">
        <f t="shared" si="186"/>
        <v>48327.48</v>
      </c>
      <c r="E4013" s="138" t="s">
        <v>2044</v>
      </c>
      <c r="F4013" s="148">
        <f t="shared" si="187"/>
        <v>39612.69</v>
      </c>
      <c r="G4013" s="148">
        <f t="shared" si="188"/>
        <v>48327.481800000001</v>
      </c>
    </row>
    <row r="4014" spans="1:7" ht="14.4" customHeight="1">
      <c r="A4014" s="138" t="s">
        <v>8290</v>
      </c>
      <c r="B4014" s="151" t="s">
        <v>8254</v>
      </c>
      <c r="C4014" s="148">
        <v>39612.687335100003</v>
      </c>
      <c r="D4014" s="148">
        <f t="shared" si="186"/>
        <v>48327.48</v>
      </c>
      <c r="E4014" s="138" t="s">
        <v>2044</v>
      </c>
      <c r="F4014" s="148">
        <f t="shared" si="187"/>
        <v>39612.69</v>
      </c>
      <c r="G4014" s="148">
        <f t="shared" si="188"/>
        <v>48327.481800000001</v>
      </c>
    </row>
    <row r="4015" spans="1:7" ht="14.4" customHeight="1">
      <c r="A4015" s="138" t="s">
        <v>8291</v>
      </c>
      <c r="B4015" s="151" t="s">
        <v>8254</v>
      </c>
      <c r="C4015" s="148">
        <v>39612.687335100003</v>
      </c>
      <c r="D4015" s="148">
        <f t="shared" si="186"/>
        <v>48327.48</v>
      </c>
      <c r="E4015" s="138" t="s">
        <v>2044</v>
      </c>
      <c r="F4015" s="148">
        <f t="shared" si="187"/>
        <v>39612.69</v>
      </c>
      <c r="G4015" s="148">
        <f t="shared" si="188"/>
        <v>48327.481800000001</v>
      </c>
    </row>
    <row r="4016" spans="1:7" ht="14.4" customHeight="1">
      <c r="A4016" s="138" t="s">
        <v>8292</v>
      </c>
      <c r="B4016" s="151" t="s">
        <v>8254</v>
      </c>
      <c r="C4016" s="148">
        <v>39612.687335100003</v>
      </c>
      <c r="D4016" s="148">
        <f t="shared" si="186"/>
        <v>48327.48</v>
      </c>
      <c r="E4016" s="138" t="s">
        <v>2044</v>
      </c>
      <c r="F4016" s="148">
        <f t="shared" si="187"/>
        <v>39612.69</v>
      </c>
      <c r="G4016" s="148">
        <f t="shared" si="188"/>
        <v>48327.481800000001</v>
      </c>
    </row>
    <row r="4017" spans="1:7" ht="14.4" customHeight="1">
      <c r="A4017" s="138" t="s">
        <v>8293</v>
      </c>
      <c r="B4017" s="151" t="s">
        <v>8254</v>
      </c>
      <c r="C4017" s="148">
        <v>39612.687335100003</v>
      </c>
      <c r="D4017" s="148">
        <f t="shared" si="186"/>
        <v>48327.48</v>
      </c>
      <c r="E4017" s="138" t="s">
        <v>2044</v>
      </c>
      <c r="F4017" s="148">
        <f t="shared" si="187"/>
        <v>39612.69</v>
      </c>
      <c r="G4017" s="148">
        <f t="shared" si="188"/>
        <v>48327.481800000001</v>
      </c>
    </row>
    <row r="4018" spans="1:7" ht="14.4" customHeight="1">
      <c r="A4018" s="138" t="s">
        <v>8294</v>
      </c>
      <c r="B4018" s="151" t="s">
        <v>8254</v>
      </c>
      <c r="C4018" s="148">
        <v>39612.687335100003</v>
      </c>
      <c r="D4018" s="148">
        <f t="shared" si="186"/>
        <v>48327.48</v>
      </c>
      <c r="E4018" s="138" t="s">
        <v>2044</v>
      </c>
      <c r="F4018" s="148">
        <f t="shared" si="187"/>
        <v>39612.69</v>
      </c>
      <c r="G4018" s="148">
        <f t="shared" si="188"/>
        <v>48327.481800000001</v>
      </c>
    </row>
    <row r="4019" spans="1:7" ht="14.4" customHeight="1">
      <c r="A4019" s="138" t="s">
        <v>8295</v>
      </c>
      <c r="B4019" s="151" t="s">
        <v>8254</v>
      </c>
      <c r="C4019" s="148">
        <v>39612.687335100003</v>
      </c>
      <c r="D4019" s="148">
        <f t="shared" si="186"/>
        <v>48327.48</v>
      </c>
      <c r="E4019" s="138" t="s">
        <v>2044</v>
      </c>
      <c r="F4019" s="148">
        <f t="shared" si="187"/>
        <v>39612.69</v>
      </c>
      <c r="G4019" s="148">
        <f t="shared" si="188"/>
        <v>48327.481800000001</v>
      </c>
    </row>
    <row r="4020" spans="1:7" ht="14.4" customHeight="1">
      <c r="A4020" s="138" t="s">
        <v>8296</v>
      </c>
      <c r="B4020" s="151" t="s">
        <v>8254</v>
      </c>
      <c r="C4020" s="148">
        <v>39612.687335100003</v>
      </c>
      <c r="D4020" s="148">
        <f t="shared" si="186"/>
        <v>48327.48</v>
      </c>
      <c r="E4020" s="138" t="s">
        <v>2044</v>
      </c>
      <c r="F4020" s="148">
        <f t="shared" si="187"/>
        <v>39612.69</v>
      </c>
      <c r="G4020" s="148">
        <f t="shared" si="188"/>
        <v>48327.481800000001</v>
      </c>
    </row>
    <row r="4021" spans="1:7" ht="14.4" customHeight="1">
      <c r="A4021" s="138" t="s">
        <v>8297</v>
      </c>
      <c r="B4021" s="151" t="s">
        <v>8254</v>
      </c>
      <c r="C4021" s="148">
        <v>39612.687335100003</v>
      </c>
      <c r="D4021" s="148">
        <f t="shared" si="186"/>
        <v>48327.48</v>
      </c>
      <c r="E4021" s="138" t="s">
        <v>2044</v>
      </c>
      <c r="F4021" s="148">
        <f t="shared" si="187"/>
        <v>39612.69</v>
      </c>
      <c r="G4021" s="148">
        <f t="shared" si="188"/>
        <v>48327.481800000001</v>
      </c>
    </row>
    <row r="4022" spans="1:7" ht="14.4" customHeight="1">
      <c r="A4022" s="138" t="s">
        <v>8298</v>
      </c>
      <c r="B4022" s="151" t="s">
        <v>8254</v>
      </c>
      <c r="C4022" s="148">
        <v>39612.687335100003</v>
      </c>
      <c r="D4022" s="148">
        <f t="shared" si="186"/>
        <v>48327.48</v>
      </c>
      <c r="E4022" s="138" t="s">
        <v>2044</v>
      </c>
      <c r="F4022" s="148">
        <f t="shared" si="187"/>
        <v>39612.69</v>
      </c>
      <c r="G4022" s="148">
        <f t="shared" si="188"/>
        <v>48327.481800000001</v>
      </c>
    </row>
    <row r="4023" spans="1:7" ht="14.4" customHeight="1">
      <c r="A4023" s="138" t="s">
        <v>8299</v>
      </c>
      <c r="B4023" s="151" t="s">
        <v>8254</v>
      </c>
      <c r="C4023" s="148">
        <v>39612.687335100003</v>
      </c>
      <c r="D4023" s="148">
        <f t="shared" si="186"/>
        <v>48327.48</v>
      </c>
      <c r="E4023" s="138" t="s">
        <v>2044</v>
      </c>
      <c r="F4023" s="148">
        <f t="shared" si="187"/>
        <v>39612.69</v>
      </c>
      <c r="G4023" s="148">
        <f t="shared" si="188"/>
        <v>48327.481800000001</v>
      </c>
    </row>
    <row r="4024" spans="1:7" ht="14.4" customHeight="1">
      <c r="A4024" s="138" t="s">
        <v>8300</v>
      </c>
      <c r="B4024" s="151" t="s">
        <v>8254</v>
      </c>
      <c r="C4024" s="148">
        <v>39612.687335100003</v>
      </c>
      <c r="D4024" s="148">
        <f t="shared" si="186"/>
        <v>48327.48</v>
      </c>
      <c r="E4024" s="138" t="s">
        <v>2044</v>
      </c>
      <c r="F4024" s="148">
        <f t="shared" si="187"/>
        <v>39612.69</v>
      </c>
      <c r="G4024" s="148">
        <f t="shared" si="188"/>
        <v>48327.481800000001</v>
      </c>
    </row>
    <row r="4025" spans="1:7" ht="14.4" customHeight="1">
      <c r="A4025" s="138" t="s">
        <v>8301</v>
      </c>
      <c r="B4025" s="151" t="s">
        <v>8254</v>
      </c>
      <c r="C4025" s="148">
        <v>39612.687335100003</v>
      </c>
      <c r="D4025" s="148">
        <f t="shared" si="186"/>
        <v>48327.48</v>
      </c>
      <c r="E4025" s="138" t="s">
        <v>2044</v>
      </c>
      <c r="F4025" s="148">
        <f t="shared" si="187"/>
        <v>39612.69</v>
      </c>
      <c r="G4025" s="148">
        <f t="shared" si="188"/>
        <v>48327.481800000001</v>
      </c>
    </row>
    <row r="4026" spans="1:7" ht="14.4" customHeight="1">
      <c r="A4026" s="138" t="s">
        <v>8302</v>
      </c>
      <c r="B4026" s="151" t="s">
        <v>8254</v>
      </c>
      <c r="C4026" s="148">
        <v>39612.687335100003</v>
      </c>
      <c r="D4026" s="148">
        <f t="shared" si="186"/>
        <v>48327.48</v>
      </c>
      <c r="E4026" s="138" t="s">
        <v>2044</v>
      </c>
      <c r="F4026" s="148">
        <f t="shared" si="187"/>
        <v>39612.69</v>
      </c>
      <c r="G4026" s="148">
        <f t="shared" si="188"/>
        <v>48327.481800000001</v>
      </c>
    </row>
    <row r="4027" spans="1:7" ht="14.4" customHeight="1">
      <c r="A4027" s="138" t="s">
        <v>8303</v>
      </c>
      <c r="B4027" s="151" t="s">
        <v>8254</v>
      </c>
      <c r="C4027" s="148">
        <v>39612.687335100003</v>
      </c>
      <c r="D4027" s="148">
        <f t="shared" si="186"/>
        <v>48327.48</v>
      </c>
      <c r="E4027" s="138" t="s">
        <v>2044</v>
      </c>
      <c r="F4027" s="148">
        <f t="shared" si="187"/>
        <v>39612.69</v>
      </c>
      <c r="G4027" s="148">
        <f t="shared" si="188"/>
        <v>48327.481800000001</v>
      </c>
    </row>
    <row r="4028" spans="1:7" ht="14.4" customHeight="1">
      <c r="A4028" s="138" t="s">
        <v>8304</v>
      </c>
      <c r="B4028" s="151" t="s">
        <v>8254</v>
      </c>
      <c r="C4028" s="148">
        <v>39612.687335100003</v>
      </c>
      <c r="D4028" s="148">
        <f t="shared" si="186"/>
        <v>48327.48</v>
      </c>
      <c r="E4028" s="138" t="s">
        <v>2044</v>
      </c>
      <c r="F4028" s="148">
        <f t="shared" si="187"/>
        <v>39612.69</v>
      </c>
      <c r="G4028" s="148">
        <f t="shared" si="188"/>
        <v>48327.481800000001</v>
      </c>
    </row>
    <row r="4029" spans="1:7" ht="14.4" customHeight="1">
      <c r="A4029" s="138" t="s">
        <v>8305</v>
      </c>
      <c r="B4029" s="151" t="s">
        <v>8254</v>
      </c>
      <c r="C4029" s="148">
        <v>39612.687335100003</v>
      </c>
      <c r="D4029" s="148">
        <f t="shared" si="186"/>
        <v>48327.48</v>
      </c>
      <c r="E4029" s="138" t="s">
        <v>2044</v>
      </c>
      <c r="F4029" s="148">
        <f t="shared" si="187"/>
        <v>39612.69</v>
      </c>
      <c r="G4029" s="148">
        <f t="shared" si="188"/>
        <v>48327.481800000001</v>
      </c>
    </row>
    <row r="4030" spans="1:7" ht="14.4" customHeight="1">
      <c r="A4030" s="138" t="s">
        <v>8306</v>
      </c>
      <c r="B4030" s="151" t="s">
        <v>8254</v>
      </c>
      <c r="C4030" s="148">
        <v>39612.687335100003</v>
      </c>
      <c r="D4030" s="148">
        <f t="shared" si="186"/>
        <v>48327.48</v>
      </c>
      <c r="E4030" s="138" t="s">
        <v>2044</v>
      </c>
      <c r="F4030" s="148">
        <f t="shared" si="187"/>
        <v>39612.69</v>
      </c>
      <c r="G4030" s="148">
        <f t="shared" si="188"/>
        <v>48327.481800000001</v>
      </c>
    </row>
    <row r="4031" spans="1:7" ht="14.4" customHeight="1">
      <c r="A4031" s="138" t="s">
        <v>8307</v>
      </c>
      <c r="B4031" s="151" t="s">
        <v>8254</v>
      </c>
      <c r="C4031" s="148">
        <v>39612.687335100003</v>
      </c>
      <c r="D4031" s="148">
        <f t="shared" si="186"/>
        <v>48327.48</v>
      </c>
      <c r="E4031" s="138" t="s">
        <v>2044</v>
      </c>
      <c r="F4031" s="148">
        <f t="shared" si="187"/>
        <v>39612.69</v>
      </c>
      <c r="G4031" s="148">
        <f t="shared" si="188"/>
        <v>48327.481800000001</v>
      </c>
    </row>
    <row r="4032" spans="1:7" ht="14.4" customHeight="1">
      <c r="A4032" s="138" t="s">
        <v>8308</v>
      </c>
      <c r="B4032" s="151" t="s">
        <v>8254</v>
      </c>
      <c r="C4032" s="148">
        <v>39612.687335100003</v>
      </c>
      <c r="D4032" s="148">
        <f t="shared" si="186"/>
        <v>48327.48</v>
      </c>
      <c r="E4032" s="138" t="s">
        <v>2044</v>
      </c>
      <c r="F4032" s="148">
        <f t="shared" si="187"/>
        <v>39612.69</v>
      </c>
      <c r="G4032" s="148">
        <f t="shared" si="188"/>
        <v>48327.481800000001</v>
      </c>
    </row>
    <row r="4033" spans="1:7" ht="14.4" customHeight="1">
      <c r="A4033" s="138" t="s">
        <v>8309</v>
      </c>
      <c r="B4033" s="151" t="s">
        <v>8254</v>
      </c>
      <c r="C4033" s="148">
        <v>39612.687335100003</v>
      </c>
      <c r="D4033" s="148">
        <f t="shared" si="186"/>
        <v>48327.48</v>
      </c>
      <c r="E4033" s="138" t="s">
        <v>2044</v>
      </c>
      <c r="F4033" s="148">
        <f t="shared" si="187"/>
        <v>39612.69</v>
      </c>
      <c r="G4033" s="148">
        <f t="shared" si="188"/>
        <v>48327.481800000001</v>
      </c>
    </row>
    <row r="4034" spans="1:7" ht="14.4" customHeight="1">
      <c r="A4034" s="138" t="s">
        <v>8310</v>
      </c>
      <c r="B4034" s="151" t="s">
        <v>8254</v>
      </c>
      <c r="C4034" s="148">
        <v>39612.687335100003</v>
      </c>
      <c r="D4034" s="148">
        <f t="shared" si="186"/>
        <v>48327.48</v>
      </c>
      <c r="E4034" s="138" t="s">
        <v>2044</v>
      </c>
      <c r="F4034" s="148">
        <f t="shared" si="187"/>
        <v>39612.69</v>
      </c>
      <c r="G4034" s="148">
        <f t="shared" si="188"/>
        <v>48327.481800000001</v>
      </c>
    </row>
    <row r="4035" spans="1:7" ht="14.4" customHeight="1">
      <c r="A4035" s="138" t="s">
        <v>8311</v>
      </c>
      <c r="B4035" s="151" t="s">
        <v>8254</v>
      </c>
      <c r="C4035" s="148">
        <v>39612.687335100003</v>
      </c>
      <c r="D4035" s="148">
        <f t="shared" si="186"/>
        <v>48327.48</v>
      </c>
      <c r="E4035" s="138" t="s">
        <v>2044</v>
      </c>
      <c r="F4035" s="148">
        <f t="shared" si="187"/>
        <v>39612.69</v>
      </c>
      <c r="G4035" s="148">
        <f t="shared" si="188"/>
        <v>48327.481800000001</v>
      </c>
    </row>
    <row r="4036" spans="1:7" ht="14.4" customHeight="1">
      <c r="A4036" s="138" t="s">
        <v>8312</v>
      </c>
      <c r="B4036" s="151" t="s">
        <v>8254</v>
      </c>
      <c r="C4036" s="148">
        <v>39612.687335100003</v>
      </c>
      <c r="D4036" s="148">
        <f t="shared" si="186"/>
        <v>48327.48</v>
      </c>
      <c r="E4036" s="138" t="s">
        <v>2044</v>
      </c>
      <c r="F4036" s="148">
        <f t="shared" si="187"/>
        <v>39612.69</v>
      </c>
      <c r="G4036" s="148">
        <f t="shared" si="188"/>
        <v>48327.481800000001</v>
      </c>
    </row>
    <row r="4037" spans="1:7" ht="14.4" customHeight="1">
      <c r="A4037" s="138" t="s">
        <v>8313</v>
      </c>
      <c r="B4037" s="151" t="s">
        <v>8254</v>
      </c>
      <c r="C4037" s="148">
        <v>39612.687335100003</v>
      </c>
      <c r="D4037" s="148">
        <f t="shared" si="186"/>
        <v>48327.48</v>
      </c>
      <c r="E4037" s="138" t="s">
        <v>2044</v>
      </c>
      <c r="F4037" s="148">
        <f t="shared" si="187"/>
        <v>39612.69</v>
      </c>
      <c r="G4037" s="148">
        <f t="shared" si="188"/>
        <v>48327.481800000001</v>
      </c>
    </row>
    <row r="4038" spans="1:7" ht="14.4" customHeight="1">
      <c r="A4038" s="138" t="s">
        <v>8314</v>
      </c>
      <c r="B4038" s="151" t="s">
        <v>8254</v>
      </c>
      <c r="C4038" s="148">
        <v>39612.687335100003</v>
      </c>
      <c r="D4038" s="148">
        <f t="shared" si="186"/>
        <v>48327.48</v>
      </c>
      <c r="E4038" s="138" t="s">
        <v>2044</v>
      </c>
      <c r="F4038" s="148">
        <f t="shared" si="187"/>
        <v>39612.69</v>
      </c>
      <c r="G4038" s="148">
        <f t="shared" si="188"/>
        <v>48327.481800000001</v>
      </c>
    </row>
    <row r="4039" spans="1:7" ht="14.4" customHeight="1">
      <c r="A4039" s="138" t="s">
        <v>8315</v>
      </c>
      <c r="B4039" s="151" t="s">
        <v>8254</v>
      </c>
      <c r="C4039" s="148">
        <v>39612.687335100003</v>
      </c>
      <c r="D4039" s="148">
        <f t="shared" si="186"/>
        <v>48327.48</v>
      </c>
      <c r="E4039" s="138" t="s">
        <v>2044</v>
      </c>
      <c r="F4039" s="148">
        <f t="shared" si="187"/>
        <v>39612.69</v>
      </c>
      <c r="G4039" s="148">
        <f t="shared" si="188"/>
        <v>48327.481800000001</v>
      </c>
    </row>
    <row r="4040" spans="1:7" ht="14.4" customHeight="1">
      <c r="A4040" s="138" t="s">
        <v>8316</v>
      </c>
      <c r="B4040" s="151" t="s">
        <v>8254</v>
      </c>
      <c r="C4040" s="148">
        <v>39612.687335100003</v>
      </c>
      <c r="D4040" s="148">
        <f t="shared" si="186"/>
        <v>48327.48</v>
      </c>
      <c r="E4040" s="138" t="s">
        <v>2044</v>
      </c>
      <c r="F4040" s="148">
        <f t="shared" si="187"/>
        <v>39612.69</v>
      </c>
      <c r="G4040" s="148">
        <f t="shared" si="188"/>
        <v>48327.481800000001</v>
      </c>
    </row>
    <row r="4041" spans="1:7" ht="14.4" customHeight="1">
      <c r="A4041" s="138" t="s">
        <v>8317</v>
      </c>
      <c r="B4041" s="151" t="s">
        <v>8318</v>
      </c>
      <c r="C4041" s="148">
        <v>76215.148222949996</v>
      </c>
      <c r="D4041" s="148">
        <f t="shared" ref="D4041:D4104" si="189">ROUND(C4041*(1+$D$8),2)</f>
        <v>92982.48</v>
      </c>
      <c r="E4041" s="138" t="s">
        <v>2044</v>
      </c>
      <c r="F4041" s="148">
        <f t="shared" ref="F4041:F4104" si="190">ROUND(C4041*(1-HLOOKUP(E4041,$1:$2,2,FALSE)),2)</f>
        <v>76215.149999999994</v>
      </c>
      <c r="G4041" s="148">
        <f t="shared" ref="G4041:G4104" si="191">F4041*(1+$D$8)</f>
        <v>92982.482999999993</v>
      </c>
    </row>
    <row r="4042" spans="1:7" ht="14.4" customHeight="1">
      <c r="A4042" s="138" t="s">
        <v>8319</v>
      </c>
      <c r="B4042" s="151" t="s">
        <v>8320</v>
      </c>
      <c r="C4042" s="148">
        <v>76215.148222949996</v>
      </c>
      <c r="D4042" s="148">
        <f t="shared" si="189"/>
        <v>92982.48</v>
      </c>
      <c r="E4042" s="138" t="s">
        <v>2044</v>
      </c>
      <c r="F4042" s="148">
        <f t="shared" si="190"/>
        <v>76215.149999999994</v>
      </c>
      <c r="G4042" s="148">
        <f t="shared" si="191"/>
        <v>92982.482999999993</v>
      </c>
    </row>
    <row r="4043" spans="1:7" ht="14.4" customHeight="1">
      <c r="A4043" s="138" t="s">
        <v>8321</v>
      </c>
      <c r="B4043" s="151" t="s">
        <v>8322</v>
      </c>
      <c r="C4043" s="148">
        <v>76215.148222949996</v>
      </c>
      <c r="D4043" s="148">
        <f t="shared" si="189"/>
        <v>92982.48</v>
      </c>
      <c r="E4043" s="138" t="s">
        <v>2044</v>
      </c>
      <c r="F4043" s="148">
        <f t="shared" si="190"/>
        <v>76215.149999999994</v>
      </c>
      <c r="G4043" s="148">
        <f t="shared" si="191"/>
        <v>92982.482999999993</v>
      </c>
    </row>
    <row r="4044" spans="1:7" ht="14.4" customHeight="1">
      <c r="A4044" s="138" t="s">
        <v>8323</v>
      </c>
      <c r="B4044" s="151" t="s">
        <v>8324</v>
      </c>
      <c r="C4044" s="148">
        <v>76215.148222949996</v>
      </c>
      <c r="D4044" s="148">
        <f t="shared" si="189"/>
        <v>92982.48</v>
      </c>
      <c r="E4044" s="138" t="s">
        <v>2044</v>
      </c>
      <c r="F4044" s="148">
        <f t="shared" si="190"/>
        <v>76215.149999999994</v>
      </c>
      <c r="G4044" s="148">
        <f t="shared" si="191"/>
        <v>92982.482999999993</v>
      </c>
    </row>
    <row r="4045" spans="1:7" ht="14.4" customHeight="1">
      <c r="A4045" s="138" t="s">
        <v>8325</v>
      </c>
      <c r="B4045" s="151" t="s">
        <v>8326</v>
      </c>
      <c r="C4045" s="148">
        <v>76215.148222949996</v>
      </c>
      <c r="D4045" s="148">
        <f t="shared" si="189"/>
        <v>92982.48</v>
      </c>
      <c r="E4045" s="138" t="s">
        <v>2044</v>
      </c>
      <c r="F4045" s="148">
        <f t="shared" si="190"/>
        <v>76215.149999999994</v>
      </c>
      <c r="G4045" s="148">
        <f t="shared" si="191"/>
        <v>92982.482999999993</v>
      </c>
    </row>
    <row r="4046" spans="1:7" ht="14.4" customHeight="1">
      <c r="A4046" s="138" t="s">
        <v>8327</v>
      </c>
      <c r="B4046" s="151" t="s">
        <v>8328</v>
      </c>
      <c r="C4046" s="148">
        <v>76215.148222949996</v>
      </c>
      <c r="D4046" s="148">
        <f t="shared" si="189"/>
        <v>92982.48</v>
      </c>
      <c r="E4046" s="138" t="s">
        <v>2044</v>
      </c>
      <c r="F4046" s="148">
        <f t="shared" si="190"/>
        <v>76215.149999999994</v>
      </c>
      <c r="G4046" s="148">
        <f t="shared" si="191"/>
        <v>92982.482999999993</v>
      </c>
    </row>
    <row r="4047" spans="1:7" ht="14.4" customHeight="1">
      <c r="A4047" s="138" t="s">
        <v>8329</v>
      </c>
      <c r="B4047" s="151" t="s">
        <v>8330</v>
      </c>
      <c r="C4047" s="148">
        <v>76215.148222949996</v>
      </c>
      <c r="D4047" s="148">
        <f t="shared" si="189"/>
        <v>92982.48</v>
      </c>
      <c r="E4047" s="138" t="s">
        <v>2044</v>
      </c>
      <c r="F4047" s="148">
        <f t="shared" si="190"/>
        <v>76215.149999999994</v>
      </c>
      <c r="G4047" s="148">
        <f t="shared" si="191"/>
        <v>92982.482999999993</v>
      </c>
    </row>
    <row r="4048" spans="1:7" ht="14.4" customHeight="1">
      <c r="A4048" s="138" t="s">
        <v>8331</v>
      </c>
      <c r="B4048" s="151" t="s">
        <v>8332</v>
      </c>
      <c r="C4048" s="148">
        <v>76215.148222949996</v>
      </c>
      <c r="D4048" s="148">
        <f t="shared" si="189"/>
        <v>92982.48</v>
      </c>
      <c r="E4048" s="138" t="s">
        <v>2044</v>
      </c>
      <c r="F4048" s="148">
        <f t="shared" si="190"/>
        <v>76215.149999999994</v>
      </c>
      <c r="G4048" s="148">
        <f t="shared" si="191"/>
        <v>92982.482999999993</v>
      </c>
    </row>
    <row r="4049" spans="1:7" ht="14.4" customHeight="1">
      <c r="A4049" s="138" t="s">
        <v>8333</v>
      </c>
      <c r="B4049" s="151" t="s">
        <v>8334</v>
      </c>
      <c r="C4049" s="148">
        <v>76215.148222949996</v>
      </c>
      <c r="D4049" s="148">
        <f t="shared" si="189"/>
        <v>92982.48</v>
      </c>
      <c r="E4049" s="138" t="s">
        <v>2044</v>
      </c>
      <c r="F4049" s="148">
        <f t="shared" si="190"/>
        <v>76215.149999999994</v>
      </c>
      <c r="G4049" s="148">
        <f t="shared" si="191"/>
        <v>92982.482999999993</v>
      </c>
    </row>
    <row r="4050" spans="1:7" ht="14.4" customHeight="1">
      <c r="A4050" s="138" t="s">
        <v>8335</v>
      </c>
      <c r="B4050" s="151" t="s">
        <v>8336</v>
      </c>
      <c r="C4050" s="148">
        <v>76215.148222949996</v>
      </c>
      <c r="D4050" s="148">
        <f t="shared" si="189"/>
        <v>92982.48</v>
      </c>
      <c r="E4050" s="138" t="s">
        <v>2044</v>
      </c>
      <c r="F4050" s="148">
        <f t="shared" si="190"/>
        <v>76215.149999999994</v>
      </c>
      <c r="G4050" s="148">
        <f t="shared" si="191"/>
        <v>92982.482999999993</v>
      </c>
    </row>
    <row r="4051" spans="1:7" ht="14.4" customHeight="1">
      <c r="A4051" s="138" t="s">
        <v>8337</v>
      </c>
      <c r="B4051" s="151" t="s">
        <v>8338</v>
      </c>
      <c r="C4051" s="148">
        <v>76215.148222949996</v>
      </c>
      <c r="D4051" s="148">
        <f t="shared" si="189"/>
        <v>92982.48</v>
      </c>
      <c r="E4051" s="138" t="s">
        <v>2044</v>
      </c>
      <c r="F4051" s="148">
        <f t="shared" si="190"/>
        <v>76215.149999999994</v>
      </c>
      <c r="G4051" s="148">
        <f t="shared" si="191"/>
        <v>92982.482999999993</v>
      </c>
    </row>
    <row r="4052" spans="1:7" ht="14.4" customHeight="1">
      <c r="A4052" s="138" t="s">
        <v>8339</v>
      </c>
      <c r="B4052" s="151" t="s">
        <v>8340</v>
      </c>
      <c r="C4052" s="148">
        <v>76215.148222949996</v>
      </c>
      <c r="D4052" s="148">
        <f t="shared" si="189"/>
        <v>92982.48</v>
      </c>
      <c r="E4052" s="138" t="s">
        <v>2044</v>
      </c>
      <c r="F4052" s="148">
        <f t="shared" si="190"/>
        <v>76215.149999999994</v>
      </c>
      <c r="G4052" s="148">
        <f t="shared" si="191"/>
        <v>92982.482999999993</v>
      </c>
    </row>
    <row r="4053" spans="1:7" ht="14.4" customHeight="1">
      <c r="A4053" s="138" t="s">
        <v>8341</v>
      </c>
      <c r="B4053" s="151" t="s">
        <v>8342</v>
      </c>
      <c r="C4053" s="148">
        <v>76215.148222949996</v>
      </c>
      <c r="D4053" s="148">
        <f t="shared" si="189"/>
        <v>92982.48</v>
      </c>
      <c r="E4053" s="138" t="s">
        <v>2044</v>
      </c>
      <c r="F4053" s="148">
        <f t="shared" si="190"/>
        <v>76215.149999999994</v>
      </c>
      <c r="G4053" s="148">
        <f t="shared" si="191"/>
        <v>92982.482999999993</v>
      </c>
    </row>
    <row r="4054" spans="1:7" ht="14.4" customHeight="1">
      <c r="A4054" s="138" t="s">
        <v>8343</v>
      </c>
      <c r="B4054" s="151" t="s">
        <v>8344</v>
      </c>
      <c r="C4054" s="148">
        <v>76215.148222949996</v>
      </c>
      <c r="D4054" s="148">
        <f t="shared" si="189"/>
        <v>92982.48</v>
      </c>
      <c r="E4054" s="138" t="s">
        <v>2044</v>
      </c>
      <c r="F4054" s="148">
        <f t="shared" si="190"/>
        <v>76215.149999999994</v>
      </c>
      <c r="G4054" s="148">
        <f t="shared" si="191"/>
        <v>92982.482999999993</v>
      </c>
    </row>
    <row r="4055" spans="1:7" ht="14.4" customHeight="1">
      <c r="A4055" s="138" t="s">
        <v>8345</v>
      </c>
      <c r="B4055" s="151" t="s">
        <v>8346</v>
      </c>
      <c r="C4055" s="148">
        <v>76215.148222949996</v>
      </c>
      <c r="D4055" s="148">
        <f t="shared" si="189"/>
        <v>92982.48</v>
      </c>
      <c r="E4055" s="138" t="s">
        <v>2044</v>
      </c>
      <c r="F4055" s="148">
        <f t="shared" si="190"/>
        <v>76215.149999999994</v>
      </c>
      <c r="G4055" s="148">
        <f t="shared" si="191"/>
        <v>92982.482999999993</v>
      </c>
    </row>
    <row r="4056" spans="1:7" ht="14.4" customHeight="1">
      <c r="A4056" s="138" t="s">
        <v>8347</v>
      </c>
      <c r="B4056" s="151" t="s">
        <v>8348</v>
      </c>
      <c r="C4056" s="148">
        <v>76215.148222949996</v>
      </c>
      <c r="D4056" s="148">
        <f t="shared" si="189"/>
        <v>92982.48</v>
      </c>
      <c r="E4056" s="138" t="s">
        <v>2044</v>
      </c>
      <c r="F4056" s="148">
        <f t="shared" si="190"/>
        <v>76215.149999999994</v>
      </c>
      <c r="G4056" s="148">
        <f t="shared" si="191"/>
        <v>92982.482999999993</v>
      </c>
    </row>
    <row r="4057" spans="1:7" ht="14.4" customHeight="1">
      <c r="A4057" s="138" t="s">
        <v>8349</v>
      </c>
      <c r="B4057" s="151" t="s">
        <v>8350</v>
      </c>
      <c r="C4057" s="148">
        <v>76215.148222949996</v>
      </c>
      <c r="D4057" s="148">
        <f t="shared" si="189"/>
        <v>92982.48</v>
      </c>
      <c r="E4057" s="138" t="s">
        <v>2044</v>
      </c>
      <c r="F4057" s="148">
        <f t="shared" si="190"/>
        <v>76215.149999999994</v>
      </c>
      <c r="G4057" s="148">
        <f t="shared" si="191"/>
        <v>92982.482999999993</v>
      </c>
    </row>
    <row r="4058" spans="1:7" ht="14.4" customHeight="1">
      <c r="A4058" s="138" t="s">
        <v>8351</v>
      </c>
      <c r="B4058" s="151" t="s">
        <v>8352</v>
      </c>
      <c r="C4058" s="148">
        <v>76215.148222949996</v>
      </c>
      <c r="D4058" s="148">
        <f t="shared" si="189"/>
        <v>92982.48</v>
      </c>
      <c r="E4058" s="138" t="s">
        <v>2044</v>
      </c>
      <c r="F4058" s="148">
        <f t="shared" si="190"/>
        <v>76215.149999999994</v>
      </c>
      <c r="G4058" s="148">
        <f t="shared" si="191"/>
        <v>92982.482999999993</v>
      </c>
    </row>
    <row r="4059" spans="1:7" ht="14.4" customHeight="1">
      <c r="A4059" s="138" t="s">
        <v>8353</v>
      </c>
      <c r="B4059" s="151" t="s">
        <v>8354</v>
      </c>
      <c r="C4059" s="148">
        <v>76215.148222949996</v>
      </c>
      <c r="D4059" s="148">
        <f t="shared" si="189"/>
        <v>92982.48</v>
      </c>
      <c r="E4059" s="138" t="s">
        <v>2044</v>
      </c>
      <c r="F4059" s="148">
        <f t="shared" si="190"/>
        <v>76215.149999999994</v>
      </c>
      <c r="G4059" s="148">
        <f t="shared" si="191"/>
        <v>92982.482999999993</v>
      </c>
    </row>
    <row r="4060" spans="1:7" ht="14.4" customHeight="1">
      <c r="A4060" s="138" t="s">
        <v>8355</v>
      </c>
      <c r="B4060" s="151" t="s">
        <v>8356</v>
      </c>
      <c r="C4060" s="148">
        <v>76215.148222949996</v>
      </c>
      <c r="D4060" s="148">
        <f t="shared" si="189"/>
        <v>92982.48</v>
      </c>
      <c r="E4060" s="138" t="s">
        <v>2044</v>
      </c>
      <c r="F4060" s="148">
        <f t="shared" si="190"/>
        <v>76215.149999999994</v>
      </c>
      <c r="G4060" s="148">
        <f t="shared" si="191"/>
        <v>92982.482999999993</v>
      </c>
    </row>
    <row r="4061" spans="1:7" ht="14.4" customHeight="1">
      <c r="A4061" s="138" t="s">
        <v>8357</v>
      </c>
      <c r="B4061" s="151" t="s">
        <v>8358</v>
      </c>
      <c r="C4061" s="148">
        <v>76215.148222949996</v>
      </c>
      <c r="D4061" s="148">
        <f t="shared" si="189"/>
        <v>92982.48</v>
      </c>
      <c r="E4061" s="138" t="s">
        <v>2044</v>
      </c>
      <c r="F4061" s="148">
        <f t="shared" si="190"/>
        <v>76215.149999999994</v>
      </c>
      <c r="G4061" s="148">
        <f t="shared" si="191"/>
        <v>92982.482999999993</v>
      </c>
    </row>
    <row r="4062" spans="1:7" ht="14.4" customHeight="1">
      <c r="A4062" s="138" t="s">
        <v>8359</v>
      </c>
      <c r="B4062" s="151" t="s">
        <v>8360</v>
      </c>
      <c r="C4062" s="148">
        <v>76215.148222949996</v>
      </c>
      <c r="D4062" s="148">
        <f t="shared" si="189"/>
        <v>92982.48</v>
      </c>
      <c r="E4062" s="138" t="s">
        <v>2044</v>
      </c>
      <c r="F4062" s="148">
        <f t="shared" si="190"/>
        <v>76215.149999999994</v>
      </c>
      <c r="G4062" s="148">
        <f t="shared" si="191"/>
        <v>92982.482999999993</v>
      </c>
    </row>
    <row r="4063" spans="1:7" ht="14.4" customHeight="1">
      <c r="A4063" s="138" t="s">
        <v>8361</v>
      </c>
      <c r="B4063" s="151" t="s">
        <v>8362</v>
      </c>
      <c r="C4063" s="148">
        <v>76215.148222949996</v>
      </c>
      <c r="D4063" s="148">
        <f t="shared" si="189"/>
        <v>92982.48</v>
      </c>
      <c r="E4063" s="138" t="s">
        <v>2044</v>
      </c>
      <c r="F4063" s="148">
        <f t="shared" si="190"/>
        <v>76215.149999999994</v>
      </c>
      <c r="G4063" s="148">
        <f t="shared" si="191"/>
        <v>92982.482999999993</v>
      </c>
    </row>
    <row r="4064" spans="1:7" ht="14.4" customHeight="1">
      <c r="A4064" s="138" t="s">
        <v>8363</v>
      </c>
      <c r="B4064" s="151" t="s">
        <v>8364</v>
      </c>
      <c r="C4064" s="148">
        <v>76215.148222949996</v>
      </c>
      <c r="D4064" s="148">
        <f t="shared" si="189"/>
        <v>92982.48</v>
      </c>
      <c r="E4064" s="138" t="s">
        <v>2044</v>
      </c>
      <c r="F4064" s="148">
        <f t="shared" si="190"/>
        <v>76215.149999999994</v>
      </c>
      <c r="G4064" s="148">
        <f t="shared" si="191"/>
        <v>92982.482999999993</v>
      </c>
    </row>
    <row r="4065" spans="1:7" ht="14.4" customHeight="1">
      <c r="A4065" s="138" t="s">
        <v>8365</v>
      </c>
      <c r="B4065" s="151" t="s">
        <v>8366</v>
      </c>
      <c r="C4065" s="148">
        <v>76215.148222949996</v>
      </c>
      <c r="D4065" s="148">
        <f t="shared" si="189"/>
        <v>92982.48</v>
      </c>
      <c r="E4065" s="138" t="s">
        <v>2044</v>
      </c>
      <c r="F4065" s="148">
        <f t="shared" si="190"/>
        <v>76215.149999999994</v>
      </c>
      <c r="G4065" s="148">
        <f t="shared" si="191"/>
        <v>92982.482999999993</v>
      </c>
    </row>
    <row r="4066" spans="1:7" ht="14.4" customHeight="1">
      <c r="A4066" s="138" t="s">
        <v>8367</v>
      </c>
      <c r="B4066" s="151" t="s">
        <v>8368</v>
      </c>
      <c r="C4066" s="148">
        <v>76215.148222949996</v>
      </c>
      <c r="D4066" s="148">
        <f t="shared" si="189"/>
        <v>92982.48</v>
      </c>
      <c r="E4066" s="138" t="s">
        <v>2044</v>
      </c>
      <c r="F4066" s="148">
        <f t="shared" si="190"/>
        <v>76215.149999999994</v>
      </c>
      <c r="G4066" s="148">
        <f t="shared" si="191"/>
        <v>92982.482999999993</v>
      </c>
    </row>
    <row r="4067" spans="1:7" ht="14.4" customHeight="1">
      <c r="A4067" s="138" t="s">
        <v>8369</v>
      </c>
      <c r="B4067" s="151" t="s">
        <v>8370</v>
      </c>
      <c r="C4067" s="148">
        <v>76215.148222949996</v>
      </c>
      <c r="D4067" s="148">
        <f t="shared" si="189"/>
        <v>92982.48</v>
      </c>
      <c r="E4067" s="138" t="s">
        <v>2044</v>
      </c>
      <c r="F4067" s="148">
        <f t="shared" si="190"/>
        <v>76215.149999999994</v>
      </c>
      <c r="G4067" s="148">
        <f t="shared" si="191"/>
        <v>92982.482999999993</v>
      </c>
    </row>
    <row r="4068" spans="1:7" ht="14.4" customHeight="1">
      <c r="A4068" s="138" t="s">
        <v>8371</v>
      </c>
      <c r="B4068" s="151" t="s">
        <v>8372</v>
      </c>
      <c r="C4068" s="148">
        <v>76215.148222949996</v>
      </c>
      <c r="D4068" s="148">
        <f t="shared" si="189"/>
        <v>92982.48</v>
      </c>
      <c r="E4068" s="138" t="s">
        <v>2044</v>
      </c>
      <c r="F4068" s="148">
        <f t="shared" si="190"/>
        <v>76215.149999999994</v>
      </c>
      <c r="G4068" s="148">
        <f t="shared" si="191"/>
        <v>92982.482999999993</v>
      </c>
    </row>
    <row r="4069" spans="1:7" ht="14.4" customHeight="1">
      <c r="A4069" s="138" t="s">
        <v>8373</v>
      </c>
      <c r="B4069" s="151" t="s">
        <v>8374</v>
      </c>
      <c r="C4069" s="148">
        <v>76215.148222949996</v>
      </c>
      <c r="D4069" s="148">
        <f t="shared" si="189"/>
        <v>92982.48</v>
      </c>
      <c r="E4069" s="138" t="s">
        <v>2044</v>
      </c>
      <c r="F4069" s="148">
        <f t="shared" si="190"/>
        <v>76215.149999999994</v>
      </c>
      <c r="G4069" s="148">
        <f t="shared" si="191"/>
        <v>92982.482999999993</v>
      </c>
    </row>
    <row r="4070" spans="1:7" ht="14.4" customHeight="1">
      <c r="A4070" s="138" t="s">
        <v>8375</v>
      </c>
      <c r="B4070" s="151" t="s">
        <v>8376</v>
      </c>
      <c r="C4070" s="148">
        <v>76215.148222949996</v>
      </c>
      <c r="D4070" s="148">
        <f t="shared" si="189"/>
        <v>92982.48</v>
      </c>
      <c r="E4070" s="138" t="s">
        <v>2044</v>
      </c>
      <c r="F4070" s="148">
        <f t="shared" si="190"/>
        <v>76215.149999999994</v>
      </c>
      <c r="G4070" s="148">
        <f t="shared" si="191"/>
        <v>92982.482999999993</v>
      </c>
    </row>
    <row r="4071" spans="1:7" ht="14.4" customHeight="1">
      <c r="A4071" s="138" t="s">
        <v>8377</v>
      </c>
      <c r="B4071" s="151" t="s">
        <v>8378</v>
      </c>
      <c r="C4071" s="148">
        <v>76215.148222949996</v>
      </c>
      <c r="D4071" s="148">
        <f t="shared" si="189"/>
        <v>92982.48</v>
      </c>
      <c r="E4071" s="138" t="s">
        <v>2044</v>
      </c>
      <c r="F4071" s="148">
        <f t="shared" si="190"/>
        <v>76215.149999999994</v>
      </c>
      <c r="G4071" s="148">
        <f t="shared" si="191"/>
        <v>92982.482999999993</v>
      </c>
    </row>
    <row r="4072" spans="1:7" ht="14.4" customHeight="1">
      <c r="A4072" s="138" t="s">
        <v>8379</v>
      </c>
      <c r="B4072" s="151" t="s">
        <v>8380</v>
      </c>
      <c r="C4072" s="148">
        <v>76215.148222949996</v>
      </c>
      <c r="D4072" s="148">
        <f t="shared" si="189"/>
        <v>92982.48</v>
      </c>
      <c r="E4072" s="138" t="s">
        <v>2044</v>
      </c>
      <c r="F4072" s="148">
        <f t="shared" si="190"/>
        <v>76215.149999999994</v>
      </c>
      <c r="G4072" s="148">
        <f t="shared" si="191"/>
        <v>92982.482999999993</v>
      </c>
    </row>
    <row r="4073" spans="1:7" ht="14.4" customHeight="1">
      <c r="A4073" s="138" t="s">
        <v>8381</v>
      </c>
      <c r="B4073" s="151" t="s">
        <v>8382</v>
      </c>
      <c r="C4073" s="148">
        <v>76215.148222949996</v>
      </c>
      <c r="D4073" s="148">
        <f t="shared" si="189"/>
        <v>92982.48</v>
      </c>
      <c r="E4073" s="138" t="s">
        <v>2044</v>
      </c>
      <c r="F4073" s="148">
        <f t="shared" si="190"/>
        <v>76215.149999999994</v>
      </c>
      <c r="G4073" s="148">
        <f t="shared" si="191"/>
        <v>92982.482999999993</v>
      </c>
    </row>
    <row r="4074" spans="1:7" ht="14.4" customHeight="1">
      <c r="A4074" s="138" t="s">
        <v>8383</v>
      </c>
      <c r="B4074" s="151" t="s">
        <v>8384</v>
      </c>
      <c r="C4074" s="148">
        <v>76215.148222949996</v>
      </c>
      <c r="D4074" s="148">
        <f t="shared" si="189"/>
        <v>92982.48</v>
      </c>
      <c r="E4074" s="138" t="s">
        <v>2044</v>
      </c>
      <c r="F4074" s="148">
        <f t="shared" si="190"/>
        <v>76215.149999999994</v>
      </c>
      <c r="G4074" s="148">
        <f t="shared" si="191"/>
        <v>92982.482999999993</v>
      </c>
    </row>
    <row r="4075" spans="1:7" ht="14.4" customHeight="1">
      <c r="A4075" s="138" t="s">
        <v>8385</v>
      </c>
      <c r="B4075" s="151" t="s">
        <v>8386</v>
      </c>
      <c r="C4075" s="148">
        <v>76215.148222949996</v>
      </c>
      <c r="D4075" s="148">
        <f t="shared" si="189"/>
        <v>92982.48</v>
      </c>
      <c r="E4075" s="138" t="s">
        <v>2044</v>
      </c>
      <c r="F4075" s="148">
        <f t="shared" si="190"/>
        <v>76215.149999999994</v>
      </c>
      <c r="G4075" s="148">
        <f t="shared" si="191"/>
        <v>92982.482999999993</v>
      </c>
    </row>
    <row r="4076" spans="1:7" ht="14.4" customHeight="1">
      <c r="A4076" s="138" t="s">
        <v>8387</v>
      </c>
      <c r="B4076" s="151" t="s">
        <v>8388</v>
      </c>
      <c r="C4076" s="148">
        <v>76215.148222949996</v>
      </c>
      <c r="D4076" s="148">
        <f t="shared" si="189"/>
        <v>92982.48</v>
      </c>
      <c r="E4076" s="138" t="s">
        <v>2044</v>
      </c>
      <c r="F4076" s="148">
        <f t="shared" si="190"/>
        <v>76215.149999999994</v>
      </c>
      <c r="G4076" s="148">
        <f t="shared" si="191"/>
        <v>92982.482999999993</v>
      </c>
    </row>
    <row r="4077" spans="1:7" ht="14.4" customHeight="1">
      <c r="A4077" s="138" t="s">
        <v>8389</v>
      </c>
      <c r="B4077" s="151" t="s">
        <v>8390</v>
      </c>
      <c r="C4077" s="148">
        <v>76215.148222949996</v>
      </c>
      <c r="D4077" s="148">
        <f t="shared" si="189"/>
        <v>92982.48</v>
      </c>
      <c r="E4077" s="138" t="s">
        <v>2044</v>
      </c>
      <c r="F4077" s="148">
        <f t="shared" si="190"/>
        <v>76215.149999999994</v>
      </c>
      <c r="G4077" s="148">
        <f t="shared" si="191"/>
        <v>92982.482999999993</v>
      </c>
    </row>
    <row r="4078" spans="1:7" ht="14.4" customHeight="1">
      <c r="A4078" s="138" t="s">
        <v>8391</v>
      </c>
      <c r="B4078" s="151" t="s">
        <v>8392</v>
      </c>
      <c r="C4078" s="148">
        <v>76215.148222949996</v>
      </c>
      <c r="D4078" s="148">
        <f t="shared" si="189"/>
        <v>92982.48</v>
      </c>
      <c r="E4078" s="138" t="s">
        <v>2044</v>
      </c>
      <c r="F4078" s="148">
        <f t="shared" si="190"/>
        <v>76215.149999999994</v>
      </c>
      <c r="G4078" s="148">
        <f t="shared" si="191"/>
        <v>92982.482999999993</v>
      </c>
    </row>
    <row r="4079" spans="1:7" ht="14.4" customHeight="1">
      <c r="A4079" s="138" t="s">
        <v>8393</v>
      </c>
      <c r="B4079" s="151" t="s">
        <v>8394</v>
      </c>
      <c r="C4079" s="148">
        <v>76215.148222949996</v>
      </c>
      <c r="D4079" s="148">
        <f t="shared" si="189"/>
        <v>92982.48</v>
      </c>
      <c r="E4079" s="138" t="s">
        <v>2044</v>
      </c>
      <c r="F4079" s="148">
        <f t="shared" si="190"/>
        <v>76215.149999999994</v>
      </c>
      <c r="G4079" s="148">
        <f t="shared" si="191"/>
        <v>92982.482999999993</v>
      </c>
    </row>
    <row r="4080" spans="1:7" ht="14.4" customHeight="1">
      <c r="A4080" s="138" t="s">
        <v>8395</v>
      </c>
      <c r="B4080" s="151" t="s">
        <v>8396</v>
      </c>
      <c r="C4080" s="148">
        <v>76215.148222949996</v>
      </c>
      <c r="D4080" s="148">
        <f t="shared" si="189"/>
        <v>92982.48</v>
      </c>
      <c r="E4080" s="138" t="s">
        <v>2044</v>
      </c>
      <c r="F4080" s="148">
        <f t="shared" si="190"/>
        <v>76215.149999999994</v>
      </c>
      <c r="G4080" s="148">
        <f t="shared" si="191"/>
        <v>92982.482999999993</v>
      </c>
    </row>
    <row r="4081" spans="1:7" ht="14.4" customHeight="1">
      <c r="A4081" s="138" t="s">
        <v>8397</v>
      </c>
      <c r="B4081" s="151" t="s">
        <v>8398</v>
      </c>
      <c r="C4081" s="148">
        <v>76215.148222949996</v>
      </c>
      <c r="D4081" s="148">
        <f t="shared" si="189"/>
        <v>92982.48</v>
      </c>
      <c r="E4081" s="138" t="s">
        <v>2044</v>
      </c>
      <c r="F4081" s="148">
        <f t="shared" si="190"/>
        <v>76215.149999999994</v>
      </c>
      <c r="G4081" s="148">
        <f t="shared" si="191"/>
        <v>92982.482999999993</v>
      </c>
    </row>
    <row r="4082" spans="1:7" ht="14.4" customHeight="1">
      <c r="A4082" s="138" t="s">
        <v>8399</v>
      </c>
      <c r="B4082" s="151" t="s">
        <v>8400</v>
      </c>
      <c r="C4082" s="148">
        <v>76215.148222949996</v>
      </c>
      <c r="D4082" s="148">
        <f t="shared" si="189"/>
        <v>92982.48</v>
      </c>
      <c r="E4082" s="138" t="s">
        <v>2044</v>
      </c>
      <c r="F4082" s="148">
        <f t="shared" si="190"/>
        <v>76215.149999999994</v>
      </c>
      <c r="G4082" s="148">
        <f t="shared" si="191"/>
        <v>92982.482999999993</v>
      </c>
    </row>
    <row r="4083" spans="1:7" ht="14.4" customHeight="1">
      <c r="A4083" s="138" t="s">
        <v>8401</v>
      </c>
      <c r="B4083" s="151" t="s">
        <v>8402</v>
      </c>
      <c r="C4083" s="148">
        <v>76215.148222949996</v>
      </c>
      <c r="D4083" s="148">
        <f t="shared" si="189"/>
        <v>92982.48</v>
      </c>
      <c r="E4083" s="138" t="s">
        <v>2044</v>
      </c>
      <c r="F4083" s="148">
        <f t="shared" si="190"/>
        <v>76215.149999999994</v>
      </c>
      <c r="G4083" s="148">
        <f t="shared" si="191"/>
        <v>92982.482999999993</v>
      </c>
    </row>
    <row r="4084" spans="1:7" ht="14.4" customHeight="1">
      <c r="A4084" s="138" t="s">
        <v>8403</v>
      </c>
      <c r="B4084" s="151" t="s">
        <v>8404</v>
      </c>
      <c r="C4084" s="148">
        <v>76215.148222949996</v>
      </c>
      <c r="D4084" s="148">
        <f t="shared" si="189"/>
        <v>92982.48</v>
      </c>
      <c r="E4084" s="138" t="s">
        <v>2044</v>
      </c>
      <c r="F4084" s="148">
        <f t="shared" si="190"/>
        <v>76215.149999999994</v>
      </c>
      <c r="G4084" s="148">
        <f t="shared" si="191"/>
        <v>92982.482999999993</v>
      </c>
    </row>
    <row r="4085" spans="1:7" ht="14.4" customHeight="1">
      <c r="A4085" s="138" t="s">
        <v>8405</v>
      </c>
      <c r="B4085" s="151" t="s">
        <v>8406</v>
      </c>
      <c r="C4085" s="148">
        <v>76215.148222949996</v>
      </c>
      <c r="D4085" s="148">
        <f t="shared" si="189"/>
        <v>92982.48</v>
      </c>
      <c r="E4085" s="138" t="s">
        <v>2044</v>
      </c>
      <c r="F4085" s="148">
        <f t="shared" si="190"/>
        <v>76215.149999999994</v>
      </c>
      <c r="G4085" s="148">
        <f t="shared" si="191"/>
        <v>92982.482999999993</v>
      </c>
    </row>
    <row r="4086" spans="1:7" ht="14.4" customHeight="1">
      <c r="A4086" s="138" t="s">
        <v>8407</v>
      </c>
      <c r="B4086" s="151" t="s">
        <v>8408</v>
      </c>
      <c r="C4086" s="148">
        <v>76215.148222949996</v>
      </c>
      <c r="D4086" s="148">
        <f t="shared" si="189"/>
        <v>92982.48</v>
      </c>
      <c r="E4086" s="138" t="s">
        <v>2044</v>
      </c>
      <c r="F4086" s="148">
        <f t="shared" si="190"/>
        <v>76215.149999999994</v>
      </c>
      <c r="G4086" s="148">
        <f t="shared" si="191"/>
        <v>92982.482999999993</v>
      </c>
    </row>
    <row r="4087" spans="1:7" ht="14.4" customHeight="1">
      <c r="A4087" s="138" t="s">
        <v>8409</v>
      </c>
      <c r="B4087" s="151" t="s">
        <v>8410</v>
      </c>
      <c r="C4087" s="148">
        <v>76215.148222949996</v>
      </c>
      <c r="D4087" s="148">
        <f t="shared" si="189"/>
        <v>92982.48</v>
      </c>
      <c r="E4087" s="138" t="s">
        <v>2044</v>
      </c>
      <c r="F4087" s="148">
        <f t="shared" si="190"/>
        <v>76215.149999999994</v>
      </c>
      <c r="G4087" s="148">
        <f t="shared" si="191"/>
        <v>92982.482999999993</v>
      </c>
    </row>
    <row r="4088" spans="1:7" ht="14.4" customHeight="1">
      <c r="A4088" s="138" t="s">
        <v>8411</v>
      </c>
      <c r="B4088" s="151" t="s">
        <v>8412</v>
      </c>
      <c r="C4088" s="148">
        <v>76215.148222949996</v>
      </c>
      <c r="D4088" s="148">
        <f t="shared" si="189"/>
        <v>92982.48</v>
      </c>
      <c r="E4088" s="138" t="s">
        <v>2044</v>
      </c>
      <c r="F4088" s="148">
        <f t="shared" si="190"/>
        <v>76215.149999999994</v>
      </c>
      <c r="G4088" s="148">
        <f t="shared" si="191"/>
        <v>92982.482999999993</v>
      </c>
    </row>
    <row r="4089" spans="1:7" ht="14.4" customHeight="1">
      <c r="A4089" s="138" t="s">
        <v>8413</v>
      </c>
      <c r="B4089" s="151" t="s">
        <v>8414</v>
      </c>
      <c r="C4089" s="148">
        <v>76215.148222949996</v>
      </c>
      <c r="D4089" s="148">
        <f t="shared" si="189"/>
        <v>92982.48</v>
      </c>
      <c r="E4089" s="138" t="s">
        <v>2044</v>
      </c>
      <c r="F4089" s="148">
        <f t="shared" si="190"/>
        <v>76215.149999999994</v>
      </c>
      <c r="G4089" s="148">
        <f t="shared" si="191"/>
        <v>92982.482999999993</v>
      </c>
    </row>
    <row r="4090" spans="1:7" ht="14.4" customHeight="1">
      <c r="A4090" s="138" t="s">
        <v>8415</v>
      </c>
      <c r="B4090" s="151" t="s">
        <v>8416</v>
      </c>
      <c r="C4090" s="148">
        <v>76215.148222949996</v>
      </c>
      <c r="D4090" s="148">
        <f t="shared" si="189"/>
        <v>92982.48</v>
      </c>
      <c r="E4090" s="138" t="s">
        <v>2044</v>
      </c>
      <c r="F4090" s="148">
        <f t="shared" si="190"/>
        <v>76215.149999999994</v>
      </c>
      <c r="G4090" s="148">
        <f t="shared" si="191"/>
        <v>92982.482999999993</v>
      </c>
    </row>
    <row r="4091" spans="1:7" ht="14.4" customHeight="1">
      <c r="A4091" s="138" t="s">
        <v>8417</v>
      </c>
      <c r="B4091" s="151" t="s">
        <v>8418</v>
      </c>
      <c r="C4091" s="148">
        <v>76215.148222949996</v>
      </c>
      <c r="D4091" s="148">
        <f t="shared" si="189"/>
        <v>92982.48</v>
      </c>
      <c r="E4091" s="138" t="s">
        <v>2044</v>
      </c>
      <c r="F4091" s="148">
        <f t="shared" si="190"/>
        <v>76215.149999999994</v>
      </c>
      <c r="G4091" s="148">
        <f t="shared" si="191"/>
        <v>92982.482999999993</v>
      </c>
    </row>
    <row r="4092" spans="1:7" ht="14.4" customHeight="1">
      <c r="A4092" s="138" t="s">
        <v>8419</v>
      </c>
      <c r="B4092" s="151" t="s">
        <v>8420</v>
      </c>
      <c r="C4092" s="148">
        <v>76215.148222949996</v>
      </c>
      <c r="D4092" s="148">
        <f t="shared" si="189"/>
        <v>92982.48</v>
      </c>
      <c r="E4092" s="138" t="s">
        <v>2044</v>
      </c>
      <c r="F4092" s="148">
        <f t="shared" si="190"/>
        <v>76215.149999999994</v>
      </c>
      <c r="G4092" s="148">
        <f t="shared" si="191"/>
        <v>92982.482999999993</v>
      </c>
    </row>
    <row r="4093" spans="1:7" ht="14.4" customHeight="1">
      <c r="A4093" s="138" t="s">
        <v>8421</v>
      </c>
      <c r="B4093" s="151" t="s">
        <v>8422</v>
      </c>
      <c r="C4093" s="148">
        <v>76215.148222949996</v>
      </c>
      <c r="D4093" s="148">
        <f t="shared" si="189"/>
        <v>92982.48</v>
      </c>
      <c r="E4093" s="138" t="s">
        <v>2044</v>
      </c>
      <c r="F4093" s="148">
        <f t="shared" si="190"/>
        <v>76215.149999999994</v>
      </c>
      <c r="G4093" s="148">
        <f t="shared" si="191"/>
        <v>92982.482999999993</v>
      </c>
    </row>
    <row r="4094" spans="1:7" ht="14.4" customHeight="1">
      <c r="A4094" s="138" t="s">
        <v>8423</v>
      </c>
      <c r="B4094" s="151" t="s">
        <v>8424</v>
      </c>
      <c r="C4094" s="148">
        <v>76215.148222949996</v>
      </c>
      <c r="D4094" s="148">
        <f t="shared" si="189"/>
        <v>92982.48</v>
      </c>
      <c r="E4094" s="138" t="s">
        <v>2044</v>
      </c>
      <c r="F4094" s="148">
        <f t="shared" si="190"/>
        <v>76215.149999999994</v>
      </c>
      <c r="G4094" s="148">
        <f t="shared" si="191"/>
        <v>92982.482999999993</v>
      </c>
    </row>
    <row r="4095" spans="1:7" ht="14.4" customHeight="1">
      <c r="A4095" s="138" t="s">
        <v>8425</v>
      </c>
      <c r="B4095" s="151" t="s">
        <v>8426</v>
      </c>
      <c r="C4095" s="148">
        <v>76215.148222949996</v>
      </c>
      <c r="D4095" s="148">
        <f t="shared" si="189"/>
        <v>92982.48</v>
      </c>
      <c r="E4095" s="138" t="s">
        <v>2044</v>
      </c>
      <c r="F4095" s="148">
        <f t="shared" si="190"/>
        <v>76215.149999999994</v>
      </c>
      <c r="G4095" s="148">
        <f t="shared" si="191"/>
        <v>92982.482999999993</v>
      </c>
    </row>
    <row r="4096" spans="1:7" ht="14.4" customHeight="1">
      <c r="A4096" s="138" t="s">
        <v>8427</v>
      </c>
      <c r="B4096" s="151" t="s">
        <v>8428</v>
      </c>
      <c r="C4096" s="148">
        <v>76215.148222949996</v>
      </c>
      <c r="D4096" s="148">
        <f t="shared" si="189"/>
        <v>92982.48</v>
      </c>
      <c r="E4096" s="138" t="s">
        <v>2044</v>
      </c>
      <c r="F4096" s="148">
        <f t="shared" si="190"/>
        <v>76215.149999999994</v>
      </c>
      <c r="G4096" s="148">
        <f t="shared" si="191"/>
        <v>92982.482999999993</v>
      </c>
    </row>
    <row r="4097" spans="1:7" ht="14.4" customHeight="1">
      <c r="A4097" s="138" t="s">
        <v>8429</v>
      </c>
      <c r="B4097" s="151" t="s">
        <v>8430</v>
      </c>
      <c r="C4097" s="148">
        <v>76215.148222949996</v>
      </c>
      <c r="D4097" s="148">
        <f t="shared" si="189"/>
        <v>92982.48</v>
      </c>
      <c r="E4097" s="138" t="s">
        <v>2044</v>
      </c>
      <c r="F4097" s="148">
        <f t="shared" si="190"/>
        <v>76215.149999999994</v>
      </c>
      <c r="G4097" s="148">
        <f t="shared" si="191"/>
        <v>92982.482999999993</v>
      </c>
    </row>
    <row r="4098" spans="1:7" ht="14.4" customHeight="1">
      <c r="A4098" s="138" t="s">
        <v>8431</v>
      </c>
      <c r="B4098" s="151" t="s">
        <v>8432</v>
      </c>
      <c r="C4098" s="148">
        <v>76215.148222949996</v>
      </c>
      <c r="D4098" s="148">
        <f t="shared" si="189"/>
        <v>92982.48</v>
      </c>
      <c r="E4098" s="138" t="s">
        <v>2044</v>
      </c>
      <c r="F4098" s="148">
        <f t="shared" si="190"/>
        <v>76215.149999999994</v>
      </c>
      <c r="G4098" s="148">
        <f t="shared" si="191"/>
        <v>92982.482999999993</v>
      </c>
    </row>
    <row r="4099" spans="1:7" ht="14.4" customHeight="1">
      <c r="A4099" s="138" t="s">
        <v>8433</v>
      </c>
      <c r="B4099" s="151" t="s">
        <v>8434</v>
      </c>
      <c r="C4099" s="148">
        <v>76215.148222949996</v>
      </c>
      <c r="D4099" s="148">
        <f t="shared" si="189"/>
        <v>92982.48</v>
      </c>
      <c r="E4099" s="138" t="s">
        <v>2044</v>
      </c>
      <c r="F4099" s="148">
        <f t="shared" si="190"/>
        <v>76215.149999999994</v>
      </c>
      <c r="G4099" s="148">
        <f t="shared" si="191"/>
        <v>92982.482999999993</v>
      </c>
    </row>
    <row r="4100" spans="1:7" ht="14.4" customHeight="1">
      <c r="A4100" s="138" t="s">
        <v>8435</v>
      </c>
      <c r="B4100" s="151" t="s">
        <v>8436</v>
      </c>
      <c r="C4100" s="148">
        <v>76215.148222949996</v>
      </c>
      <c r="D4100" s="148">
        <f t="shared" si="189"/>
        <v>92982.48</v>
      </c>
      <c r="E4100" s="138" t="s">
        <v>2044</v>
      </c>
      <c r="F4100" s="148">
        <f t="shared" si="190"/>
        <v>76215.149999999994</v>
      </c>
      <c r="G4100" s="148">
        <f t="shared" si="191"/>
        <v>92982.482999999993</v>
      </c>
    </row>
    <row r="4101" spans="1:7" ht="14.4" customHeight="1">
      <c r="A4101" s="138" t="s">
        <v>8437</v>
      </c>
      <c r="B4101" s="151" t="s">
        <v>8438</v>
      </c>
      <c r="C4101" s="148">
        <v>76215.148222949996</v>
      </c>
      <c r="D4101" s="148">
        <f t="shared" si="189"/>
        <v>92982.48</v>
      </c>
      <c r="E4101" s="138" t="s">
        <v>2044</v>
      </c>
      <c r="F4101" s="148">
        <f t="shared" si="190"/>
        <v>76215.149999999994</v>
      </c>
      <c r="G4101" s="148">
        <f t="shared" si="191"/>
        <v>92982.482999999993</v>
      </c>
    </row>
    <row r="4102" spans="1:7" ht="14.4" customHeight="1">
      <c r="A4102" s="138" t="s">
        <v>8439</v>
      </c>
      <c r="B4102" s="151" t="s">
        <v>8440</v>
      </c>
      <c r="C4102" s="148">
        <v>76215.148222949996</v>
      </c>
      <c r="D4102" s="148">
        <f t="shared" si="189"/>
        <v>92982.48</v>
      </c>
      <c r="E4102" s="138" t="s">
        <v>2044</v>
      </c>
      <c r="F4102" s="148">
        <f t="shared" si="190"/>
        <v>76215.149999999994</v>
      </c>
      <c r="G4102" s="148">
        <f t="shared" si="191"/>
        <v>92982.482999999993</v>
      </c>
    </row>
    <row r="4103" spans="1:7" ht="14.4" customHeight="1">
      <c r="A4103" s="138" t="s">
        <v>8441</v>
      </c>
      <c r="B4103" s="151" t="s">
        <v>8442</v>
      </c>
      <c r="C4103" s="148">
        <v>76215.148222949996</v>
      </c>
      <c r="D4103" s="148">
        <f t="shared" si="189"/>
        <v>92982.48</v>
      </c>
      <c r="E4103" s="138" t="s">
        <v>2044</v>
      </c>
      <c r="F4103" s="148">
        <f t="shared" si="190"/>
        <v>76215.149999999994</v>
      </c>
      <c r="G4103" s="148">
        <f t="shared" si="191"/>
        <v>92982.482999999993</v>
      </c>
    </row>
    <row r="4104" spans="1:7" ht="14.4" customHeight="1">
      <c r="A4104" s="138" t="s">
        <v>8443</v>
      </c>
      <c r="B4104" s="151" t="s">
        <v>8444</v>
      </c>
      <c r="C4104" s="148">
        <v>76215.148222949996</v>
      </c>
      <c r="D4104" s="148">
        <f t="shared" si="189"/>
        <v>92982.48</v>
      </c>
      <c r="E4104" s="138" t="s">
        <v>2044</v>
      </c>
      <c r="F4104" s="148">
        <f t="shared" si="190"/>
        <v>76215.149999999994</v>
      </c>
      <c r="G4104" s="148">
        <f t="shared" si="191"/>
        <v>92982.482999999993</v>
      </c>
    </row>
    <row r="4105" spans="1:7" ht="14.4" customHeight="1">
      <c r="A4105" s="138" t="s">
        <v>8445</v>
      </c>
      <c r="B4105" s="151" t="s">
        <v>8446</v>
      </c>
      <c r="C4105" s="148">
        <v>76215.148222949996</v>
      </c>
      <c r="D4105" s="148">
        <f t="shared" ref="D4105:D4168" si="192">ROUND(C4105*(1+$D$8),2)</f>
        <v>92982.48</v>
      </c>
      <c r="E4105" s="138" t="s">
        <v>2044</v>
      </c>
      <c r="F4105" s="148">
        <f t="shared" ref="F4105:F4168" si="193">ROUND(C4105*(1-HLOOKUP(E4105,$1:$2,2,FALSE)),2)</f>
        <v>76215.149999999994</v>
      </c>
      <c r="G4105" s="148">
        <f t="shared" ref="G4105:G4168" si="194">F4105*(1+$D$8)</f>
        <v>92982.482999999993</v>
      </c>
    </row>
    <row r="4106" spans="1:7" ht="14.4" customHeight="1">
      <c r="A4106" s="138" t="s">
        <v>8447</v>
      </c>
      <c r="B4106" s="151" t="s">
        <v>8448</v>
      </c>
      <c r="C4106" s="148">
        <v>76215.148222949996</v>
      </c>
      <c r="D4106" s="148">
        <f t="shared" si="192"/>
        <v>92982.48</v>
      </c>
      <c r="E4106" s="138" t="s">
        <v>2044</v>
      </c>
      <c r="F4106" s="148">
        <f t="shared" si="193"/>
        <v>76215.149999999994</v>
      </c>
      <c r="G4106" s="148">
        <f t="shared" si="194"/>
        <v>92982.482999999993</v>
      </c>
    </row>
    <row r="4107" spans="1:7" ht="14.4" customHeight="1">
      <c r="A4107" s="138" t="s">
        <v>8449</v>
      </c>
      <c r="B4107" s="151" t="s">
        <v>8450</v>
      </c>
      <c r="C4107" s="148">
        <v>76215.148222949996</v>
      </c>
      <c r="D4107" s="148">
        <f t="shared" si="192"/>
        <v>92982.48</v>
      </c>
      <c r="E4107" s="138" t="s">
        <v>2044</v>
      </c>
      <c r="F4107" s="148">
        <f t="shared" si="193"/>
        <v>76215.149999999994</v>
      </c>
      <c r="G4107" s="148">
        <f t="shared" si="194"/>
        <v>92982.482999999993</v>
      </c>
    </row>
    <row r="4108" spans="1:7" ht="14.4" customHeight="1">
      <c r="A4108" s="138" t="s">
        <v>8451</v>
      </c>
      <c r="B4108" s="151" t="s">
        <v>8452</v>
      </c>
      <c r="C4108" s="148">
        <v>76215.148222949996</v>
      </c>
      <c r="D4108" s="148">
        <f t="shared" si="192"/>
        <v>92982.48</v>
      </c>
      <c r="E4108" s="138" t="s">
        <v>2044</v>
      </c>
      <c r="F4108" s="148">
        <f t="shared" si="193"/>
        <v>76215.149999999994</v>
      </c>
      <c r="G4108" s="148">
        <f t="shared" si="194"/>
        <v>92982.482999999993</v>
      </c>
    </row>
    <row r="4109" spans="1:7" ht="14.4" customHeight="1">
      <c r="A4109" s="138" t="s">
        <v>8453</v>
      </c>
      <c r="B4109" s="151" t="s">
        <v>8454</v>
      </c>
      <c r="C4109" s="148">
        <v>76215.148222949996</v>
      </c>
      <c r="D4109" s="148">
        <f t="shared" si="192"/>
        <v>92982.48</v>
      </c>
      <c r="E4109" s="138" t="s">
        <v>2044</v>
      </c>
      <c r="F4109" s="148">
        <f t="shared" si="193"/>
        <v>76215.149999999994</v>
      </c>
      <c r="G4109" s="148">
        <f t="shared" si="194"/>
        <v>92982.482999999993</v>
      </c>
    </row>
    <row r="4110" spans="1:7" ht="14.4" customHeight="1">
      <c r="A4110" s="138" t="s">
        <v>8455</v>
      </c>
      <c r="B4110" s="151" t="s">
        <v>8456</v>
      </c>
      <c r="C4110" s="148">
        <v>76215.148222949996</v>
      </c>
      <c r="D4110" s="148">
        <f t="shared" si="192"/>
        <v>92982.48</v>
      </c>
      <c r="E4110" s="138" t="s">
        <v>2044</v>
      </c>
      <c r="F4110" s="148">
        <f t="shared" si="193"/>
        <v>76215.149999999994</v>
      </c>
      <c r="G4110" s="148">
        <f t="shared" si="194"/>
        <v>92982.482999999993</v>
      </c>
    </row>
    <row r="4111" spans="1:7" ht="14.4" customHeight="1">
      <c r="A4111" s="138" t="s">
        <v>8457</v>
      </c>
      <c r="B4111" s="151" t="s">
        <v>8458</v>
      </c>
      <c r="C4111" s="148">
        <v>76215.148222949996</v>
      </c>
      <c r="D4111" s="148">
        <f t="shared" si="192"/>
        <v>92982.48</v>
      </c>
      <c r="E4111" s="138" t="s">
        <v>2044</v>
      </c>
      <c r="F4111" s="148">
        <f t="shared" si="193"/>
        <v>76215.149999999994</v>
      </c>
      <c r="G4111" s="148">
        <f t="shared" si="194"/>
        <v>92982.482999999993</v>
      </c>
    </row>
    <row r="4112" spans="1:7" ht="14.4" customHeight="1">
      <c r="A4112" s="138" t="s">
        <v>8459</v>
      </c>
      <c r="B4112" s="151" t="s">
        <v>8460</v>
      </c>
      <c r="C4112" s="148">
        <v>76215.148222949996</v>
      </c>
      <c r="D4112" s="148">
        <f t="shared" si="192"/>
        <v>92982.48</v>
      </c>
      <c r="E4112" s="138" t="s">
        <v>2044</v>
      </c>
      <c r="F4112" s="148">
        <f t="shared" si="193"/>
        <v>76215.149999999994</v>
      </c>
      <c r="G4112" s="148">
        <f t="shared" si="194"/>
        <v>92982.482999999993</v>
      </c>
    </row>
    <row r="4113" spans="1:7" ht="14.4" customHeight="1">
      <c r="A4113" s="138" t="s">
        <v>8461</v>
      </c>
      <c r="B4113" s="151" t="s">
        <v>8462</v>
      </c>
      <c r="C4113" s="148">
        <v>76215.148222949996</v>
      </c>
      <c r="D4113" s="148">
        <f t="shared" si="192"/>
        <v>92982.48</v>
      </c>
      <c r="E4113" s="138" t="s">
        <v>2044</v>
      </c>
      <c r="F4113" s="148">
        <f t="shared" si="193"/>
        <v>76215.149999999994</v>
      </c>
      <c r="G4113" s="148">
        <f t="shared" si="194"/>
        <v>92982.482999999993</v>
      </c>
    </row>
    <row r="4114" spans="1:7" ht="14.4" customHeight="1">
      <c r="A4114" s="138" t="s">
        <v>8463</v>
      </c>
      <c r="B4114" s="151" t="s">
        <v>8464</v>
      </c>
      <c r="C4114" s="148">
        <v>76215.148222949996</v>
      </c>
      <c r="D4114" s="148">
        <f t="shared" si="192"/>
        <v>92982.48</v>
      </c>
      <c r="E4114" s="138" t="s">
        <v>2044</v>
      </c>
      <c r="F4114" s="148">
        <f t="shared" si="193"/>
        <v>76215.149999999994</v>
      </c>
      <c r="G4114" s="148">
        <f t="shared" si="194"/>
        <v>92982.482999999993</v>
      </c>
    </row>
    <row r="4115" spans="1:7" ht="14.4" customHeight="1">
      <c r="A4115" s="138" t="s">
        <v>8465</v>
      </c>
      <c r="B4115" s="151" t="s">
        <v>8466</v>
      </c>
      <c r="C4115" s="148">
        <v>76215.148222949996</v>
      </c>
      <c r="D4115" s="148">
        <f t="shared" si="192"/>
        <v>92982.48</v>
      </c>
      <c r="E4115" s="138" t="s">
        <v>2044</v>
      </c>
      <c r="F4115" s="148">
        <f t="shared" si="193"/>
        <v>76215.149999999994</v>
      </c>
      <c r="G4115" s="148">
        <f t="shared" si="194"/>
        <v>92982.482999999993</v>
      </c>
    </row>
    <row r="4116" spans="1:7" ht="14.4" customHeight="1">
      <c r="A4116" s="138" t="s">
        <v>8467</v>
      </c>
      <c r="B4116" s="151" t="s">
        <v>8468</v>
      </c>
      <c r="C4116" s="148">
        <v>76215.148222949996</v>
      </c>
      <c r="D4116" s="148">
        <f t="shared" si="192"/>
        <v>92982.48</v>
      </c>
      <c r="E4116" s="138" t="s">
        <v>2044</v>
      </c>
      <c r="F4116" s="148">
        <f t="shared" si="193"/>
        <v>76215.149999999994</v>
      </c>
      <c r="G4116" s="148">
        <f t="shared" si="194"/>
        <v>92982.482999999993</v>
      </c>
    </row>
    <row r="4117" spans="1:7" ht="14.4" customHeight="1">
      <c r="A4117" s="138" t="s">
        <v>8469</v>
      </c>
      <c r="B4117" s="151" t="s">
        <v>8470</v>
      </c>
      <c r="C4117" s="148">
        <v>76215.148222949996</v>
      </c>
      <c r="D4117" s="148">
        <f t="shared" si="192"/>
        <v>92982.48</v>
      </c>
      <c r="E4117" s="138" t="s">
        <v>2044</v>
      </c>
      <c r="F4117" s="148">
        <f t="shared" si="193"/>
        <v>76215.149999999994</v>
      </c>
      <c r="G4117" s="148">
        <f t="shared" si="194"/>
        <v>92982.482999999993</v>
      </c>
    </row>
    <row r="4118" spans="1:7" ht="14.4" customHeight="1">
      <c r="A4118" s="138" t="s">
        <v>8471</v>
      </c>
      <c r="B4118" s="151" t="s">
        <v>8472</v>
      </c>
      <c r="C4118" s="148">
        <v>76215.148222949996</v>
      </c>
      <c r="D4118" s="148">
        <f t="shared" si="192"/>
        <v>92982.48</v>
      </c>
      <c r="E4118" s="138" t="s">
        <v>2044</v>
      </c>
      <c r="F4118" s="148">
        <f t="shared" si="193"/>
        <v>76215.149999999994</v>
      </c>
      <c r="G4118" s="148">
        <f t="shared" si="194"/>
        <v>92982.482999999993</v>
      </c>
    </row>
    <row r="4119" spans="1:7" ht="14.4" customHeight="1">
      <c r="A4119" s="138" t="s">
        <v>8473</v>
      </c>
      <c r="B4119" s="151" t="s">
        <v>8474</v>
      </c>
      <c r="C4119" s="148">
        <v>76215.148222949996</v>
      </c>
      <c r="D4119" s="148">
        <f t="shared" si="192"/>
        <v>92982.48</v>
      </c>
      <c r="E4119" s="138" t="s">
        <v>2044</v>
      </c>
      <c r="F4119" s="148">
        <f t="shared" si="193"/>
        <v>76215.149999999994</v>
      </c>
      <c r="G4119" s="148">
        <f t="shared" si="194"/>
        <v>92982.482999999993</v>
      </c>
    </row>
    <row r="4120" spans="1:7" ht="14.4" customHeight="1">
      <c r="A4120" s="138" t="s">
        <v>8475</v>
      </c>
      <c r="B4120" s="151" t="s">
        <v>8476</v>
      </c>
      <c r="C4120" s="148">
        <v>76215.148222949996</v>
      </c>
      <c r="D4120" s="148">
        <f t="shared" si="192"/>
        <v>92982.48</v>
      </c>
      <c r="E4120" s="138" t="s">
        <v>2044</v>
      </c>
      <c r="F4120" s="148">
        <f t="shared" si="193"/>
        <v>76215.149999999994</v>
      </c>
      <c r="G4120" s="148">
        <f t="shared" si="194"/>
        <v>92982.482999999993</v>
      </c>
    </row>
    <row r="4121" spans="1:7" ht="14.4" customHeight="1">
      <c r="A4121" s="138" t="s">
        <v>8477</v>
      </c>
      <c r="B4121" s="151" t="s">
        <v>8478</v>
      </c>
      <c r="C4121" s="148">
        <v>76215.148222949996</v>
      </c>
      <c r="D4121" s="148">
        <f t="shared" si="192"/>
        <v>92982.48</v>
      </c>
      <c r="E4121" s="138" t="s">
        <v>2044</v>
      </c>
      <c r="F4121" s="148">
        <f t="shared" si="193"/>
        <v>76215.149999999994</v>
      </c>
      <c r="G4121" s="148">
        <f t="shared" si="194"/>
        <v>92982.482999999993</v>
      </c>
    </row>
    <row r="4122" spans="1:7" ht="14.4" customHeight="1">
      <c r="A4122" s="138" t="s">
        <v>8479</v>
      </c>
      <c r="B4122" s="151" t="s">
        <v>8480</v>
      </c>
      <c r="C4122" s="148">
        <v>76215.148222949996</v>
      </c>
      <c r="D4122" s="148">
        <f t="shared" si="192"/>
        <v>92982.48</v>
      </c>
      <c r="E4122" s="138" t="s">
        <v>2044</v>
      </c>
      <c r="F4122" s="148">
        <f t="shared" si="193"/>
        <v>76215.149999999994</v>
      </c>
      <c r="G4122" s="148">
        <f t="shared" si="194"/>
        <v>92982.482999999993</v>
      </c>
    </row>
    <row r="4123" spans="1:7" ht="14.4" customHeight="1">
      <c r="A4123" s="138" t="s">
        <v>8481</v>
      </c>
      <c r="B4123" s="151" t="s">
        <v>8482</v>
      </c>
      <c r="C4123" s="148">
        <v>76215.148222949996</v>
      </c>
      <c r="D4123" s="148">
        <f t="shared" si="192"/>
        <v>92982.48</v>
      </c>
      <c r="E4123" s="138" t="s">
        <v>2044</v>
      </c>
      <c r="F4123" s="148">
        <f t="shared" si="193"/>
        <v>76215.149999999994</v>
      </c>
      <c r="G4123" s="148">
        <f t="shared" si="194"/>
        <v>92982.482999999993</v>
      </c>
    </row>
    <row r="4124" spans="1:7" ht="14.4" customHeight="1">
      <c r="A4124" s="138" t="s">
        <v>8483</v>
      </c>
      <c r="B4124" s="151" t="s">
        <v>8484</v>
      </c>
      <c r="C4124" s="148">
        <v>76215.148222949996</v>
      </c>
      <c r="D4124" s="148">
        <f t="shared" si="192"/>
        <v>92982.48</v>
      </c>
      <c r="E4124" s="138" t="s">
        <v>2044</v>
      </c>
      <c r="F4124" s="148">
        <f t="shared" si="193"/>
        <v>76215.149999999994</v>
      </c>
      <c r="G4124" s="148">
        <f t="shared" si="194"/>
        <v>92982.482999999993</v>
      </c>
    </row>
    <row r="4125" spans="1:7" ht="14.4" customHeight="1">
      <c r="A4125" s="138" t="s">
        <v>8485</v>
      </c>
      <c r="B4125" s="151" t="s">
        <v>8486</v>
      </c>
      <c r="C4125" s="148">
        <v>76215.148222949996</v>
      </c>
      <c r="D4125" s="148">
        <f t="shared" si="192"/>
        <v>92982.48</v>
      </c>
      <c r="E4125" s="138" t="s">
        <v>2044</v>
      </c>
      <c r="F4125" s="148">
        <f t="shared" si="193"/>
        <v>76215.149999999994</v>
      </c>
      <c r="G4125" s="148">
        <f t="shared" si="194"/>
        <v>92982.482999999993</v>
      </c>
    </row>
    <row r="4126" spans="1:7" ht="14.4" customHeight="1">
      <c r="A4126" s="138" t="s">
        <v>8487</v>
      </c>
      <c r="B4126" s="151" t="s">
        <v>8488</v>
      </c>
      <c r="C4126" s="148">
        <v>76215.148222949996</v>
      </c>
      <c r="D4126" s="148">
        <f t="shared" si="192"/>
        <v>92982.48</v>
      </c>
      <c r="E4126" s="138" t="s">
        <v>2044</v>
      </c>
      <c r="F4126" s="148">
        <f t="shared" si="193"/>
        <v>76215.149999999994</v>
      </c>
      <c r="G4126" s="148">
        <f t="shared" si="194"/>
        <v>92982.482999999993</v>
      </c>
    </row>
    <row r="4127" spans="1:7" ht="14.4" customHeight="1">
      <c r="A4127" s="138" t="s">
        <v>8489</v>
      </c>
      <c r="B4127" s="151" t="s">
        <v>8490</v>
      </c>
      <c r="C4127" s="148">
        <v>76215.148222949996</v>
      </c>
      <c r="D4127" s="148">
        <f t="shared" si="192"/>
        <v>92982.48</v>
      </c>
      <c r="E4127" s="138" t="s">
        <v>2044</v>
      </c>
      <c r="F4127" s="148">
        <f t="shared" si="193"/>
        <v>76215.149999999994</v>
      </c>
      <c r="G4127" s="148">
        <f t="shared" si="194"/>
        <v>92982.482999999993</v>
      </c>
    </row>
    <row r="4128" spans="1:7" ht="14.4" customHeight="1">
      <c r="A4128" s="138" t="s">
        <v>8491</v>
      </c>
      <c r="B4128" s="151" t="s">
        <v>8492</v>
      </c>
      <c r="C4128" s="148">
        <v>76215.148222949996</v>
      </c>
      <c r="D4128" s="148">
        <f t="shared" si="192"/>
        <v>92982.48</v>
      </c>
      <c r="E4128" s="138" t="s">
        <v>2044</v>
      </c>
      <c r="F4128" s="148">
        <f t="shared" si="193"/>
        <v>76215.149999999994</v>
      </c>
      <c r="G4128" s="148">
        <f t="shared" si="194"/>
        <v>92982.482999999993</v>
      </c>
    </row>
    <row r="4129" spans="1:7" ht="14.4" customHeight="1">
      <c r="A4129" s="138" t="s">
        <v>8493</v>
      </c>
      <c r="B4129" s="151" t="s">
        <v>8494</v>
      </c>
      <c r="C4129" s="148">
        <v>76215.148222949996</v>
      </c>
      <c r="D4129" s="148">
        <f t="shared" si="192"/>
        <v>92982.48</v>
      </c>
      <c r="E4129" s="138" t="s">
        <v>2044</v>
      </c>
      <c r="F4129" s="148">
        <f t="shared" si="193"/>
        <v>76215.149999999994</v>
      </c>
      <c r="G4129" s="148">
        <f t="shared" si="194"/>
        <v>92982.482999999993</v>
      </c>
    </row>
    <row r="4130" spans="1:7" ht="14.4" customHeight="1">
      <c r="A4130" s="138" t="s">
        <v>8495</v>
      </c>
      <c r="B4130" s="151" t="s">
        <v>8496</v>
      </c>
      <c r="C4130" s="148">
        <v>76215.148222949996</v>
      </c>
      <c r="D4130" s="148">
        <f t="shared" si="192"/>
        <v>92982.48</v>
      </c>
      <c r="E4130" s="138" t="s">
        <v>2044</v>
      </c>
      <c r="F4130" s="148">
        <f t="shared" si="193"/>
        <v>76215.149999999994</v>
      </c>
      <c r="G4130" s="148">
        <f t="shared" si="194"/>
        <v>92982.482999999993</v>
      </c>
    </row>
    <row r="4131" spans="1:7" ht="14.4" customHeight="1">
      <c r="A4131" s="138" t="s">
        <v>8497</v>
      </c>
      <c r="B4131" s="151" t="s">
        <v>8498</v>
      </c>
      <c r="C4131" s="148">
        <v>76215.148222949996</v>
      </c>
      <c r="D4131" s="148">
        <f t="shared" si="192"/>
        <v>92982.48</v>
      </c>
      <c r="E4131" s="138" t="s">
        <v>2044</v>
      </c>
      <c r="F4131" s="148">
        <f t="shared" si="193"/>
        <v>76215.149999999994</v>
      </c>
      <c r="G4131" s="148">
        <f t="shared" si="194"/>
        <v>92982.482999999993</v>
      </c>
    </row>
    <row r="4132" spans="1:7" ht="14.4" customHeight="1">
      <c r="A4132" s="138" t="s">
        <v>8499</v>
      </c>
      <c r="B4132" s="151" t="s">
        <v>8500</v>
      </c>
      <c r="C4132" s="148">
        <v>76215.148222949996</v>
      </c>
      <c r="D4132" s="148">
        <f t="shared" si="192"/>
        <v>92982.48</v>
      </c>
      <c r="E4132" s="138" t="s">
        <v>2044</v>
      </c>
      <c r="F4132" s="148">
        <f t="shared" si="193"/>
        <v>76215.149999999994</v>
      </c>
      <c r="G4132" s="148">
        <f t="shared" si="194"/>
        <v>92982.482999999993</v>
      </c>
    </row>
    <row r="4133" spans="1:7" ht="14.4" customHeight="1">
      <c r="A4133" s="138" t="s">
        <v>8501</v>
      </c>
      <c r="B4133" s="151" t="s">
        <v>8502</v>
      </c>
      <c r="C4133" s="148">
        <v>76215.148222949996</v>
      </c>
      <c r="D4133" s="148">
        <f t="shared" si="192"/>
        <v>92982.48</v>
      </c>
      <c r="E4133" s="138" t="s">
        <v>2044</v>
      </c>
      <c r="F4133" s="148">
        <f t="shared" si="193"/>
        <v>76215.149999999994</v>
      </c>
      <c r="G4133" s="148">
        <f t="shared" si="194"/>
        <v>92982.482999999993</v>
      </c>
    </row>
    <row r="4134" spans="1:7" ht="14.4" customHeight="1">
      <c r="A4134" s="138" t="s">
        <v>8503</v>
      </c>
      <c r="B4134" s="151" t="s">
        <v>8504</v>
      </c>
      <c r="C4134" s="148">
        <v>76215.148222949996</v>
      </c>
      <c r="D4134" s="148">
        <f t="shared" si="192"/>
        <v>92982.48</v>
      </c>
      <c r="E4134" s="138" t="s">
        <v>2044</v>
      </c>
      <c r="F4134" s="148">
        <f t="shared" si="193"/>
        <v>76215.149999999994</v>
      </c>
      <c r="G4134" s="148">
        <f t="shared" si="194"/>
        <v>92982.482999999993</v>
      </c>
    </row>
    <row r="4135" spans="1:7" ht="14.4" customHeight="1">
      <c r="A4135" s="138" t="s">
        <v>8505</v>
      </c>
      <c r="B4135" s="151" t="s">
        <v>8506</v>
      </c>
      <c r="C4135" s="148">
        <v>76215.148222949996</v>
      </c>
      <c r="D4135" s="148">
        <f t="shared" si="192"/>
        <v>92982.48</v>
      </c>
      <c r="E4135" s="138" t="s">
        <v>2044</v>
      </c>
      <c r="F4135" s="148">
        <f t="shared" si="193"/>
        <v>76215.149999999994</v>
      </c>
      <c r="G4135" s="148">
        <f t="shared" si="194"/>
        <v>92982.482999999993</v>
      </c>
    </row>
    <row r="4136" spans="1:7" ht="14.4" customHeight="1">
      <c r="A4136" s="138" t="s">
        <v>8507</v>
      </c>
      <c r="B4136" s="151" t="s">
        <v>8508</v>
      </c>
      <c r="C4136" s="148">
        <v>76215.148222949996</v>
      </c>
      <c r="D4136" s="148">
        <f t="shared" si="192"/>
        <v>92982.48</v>
      </c>
      <c r="E4136" s="138" t="s">
        <v>2044</v>
      </c>
      <c r="F4136" s="148">
        <f t="shared" si="193"/>
        <v>76215.149999999994</v>
      </c>
      <c r="G4136" s="148">
        <f t="shared" si="194"/>
        <v>92982.482999999993</v>
      </c>
    </row>
    <row r="4137" spans="1:7" ht="14.4" customHeight="1">
      <c r="A4137" s="138" t="s">
        <v>8509</v>
      </c>
      <c r="B4137" s="151" t="s">
        <v>8510</v>
      </c>
      <c r="C4137" s="148">
        <v>76215.148222949996</v>
      </c>
      <c r="D4137" s="148">
        <f t="shared" si="192"/>
        <v>92982.48</v>
      </c>
      <c r="E4137" s="138" t="s">
        <v>2044</v>
      </c>
      <c r="F4137" s="148">
        <f t="shared" si="193"/>
        <v>76215.149999999994</v>
      </c>
      <c r="G4137" s="148">
        <f t="shared" si="194"/>
        <v>92982.482999999993</v>
      </c>
    </row>
    <row r="4138" spans="1:7" ht="14.4" customHeight="1">
      <c r="A4138" s="138" t="s">
        <v>8511</v>
      </c>
      <c r="B4138" s="151" t="s">
        <v>8512</v>
      </c>
      <c r="C4138" s="148">
        <v>76215.148222949996</v>
      </c>
      <c r="D4138" s="148">
        <f t="shared" si="192"/>
        <v>92982.48</v>
      </c>
      <c r="E4138" s="138" t="s">
        <v>2044</v>
      </c>
      <c r="F4138" s="148">
        <f t="shared" si="193"/>
        <v>76215.149999999994</v>
      </c>
      <c r="G4138" s="148">
        <f t="shared" si="194"/>
        <v>92982.482999999993</v>
      </c>
    </row>
    <row r="4139" spans="1:7" ht="14.4" customHeight="1">
      <c r="A4139" s="138" t="s">
        <v>8513</v>
      </c>
      <c r="B4139" s="151" t="s">
        <v>8514</v>
      </c>
      <c r="C4139" s="148">
        <v>76215.148222949996</v>
      </c>
      <c r="D4139" s="148">
        <f t="shared" si="192"/>
        <v>92982.48</v>
      </c>
      <c r="E4139" s="138" t="s">
        <v>2044</v>
      </c>
      <c r="F4139" s="148">
        <f t="shared" si="193"/>
        <v>76215.149999999994</v>
      </c>
      <c r="G4139" s="148">
        <f t="shared" si="194"/>
        <v>92982.482999999993</v>
      </c>
    </row>
    <row r="4140" spans="1:7" ht="14.4" customHeight="1">
      <c r="A4140" s="138" t="s">
        <v>8515</v>
      </c>
      <c r="B4140" s="151" t="s">
        <v>8516</v>
      </c>
      <c r="C4140" s="148">
        <v>76215.148222949996</v>
      </c>
      <c r="D4140" s="148">
        <f t="shared" si="192"/>
        <v>92982.48</v>
      </c>
      <c r="E4140" s="138" t="s">
        <v>2044</v>
      </c>
      <c r="F4140" s="148">
        <f t="shared" si="193"/>
        <v>76215.149999999994</v>
      </c>
      <c r="G4140" s="148">
        <f t="shared" si="194"/>
        <v>92982.482999999993</v>
      </c>
    </row>
    <row r="4141" spans="1:7" ht="14.4" customHeight="1">
      <c r="A4141" s="138" t="s">
        <v>8517</v>
      </c>
      <c r="B4141" s="151" t="s">
        <v>8518</v>
      </c>
      <c r="C4141" s="148">
        <v>76215.148222949996</v>
      </c>
      <c r="D4141" s="148">
        <f t="shared" si="192"/>
        <v>92982.48</v>
      </c>
      <c r="E4141" s="138" t="s">
        <v>2044</v>
      </c>
      <c r="F4141" s="148">
        <f t="shared" si="193"/>
        <v>76215.149999999994</v>
      </c>
      <c r="G4141" s="148">
        <f t="shared" si="194"/>
        <v>92982.482999999993</v>
      </c>
    </row>
    <row r="4142" spans="1:7" ht="14.4" customHeight="1">
      <c r="A4142" s="138" t="s">
        <v>8519</v>
      </c>
      <c r="B4142" s="151" t="s">
        <v>8520</v>
      </c>
      <c r="C4142" s="148">
        <v>76215.148222949996</v>
      </c>
      <c r="D4142" s="148">
        <f t="shared" si="192"/>
        <v>92982.48</v>
      </c>
      <c r="E4142" s="138" t="s">
        <v>2044</v>
      </c>
      <c r="F4142" s="148">
        <f t="shared" si="193"/>
        <v>76215.149999999994</v>
      </c>
      <c r="G4142" s="148">
        <f t="shared" si="194"/>
        <v>92982.482999999993</v>
      </c>
    </row>
    <row r="4143" spans="1:7" ht="14.4" customHeight="1">
      <c r="A4143" s="138" t="s">
        <v>8521</v>
      </c>
      <c r="B4143" s="151" t="s">
        <v>8522</v>
      </c>
      <c r="C4143" s="148">
        <v>76215.148222949996</v>
      </c>
      <c r="D4143" s="148">
        <f t="shared" si="192"/>
        <v>92982.48</v>
      </c>
      <c r="E4143" s="138" t="s">
        <v>2044</v>
      </c>
      <c r="F4143" s="148">
        <f t="shared" si="193"/>
        <v>76215.149999999994</v>
      </c>
      <c r="G4143" s="148">
        <f t="shared" si="194"/>
        <v>92982.482999999993</v>
      </c>
    </row>
    <row r="4144" spans="1:7" ht="14.4" customHeight="1">
      <c r="A4144" s="138" t="s">
        <v>8523</v>
      </c>
      <c r="B4144" s="151" t="s">
        <v>8524</v>
      </c>
      <c r="C4144" s="148">
        <v>76215.148222949996</v>
      </c>
      <c r="D4144" s="148">
        <f t="shared" si="192"/>
        <v>92982.48</v>
      </c>
      <c r="E4144" s="138" t="s">
        <v>2044</v>
      </c>
      <c r="F4144" s="148">
        <f t="shared" si="193"/>
        <v>76215.149999999994</v>
      </c>
      <c r="G4144" s="148">
        <f t="shared" si="194"/>
        <v>92982.482999999993</v>
      </c>
    </row>
    <row r="4145" spans="1:7" ht="14.4" customHeight="1">
      <c r="A4145" s="138" t="s">
        <v>8525</v>
      </c>
      <c r="B4145" s="151" t="s">
        <v>8526</v>
      </c>
      <c r="C4145" s="148">
        <v>76215.148222949996</v>
      </c>
      <c r="D4145" s="148">
        <f t="shared" si="192"/>
        <v>92982.48</v>
      </c>
      <c r="E4145" s="138" t="s">
        <v>2044</v>
      </c>
      <c r="F4145" s="148">
        <f t="shared" si="193"/>
        <v>76215.149999999994</v>
      </c>
      <c r="G4145" s="148">
        <f t="shared" si="194"/>
        <v>92982.482999999993</v>
      </c>
    </row>
    <row r="4146" spans="1:7" ht="14.4" customHeight="1">
      <c r="A4146" s="138" t="s">
        <v>8527</v>
      </c>
      <c r="B4146" s="151" t="s">
        <v>8528</v>
      </c>
      <c r="C4146" s="148">
        <v>76215.148222949996</v>
      </c>
      <c r="D4146" s="148">
        <f t="shared" si="192"/>
        <v>92982.48</v>
      </c>
      <c r="E4146" s="138" t="s">
        <v>2044</v>
      </c>
      <c r="F4146" s="148">
        <f t="shared" si="193"/>
        <v>76215.149999999994</v>
      </c>
      <c r="G4146" s="148">
        <f t="shared" si="194"/>
        <v>92982.482999999993</v>
      </c>
    </row>
    <row r="4147" spans="1:7" ht="14.4" customHeight="1">
      <c r="A4147" s="138" t="s">
        <v>8529</v>
      </c>
      <c r="B4147" s="151" t="s">
        <v>8530</v>
      </c>
      <c r="C4147" s="148">
        <v>76215.148222949996</v>
      </c>
      <c r="D4147" s="148">
        <f t="shared" si="192"/>
        <v>92982.48</v>
      </c>
      <c r="E4147" s="138" t="s">
        <v>2044</v>
      </c>
      <c r="F4147" s="148">
        <f t="shared" si="193"/>
        <v>76215.149999999994</v>
      </c>
      <c r="G4147" s="148">
        <f t="shared" si="194"/>
        <v>92982.482999999993</v>
      </c>
    </row>
    <row r="4148" spans="1:7" ht="14.4" customHeight="1">
      <c r="A4148" s="138" t="s">
        <v>8531</v>
      </c>
      <c r="B4148" s="151" t="s">
        <v>8532</v>
      </c>
      <c r="C4148" s="148">
        <v>76215.148222949996</v>
      </c>
      <c r="D4148" s="148">
        <f t="shared" si="192"/>
        <v>92982.48</v>
      </c>
      <c r="E4148" s="138" t="s">
        <v>2044</v>
      </c>
      <c r="F4148" s="148">
        <f t="shared" si="193"/>
        <v>76215.149999999994</v>
      </c>
      <c r="G4148" s="148">
        <f t="shared" si="194"/>
        <v>92982.482999999993</v>
      </c>
    </row>
    <row r="4149" spans="1:7" ht="14.4" customHeight="1">
      <c r="A4149" s="138" t="s">
        <v>8533</v>
      </c>
      <c r="B4149" s="151" t="s">
        <v>8534</v>
      </c>
      <c r="C4149" s="148">
        <v>76215.148222949996</v>
      </c>
      <c r="D4149" s="148">
        <f t="shared" si="192"/>
        <v>92982.48</v>
      </c>
      <c r="E4149" s="138" t="s">
        <v>2044</v>
      </c>
      <c r="F4149" s="148">
        <f t="shared" si="193"/>
        <v>76215.149999999994</v>
      </c>
      <c r="G4149" s="148">
        <f t="shared" si="194"/>
        <v>92982.482999999993</v>
      </c>
    </row>
    <row r="4150" spans="1:7" ht="14.4" customHeight="1">
      <c r="A4150" s="138" t="s">
        <v>8535</v>
      </c>
      <c r="B4150" s="151" t="s">
        <v>8536</v>
      </c>
      <c r="C4150" s="148">
        <v>76215.148222949996</v>
      </c>
      <c r="D4150" s="148">
        <f t="shared" si="192"/>
        <v>92982.48</v>
      </c>
      <c r="E4150" s="138" t="s">
        <v>2044</v>
      </c>
      <c r="F4150" s="148">
        <f t="shared" si="193"/>
        <v>76215.149999999994</v>
      </c>
      <c r="G4150" s="148">
        <f t="shared" si="194"/>
        <v>92982.482999999993</v>
      </c>
    </row>
    <row r="4151" spans="1:7" ht="14.4" customHeight="1">
      <c r="A4151" s="138" t="s">
        <v>8537</v>
      </c>
      <c r="B4151" s="151" t="s">
        <v>8538</v>
      </c>
      <c r="C4151" s="148">
        <v>76215.148222949996</v>
      </c>
      <c r="D4151" s="148">
        <f t="shared" si="192"/>
        <v>92982.48</v>
      </c>
      <c r="E4151" s="138" t="s">
        <v>2044</v>
      </c>
      <c r="F4151" s="148">
        <f t="shared" si="193"/>
        <v>76215.149999999994</v>
      </c>
      <c r="G4151" s="148">
        <f t="shared" si="194"/>
        <v>92982.482999999993</v>
      </c>
    </row>
    <row r="4152" spans="1:7" ht="14.4" customHeight="1">
      <c r="A4152" s="138" t="s">
        <v>8539</v>
      </c>
      <c r="B4152" s="151" t="s">
        <v>8540</v>
      </c>
      <c r="C4152" s="148">
        <v>76215.148222949996</v>
      </c>
      <c r="D4152" s="148">
        <f t="shared" si="192"/>
        <v>92982.48</v>
      </c>
      <c r="E4152" s="138" t="s">
        <v>2044</v>
      </c>
      <c r="F4152" s="148">
        <f t="shared" si="193"/>
        <v>76215.149999999994</v>
      </c>
      <c r="G4152" s="148">
        <f t="shared" si="194"/>
        <v>92982.482999999993</v>
      </c>
    </row>
    <row r="4153" spans="1:7" ht="14.4" customHeight="1">
      <c r="A4153" s="138" t="s">
        <v>8541</v>
      </c>
      <c r="B4153" s="151" t="s">
        <v>8542</v>
      </c>
      <c r="C4153" s="148">
        <v>76215.148222949996</v>
      </c>
      <c r="D4153" s="148">
        <f t="shared" si="192"/>
        <v>92982.48</v>
      </c>
      <c r="E4153" s="138" t="s">
        <v>2044</v>
      </c>
      <c r="F4153" s="148">
        <f t="shared" si="193"/>
        <v>76215.149999999994</v>
      </c>
      <c r="G4153" s="148">
        <f t="shared" si="194"/>
        <v>92982.482999999993</v>
      </c>
    </row>
    <row r="4154" spans="1:7" ht="14.4" customHeight="1">
      <c r="A4154" s="138" t="s">
        <v>8543</v>
      </c>
      <c r="B4154" s="151" t="s">
        <v>8544</v>
      </c>
      <c r="C4154" s="148">
        <v>76215.148222949996</v>
      </c>
      <c r="D4154" s="148">
        <f t="shared" si="192"/>
        <v>92982.48</v>
      </c>
      <c r="E4154" s="138" t="s">
        <v>2044</v>
      </c>
      <c r="F4154" s="148">
        <f t="shared" si="193"/>
        <v>76215.149999999994</v>
      </c>
      <c r="G4154" s="148">
        <f t="shared" si="194"/>
        <v>92982.482999999993</v>
      </c>
    </row>
    <row r="4155" spans="1:7" ht="14.4" customHeight="1">
      <c r="A4155" s="138" t="s">
        <v>8545</v>
      </c>
      <c r="B4155" s="151" t="s">
        <v>8546</v>
      </c>
      <c r="C4155" s="148">
        <v>76215.148222949996</v>
      </c>
      <c r="D4155" s="148">
        <f t="shared" si="192"/>
        <v>92982.48</v>
      </c>
      <c r="E4155" s="138" t="s">
        <v>2044</v>
      </c>
      <c r="F4155" s="148">
        <f t="shared" si="193"/>
        <v>76215.149999999994</v>
      </c>
      <c r="G4155" s="148">
        <f t="shared" si="194"/>
        <v>92982.482999999993</v>
      </c>
    </row>
    <row r="4156" spans="1:7" ht="14.4" customHeight="1">
      <c r="A4156" s="138" t="s">
        <v>8547</v>
      </c>
      <c r="B4156" s="151" t="s">
        <v>8548</v>
      </c>
      <c r="C4156" s="148">
        <v>76215.148222949996</v>
      </c>
      <c r="D4156" s="148">
        <f t="shared" si="192"/>
        <v>92982.48</v>
      </c>
      <c r="E4156" s="138" t="s">
        <v>2044</v>
      </c>
      <c r="F4156" s="148">
        <f t="shared" si="193"/>
        <v>76215.149999999994</v>
      </c>
      <c r="G4156" s="148">
        <f t="shared" si="194"/>
        <v>92982.482999999993</v>
      </c>
    </row>
    <row r="4157" spans="1:7" ht="14.4" customHeight="1">
      <c r="A4157" s="138" t="s">
        <v>8549</v>
      </c>
      <c r="B4157" s="151" t="s">
        <v>8550</v>
      </c>
      <c r="C4157" s="148">
        <v>76215.148222949996</v>
      </c>
      <c r="D4157" s="148">
        <f t="shared" si="192"/>
        <v>92982.48</v>
      </c>
      <c r="E4157" s="138" t="s">
        <v>2044</v>
      </c>
      <c r="F4157" s="148">
        <f t="shared" si="193"/>
        <v>76215.149999999994</v>
      </c>
      <c r="G4157" s="148">
        <f t="shared" si="194"/>
        <v>92982.482999999993</v>
      </c>
    </row>
    <row r="4158" spans="1:7" ht="14.4" customHeight="1">
      <c r="A4158" s="138" t="s">
        <v>8551</v>
      </c>
      <c r="B4158" s="151" t="s">
        <v>8552</v>
      </c>
      <c r="C4158" s="148">
        <v>76215.148222949996</v>
      </c>
      <c r="D4158" s="148">
        <f t="shared" si="192"/>
        <v>92982.48</v>
      </c>
      <c r="E4158" s="138" t="s">
        <v>2044</v>
      </c>
      <c r="F4158" s="148">
        <f t="shared" si="193"/>
        <v>76215.149999999994</v>
      </c>
      <c r="G4158" s="148">
        <f t="shared" si="194"/>
        <v>92982.482999999993</v>
      </c>
    </row>
    <row r="4159" spans="1:7" ht="14.4" customHeight="1">
      <c r="A4159" s="138" t="s">
        <v>8553</v>
      </c>
      <c r="B4159" s="151" t="s">
        <v>8554</v>
      </c>
      <c r="C4159" s="148">
        <v>76215.148222949996</v>
      </c>
      <c r="D4159" s="148">
        <f t="shared" si="192"/>
        <v>92982.48</v>
      </c>
      <c r="E4159" s="138" t="s">
        <v>2044</v>
      </c>
      <c r="F4159" s="148">
        <f t="shared" si="193"/>
        <v>76215.149999999994</v>
      </c>
      <c r="G4159" s="148">
        <f t="shared" si="194"/>
        <v>92982.482999999993</v>
      </c>
    </row>
    <row r="4160" spans="1:7" ht="14.4" customHeight="1">
      <c r="A4160" s="138" t="s">
        <v>8555</v>
      </c>
      <c r="B4160" s="151" t="s">
        <v>8556</v>
      </c>
      <c r="C4160" s="148">
        <v>76215.148222949996</v>
      </c>
      <c r="D4160" s="148">
        <f t="shared" si="192"/>
        <v>92982.48</v>
      </c>
      <c r="E4160" s="138" t="s">
        <v>2044</v>
      </c>
      <c r="F4160" s="148">
        <f t="shared" si="193"/>
        <v>76215.149999999994</v>
      </c>
      <c r="G4160" s="148">
        <f t="shared" si="194"/>
        <v>92982.482999999993</v>
      </c>
    </row>
    <row r="4161" spans="1:7" ht="14.4" customHeight="1">
      <c r="A4161" s="138" t="s">
        <v>8557</v>
      </c>
      <c r="B4161" s="151" t="s">
        <v>8558</v>
      </c>
      <c r="C4161" s="148">
        <v>76215.148222949996</v>
      </c>
      <c r="D4161" s="148">
        <f t="shared" si="192"/>
        <v>92982.48</v>
      </c>
      <c r="E4161" s="138" t="s">
        <v>2044</v>
      </c>
      <c r="F4161" s="148">
        <f t="shared" si="193"/>
        <v>76215.149999999994</v>
      </c>
      <c r="G4161" s="148">
        <f t="shared" si="194"/>
        <v>92982.482999999993</v>
      </c>
    </row>
    <row r="4162" spans="1:7" ht="14.4" customHeight="1">
      <c r="A4162" s="138" t="s">
        <v>8559</v>
      </c>
      <c r="B4162" s="151" t="s">
        <v>8560</v>
      </c>
      <c r="C4162" s="148">
        <v>76215.148222949996</v>
      </c>
      <c r="D4162" s="148">
        <f t="shared" si="192"/>
        <v>92982.48</v>
      </c>
      <c r="E4162" s="138" t="s">
        <v>2044</v>
      </c>
      <c r="F4162" s="148">
        <f t="shared" si="193"/>
        <v>76215.149999999994</v>
      </c>
      <c r="G4162" s="148">
        <f t="shared" si="194"/>
        <v>92982.482999999993</v>
      </c>
    </row>
    <row r="4163" spans="1:7" ht="14.4" customHeight="1">
      <c r="A4163" s="138" t="s">
        <v>8561</v>
      </c>
      <c r="B4163" s="151" t="s">
        <v>8562</v>
      </c>
      <c r="C4163" s="148">
        <v>76215.148222949996</v>
      </c>
      <c r="D4163" s="148">
        <f t="shared" si="192"/>
        <v>92982.48</v>
      </c>
      <c r="E4163" s="138" t="s">
        <v>2044</v>
      </c>
      <c r="F4163" s="148">
        <f t="shared" si="193"/>
        <v>76215.149999999994</v>
      </c>
      <c r="G4163" s="148">
        <f t="shared" si="194"/>
        <v>92982.482999999993</v>
      </c>
    </row>
    <row r="4164" spans="1:7" ht="14.4" customHeight="1">
      <c r="A4164" s="138" t="s">
        <v>8563</v>
      </c>
      <c r="B4164" s="151" t="s">
        <v>8564</v>
      </c>
      <c r="C4164" s="148">
        <v>76215.148222949996</v>
      </c>
      <c r="D4164" s="148">
        <f t="shared" si="192"/>
        <v>92982.48</v>
      </c>
      <c r="E4164" s="138" t="s">
        <v>2044</v>
      </c>
      <c r="F4164" s="148">
        <f t="shared" si="193"/>
        <v>76215.149999999994</v>
      </c>
      <c r="G4164" s="148">
        <f t="shared" si="194"/>
        <v>92982.482999999993</v>
      </c>
    </row>
    <row r="4165" spans="1:7" ht="14.4" customHeight="1">
      <c r="A4165" s="138" t="s">
        <v>8565</v>
      </c>
      <c r="B4165" s="151" t="s">
        <v>8566</v>
      </c>
      <c r="C4165" s="148">
        <v>76215.148222949996</v>
      </c>
      <c r="D4165" s="148">
        <f t="shared" si="192"/>
        <v>92982.48</v>
      </c>
      <c r="E4165" s="138" t="s">
        <v>2044</v>
      </c>
      <c r="F4165" s="148">
        <f t="shared" si="193"/>
        <v>76215.149999999994</v>
      </c>
      <c r="G4165" s="148">
        <f t="shared" si="194"/>
        <v>92982.482999999993</v>
      </c>
    </row>
    <row r="4166" spans="1:7" ht="14.4" customHeight="1">
      <c r="A4166" s="138" t="s">
        <v>8567</v>
      </c>
      <c r="B4166" s="151" t="s">
        <v>8568</v>
      </c>
      <c r="C4166" s="148">
        <v>83845.047549999988</v>
      </c>
      <c r="D4166" s="148">
        <f t="shared" si="192"/>
        <v>102290.96</v>
      </c>
      <c r="E4166" s="138" t="s">
        <v>2044</v>
      </c>
      <c r="F4166" s="148">
        <f t="shared" si="193"/>
        <v>83845.05</v>
      </c>
      <c r="G4166" s="148">
        <f t="shared" si="194"/>
        <v>102290.961</v>
      </c>
    </row>
    <row r="4167" spans="1:7" ht="14.4" customHeight="1">
      <c r="A4167" s="138" t="s">
        <v>8569</v>
      </c>
      <c r="B4167" s="151" t="s">
        <v>7528</v>
      </c>
      <c r="C4167" s="148">
        <v>22924.611469760006</v>
      </c>
      <c r="D4167" s="148">
        <f t="shared" si="192"/>
        <v>27968.03</v>
      </c>
      <c r="E4167" s="138" t="s">
        <v>2051</v>
      </c>
      <c r="F4167" s="148">
        <f t="shared" si="193"/>
        <v>22924.61</v>
      </c>
      <c r="G4167" s="148">
        <f t="shared" si="194"/>
        <v>27968.0242</v>
      </c>
    </row>
    <row r="4168" spans="1:7" ht="14.4" customHeight="1">
      <c r="A4168" s="138" t="s">
        <v>8570</v>
      </c>
      <c r="B4168" s="151" t="s">
        <v>7533</v>
      </c>
      <c r="C4168" s="148">
        <v>39729.780810719996</v>
      </c>
      <c r="D4168" s="148">
        <f t="shared" si="192"/>
        <v>48470.33</v>
      </c>
      <c r="E4168" s="138" t="s">
        <v>2051</v>
      </c>
      <c r="F4168" s="148">
        <f t="shared" si="193"/>
        <v>39729.78</v>
      </c>
      <c r="G4168" s="148">
        <f t="shared" si="194"/>
        <v>48470.331599999998</v>
      </c>
    </row>
    <row r="4169" spans="1:7" ht="14.4" customHeight="1">
      <c r="A4169" s="138" t="s">
        <v>8571</v>
      </c>
      <c r="B4169" s="151" t="s">
        <v>7533</v>
      </c>
      <c r="C4169" s="148">
        <v>41604.598395359993</v>
      </c>
      <c r="D4169" s="148">
        <f t="shared" ref="D4169:D4232" si="195">ROUND(C4169*(1+$D$8),2)</f>
        <v>50757.61</v>
      </c>
      <c r="E4169" s="138" t="s">
        <v>2051</v>
      </c>
      <c r="F4169" s="148">
        <f t="shared" ref="F4169:F4232" si="196">ROUND(C4169*(1-HLOOKUP(E4169,$1:$2,2,FALSE)),2)</f>
        <v>41604.6</v>
      </c>
      <c r="G4169" s="148">
        <f t="shared" ref="G4169:G4232" si="197">F4169*(1+$D$8)</f>
        <v>50757.611999999994</v>
      </c>
    </row>
    <row r="4170" spans="1:7" ht="14.4" customHeight="1">
      <c r="A4170" s="138" t="s">
        <v>8572</v>
      </c>
      <c r="B4170" s="151" t="s">
        <v>7533</v>
      </c>
      <c r="C4170" s="148">
        <v>41604.598395359993</v>
      </c>
      <c r="D4170" s="148">
        <f t="shared" si="195"/>
        <v>50757.61</v>
      </c>
      <c r="E4170" s="138" t="s">
        <v>2051</v>
      </c>
      <c r="F4170" s="148">
        <f t="shared" si="196"/>
        <v>41604.6</v>
      </c>
      <c r="G4170" s="148">
        <f t="shared" si="197"/>
        <v>50757.611999999994</v>
      </c>
    </row>
    <row r="4171" spans="1:7" ht="14.4" customHeight="1">
      <c r="A4171" s="138" t="s">
        <v>8573</v>
      </c>
      <c r="B4171" s="151" t="s">
        <v>7533</v>
      </c>
      <c r="C4171" s="148">
        <v>43635.650778719995</v>
      </c>
      <c r="D4171" s="148">
        <f t="shared" si="195"/>
        <v>53235.49</v>
      </c>
      <c r="E4171" s="138" t="s">
        <v>2051</v>
      </c>
      <c r="F4171" s="148">
        <f t="shared" si="196"/>
        <v>43635.65</v>
      </c>
      <c r="G4171" s="148">
        <f t="shared" si="197"/>
        <v>53235.493000000002</v>
      </c>
    </row>
    <row r="4172" spans="1:7" ht="14.4" customHeight="1">
      <c r="A4172" s="138" t="s">
        <v>8574</v>
      </c>
      <c r="B4172" s="151" t="s">
        <v>7533</v>
      </c>
      <c r="C4172" s="148">
        <v>39729.780810719996</v>
      </c>
      <c r="D4172" s="148">
        <f t="shared" si="195"/>
        <v>48470.33</v>
      </c>
      <c r="E4172" s="138" t="s">
        <v>2051</v>
      </c>
      <c r="F4172" s="148">
        <f t="shared" si="196"/>
        <v>39729.78</v>
      </c>
      <c r="G4172" s="148">
        <f t="shared" si="197"/>
        <v>48470.331599999998</v>
      </c>
    </row>
    <row r="4173" spans="1:7" ht="14.4" customHeight="1">
      <c r="A4173" s="138" t="s">
        <v>8575</v>
      </c>
      <c r="B4173" s="151" t="s">
        <v>7533</v>
      </c>
      <c r="C4173" s="148">
        <v>43635.650778719995</v>
      </c>
      <c r="D4173" s="148">
        <f t="shared" si="195"/>
        <v>53235.49</v>
      </c>
      <c r="E4173" s="138" t="s">
        <v>2051</v>
      </c>
      <c r="F4173" s="148">
        <f t="shared" si="196"/>
        <v>43635.65</v>
      </c>
      <c r="G4173" s="148">
        <f t="shared" si="197"/>
        <v>53235.493000000002</v>
      </c>
    </row>
    <row r="4174" spans="1:7" ht="14.4" customHeight="1">
      <c r="A4174" s="138" t="s">
        <v>8576</v>
      </c>
      <c r="B4174" s="151" t="s">
        <v>7528</v>
      </c>
      <c r="C4174" s="148">
        <v>24121.832861280007</v>
      </c>
      <c r="D4174" s="148">
        <f t="shared" si="195"/>
        <v>29428.639999999999</v>
      </c>
      <c r="E4174" s="138" t="s">
        <v>2051</v>
      </c>
      <c r="F4174" s="148">
        <f t="shared" si="196"/>
        <v>24121.83</v>
      </c>
      <c r="G4174" s="148">
        <f t="shared" si="197"/>
        <v>29428.632600000001</v>
      </c>
    </row>
    <row r="4175" spans="1:7" ht="14.4" customHeight="1">
      <c r="A4175" s="138" t="s">
        <v>8577</v>
      </c>
      <c r="B4175" s="151" t="s">
        <v>7528</v>
      </c>
      <c r="C4175" s="148">
        <v>24121.832861280007</v>
      </c>
      <c r="D4175" s="148">
        <f t="shared" si="195"/>
        <v>29428.639999999999</v>
      </c>
      <c r="E4175" s="138" t="s">
        <v>2051</v>
      </c>
      <c r="F4175" s="148">
        <f t="shared" si="196"/>
        <v>24121.83</v>
      </c>
      <c r="G4175" s="148">
        <f t="shared" si="197"/>
        <v>29428.632600000001</v>
      </c>
    </row>
    <row r="4176" spans="1:7" ht="14.4" customHeight="1">
      <c r="A4176" s="138" t="s">
        <v>8578</v>
      </c>
      <c r="B4176" s="151" t="s">
        <v>7528</v>
      </c>
      <c r="C4176" s="148">
        <v>25412.376528000001</v>
      </c>
      <c r="D4176" s="148">
        <f t="shared" si="195"/>
        <v>31003.1</v>
      </c>
      <c r="E4176" s="138" t="s">
        <v>2051</v>
      </c>
      <c r="F4176" s="148">
        <f t="shared" si="196"/>
        <v>25412.38</v>
      </c>
      <c r="G4176" s="148">
        <f t="shared" si="197"/>
        <v>31003.103600000002</v>
      </c>
    </row>
    <row r="4177" spans="1:7" ht="14.4" customHeight="1">
      <c r="A4177" s="138" t="s">
        <v>8579</v>
      </c>
      <c r="B4177" s="151" t="s">
        <v>7528</v>
      </c>
      <c r="C4177" s="148">
        <v>22924.611469760006</v>
      </c>
      <c r="D4177" s="148">
        <f t="shared" si="195"/>
        <v>27968.03</v>
      </c>
      <c r="E4177" s="138" t="s">
        <v>2051</v>
      </c>
      <c r="F4177" s="148">
        <f t="shared" si="196"/>
        <v>22924.61</v>
      </c>
      <c r="G4177" s="148">
        <f t="shared" si="197"/>
        <v>27968.0242</v>
      </c>
    </row>
    <row r="4178" spans="1:7" ht="14.4" customHeight="1">
      <c r="A4178" s="138" t="s">
        <v>8580</v>
      </c>
      <c r="B4178" s="151" t="s">
        <v>7528</v>
      </c>
      <c r="C4178" s="148">
        <v>25412.376528000001</v>
      </c>
      <c r="D4178" s="148">
        <f t="shared" si="195"/>
        <v>31003.1</v>
      </c>
      <c r="E4178" s="138" t="s">
        <v>2051</v>
      </c>
      <c r="F4178" s="148">
        <f t="shared" si="196"/>
        <v>25412.38</v>
      </c>
      <c r="G4178" s="148">
        <f t="shared" si="197"/>
        <v>31003.103600000002</v>
      </c>
    </row>
    <row r="4179" spans="1:7" ht="14.4" customHeight="1">
      <c r="A4179" s="138" t="s">
        <v>8581</v>
      </c>
      <c r="B4179" s="151" t="s">
        <v>7548</v>
      </c>
      <c r="C4179" s="148">
        <v>23371.490862719998</v>
      </c>
      <c r="D4179" s="148">
        <f t="shared" si="195"/>
        <v>28513.22</v>
      </c>
      <c r="E4179" s="138" t="s">
        <v>2051</v>
      </c>
      <c r="F4179" s="148">
        <f t="shared" si="196"/>
        <v>23371.49</v>
      </c>
      <c r="G4179" s="148">
        <f t="shared" si="197"/>
        <v>28513.217800000002</v>
      </c>
    </row>
    <row r="4180" spans="1:7" ht="14.4" customHeight="1">
      <c r="A4180" s="138" t="s">
        <v>8582</v>
      </c>
      <c r="B4180" s="151" t="s">
        <v>7548</v>
      </c>
      <c r="C4180" s="148">
        <v>25014.821832000001</v>
      </c>
      <c r="D4180" s="148">
        <f t="shared" si="195"/>
        <v>30518.080000000002</v>
      </c>
      <c r="E4180" s="138" t="s">
        <v>2051</v>
      </c>
      <c r="F4180" s="148">
        <f t="shared" si="196"/>
        <v>25014.82</v>
      </c>
      <c r="G4180" s="148">
        <f t="shared" si="197"/>
        <v>30518.080399999999</v>
      </c>
    </row>
    <row r="4181" spans="1:7" ht="14.4" customHeight="1">
      <c r="A4181" s="138" t="s">
        <v>8583</v>
      </c>
      <c r="B4181" s="151" t="s">
        <v>8584</v>
      </c>
      <c r="C4181" s="148">
        <v>25055.333503200003</v>
      </c>
      <c r="D4181" s="148">
        <f t="shared" si="195"/>
        <v>30567.51</v>
      </c>
      <c r="E4181" s="138" t="s">
        <v>2051</v>
      </c>
      <c r="F4181" s="148">
        <f t="shared" si="196"/>
        <v>25055.33</v>
      </c>
      <c r="G4181" s="148">
        <f t="shared" si="197"/>
        <v>30567.5026</v>
      </c>
    </row>
    <row r="4182" spans="1:7" ht="14.4" customHeight="1">
      <c r="A4182" s="138" t="s">
        <v>8585</v>
      </c>
      <c r="B4182" s="151" t="s">
        <v>8584</v>
      </c>
      <c r="C4182" s="148">
        <v>26704.486448640004</v>
      </c>
      <c r="D4182" s="148">
        <f t="shared" si="195"/>
        <v>32579.47</v>
      </c>
      <c r="E4182" s="138" t="s">
        <v>2051</v>
      </c>
      <c r="F4182" s="148">
        <f t="shared" si="196"/>
        <v>26704.49</v>
      </c>
      <c r="G4182" s="148">
        <f t="shared" si="197"/>
        <v>32579.477800000001</v>
      </c>
    </row>
    <row r="4183" spans="1:7" ht="14.4" customHeight="1">
      <c r="A4183" s="138" t="s">
        <v>8586</v>
      </c>
      <c r="B4183" s="151" t="s">
        <v>8584</v>
      </c>
      <c r="C4183" s="148">
        <v>26704.486448640004</v>
      </c>
      <c r="D4183" s="148">
        <f t="shared" si="195"/>
        <v>32579.47</v>
      </c>
      <c r="E4183" s="138" t="s">
        <v>2051</v>
      </c>
      <c r="F4183" s="148">
        <f t="shared" si="196"/>
        <v>26704.49</v>
      </c>
      <c r="G4183" s="148">
        <f t="shared" si="197"/>
        <v>32579.477800000001</v>
      </c>
    </row>
    <row r="4184" spans="1:7" ht="14.4" customHeight="1">
      <c r="A4184" s="138" t="s">
        <v>8587</v>
      </c>
      <c r="B4184" s="151" t="s">
        <v>8584</v>
      </c>
      <c r="C4184" s="148">
        <v>28797.673893999996</v>
      </c>
      <c r="D4184" s="148">
        <f t="shared" si="195"/>
        <v>35133.160000000003</v>
      </c>
      <c r="E4184" s="138" t="s">
        <v>2051</v>
      </c>
      <c r="F4184" s="148">
        <f t="shared" si="196"/>
        <v>28797.67</v>
      </c>
      <c r="G4184" s="148">
        <f t="shared" si="197"/>
        <v>35133.157399999996</v>
      </c>
    </row>
    <row r="4185" spans="1:7" ht="14.4" customHeight="1">
      <c r="A4185" s="138" t="s">
        <v>8588</v>
      </c>
      <c r="B4185" s="151" t="s">
        <v>8584</v>
      </c>
      <c r="C4185" s="148">
        <v>25055.333503200003</v>
      </c>
      <c r="D4185" s="148">
        <f t="shared" si="195"/>
        <v>30567.51</v>
      </c>
      <c r="E4185" s="138" t="s">
        <v>2051</v>
      </c>
      <c r="F4185" s="148">
        <f t="shared" si="196"/>
        <v>25055.33</v>
      </c>
      <c r="G4185" s="148">
        <f t="shared" si="197"/>
        <v>30567.5026</v>
      </c>
    </row>
    <row r="4186" spans="1:7" ht="14.4" customHeight="1">
      <c r="A4186" s="138" t="s">
        <v>8589</v>
      </c>
      <c r="B4186" s="151" t="s">
        <v>8584</v>
      </c>
      <c r="C4186" s="148">
        <v>28797.673893999996</v>
      </c>
      <c r="D4186" s="148">
        <f t="shared" si="195"/>
        <v>35133.160000000003</v>
      </c>
      <c r="E4186" s="138" t="s">
        <v>2051</v>
      </c>
      <c r="F4186" s="148">
        <f t="shared" si="196"/>
        <v>28797.67</v>
      </c>
      <c r="G4186" s="148">
        <f t="shared" si="197"/>
        <v>35133.157399999996</v>
      </c>
    </row>
    <row r="4187" spans="1:7" ht="14.4" customHeight="1">
      <c r="A4187" s="138" t="s">
        <v>8590</v>
      </c>
      <c r="B4187" s="151" t="s">
        <v>7548</v>
      </c>
      <c r="C4187" s="148">
        <v>25014.821832000001</v>
      </c>
      <c r="D4187" s="148">
        <f t="shared" si="195"/>
        <v>30518.080000000002</v>
      </c>
      <c r="E4187" s="138" t="s">
        <v>2051</v>
      </c>
      <c r="F4187" s="148">
        <f t="shared" si="196"/>
        <v>25014.82</v>
      </c>
      <c r="G4187" s="148">
        <f t="shared" si="197"/>
        <v>30518.080399999999</v>
      </c>
    </row>
    <row r="4188" spans="1:7" ht="14.4" customHeight="1">
      <c r="A4188" s="138" t="s">
        <v>8591</v>
      </c>
      <c r="B4188" s="151" t="s">
        <v>7548</v>
      </c>
      <c r="C4188" s="148">
        <v>27112.221062299996</v>
      </c>
      <c r="D4188" s="148">
        <f t="shared" si="195"/>
        <v>33076.910000000003</v>
      </c>
      <c r="E4188" s="138" t="s">
        <v>2051</v>
      </c>
      <c r="F4188" s="148">
        <f t="shared" si="196"/>
        <v>27112.22</v>
      </c>
      <c r="G4188" s="148">
        <f t="shared" si="197"/>
        <v>33076.9084</v>
      </c>
    </row>
    <row r="4189" spans="1:7" ht="14.4" customHeight="1">
      <c r="A4189" s="138" t="s">
        <v>8592</v>
      </c>
      <c r="B4189" s="151" t="s">
        <v>7548</v>
      </c>
      <c r="C4189" s="148">
        <v>23371.490862719998</v>
      </c>
      <c r="D4189" s="148">
        <f t="shared" si="195"/>
        <v>28513.22</v>
      </c>
      <c r="E4189" s="138" t="s">
        <v>2051</v>
      </c>
      <c r="F4189" s="148">
        <f t="shared" si="196"/>
        <v>23371.49</v>
      </c>
      <c r="G4189" s="148">
        <f t="shared" si="197"/>
        <v>28513.217800000002</v>
      </c>
    </row>
    <row r="4190" spans="1:7" ht="14.4" customHeight="1">
      <c r="A4190" s="138" t="s">
        <v>8593</v>
      </c>
      <c r="B4190" s="151" t="s">
        <v>7548</v>
      </c>
      <c r="C4190" s="148">
        <v>27112.221062299996</v>
      </c>
      <c r="D4190" s="148">
        <f t="shared" si="195"/>
        <v>33076.910000000003</v>
      </c>
      <c r="E4190" s="138" t="s">
        <v>2051</v>
      </c>
      <c r="F4190" s="148">
        <f t="shared" si="196"/>
        <v>27112.22</v>
      </c>
      <c r="G4190" s="148">
        <f t="shared" si="197"/>
        <v>33076.9084</v>
      </c>
    </row>
    <row r="4191" spans="1:7" ht="14.4" customHeight="1">
      <c r="A4191" s="138" t="s">
        <v>8594</v>
      </c>
      <c r="B4191" s="151" t="s">
        <v>7570</v>
      </c>
      <c r="C4191" s="148">
        <v>27624.520123200007</v>
      </c>
      <c r="D4191" s="148">
        <f t="shared" si="195"/>
        <v>33701.910000000003</v>
      </c>
      <c r="E4191" s="138" t="s">
        <v>2051</v>
      </c>
      <c r="F4191" s="148">
        <f t="shared" si="196"/>
        <v>27624.52</v>
      </c>
      <c r="G4191" s="148">
        <f t="shared" si="197"/>
        <v>33701.914400000001</v>
      </c>
    </row>
    <row r="4192" spans="1:7" ht="14.4" customHeight="1">
      <c r="A4192" s="138" t="s">
        <v>8595</v>
      </c>
      <c r="B4192" s="151" t="s">
        <v>7570</v>
      </c>
      <c r="C4192" s="148">
        <v>29267.88136272</v>
      </c>
      <c r="D4192" s="148">
        <f t="shared" si="195"/>
        <v>35706.82</v>
      </c>
      <c r="E4192" s="138" t="s">
        <v>2051</v>
      </c>
      <c r="F4192" s="148">
        <f t="shared" si="196"/>
        <v>29267.88</v>
      </c>
      <c r="G4192" s="148">
        <f t="shared" si="197"/>
        <v>35706.813600000001</v>
      </c>
    </row>
    <row r="4193" spans="1:7" ht="14.4" customHeight="1">
      <c r="A4193" s="138" t="s">
        <v>8596</v>
      </c>
      <c r="B4193" s="151" t="s">
        <v>8597</v>
      </c>
      <c r="C4193" s="148">
        <v>31032.75743568</v>
      </c>
      <c r="D4193" s="148">
        <f t="shared" si="195"/>
        <v>37859.96</v>
      </c>
      <c r="E4193" s="138" t="s">
        <v>2051</v>
      </c>
      <c r="F4193" s="148">
        <f t="shared" si="196"/>
        <v>31032.76</v>
      </c>
      <c r="G4193" s="148">
        <f t="shared" si="197"/>
        <v>37859.967199999999</v>
      </c>
    </row>
    <row r="4194" spans="1:7" ht="14.4" customHeight="1">
      <c r="A4194" s="138" t="s">
        <v>8598</v>
      </c>
      <c r="B4194" s="151" t="s">
        <v>8597</v>
      </c>
      <c r="C4194" s="148">
        <v>32676.098495039998</v>
      </c>
      <c r="D4194" s="148">
        <f t="shared" si="195"/>
        <v>39864.839999999997</v>
      </c>
      <c r="E4194" s="138" t="s">
        <v>2051</v>
      </c>
      <c r="F4194" s="148">
        <f t="shared" si="196"/>
        <v>32676.1</v>
      </c>
      <c r="G4194" s="148">
        <f t="shared" si="197"/>
        <v>39864.841999999997</v>
      </c>
    </row>
    <row r="4195" spans="1:7" ht="14.4" customHeight="1">
      <c r="A4195" s="138" t="s">
        <v>8599</v>
      </c>
      <c r="B4195" s="151" t="s">
        <v>8597</v>
      </c>
      <c r="C4195" s="148">
        <v>32676.098495039998</v>
      </c>
      <c r="D4195" s="148">
        <f t="shared" si="195"/>
        <v>39864.839999999997</v>
      </c>
      <c r="E4195" s="138" t="s">
        <v>2051</v>
      </c>
      <c r="F4195" s="148">
        <f t="shared" si="196"/>
        <v>32676.1</v>
      </c>
      <c r="G4195" s="148">
        <f t="shared" si="197"/>
        <v>39864.841999999997</v>
      </c>
    </row>
    <row r="4196" spans="1:7" ht="14.4" customHeight="1">
      <c r="A4196" s="138" t="s">
        <v>8600</v>
      </c>
      <c r="B4196" s="151" t="s">
        <v>8597</v>
      </c>
      <c r="C4196" s="148">
        <v>34780.786543800001</v>
      </c>
      <c r="D4196" s="148">
        <f t="shared" si="195"/>
        <v>42432.56</v>
      </c>
      <c r="E4196" s="138" t="s">
        <v>2051</v>
      </c>
      <c r="F4196" s="148">
        <f t="shared" si="196"/>
        <v>34780.79</v>
      </c>
      <c r="G4196" s="148">
        <f t="shared" si="197"/>
        <v>42432.563800000004</v>
      </c>
    </row>
    <row r="4197" spans="1:7" ht="14.4" customHeight="1">
      <c r="A4197" s="138" t="s">
        <v>8601</v>
      </c>
      <c r="B4197" s="151" t="s">
        <v>8597</v>
      </c>
      <c r="C4197" s="148">
        <v>31032.75743568</v>
      </c>
      <c r="D4197" s="148">
        <f t="shared" si="195"/>
        <v>37859.96</v>
      </c>
      <c r="E4197" s="138" t="s">
        <v>2051</v>
      </c>
      <c r="F4197" s="148">
        <f t="shared" si="196"/>
        <v>31032.76</v>
      </c>
      <c r="G4197" s="148">
        <f t="shared" si="197"/>
        <v>37859.967199999999</v>
      </c>
    </row>
    <row r="4198" spans="1:7" ht="14.4" customHeight="1">
      <c r="A4198" s="138" t="s">
        <v>8602</v>
      </c>
      <c r="B4198" s="151" t="s">
        <v>8597</v>
      </c>
      <c r="C4198" s="148">
        <v>34780.786543800001</v>
      </c>
      <c r="D4198" s="148">
        <f t="shared" si="195"/>
        <v>42432.56</v>
      </c>
      <c r="E4198" s="138" t="s">
        <v>2051</v>
      </c>
      <c r="F4198" s="148">
        <f t="shared" si="196"/>
        <v>34780.79</v>
      </c>
      <c r="G4198" s="148">
        <f t="shared" si="197"/>
        <v>42432.563800000004</v>
      </c>
    </row>
    <row r="4199" spans="1:7" ht="14.4" customHeight="1">
      <c r="A4199" s="138" t="s">
        <v>8603</v>
      </c>
      <c r="B4199" s="151" t="s">
        <v>7570</v>
      </c>
      <c r="C4199" s="148">
        <v>29267.88136272</v>
      </c>
      <c r="D4199" s="148">
        <f t="shared" si="195"/>
        <v>35706.82</v>
      </c>
      <c r="E4199" s="138" t="s">
        <v>2051</v>
      </c>
      <c r="F4199" s="148">
        <f t="shared" si="196"/>
        <v>29267.88</v>
      </c>
      <c r="G4199" s="148">
        <f t="shared" si="197"/>
        <v>35706.813600000001</v>
      </c>
    </row>
    <row r="4200" spans="1:7" ht="14.4" customHeight="1">
      <c r="A4200" s="138" t="s">
        <v>8604</v>
      </c>
      <c r="B4200" s="151" t="s">
        <v>7570</v>
      </c>
      <c r="C4200" s="148">
        <v>31369.308105299999</v>
      </c>
      <c r="D4200" s="148">
        <f t="shared" si="195"/>
        <v>38270.559999999998</v>
      </c>
      <c r="E4200" s="138" t="s">
        <v>2051</v>
      </c>
      <c r="F4200" s="148">
        <f t="shared" si="196"/>
        <v>31369.31</v>
      </c>
      <c r="G4200" s="148">
        <f t="shared" si="197"/>
        <v>38270.558199999999</v>
      </c>
    </row>
    <row r="4201" spans="1:7" ht="14.4" customHeight="1">
      <c r="A4201" s="138" t="s">
        <v>8605</v>
      </c>
      <c r="B4201" s="151" t="s">
        <v>7570</v>
      </c>
      <c r="C4201" s="148">
        <v>27624.520123200007</v>
      </c>
      <c r="D4201" s="148">
        <f t="shared" si="195"/>
        <v>33701.910000000003</v>
      </c>
      <c r="E4201" s="138" t="s">
        <v>2051</v>
      </c>
      <c r="F4201" s="148">
        <f t="shared" si="196"/>
        <v>27624.52</v>
      </c>
      <c r="G4201" s="148">
        <f t="shared" si="197"/>
        <v>33701.914400000001</v>
      </c>
    </row>
    <row r="4202" spans="1:7" ht="14.4" customHeight="1">
      <c r="A4202" s="138" t="s">
        <v>8606</v>
      </c>
      <c r="B4202" s="151" t="s">
        <v>7570</v>
      </c>
      <c r="C4202" s="148">
        <v>31369.308105299999</v>
      </c>
      <c r="D4202" s="148">
        <f t="shared" si="195"/>
        <v>38270.559999999998</v>
      </c>
      <c r="E4202" s="138" t="s">
        <v>2051</v>
      </c>
      <c r="F4202" s="148">
        <f t="shared" si="196"/>
        <v>31369.31</v>
      </c>
      <c r="G4202" s="148">
        <f t="shared" si="197"/>
        <v>38270.558199999999</v>
      </c>
    </row>
    <row r="4203" spans="1:7" ht="14.4" customHeight="1">
      <c r="A4203" s="138" t="s">
        <v>8607</v>
      </c>
      <c r="B4203" s="151" t="s">
        <v>7592</v>
      </c>
      <c r="C4203" s="148">
        <v>34132.288959999998</v>
      </c>
      <c r="D4203" s="148">
        <f t="shared" si="195"/>
        <v>41641.39</v>
      </c>
      <c r="E4203" s="138" t="s">
        <v>2035</v>
      </c>
      <c r="F4203" s="148">
        <f t="shared" si="196"/>
        <v>34132.29</v>
      </c>
      <c r="G4203" s="148">
        <f t="shared" si="197"/>
        <v>41641.393799999998</v>
      </c>
    </row>
    <row r="4204" spans="1:7" ht="14.4" customHeight="1">
      <c r="A4204" s="138" t="s">
        <v>8608</v>
      </c>
      <c r="B4204" s="151" t="s">
        <v>7592</v>
      </c>
      <c r="C4204" s="148">
        <v>35729.047200000001</v>
      </c>
      <c r="D4204" s="148">
        <f t="shared" si="195"/>
        <v>43589.440000000002</v>
      </c>
      <c r="E4204" s="138" t="s">
        <v>2035</v>
      </c>
      <c r="F4204" s="148">
        <f t="shared" si="196"/>
        <v>35729.050000000003</v>
      </c>
      <c r="G4204" s="148">
        <f t="shared" si="197"/>
        <v>43589.441000000006</v>
      </c>
    </row>
    <row r="4205" spans="1:7" ht="14.4" customHeight="1">
      <c r="A4205" s="138" t="s">
        <v>8609</v>
      </c>
      <c r="B4205" s="151" t="s">
        <v>7592</v>
      </c>
      <c r="C4205" s="148">
        <v>35729.047200000001</v>
      </c>
      <c r="D4205" s="148">
        <f t="shared" si="195"/>
        <v>43589.440000000002</v>
      </c>
      <c r="E4205" s="138" t="s">
        <v>2035</v>
      </c>
      <c r="F4205" s="148">
        <f t="shared" si="196"/>
        <v>35729.050000000003</v>
      </c>
      <c r="G4205" s="148">
        <f t="shared" si="197"/>
        <v>43589.441000000006</v>
      </c>
    </row>
    <row r="4206" spans="1:7" ht="14.4" customHeight="1">
      <c r="A4206" s="138" t="s">
        <v>8610</v>
      </c>
      <c r="B4206" s="151" t="s">
        <v>7592</v>
      </c>
      <c r="C4206" s="148">
        <v>36605.134720000002</v>
      </c>
      <c r="D4206" s="148">
        <f t="shared" si="195"/>
        <v>44658.26</v>
      </c>
      <c r="E4206" s="138" t="s">
        <v>2035</v>
      </c>
      <c r="F4206" s="148">
        <f t="shared" si="196"/>
        <v>36605.129999999997</v>
      </c>
      <c r="G4206" s="148">
        <f t="shared" si="197"/>
        <v>44658.258599999994</v>
      </c>
    </row>
    <row r="4207" spans="1:7" ht="14.4" customHeight="1">
      <c r="A4207" s="138" t="s">
        <v>8611</v>
      </c>
      <c r="B4207" s="151" t="s">
        <v>7600</v>
      </c>
      <c r="C4207" s="148">
        <v>37311.686720000005</v>
      </c>
      <c r="D4207" s="148">
        <f t="shared" si="195"/>
        <v>45520.26</v>
      </c>
      <c r="E4207" s="138" t="s">
        <v>2035</v>
      </c>
      <c r="F4207" s="148">
        <f t="shared" si="196"/>
        <v>37311.69</v>
      </c>
      <c r="G4207" s="148">
        <f t="shared" si="197"/>
        <v>45520.2618</v>
      </c>
    </row>
    <row r="4208" spans="1:7" ht="14.4" customHeight="1">
      <c r="A4208" s="138" t="s">
        <v>8612</v>
      </c>
      <c r="B4208" s="151" t="s">
        <v>7600</v>
      </c>
      <c r="C4208" s="148">
        <v>38590.478080000001</v>
      </c>
      <c r="D4208" s="148">
        <f t="shared" si="195"/>
        <v>47080.38</v>
      </c>
      <c r="E4208" s="138" t="s">
        <v>2035</v>
      </c>
      <c r="F4208" s="148">
        <f t="shared" si="196"/>
        <v>38590.480000000003</v>
      </c>
      <c r="G4208" s="148">
        <f t="shared" si="197"/>
        <v>47080.385600000001</v>
      </c>
    </row>
    <row r="4209" spans="1:7" ht="14.4" customHeight="1">
      <c r="A4209" s="138" t="s">
        <v>8613</v>
      </c>
      <c r="B4209" s="151" t="s">
        <v>7600</v>
      </c>
      <c r="C4209" s="148">
        <v>38590.478080000001</v>
      </c>
      <c r="D4209" s="148">
        <f t="shared" si="195"/>
        <v>47080.38</v>
      </c>
      <c r="E4209" s="138" t="s">
        <v>2035</v>
      </c>
      <c r="F4209" s="148">
        <f t="shared" si="196"/>
        <v>38590.480000000003</v>
      </c>
      <c r="G4209" s="148">
        <f t="shared" si="197"/>
        <v>47080.385600000001</v>
      </c>
    </row>
    <row r="4210" spans="1:7" ht="14.4" customHeight="1">
      <c r="A4210" s="138" t="s">
        <v>8614</v>
      </c>
      <c r="B4210" s="151" t="s">
        <v>7600</v>
      </c>
      <c r="C4210" s="148">
        <v>38738.860160000011</v>
      </c>
      <c r="D4210" s="148">
        <f t="shared" si="195"/>
        <v>47261.41</v>
      </c>
      <c r="E4210" s="138" t="s">
        <v>2035</v>
      </c>
      <c r="F4210" s="148">
        <f t="shared" si="196"/>
        <v>38738.86</v>
      </c>
      <c r="G4210" s="148">
        <f t="shared" si="197"/>
        <v>47261.409200000002</v>
      </c>
    </row>
    <row r="4211" spans="1:7" ht="14.4" customHeight="1">
      <c r="A4211" s="138" t="s">
        <v>8615</v>
      </c>
      <c r="B4211" s="151" t="s">
        <v>7600</v>
      </c>
      <c r="C4211" s="148">
        <v>37311.686720000005</v>
      </c>
      <c r="D4211" s="148">
        <f t="shared" si="195"/>
        <v>45520.26</v>
      </c>
      <c r="E4211" s="138" t="s">
        <v>2035</v>
      </c>
      <c r="F4211" s="148">
        <f t="shared" si="196"/>
        <v>37311.69</v>
      </c>
      <c r="G4211" s="148">
        <f t="shared" si="197"/>
        <v>45520.2618</v>
      </c>
    </row>
    <row r="4212" spans="1:7" ht="14.4" customHeight="1">
      <c r="A4212" s="138" t="s">
        <v>8616</v>
      </c>
      <c r="B4212" s="151" t="s">
        <v>7600</v>
      </c>
      <c r="C4212" s="148">
        <v>38738.860160000011</v>
      </c>
      <c r="D4212" s="148">
        <f t="shared" si="195"/>
        <v>47261.41</v>
      </c>
      <c r="E4212" s="138" t="s">
        <v>2035</v>
      </c>
      <c r="F4212" s="148">
        <f t="shared" si="196"/>
        <v>38738.86</v>
      </c>
      <c r="G4212" s="148">
        <f t="shared" si="197"/>
        <v>47261.409200000002</v>
      </c>
    </row>
    <row r="4213" spans="1:7" ht="14.4" customHeight="1">
      <c r="A4213" s="138" t="s">
        <v>8617</v>
      </c>
      <c r="B4213" s="151" t="s">
        <v>7592</v>
      </c>
      <c r="C4213" s="148">
        <v>34132.288959999998</v>
      </c>
      <c r="D4213" s="148">
        <f t="shared" si="195"/>
        <v>41641.39</v>
      </c>
      <c r="E4213" s="138" t="s">
        <v>2035</v>
      </c>
      <c r="F4213" s="148">
        <f t="shared" si="196"/>
        <v>34132.29</v>
      </c>
      <c r="G4213" s="148">
        <f t="shared" si="197"/>
        <v>41641.393799999998</v>
      </c>
    </row>
    <row r="4214" spans="1:7" ht="14.4" customHeight="1">
      <c r="A4214" s="138" t="s">
        <v>8618</v>
      </c>
      <c r="B4214" s="151" t="s">
        <v>7592</v>
      </c>
      <c r="C4214" s="148">
        <v>36605.134720000002</v>
      </c>
      <c r="D4214" s="148">
        <f t="shared" si="195"/>
        <v>44658.26</v>
      </c>
      <c r="E4214" s="138" t="s">
        <v>2035</v>
      </c>
      <c r="F4214" s="148">
        <f t="shared" si="196"/>
        <v>36605.129999999997</v>
      </c>
      <c r="G4214" s="148">
        <f t="shared" si="197"/>
        <v>44658.258599999994</v>
      </c>
    </row>
    <row r="4215" spans="1:7" ht="14.4" customHeight="1">
      <c r="A4215" s="138" t="s">
        <v>8619</v>
      </c>
      <c r="B4215" s="151" t="s">
        <v>8620</v>
      </c>
      <c r="C4215" s="148">
        <v>34132.288959999998</v>
      </c>
      <c r="D4215" s="148">
        <f t="shared" si="195"/>
        <v>41641.39</v>
      </c>
      <c r="E4215" s="138" t="s">
        <v>2035</v>
      </c>
      <c r="F4215" s="148">
        <f t="shared" si="196"/>
        <v>34132.29</v>
      </c>
      <c r="G4215" s="148">
        <f t="shared" si="197"/>
        <v>41641.393799999998</v>
      </c>
    </row>
    <row r="4216" spans="1:7" ht="14.4" customHeight="1">
      <c r="A4216" s="138" t="s">
        <v>8621</v>
      </c>
      <c r="B4216" s="151" t="s">
        <v>8620</v>
      </c>
      <c r="C4216" s="148">
        <v>35729.047200000001</v>
      </c>
      <c r="D4216" s="148">
        <f t="shared" si="195"/>
        <v>43589.440000000002</v>
      </c>
      <c r="E4216" s="138" t="s">
        <v>2035</v>
      </c>
      <c r="F4216" s="148">
        <f t="shared" si="196"/>
        <v>35729.050000000003</v>
      </c>
      <c r="G4216" s="148">
        <f t="shared" si="197"/>
        <v>43589.441000000006</v>
      </c>
    </row>
    <row r="4217" spans="1:7" ht="14.4" customHeight="1">
      <c r="A4217" s="138" t="s">
        <v>8622</v>
      </c>
      <c r="B4217" s="151" t="s">
        <v>8620</v>
      </c>
      <c r="C4217" s="148">
        <v>35729.047200000001</v>
      </c>
      <c r="D4217" s="148">
        <f t="shared" si="195"/>
        <v>43589.440000000002</v>
      </c>
      <c r="E4217" s="138" t="s">
        <v>2035</v>
      </c>
      <c r="F4217" s="148">
        <f t="shared" si="196"/>
        <v>35729.050000000003</v>
      </c>
      <c r="G4217" s="148">
        <f t="shared" si="197"/>
        <v>43589.441000000006</v>
      </c>
    </row>
    <row r="4218" spans="1:7" ht="14.4" customHeight="1">
      <c r="A4218" s="138" t="s">
        <v>8623</v>
      </c>
      <c r="B4218" s="151" t="s">
        <v>8620</v>
      </c>
      <c r="C4218" s="148">
        <v>37354.067520000004</v>
      </c>
      <c r="D4218" s="148">
        <f t="shared" si="195"/>
        <v>45571.96</v>
      </c>
      <c r="E4218" s="138" t="s">
        <v>2035</v>
      </c>
      <c r="F4218" s="148">
        <f t="shared" si="196"/>
        <v>37354.07</v>
      </c>
      <c r="G4218" s="148">
        <f t="shared" si="197"/>
        <v>45571.965400000001</v>
      </c>
    </row>
    <row r="4219" spans="1:7" ht="14.4" customHeight="1">
      <c r="A4219" s="138" t="s">
        <v>8624</v>
      </c>
      <c r="B4219" s="151" t="s">
        <v>8620</v>
      </c>
      <c r="C4219" s="148">
        <v>34132.288959999998</v>
      </c>
      <c r="D4219" s="148">
        <f t="shared" si="195"/>
        <v>41641.39</v>
      </c>
      <c r="E4219" s="138" t="s">
        <v>2035</v>
      </c>
      <c r="F4219" s="148">
        <f t="shared" si="196"/>
        <v>34132.29</v>
      </c>
      <c r="G4219" s="148">
        <f t="shared" si="197"/>
        <v>41641.393799999998</v>
      </c>
    </row>
    <row r="4220" spans="1:7" ht="14.4" customHeight="1">
      <c r="A4220" s="138" t="s">
        <v>8625</v>
      </c>
      <c r="B4220" s="151" t="s">
        <v>8620</v>
      </c>
      <c r="C4220" s="148">
        <v>37354.067520000004</v>
      </c>
      <c r="D4220" s="148">
        <f t="shared" si="195"/>
        <v>45571.96</v>
      </c>
      <c r="E4220" s="138" t="s">
        <v>2035</v>
      </c>
      <c r="F4220" s="148">
        <f t="shared" si="196"/>
        <v>37354.07</v>
      </c>
      <c r="G4220" s="148">
        <f t="shared" si="197"/>
        <v>45571.965400000001</v>
      </c>
    </row>
    <row r="4221" spans="1:7" ht="14.4" customHeight="1">
      <c r="A4221" s="138" t="s">
        <v>8626</v>
      </c>
      <c r="B4221" s="151" t="s">
        <v>7622</v>
      </c>
      <c r="C4221" s="148">
        <v>39654.55926432</v>
      </c>
      <c r="D4221" s="148">
        <f t="shared" si="195"/>
        <v>48378.559999999998</v>
      </c>
      <c r="E4221" s="138" t="s">
        <v>2051</v>
      </c>
      <c r="F4221" s="148">
        <f t="shared" si="196"/>
        <v>39654.559999999998</v>
      </c>
      <c r="G4221" s="148">
        <f t="shared" si="197"/>
        <v>48378.563199999997</v>
      </c>
    </row>
    <row r="4222" spans="1:7" ht="14.4" customHeight="1">
      <c r="A4222" s="138" t="s">
        <v>8627</v>
      </c>
      <c r="B4222" s="151" t="s">
        <v>7622</v>
      </c>
      <c r="C4222" s="148">
        <v>38694.013918559998</v>
      </c>
      <c r="D4222" s="148">
        <f t="shared" si="195"/>
        <v>47206.7</v>
      </c>
      <c r="E4222" s="138" t="s">
        <v>2051</v>
      </c>
      <c r="F4222" s="148">
        <f t="shared" si="196"/>
        <v>38694.01</v>
      </c>
      <c r="G4222" s="148">
        <f t="shared" si="197"/>
        <v>47206.692200000005</v>
      </c>
    </row>
    <row r="4223" spans="1:7" ht="14.4" customHeight="1">
      <c r="A4223" s="138" t="s">
        <v>8628</v>
      </c>
      <c r="B4223" s="151" t="s">
        <v>7524</v>
      </c>
      <c r="C4223" s="148">
        <v>22366.858852800004</v>
      </c>
      <c r="D4223" s="148">
        <f t="shared" si="195"/>
        <v>27287.57</v>
      </c>
      <c r="E4223" s="138" t="s">
        <v>2051</v>
      </c>
      <c r="F4223" s="148">
        <f t="shared" si="196"/>
        <v>22366.86</v>
      </c>
      <c r="G4223" s="148">
        <f t="shared" si="197"/>
        <v>27287.569200000002</v>
      </c>
    </row>
    <row r="4224" spans="1:7" ht="14.4" customHeight="1">
      <c r="A4224" s="138" t="s">
        <v>8629</v>
      </c>
      <c r="B4224" s="151" t="s">
        <v>7526</v>
      </c>
      <c r="C4224" s="148">
        <v>26460.871717279999</v>
      </c>
      <c r="D4224" s="148">
        <f t="shared" si="195"/>
        <v>32282.26</v>
      </c>
      <c r="E4224" s="138" t="s">
        <v>2051</v>
      </c>
      <c r="F4224" s="148">
        <f t="shared" si="196"/>
        <v>26460.87</v>
      </c>
      <c r="G4224" s="148">
        <f t="shared" si="197"/>
        <v>32282.261399999999</v>
      </c>
    </row>
    <row r="4225" spans="1:7" ht="14.4" customHeight="1">
      <c r="A4225" s="138" t="s">
        <v>8630</v>
      </c>
      <c r="B4225" s="151" t="s">
        <v>7528</v>
      </c>
      <c r="C4225" s="148">
        <v>27913.041451680005</v>
      </c>
      <c r="D4225" s="148">
        <f t="shared" si="195"/>
        <v>34053.910000000003</v>
      </c>
      <c r="E4225" s="138" t="s">
        <v>2051</v>
      </c>
      <c r="F4225" s="148">
        <f t="shared" si="196"/>
        <v>27913.040000000001</v>
      </c>
      <c r="G4225" s="148">
        <f t="shared" si="197"/>
        <v>34053.908799999997</v>
      </c>
    </row>
    <row r="4226" spans="1:7" ht="14.4" customHeight="1">
      <c r="A4226" s="138" t="s">
        <v>8631</v>
      </c>
      <c r="B4226" s="151" t="s">
        <v>7528</v>
      </c>
      <c r="C4226" s="148">
        <v>27913.041451680005</v>
      </c>
      <c r="D4226" s="148">
        <f t="shared" si="195"/>
        <v>34053.910000000003</v>
      </c>
      <c r="E4226" s="138" t="s">
        <v>2051</v>
      </c>
      <c r="F4226" s="148">
        <f t="shared" si="196"/>
        <v>27913.040000000001</v>
      </c>
      <c r="G4226" s="148">
        <f t="shared" si="197"/>
        <v>34053.908799999997</v>
      </c>
    </row>
    <row r="4227" spans="1:7" ht="14.4" customHeight="1">
      <c r="A4227" s="138" t="s">
        <v>8632</v>
      </c>
      <c r="B4227" s="151" t="s">
        <v>7533</v>
      </c>
      <c r="C4227" s="148">
        <v>47541.500566560004</v>
      </c>
      <c r="D4227" s="148">
        <f t="shared" si="195"/>
        <v>58000.63</v>
      </c>
      <c r="E4227" s="138" t="s">
        <v>2051</v>
      </c>
      <c r="F4227" s="148">
        <f t="shared" si="196"/>
        <v>47541.5</v>
      </c>
      <c r="G4227" s="148">
        <f t="shared" si="197"/>
        <v>58000.63</v>
      </c>
    </row>
    <row r="4228" spans="1:7" ht="14.4" customHeight="1">
      <c r="A4228" s="138" t="s">
        <v>8633</v>
      </c>
      <c r="B4228" s="151" t="s">
        <v>7533</v>
      </c>
      <c r="C4228" s="148">
        <v>47541.500566560004</v>
      </c>
      <c r="D4228" s="148">
        <f t="shared" si="195"/>
        <v>58000.63</v>
      </c>
      <c r="E4228" s="138" t="s">
        <v>2051</v>
      </c>
      <c r="F4228" s="148">
        <f t="shared" si="196"/>
        <v>47541.5</v>
      </c>
      <c r="G4228" s="148">
        <f t="shared" si="197"/>
        <v>58000.63</v>
      </c>
    </row>
    <row r="4229" spans="1:7" ht="14.4" customHeight="1">
      <c r="A4229" s="138" t="s">
        <v>8634</v>
      </c>
      <c r="B4229" s="151" t="s">
        <v>7548</v>
      </c>
      <c r="C4229" s="148">
        <v>30494.60301888</v>
      </c>
      <c r="D4229" s="148">
        <f t="shared" si="195"/>
        <v>37203.42</v>
      </c>
      <c r="E4229" s="138" t="s">
        <v>2051</v>
      </c>
      <c r="F4229" s="148">
        <f t="shared" si="196"/>
        <v>30494.6</v>
      </c>
      <c r="G4229" s="148">
        <f t="shared" si="197"/>
        <v>37203.411999999997</v>
      </c>
    </row>
    <row r="4230" spans="1:7" ht="14.4" customHeight="1">
      <c r="A4230" s="138" t="s">
        <v>8635</v>
      </c>
      <c r="B4230" s="151" t="s">
        <v>7548</v>
      </c>
      <c r="C4230" s="148">
        <v>30494.60301888</v>
      </c>
      <c r="D4230" s="148">
        <f t="shared" si="195"/>
        <v>37203.42</v>
      </c>
      <c r="E4230" s="138" t="s">
        <v>2051</v>
      </c>
      <c r="F4230" s="148">
        <f t="shared" si="196"/>
        <v>30494.6</v>
      </c>
      <c r="G4230" s="148">
        <f t="shared" si="197"/>
        <v>37203.411999999997</v>
      </c>
    </row>
    <row r="4231" spans="1:7" ht="14.4" customHeight="1">
      <c r="A4231" s="138" t="s">
        <v>8636</v>
      </c>
      <c r="B4231" s="151" t="s">
        <v>8584</v>
      </c>
      <c r="C4231" s="148">
        <v>32178.465839519999</v>
      </c>
      <c r="D4231" s="148">
        <f t="shared" si="195"/>
        <v>39257.730000000003</v>
      </c>
      <c r="E4231" s="138" t="s">
        <v>2051</v>
      </c>
      <c r="F4231" s="148">
        <f t="shared" si="196"/>
        <v>32178.47</v>
      </c>
      <c r="G4231" s="148">
        <f t="shared" si="197"/>
        <v>39257.733399999997</v>
      </c>
    </row>
    <row r="4232" spans="1:7" ht="14.4" customHeight="1">
      <c r="A4232" s="138" t="s">
        <v>8637</v>
      </c>
      <c r="B4232" s="151" t="s">
        <v>8584</v>
      </c>
      <c r="C4232" s="148">
        <v>32178.465839519999</v>
      </c>
      <c r="D4232" s="148">
        <f t="shared" si="195"/>
        <v>39257.730000000003</v>
      </c>
      <c r="E4232" s="138" t="s">
        <v>2051</v>
      </c>
      <c r="F4232" s="148">
        <f t="shared" si="196"/>
        <v>32178.47</v>
      </c>
      <c r="G4232" s="148">
        <f t="shared" si="197"/>
        <v>39257.733399999997</v>
      </c>
    </row>
    <row r="4233" spans="1:7" ht="14.4" customHeight="1">
      <c r="A4233" s="138" t="s">
        <v>8638</v>
      </c>
      <c r="B4233" s="151" t="s">
        <v>7570</v>
      </c>
      <c r="C4233" s="148">
        <v>34747.642369440007</v>
      </c>
      <c r="D4233" s="148">
        <f t="shared" ref="D4233:D4296" si="198">ROUND(C4233*(1+$D$8),2)</f>
        <v>42392.12</v>
      </c>
      <c r="E4233" s="138" t="s">
        <v>2051</v>
      </c>
      <c r="F4233" s="148">
        <f t="shared" ref="F4233:F4296" si="199">ROUND(C4233*(1-HLOOKUP(E4233,$1:$2,2,FALSE)),2)</f>
        <v>34747.64</v>
      </c>
      <c r="G4233" s="148">
        <f t="shared" ref="G4233:G4296" si="200">F4233*(1+$D$8)</f>
        <v>42392.120799999997</v>
      </c>
    </row>
    <row r="4234" spans="1:7" ht="14.4" customHeight="1">
      <c r="A4234" s="138" t="s">
        <v>8639</v>
      </c>
      <c r="B4234" s="151" t="s">
        <v>7570</v>
      </c>
      <c r="C4234" s="148">
        <v>34747.642369440007</v>
      </c>
      <c r="D4234" s="148">
        <f t="shared" si="198"/>
        <v>42392.12</v>
      </c>
      <c r="E4234" s="138" t="s">
        <v>2051</v>
      </c>
      <c r="F4234" s="148">
        <f t="shared" si="199"/>
        <v>34747.64</v>
      </c>
      <c r="G4234" s="148">
        <f t="shared" si="200"/>
        <v>42392.120799999997</v>
      </c>
    </row>
    <row r="4235" spans="1:7" ht="14.4" customHeight="1">
      <c r="A4235" s="138" t="s">
        <v>8640</v>
      </c>
      <c r="B4235" s="151" t="s">
        <v>8597</v>
      </c>
      <c r="C4235" s="148">
        <v>38155.879681919992</v>
      </c>
      <c r="D4235" s="148">
        <f t="shared" si="198"/>
        <v>46550.17</v>
      </c>
      <c r="E4235" s="138" t="s">
        <v>2051</v>
      </c>
      <c r="F4235" s="148">
        <f t="shared" si="199"/>
        <v>38155.879999999997</v>
      </c>
      <c r="G4235" s="148">
        <f t="shared" si="200"/>
        <v>46550.173599999995</v>
      </c>
    </row>
    <row r="4236" spans="1:7" ht="14.4" customHeight="1">
      <c r="A4236" s="138" t="s">
        <v>8641</v>
      </c>
      <c r="B4236" s="151" t="s">
        <v>8597</v>
      </c>
      <c r="C4236" s="148">
        <v>38155.879681919992</v>
      </c>
      <c r="D4236" s="148">
        <f t="shared" si="198"/>
        <v>46550.17</v>
      </c>
      <c r="E4236" s="138" t="s">
        <v>2051</v>
      </c>
      <c r="F4236" s="148">
        <f t="shared" si="199"/>
        <v>38155.879999999997</v>
      </c>
      <c r="G4236" s="148">
        <f t="shared" si="200"/>
        <v>46550.173599999995</v>
      </c>
    </row>
    <row r="4237" spans="1:7" ht="14.4" customHeight="1">
      <c r="A4237" s="138" t="s">
        <v>8642</v>
      </c>
      <c r="B4237" s="151" t="s">
        <v>7592</v>
      </c>
      <c r="C4237" s="148">
        <v>44433.472159999998</v>
      </c>
      <c r="D4237" s="148">
        <f t="shared" si="198"/>
        <v>54208.84</v>
      </c>
      <c r="E4237" s="138" t="s">
        <v>2035</v>
      </c>
      <c r="F4237" s="148">
        <f t="shared" si="199"/>
        <v>44433.47</v>
      </c>
      <c r="G4237" s="148">
        <f t="shared" si="200"/>
        <v>54208.833400000003</v>
      </c>
    </row>
    <row r="4238" spans="1:7" ht="14.4" customHeight="1">
      <c r="A4238" s="138" t="s">
        <v>8643</v>
      </c>
      <c r="B4238" s="151" t="s">
        <v>7592</v>
      </c>
      <c r="C4238" s="148">
        <v>44433.472159999998</v>
      </c>
      <c r="D4238" s="148">
        <f t="shared" si="198"/>
        <v>54208.84</v>
      </c>
      <c r="E4238" s="138" t="s">
        <v>2035</v>
      </c>
      <c r="F4238" s="148">
        <f t="shared" si="199"/>
        <v>44433.47</v>
      </c>
      <c r="G4238" s="148">
        <f t="shared" si="200"/>
        <v>54208.833400000003</v>
      </c>
    </row>
    <row r="4239" spans="1:7" ht="14.4" customHeight="1">
      <c r="A4239" s="138" t="s">
        <v>8644</v>
      </c>
      <c r="B4239" s="151" t="s">
        <v>7600</v>
      </c>
      <c r="C4239" s="148">
        <v>45825.336480000005</v>
      </c>
      <c r="D4239" s="148">
        <f t="shared" si="198"/>
        <v>55906.91</v>
      </c>
      <c r="E4239" s="138" t="s">
        <v>2035</v>
      </c>
      <c r="F4239" s="148">
        <f t="shared" si="199"/>
        <v>45825.34</v>
      </c>
      <c r="G4239" s="148">
        <f t="shared" si="200"/>
        <v>55906.914799999991</v>
      </c>
    </row>
    <row r="4240" spans="1:7" ht="14.4" customHeight="1">
      <c r="A4240" s="138" t="s">
        <v>8645</v>
      </c>
      <c r="B4240" s="151" t="s">
        <v>7600</v>
      </c>
      <c r="C4240" s="148">
        <v>45825.336480000005</v>
      </c>
      <c r="D4240" s="148">
        <f t="shared" si="198"/>
        <v>55906.91</v>
      </c>
      <c r="E4240" s="138" t="s">
        <v>2035</v>
      </c>
      <c r="F4240" s="148">
        <f t="shared" si="199"/>
        <v>45825.34</v>
      </c>
      <c r="G4240" s="148">
        <f t="shared" si="200"/>
        <v>55906.914799999991</v>
      </c>
    </row>
    <row r="4241" spans="1:7" ht="14.4" customHeight="1">
      <c r="A4241" s="138" t="s">
        <v>8646</v>
      </c>
      <c r="B4241" s="151" t="s">
        <v>7612</v>
      </c>
      <c r="C4241" s="148">
        <v>44433.472159999998</v>
      </c>
      <c r="D4241" s="148">
        <f t="shared" si="198"/>
        <v>54208.84</v>
      </c>
      <c r="E4241" s="138" t="s">
        <v>2035</v>
      </c>
      <c r="F4241" s="148">
        <f t="shared" si="199"/>
        <v>44433.47</v>
      </c>
      <c r="G4241" s="148">
        <f t="shared" si="200"/>
        <v>54208.833400000003</v>
      </c>
    </row>
    <row r="4242" spans="1:7" ht="14.4" customHeight="1">
      <c r="A4242" s="138" t="s">
        <v>8647</v>
      </c>
      <c r="B4242" s="151" t="s">
        <v>7612</v>
      </c>
      <c r="C4242" s="148">
        <v>44433.472159999998</v>
      </c>
      <c r="D4242" s="148">
        <f t="shared" si="198"/>
        <v>54208.84</v>
      </c>
      <c r="E4242" s="138" t="s">
        <v>2035</v>
      </c>
      <c r="F4242" s="148">
        <f t="shared" si="199"/>
        <v>44433.47</v>
      </c>
      <c r="G4242" s="148">
        <f t="shared" si="200"/>
        <v>54208.833400000003</v>
      </c>
    </row>
    <row r="4243" spans="1:7" ht="14.4" customHeight="1">
      <c r="A4243" s="138" t="s">
        <v>8648</v>
      </c>
      <c r="B4243" s="151" t="s">
        <v>8649</v>
      </c>
      <c r="C4243" s="148">
        <v>18273.600000000002</v>
      </c>
      <c r="D4243" s="148">
        <f t="shared" si="198"/>
        <v>22293.79</v>
      </c>
      <c r="E4243" s="138" t="s">
        <v>2051</v>
      </c>
      <c r="F4243" s="148">
        <f t="shared" si="199"/>
        <v>18273.599999999999</v>
      </c>
      <c r="G4243" s="148">
        <f t="shared" si="200"/>
        <v>22293.791999999998</v>
      </c>
    </row>
    <row r="4244" spans="1:7" ht="14.4" customHeight="1">
      <c r="A4244" s="138" t="s">
        <v>8650</v>
      </c>
      <c r="B4244" s="151" t="s">
        <v>8651</v>
      </c>
      <c r="C4244" s="148">
        <v>16581.600000000002</v>
      </c>
      <c r="D4244" s="148">
        <f t="shared" si="198"/>
        <v>20229.55</v>
      </c>
      <c r="E4244" s="138" t="s">
        <v>2051</v>
      </c>
      <c r="F4244" s="148">
        <f t="shared" si="199"/>
        <v>16581.599999999999</v>
      </c>
      <c r="G4244" s="148">
        <f t="shared" si="200"/>
        <v>20229.551999999996</v>
      </c>
    </row>
    <row r="4245" spans="1:7" ht="14.4" customHeight="1">
      <c r="A4245" s="138" t="s">
        <v>8652</v>
      </c>
      <c r="B4245" s="151" t="s">
        <v>8653</v>
      </c>
      <c r="C4245" s="148">
        <v>23349.600000000002</v>
      </c>
      <c r="D4245" s="148">
        <f t="shared" si="198"/>
        <v>28486.51</v>
      </c>
      <c r="E4245" s="138" t="s">
        <v>2051</v>
      </c>
      <c r="F4245" s="148">
        <f t="shared" si="199"/>
        <v>23349.599999999999</v>
      </c>
      <c r="G4245" s="148">
        <f t="shared" si="200"/>
        <v>28486.511999999999</v>
      </c>
    </row>
    <row r="4246" spans="1:7" ht="14.4" customHeight="1">
      <c r="A4246" s="138" t="s">
        <v>8654</v>
      </c>
      <c r="B4246" s="151" t="s">
        <v>8655</v>
      </c>
      <c r="C4246" s="148">
        <v>30117.600000000002</v>
      </c>
      <c r="D4246" s="148">
        <f t="shared" si="198"/>
        <v>36743.47</v>
      </c>
      <c r="E4246" s="138" t="s">
        <v>2051</v>
      </c>
      <c r="F4246" s="148">
        <f t="shared" si="199"/>
        <v>30117.599999999999</v>
      </c>
      <c r="G4246" s="148">
        <f t="shared" si="200"/>
        <v>36743.471999999994</v>
      </c>
    </row>
    <row r="4247" spans="1:7" ht="14.4" customHeight="1">
      <c r="A4247" s="138" t="s">
        <v>8656</v>
      </c>
      <c r="B4247" s="151" t="s">
        <v>8657</v>
      </c>
      <c r="C4247" s="148">
        <v>24364.800000000007</v>
      </c>
      <c r="D4247" s="148">
        <f t="shared" si="198"/>
        <v>29725.06</v>
      </c>
      <c r="E4247" s="138" t="s">
        <v>2051</v>
      </c>
      <c r="F4247" s="148">
        <f t="shared" si="199"/>
        <v>24364.799999999999</v>
      </c>
      <c r="G4247" s="148">
        <f t="shared" si="200"/>
        <v>29725.055999999997</v>
      </c>
    </row>
    <row r="4248" spans="1:7" ht="14.4" customHeight="1">
      <c r="A4248" s="138" t="s">
        <v>8658</v>
      </c>
      <c r="B4248" s="151" t="s">
        <v>8659</v>
      </c>
      <c r="C4248" s="148">
        <v>26733.600000000002</v>
      </c>
      <c r="D4248" s="148">
        <f t="shared" si="198"/>
        <v>32614.99</v>
      </c>
      <c r="E4248" s="138" t="s">
        <v>2051</v>
      </c>
      <c r="F4248" s="148">
        <f t="shared" si="199"/>
        <v>26733.599999999999</v>
      </c>
      <c r="G4248" s="148">
        <f t="shared" si="200"/>
        <v>32614.991999999998</v>
      </c>
    </row>
    <row r="4249" spans="1:7" ht="14.4" customHeight="1">
      <c r="A4249" s="138" t="s">
        <v>8660</v>
      </c>
      <c r="B4249" s="151" t="s">
        <v>8661</v>
      </c>
      <c r="C4249" s="148">
        <v>21996.000000000004</v>
      </c>
      <c r="D4249" s="148">
        <f t="shared" si="198"/>
        <v>26835.119999999999</v>
      </c>
      <c r="E4249" s="138" t="s">
        <v>2051</v>
      </c>
      <c r="F4249" s="148">
        <f t="shared" si="199"/>
        <v>21996</v>
      </c>
      <c r="G4249" s="148">
        <f t="shared" si="200"/>
        <v>26835.119999999999</v>
      </c>
    </row>
    <row r="4250" spans="1:7" ht="14.4" customHeight="1">
      <c r="A4250" s="138" t="s">
        <v>8662</v>
      </c>
      <c r="B4250" s="151" t="s">
        <v>8663</v>
      </c>
      <c r="C4250" s="148">
        <v>26804</v>
      </c>
      <c r="D4250" s="148">
        <f t="shared" si="198"/>
        <v>32700.880000000001</v>
      </c>
      <c r="E4250" s="138" t="s">
        <v>2037</v>
      </c>
      <c r="F4250" s="148">
        <f t="shared" si="199"/>
        <v>26804</v>
      </c>
      <c r="G4250" s="148">
        <f t="shared" si="200"/>
        <v>32700.880000000001</v>
      </c>
    </row>
    <row r="4251" spans="1:7" ht="14.4" customHeight="1">
      <c r="A4251" s="138" t="s">
        <v>8664</v>
      </c>
      <c r="B4251" s="151" t="s">
        <v>8665</v>
      </c>
      <c r="C4251" s="148">
        <v>28063.235200000003</v>
      </c>
      <c r="D4251" s="148">
        <f t="shared" si="198"/>
        <v>34237.15</v>
      </c>
      <c r="E4251" s="138" t="s">
        <v>2051</v>
      </c>
      <c r="F4251" s="148">
        <f t="shared" si="199"/>
        <v>28063.24</v>
      </c>
      <c r="G4251" s="148">
        <f t="shared" si="200"/>
        <v>34237.152800000003</v>
      </c>
    </row>
    <row r="4252" spans="1:7" ht="14.4" customHeight="1">
      <c r="A4252" s="138" t="s">
        <v>8666</v>
      </c>
      <c r="B4252" s="151" t="s">
        <v>8667</v>
      </c>
      <c r="C4252" s="148">
        <v>75239</v>
      </c>
      <c r="D4252" s="148">
        <f t="shared" si="198"/>
        <v>91791.58</v>
      </c>
      <c r="E4252" s="138" t="s">
        <v>2039</v>
      </c>
      <c r="F4252" s="148">
        <f t="shared" si="199"/>
        <v>75239</v>
      </c>
      <c r="G4252" s="148">
        <f t="shared" si="200"/>
        <v>91791.58</v>
      </c>
    </row>
    <row r="4253" spans="1:7" ht="14.4" customHeight="1">
      <c r="A4253" s="138" t="s">
        <v>8668</v>
      </c>
      <c r="B4253" s="151" t="s">
        <v>8667</v>
      </c>
      <c r="C4253" s="148">
        <v>75467.683200000014</v>
      </c>
      <c r="D4253" s="148">
        <f t="shared" si="198"/>
        <v>92070.57</v>
      </c>
      <c r="E4253" s="138" t="s">
        <v>2039</v>
      </c>
      <c r="F4253" s="148">
        <f t="shared" si="199"/>
        <v>75467.679999999993</v>
      </c>
      <c r="G4253" s="148">
        <f t="shared" si="200"/>
        <v>92070.569599999988</v>
      </c>
    </row>
    <row r="4254" spans="1:7" ht="14.4" customHeight="1">
      <c r="A4254" s="138" t="s">
        <v>8669</v>
      </c>
      <c r="B4254" s="151" t="s">
        <v>2287</v>
      </c>
      <c r="C4254" s="148">
        <v>4787.4618000000009</v>
      </c>
      <c r="D4254" s="148">
        <f t="shared" si="198"/>
        <v>5840.7</v>
      </c>
      <c r="E4254" s="138" t="s">
        <v>2032</v>
      </c>
      <c r="F4254" s="148">
        <f t="shared" si="199"/>
        <v>4787.46</v>
      </c>
      <c r="G4254" s="148">
        <f t="shared" si="200"/>
        <v>5840.7011999999995</v>
      </c>
    </row>
    <row r="4255" spans="1:7" ht="14.4" customHeight="1">
      <c r="A4255" s="138" t="s">
        <v>8670</v>
      </c>
      <c r="B4255" s="151" t="s">
        <v>2287</v>
      </c>
      <c r="C4255" s="148">
        <v>5143.1171000000013</v>
      </c>
      <c r="D4255" s="148">
        <f t="shared" si="198"/>
        <v>6274.6</v>
      </c>
      <c r="E4255" s="138" t="s">
        <v>2032</v>
      </c>
      <c r="F4255" s="148">
        <f t="shared" si="199"/>
        <v>5143.12</v>
      </c>
      <c r="G4255" s="148">
        <f t="shared" si="200"/>
        <v>6274.6063999999997</v>
      </c>
    </row>
    <row r="4256" spans="1:7" ht="14.4" customHeight="1">
      <c r="A4256" s="138" t="s">
        <v>8671</v>
      </c>
      <c r="B4256" s="151" t="s">
        <v>2287</v>
      </c>
      <c r="C4256" s="148">
        <v>5143.1171000000013</v>
      </c>
      <c r="D4256" s="148">
        <f t="shared" si="198"/>
        <v>6274.6</v>
      </c>
      <c r="E4256" s="138" t="s">
        <v>2032</v>
      </c>
      <c r="F4256" s="148">
        <f t="shared" si="199"/>
        <v>5143.12</v>
      </c>
      <c r="G4256" s="148">
        <f t="shared" si="200"/>
        <v>6274.6063999999997</v>
      </c>
    </row>
    <row r="4257" spans="1:7" ht="14.4" customHeight="1">
      <c r="A4257" s="138" t="s">
        <v>8672</v>
      </c>
      <c r="B4257" s="151" t="s">
        <v>2287</v>
      </c>
      <c r="C4257" s="148">
        <v>4771.0542000000005</v>
      </c>
      <c r="D4257" s="148">
        <f t="shared" si="198"/>
        <v>5820.69</v>
      </c>
      <c r="E4257" s="138" t="s">
        <v>2032</v>
      </c>
      <c r="F4257" s="148">
        <f t="shared" si="199"/>
        <v>4771.05</v>
      </c>
      <c r="G4257" s="148">
        <f t="shared" si="200"/>
        <v>5820.6810000000005</v>
      </c>
    </row>
    <row r="4258" spans="1:7" ht="14.4" customHeight="1">
      <c r="A4258" s="138" t="s">
        <v>8673</v>
      </c>
      <c r="B4258" s="151" t="s">
        <v>2287</v>
      </c>
      <c r="C4258" s="148">
        <v>4771.0542000000005</v>
      </c>
      <c r="D4258" s="148">
        <f t="shared" si="198"/>
        <v>5820.69</v>
      </c>
      <c r="E4258" s="138" t="s">
        <v>2032</v>
      </c>
      <c r="F4258" s="148">
        <f t="shared" si="199"/>
        <v>4771.05</v>
      </c>
      <c r="G4258" s="148">
        <f t="shared" si="200"/>
        <v>5820.6810000000005</v>
      </c>
    </row>
    <row r="4259" spans="1:7" ht="14.4" customHeight="1">
      <c r="A4259" s="138" t="s">
        <v>8674</v>
      </c>
      <c r="B4259" s="151" t="s">
        <v>5838</v>
      </c>
      <c r="C4259" s="148">
        <v>48715.64</v>
      </c>
      <c r="D4259" s="148">
        <f t="shared" si="198"/>
        <v>59433.08</v>
      </c>
      <c r="E4259" s="138" t="s">
        <v>2035</v>
      </c>
      <c r="F4259" s="148">
        <f t="shared" si="199"/>
        <v>48715.64</v>
      </c>
      <c r="G4259" s="148">
        <f t="shared" si="200"/>
        <v>59433.080799999996</v>
      </c>
    </row>
    <row r="4260" spans="1:7" ht="14.4" customHeight="1">
      <c r="A4260" s="138" t="s">
        <v>8675</v>
      </c>
      <c r="B4260" s="151" t="s">
        <v>6757</v>
      </c>
      <c r="C4260" s="148">
        <v>1316.0162399999999</v>
      </c>
      <c r="D4260" s="148">
        <f t="shared" si="198"/>
        <v>1605.54</v>
      </c>
      <c r="E4260" s="138" t="s">
        <v>2032</v>
      </c>
      <c r="F4260" s="148">
        <f t="shared" si="199"/>
        <v>1316.02</v>
      </c>
      <c r="G4260" s="148">
        <f t="shared" si="200"/>
        <v>1605.5444</v>
      </c>
    </row>
    <row r="4261" spans="1:7" ht="14.4" customHeight="1">
      <c r="A4261" s="138" t="s">
        <v>8676</v>
      </c>
      <c r="B4261" s="151" t="s">
        <v>8677</v>
      </c>
      <c r="C4261" s="148">
        <v>2261.0488685400001</v>
      </c>
      <c r="D4261" s="148">
        <f t="shared" si="198"/>
        <v>2758.48</v>
      </c>
      <c r="E4261" s="138" t="s">
        <v>2033</v>
      </c>
      <c r="F4261" s="148">
        <f t="shared" si="199"/>
        <v>2261.0500000000002</v>
      </c>
      <c r="G4261" s="148">
        <f t="shared" si="200"/>
        <v>2758.4810000000002</v>
      </c>
    </row>
    <row r="4262" spans="1:7" ht="14.4" customHeight="1">
      <c r="A4262" s="138" t="s">
        <v>8678</v>
      </c>
      <c r="B4262" s="151" t="s">
        <v>8679</v>
      </c>
      <c r="C4262" s="148">
        <v>2261.0488685400001</v>
      </c>
      <c r="D4262" s="148">
        <f t="shared" si="198"/>
        <v>2758.48</v>
      </c>
      <c r="E4262" s="138" t="s">
        <v>2033</v>
      </c>
      <c r="F4262" s="148">
        <f t="shared" si="199"/>
        <v>2261.0500000000002</v>
      </c>
      <c r="G4262" s="148">
        <f t="shared" si="200"/>
        <v>2758.4810000000002</v>
      </c>
    </row>
    <row r="4263" spans="1:7" ht="14.4" customHeight="1">
      <c r="A4263" s="138" t="s">
        <v>8680</v>
      </c>
      <c r="B4263" s="151" t="s">
        <v>6759</v>
      </c>
      <c r="C4263" s="148">
        <v>1690.86148</v>
      </c>
      <c r="D4263" s="148">
        <f t="shared" si="198"/>
        <v>2062.85</v>
      </c>
      <c r="E4263" s="138" t="s">
        <v>2032</v>
      </c>
      <c r="F4263" s="148">
        <f t="shared" si="199"/>
        <v>1690.86</v>
      </c>
      <c r="G4263" s="148">
        <f t="shared" si="200"/>
        <v>2062.8491999999997</v>
      </c>
    </row>
    <row r="4264" spans="1:7" ht="14.4" customHeight="1">
      <c r="A4264" s="138" t="s">
        <v>8681</v>
      </c>
      <c r="B4264" s="151" t="s">
        <v>8682</v>
      </c>
      <c r="C4264" s="148">
        <v>2574.802578502</v>
      </c>
      <c r="D4264" s="148">
        <f t="shared" si="198"/>
        <v>3141.26</v>
      </c>
      <c r="E4264" s="138" t="s">
        <v>2033</v>
      </c>
      <c r="F4264" s="148">
        <f t="shared" si="199"/>
        <v>2574.8000000000002</v>
      </c>
      <c r="G4264" s="148">
        <f t="shared" si="200"/>
        <v>3141.2560000000003</v>
      </c>
    </row>
    <row r="4265" spans="1:7" ht="14.4" customHeight="1">
      <c r="A4265" s="138" t="s">
        <v>8683</v>
      </c>
      <c r="B4265" s="151" t="s">
        <v>8684</v>
      </c>
      <c r="C4265" s="148">
        <v>2574.802578502</v>
      </c>
      <c r="D4265" s="148">
        <f t="shared" si="198"/>
        <v>3141.26</v>
      </c>
      <c r="E4265" s="138" t="s">
        <v>2033</v>
      </c>
      <c r="F4265" s="148">
        <f t="shared" si="199"/>
        <v>2574.8000000000002</v>
      </c>
      <c r="G4265" s="148">
        <f t="shared" si="200"/>
        <v>3141.2560000000003</v>
      </c>
    </row>
    <row r="4266" spans="1:7" ht="14.4" customHeight="1">
      <c r="A4266" s="138" t="s">
        <v>8685</v>
      </c>
      <c r="B4266" s="151" t="s">
        <v>8686</v>
      </c>
      <c r="C4266" s="148">
        <v>2574.802578502</v>
      </c>
      <c r="D4266" s="148">
        <f t="shared" si="198"/>
        <v>3141.26</v>
      </c>
      <c r="E4266" s="138" t="s">
        <v>2033</v>
      </c>
      <c r="F4266" s="148">
        <f t="shared" si="199"/>
        <v>2574.8000000000002</v>
      </c>
      <c r="G4266" s="148">
        <f t="shared" si="200"/>
        <v>3141.2560000000003</v>
      </c>
    </row>
    <row r="4267" spans="1:7" ht="14.4" customHeight="1">
      <c r="A4267" s="138" t="s">
        <v>8687</v>
      </c>
      <c r="B4267" s="151" t="s">
        <v>6761</v>
      </c>
      <c r="C4267" s="148">
        <v>2034.1859999999999</v>
      </c>
      <c r="D4267" s="148">
        <f t="shared" si="198"/>
        <v>2481.71</v>
      </c>
      <c r="E4267" s="138" t="s">
        <v>2032</v>
      </c>
      <c r="F4267" s="148">
        <f t="shared" si="199"/>
        <v>2034.19</v>
      </c>
      <c r="G4267" s="148">
        <f t="shared" si="200"/>
        <v>2481.7118</v>
      </c>
    </row>
    <row r="4268" spans="1:7" ht="14.4" customHeight="1">
      <c r="A4268" s="138" t="s">
        <v>8688</v>
      </c>
      <c r="B4268" s="151" t="s">
        <v>8689</v>
      </c>
      <c r="C4268" s="148">
        <v>2911.80668625</v>
      </c>
      <c r="D4268" s="148">
        <f t="shared" si="198"/>
        <v>3552.4</v>
      </c>
      <c r="E4268" s="138" t="s">
        <v>2033</v>
      </c>
      <c r="F4268" s="148">
        <f t="shared" si="199"/>
        <v>2911.81</v>
      </c>
      <c r="G4268" s="148">
        <f t="shared" si="200"/>
        <v>3552.4081999999999</v>
      </c>
    </row>
    <row r="4269" spans="1:7" ht="14.4" customHeight="1">
      <c r="A4269" s="138" t="s">
        <v>8690</v>
      </c>
      <c r="B4269" s="151" t="s">
        <v>8691</v>
      </c>
      <c r="C4269" s="148">
        <v>2911.80668625</v>
      </c>
      <c r="D4269" s="148">
        <f t="shared" si="198"/>
        <v>3552.4</v>
      </c>
      <c r="E4269" s="138" t="s">
        <v>2033</v>
      </c>
      <c r="F4269" s="148">
        <f t="shared" si="199"/>
        <v>2911.81</v>
      </c>
      <c r="G4269" s="148">
        <f t="shared" si="200"/>
        <v>3552.4081999999999</v>
      </c>
    </row>
    <row r="4270" spans="1:7" ht="14.4" customHeight="1">
      <c r="A4270" s="138" t="s">
        <v>8692</v>
      </c>
      <c r="B4270" s="151" t="s">
        <v>8693</v>
      </c>
      <c r="C4270" s="148">
        <v>2911.80668625</v>
      </c>
      <c r="D4270" s="148">
        <f t="shared" si="198"/>
        <v>3552.4</v>
      </c>
      <c r="E4270" s="138" t="s">
        <v>2033</v>
      </c>
      <c r="F4270" s="148">
        <f t="shared" si="199"/>
        <v>2911.81</v>
      </c>
      <c r="G4270" s="148">
        <f t="shared" si="200"/>
        <v>3552.4081999999999</v>
      </c>
    </row>
    <row r="4271" spans="1:7" ht="14.4" customHeight="1">
      <c r="A4271" s="138" t="s">
        <v>8694</v>
      </c>
      <c r="B4271" s="151" t="s">
        <v>8695</v>
      </c>
      <c r="C4271" s="148">
        <v>2911.80668625</v>
      </c>
      <c r="D4271" s="148">
        <f t="shared" si="198"/>
        <v>3552.4</v>
      </c>
      <c r="E4271" s="138" t="s">
        <v>2033</v>
      </c>
      <c r="F4271" s="148">
        <f t="shared" si="199"/>
        <v>2911.81</v>
      </c>
      <c r="G4271" s="148">
        <f t="shared" si="200"/>
        <v>3552.4081999999999</v>
      </c>
    </row>
    <row r="4272" spans="1:7" ht="14.4" customHeight="1">
      <c r="A4272" s="138" t="s">
        <v>8696</v>
      </c>
      <c r="B4272" s="151" t="s">
        <v>6763</v>
      </c>
      <c r="C4272" s="148">
        <v>2034.1859999999999</v>
      </c>
      <c r="D4272" s="148">
        <f t="shared" si="198"/>
        <v>2481.71</v>
      </c>
      <c r="E4272" s="138" t="s">
        <v>2032</v>
      </c>
      <c r="F4272" s="148">
        <f t="shared" si="199"/>
        <v>2034.19</v>
      </c>
      <c r="G4272" s="148">
        <f t="shared" si="200"/>
        <v>2481.7118</v>
      </c>
    </row>
    <row r="4273" spans="1:7" ht="14.4" customHeight="1">
      <c r="A4273" s="138" t="s">
        <v>8697</v>
      </c>
      <c r="B4273" s="151" t="s">
        <v>8698</v>
      </c>
      <c r="C4273" s="148">
        <v>2574.802578502</v>
      </c>
      <c r="D4273" s="148">
        <f t="shared" si="198"/>
        <v>3141.26</v>
      </c>
      <c r="E4273" s="138" t="s">
        <v>2033</v>
      </c>
      <c r="F4273" s="148">
        <f t="shared" si="199"/>
        <v>2574.8000000000002</v>
      </c>
      <c r="G4273" s="148">
        <f t="shared" si="200"/>
        <v>3141.2560000000003</v>
      </c>
    </row>
    <row r="4274" spans="1:7" ht="14.4" customHeight="1">
      <c r="A4274" s="138" t="s">
        <v>8699</v>
      </c>
      <c r="B4274" s="151" t="s">
        <v>6765</v>
      </c>
      <c r="C4274" s="148">
        <v>1690.86148</v>
      </c>
      <c r="D4274" s="148">
        <f t="shared" si="198"/>
        <v>2062.85</v>
      </c>
      <c r="E4274" s="138" t="s">
        <v>2032</v>
      </c>
      <c r="F4274" s="148">
        <f t="shared" si="199"/>
        <v>1690.86</v>
      </c>
      <c r="G4274" s="148">
        <f t="shared" si="200"/>
        <v>2062.8491999999997</v>
      </c>
    </row>
    <row r="4275" spans="1:7" ht="14.4" customHeight="1">
      <c r="A4275" s="138" t="s">
        <v>8700</v>
      </c>
      <c r="B4275" s="151" t="s">
        <v>8701</v>
      </c>
      <c r="C4275" s="148">
        <v>2261.0488685400001</v>
      </c>
      <c r="D4275" s="148">
        <f t="shared" si="198"/>
        <v>2758.48</v>
      </c>
      <c r="E4275" s="138" t="s">
        <v>2033</v>
      </c>
      <c r="F4275" s="148">
        <f t="shared" si="199"/>
        <v>2261.0500000000002</v>
      </c>
      <c r="G4275" s="148">
        <f t="shared" si="200"/>
        <v>2758.4810000000002</v>
      </c>
    </row>
    <row r="4276" spans="1:7" ht="14.4" customHeight="1">
      <c r="A4276" s="138" t="s">
        <v>8702</v>
      </c>
      <c r="B4276" s="151" t="s">
        <v>6767</v>
      </c>
      <c r="C4276" s="148">
        <v>1690.86148</v>
      </c>
      <c r="D4276" s="148">
        <f t="shared" si="198"/>
        <v>2062.85</v>
      </c>
      <c r="E4276" s="138" t="s">
        <v>2032</v>
      </c>
      <c r="F4276" s="148">
        <f t="shared" si="199"/>
        <v>1690.86</v>
      </c>
      <c r="G4276" s="148">
        <f t="shared" si="200"/>
        <v>2062.8491999999997</v>
      </c>
    </row>
    <row r="4277" spans="1:7" ht="14.4" customHeight="1">
      <c r="A4277" s="138" t="s">
        <v>8703</v>
      </c>
      <c r="B4277" s="151" t="s">
        <v>8704</v>
      </c>
      <c r="C4277" s="148">
        <v>2574.802578502</v>
      </c>
      <c r="D4277" s="148">
        <f t="shared" si="198"/>
        <v>3141.26</v>
      </c>
      <c r="E4277" s="138" t="s">
        <v>2033</v>
      </c>
      <c r="F4277" s="148">
        <f t="shared" si="199"/>
        <v>2574.8000000000002</v>
      </c>
      <c r="G4277" s="148">
        <f t="shared" si="200"/>
        <v>3141.2560000000003</v>
      </c>
    </row>
    <row r="4278" spans="1:7" ht="14.4" customHeight="1">
      <c r="A4278" s="138" t="s">
        <v>8705</v>
      </c>
      <c r="B4278" s="151" t="s">
        <v>8706</v>
      </c>
      <c r="C4278" s="148">
        <v>2574.802578502</v>
      </c>
      <c r="D4278" s="148">
        <f t="shared" si="198"/>
        <v>3141.26</v>
      </c>
      <c r="E4278" s="138" t="s">
        <v>2033</v>
      </c>
      <c r="F4278" s="148">
        <f t="shared" si="199"/>
        <v>2574.8000000000002</v>
      </c>
      <c r="G4278" s="148">
        <f t="shared" si="200"/>
        <v>3141.2560000000003</v>
      </c>
    </row>
    <row r="4279" spans="1:7" ht="14.4" customHeight="1">
      <c r="A4279" s="138" t="s">
        <v>8707</v>
      </c>
      <c r="B4279" s="151" t="s">
        <v>8708</v>
      </c>
      <c r="C4279" s="148">
        <v>2574.802578502</v>
      </c>
      <c r="D4279" s="148">
        <f t="shared" si="198"/>
        <v>3141.26</v>
      </c>
      <c r="E4279" s="138" t="s">
        <v>2033</v>
      </c>
      <c r="F4279" s="148">
        <f t="shared" si="199"/>
        <v>2574.8000000000002</v>
      </c>
      <c r="G4279" s="148">
        <f t="shared" si="200"/>
        <v>3141.2560000000003</v>
      </c>
    </row>
    <row r="4280" spans="1:7" ht="14.4" customHeight="1">
      <c r="A4280" s="138" t="s">
        <v>8709</v>
      </c>
      <c r="B4280" s="151" t="s">
        <v>8710</v>
      </c>
      <c r="C4280" s="148">
        <v>2574.802578502</v>
      </c>
      <c r="D4280" s="148">
        <f t="shared" si="198"/>
        <v>3141.26</v>
      </c>
      <c r="E4280" s="138" t="s">
        <v>2033</v>
      </c>
      <c r="F4280" s="148">
        <f t="shared" si="199"/>
        <v>2574.8000000000002</v>
      </c>
      <c r="G4280" s="148">
        <f t="shared" si="200"/>
        <v>3141.2560000000003</v>
      </c>
    </row>
    <row r="4281" spans="1:7" ht="14.4" customHeight="1">
      <c r="A4281" s="138" t="s">
        <v>8711</v>
      </c>
      <c r="B4281" s="151" t="s">
        <v>6769</v>
      </c>
      <c r="C4281" s="148">
        <v>1690.86148</v>
      </c>
      <c r="D4281" s="148">
        <f t="shared" si="198"/>
        <v>2062.85</v>
      </c>
      <c r="E4281" s="138" t="s">
        <v>2032</v>
      </c>
      <c r="F4281" s="148">
        <f t="shared" si="199"/>
        <v>1690.86</v>
      </c>
      <c r="G4281" s="148">
        <f t="shared" si="200"/>
        <v>2062.8491999999997</v>
      </c>
    </row>
    <row r="4282" spans="1:7" ht="14.4" customHeight="1">
      <c r="A4282" s="138" t="s">
        <v>8712</v>
      </c>
      <c r="B4282" s="151" t="s">
        <v>3478</v>
      </c>
      <c r="C4282" s="148">
        <v>2261.0488685400001</v>
      </c>
      <c r="D4282" s="148">
        <f t="shared" si="198"/>
        <v>2758.48</v>
      </c>
      <c r="E4282" s="138" t="s">
        <v>2033</v>
      </c>
      <c r="F4282" s="148">
        <f t="shared" si="199"/>
        <v>2261.0500000000002</v>
      </c>
      <c r="G4282" s="148">
        <f t="shared" si="200"/>
        <v>2758.4810000000002</v>
      </c>
    </row>
    <row r="4283" spans="1:7" ht="14.4" customHeight="1">
      <c r="A4283" s="138" t="s">
        <v>8713</v>
      </c>
      <c r="B4283" s="151" t="s">
        <v>3480</v>
      </c>
      <c r="C4283" s="148">
        <v>1316.0162399999999</v>
      </c>
      <c r="D4283" s="148">
        <f t="shared" si="198"/>
        <v>1605.54</v>
      </c>
      <c r="E4283" s="138" t="s">
        <v>2032</v>
      </c>
      <c r="F4283" s="148">
        <f t="shared" si="199"/>
        <v>1316.02</v>
      </c>
      <c r="G4283" s="148">
        <f t="shared" si="200"/>
        <v>1605.5444</v>
      </c>
    </row>
    <row r="4284" spans="1:7" ht="14.4" customHeight="1">
      <c r="A4284" s="138" t="s">
        <v>8714</v>
      </c>
      <c r="B4284" s="151" t="s">
        <v>6772</v>
      </c>
      <c r="C4284" s="148">
        <v>2199.9053999999996</v>
      </c>
      <c r="D4284" s="148">
        <f t="shared" si="198"/>
        <v>2683.88</v>
      </c>
      <c r="E4284" s="138" t="s">
        <v>2032</v>
      </c>
      <c r="F4284" s="148">
        <f t="shared" si="199"/>
        <v>2199.91</v>
      </c>
      <c r="G4284" s="148">
        <f t="shared" si="200"/>
        <v>2683.8901999999998</v>
      </c>
    </row>
    <row r="4285" spans="1:7" ht="14.4" customHeight="1">
      <c r="A4285" s="138" t="s">
        <v>8715</v>
      </c>
      <c r="B4285" s="151" t="s">
        <v>8716</v>
      </c>
      <c r="C4285" s="148">
        <v>3047.9277976839999</v>
      </c>
      <c r="D4285" s="148">
        <f t="shared" si="198"/>
        <v>3718.47</v>
      </c>
      <c r="E4285" s="138" t="s">
        <v>2033</v>
      </c>
      <c r="F4285" s="148">
        <f t="shared" si="199"/>
        <v>3047.93</v>
      </c>
      <c r="G4285" s="148">
        <f t="shared" si="200"/>
        <v>3718.4745999999996</v>
      </c>
    </row>
    <row r="4286" spans="1:7" ht="14.4" customHeight="1">
      <c r="A4286" s="138" t="s">
        <v>8717</v>
      </c>
      <c r="B4286" s="151" t="s">
        <v>8718</v>
      </c>
      <c r="C4286" s="148">
        <v>3149.2008472540001</v>
      </c>
      <c r="D4286" s="148">
        <f t="shared" si="198"/>
        <v>3842.03</v>
      </c>
      <c r="E4286" s="138" t="s">
        <v>2033</v>
      </c>
      <c r="F4286" s="148">
        <f t="shared" si="199"/>
        <v>3149.2</v>
      </c>
      <c r="G4286" s="148">
        <f t="shared" si="200"/>
        <v>3842.0239999999999</v>
      </c>
    </row>
    <row r="4287" spans="1:7" ht="14.4" customHeight="1">
      <c r="A4287" s="138" t="s">
        <v>8719</v>
      </c>
      <c r="B4287" s="151" t="s">
        <v>6774</v>
      </c>
      <c r="C4287" s="148">
        <v>2906.2417999999998</v>
      </c>
      <c r="D4287" s="148">
        <f t="shared" si="198"/>
        <v>3545.61</v>
      </c>
      <c r="E4287" s="138" t="s">
        <v>2032</v>
      </c>
      <c r="F4287" s="148">
        <f t="shared" si="199"/>
        <v>2906.24</v>
      </c>
      <c r="G4287" s="148">
        <f t="shared" si="200"/>
        <v>3545.6127999999999</v>
      </c>
    </row>
    <row r="4288" spans="1:7" ht="14.4" customHeight="1">
      <c r="A4288" s="138" t="s">
        <v>8720</v>
      </c>
      <c r="B4288" s="151" t="s">
        <v>8721</v>
      </c>
      <c r="C4288" s="148">
        <v>3705.3380266980002</v>
      </c>
      <c r="D4288" s="148">
        <f t="shared" si="198"/>
        <v>4520.51</v>
      </c>
      <c r="E4288" s="138" t="s">
        <v>2033</v>
      </c>
      <c r="F4288" s="148">
        <f t="shared" si="199"/>
        <v>3705.34</v>
      </c>
      <c r="G4288" s="148">
        <f t="shared" si="200"/>
        <v>4520.5147999999999</v>
      </c>
    </row>
    <row r="4289" spans="1:7" ht="14.4" customHeight="1">
      <c r="A4289" s="138" t="s">
        <v>8722</v>
      </c>
      <c r="B4289" s="151" t="s">
        <v>8723</v>
      </c>
      <c r="C4289" s="148">
        <v>3705.3380266980002</v>
      </c>
      <c r="D4289" s="148">
        <f t="shared" si="198"/>
        <v>4520.51</v>
      </c>
      <c r="E4289" s="138" t="s">
        <v>2033</v>
      </c>
      <c r="F4289" s="148">
        <f t="shared" si="199"/>
        <v>3705.34</v>
      </c>
      <c r="G4289" s="148">
        <f t="shared" si="200"/>
        <v>4520.5147999999999</v>
      </c>
    </row>
    <row r="4290" spans="1:7" ht="14.4" customHeight="1">
      <c r="A4290" s="138" t="s">
        <v>8724</v>
      </c>
      <c r="B4290" s="151" t="s">
        <v>8725</v>
      </c>
      <c r="C4290" s="148">
        <v>3705.3380266980002</v>
      </c>
      <c r="D4290" s="148">
        <f t="shared" si="198"/>
        <v>4520.51</v>
      </c>
      <c r="E4290" s="138" t="s">
        <v>2033</v>
      </c>
      <c r="F4290" s="148">
        <f t="shared" si="199"/>
        <v>3705.34</v>
      </c>
      <c r="G4290" s="148">
        <f t="shared" si="200"/>
        <v>4520.5147999999999</v>
      </c>
    </row>
    <row r="4291" spans="1:7" ht="14.4" customHeight="1">
      <c r="A4291" s="138" t="s">
        <v>8726</v>
      </c>
      <c r="B4291" s="151" t="s">
        <v>6776</v>
      </c>
      <c r="C4291" s="148">
        <v>3614.5678800000001</v>
      </c>
      <c r="D4291" s="148">
        <f t="shared" si="198"/>
        <v>4409.7700000000004</v>
      </c>
      <c r="E4291" s="138" t="s">
        <v>2032</v>
      </c>
      <c r="F4291" s="148">
        <f t="shared" si="199"/>
        <v>3614.57</v>
      </c>
      <c r="G4291" s="148">
        <f t="shared" si="200"/>
        <v>4409.7754000000004</v>
      </c>
    </row>
    <row r="4292" spans="1:7" ht="14.4" customHeight="1">
      <c r="A4292" s="138" t="s">
        <v>8727</v>
      </c>
      <c r="B4292" s="151" t="s">
        <v>8728</v>
      </c>
      <c r="C4292" s="148">
        <v>4347.7803302780003</v>
      </c>
      <c r="D4292" s="148">
        <f t="shared" si="198"/>
        <v>5304.29</v>
      </c>
      <c r="E4292" s="138" t="s">
        <v>2033</v>
      </c>
      <c r="F4292" s="148">
        <f t="shared" si="199"/>
        <v>4347.78</v>
      </c>
      <c r="G4292" s="148">
        <f t="shared" si="200"/>
        <v>5304.2915999999996</v>
      </c>
    </row>
    <row r="4293" spans="1:7" ht="14.4" customHeight="1">
      <c r="A4293" s="138" t="s">
        <v>8729</v>
      </c>
      <c r="B4293" s="151" t="s">
        <v>8730</v>
      </c>
      <c r="C4293" s="148">
        <v>4347.7803302780003</v>
      </c>
      <c r="D4293" s="148">
        <f t="shared" si="198"/>
        <v>5304.29</v>
      </c>
      <c r="E4293" s="138" t="s">
        <v>2033</v>
      </c>
      <c r="F4293" s="148">
        <f t="shared" si="199"/>
        <v>4347.78</v>
      </c>
      <c r="G4293" s="148">
        <f t="shared" si="200"/>
        <v>5304.2915999999996</v>
      </c>
    </row>
    <row r="4294" spans="1:7" ht="14.4" customHeight="1">
      <c r="A4294" s="138" t="s">
        <v>8731</v>
      </c>
      <c r="B4294" s="151" t="s">
        <v>8732</v>
      </c>
      <c r="C4294" s="148">
        <v>4347.7803302780003</v>
      </c>
      <c r="D4294" s="148">
        <f t="shared" si="198"/>
        <v>5304.29</v>
      </c>
      <c r="E4294" s="138" t="s">
        <v>2033</v>
      </c>
      <c r="F4294" s="148">
        <f t="shared" si="199"/>
        <v>4347.78</v>
      </c>
      <c r="G4294" s="148">
        <f t="shared" si="200"/>
        <v>5304.2915999999996</v>
      </c>
    </row>
    <row r="4295" spans="1:7" ht="14.4" customHeight="1">
      <c r="A4295" s="138" t="s">
        <v>8733</v>
      </c>
      <c r="B4295" s="151" t="s">
        <v>8734</v>
      </c>
      <c r="C4295" s="148">
        <v>4347.7803302780003</v>
      </c>
      <c r="D4295" s="148">
        <f t="shared" si="198"/>
        <v>5304.29</v>
      </c>
      <c r="E4295" s="138" t="s">
        <v>2033</v>
      </c>
      <c r="F4295" s="148">
        <f t="shared" si="199"/>
        <v>4347.78</v>
      </c>
      <c r="G4295" s="148">
        <f t="shared" si="200"/>
        <v>5304.2915999999996</v>
      </c>
    </row>
    <row r="4296" spans="1:7" ht="14.4" customHeight="1">
      <c r="A4296" s="138" t="s">
        <v>8735</v>
      </c>
      <c r="B4296" s="151" t="s">
        <v>6778</v>
      </c>
      <c r="C4296" s="148">
        <v>3614.5678800000001</v>
      </c>
      <c r="D4296" s="148">
        <f t="shared" si="198"/>
        <v>4409.7700000000004</v>
      </c>
      <c r="E4296" s="138" t="s">
        <v>2032</v>
      </c>
      <c r="F4296" s="148">
        <f t="shared" si="199"/>
        <v>3614.57</v>
      </c>
      <c r="G4296" s="148">
        <f t="shared" si="200"/>
        <v>4409.7754000000004</v>
      </c>
    </row>
    <row r="4297" spans="1:7" ht="14.4" customHeight="1">
      <c r="A4297" s="138" t="s">
        <v>8736</v>
      </c>
      <c r="B4297" s="151" t="s">
        <v>8737</v>
      </c>
      <c r="C4297" s="148">
        <v>3705.3380266980002</v>
      </c>
      <c r="D4297" s="148">
        <f t="shared" ref="D4297:D4360" si="201">ROUND(C4297*(1+$D$8),2)</f>
        <v>4520.51</v>
      </c>
      <c r="E4297" s="138" t="s">
        <v>2033</v>
      </c>
      <c r="F4297" s="148">
        <f t="shared" ref="F4297:F4360" si="202">ROUND(C4297*(1-HLOOKUP(E4297,$1:$2,2,FALSE)),2)</f>
        <v>3705.34</v>
      </c>
      <c r="G4297" s="148">
        <f t="shared" ref="G4297:G4360" si="203">F4297*(1+$D$8)</f>
        <v>4520.5147999999999</v>
      </c>
    </row>
    <row r="4298" spans="1:7" ht="14.4" customHeight="1">
      <c r="A4298" s="138" t="s">
        <v>8738</v>
      </c>
      <c r="B4298" s="151" t="s">
        <v>6780</v>
      </c>
      <c r="C4298" s="148">
        <v>2906.2417999999998</v>
      </c>
      <c r="D4298" s="148">
        <f t="shared" si="201"/>
        <v>3545.61</v>
      </c>
      <c r="E4298" s="138" t="s">
        <v>2032</v>
      </c>
      <c r="F4298" s="148">
        <f t="shared" si="202"/>
        <v>2906.24</v>
      </c>
      <c r="G4298" s="148">
        <f t="shared" si="203"/>
        <v>3545.6127999999999</v>
      </c>
    </row>
    <row r="4299" spans="1:7" ht="14.4" customHeight="1">
      <c r="A4299" s="138" t="s">
        <v>8739</v>
      </c>
      <c r="B4299" s="151" t="s">
        <v>8740</v>
      </c>
      <c r="C4299" s="148">
        <v>3047.9277976839999</v>
      </c>
      <c r="D4299" s="148">
        <f t="shared" si="201"/>
        <v>3718.47</v>
      </c>
      <c r="E4299" s="138" t="s">
        <v>2033</v>
      </c>
      <c r="F4299" s="148">
        <f t="shared" si="202"/>
        <v>3047.93</v>
      </c>
      <c r="G4299" s="148">
        <f t="shared" si="203"/>
        <v>3718.4745999999996</v>
      </c>
    </row>
    <row r="4300" spans="1:7" ht="14.4" customHeight="1">
      <c r="A4300" s="138" t="s">
        <v>8741</v>
      </c>
      <c r="B4300" s="151" t="s">
        <v>6782</v>
      </c>
      <c r="C4300" s="148">
        <v>2906.2417999999998</v>
      </c>
      <c r="D4300" s="148">
        <f t="shared" si="201"/>
        <v>3545.61</v>
      </c>
      <c r="E4300" s="138" t="s">
        <v>2032</v>
      </c>
      <c r="F4300" s="148">
        <f t="shared" si="202"/>
        <v>2906.24</v>
      </c>
      <c r="G4300" s="148">
        <f t="shared" si="203"/>
        <v>3545.6127999999999</v>
      </c>
    </row>
    <row r="4301" spans="1:7" ht="14.4" customHeight="1">
      <c r="A4301" s="138" t="s">
        <v>8742</v>
      </c>
      <c r="B4301" s="151" t="s">
        <v>8743</v>
      </c>
      <c r="C4301" s="148">
        <v>3705.3380266980002</v>
      </c>
      <c r="D4301" s="148">
        <f t="shared" si="201"/>
        <v>4520.51</v>
      </c>
      <c r="E4301" s="138" t="s">
        <v>2033</v>
      </c>
      <c r="F4301" s="148">
        <f t="shared" si="202"/>
        <v>3705.34</v>
      </c>
      <c r="G4301" s="148">
        <f t="shared" si="203"/>
        <v>4520.5147999999999</v>
      </c>
    </row>
    <row r="4302" spans="1:7" ht="14.4" customHeight="1">
      <c r="A4302" s="138" t="s">
        <v>8744</v>
      </c>
      <c r="B4302" s="151" t="s">
        <v>8745</v>
      </c>
      <c r="C4302" s="148">
        <v>3705.3380266980002</v>
      </c>
      <c r="D4302" s="148">
        <f t="shared" si="201"/>
        <v>4520.51</v>
      </c>
      <c r="E4302" s="138" t="s">
        <v>2033</v>
      </c>
      <c r="F4302" s="148">
        <f t="shared" si="202"/>
        <v>3705.34</v>
      </c>
      <c r="G4302" s="148">
        <f t="shared" si="203"/>
        <v>4520.5147999999999</v>
      </c>
    </row>
    <row r="4303" spans="1:7" ht="14.4" customHeight="1">
      <c r="A4303" s="138" t="s">
        <v>8746</v>
      </c>
      <c r="B4303" s="151" t="s">
        <v>8747</v>
      </c>
      <c r="C4303" s="148">
        <v>3705.3380266980002</v>
      </c>
      <c r="D4303" s="148">
        <f t="shared" si="201"/>
        <v>4520.51</v>
      </c>
      <c r="E4303" s="138" t="s">
        <v>2033</v>
      </c>
      <c r="F4303" s="148">
        <f t="shared" si="202"/>
        <v>3705.34</v>
      </c>
      <c r="G4303" s="148">
        <f t="shared" si="203"/>
        <v>4520.5147999999999</v>
      </c>
    </row>
    <row r="4304" spans="1:7" ht="14.4" customHeight="1">
      <c r="A4304" s="138" t="s">
        <v>8748</v>
      </c>
      <c r="B4304" s="151" t="s">
        <v>8749</v>
      </c>
      <c r="C4304" s="148">
        <v>3705.3380266980002</v>
      </c>
      <c r="D4304" s="148">
        <f t="shared" si="201"/>
        <v>4520.51</v>
      </c>
      <c r="E4304" s="138" t="s">
        <v>2033</v>
      </c>
      <c r="F4304" s="148">
        <f t="shared" si="202"/>
        <v>3705.34</v>
      </c>
      <c r="G4304" s="148">
        <f t="shared" si="203"/>
        <v>4520.5147999999999</v>
      </c>
    </row>
    <row r="4305" spans="1:7" ht="14.4" customHeight="1">
      <c r="A4305" s="138" t="s">
        <v>8750</v>
      </c>
      <c r="B4305" s="151" t="s">
        <v>6784</v>
      </c>
      <c r="C4305" s="148">
        <v>2906.2417999999998</v>
      </c>
      <c r="D4305" s="148">
        <f t="shared" si="201"/>
        <v>3545.61</v>
      </c>
      <c r="E4305" s="138" t="s">
        <v>2032</v>
      </c>
      <c r="F4305" s="148">
        <f t="shared" si="202"/>
        <v>2906.24</v>
      </c>
      <c r="G4305" s="148">
        <f t="shared" si="203"/>
        <v>3545.6127999999999</v>
      </c>
    </row>
    <row r="4306" spans="1:7" ht="14.4" customHeight="1">
      <c r="A4306" s="138" t="s">
        <v>8751</v>
      </c>
      <c r="B4306" s="151" t="s">
        <v>3551</v>
      </c>
      <c r="C4306" s="148">
        <v>3047.9277976839999</v>
      </c>
      <c r="D4306" s="148">
        <f t="shared" si="201"/>
        <v>3718.47</v>
      </c>
      <c r="E4306" s="138" t="s">
        <v>2033</v>
      </c>
      <c r="F4306" s="148">
        <f t="shared" si="202"/>
        <v>3047.93</v>
      </c>
      <c r="G4306" s="148">
        <f t="shared" si="203"/>
        <v>3718.4745999999996</v>
      </c>
    </row>
    <row r="4307" spans="1:7" ht="14.4" customHeight="1">
      <c r="A4307" s="138" t="s">
        <v>8752</v>
      </c>
      <c r="B4307" s="151" t="s">
        <v>3553</v>
      </c>
      <c r="C4307" s="148">
        <v>2199.9053999999996</v>
      </c>
      <c r="D4307" s="148">
        <f t="shared" si="201"/>
        <v>2683.88</v>
      </c>
      <c r="E4307" s="138" t="s">
        <v>2032</v>
      </c>
      <c r="F4307" s="148">
        <f t="shared" si="202"/>
        <v>2199.91</v>
      </c>
      <c r="G4307" s="148">
        <f t="shared" si="203"/>
        <v>2683.8901999999998</v>
      </c>
    </row>
    <row r="4308" spans="1:7" ht="14.4" customHeight="1">
      <c r="A4308" s="138" t="s">
        <v>8753</v>
      </c>
      <c r="B4308" s="151" t="s">
        <v>8754</v>
      </c>
      <c r="C4308" s="148">
        <v>16060.783200000002</v>
      </c>
      <c r="D4308" s="148">
        <f t="shared" si="201"/>
        <v>19594.16</v>
      </c>
      <c r="E4308" s="138" t="s">
        <v>2035</v>
      </c>
      <c r="F4308" s="148">
        <f t="shared" si="202"/>
        <v>16060.78</v>
      </c>
      <c r="G4308" s="148">
        <f t="shared" si="203"/>
        <v>19594.151600000001</v>
      </c>
    </row>
    <row r="4309" spans="1:7" ht="14.4" customHeight="1">
      <c r="A4309" s="138" t="s">
        <v>8755</v>
      </c>
      <c r="B4309" s="151" t="s">
        <v>8754</v>
      </c>
      <c r="C4309" s="148">
        <v>18394.97968</v>
      </c>
      <c r="D4309" s="148">
        <f t="shared" si="201"/>
        <v>22441.88</v>
      </c>
      <c r="E4309" s="138" t="s">
        <v>2035</v>
      </c>
      <c r="F4309" s="148">
        <f t="shared" si="202"/>
        <v>18394.98</v>
      </c>
      <c r="G4309" s="148">
        <f t="shared" si="203"/>
        <v>22441.875599999999</v>
      </c>
    </row>
    <row r="4310" spans="1:7" ht="14.4" customHeight="1">
      <c r="A4310" s="138" t="s">
        <v>8756</v>
      </c>
      <c r="B4310" s="151" t="s">
        <v>5838</v>
      </c>
      <c r="C4310" s="148">
        <v>28672.98</v>
      </c>
      <c r="D4310" s="148">
        <f t="shared" si="201"/>
        <v>34981.040000000001</v>
      </c>
      <c r="E4310" s="138" t="s">
        <v>2035</v>
      </c>
      <c r="F4310" s="148">
        <f t="shared" si="202"/>
        <v>28672.98</v>
      </c>
      <c r="G4310" s="148">
        <f t="shared" si="203"/>
        <v>34981.035599999996</v>
      </c>
    </row>
    <row r="4311" spans="1:7" ht="14.4" customHeight="1">
      <c r="A4311" s="138" t="s">
        <v>8757</v>
      </c>
      <c r="B4311" s="151" t="s">
        <v>8754</v>
      </c>
      <c r="C4311" s="148">
        <v>18380.13408</v>
      </c>
      <c r="D4311" s="148">
        <f t="shared" si="201"/>
        <v>22423.759999999998</v>
      </c>
      <c r="E4311" s="138" t="s">
        <v>2035</v>
      </c>
      <c r="F4311" s="148">
        <f t="shared" si="202"/>
        <v>18380.13</v>
      </c>
      <c r="G4311" s="148">
        <f t="shared" si="203"/>
        <v>22423.758600000001</v>
      </c>
    </row>
    <row r="4312" spans="1:7" ht="14.4" customHeight="1">
      <c r="A4312" s="138" t="s">
        <v>8758</v>
      </c>
      <c r="B4312" s="151" t="s">
        <v>8754</v>
      </c>
      <c r="C4312" s="148">
        <v>16047.797920000001</v>
      </c>
      <c r="D4312" s="148">
        <f t="shared" si="201"/>
        <v>19578.310000000001</v>
      </c>
      <c r="E4312" s="138" t="s">
        <v>2035</v>
      </c>
      <c r="F4312" s="148">
        <f t="shared" si="202"/>
        <v>16047.8</v>
      </c>
      <c r="G4312" s="148">
        <f t="shared" si="203"/>
        <v>19578.315999999999</v>
      </c>
    </row>
    <row r="4313" spans="1:7" ht="14.4" customHeight="1">
      <c r="A4313" s="138" t="s">
        <v>8759</v>
      </c>
      <c r="B4313" s="151" t="s">
        <v>8760</v>
      </c>
      <c r="C4313" s="148">
        <v>3604.5100000000007</v>
      </c>
      <c r="D4313" s="148">
        <f t="shared" si="201"/>
        <v>4397.5</v>
      </c>
      <c r="E4313" s="138" t="s">
        <v>2033</v>
      </c>
      <c r="F4313" s="148">
        <f t="shared" si="202"/>
        <v>3604.51</v>
      </c>
      <c r="G4313" s="148">
        <f t="shared" si="203"/>
        <v>4397.5021999999999</v>
      </c>
    </row>
    <row r="4314" spans="1:7" ht="14.4" customHeight="1">
      <c r="A4314" s="138" t="s">
        <v>8761</v>
      </c>
      <c r="B4314" s="151" t="s">
        <v>8760</v>
      </c>
      <c r="C4314" s="148">
        <v>3604.5100000000007</v>
      </c>
      <c r="D4314" s="148">
        <f t="shared" si="201"/>
        <v>4397.5</v>
      </c>
      <c r="E4314" s="138" t="s">
        <v>2033</v>
      </c>
      <c r="F4314" s="148">
        <f t="shared" si="202"/>
        <v>3604.51</v>
      </c>
      <c r="G4314" s="148">
        <f t="shared" si="203"/>
        <v>4397.5021999999999</v>
      </c>
    </row>
    <row r="4315" spans="1:7" ht="14.4" customHeight="1">
      <c r="A4315" s="138" t="s">
        <v>8762</v>
      </c>
      <c r="B4315" s="151" t="s">
        <v>8760</v>
      </c>
      <c r="C4315" s="148">
        <v>3604.5100000000007</v>
      </c>
      <c r="D4315" s="148">
        <f t="shared" si="201"/>
        <v>4397.5</v>
      </c>
      <c r="E4315" s="138" t="s">
        <v>2033</v>
      </c>
      <c r="F4315" s="148">
        <f t="shared" si="202"/>
        <v>3604.51</v>
      </c>
      <c r="G4315" s="148">
        <f t="shared" si="203"/>
        <v>4397.5021999999999</v>
      </c>
    </row>
    <row r="4316" spans="1:7" ht="14.4" customHeight="1">
      <c r="A4316" s="138" t="s">
        <v>8763</v>
      </c>
      <c r="B4316" s="151" t="s">
        <v>8760</v>
      </c>
      <c r="C4316" s="148">
        <v>3604.5100000000007</v>
      </c>
      <c r="D4316" s="148">
        <f t="shared" si="201"/>
        <v>4397.5</v>
      </c>
      <c r="E4316" s="138" t="s">
        <v>2033</v>
      </c>
      <c r="F4316" s="148">
        <f t="shared" si="202"/>
        <v>3604.51</v>
      </c>
      <c r="G4316" s="148">
        <f t="shared" si="203"/>
        <v>4397.5021999999999</v>
      </c>
    </row>
    <row r="4317" spans="1:7" ht="14.4" customHeight="1">
      <c r="A4317" s="138" t="s">
        <v>8764</v>
      </c>
      <c r="B4317" s="151" t="s">
        <v>8760</v>
      </c>
      <c r="C4317" s="148">
        <v>1775.46</v>
      </c>
      <c r="D4317" s="148">
        <f t="shared" si="201"/>
        <v>2166.06</v>
      </c>
      <c r="E4317" s="138" t="s">
        <v>2032</v>
      </c>
      <c r="F4317" s="148">
        <f t="shared" si="202"/>
        <v>1775.46</v>
      </c>
      <c r="G4317" s="148">
        <f t="shared" si="203"/>
        <v>2166.0612000000001</v>
      </c>
    </row>
    <row r="4318" spans="1:7" ht="14.4" customHeight="1">
      <c r="A4318" s="138" t="s">
        <v>8765</v>
      </c>
      <c r="B4318" s="151" t="s">
        <v>8766</v>
      </c>
      <c r="C4318" s="148">
        <v>1111.7</v>
      </c>
      <c r="D4318" s="148">
        <f t="shared" si="201"/>
        <v>1356.27</v>
      </c>
      <c r="E4318" s="138" t="s">
        <v>2032</v>
      </c>
      <c r="F4318" s="148">
        <f t="shared" si="202"/>
        <v>1111.7</v>
      </c>
      <c r="G4318" s="148">
        <f t="shared" si="203"/>
        <v>1356.2740000000001</v>
      </c>
    </row>
    <row r="4319" spans="1:7" ht="14.4" customHeight="1">
      <c r="A4319" s="138" t="s">
        <v>8767</v>
      </c>
      <c r="B4319" s="151" t="s">
        <v>8768</v>
      </c>
      <c r="C4319" s="148">
        <v>21114.460000000003</v>
      </c>
      <c r="D4319" s="148">
        <f t="shared" si="201"/>
        <v>25759.64</v>
      </c>
      <c r="E4319" s="138" t="s">
        <v>2035</v>
      </c>
      <c r="F4319" s="148">
        <f t="shared" si="202"/>
        <v>21114.46</v>
      </c>
      <c r="G4319" s="148">
        <f t="shared" si="203"/>
        <v>25759.641199999998</v>
      </c>
    </row>
    <row r="4320" spans="1:7" ht="14.4" customHeight="1">
      <c r="A4320" s="138" t="s">
        <v>8769</v>
      </c>
      <c r="B4320" s="151" t="s">
        <v>8770</v>
      </c>
      <c r="C4320" s="148">
        <v>21114.460000000003</v>
      </c>
      <c r="D4320" s="148">
        <f t="shared" si="201"/>
        <v>25759.64</v>
      </c>
      <c r="E4320" s="138" t="s">
        <v>2035</v>
      </c>
      <c r="F4320" s="148">
        <f t="shared" si="202"/>
        <v>21114.46</v>
      </c>
      <c r="G4320" s="148">
        <f t="shared" si="203"/>
        <v>25759.641199999998</v>
      </c>
    </row>
    <row r="4321" spans="1:7" ht="14.4" customHeight="1">
      <c r="A4321" s="138" t="s">
        <v>8771</v>
      </c>
      <c r="B4321" s="151" t="s">
        <v>6789</v>
      </c>
      <c r="C4321" s="148">
        <v>1783.6852000000001</v>
      </c>
      <c r="D4321" s="148">
        <f t="shared" si="201"/>
        <v>2176.1</v>
      </c>
      <c r="E4321" s="138" t="s">
        <v>2032</v>
      </c>
      <c r="F4321" s="148">
        <f t="shared" si="202"/>
        <v>1783.69</v>
      </c>
      <c r="G4321" s="148">
        <f t="shared" si="203"/>
        <v>2176.1017999999999</v>
      </c>
    </row>
    <row r="4322" spans="1:7" ht="14.4" customHeight="1">
      <c r="A4322" s="138" t="s">
        <v>8772</v>
      </c>
      <c r="B4322" s="151" t="s">
        <v>8773</v>
      </c>
      <c r="C4322" s="148">
        <v>3072.8</v>
      </c>
      <c r="D4322" s="148">
        <f t="shared" si="201"/>
        <v>3748.82</v>
      </c>
      <c r="E4322" s="138" t="s">
        <v>2033</v>
      </c>
      <c r="F4322" s="148">
        <f t="shared" si="202"/>
        <v>3072.8</v>
      </c>
      <c r="G4322" s="148">
        <f t="shared" si="203"/>
        <v>3748.8160000000003</v>
      </c>
    </row>
    <row r="4323" spans="1:7" ht="14.4" customHeight="1">
      <c r="A4323" s="138" t="s">
        <v>8774</v>
      </c>
      <c r="B4323" s="151" t="s">
        <v>8775</v>
      </c>
      <c r="C4323" s="148">
        <v>3072.8</v>
      </c>
      <c r="D4323" s="148">
        <f t="shared" si="201"/>
        <v>3748.82</v>
      </c>
      <c r="E4323" s="138" t="s">
        <v>2033</v>
      </c>
      <c r="F4323" s="148">
        <f t="shared" si="202"/>
        <v>3072.8</v>
      </c>
      <c r="G4323" s="148">
        <f t="shared" si="203"/>
        <v>3748.8160000000003</v>
      </c>
    </row>
    <row r="4324" spans="1:7" ht="14.4" customHeight="1">
      <c r="A4324" s="138" t="s">
        <v>8776</v>
      </c>
      <c r="B4324" s="151" t="s">
        <v>8777</v>
      </c>
      <c r="C4324" s="148">
        <v>3072.8</v>
      </c>
      <c r="D4324" s="148">
        <f t="shared" si="201"/>
        <v>3748.82</v>
      </c>
      <c r="E4324" s="138" t="s">
        <v>2033</v>
      </c>
      <c r="F4324" s="148">
        <f t="shared" si="202"/>
        <v>3072.8</v>
      </c>
      <c r="G4324" s="148">
        <f t="shared" si="203"/>
        <v>3748.8160000000003</v>
      </c>
    </row>
    <row r="4325" spans="1:7" ht="14.4" customHeight="1">
      <c r="A4325" s="138" t="s">
        <v>8778</v>
      </c>
      <c r="B4325" s="151" t="s">
        <v>8779</v>
      </c>
      <c r="C4325" s="148">
        <v>3202.5796000000005</v>
      </c>
      <c r="D4325" s="148">
        <f t="shared" si="201"/>
        <v>3907.15</v>
      </c>
      <c r="E4325" s="138" t="s">
        <v>2032</v>
      </c>
      <c r="F4325" s="148">
        <f t="shared" si="202"/>
        <v>3202.58</v>
      </c>
      <c r="G4325" s="148">
        <f t="shared" si="203"/>
        <v>3907.1475999999998</v>
      </c>
    </row>
    <row r="4326" spans="1:7" ht="14.4" customHeight="1">
      <c r="A4326" s="138" t="s">
        <v>8780</v>
      </c>
      <c r="B4326" s="151" t="s">
        <v>8781</v>
      </c>
      <c r="C4326" s="148">
        <v>4469.2829499999998</v>
      </c>
      <c r="D4326" s="148">
        <f t="shared" si="201"/>
        <v>5452.53</v>
      </c>
      <c r="E4326" s="138" t="s">
        <v>2033</v>
      </c>
      <c r="F4326" s="148">
        <f t="shared" si="202"/>
        <v>4469.28</v>
      </c>
      <c r="G4326" s="148">
        <f t="shared" si="203"/>
        <v>5452.5215999999991</v>
      </c>
    </row>
    <row r="4327" spans="1:7" ht="14.4" customHeight="1">
      <c r="A4327" s="138" t="s">
        <v>8782</v>
      </c>
      <c r="B4327" s="151" t="s">
        <v>8783</v>
      </c>
      <c r="C4327" s="148">
        <v>4469.2829499999998</v>
      </c>
      <c r="D4327" s="148">
        <f t="shared" si="201"/>
        <v>5452.53</v>
      </c>
      <c r="E4327" s="138" t="s">
        <v>2033</v>
      </c>
      <c r="F4327" s="148">
        <f t="shared" si="202"/>
        <v>4469.28</v>
      </c>
      <c r="G4327" s="148">
        <f t="shared" si="203"/>
        <v>5452.5215999999991</v>
      </c>
    </row>
    <row r="4328" spans="1:7" ht="14.4" customHeight="1">
      <c r="A4328" s="138" t="s">
        <v>8784</v>
      </c>
      <c r="B4328" s="151" t="s">
        <v>8785</v>
      </c>
      <c r="C4328" s="148">
        <v>4469.2829499999998</v>
      </c>
      <c r="D4328" s="148">
        <f t="shared" si="201"/>
        <v>5452.53</v>
      </c>
      <c r="E4328" s="138" t="s">
        <v>2033</v>
      </c>
      <c r="F4328" s="148">
        <f t="shared" si="202"/>
        <v>4469.28</v>
      </c>
      <c r="G4328" s="148">
        <f t="shared" si="203"/>
        <v>5452.5215999999991</v>
      </c>
    </row>
    <row r="4329" spans="1:7" ht="14.4" customHeight="1">
      <c r="A4329" s="138" t="s">
        <v>8786</v>
      </c>
      <c r="B4329" s="151" t="s">
        <v>8787</v>
      </c>
      <c r="C4329" s="148">
        <v>3125.9866000000002</v>
      </c>
      <c r="D4329" s="148">
        <f t="shared" si="201"/>
        <v>3813.7</v>
      </c>
      <c r="E4329" s="138" t="s">
        <v>2032</v>
      </c>
      <c r="F4329" s="148">
        <f t="shared" si="202"/>
        <v>3125.99</v>
      </c>
      <c r="G4329" s="148">
        <f t="shared" si="203"/>
        <v>3813.7077999999997</v>
      </c>
    </row>
    <row r="4330" spans="1:7" ht="14.4" customHeight="1">
      <c r="A4330" s="138" t="s">
        <v>8788</v>
      </c>
      <c r="B4330" s="151" t="s">
        <v>8789</v>
      </c>
      <c r="C4330" s="148">
        <v>6425.5548499999986</v>
      </c>
      <c r="D4330" s="148">
        <f t="shared" si="201"/>
        <v>7839.18</v>
      </c>
      <c r="E4330" s="138" t="s">
        <v>2033</v>
      </c>
      <c r="F4330" s="148">
        <f t="shared" si="202"/>
        <v>6425.55</v>
      </c>
      <c r="G4330" s="148">
        <f t="shared" si="203"/>
        <v>7839.1710000000003</v>
      </c>
    </row>
    <row r="4331" spans="1:7" ht="14.4" customHeight="1">
      <c r="A4331" s="138" t="s">
        <v>8790</v>
      </c>
      <c r="B4331" s="151" t="s">
        <v>8791</v>
      </c>
      <c r="C4331" s="148">
        <v>6850.7466499999991</v>
      </c>
      <c r="D4331" s="148">
        <f t="shared" si="201"/>
        <v>8357.91</v>
      </c>
      <c r="E4331" s="138" t="s">
        <v>2033</v>
      </c>
      <c r="F4331" s="148">
        <f t="shared" si="202"/>
        <v>6850.75</v>
      </c>
      <c r="G4331" s="148">
        <f t="shared" si="203"/>
        <v>8357.9149999999991</v>
      </c>
    </row>
    <row r="4332" spans="1:7" ht="14.4" customHeight="1">
      <c r="A4332" s="138" t="s">
        <v>8792</v>
      </c>
      <c r="B4332" s="151" t="s">
        <v>8793</v>
      </c>
      <c r="C4332" s="148">
        <v>6425.5548499999986</v>
      </c>
      <c r="D4332" s="148">
        <f t="shared" si="201"/>
        <v>7839.18</v>
      </c>
      <c r="E4332" s="138" t="s">
        <v>2033</v>
      </c>
      <c r="F4332" s="148">
        <f t="shared" si="202"/>
        <v>6425.55</v>
      </c>
      <c r="G4332" s="148">
        <f t="shared" si="203"/>
        <v>7839.1710000000003</v>
      </c>
    </row>
    <row r="4333" spans="1:7" ht="14.4" customHeight="1">
      <c r="A4333" s="138" t="s">
        <v>8794</v>
      </c>
      <c r="B4333" s="151" t="s">
        <v>8795</v>
      </c>
      <c r="C4333" s="148">
        <v>6425.5548499999986</v>
      </c>
      <c r="D4333" s="148">
        <f t="shared" si="201"/>
        <v>7839.18</v>
      </c>
      <c r="E4333" s="138" t="s">
        <v>2033</v>
      </c>
      <c r="F4333" s="148">
        <f t="shared" si="202"/>
        <v>6425.55</v>
      </c>
      <c r="G4333" s="148">
        <f t="shared" si="203"/>
        <v>7839.1710000000003</v>
      </c>
    </row>
    <row r="4334" spans="1:7" ht="14.4" customHeight="1">
      <c r="A4334" s="138" t="s">
        <v>8796</v>
      </c>
      <c r="B4334" s="151" t="s">
        <v>8797</v>
      </c>
      <c r="C4334" s="148">
        <v>6850.7466499999991</v>
      </c>
      <c r="D4334" s="148">
        <f t="shared" si="201"/>
        <v>8357.91</v>
      </c>
      <c r="E4334" s="138" t="s">
        <v>2033</v>
      </c>
      <c r="F4334" s="148">
        <f t="shared" si="202"/>
        <v>6850.75</v>
      </c>
      <c r="G4334" s="148">
        <f t="shared" si="203"/>
        <v>8357.9149999999991</v>
      </c>
    </row>
    <row r="4335" spans="1:7" ht="14.4" customHeight="1">
      <c r="A4335" s="138" t="s">
        <v>8798</v>
      </c>
      <c r="B4335" s="151" t="s">
        <v>8799</v>
      </c>
      <c r="C4335" s="148">
        <v>6801.1712999999991</v>
      </c>
      <c r="D4335" s="148">
        <f t="shared" si="201"/>
        <v>8297.43</v>
      </c>
      <c r="E4335" s="138" t="s">
        <v>2033</v>
      </c>
      <c r="F4335" s="148">
        <f t="shared" si="202"/>
        <v>6801.17</v>
      </c>
      <c r="G4335" s="148">
        <f t="shared" si="203"/>
        <v>8297.4274000000005</v>
      </c>
    </row>
    <row r="4336" spans="1:7" ht="14.4" customHeight="1">
      <c r="A4336" s="138" t="s">
        <v>8800</v>
      </c>
      <c r="B4336" s="151" t="s">
        <v>8799</v>
      </c>
      <c r="C4336" s="148">
        <v>6425.5548499999986</v>
      </c>
      <c r="D4336" s="148">
        <f t="shared" si="201"/>
        <v>7839.18</v>
      </c>
      <c r="E4336" s="138" t="s">
        <v>2033</v>
      </c>
      <c r="F4336" s="148">
        <f t="shared" si="202"/>
        <v>6425.55</v>
      </c>
      <c r="G4336" s="148">
        <f t="shared" si="203"/>
        <v>7839.1710000000003</v>
      </c>
    </row>
    <row r="4337" spans="1:7" ht="14.4" customHeight="1">
      <c r="A4337" s="138" t="s">
        <v>8801</v>
      </c>
      <c r="B4337" s="151" t="s">
        <v>8802</v>
      </c>
      <c r="C4337" s="148">
        <v>2741.1582000000003</v>
      </c>
      <c r="D4337" s="148">
        <f t="shared" si="201"/>
        <v>3344.21</v>
      </c>
      <c r="E4337" s="138" t="s">
        <v>2032</v>
      </c>
      <c r="F4337" s="148">
        <f t="shared" si="202"/>
        <v>2741.16</v>
      </c>
      <c r="G4337" s="148">
        <f t="shared" si="203"/>
        <v>3344.2151999999996</v>
      </c>
    </row>
    <row r="4338" spans="1:7" ht="14.4" customHeight="1">
      <c r="A4338" s="138" t="s">
        <v>8803</v>
      </c>
      <c r="B4338" s="151" t="s">
        <v>8804</v>
      </c>
      <c r="C4338" s="148">
        <v>4469.2829499999998</v>
      </c>
      <c r="D4338" s="148">
        <f t="shared" si="201"/>
        <v>5452.53</v>
      </c>
      <c r="E4338" s="138" t="s">
        <v>2033</v>
      </c>
      <c r="F4338" s="148">
        <f t="shared" si="202"/>
        <v>4469.28</v>
      </c>
      <c r="G4338" s="148">
        <f t="shared" si="203"/>
        <v>5452.5215999999991</v>
      </c>
    </row>
    <row r="4339" spans="1:7" ht="14.4" customHeight="1">
      <c r="A4339" s="138" t="s">
        <v>8805</v>
      </c>
      <c r="B4339" s="151" t="s">
        <v>8806</v>
      </c>
      <c r="C4339" s="148">
        <v>4391.6828999999998</v>
      </c>
      <c r="D4339" s="148">
        <f t="shared" si="201"/>
        <v>5357.85</v>
      </c>
      <c r="E4339" s="138" t="s">
        <v>2032</v>
      </c>
      <c r="F4339" s="148">
        <f t="shared" si="202"/>
        <v>4391.68</v>
      </c>
      <c r="G4339" s="148">
        <f t="shared" si="203"/>
        <v>5357.8496000000005</v>
      </c>
    </row>
    <row r="4340" spans="1:7" ht="14.4" customHeight="1">
      <c r="A4340" s="138" t="s">
        <v>8807</v>
      </c>
      <c r="B4340" s="151" t="s">
        <v>8808</v>
      </c>
      <c r="C4340" s="148">
        <v>6192.9592999999995</v>
      </c>
      <c r="D4340" s="148">
        <f t="shared" si="201"/>
        <v>7555.41</v>
      </c>
      <c r="E4340" s="138" t="s">
        <v>2033</v>
      </c>
      <c r="F4340" s="148">
        <f t="shared" si="202"/>
        <v>6192.96</v>
      </c>
      <c r="G4340" s="148">
        <f t="shared" si="203"/>
        <v>7555.4111999999996</v>
      </c>
    </row>
    <row r="4341" spans="1:7" ht="14.4" customHeight="1">
      <c r="A4341" s="138" t="s">
        <v>8809</v>
      </c>
      <c r="B4341" s="151" t="s">
        <v>8806</v>
      </c>
      <c r="C4341" s="148">
        <v>6192.9592999999995</v>
      </c>
      <c r="D4341" s="148">
        <f t="shared" si="201"/>
        <v>7555.41</v>
      </c>
      <c r="E4341" s="138" t="s">
        <v>2033</v>
      </c>
      <c r="F4341" s="148">
        <f t="shared" si="202"/>
        <v>6192.96</v>
      </c>
      <c r="G4341" s="148">
        <f t="shared" si="203"/>
        <v>7555.4111999999996</v>
      </c>
    </row>
    <row r="4342" spans="1:7" ht="14.4" customHeight="1">
      <c r="A4342" s="138" t="s">
        <v>8810</v>
      </c>
      <c r="B4342" s="151" t="s">
        <v>8811</v>
      </c>
      <c r="C4342" s="148">
        <v>6192.9592999999995</v>
      </c>
      <c r="D4342" s="148">
        <f t="shared" si="201"/>
        <v>7555.41</v>
      </c>
      <c r="E4342" s="138" t="s">
        <v>2033</v>
      </c>
      <c r="F4342" s="148">
        <f t="shared" si="202"/>
        <v>6192.96</v>
      </c>
      <c r="G4342" s="148">
        <f t="shared" si="203"/>
        <v>7555.4111999999996</v>
      </c>
    </row>
    <row r="4343" spans="1:7" ht="14.4" customHeight="1">
      <c r="A4343" s="138" t="s">
        <v>8812</v>
      </c>
      <c r="B4343" s="151" t="s">
        <v>8813</v>
      </c>
      <c r="C4343" s="148">
        <v>6192.9592999999995</v>
      </c>
      <c r="D4343" s="148">
        <f t="shared" si="201"/>
        <v>7555.41</v>
      </c>
      <c r="E4343" s="138" t="s">
        <v>2033</v>
      </c>
      <c r="F4343" s="148">
        <f t="shared" si="202"/>
        <v>6192.96</v>
      </c>
      <c r="G4343" s="148">
        <f t="shared" si="203"/>
        <v>7555.4111999999996</v>
      </c>
    </row>
    <row r="4344" spans="1:7" ht="14.4" customHeight="1">
      <c r="A4344" s="138" t="s">
        <v>8814</v>
      </c>
      <c r="B4344" s="151" t="s">
        <v>8806</v>
      </c>
      <c r="C4344" s="148">
        <v>6192.9592999999995</v>
      </c>
      <c r="D4344" s="148">
        <f t="shared" si="201"/>
        <v>7555.41</v>
      </c>
      <c r="E4344" s="138" t="s">
        <v>2033</v>
      </c>
      <c r="F4344" s="148">
        <f t="shared" si="202"/>
        <v>6192.96</v>
      </c>
      <c r="G4344" s="148">
        <f t="shared" si="203"/>
        <v>7555.4111999999996</v>
      </c>
    </row>
    <row r="4345" spans="1:7" ht="14.4" customHeight="1">
      <c r="A4345" s="138" t="s">
        <v>8815</v>
      </c>
      <c r="B4345" s="151" t="s">
        <v>8816</v>
      </c>
      <c r="C4345" s="148">
        <v>7300.7324499999995</v>
      </c>
      <c r="D4345" s="148">
        <f t="shared" si="201"/>
        <v>8906.89</v>
      </c>
      <c r="E4345" s="138" t="s">
        <v>2033</v>
      </c>
      <c r="F4345" s="148">
        <f t="shared" si="202"/>
        <v>7300.73</v>
      </c>
      <c r="G4345" s="148">
        <f t="shared" si="203"/>
        <v>8906.8905999999988</v>
      </c>
    </row>
    <row r="4346" spans="1:7" ht="14.4" customHeight="1">
      <c r="A4346" s="138" t="s">
        <v>8817</v>
      </c>
      <c r="B4346" s="151" t="s">
        <v>8818</v>
      </c>
      <c r="C4346" s="148">
        <v>7300.7324499999995</v>
      </c>
      <c r="D4346" s="148">
        <f t="shared" si="201"/>
        <v>8906.89</v>
      </c>
      <c r="E4346" s="138" t="s">
        <v>2033</v>
      </c>
      <c r="F4346" s="148">
        <f t="shared" si="202"/>
        <v>7300.73</v>
      </c>
      <c r="G4346" s="148">
        <f t="shared" si="203"/>
        <v>8906.8905999999988</v>
      </c>
    </row>
    <row r="4347" spans="1:7" ht="14.4" customHeight="1">
      <c r="A4347" s="138" t="s">
        <v>8819</v>
      </c>
      <c r="B4347" s="151" t="s">
        <v>8820</v>
      </c>
      <c r="C4347" s="148">
        <v>4477.4234999999999</v>
      </c>
      <c r="D4347" s="148">
        <f t="shared" si="201"/>
        <v>5462.46</v>
      </c>
      <c r="E4347" s="138" t="s">
        <v>2032</v>
      </c>
      <c r="F4347" s="148">
        <f t="shared" si="202"/>
        <v>4477.42</v>
      </c>
      <c r="G4347" s="148">
        <f t="shared" si="203"/>
        <v>5462.4524000000001</v>
      </c>
    </row>
    <row r="4348" spans="1:7" ht="14.4" customHeight="1">
      <c r="A4348" s="138" t="s">
        <v>8821</v>
      </c>
      <c r="B4348" s="151" t="s">
        <v>8822</v>
      </c>
      <c r="C4348" s="148">
        <v>5012.70165</v>
      </c>
      <c r="D4348" s="148">
        <f t="shared" si="201"/>
        <v>6115.5</v>
      </c>
      <c r="E4348" s="138" t="s">
        <v>2033</v>
      </c>
      <c r="F4348" s="148">
        <f t="shared" si="202"/>
        <v>5012.7</v>
      </c>
      <c r="G4348" s="148">
        <f t="shared" si="203"/>
        <v>6115.4939999999997</v>
      </c>
    </row>
    <row r="4349" spans="1:7" ht="14.4" customHeight="1">
      <c r="A4349" s="138" t="s">
        <v>8823</v>
      </c>
      <c r="B4349" s="151" t="s">
        <v>8824</v>
      </c>
      <c r="C4349" s="148">
        <v>1943.2200000000003</v>
      </c>
      <c r="D4349" s="148">
        <f t="shared" si="201"/>
        <v>2370.73</v>
      </c>
      <c r="E4349" s="138" t="s">
        <v>2032</v>
      </c>
      <c r="F4349" s="148">
        <f t="shared" si="202"/>
        <v>1943.22</v>
      </c>
      <c r="G4349" s="148">
        <f t="shared" si="203"/>
        <v>2370.7284</v>
      </c>
    </row>
    <row r="4350" spans="1:7" ht="14.4" customHeight="1">
      <c r="A4350" s="138" t="s">
        <v>8825</v>
      </c>
      <c r="B4350" s="151" t="s">
        <v>8824</v>
      </c>
      <c r="C4350" s="148">
        <v>1943.2200000000003</v>
      </c>
      <c r="D4350" s="148">
        <f t="shared" si="201"/>
        <v>2370.73</v>
      </c>
      <c r="E4350" s="138" t="s">
        <v>2032</v>
      </c>
      <c r="F4350" s="148">
        <f t="shared" si="202"/>
        <v>1943.22</v>
      </c>
      <c r="G4350" s="148">
        <f t="shared" si="203"/>
        <v>2370.7284</v>
      </c>
    </row>
    <row r="4351" spans="1:7" ht="14.4" customHeight="1">
      <c r="A4351" s="138" t="s">
        <v>8826</v>
      </c>
      <c r="B4351" s="151" t="s">
        <v>8827</v>
      </c>
      <c r="C4351" s="148">
        <v>5012.70165</v>
      </c>
      <c r="D4351" s="148">
        <f t="shared" si="201"/>
        <v>6115.5</v>
      </c>
      <c r="E4351" s="138" t="s">
        <v>2033</v>
      </c>
      <c r="F4351" s="148">
        <f t="shared" si="202"/>
        <v>5012.7</v>
      </c>
      <c r="G4351" s="148">
        <f t="shared" si="203"/>
        <v>6115.4939999999997</v>
      </c>
    </row>
    <row r="4352" spans="1:7" ht="14.4" customHeight="1">
      <c r="A4352" s="138" t="s">
        <v>8828</v>
      </c>
      <c r="B4352" s="151" t="s">
        <v>8829</v>
      </c>
      <c r="C4352" s="148">
        <v>4469.2829499999998</v>
      </c>
      <c r="D4352" s="148">
        <f t="shared" si="201"/>
        <v>5452.53</v>
      </c>
      <c r="E4352" s="138" t="s">
        <v>2033</v>
      </c>
      <c r="F4352" s="148">
        <f t="shared" si="202"/>
        <v>4469.28</v>
      </c>
      <c r="G4352" s="148">
        <f t="shared" si="203"/>
        <v>5452.5215999999991</v>
      </c>
    </row>
    <row r="4353" spans="1:7" ht="14.4" customHeight="1">
      <c r="A4353" s="138" t="s">
        <v>8830</v>
      </c>
      <c r="B4353" s="151" t="s">
        <v>8831</v>
      </c>
      <c r="C4353" s="148">
        <v>3202.5796000000005</v>
      </c>
      <c r="D4353" s="148">
        <f t="shared" si="201"/>
        <v>3907.15</v>
      </c>
      <c r="E4353" s="138" t="s">
        <v>2032</v>
      </c>
      <c r="F4353" s="148">
        <f t="shared" si="202"/>
        <v>3202.58</v>
      </c>
      <c r="G4353" s="148">
        <f t="shared" si="203"/>
        <v>3907.1475999999998</v>
      </c>
    </row>
    <row r="4354" spans="1:7" ht="14.4" customHeight="1">
      <c r="A4354" s="138" t="s">
        <v>8832</v>
      </c>
      <c r="B4354" s="151" t="s">
        <v>8833</v>
      </c>
      <c r="C4354" s="148">
        <v>2718</v>
      </c>
      <c r="D4354" s="148">
        <f t="shared" si="201"/>
        <v>3315.96</v>
      </c>
      <c r="E4354" s="138" t="s">
        <v>2032</v>
      </c>
      <c r="F4354" s="148">
        <f t="shared" si="202"/>
        <v>2718</v>
      </c>
      <c r="G4354" s="148">
        <f t="shared" si="203"/>
        <v>3315.96</v>
      </c>
    </row>
    <row r="4355" spans="1:7" ht="14.4" customHeight="1">
      <c r="A4355" s="138" t="s">
        <v>8834</v>
      </c>
      <c r="B4355" s="151" t="s">
        <v>8835</v>
      </c>
      <c r="C4355" s="148">
        <v>5489.3662999999997</v>
      </c>
      <c r="D4355" s="148">
        <f t="shared" si="201"/>
        <v>6697.03</v>
      </c>
      <c r="E4355" s="138" t="s">
        <v>2033</v>
      </c>
      <c r="F4355" s="148">
        <f t="shared" si="202"/>
        <v>5489.37</v>
      </c>
      <c r="G4355" s="148">
        <f t="shared" si="203"/>
        <v>6697.0313999999998</v>
      </c>
    </row>
    <row r="4356" spans="1:7" ht="14.4" customHeight="1">
      <c r="A4356" s="138" t="s">
        <v>8836</v>
      </c>
      <c r="B4356" s="151" t="s">
        <v>8837</v>
      </c>
      <c r="C4356" s="148">
        <v>5884.0462999999991</v>
      </c>
      <c r="D4356" s="148">
        <f t="shared" si="201"/>
        <v>7178.54</v>
      </c>
      <c r="E4356" s="138" t="s">
        <v>2033</v>
      </c>
      <c r="F4356" s="148">
        <f t="shared" si="202"/>
        <v>5884.05</v>
      </c>
      <c r="G4356" s="148">
        <f t="shared" si="203"/>
        <v>7178.5410000000002</v>
      </c>
    </row>
    <row r="4357" spans="1:7" ht="14.4" customHeight="1">
      <c r="A4357" s="138" t="s">
        <v>8838</v>
      </c>
      <c r="B4357" s="151" t="s">
        <v>8839</v>
      </c>
      <c r="C4357" s="148">
        <v>5489.3662999999997</v>
      </c>
      <c r="D4357" s="148">
        <f t="shared" si="201"/>
        <v>6697.03</v>
      </c>
      <c r="E4357" s="138" t="s">
        <v>2033</v>
      </c>
      <c r="F4357" s="148">
        <f t="shared" si="202"/>
        <v>5489.37</v>
      </c>
      <c r="G4357" s="148">
        <f t="shared" si="203"/>
        <v>6697.0313999999998</v>
      </c>
    </row>
    <row r="4358" spans="1:7" ht="14.4" customHeight="1">
      <c r="A4358" s="138" t="s">
        <v>8840</v>
      </c>
      <c r="B4358" s="151" t="s">
        <v>8841</v>
      </c>
      <c r="C4358" s="148">
        <v>5489.3662999999997</v>
      </c>
      <c r="D4358" s="148">
        <f t="shared" si="201"/>
        <v>6697.03</v>
      </c>
      <c r="E4358" s="138" t="s">
        <v>2033</v>
      </c>
      <c r="F4358" s="148">
        <f t="shared" si="202"/>
        <v>5489.37</v>
      </c>
      <c r="G4358" s="148">
        <f t="shared" si="203"/>
        <v>6697.0313999999998</v>
      </c>
    </row>
    <row r="4359" spans="1:7" ht="14.4" customHeight="1">
      <c r="A4359" s="138" t="s">
        <v>8842</v>
      </c>
      <c r="B4359" s="151" t="s">
        <v>8843</v>
      </c>
      <c r="C4359" s="148">
        <v>5884.0462999999991</v>
      </c>
      <c r="D4359" s="148">
        <f t="shared" si="201"/>
        <v>7178.54</v>
      </c>
      <c r="E4359" s="138" t="s">
        <v>2033</v>
      </c>
      <c r="F4359" s="148">
        <f t="shared" si="202"/>
        <v>5884.05</v>
      </c>
      <c r="G4359" s="148">
        <f t="shared" si="203"/>
        <v>7178.5410000000002</v>
      </c>
    </row>
    <row r="4360" spans="1:7" ht="14.4" customHeight="1">
      <c r="A4360" s="138" t="s">
        <v>8844</v>
      </c>
      <c r="B4360" s="151" t="s">
        <v>3903</v>
      </c>
      <c r="C4360" s="148">
        <v>5979.3766999999989</v>
      </c>
      <c r="D4360" s="148">
        <f t="shared" si="201"/>
        <v>7294.84</v>
      </c>
      <c r="E4360" s="138" t="s">
        <v>2033</v>
      </c>
      <c r="F4360" s="148">
        <f t="shared" si="202"/>
        <v>5979.38</v>
      </c>
      <c r="G4360" s="148">
        <f t="shared" si="203"/>
        <v>7294.8436000000002</v>
      </c>
    </row>
    <row r="4361" spans="1:7" ht="14.4" customHeight="1">
      <c r="A4361" s="138" t="s">
        <v>8845</v>
      </c>
      <c r="B4361" s="151" t="s">
        <v>3903</v>
      </c>
      <c r="C4361" s="148">
        <v>5489.3662999999997</v>
      </c>
      <c r="D4361" s="148">
        <f t="shared" ref="D4361:D4424" si="204">ROUND(C4361*(1+$D$8),2)</f>
        <v>6697.03</v>
      </c>
      <c r="E4361" s="138" t="s">
        <v>2033</v>
      </c>
      <c r="F4361" s="148">
        <f t="shared" ref="F4361:F4424" si="205">ROUND(C4361*(1-HLOOKUP(E4361,$1:$2,2,FALSE)),2)</f>
        <v>5489.37</v>
      </c>
      <c r="G4361" s="148">
        <f t="shared" ref="G4361:G4424" si="206">F4361*(1+$D$8)</f>
        <v>6697.0313999999998</v>
      </c>
    </row>
    <row r="4362" spans="1:7" ht="14.4" customHeight="1">
      <c r="A4362" s="138" t="s">
        <v>8846</v>
      </c>
      <c r="B4362" s="151" t="s">
        <v>8847</v>
      </c>
      <c r="C4362" s="148">
        <v>2718</v>
      </c>
      <c r="D4362" s="148">
        <f t="shared" si="204"/>
        <v>3315.96</v>
      </c>
      <c r="E4362" s="138" t="s">
        <v>2032</v>
      </c>
      <c r="F4362" s="148">
        <f t="shared" si="205"/>
        <v>2718</v>
      </c>
      <c r="G4362" s="148">
        <f t="shared" si="206"/>
        <v>3315.96</v>
      </c>
    </row>
    <row r="4363" spans="1:7" ht="14.4" customHeight="1">
      <c r="A4363" s="138" t="s">
        <v>8848</v>
      </c>
      <c r="B4363" s="151" t="s">
        <v>8849</v>
      </c>
      <c r="C4363" s="148">
        <v>3072.8</v>
      </c>
      <c r="D4363" s="148">
        <f t="shared" si="204"/>
        <v>3748.82</v>
      </c>
      <c r="E4363" s="138" t="s">
        <v>2033</v>
      </c>
      <c r="F4363" s="148">
        <f t="shared" si="205"/>
        <v>3072.8</v>
      </c>
      <c r="G4363" s="148">
        <f t="shared" si="206"/>
        <v>3748.8160000000003</v>
      </c>
    </row>
    <row r="4364" spans="1:7" ht="14.4" customHeight="1">
      <c r="A4364" s="138" t="s">
        <v>8850</v>
      </c>
      <c r="B4364" s="151" t="s">
        <v>8851</v>
      </c>
      <c r="C4364" s="148">
        <v>3439.6791000000007</v>
      </c>
      <c r="D4364" s="148">
        <f t="shared" si="204"/>
        <v>4196.41</v>
      </c>
      <c r="E4364" s="138" t="s">
        <v>2032</v>
      </c>
      <c r="F4364" s="148">
        <f t="shared" si="205"/>
        <v>3439.68</v>
      </c>
      <c r="G4364" s="148">
        <f t="shared" si="206"/>
        <v>4196.4096</v>
      </c>
    </row>
    <row r="4365" spans="1:7" ht="14.4" customHeight="1">
      <c r="A4365" s="138" t="s">
        <v>8852</v>
      </c>
      <c r="B4365" s="151" t="s">
        <v>8853</v>
      </c>
      <c r="C4365" s="148">
        <v>4934.5246499999994</v>
      </c>
      <c r="D4365" s="148">
        <f t="shared" si="204"/>
        <v>6020.12</v>
      </c>
      <c r="E4365" s="138" t="s">
        <v>2033</v>
      </c>
      <c r="F4365" s="148">
        <f t="shared" si="205"/>
        <v>4934.5200000000004</v>
      </c>
      <c r="G4365" s="148">
        <f t="shared" si="206"/>
        <v>6020.1144000000004</v>
      </c>
    </row>
    <row r="4366" spans="1:7" ht="14.4" customHeight="1">
      <c r="A4366" s="138" t="s">
        <v>8854</v>
      </c>
      <c r="B4366" s="151" t="s">
        <v>8853</v>
      </c>
      <c r="C4366" s="148">
        <v>5390.2155999999995</v>
      </c>
      <c r="D4366" s="148">
        <f t="shared" si="204"/>
        <v>6576.06</v>
      </c>
      <c r="E4366" s="138" t="s">
        <v>2033</v>
      </c>
      <c r="F4366" s="148">
        <f t="shared" si="205"/>
        <v>5390.22</v>
      </c>
      <c r="G4366" s="148">
        <f t="shared" si="206"/>
        <v>6576.0684000000001</v>
      </c>
    </row>
    <row r="4367" spans="1:7" ht="14.4" customHeight="1">
      <c r="A4367" s="138" t="s">
        <v>8855</v>
      </c>
      <c r="B4367" s="151" t="s">
        <v>8856</v>
      </c>
      <c r="C4367" s="148">
        <v>5390.2155999999995</v>
      </c>
      <c r="D4367" s="148">
        <f t="shared" si="204"/>
        <v>6576.06</v>
      </c>
      <c r="E4367" s="138" t="s">
        <v>2033</v>
      </c>
      <c r="F4367" s="148">
        <f t="shared" si="205"/>
        <v>5390.22</v>
      </c>
      <c r="G4367" s="148">
        <f t="shared" si="206"/>
        <v>6576.0684000000001</v>
      </c>
    </row>
    <row r="4368" spans="1:7" ht="14.4" customHeight="1">
      <c r="A4368" s="138" t="s">
        <v>8857</v>
      </c>
      <c r="B4368" s="151" t="s">
        <v>8858</v>
      </c>
      <c r="C4368" s="148">
        <v>5170.4630999999999</v>
      </c>
      <c r="D4368" s="148">
        <f t="shared" si="204"/>
        <v>6307.96</v>
      </c>
      <c r="E4368" s="138" t="s">
        <v>2032</v>
      </c>
      <c r="F4368" s="148">
        <f t="shared" si="205"/>
        <v>5170.46</v>
      </c>
      <c r="G4368" s="148">
        <f t="shared" si="206"/>
        <v>6307.9611999999997</v>
      </c>
    </row>
    <row r="4369" spans="1:7" ht="14.4" customHeight="1">
      <c r="A4369" s="138" t="s">
        <v>8859</v>
      </c>
      <c r="B4369" s="151" t="s">
        <v>8860</v>
      </c>
      <c r="C4369" s="148">
        <v>6879.3482999999997</v>
      </c>
      <c r="D4369" s="148">
        <f t="shared" si="204"/>
        <v>8392.7999999999993</v>
      </c>
      <c r="E4369" s="138" t="s">
        <v>2033</v>
      </c>
      <c r="F4369" s="148">
        <f t="shared" si="205"/>
        <v>6879.35</v>
      </c>
      <c r="G4369" s="148">
        <f t="shared" si="206"/>
        <v>8392.8070000000007</v>
      </c>
    </row>
    <row r="4370" spans="1:7" ht="14.4" customHeight="1">
      <c r="A4370" s="138" t="s">
        <v>8861</v>
      </c>
      <c r="B4370" s="151" t="s">
        <v>8862</v>
      </c>
      <c r="C4370" s="148">
        <v>6879.3482999999997</v>
      </c>
      <c r="D4370" s="148">
        <f t="shared" si="204"/>
        <v>8392.7999999999993</v>
      </c>
      <c r="E4370" s="138" t="s">
        <v>2033</v>
      </c>
      <c r="F4370" s="148">
        <f t="shared" si="205"/>
        <v>6879.35</v>
      </c>
      <c r="G4370" s="148">
        <f t="shared" si="206"/>
        <v>8392.8070000000007</v>
      </c>
    </row>
    <row r="4371" spans="1:7" ht="14.4" customHeight="1">
      <c r="A4371" s="138" t="s">
        <v>8863</v>
      </c>
      <c r="B4371" s="151" t="s">
        <v>8864</v>
      </c>
      <c r="C4371" s="148">
        <v>6879.3482999999997</v>
      </c>
      <c r="D4371" s="148">
        <f t="shared" si="204"/>
        <v>8392.7999999999993</v>
      </c>
      <c r="E4371" s="138" t="s">
        <v>2033</v>
      </c>
      <c r="F4371" s="148">
        <f t="shared" si="205"/>
        <v>6879.35</v>
      </c>
      <c r="G4371" s="148">
        <f t="shared" si="206"/>
        <v>8392.8070000000007</v>
      </c>
    </row>
    <row r="4372" spans="1:7" ht="14.4" customHeight="1">
      <c r="A4372" s="138" t="s">
        <v>8865</v>
      </c>
      <c r="B4372" s="151" t="s">
        <v>8866</v>
      </c>
      <c r="C4372" s="148">
        <v>6879.3482999999997</v>
      </c>
      <c r="D4372" s="148">
        <f t="shared" si="204"/>
        <v>8392.7999999999993</v>
      </c>
      <c r="E4372" s="138" t="s">
        <v>2033</v>
      </c>
      <c r="F4372" s="148">
        <f t="shared" si="205"/>
        <v>6879.35</v>
      </c>
      <c r="G4372" s="148">
        <f t="shared" si="206"/>
        <v>8392.8070000000007</v>
      </c>
    </row>
    <row r="4373" spans="1:7" ht="14.4" customHeight="1">
      <c r="A4373" s="138" t="s">
        <v>8867</v>
      </c>
      <c r="B4373" s="151" t="s">
        <v>8868</v>
      </c>
      <c r="C4373" s="148">
        <v>6879.3482999999997</v>
      </c>
      <c r="D4373" s="148">
        <f t="shared" si="204"/>
        <v>8392.7999999999993</v>
      </c>
      <c r="E4373" s="138" t="s">
        <v>2033</v>
      </c>
      <c r="F4373" s="148">
        <f t="shared" si="205"/>
        <v>6879.35</v>
      </c>
      <c r="G4373" s="148">
        <f t="shared" si="206"/>
        <v>8392.8070000000007</v>
      </c>
    </row>
    <row r="4374" spans="1:7" ht="14.4" customHeight="1">
      <c r="A4374" s="138" t="s">
        <v>8869</v>
      </c>
      <c r="B4374" s="151" t="s">
        <v>8870</v>
      </c>
      <c r="C4374" s="148">
        <v>6871.7329999999993</v>
      </c>
      <c r="D4374" s="148">
        <f t="shared" si="204"/>
        <v>8383.51</v>
      </c>
      <c r="E4374" s="138" t="s">
        <v>2033</v>
      </c>
      <c r="F4374" s="148">
        <f t="shared" si="205"/>
        <v>6871.73</v>
      </c>
      <c r="G4374" s="148">
        <f t="shared" si="206"/>
        <v>8383.5105999999996</v>
      </c>
    </row>
    <row r="4375" spans="1:7" ht="14.4" customHeight="1">
      <c r="A4375" s="138" t="s">
        <v>8871</v>
      </c>
      <c r="B4375" s="151" t="s">
        <v>8872</v>
      </c>
      <c r="C4375" s="148">
        <v>5405.7355000000007</v>
      </c>
      <c r="D4375" s="148">
        <f t="shared" si="204"/>
        <v>6595</v>
      </c>
      <c r="E4375" s="138" t="s">
        <v>2032</v>
      </c>
      <c r="F4375" s="148">
        <f t="shared" si="205"/>
        <v>5405.74</v>
      </c>
      <c r="G4375" s="148">
        <f t="shared" si="206"/>
        <v>6595.0027999999993</v>
      </c>
    </row>
    <row r="4376" spans="1:7" ht="14.4" customHeight="1">
      <c r="A4376" s="138" t="s">
        <v>8873</v>
      </c>
      <c r="B4376" s="151" t="s">
        <v>8874</v>
      </c>
      <c r="C4376" s="148">
        <v>8517.117400000001</v>
      </c>
      <c r="D4376" s="148">
        <f t="shared" si="204"/>
        <v>10390.879999999999</v>
      </c>
      <c r="E4376" s="138" t="s">
        <v>2032</v>
      </c>
      <c r="F4376" s="148">
        <f t="shared" si="205"/>
        <v>8517.1200000000008</v>
      </c>
      <c r="G4376" s="148">
        <f t="shared" si="206"/>
        <v>10390.886400000001</v>
      </c>
    </row>
    <row r="4377" spans="1:7" ht="14.4" customHeight="1">
      <c r="A4377" s="138" t="s">
        <v>8875</v>
      </c>
      <c r="B4377" s="151" t="s">
        <v>8874</v>
      </c>
      <c r="C4377" s="148">
        <v>11034.038399999998</v>
      </c>
      <c r="D4377" s="148">
        <f t="shared" si="204"/>
        <v>13461.53</v>
      </c>
      <c r="E4377" s="138" t="s">
        <v>2033</v>
      </c>
      <c r="F4377" s="148">
        <f t="shared" si="205"/>
        <v>11034.04</v>
      </c>
      <c r="G4377" s="148">
        <f t="shared" si="206"/>
        <v>13461.5288</v>
      </c>
    </row>
    <row r="4378" spans="1:7" ht="14.4" customHeight="1">
      <c r="A4378" s="138" t="s">
        <v>8876</v>
      </c>
      <c r="B4378" s="151" t="s">
        <v>8874</v>
      </c>
      <c r="C4378" s="148">
        <v>11034.038399999998</v>
      </c>
      <c r="D4378" s="148">
        <f t="shared" si="204"/>
        <v>13461.53</v>
      </c>
      <c r="E4378" s="138" t="s">
        <v>2033</v>
      </c>
      <c r="F4378" s="148">
        <f t="shared" si="205"/>
        <v>11034.04</v>
      </c>
      <c r="G4378" s="148">
        <f t="shared" si="206"/>
        <v>13461.5288</v>
      </c>
    </row>
    <row r="4379" spans="1:7" ht="14.4" customHeight="1">
      <c r="A4379" s="138" t="s">
        <v>8877</v>
      </c>
      <c r="B4379" s="151" t="s">
        <v>8874</v>
      </c>
      <c r="C4379" s="148">
        <v>11034.038399999998</v>
      </c>
      <c r="D4379" s="148">
        <f t="shared" si="204"/>
        <v>13461.53</v>
      </c>
      <c r="E4379" s="138" t="s">
        <v>2033</v>
      </c>
      <c r="F4379" s="148">
        <f t="shared" si="205"/>
        <v>11034.04</v>
      </c>
      <c r="G4379" s="148">
        <f t="shared" si="206"/>
        <v>13461.5288</v>
      </c>
    </row>
    <row r="4380" spans="1:7" ht="14.4" customHeight="1">
      <c r="A4380" s="138" t="s">
        <v>8878</v>
      </c>
      <c r="B4380" s="151" t="s">
        <v>8874</v>
      </c>
      <c r="C4380" s="148">
        <v>8517.117400000001</v>
      </c>
      <c r="D4380" s="148">
        <f t="shared" si="204"/>
        <v>10390.879999999999</v>
      </c>
      <c r="E4380" s="138" t="s">
        <v>2032</v>
      </c>
      <c r="F4380" s="148">
        <f t="shared" si="205"/>
        <v>8517.1200000000008</v>
      </c>
      <c r="G4380" s="148">
        <f t="shared" si="206"/>
        <v>10390.886400000001</v>
      </c>
    </row>
    <row r="4381" spans="1:7" ht="14.4" customHeight="1">
      <c r="A4381" s="138" t="s">
        <v>8879</v>
      </c>
      <c r="B4381" s="151" t="s">
        <v>8880</v>
      </c>
      <c r="C4381" s="148">
        <v>5390.2155999999995</v>
      </c>
      <c r="D4381" s="148">
        <f t="shared" si="204"/>
        <v>6576.06</v>
      </c>
      <c r="E4381" s="138" t="s">
        <v>2033</v>
      </c>
      <c r="F4381" s="148">
        <f t="shared" si="205"/>
        <v>5390.22</v>
      </c>
      <c r="G4381" s="148">
        <f t="shared" si="206"/>
        <v>6576.0684000000001</v>
      </c>
    </row>
    <row r="4382" spans="1:7" ht="14.4" customHeight="1">
      <c r="A4382" s="138" t="s">
        <v>8881</v>
      </c>
      <c r="B4382" s="151" t="s">
        <v>8853</v>
      </c>
      <c r="C4382" s="148">
        <v>5390.2155999999995</v>
      </c>
      <c r="D4382" s="148">
        <f t="shared" si="204"/>
        <v>6576.06</v>
      </c>
      <c r="E4382" s="138" t="s">
        <v>2033</v>
      </c>
      <c r="F4382" s="148">
        <f t="shared" si="205"/>
        <v>5390.22</v>
      </c>
      <c r="G4382" s="148">
        <f t="shared" si="206"/>
        <v>6576.0684000000001</v>
      </c>
    </row>
    <row r="4383" spans="1:7" ht="14.4" customHeight="1">
      <c r="A4383" s="138" t="s">
        <v>8882</v>
      </c>
      <c r="B4383" s="151" t="s">
        <v>8883</v>
      </c>
      <c r="C4383" s="148">
        <v>3439.6791000000007</v>
      </c>
      <c r="D4383" s="148">
        <f t="shared" si="204"/>
        <v>4196.41</v>
      </c>
      <c r="E4383" s="138" t="s">
        <v>2032</v>
      </c>
      <c r="F4383" s="148">
        <f t="shared" si="205"/>
        <v>3439.68</v>
      </c>
      <c r="G4383" s="148">
        <f t="shared" si="206"/>
        <v>4196.4096</v>
      </c>
    </row>
    <row r="4384" spans="1:7" ht="14.4" customHeight="1">
      <c r="A4384" s="138" t="s">
        <v>8884</v>
      </c>
      <c r="B4384" s="151" t="s">
        <v>5504</v>
      </c>
      <c r="C4384" s="148">
        <v>3626.5399499999994</v>
      </c>
      <c r="D4384" s="148">
        <f t="shared" si="204"/>
        <v>4424.38</v>
      </c>
      <c r="E4384" s="138" t="s">
        <v>2033</v>
      </c>
      <c r="F4384" s="148">
        <f t="shared" si="205"/>
        <v>3626.54</v>
      </c>
      <c r="G4384" s="148">
        <f t="shared" si="206"/>
        <v>4424.3787999999995</v>
      </c>
    </row>
    <row r="4385" spans="1:7" ht="14.4" customHeight="1">
      <c r="A4385" s="138" t="s">
        <v>8885</v>
      </c>
      <c r="B4385" s="151" t="s">
        <v>8886</v>
      </c>
      <c r="C4385" s="148">
        <v>1269.8500000000001</v>
      </c>
      <c r="D4385" s="148">
        <f t="shared" si="204"/>
        <v>1549.22</v>
      </c>
      <c r="E4385" s="138" t="s">
        <v>2032</v>
      </c>
      <c r="F4385" s="148">
        <f t="shared" si="205"/>
        <v>1269.8499999999999</v>
      </c>
      <c r="G4385" s="148">
        <f t="shared" si="206"/>
        <v>1549.2169999999999</v>
      </c>
    </row>
    <row r="4386" spans="1:7" ht="14.4" customHeight="1">
      <c r="A4386" s="138" t="s">
        <v>8887</v>
      </c>
      <c r="B4386" s="151" t="s">
        <v>8886</v>
      </c>
      <c r="C4386" s="148">
        <v>2176.2199999999998</v>
      </c>
      <c r="D4386" s="148">
        <f t="shared" si="204"/>
        <v>2654.99</v>
      </c>
      <c r="E4386" s="138" t="s">
        <v>2033</v>
      </c>
      <c r="F4386" s="148">
        <f t="shared" si="205"/>
        <v>2176.2199999999998</v>
      </c>
      <c r="G4386" s="148">
        <f t="shared" si="206"/>
        <v>2654.9883999999997</v>
      </c>
    </row>
    <row r="4387" spans="1:7" ht="14.4" customHeight="1">
      <c r="A4387" s="138" t="s">
        <v>8888</v>
      </c>
      <c r="B4387" s="151" t="s">
        <v>8886</v>
      </c>
      <c r="C4387" s="148">
        <v>2176.2199999999998</v>
      </c>
      <c r="D4387" s="148">
        <f t="shared" si="204"/>
        <v>2654.99</v>
      </c>
      <c r="E4387" s="138" t="s">
        <v>2033</v>
      </c>
      <c r="F4387" s="148">
        <f t="shared" si="205"/>
        <v>2176.2199999999998</v>
      </c>
      <c r="G4387" s="148">
        <f t="shared" si="206"/>
        <v>2654.9883999999997</v>
      </c>
    </row>
    <row r="4388" spans="1:7" ht="14.4" customHeight="1">
      <c r="A4388" s="138" t="s">
        <v>8889</v>
      </c>
      <c r="B4388" s="151" t="s">
        <v>8886</v>
      </c>
      <c r="C4388" s="148">
        <v>2176.2199999999998</v>
      </c>
      <c r="D4388" s="148">
        <f t="shared" si="204"/>
        <v>2654.99</v>
      </c>
      <c r="E4388" s="138" t="s">
        <v>2033</v>
      </c>
      <c r="F4388" s="148">
        <f t="shared" si="205"/>
        <v>2176.2199999999998</v>
      </c>
      <c r="G4388" s="148">
        <f t="shared" si="206"/>
        <v>2654.9883999999997</v>
      </c>
    </row>
    <row r="4389" spans="1:7" ht="14.4" customHeight="1">
      <c r="A4389" s="138" t="s">
        <v>8890</v>
      </c>
      <c r="B4389" s="151" t="s">
        <v>8886</v>
      </c>
      <c r="C4389" s="148">
        <v>2176.2199999999998</v>
      </c>
      <c r="D4389" s="148">
        <f t="shared" si="204"/>
        <v>2654.99</v>
      </c>
      <c r="E4389" s="138" t="s">
        <v>2033</v>
      </c>
      <c r="F4389" s="148">
        <f t="shared" si="205"/>
        <v>2176.2199999999998</v>
      </c>
      <c r="G4389" s="148">
        <f t="shared" si="206"/>
        <v>2654.9883999999997</v>
      </c>
    </row>
    <row r="4390" spans="1:7" ht="14.4" customHeight="1">
      <c r="A4390" s="138" t="s">
        <v>8891</v>
      </c>
      <c r="B4390" s="151" t="s">
        <v>8886</v>
      </c>
      <c r="C4390" s="148">
        <v>2176.2199999999998</v>
      </c>
      <c r="D4390" s="148">
        <f t="shared" si="204"/>
        <v>2654.99</v>
      </c>
      <c r="E4390" s="138" t="s">
        <v>2033</v>
      </c>
      <c r="F4390" s="148">
        <f t="shared" si="205"/>
        <v>2176.2199999999998</v>
      </c>
      <c r="G4390" s="148">
        <f t="shared" si="206"/>
        <v>2654.9883999999997</v>
      </c>
    </row>
    <row r="4391" spans="1:7" ht="14.4" customHeight="1">
      <c r="A4391" s="138" t="s">
        <v>8892</v>
      </c>
      <c r="B4391" s="151" t="s">
        <v>8886</v>
      </c>
      <c r="C4391" s="148">
        <v>2176.2199999999998</v>
      </c>
      <c r="D4391" s="148">
        <f t="shared" si="204"/>
        <v>2654.99</v>
      </c>
      <c r="E4391" s="138" t="s">
        <v>2033</v>
      </c>
      <c r="F4391" s="148">
        <f t="shared" si="205"/>
        <v>2176.2199999999998</v>
      </c>
      <c r="G4391" s="148">
        <f t="shared" si="206"/>
        <v>2654.9883999999997</v>
      </c>
    </row>
    <row r="4392" spans="1:7" ht="14.4" customHeight="1">
      <c r="A4392" s="138" t="s">
        <v>8893</v>
      </c>
      <c r="B4392" s="151" t="s">
        <v>8824</v>
      </c>
      <c r="C4392" s="148">
        <v>1269.8500000000001</v>
      </c>
      <c r="D4392" s="148">
        <f t="shared" si="204"/>
        <v>1549.22</v>
      </c>
      <c r="E4392" s="138" t="s">
        <v>2032</v>
      </c>
      <c r="F4392" s="148">
        <f t="shared" si="205"/>
        <v>1269.8499999999999</v>
      </c>
      <c r="G4392" s="148">
        <f t="shared" si="206"/>
        <v>1549.2169999999999</v>
      </c>
    </row>
    <row r="4393" spans="1:7" ht="14.4" customHeight="1">
      <c r="A4393" s="138" t="s">
        <v>8894</v>
      </c>
      <c r="B4393" s="151" t="s">
        <v>5504</v>
      </c>
      <c r="C4393" s="148">
        <v>3072.8</v>
      </c>
      <c r="D4393" s="148">
        <f t="shared" si="204"/>
        <v>3748.82</v>
      </c>
      <c r="E4393" s="138" t="s">
        <v>2033</v>
      </c>
      <c r="F4393" s="148">
        <f t="shared" si="205"/>
        <v>3072.8</v>
      </c>
      <c r="G4393" s="148">
        <f t="shared" si="206"/>
        <v>3748.8160000000003</v>
      </c>
    </row>
    <row r="4394" spans="1:7" ht="14.4" customHeight="1">
      <c r="A4394" s="138" t="s">
        <v>8895</v>
      </c>
      <c r="B4394" s="151" t="s">
        <v>5504</v>
      </c>
      <c r="C4394" s="148">
        <v>3072.8</v>
      </c>
      <c r="D4394" s="148">
        <f t="shared" si="204"/>
        <v>3748.82</v>
      </c>
      <c r="E4394" s="138" t="s">
        <v>2033</v>
      </c>
      <c r="F4394" s="148">
        <f t="shared" si="205"/>
        <v>3072.8</v>
      </c>
      <c r="G4394" s="148">
        <f t="shared" si="206"/>
        <v>3748.8160000000003</v>
      </c>
    </row>
    <row r="4395" spans="1:7" ht="14.4" customHeight="1">
      <c r="A4395" s="138" t="s">
        <v>8896</v>
      </c>
      <c r="B4395" s="151" t="s">
        <v>8897</v>
      </c>
      <c r="C4395" s="148">
        <v>1783.6852000000001</v>
      </c>
      <c r="D4395" s="148">
        <f t="shared" si="204"/>
        <v>2176.1</v>
      </c>
      <c r="E4395" s="138" t="s">
        <v>2032</v>
      </c>
      <c r="F4395" s="148">
        <f t="shared" si="205"/>
        <v>1783.69</v>
      </c>
      <c r="G4395" s="148">
        <f t="shared" si="206"/>
        <v>2176.1017999999999</v>
      </c>
    </row>
    <row r="4396" spans="1:7" ht="14.4" customHeight="1">
      <c r="A4396" s="138" t="s">
        <v>8898</v>
      </c>
      <c r="B4396" s="151" t="s">
        <v>8899</v>
      </c>
      <c r="C4396" s="148">
        <v>1963.61</v>
      </c>
      <c r="D4396" s="148">
        <f t="shared" si="204"/>
        <v>2395.6</v>
      </c>
      <c r="E4396" s="138" t="s">
        <v>2033</v>
      </c>
      <c r="F4396" s="148">
        <f t="shared" si="205"/>
        <v>1963.61</v>
      </c>
      <c r="G4396" s="148">
        <f t="shared" si="206"/>
        <v>2395.6041999999998</v>
      </c>
    </row>
    <row r="4397" spans="1:7" ht="14.4" customHeight="1">
      <c r="A4397" s="138" t="s">
        <v>8900</v>
      </c>
      <c r="B4397" s="151" t="s">
        <v>8901</v>
      </c>
      <c r="C4397" s="148">
        <v>2420.87</v>
      </c>
      <c r="D4397" s="148">
        <f t="shared" si="204"/>
        <v>2953.46</v>
      </c>
      <c r="E4397" s="138" t="s">
        <v>2032</v>
      </c>
      <c r="F4397" s="148">
        <f t="shared" si="205"/>
        <v>2420.87</v>
      </c>
      <c r="G4397" s="148">
        <f t="shared" si="206"/>
        <v>2953.4613999999997</v>
      </c>
    </row>
    <row r="4398" spans="1:7" ht="14.4" customHeight="1">
      <c r="A4398" s="138" t="s">
        <v>8902</v>
      </c>
      <c r="B4398" s="151" t="s">
        <v>8824</v>
      </c>
      <c r="C4398" s="148">
        <v>1964.19</v>
      </c>
      <c r="D4398" s="148">
        <f t="shared" si="204"/>
        <v>2396.31</v>
      </c>
      <c r="E4398" s="138" t="s">
        <v>2033</v>
      </c>
      <c r="F4398" s="148">
        <f t="shared" si="205"/>
        <v>1964.19</v>
      </c>
      <c r="G4398" s="148">
        <f t="shared" si="206"/>
        <v>2396.3117999999999</v>
      </c>
    </row>
    <row r="4399" spans="1:7" ht="14.4" customHeight="1">
      <c r="A4399" s="138" t="s">
        <v>8903</v>
      </c>
      <c r="B4399" s="151" t="s">
        <v>8824</v>
      </c>
      <c r="C4399" s="148">
        <v>1964.19</v>
      </c>
      <c r="D4399" s="148">
        <f t="shared" si="204"/>
        <v>2396.31</v>
      </c>
      <c r="E4399" s="138" t="s">
        <v>2033</v>
      </c>
      <c r="F4399" s="148">
        <f t="shared" si="205"/>
        <v>1964.19</v>
      </c>
      <c r="G4399" s="148">
        <f t="shared" si="206"/>
        <v>2396.3117999999999</v>
      </c>
    </row>
    <row r="4400" spans="1:7" ht="14.4" customHeight="1">
      <c r="A4400" s="138" t="s">
        <v>8904</v>
      </c>
      <c r="B4400" s="151" t="s">
        <v>8824</v>
      </c>
      <c r="C4400" s="148">
        <v>1964.19</v>
      </c>
      <c r="D4400" s="148">
        <f t="shared" si="204"/>
        <v>2396.31</v>
      </c>
      <c r="E4400" s="138" t="s">
        <v>2033</v>
      </c>
      <c r="F4400" s="148">
        <f t="shared" si="205"/>
        <v>1964.19</v>
      </c>
      <c r="G4400" s="148">
        <f t="shared" si="206"/>
        <v>2396.3117999999999</v>
      </c>
    </row>
    <row r="4401" spans="1:7" ht="14.4" customHeight="1">
      <c r="A4401" s="138" t="s">
        <v>8905</v>
      </c>
      <c r="B4401" s="151" t="s">
        <v>8824</v>
      </c>
      <c r="C4401" s="148">
        <v>1698.5700000000002</v>
      </c>
      <c r="D4401" s="148">
        <f t="shared" si="204"/>
        <v>2072.2600000000002</v>
      </c>
      <c r="E4401" s="138" t="s">
        <v>2032</v>
      </c>
      <c r="F4401" s="148">
        <f t="shared" si="205"/>
        <v>1698.57</v>
      </c>
      <c r="G4401" s="148">
        <f t="shared" si="206"/>
        <v>2072.2554</v>
      </c>
    </row>
    <row r="4402" spans="1:7" ht="14.4" customHeight="1">
      <c r="A4402" s="138" t="s">
        <v>8906</v>
      </c>
      <c r="B4402" s="151" t="s">
        <v>8901</v>
      </c>
      <c r="C4402" s="148">
        <v>2420.87</v>
      </c>
      <c r="D4402" s="148">
        <f t="shared" si="204"/>
        <v>2953.46</v>
      </c>
      <c r="E4402" s="138" t="s">
        <v>2032</v>
      </c>
      <c r="F4402" s="148">
        <f t="shared" si="205"/>
        <v>2420.87</v>
      </c>
      <c r="G4402" s="148">
        <f t="shared" si="206"/>
        <v>2953.4613999999997</v>
      </c>
    </row>
    <row r="4403" spans="1:7" ht="14.4" customHeight="1">
      <c r="A4403" s="140" t="s">
        <v>8907</v>
      </c>
      <c r="B4403" s="151" t="s">
        <v>8908</v>
      </c>
      <c r="C4403" s="148">
        <v>2171.7266999999997</v>
      </c>
      <c r="D4403" s="148">
        <f t="shared" si="204"/>
        <v>2649.51</v>
      </c>
      <c r="E4403" s="138" t="s">
        <v>2033</v>
      </c>
      <c r="F4403" s="148">
        <f t="shared" si="205"/>
        <v>2171.73</v>
      </c>
      <c r="G4403" s="148">
        <f t="shared" si="206"/>
        <v>2649.5106000000001</v>
      </c>
    </row>
    <row r="4404" spans="1:7" ht="14.4" customHeight="1">
      <c r="A4404" s="138" t="s">
        <v>8909</v>
      </c>
      <c r="B4404" s="151" t="s">
        <v>8910</v>
      </c>
      <c r="C4404" s="148">
        <v>1963.61</v>
      </c>
      <c r="D4404" s="148">
        <f t="shared" si="204"/>
        <v>2395.6</v>
      </c>
      <c r="E4404" s="138" t="s">
        <v>2033</v>
      </c>
      <c r="F4404" s="148">
        <f t="shared" si="205"/>
        <v>1963.61</v>
      </c>
      <c r="G4404" s="148">
        <f t="shared" si="206"/>
        <v>2395.6041999999998</v>
      </c>
    </row>
    <row r="4405" spans="1:7" ht="14.4" customHeight="1">
      <c r="A4405" s="138" t="s">
        <v>8911</v>
      </c>
      <c r="B4405" s="151" t="s">
        <v>8822</v>
      </c>
      <c r="C4405" s="148">
        <v>1645.0554999999999</v>
      </c>
      <c r="D4405" s="148">
        <f t="shared" si="204"/>
        <v>2006.97</v>
      </c>
      <c r="E4405" s="138" t="s">
        <v>2032</v>
      </c>
      <c r="F4405" s="148">
        <f t="shared" si="205"/>
        <v>1645.06</v>
      </c>
      <c r="G4405" s="148">
        <f t="shared" si="206"/>
        <v>2006.9731999999999</v>
      </c>
    </row>
    <row r="4406" spans="1:7" ht="14.4" customHeight="1">
      <c r="A4406" s="140" t="s">
        <v>8912</v>
      </c>
      <c r="B4406" s="151" t="s">
        <v>8913</v>
      </c>
      <c r="C4406" s="148">
        <v>5006.9964999999993</v>
      </c>
      <c r="D4406" s="148">
        <f t="shared" si="204"/>
        <v>6108.54</v>
      </c>
      <c r="E4406" s="138" t="s">
        <v>2033</v>
      </c>
      <c r="F4406" s="148">
        <f t="shared" si="205"/>
        <v>5007</v>
      </c>
      <c r="G4406" s="148">
        <f t="shared" si="206"/>
        <v>6108.54</v>
      </c>
    </row>
    <row r="4407" spans="1:7" ht="14.4" customHeight="1">
      <c r="A4407" s="138" t="s">
        <v>8914</v>
      </c>
      <c r="B4407" s="151" t="s">
        <v>6865</v>
      </c>
      <c r="C4407" s="148">
        <v>4392.05</v>
      </c>
      <c r="D4407" s="148">
        <f t="shared" si="204"/>
        <v>5358.3</v>
      </c>
      <c r="E4407" s="138" t="s">
        <v>2033</v>
      </c>
      <c r="F4407" s="148">
        <f t="shared" si="205"/>
        <v>4392.05</v>
      </c>
      <c r="G4407" s="148">
        <f t="shared" si="206"/>
        <v>5358.3010000000004</v>
      </c>
    </row>
    <row r="4408" spans="1:7" ht="14.4" customHeight="1">
      <c r="A4408" s="138" t="s">
        <v>8915</v>
      </c>
      <c r="B4408" s="151" t="s">
        <v>6865</v>
      </c>
      <c r="C4408" s="148">
        <v>4392.05</v>
      </c>
      <c r="D4408" s="148">
        <f t="shared" si="204"/>
        <v>5358.3</v>
      </c>
      <c r="E4408" s="138" t="s">
        <v>2033</v>
      </c>
      <c r="F4408" s="148">
        <f t="shared" si="205"/>
        <v>4392.05</v>
      </c>
      <c r="G4408" s="148">
        <f t="shared" si="206"/>
        <v>5358.3010000000004</v>
      </c>
    </row>
    <row r="4409" spans="1:7" ht="14.4" customHeight="1">
      <c r="A4409" s="138" t="s">
        <v>8916</v>
      </c>
      <c r="B4409" s="151" t="s">
        <v>8917</v>
      </c>
      <c r="C4409" s="148">
        <v>3919.3231000000005</v>
      </c>
      <c r="D4409" s="148">
        <f t="shared" si="204"/>
        <v>4781.57</v>
      </c>
      <c r="E4409" s="138" t="s">
        <v>2032</v>
      </c>
      <c r="F4409" s="148">
        <f t="shared" si="205"/>
        <v>3919.32</v>
      </c>
      <c r="G4409" s="148">
        <f t="shared" si="206"/>
        <v>4781.5704000000005</v>
      </c>
    </row>
    <row r="4410" spans="1:7" ht="14.4" customHeight="1">
      <c r="A4410" s="138" t="s">
        <v>8918</v>
      </c>
      <c r="B4410" s="151" t="s">
        <v>8919</v>
      </c>
      <c r="C4410" s="148">
        <v>6196.6783999999998</v>
      </c>
      <c r="D4410" s="148">
        <f t="shared" si="204"/>
        <v>7559.95</v>
      </c>
      <c r="E4410" s="138" t="s">
        <v>2033</v>
      </c>
      <c r="F4410" s="148">
        <f t="shared" si="205"/>
        <v>6196.68</v>
      </c>
      <c r="G4410" s="148">
        <f t="shared" si="206"/>
        <v>7559.9495999999999</v>
      </c>
    </row>
    <row r="4411" spans="1:7" ht="14.4" customHeight="1">
      <c r="A4411" s="138" t="s">
        <v>8920</v>
      </c>
      <c r="B4411" s="151" t="s">
        <v>8919</v>
      </c>
      <c r="C4411" s="148">
        <v>6196.6783999999998</v>
      </c>
      <c r="D4411" s="148">
        <f t="shared" si="204"/>
        <v>7559.95</v>
      </c>
      <c r="E4411" s="138" t="s">
        <v>2033</v>
      </c>
      <c r="F4411" s="148">
        <f t="shared" si="205"/>
        <v>6196.68</v>
      </c>
      <c r="G4411" s="148">
        <f t="shared" si="206"/>
        <v>7559.9495999999999</v>
      </c>
    </row>
    <row r="4412" spans="1:7" ht="14.4" customHeight="1">
      <c r="A4412" s="138" t="s">
        <v>8921</v>
      </c>
      <c r="B4412" s="151" t="s">
        <v>8919</v>
      </c>
      <c r="C4412" s="148">
        <v>6196.6783999999998</v>
      </c>
      <c r="D4412" s="148">
        <f t="shared" si="204"/>
        <v>7559.95</v>
      </c>
      <c r="E4412" s="138" t="s">
        <v>2033</v>
      </c>
      <c r="F4412" s="148">
        <f t="shared" si="205"/>
        <v>6196.68</v>
      </c>
      <c r="G4412" s="148">
        <f t="shared" si="206"/>
        <v>7559.9495999999999</v>
      </c>
    </row>
    <row r="4413" spans="1:7" ht="14.4" customHeight="1">
      <c r="A4413" s="138" t="s">
        <v>8922</v>
      </c>
      <c r="B4413" s="151" t="s">
        <v>8919</v>
      </c>
      <c r="C4413" s="148">
        <v>6196.6783999999998</v>
      </c>
      <c r="D4413" s="148">
        <f t="shared" si="204"/>
        <v>7559.95</v>
      </c>
      <c r="E4413" s="138" t="s">
        <v>2033</v>
      </c>
      <c r="F4413" s="148">
        <f t="shared" si="205"/>
        <v>6196.68</v>
      </c>
      <c r="G4413" s="148">
        <f t="shared" si="206"/>
        <v>7559.9495999999999</v>
      </c>
    </row>
    <row r="4414" spans="1:7" ht="14.4" customHeight="1">
      <c r="A4414" s="138" t="s">
        <v>8923</v>
      </c>
      <c r="B4414" s="151" t="s">
        <v>8924</v>
      </c>
      <c r="C4414" s="148">
        <v>4081.6446000000005</v>
      </c>
      <c r="D4414" s="148">
        <f t="shared" si="204"/>
        <v>4979.6099999999997</v>
      </c>
      <c r="E4414" s="138" t="s">
        <v>2032</v>
      </c>
      <c r="F4414" s="148">
        <f t="shared" si="205"/>
        <v>4081.64</v>
      </c>
      <c r="G4414" s="148">
        <f t="shared" si="206"/>
        <v>4979.6008000000002</v>
      </c>
    </row>
    <row r="4415" spans="1:7" ht="14.4" customHeight="1">
      <c r="A4415" s="138" t="s">
        <v>8925</v>
      </c>
      <c r="B4415" s="151" t="s">
        <v>8824</v>
      </c>
      <c r="C4415" s="148">
        <v>1943.2200000000003</v>
      </c>
      <c r="D4415" s="148">
        <f t="shared" si="204"/>
        <v>2370.73</v>
      </c>
      <c r="E4415" s="138" t="s">
        <v>2032</v>
      </c>
      <c r="F4415" s="148">
        <f t="shared" si="205"/>
        <v>1943.22</v>
      </c>
      <c r="G4415" s="148">
        <f t="shared" si="206"/>
        <v>2370.7284</v>
      </c>
    </row>
    <row r="4416" spans="1:7" ht="14.4" customHeight="1">
      <c r="A4416" s="138" t="s">
        <v>8926</v>
      </c>
      <c r="B4416" s="151" t="s">
        <v>8822</v>
      </c>
      <c r="C4416" s="148">
        <v>1645.0554999999999</v>
      </c>
      <c r="D4416" s="148">
        <f t="shared" si="204"/>
        <v>2006.97</v>
      </c>
      <c r="E4416" s="138" t="s">
        <v>2032</v>
      </c>
      <c r="F4416" s="148">
        <f t="shared" si="205"/>
        <v>1645.06</v>
      </c>
      <c r="G4416" s="148">
        <f t="shared" si="206"/>
        <v>2006.9731999999999</v>
      </c>
    </row>
    <row r="4417" spans="1:7" ht="14.4" customHeight="1">
      <c r="A4417" s="138" t="s">
        <v>8927</v>
      </c>
      <c r="B4417" s="151" t="s">
        <v>8928</v>
      </c>
      <c r="C4417" s="148">
        <v>3322.58</v>
      </c>
      <c r="D4417" s="148">
        <f t="shared" si="204"/>
        <v>4053.55</v>
      </c>
      <c r="E4417" s="138" t="s">
        <v>2032</v>
      </c>
      <c r="F4417" s="148">
        <f t="shared" si="205"/>
        <v>3322.58</v>
      </c>
      <c r="G4417" s="148">
        <f t="shared" si="206"/>
        <v>4053.5475999999999</v>
      </c>
    </row>
    <row r="4418" spans="1:7" ht="14.4" customHeight="1">
      <c r="A4418" s="138" t="s">
        <v>8929</v>
      </c>
      <c r="B4418" s="151" t="s">
        <v>8928</v>
      </c>
      <c r="C4418" s="148">
        <v>4673.9799999999996</v>
      </c>
      <c r="D4418" s="148">
        <f t="shared" si="204"/>
        <v>5702.26</v>
      </c>
      <c r="E4418" s="138" t="s">
        <v>2033</v>
      </c>
      <c r="F4418" s="148">
        <f t="shared" si="205"/>
        <v>4673.9799999999996</v>
      </c>
      <c r="G4418" s="148">
        <f t="shared" si="206"/>
        <v>5702.2555999999995</v>
      </c>
    </row>
    <row r="4419" spans="1:7" ht="14.4" customHeight="1">
      <c r="A4419" s="138" t="s">
        <v>8930</v>
      </c>
      <c r="B4419" s="151" t="s">
        <v>8928</v>
      </c>
      <c r="C4419" s="148">
        <v>4673.9799999999996</v>
      </c>
      <c r="D4419" s="148">
        <f t="shared" si="204"/>
        <v>5702.26</v>
      </c>
      <c r="E4419" s="138" t="s">
        <v>2033</v>
      </c>
      <c r="F4419" s="148">
        <f t="shared" si="205"/>
        <v>4673.9799999999996</v>
      </c>
      <c r="G4419" s="148">
        <f t="shared" si="206"/>
        <v>5702.2555999999995</v>
      </c>
    </row>
    <row r="4420" spans="1:7" ht="14.4" customHeight="1">
      <c r="A4420" s="138" t="s">
        <v>8931</v>
      </c>
      <c r="B4420" s="151" t="s">
        <v>8928</v>
      </c>
      <c r="C4420" s="148">
        <v>4673.9799999999996</v>
      </c>
      <c r="D4420" s="148">
        <f t="shared" si="204"/>
        <v>5702.26</v>
      </c>
      <c r="E4420" s="138" t="s">
        <v>2033</v>
      </c>
      <c r="F4420" s="148">
        <f t="shared" si="205"/>
        <v>4673.9799999999996</v>
      </c>
      <c r="G4420" s="148">
        <f t="shared" si="206"/>
        <v>5702.2555999999995</v>
      </c>
    </row>
    <row r="4421" spans="1:7" ht="14.4" customHeight="1">
      <c r="A4421" s="138" t="s">
        <v>8932</v>
      </c>
      <c r="B4421" s="151" t="s">
        <v>8928</v>
      </c>
      <c r="C4421" s="148">
        <v>4673.9799999999996</v>
      </c>
      <c r="D4421" s="148">
        <f t="shared" si="204"/>
        <v>5702.26</v>
      </c>
      <c r="E4421" s="138" t="s">
        <v>2033</v>
      </c>
      <c r="F4421" s="148">
        <f t="shared" si="205"/>
        <v>4673.9799999999996</v>
      </c>
      <c r="G4421" s="148">
        <f t="shared" si="206"/>
        <v>5702.2555999999995</v>
      </c>
    </row>
    <row r="4422" spans="1:7" ht="14.4" customHeight="1">
      <c r="A4422" s="138" t="s">
        <v>8933</v>
      </c>
      <c r="B4422" s="151" t="s">
        <v>8928</v>
      </c>
      <c r="C4422" s="148">
        <v>4673.9799999999996</v>
      </c>
      <c r="D4422" s="148">
        <f t="shared" si="204"/>
        <v>5702.26</v>
      </c>
      <c r="E4422" s="138" t="s">
        <v>2033</v>
      </c>
      <c r="F4422" s="148">
        <f t="shared" si="205"/>
        <v>4673.9799999999996</v>
      </c>
      <c r="G4422" s="148">
        <f t="shared" si="206"/>
        <v>5702.2555999999995</v>
      </c>
    </row>
    <row r="4423" spans="1:7" ht="14.4" customHeight="1">
      <c r="A4423" s="138" t="s">
        <v>8934</v>
      </c>
      <c r="B4423" s="151" t="s">
        <v>8928</v>
      </c>
      <c r="C4423" s="148">
        <v>4673.9799999999996</v>
      </c>
      <c r="D4423" s="148">
        <f t="shared" si="204"/>
        <v>5702.26</v>
      </c>
      <c r="E4423" s="138" t="s">
        <v>2033</v>
      </c>
      <c r="F4423" s="148">
        <f t="shared" si="205"/>
        <v>4673.9799999999996</v>
      </c>
      <c r="G4423" s="148">
        <f t="shared" si="206"/>
        <v>5702.2555999999995</v>
      </c>
    </row>
    <row r="4424" spans="1:7" ht="14.4" customHeight="1">
      <c r="A4424" s="138" t="s">
        <v>8935</v>
      </c>
      <c r="B4424" s="151" t="s">
        <v>8928</v>
      </c>
      <c r="C4424" s="148">
        <v>3322.58</v>
      </c>
      <c r="D4424" s="148">
        <f t="shared" si="204"/>
        <v>4053.55</v>
      </c>
      <c r="E4424" s="138" t="s">
        <v>2032</v>
      </c>
      <c r="F4424" s="148">
        <f t="shared" si="205"/>
        <v>3322.58</v>
      </c>
      <c r="G4424" s="148">
        <f t="shared" si="206"/>
        <v>4053.5475999999999</v>
      </c>
    </row>
    <row r="4425" spans="1:7" ht="14.4" customHeight="1">
      <c r="A4425" s="138" t="s">
        <v>8936</v>
      </c>
      <c r="B4425" s="151" t="s">
        <v>8937</v>
      </c>
      <c r="C4425" s="148">
        <v>1963.61</v>
      </c>
      <c r="D4425" s="148">
        <f t="shared" ref="D4425:D4488" si="207">ROUND(C4425*(1+$D$8),2)</f>
        <v>2395.6</v>
      </c>
      <c r="E4425" s="138" t="s">
        <v>2033</v>
      </c>
      <c r="F4425" s="148">
        <f t="shared" ref="F4425:F4488" si="208">ROUND(C4425*(1-HLOOKUP(E4425,$1:$2,2,FALSE)),2)</f>
        <v>1963.61</v>
      </c>
      <c r="G4425" s="148">
        <f t="shared" ref="G4425:G4488" si="209">F4425*(1+$D$8)</f>
        <v>2395.6041999999998</v>
      </c>
    </row>
    <row r="4426" spans="1:7" ht="14.4" customHeight="1">
      <c r="A4426" s="138" t="s">
        <v>8938</v>
      </c>
      <c r="B4426" s="151" t="s">
        <v>8851</v>
      </c>
      <c r="C4426" s="148">
        <v>3439.6791000000007</v>
      </c>
      <c r="D4426" s="148">
        <f t="shared" si="207"/>
        <v>4196.41</v>
      </c>
      <c r="E4426" s="138" t="s">
        <v>2032</v>
      </c>
      <c r="F4426" s="148">
        <f t="shared" si="208"/>
        <v>3439.68</v>
      </c>
      <c r="G4426" s="148">
        <f t="shared" si="209"/>
        <v>4196.4096</v>
      </c>
    </row>
    <row r="4427" spans="1:7" ht="14.4" customHeight="1">
      <c r="A4427" s="138" t="s">
        <v>8939</v>
      </c>
      <c r="B4427" s="151" t="s">
        <v>8940</v>
      </c>
      <c r="C4427" s="148">
        <v>5390.2155999999995</v>
      </c>
      <c r="D4427" s="148">
        <f t="shared" si="207"/>
        <v>6576.06</v>
      </c>
      <c r="E4427" s="138" t="s">
        <v>2033</v>
      </c>
      <c r="F4427" s="148">
        <f t="shared" si="208"/>
        <v>5390.22</v>
      </c>
      <c r="G4427" s="148">
        <f t="shared" si="209"/>
        <v>6576.0684000000001</v>
      </c>
    </row>
    <row r="4428" spans="1:7" ht="14.4" customHeight="1">
      <c r="A4428" s="138" t="s">
        <v>8941</v>
      </c>
      <c r="B4428" s="151" t="s">
        <v>8901</v>
      </c>
      <c r="C4428" s="148">
        <v>3809.55</v>
      </c>
      <c r="D4428" s="148">
        <f t="shared" si="207"/>
        <v>4647.6499999999996</v>
      </c>
      <c r="E4428" s="138" t="s">
        <v>2032</v>
      </c>
      <c r="F4428" s="148">
        <f t="shared" si="208"/>
        <v>3809.55</v>
      </c>
      <c r="G4428" s="148">
        <f t="shared" si="209"/>
        <v>4647.6509999999998</v>
      </c>
    </row>
    <row r="4429" spans="1:7" ht="14.4" customHeight="1">
      <c r="A4429" s="138" t="s">
        <v>8942</v>
      </c>
      <c r="B4429" s="151" t="s">
        <v>8943</v>
      </c>
      <c r="C4429" s="148">
        <v>5390.2155999999995</v>
      </c>
      <c r="D4429" s="148">
        <f t="shared" si="207"/>
        <v>6576.06</v>
      </c>
      <c r="E4429" s="138" t="s">
        <v>2033</v>
      </c>
      <c r="F4429" s="148">
        <f t="shared" si="208"/>
        <v>5390.22</v>
      </c>
      <c r="G4429" s="148">
        <f t="shared" si="209"/>
        <v>6576.0684000000001</v>
      </c>
    </row>
    <row r="4430" spans="1:7" ht="14.4" customHeight="1">
      <c r="A4430" s="138" t="s">
        <v>8944</v>
      </c>
      <c r="B4430" s="151" t="s">
        <v>3903</v>
      </c>
      <c r="C4430" s="148">
        <v>9005.8969000000016</v>
      </c>
      <c r="D4430" s="148">
        <f t="shared" si="207"/>
        <v>10987.19</v>
      </c>
      <c r="E4430" s="138" t="s">
        <v>2032</v>
      </c>
      <c r="F4430" s="148">
        <f t="shared" si="208"/>
        <v>9005.9</v>
      </c>
      <c r="G4430" s="148">
        <f t="shared" si="209"/>
        <v>10987.197999999999</v>
      </c>
    </row>
    <row r="4431" spans="1:7" ht="14.4" customHeight="1">
      <c r="A4431" s="138" t="s">
        <v>8945</v>
      </c>
      <c r="B4431" s="151" t="s">
        <v>3903</v>
      </c>
      <c r="C4431" s="148">
        <v>11415.372649999999</v>
      </c>
      <c r="D4431" s="148">
        <f t="shared" si="207"/>
        <v>13926.75</v>
      </c>
      <c r="E4431" s="138" t="s">
        <v>2033</v>
      </c>
      <c r="F4431" s="148">
        <f t="shared" si="208"/>
        <v>11415.37</v>
      </c>
      <c r="G4431" s="148">
        <f t="shared" si="209"/>
        <v>13926.751400000001</v>
      </c>
    </row>
    <row r="4432" spans="1:7" ht="14.4" customHeight="1">
      <c r="A4432" s="138" t="s">
        <v>8946</v>
      </c>
      <c r="B4432" s="151" t="s">
        <v>3903</v>
      </c>
      <c r="C4432" s="148">
        <v>11415.372649999999</v>
      </c>
      <c r="D4432" s="148">
        <f t="shared" si="207"/>
        <v>13926.75</v>
      </c>
      <c r="E4432" s="138" t="s">
        <v>2033</v>
      </c>
      <c r="F4432" s="148">
        <f t="shared" si="208"/>
        <v>11415.37</v>
      </c>
      <c r="G4432" s="148">
        <f t="shared" si="209"/>
        <v>13926.751400000001</v>
      </c>
    </row>
    <row r="4433" spans="1:7" ht="14.4" customHeight="1">
      <c r="A4433" s="138" t="s">
        <v>8947</v>
      </c>
      <c r="B4433" s="151" t="s">
        <v>3903</v>
      </c>
      <c r="C4433" s="148">
        <v>11415.372649999999</v>
      </c>
      <c r="D4433" s="148">
        <f t="shared" si="207"/>
        <v>13926.75</v>
      </c>
      <c r="E4433" s="138" t="s">
        <v>2033</v>
      </c>
      <c r="F4433" s="148">
        <f t="shared" si="208"/>
        <v>11415.37</v>
      </c>
      <c r="G4433" s="148">
        <f t="shared" si="209"/>
        <v>13926.751400000001</v>
      </c>
    </row>
    <row r="4434" spans="1:7" ht="14.4" customHeight="1">
      <c r="A4434" s="138" t="s">
        <v>8948</v>
      </c>
      <c r="B4434" s="151" t="s">
        <v>3903</v>
      </c>
      <c r="C4434" s="148">
        <v>9005.8969000000016</v>
      </c>
      <c r="D4434" s="148">
        <f t="shared" si="207"/>
        <v>10987.19</v>
      </c>
      <c r="E4434" s="138" t="s">
        <v>2032</v>
      </c>
      <c r="F4434" s="148">
        <f t="shared" si="208"/>
        <v>9005.9</v>
      </c>
      <c r="G4434" s="148">
        <f t="shared" si="209"/>
        <v>10987.197999999999</v>
      </c>
    </row>
    <row r="4435" spans="1:7" ht="14.4" customHeight="1">
      <c r="A4435" s="138" t="s">
        <v>8949</v>
      </c>
      <c r="B4435" s="151" t="s">
        <v>8950</v>
      </c>
      <c r="C4435" s="148">
        <v>4450.3000000000011</v>
      </c>
      <c r="D4435" s="148">
        <f t="shared" si="207"/>
        <v>5429.37</v>
      </c>
      <c r="E4435" s="138" t="s">
        <v>2032</v>
      </c>
      <c r="F4435" s="148">
        <f t="shared" si="208"/>
        <v>4450.3</v>
      </c>
      <c r="G4435" s="148">
        <f t="shared" si="209"/>
        <v>5429.366</v>
      </c>
    </row>
    <row r="4436" spans="1:7" ht="14.4" customHeight="1">
      <c r="A4436" s="138" t="s">
        <v>8951</v>
      </c>
      <c r="B4436" s="151" t="s">
        <v>8950</v>
      </c>
      <c r="C4436" s="148">
        <v>5640.93</v>
      </c>
      <c r="D4436" s="148">
        <f t="shared" si="207"/>
        <v>6881.93</v>
      </c>
      <c r="E4436" s="138" t="s">
        <v>2033</v>
      </c>
      <c r="F4436" s="148">
        <f t="shared" si="208"/>
        <v>5640.93</v>
      </c>
      <c r="G4436" s="148">
        <f t="shared" si="209"/>
        <v>6881.9346000000005</v>
      </c>
    </row>
    <row r="4437" spans="1:7" ht="14.4" customHeight="1">
      <c r="A4437" s="138" t="s">
        <v>8952</v>
      </c>
      <c r="B4437" s="151" t="s">
        <v>8950</v>
      </c>
      <c r="C4437" s="148">
        <v>5640.93</v>
      </c>
      <c r="D4437" s="148">
        <f t="shared" si="207"/>
        <v>6881.93</v>
      </c>
      <c r="E4437" s="138" t="s">
        <v>2033</v>
      </c>
      <c r="F4437" s="148">
        <f t="shared" si="208"/>
        <v>5640.93</v>
      </c>
      <c r="G4437" s="148">
        <f t="shared" si="209"/>
        <v>6881.9346000000005</v>
      </c>
    </row>
    <row r="4438" spans="1:7" ht="14.4" customHeight="1">
      <c r="A4438" s="138" t="s">
        <v>8953</v>
      </c>
      <c r="B4438" s="151" t="s">
        <v>8950</v>
      </c>
      <c r="C4438" s="148">
        <v>5640.93</v>
      </c>
      <c r="D4438" s="148">
        <f t="shared" si="207"/>
        <v>6881.93</v>
      </c>
      <c r="E4438" s="138" t="s">
        <v>2033</v>
      </c>
      <c r="F4438" s="148">
        <f t="shared" si="208"/>
        <v>5640.93</v>
      </c>
      <c r="G4438" s="148">
        <f t="shared" si="209"/>
        <v>6881.9346000000005</v>
      </c>
    </row>
    <row r="4439" spans="1:7" ht="14.4" customHeight="1">
      <c r="A4439" s="138" t="s">
        <v>8954</v>
      </c>
      <c r="B4439" s="151" t="s">
        <v>8950</v>
      </c>
      <c r="C4439" s="148">
        <v>5640.93</v>
      </c>
      <c r="D4439" s="148">
        <f t="shared" si="207"/>
        <v>6881.93</v>
      </c>
      <c r="E4439" s="138" t="s">
        <v>2033</v>
      </c>
      <c r="F4439" s="148">
        <f t="shared" si="208"/>
        <v>5640.93</v>
      </c>
      <c r="G4439" s="148">
        <f t="shared" si="209"/>
        <v>6881.9346000000005</v>
      </c>
    </row>
    <row r="4440" spans="1:7" ht="14.4" customHeight="1">
      <c r="A4440" s="138" t="s">
        <v>8955</v>
      </c>
      <c r="B4440" s="151" t="s">
        <v>8950</v>
      </c>
      <c r="C4440" s="148">
        <v>5640.93</v>
      </c>
      <c r="D4440" s="148">
        <f t="shared" si="207"/>
        <v>6881.93</v>
      </c>
      <c r="E4440" s="138" t="s">
        <v>2033</v>
      </c>
      <c r="F4440" s="148">
        <f t="shared" si="208"/>
        <v>5640.93</v>
      </c>
      <c r="G4440" s="148">
        <f t="shared" si="209"/>
        <v>6881.9346000000005</v>
      </c>
    </row>
    <row r="4441" spans="1:7" ht="14.4" customHeight="1">
      <c r="A4441" s="138" t="s">
        <v>8956</v>
      </c>
      <c r="B4441" s="151" t="s">
        <v>8950</v>
      </c>
      <c r="C4441" s="148">
        <v>4450.3000000000011</v>
      </c>
      <c r="D4441" s="148">
        <f t="shared" si="207"/>
        <v>5429.37</v>
      </c>
      <c r="E4441" s="138" t="s">
        <v>2032</v>
      </c>
      <c r="F4441" s="148">
        <f t="shared" si="208"/>
        <v>4450.3</v>
      </c>
      <c r="G4441" s="148">
        <f t="shared" si="209"/>
        <v>5429.366</v>
      </c>
    </row>
    <row r="4442" spans="1:7" ht="14.4" customHeight="1">
      <c r="A4442" s="138" t="s">
        <v>8957</v>
      </c>
      <c r="B4442" s="151" t="s">
        <v>8958</v>
      </c>
      <c r="C4442" s="148">
        <v>17318.742099999999</v>
      </c>
      <c r="D4442" s="148">
        <f t="shared" si="207"/>
        <v>21128.87</v>
      </c>
      <c r="E4442" s="138" t="s">
        <v>2032</v>
      </c>
      <c r="F4442" s="148">
        <f t="shared" si="208"/>
        <v>17318.740000000002</v>
      </c>
      <c r="G4442" s="148">
        <f t="shared" si="209"/>
        <v>21128.862800000003</v>
      </c>
    </row>
    <row r="4443" spans="1:7" ht="14.4" customHeight="1">
      <c r="A4443" s="138" t="s">
        <v>8959</v>
      </c>
      <c r="B4443" s="151" t="s">
        <v>8960</v>
      </c>
      <c r="C4443" s="148">
        <v>20988.880000000001</v>
      </c>
      <c r="D4443" s="148">
        <f t="shared" si="207"/>
        <v>25606.43</v>
      </c>
      <c r="E4443" s="138" t="s">
        <v>2033</v>
      </c>
      <c r="F4443" s="148">
        <f t="shared" si="208"/>
        <v>20988.880000000001</v>
      </c>
      <c r="G4443" s="148">
        <f t="shared" si="209"/>
        <v>25606.4336</v>
      </c>
    </row>
    <row r="4444" spans="1:7" ht="14.4" customHeight="1">
      <c r="A4444" s="138" t="s">
        <v>8961</v>
      </c>
      <c r="B4444" s="151" t="s">
        <v>8962</v>
      </c>
      <c r="C4444" s="148">
        <v>20988.880000000001</v>
      </c>
      <c r="D4444" s="148">
        <f t="shared" si="207"/>
        <v>25606.43</v>
      </c>
      <c r="E4444" s="138" t="s">
        <v>2033</v>
      </c>
      <c r="F4444" s="148">
        <f t="shared" si="208"/>
        <v>20988.880000000001</v>
      </c>
      <c r="G4444" s="148">
        <f t="shared" si="209"/>
        <v>25606.4336</v>
      </c>
    </row>
    <row r="4445" spans="1:7" ht="14.4" customHeight="1">
      <c r="A4445" s="138" t="s">
        <v>8963</v>
      </c>
      <c r="B4445" s="151" t="s">
        <v>8964</v>
      </c>
      <c r="C4445" s="148">
        <v>20988.880000000001</v>
      </c>
      <c r="D4445" s="148">
        <f t="shared" si="207"/>
        <v>25606.43</v>
      </c>
      <c r="E4445" s="138" t="s">
        <v>2033</v>
      </c>
      <c r="F4445" s="148">
        <f t="shared" si="208"/>
        <v>20988.880000000001</v>
      </c>
      <c r="G4445" s="148">
        <f t="shared" si="209"/>
        <v>25606.4336</v>
      </c>
    </row>
    <row r="4446" spans="1:7" ht="14.4" customHeight="1">
      <c r="A4446" s="138" t="s">
        <v>8965</v>
      </c>
      <c r="B4446" s="151" t="s">
        <v>8966</v>
      </c>
      <c r="C4446" s="148">
        <v>20988.880000000001</v>
      </c>
      <c r="D4446" s="148">
        <f t="shared" si="207"/>
        <v>25606.43</v>
      </c>
      <c r="E4446" s="138" t="s">
        <v>2033</v>
      </c>
      <c r="F4446" s="148">
        <f t="shared" si="208"/>
        <v>20988.880000000001</v>
      </c>
      <c r="G4446" s="148">
        <f t="shared" si="209"/>
        <v>25606.4336</v>
      </c>
    </row>
    <row r="4447" spans="1:7" ht="14.4" customHeight="1">
      <c r="A4447" s="138" t="s">
        <v>8967</v>
      </c>
      <c r="B4447" s="151" t="s">
        <v>8968</v>
      </c>
      <c r="C4447" s="148">
        <v>20988.880000000001</v>
      </c>
      <c r="D4447" s="148">
        <f t="shared" si="207"/>
        <v>25606.43</v>
      </c>
      <c r="E4447" s="138" t="s">
        <v>2033</v>
      </c>
      <c r="F4447" s="148">
        <f t="shared" si="208"/>
        <v>20988.880000000001</v>
      </c>
      <c r="G4447" s="148">
        <f t="shared" si="209"/>
        <v>25606.4336</v>
      </c>
    </row>
    <row r="4448" spans="1:7" ht="14.4" customHeight="1">
      <c r="A4448" s="138" t="s">
        <v>8969</v>
      </c>
      <c r="B4448" s="151" t="s">
        <v>6861</v>
      </c>
      <c r="C4448" s="148">
        <v>17318.742099999999</v>
      </c>
      <c r="D4448" s="148">
        <f t="shared" si="207"/>
        <v>21128.87</v>
      </c>
      <c r="E4448" s="138" t="s">
        <v>2032</v>
      </c>
      <c r="F4448" s="148">
        <f t="shared" si="208"/>
        <v>17318.740000000002</v>
      </c>
      <c r="G4448" s="148">
        <f t="shared" si="209"/>
        <v>21128.862800000003</v>
      </c>
    </row>
    <row r="4449" spans="1:7" ht="14.4" customHeight="1">
      <c r="A4449" s="138" t="s">
        <v>8970</v>
      </c>
      <c r="B4449" s="151" t="s">
        <v>8971</v>
      </c>
      <c r="C4449" s="148">
        <v>5390.2155999999995</v>
      </c>
      <c r="D4449" s="148">
        <f t="shared" si="207"/>
        <v>6576.06</v>
      </c>
      <c r="E4449" s="138" t="s">
        <v>2033</v>
      </c>
      <c r="F4449" s="148">
        <f t="shared" si="208"/>
        <v>5390.22</v>
      </c>
      <c r="G4449" s="148">
        <f t="shared" si="209"/>
        <v>6576.0684000000001</v>
      </c>
    </row>
    <row r="4450" spans="1:7" ht="14.4" customHeight="1">
      <c r="A4450" s="138" t="s">
        <v>8972</v>
      </c>
      <c r="B4450" s="151" t="s">
        <v>6089</v>
      </c>
      <c r="C4450" s="148">
        <v>1731.19</v>
      </c>
      <c r="D4450" s="148">
        <f t="shared" si="207"/>
        <v>2112.0500000000002</v>
      </c>
      <c r="E4450" s="138" t="s">
        <v>2032</v>
      </c>
      <c r="F4450" s="148">
        <f t="shared" si="208"/>
        <v>1731.19</v>
      </c>
      <c r="G4450" s="148">
        <f t="shared" si="209"/>
        <v>2112.0518000000002</v>
      </c>
    </row>
    <row r="4451" spans="1:7" ht="14.4" customHeight="1">
      <c r="A4451" s="138" t="s">
        <v>8973</v>
      </c>
      <c r="B4451" s="151" t="s">
        <v>6089</v>
      </c>
      <c r="C4451" s="148">
        <v>3483.35</v>
      </c>
      <c r="D4451" s="148">
        <f t="shared" si="207"/>
        <v>4249.6899999999996</v>
      </c>
      <c r="E4451" s="138" t="s">
        <v>2033</v>
      </c>
      <c r="F4451" s="148">
        <f t="shared" si="208"/>
        <v>3483.35</v>
      </c>
      <c r="G4451" s="148">
        <f t="shared" si="209"/>
        <v>4249.6869999999999</v>
      </c>
    </row>
    <row r="4452" spans="1:7" ht="14.4" customHeight="1">
      <c r="A4452" s="138" t="s">
        <v>8974</v>
      </c>
      <c r="B4452" s="151" t="s">
        <v>6089</v>
      </c>
      <c r="C4452" s="148">
        <v>3483.35</v>
      </c>
      <c r="D4452" s="148">
        <f t="shared" si="207"/>
        <v>4249.6899999999996</v>
      </c>
      <c r="E4452" s="138" t="s">
        <v>2033</v>
      </c>
      <c r="F4452" s="148">
        <f t="shared" si="208"/>
        <v>3483.35</v>
      </c>
      <c r="G4452" s="148">
        <f t="shared" si="209"/>
        <v>4249.6869999999999</v>
      </c>
    </row>
    <row r="4453" spans="1:7" ht="14.4" customHeight="1">
      <c r="A4453" s="138" t="s">
        <v>8975</v>
      </c>
      <c r="B4453" s="151" t="s">
        <v>6089</v>
      </c>
      <c r="C4453" s="148">
        <v>3483.35</v>
      </c>
      <c r="D4453" s="148">
        <f t="shared" si="207"/>
        <v>4249.6899999999996</v>
      </c>
      <c r="E4453" s="138" t="s">
        <v>2033</v>
      </c>
      <c r="F4453" s="148">
        <f t="shared" si="208"/>
        <v>3483.35</v>
      </c>
      <c r="G4453" s="148">
        <f t="shared" si="209"/>
        <v>4249.6869999999999</v>
      </c>
    </row>
    <row r="4454" spans="1:7" ht="14.4" customHeight="1">
      <c r="A4454" s="138" t="s">
        <v>8976</v>
      </c>
      <c r="B4454" s="151" t="s">
        <v>6089</v>
      </c>
      <c r="C4454" s="148">
        <v>3483.35</v>
      </c>
      <c r="D4454" s="148">
        <f t="shared" si="207"/>
        <v>4249.6899999999996</v>
      </c>
      <c r="E4454" s="138" t="s">
        <v>2033</v>
      </c>
      <c r="F4454" s="148">
        <f t="shared" si="208"/>
        <v>3483.35</v>
      </c>
      <c r="G4454" s="148">
        <f t="shared" si="209"/>
        <v>4249.6869999999999</v>
      </c>
    </row>
    <row r="4455" spans="1:7" ht="14.4" customHeight="1">
      <c r="A4455" s="138" t="s">
        <v>8977</v>
      </c>
      <c r="B4455" s="151" t="s">
        <v>8978</v>
      </c>
      <c r="C4455" s="148">
        <v>1731.19</v>
      </c>
      <c r="D4455" s="148">
        <f t="shared" si="207"/>
        <v>2112.0500000000002</v>
      </c>
      <c r="E4455" s="138" t="s">
        <v>2032</v>
      </c>
      <c r="F4455" s="148">
        <f t="shared" si="208"/>
        <v>1731.19</v>
      </c>
      <c r="G4455" s="148">
        <f t="shared" si="209"/>
        <v>2112.0518000000002</v>
      </c>
    </row>
    <row r="4456" spans="1:7" ht="14.4" customHeight="1">
      <c r="A4456" s="138" t="s">
        <v>8979</v>
      </c>
      <c r="B4456" s="151" t="s">
        <v>8980</v>
      </c>
      <c r="C4456" s="148">
        <v>5390.2155999999995</v>
      </c>
      <c r="D4456" s="148">
        <f t="shared" si="207"/>
        <v>6576.06</v>
      </c>
      <c r="E4456" s="138" t="s">
        <v>2033</v>
      </c>
      <c r="F4456" s="148">
        <f t="shared" si="208"/>
        <v>5390.22</v>
      </c>
      <c r="G4456" s="148">
        <f t="shared" si="209"/>
        <v>6576.0684000000001</v>
      </c>
    </row>
    <row r="4457" spans="1:7" ht="14.4" customHeight="1">
      <c r="A4457" s="138" t="s">
        <v>8981</v>
      </c>
      <c r="B4457" s="151" t="s">
        <v>8982</v>
      </c>
      <c r="C4457" s="148">
        <v>3494.3832000000002</v>
      </c>
      <c r="D4457" s="148">
        <f t="shared" si="207"/>
        <v>4263.1499999999996</v>
      </c>
      <c r="E4457" s="138" t="s">
        <v>2032</v>
      </c>
      <c r="F4457" s="148">
        <f t="shared" si="208"/>
        <v>3494.38</v>
      </c>
      <c r="G4457" s="148">
        <f t="shared" si="209"/>
        <v>4263.1436000000003</v>
      </c>
    </row>
    <row r="4458" spans="1:7" ht="14.4" customHeight="1">
      <c r="A4458" s="138" t="s">
        <v>8983</v>
      </c>
      <c r="B4458" s="151" t="s">
        <v>8824</v>
      </c>
      <c r="C4458" s="148">
        <v>1269.8500000000001</v>
      </c>
      <c r="D4458" s="148">
        <f t="shared" si="207"/>
        <v>1549.22</v>
      </c>
      <c r="E4458" s="138" t="s">
        <v>2032</v>
      </c>
      <c r="F4458" s="148">
        <f t="shared" si="208"/>
        <v>1269.8499999999999</v>
      </c>
      <c r="G4458" s="148">
        <f t="shared" si="209"/>
        <v>1549.2169999999999</v>
      </c>
    </row>
    <row r="4459" spans="1:7" ht="14.4" customHeight="1">
      <c r="A4459" s="138" t="s">
        <v>8984</v>
      </c>
      <c r="B4459" s="151" t="s">
        <v>8886</v>
      </c>
      <c r="C4459" s="148">
        <v>2176.2199999999998</v>
      </c>
      <c r="D4459" s="148">
        <f t="shared" si="207"/>
        <v>2654.99</v>
      </c>
      <c r="E4459" s="138" t="s">
        <v>2033</v>
      </c>
      <c r="F4459" s="148">
        <f t="shared" si="208"/>
        <v>2176.2199999999998</v>
      </c>
      <c r="G4459" s="148">
        <f t="shared" si="209"/>
        <v>2654.9883999999997</v>
      </c>
    </row>
    <row r="4460" spans="1:7" ht="14.4" customHeight="1">
      <c r="A4460" s="138" t="s">
        <v>8985</v>
      </c>
      <c r="B4460" s="151" t="s">
        <v>8886</v>
      </c>
      <c r="C4460" s="148">
        <v>2176.2199999999998</v>
      </c>
      <c r="D4460" s="148">
        <f t="shared" si="207"/>
        <v>2654.99</v>
      </c>
      <c r="E4460" s="138" t="s">
        <v>2033</v>
      </c>
      <c r="F4460" s="148">
        <f t="shared" si="208"/>
        <v>2176.2199999999998</v>
      </c>
      <c r="G4460" s="148">
        <f t="shared" si="209"/>
        <v>2654.9883999999997</v>
      </c>
    </row>
    <row r="4461" spans="1:7" ht="14.4" customHeight="1">
      <c r="A4461" s="138" t="s">
        <v>8986</v>
      </c>
      <c r="B4461" s="151" t="s">
        <v>8886</v>
      </c>
      <c r="C4461" s="148">
        <v>2176.2199999999998</v>
      </c>
      <c r="D4461" s="148">
        <f t="shared" si="207"/>
        <v>2654.99</v>
      </c>
      <c r="E4461" s="138" t="s">
        <v>2033</v>
      </c>
      <c r="F4461" s="148">
        <f t="shared" si="208"/>
        <v>2176.2199999999998</v>
      </c>
      <c r="G4461" s="148">
        <f t="shared" si="209"/>
        <v>2654.9883999999997</v>
      </c>
    </row>
    <row r="4462" spans="1:7" ht="14.4" customHeight="1">
      <c r="A4462" s="138" t="s">
        <v>8987</v>
      </c>
      <c r="B4462" s="151" t="s">
        <v>8886</v>
      </c>
      <c r="C4462" s="148">
        <v>2176.2199999999998</v>
      </c>
      <c r="D4462" s="148">
        <f t="shared" si="207"/>
        <v>2654.99</v>
      </c>
      <c r="E4462" s="138" t="s">
        <v>2033</v>
      </c>
      <c r="F4462" s="148">
        <f t="shared" si="208"/>
        <v>2176.2199999999998</v>
      </c>
      <c r="G4462" s="148">
        <f t="shared" si="209"/>
        <v>2654.9883999999997</v>
      </c>
    </row>
    <row r="4463" spans="1:7" ht="14.4" customHeight="1">
      <c r="A4463" s="138" t="s">
        <v>8988</v>
      </c>
      <c r="B4463" s="151" t="s">
        <v>8824</v>
      </c>
      <c r="C4463" s="148">
        <v>1269.8500000000001</v>
      </c>
      <c r="D4463" s="148">
        <f t="shared" si="207"/>
        <v>1549.22</v>
      </c>
      <c r="E4463" s="138" t="s">
        <v>2032</v>
      </c>
      <c r="F4463" s="148">
        <f t="shared" si="208"/>
        <v>1269.8499999999999</v>
      </c>
      <c r="G4463" s="148">
        <f t="shared" si="209"/>
        <v>1549.2169999999999</v>
      </c>
    </row>
    <row r="4464" spans="1:7" ht="14.4" customHeight="1">
      <c r="A4464" s="140" t="s">
        <v>8989</v>
      </c>
      <c r="B4464" s="151" t="s">
        <v>8990</v>
      </c>
      <c r="C4464" s="148">
        <v>2171.7266999999997</v>
      </c>
      <c r="D4464" s="148">
        <f t="shared" si="207"/>
        <v>2649.51</v>
      </c>
      <c r="E4464" s="138" t="s">
        <v>2033</v>
      </c>
      <c r="F4464" s="148">
        <f t="shared" si="208"/>
        <v>2171.73</v>
      </c>
      <c r="G4464" s="148">
        <f t="shared" si="209"/>
        <v>2649.5106000000001</v>
      </c>
    </row>
    <row r="4465" spans="1:7" ht="14.4" customHeight="1">
      <c r="A4465" s="138" t="s">
        <v>8991</v>
      </c>
      <c r="B4465" s="151" t="s">
        <v>8992</v>
      </c>
      <c r="C4465" s="148">
        <v>1963.61</v>
      </c>
      <c r="D4465" s="148">
        <f t="shared" si="207"/>
        <v>2395.6</v>
      </c>
      <c r="E4465" s="138" t="s">
        <v>2033</v>
      </c>
      <c r="F4465" s="148">
        <f t="shared" si="208"/>
        <v>1963.61</v>
      </c>
      <c r="G4465" s="148">
        <f t="shared" si="209"/>
        <v>2395.6041999999998</v>
      </c>
    </row>
    <row r="4466" spans="1:7" ht="14.4" customHeight="1">
      <c r="A4466" s="138" t="s">
        <v>8993</v>
      </c>
      <c r="B4466" s="151" t="s">
        <v>8994</v>
      </c>
      <c r="C4466" s="148">
        <v>1111.7</v>
      </c>
      <c r="D4466" s="148">
        <f t="shared" si="207"/>
        <v>1356.27</v>
      </c>
      <c r="E4466" s="138" t="s">
        <v>2032</v>
      </c>
      <c r="F4466" s="148">
        <f t="shared" si="208"/>
        <v>1111.7</v>
      </c>
      <c r="G4466" s="148">
        <f t="shared" si="209"/>
        <v>1356.2740000000001</v>
      </c>
    </row>
    <row r="4467" spans="1:7" ht="14.4" customHeight="1">
      <c r="A4467" s="138" t="s">
        <v>8995</v>
      </c>
      <c r="B4467" s="151" t="s">
        <v>6096</v>
      </c>
      <c r="C4467" s="148">
        <v>1477.2769000000001</v>
      </c>
      <c r="D4467" s="148">
        <f t="shared" si="207"/>
        <v>1802.28</v>
      </c>
      <c r="E4467" s="138" t="s">
        <v>2032</v>
      </c>
      <c r="F4467" s="148">
        <f t="shared" si="208"/>
        <v>1477.28</v>
      </c>
      <c r="G4467" s="148">
        <f t="shared" si="209"/>
        <v>1802.2816</v>
      </c>
    </row>
    <row r="4468" spans="1:7" ht="14.4" customHeight="1">
      <c r="A4468" s="138" t="s">
        <v>8996</v>
      </c>
      <c r="B4468" s="151" t="s">
        <v>6096</v>
      </c>
      <c r="C4468" s="148">
        <v>1783.6852000000001</v>
      </c>
      <c r="D4468" s="148">
        <f t="shared" si="207"/>
        <v>2176.1</v>
      </c>
      <c r="E4468" s="138" t="s">
        <v>2032</v>
      </c>
      <c r="F4468" s="148">
        <f t="shared" si="208"/>
        <v>1783.69</v>
      </c>
      <c r="G4468" s="148">
        <f t="shared" si="209"/>
        <v>2176.1017999999999</v>
      </c>
    </row>
    <row r="4469" spans="1:7" ht="14.4" customHeight="1">
      <c r="A4469" s="138" t="s">
        <v>8997</v>
      </c>
      <c r="B4469" s="151" t="s">
        <v>5504</v>
      </c>
      <c r="C4469" s="148">
        <v>3315.59</v>
      </c>
      <c r="D4469" s="148">
        <f t="shared" si="207"/>
        <v>4045.02</v>
      </c>
      <c r="E4469" s="138" t="s">
        <v>2033</v>
      </c>
      <c r="F4469" s="148">
        <f t="shared" si="208"/>
        <v>3315.59</v>
      </c>
      <c r="G4469" s="148">
        <f t="shared" si="209"/>
        <v>4045.0198</v>
      </c>
    </row>
    <row r="4470" spans="1:7" ht="14.4" customHeight="1">
      <c r="A4470" s="138" t="s">
        <v>8998</v>
      </c>
      <c r="B4470" s="151" t="s">
        <v>5504</v>
      </c>
      <c r="C4470" s="148">
        <v>3315.59</v>
      </c>
      <c r="D4470" s="148">
        <f t="shared" si="207"/>
        <v>4045.02</v>
      </c>
      <c r="E4470" s="138" t="s">
        <v>2033</v>
      </c>
      <c r="F4470" s="148">
        <f t="shared" si="208"/>
        <v>3315.59</v>
      </c>
      <c r="G4470" s="148">
        <f t="shared" si="209"/>
        <v>4045.0198</v>
      </c>
    </row>
    <row r="4471" spans="1:7" ht="14.4" customHeight="1">
      <c r="A4471" s="138" t="s">
        <v>8999</v>
      </c>
      <c r="B4471" s="151" t="s">
        <v>5504</v>
      </c>
      <c r="C4471" s="148">
        <v>3315.59</v>
      </c>
      <c r="D4471" s="148">
        <f t="shared" si="207"/>
        <v>4045.02</v>
      </c>
      <c r="E4471" s="138" t="s">
        <v>2033</v>
      </c>
      <c r="F4471" s="148">
        <f t="shared" si="208"/>
        <v>3315.59</v>
      </c>
      <c r="G4471" s="148">
        <f t="shared" si="209"/>
        <v>4045.0198</v>
      </c>
    </row>
    <row r="4472" spans="1:7" ht="14.4" customHeight="1">
      <c r="A4472" s="138" t="s">
        <v>9000</v>
      </c>
      <c r="B4472" s="151" t="s">
        <v>6865</v>
      </c>
      <c r="C4472" s="148">
        <v>3215.4000000000005</v>
      </c>
      <c r="D4472" s="148">
        <f t="shared" si="207"/>
        <v>3922.79</v>
      </c>
      <c r="E4472" s="138" t="s">
        <v>2032</v>
      </c>
      <c r="F4472" s="148">
        <f t="shared" si="208"/>
        <v>3215.4</v>
      </c>
      <c r="G4472" s="148">
        <f t="shared" si="209"/>
        <v>3922.788</v>
      </c>
    </row>
    <row r="4473" spans="1:7" ht="14.4" customHeight="1">
      <c r="A4473" s="138" t="s">
        <v>9001</v>
      </c>
      <c r="B4473" s="151" t="s">
        <v>6865</v>
      </c>
      <c r="C4473" s="148">
        <v>4392.05</v>
      </c>
      <c r="D4473" s="148">
        <f t="shared" si="207"/>
        <v>5358.3</v>
      </c>
      <c r="E4473" s="138" t="s">
        <v>2033</v>
      </c>
      <c r="F4473" s="148">
        <f t="shared" si="208"/>
        <v>4392.05</v>
      </c>
      <c r="G4473" s="148">
        <f t="shared" si="209"/>
        <v>5358.3010000000004</v>
      </c>
    </row>
    <row r="4474" spans="1:7" ht="14.4" customHeight="1">
      <c r="A4474" s="138" t="s">
        <v>9002</v>
      </c>
      <c r="B4474" s="151" t="s">
        <v>6865</v>
      </c>
      <c r="C4474" s="148">
        <v>4392.05</v>
      </c>
      <c r="D4474" s="148">
        <f t="shared" si="207"/>
        <v>5358.3</v>
      </c>
      <c r="E4474" s="138" t="s">
        <v>2033</v>
      </c>
      <c r="F4474" s="148">
        <f t="shared" si="208"/>
        <v>4392.05</v>
      </c>
      <c r="G4474" s="148">
        <f t="shared" si="209"/>
        <v>5358.3010000000004</v>
      </c>
    </row>
    <row r="4475" spans="1:7" ht="14.4" customHeight="1">
      <c r="A4475" s="138" t="s">
        <v>9003</v>
      </c>
      <c r="B4475" s="151" t="s">
        <v>6865</v>
      </c>
      <c r="C4475" s="148">
        <v>4392.05</v>
      </c>
      <c r="D4475" s="148">
        <f t="shared" si="207"/>
        <v>5358.3</v>
      </c>
      <c r="E4475" s="138" t="s">
        <v>2033</v>
      </c>
      <c r="F4475" s="148">
        <f t="shared" si="208"/>
        <v>4392.05</v>
      </c>
      <c r="G4475" s="148">
        <f t="shared" si="209"/>
        <v>5358.3010000000004</v>
      </c>
    </row>
    <row r="4476" spans="1:7" ht="14.4" customHeight="1">
      <c r="A4476" s="138" t="s">
        <v>9004</v>
      </c>
      <c r="B4476" s="151" t="s">
        <v>9005</v>
      </c>
      <c r="C4476" s="148">
        <v>4611.07</v>
      </c>
      <c r="D4476" s="148">
        <f t="shared" si="207"/>
        <v>5625.51</v>
      </c>
      <c r="E4476" s="138" t="s">
        <v>2032</v>
      </c>
      <c r="F4476" s="148">
        <f t="shared" si="208"/>
        <v>4611.07</v>
      </c>
      <c r="G4476" s="148">
        <f t="shared" si="209"/>
        <v>5625.5053999999991</v>
      </c>
    </row>
    <row r="4477" spans="1:7" ht="14.4" customHeight="1">
      <c r="A4477" s="138" t="s">
        <v>9006</v>
      </c>
      <c r="B4477" s="151" t="s">
        <v>9005</v>
      </c>
      <c r="C4477" s="148">
        <v>6316.63</v>
      </c>
      <c r="D4477" s="148">
        <f t="shared" si="207"/>
        <v>7706.29</v>
      </c>
      <c r="E4477" s="138" t="s">
        <v>2033</v>
      </c>
      <c r="F4477" s="148">
        <f t="shared" si="208"/>
        <v>6316.63</v>
      </c>
      <c r="G4477" s="148">
        <f t="shared" si="209"/>
        <v>7706.2885999999999</v>
      </c>
    </row>
    <row r="4478" spans="1:7" ht="14.4" customHeight="1">
      <c r="A4478" s="138" t="s">
        <v>9007</v>
      </c>
      <c r="B4478" s="151" t="s">
        <v>9005</v>
      </c>
      <c r="C4478" s="148">
        <v>6316.63</v>
      </c>
      <c r="D4478" s="148">
        <f t="shared" si="207"/>
        <v>7706.29</v>
      </c>
      <c r="E4478" s="138" t="s">
        <v>2033</v>
      </c>
      <c r="F4478" s="148">
        <f t="shared" si="208"/>
        <v>6316.63</v>
      </c>
      <c r="G4478" s="148">
        <f t="shared" si="209"/>
        <v>7706.2885999999999</v>
      </c>
    </row>
    <row r="4479" spans="1:7" ht="14.4" customHeight="1">
      <c r="A4479" s="138" t="s">
        <v>9008</v>
      </c>
      <c r="B4479" s="151" t="s">
        <v>9005</v>
      </c>
      <c r="C4479" s="148">
        <v>6316.63</v>
      </c>
      <c r="D4479" s="148">
        <f t="shared" si="207"/>
        <v>7706.29</v>
      </c>
      <c r="E4479" s="138" t="s">
        <v>2033</v>
      </c>
      <c r="F4479" s="148">
        <f t="shared" si="208"/>
        <v>6316.63</v>
      </c>
      <c r="G4479" s="148">
        <f t="shared" si="209"/>
        <v>7706.2885999999999</v>
      </c>
    </row>
    <row r="4480" spans="1:7" ht="14.4" customHeight="1">
      <c r="A4480" s="138" t="s">
        <v>9009</v>
      </c>
      <c r="B4480" s="151" t="s">
        <v>9005</v>
      </c>
      <c r="C4480" s="148">
        <v>6316.63</v>
      </c>
      <c r="D4480" s="148">
        <f t="shared" si="207"/>
        <v>7706.29</v>
      </c>
      <c r="E4480" s="138" t="s">
        <v>2033</v>
      </c>
      <c r="F4480" s="148">
        <f t="shared" si="208"/>
        <v>6316.63</v>
      </c>
      <c r="G4480" s="148">
        <f t="shared" si="209"/>
        <v>7706.2885999999999</v>
      </c>
    </row>
    <row r="4481" spans="1:7" ht="14.4" customHeight="1">
      <c r="A4481" s="138" t="s">
        <v>9010</v>
      </c>
      <c r="B4481" s="151" t="s">
        <v>9005</v>
      </c>
      <c r="C4481" s="148">
        <v>6316.63</v>
      </c>
      <c r="D4481" s="148">
        <f t="shared" si="207"/>
        <v>7706.29</v>
      </c>
      <c r="E4481" s="138" t="s">
        <v>2033</v>
      </c>
      <c r="F4481" s="148">
        <f t="shared" si="208"/>
        <v>6316.63</v>
      </c>
      <c r="G4481" s="148">
        <f t="shared" si="209"/>
        <v>7706.2885999999999</v>
      </c>
    </row>
    <row r="4482" spans="1:7" ht="14.4" customHeight="1">
      <c r="A4482" s="138" t="s">
        <v>9011</v>
      </c>
      <c r="B4482" s="151" t="s">
        <v>9005</v>
      </c>
      <c r="C4482" s="148">
        <v>4611.07</v>
      </c>
      <c r="D4482" s="148">
        <f t="shared" si="207"/>
        <v>5625.51</v>
      </c>
      <c r="E4482" s="138" t="s">
        <v>2032</v>
      </c>
      <c r="F4482" s="148">
        <f t="shared" si="208"/>
        <v>4611.07</v>
      </c>
      <c r="G4482" s="148">
        <f t="shared" si="209"/>
        <v>5625.5053999999991</v>
      </c>
    </row>
    <row r="4483" spans="1:7" ht="14.4" customHeight="1">
      <c r="A4483" s="138" t="s">
        <v>9012</v>
      </c>
      <c r="B4483" s="151" t="s">
        <v>6865</v>
      </c>
      <c r="C4483" s="148">
        <v>4392.05</v>
      </c>
      <c r="D4483" s="148">
        <f t="shared" si="207"/>
        <v>5358.3</v>
      </c>
      <c r="E4483" s="138" t="s">
        <v>2033</v>
      </c>
      <c r="F4483" s="148">
        <f t="shared" si="208"/>
        <v>4392.05</v>
      </c>
      <c r="G4483" s="148">
        <f t="shared" si="209"/>
        <v>5358.3010000000004</v>
      </c>
    </row>
    <row r="4484" spans="1:7" ht="14.4" customHeight="1">
      <c r="A4484" s="138" t="s">
        <v>9013</v>
      </c>
      <c r="B4484" s="151" t="s">
        <v>6865</v>
      </c>
      <c r="C4484" s="148">
        <v>4392.05</v>
      </c>
      <c r="D4484" s="148">
        <f t="shared" si="207"/>
        <v>5358.3</v>
      </c>
      <c r="E4484" s="138" t="s">
        <v>2033</v>
      </c>
      <c r="F4484" s="148">
        <f t="shared" si="208"/>
        <v>4392.05</v>
      </c>
      <c r="G4484" s="148">
        <f t="shared" si="209"/>
        <v>5358.3010000000004</v>
      </c>
    </row>
    <row r="4485" spans="1:7" ht="14.4" customHeight="1">
      <c r="A4485" s="138" t="s">
        <v>9014</v>
      </c>
      <c r="B4485" s="151" t="s">
        <v>6865</v>
      </c>
      <c r="C4485" s="148">
        <v>4392.05</v>
      </c>
      <c r="D4485" s="148">
        <f t="shared" si="207"/>
        <v>5358.3</v>
      </c>
      <c r="E4485" s="138" t="s">
        <v>2033</v>
      </c>
      <c r="F4485" s="148">
        <f t="shared" si="208"/>
        <v>4392.05</v>
      </c>
      <c r="G4485" s="148">
        <f t="shared" si="209"/>
        <v>5358.3010000000004</v>
      </c>
    </row>
    <row r="4486" spans="1:7" ht="14.4" customHeight="1">
      <c r="A4486" s="138" t="s">
        <v>9015</v>
      </c>
      <c r="B4486" s="151" t="s">
        <v>6865</v>
      </c>
      <c r="C4486" s="148">
        <v>3215.4000000000005</v>
      </c>
      <c r="D4486" s="148">
        <f t="shared" si="207"/>
        <v>3922.79</v>
      </c>
      <c r="E4486" s="138" t="s">
        <v>2032</v>
      </c>
      <c r="F4486" s="148">
        <f t="shared" si="208"/>
        <v>3215.4</v>
      </c>
      <c r="G4486" s="148">
        <f t="shared" si="209"/>
        <v>3922.788</v>
      </c>
    </row>
    <row r="4487" spans="1:7" ht="14.4" customHeight="1">
      <c r="A4487" s="138" t="s">
        <v>9016</v>
      </c>
      <c r="B4487" s="151" t="s">
        <v>6111</v>
      </c>
      <c r="C4487" s="148">
        <v>4052.4594000000006</v>
      </c>
      <c r="D4487" s="148">
        <f t="shared" si="207"/>
        <v>4944</v>
      </c>
      <c r="E4487" s="138" t="s">
        <v>2032</v>
      </c>
      <c r="F4487" s="148">
        <f t="shared" si="208"/>
        <v>4052.46</v>
      </c>
      <c r="G4487" s="148">
        <f t="shared" si="209"/>
        <v>4944.0011999999997</v>
      </c>
    </row>
    <row r="4488" spans="1:7" ht="14.4" customHeight="1">
      <c r="A4488" s="138" t="s">
        <v>9017</v>
      </c>
      <c r="B4488" s="151" t="s">
        <v>9005</v>
      </c>
      <c r="C4488" s="148">
        <v>5398.6100000000006</v>
      </c>
      <c r="D4488" s="148">
        <f t="shared" si="207"/>
        <v>6586.3</v>
      </c>
      <c r="E4488" s="138" t="s">
        <v>2033</v>
      </c>
      <c r="F4488" s="148">
        <f t="shared" si="208"/>
        <v>5398.61</v>
      </c>
      <c r="G4488" s="148">
        <f t="shared" si="209"/>
        <v>6586.3041999999996</v>
      </c>
    </row>
    <row r="4489" spans="1:7" ht="14.4" customHeight="1">
      <c r="A4489" s="138" t="s">
        <v>9018</v>
      </c>
      <c r="B4489" s="151" t="s">
        <v>9005</v>
      </c>
      <c r="C4489" s="148">
        <v>5398.6100000000006</v>
      </c>
      <c r="D4489" s="148">
        <f t="shared" ref="D4489:D4552" si="210">ROUND(C4489*(1+$D$8),2)</f>
        <v>6586.3</v>
      </c>
      <c r="E4489" s="138" t="s">
        <v>2033</v>
      </c>
      <c r="F4489" s="148">
        <f t="shared" ref="F4489:F4552" si="211">ROUND(C4489*(1-HLOOKUP(E4489,$1:$2,2,FALSE)),2)</f>
        <v>5398.61</v>
      </c>
      <c r="G4489" s="148">
        <f t="shared" ref="G4489:G4552" si="212">F4489*(1+$D$8)</f>
        <v>6586.3041999999996</v>
      </c>
    </row>
    <row r="4490" spans="1:7" ht="14.4" customHeight="1">
      <c r="A4490" s="138" t="s">
        <v>9019</v>
      </c>
      <c r="B4490" s="151" t="s">
        <v>9005</v>
      </c>
      <c r="C4490" s="148">
        <v>5398.6100000000006</v>
      </c>
      <c r="D4490" s="148">
        <f t="shared" si="210"/>
        <v>6586.3</v>
      </c>
      <c r="E4490" s="138" t="s">
        <v>2033</v>
      </c>
      <c r="F4490" s="148">
        <f t="shared" si="211"/>
        <v>5398.61</v>
      </c>
      <c r="G4490" s="148">
        <f t="shared" si="212"/>
        <v>6586.3041999999996</v>
      </c>
    </row>
    <row r="4491" spans="1:7" ht="14.4" customHeight="1">
      <c r="A4491" s="138" t="s">
        <v>9020</v>
      </c>
      <c r="B4491" s="151" t="s">
        <v>9005</v>
      </c>
      <c r="C4491" s="148">
        <v>5398.6100000000006</v>
      </c>
      <c r="D4491" s="148">
        <f t="shared" si="210"/>
        <v>6586.3</v>
      </c>
      <c r="E4491" s="138" t="s">
        <v>2033</v>
      </c>
      <c r="F4491" s="148">
        <f t="shared" si="211"/>
        <v>5398.61</v>
      </c>
      <c r="G4491" s="148">
        <f t="shared" si="212"/>
        <v>6586.3041999999996</v>
      </c>
    </row>
    <row r="4492" spans="1:7" ht="14.4" customHeight="1">
      <c r="A4492" s="138" t="s">
        <v>9021</v>
      </c>
      <c r="B4492" s="151" t="s">
        <v>9005</v>
      </c>
      <c r="C4492" s="148">
        <v>5398.6100000000006</v>
      </c>
      <c r="D4492" s="148">
        <f t="shared" si="210"/>
        <v>6586.3</v>
      </c>
      <c r="E4492" s="138" t="s">
        <v>2033</v>
      </c>
      <c r="F4492" s="148">
        <f t="shared" si="211"/>
        <v>5398.61</v>
      </c>
      <c r="G4492" s="148">
        <f t="shared" si="212"/>
        <v>6586.3041999999996</v>
      </c>
    </row>
    <row r="4493" spans="1:7" ht="14.4" customHeight="1">
      <c r="A4493" s="138" t="s">
        <v>9022</v>
      </c>
      <c r="B4493" s="151" t="s">
        <v>9005</v>
      </c>
      <c r="C4493" s="148">
        <v>5398.6100000000006</v>
      </c>
      <c r="D4493" s="148">
        <f t="shared" si="210"/>
        <v>6586.3</v>
      </c>
      <c r="E4493" s="138" t="s">
        <v>2033</v>
      </c>
      <c r="F4493" s="148">
        <f t="shared" si="211"/>
        <v>5398.61</v>
      </c>
      <c r="G4493" s="148">
        <f t="shared" si="212"/>
        <v>6586.3041999999996</v>
      </c>
    </row>
    <row r="4494" spans="1:7" ht="14.4" customHeight="1">
      <c r="A4494" s="138" t="s">
        <v>9023</v>
      </c>
      <c r="B4494" s="151" t="s">
        <v>6111</v>
      </c>
      <c r="C4494" s="148">
        <v>4052.4594000000006</v>
      </c>
      <c r="D4494" s="148">
        <f t="shared" si="210"/>
        <v>4944</v>
      </c>
      <c r="E4494" s="138" t="s">
        <v>2032</v>
      </c>
      <c r="F4494" s="148">
        <f t="shared" si="211"/>
        <v>4052.46</v>
      </c>
      <c r="G4494" s="148">
        <f t="shared" si="212"/>
        <v>4944.0011999999997</v>
      </c>
    </row>
    <row r="4495" spans="1:7" ht="14.4" customHeight="1">
      <c r="A4495" s="138" t="s">
        <v>9024</v>
      </c>
      <c r="B4495" s="151" t="s">
        <v>5504</v>
      </c>
      <c r="C4495" s="148">
        <v>3315.59</v>
      </c>
      <c r="D4495" s="148">
        <f t="shared" si="210"/>
        <v>4045.02</v>
      </c>
      <c r="E4495" s="138" t="s">
        <v>2033</v>
      </c>
      <c r="F4495" s="148">
        <f t="shared" si="211"/>
        <v>3315.59</v>
      </c>
      <c r="G4495" s="148">
        <f t="shared" si="212"/>
        <v>4045.0198</v>
      </c>
    </row>
    <row r="4496" spans="1:7" ht="14.4" customHeight="1">
      <c r="A4496" s="138" t="s">
        <v>9025</v>
      </c>
      <c r="B4496" s="151" t="s">
        <v>6075</v>
      </c>
      <c r="C4496" s="148">
        <v>3385.4900000000002</v>
      </c>
      <c r="D4496" s="148">
        <f t="shared" si="210"/>
        <v>4130.3</v>
      </c>
      <c r="E4496" s="138" t="s">
        <v>2032</v>
      </c>
      <c r="F4496" s="148">
        <f t="shared" si="211"/>
        <v>3385.49</v>
      </c>
      <c r="G4496" s="148">
        <f t="shared" si="212"/>
        <v>4130.2977999999994</v>
      </c>
    </row>
    <row r="4497" spans="1:7" ht="14.4" customHeight="1">
      <c r="A4497" s="138" t="s">
        <v>9026</v>
      </c>
      <c r="B4497" s="151" t="s">
        <v>6075</v>
      </c>
      <c r="C4497" s="148">
        <v>4606.4100000000008</v>
      </c>
      <c r="D4497" s="148">
        <f t="shared" si="210"/>
        <v>5619.82</v>
      </c>
      <c r="E4497" s="138" t="s">
        <v>2033</v>
      </c>
      <c r="F4497" s="148">
        <f t="shared" si="211"/>
        <v>4606.41</v>
      </c>
      <c r="G4497" s="148">
        <f t="shared" si="212"/>
        <v>5619.8202000000001</v>
      </c>
    </row>
    <row r="4498" spans="1:7" ht="14.4" customHeight="1">
      <c r="A4498" s="138" t="s">
        <v>9027</v>
      </c>
      <c r="B4498" s="151" t="s">
        <v>6075</v>
      </c>
      <c r="C4498" s="148">
        <v>4606.4100000000008</v>
      </c>
      <c r="D4498" s="148">
        <f t="shared" si="210"/>
        <v>5619.82</v>
      </c>
      <c r="E4498" s="138" t="s">
        <v>2033</v>
      </c>
      <c r="F4498" s="148">
        <f t="shared" si="211"/>
        <v>4606.41</v>
      </c>
      <c r="G4498" s="148">
        <f t="shared" si="212"/>
        <v>5619.8202000000001</v>
      </c>
    </row>
    <row r="4499" spans="1:7" ht="14.4" customHeight="1">
      <c r="A4499" s="138" t="s">
        <v>9028</v>
      </c>
      <c r="B4499" s="151" t="s">
        <v>6075</v>
      </c>
      <c r="C4499" s="148">
        <v>4606.4100000000008</v>
      </c>
      <c r="D4499" s="148">
        <f t="shared" si="210"/>
        <v>5619.82</v>
      </c>
      <c r="E4499" s="138" t="s">
        <v>2033</v>
      </c>
      <c r="F4499" s="148">
        <f t="shared" si="211"/>
        <v>4606.41</v>
      </c>
      <c r="G4499" s="148">
        <f t="shared" si="212"/>
        <v>5619.8202000000001</v>
      </c>
    </row>
    <row r="4500" spans="1:7" ht="14.4" customHeight="1">
      <c r="A4500" s="138" t="s">
        <v>9029</v>
      </c>
      <c r="B4500" s="151" t="s">
        <v>9005</v>
      </c>
      <c r="C4500" s="148">
        <v>5170.2700000000004</v>
      </c>
      <c r="D4500" s="148">
        <f t="shared" si="210"/>
        <v>6307.73</v>
      </c>
      <c r="E4500" s="138" t="s">
        <v>2032</v>
      </c>
      <c r="F4500" s="148">
        <f t="shared" si="211"/>
        <v>5170.2700000000004</v>
      </c>
      <c r="G4500" s="148">
        <f t="shared" si="212"/>
        <v>6307.7294000000002</v>
      </c>
    </row>
    <row r="4501" spans="1:7" ht="14.4" customHeight="1">
      <c r="A4501" s="138" t="s">
        <v>9030</v>
      </c>
      <c r="B4501" s="151" t="s">
        <v>9005</v>
      </c>
      <c r="C4501" s="148">
        <v>6367.8899999999994</v>
      </c>
      <c r="D4501" s="148">
        <f t="shared" si="210"/>
        <v>7768.83</v>
      </c>
      <c r="E4501" s="138" t="s">
        <v>2033</v>
      </c>
      <c r="F4501" s="148">
        <f t="shared" si="211"/>
        <v>6367.89</v>
      </c>
      <c r="G4501" s="148">
        <f t="shared" si="212"/>
        <v>7768.8258000000005</v>
      </c>
    </row>
    <row r="4502" spans="1:7" ht="14.4" customHeight="1">
      <c r="A4502" s="138" t="s">
        <v>9031</v>
      </c>
      <c r="B4502" s="151" t="s">
        <v>9005</v>
      </c>
      <c r="C4502" s="148">
        <v>6367.8899999999994</v>
      </c>
      <c r="D4502" s="148">
        <f t="shared" si="210"/>
        <v>7768.83</v>
      </c>
      <c r="E4502" s="138" t="s">
        <v>2033</v>
      </c>
      <c r="F4502" s="148">
        <f t="shared" si="211"/>
        <v>6367.89</v>
      </c>
      <c r="G4502" s="148">
        <f t="shared" si="212"/>
        <v>7768.8258000000005</v>
      </c>
    </row>
    <row r="4503" spans="1:7" ht="14.4" customHeight="1">
      <c r="A4503" s="138" t="s">
        <v>9032</v>
      </c>
      <c r="B4503" s="151" t="s">
        <v>9005</v>
      </c>
      <c r="C4503" s="148">
        <v>6367.8899999999994</v>
      </c>
      <c r="D4503" s="148">
        <f t="shared" si="210"/>
        <v>7768.83</v>
      </c>
      <c r="E4503" s="138" t="s">
        <v>2033</v>
      </c>
      <c r="F4503" s="148">
        <f t="shared" si="211"/>
        <v>6367.89</v>
      </c>
      <c r="G4503" s="148">
        <f t="shared" si="212"/>
        <v>7768.8258000000005</v>
      </c>
    </row>
    <row r="4504" spans="1:7" ht="14.4" customHeight="1">
      <c r="A4504" s="138" t="s">
        <v>9033</v>
      </c>
      <c r="B4504" s="151" t="s">
        <v>9005</v>
      </c>
      <c r="C4504" s="148">
        <v>6367.8899999999994</v>
      </c>
      <c r="D4504" s="148">
        <f t="shared" si="210"/>
        <v>7768.83</v>
      </c>
      <c r="E4504" s="138" t="s">
        <v>2033</v>
      </c>
      <c r="F4504" s="148">
        <f t="shared" si="211"/>
        <v>6367.89</v>
      </c>
      <c r="G4504" s="148">
        <f t="shared" si="212"/>
        <v>7768.8258000000005</v>
      </c>
    </row>
    <row r="4505" spans="1:7" ht="14.4" customHeight="1">
      <c r="A4505" s="138" t="s">
        <v>9034</v>
      </c>
      <c r="B4505" s="151" t="s">
        <v>9005</v>
      </c>
      <c r="C4505" s="148">
        <v>6367.8899999999994</v>
      </c>
      <c r="D4505" s="148">
        <f t="shared" si="210"/>
        <v>7768.83</v>
      </c>
      <c r="E4505" s="138" t="s">
        <v>2033</v>
      </c>
      <c r="F4505" s="148">
        <f t="shared" si="211"/>
        <v>6367.89</v>
      </c>
      <c r="G4505" s="148">
        <f t="shared" si="212"/>
        <v>7768.8258000000005</v>
      </c>
    </row>
    <row r="4506" spans="1:7" ht="14.4" customHeight="1">
      <c r="A4506" s="138" t="s">
        <v>9035</v>
      </c>
      <c r="B4506" s="151" t="s">
        <v>9005</v>
      </c>
      <c r="C4506" s="148">
        <v>5170.2700000000004</v>
      </c>
      <c r="D4506" s="148">
        <f t="shared" si="210"/>
        <v>6307.73</v>
      </c>
      <c r="E4506" s="138" t="s">
        <v>2032</v>
      </c>
      <c r="F4506" s="148">
        <f t="shared" si="211"/>
        <v>5170.2700000000004</v>
      </c>
      <c r="G4506" s="148">
        <f t="shared" si="212"/>
        <v>6307.7294000000002</v>
      </c>
    </row>
    <row r="4507" spans="1:7" ht="14.4" customHeight="1">
      <c r="A4507" s="138" t="s">
        <v>9036</v>
      </c>
      <c r="B4507" s="151" t="s">
        <v>6075</v>
      </c>
      <c r="C4507" s="148">
        <v>4606.4100000000008</v>
      </c>
      <c r="D4507" s="148">
        <f t="shared" si="210"/>
        <v>5619.82</v>
      </c>
      <c r="E4507" s="138" t="s">
        <v>2033</v>
      </c>
      <c r="F4507" s="148">
        <f t="shared" si="211"/>
        <v>4606.41</v>
      </c>
      <c r="G4507" s="148">
        <f t="shared" si="212"/>
        <v>5619.8202000000001</v>
      </c>
    </row>
    <row r="4508" spans="1:7" ht="14.4" customHeight="1">
      <c r="A4508" s="138" t="s">
        <v>9037</v>
      </c>
      <c r="B4508" s="151" t="s">
        <v>6075</v>
      </c>
      <c r="C4508" s="148">
        <v>3385.4900000000002</v>
      </c>
      <c r="D4508" s="148">
        <f t="shared" si="210"/>
        <v>4130.3</v>
      </c>
      <c r="E4508" s="138" t="s">
        <v>2032</v>
      </c>
      <c r="F4508" s="148">
        <f t="shared" si="211"/>
        <v>3385.49</v>
      </c>
      <c r="G4508" s="148">
        <f t="shared" si="212"/>
        <v>4130.2977999999994</v>
      </c>
    </row>
    <row r="4509" spans="1:7" ht="14.4" customHeight="1">
      <c r="A4509" s="138" t="s">
        <v>9038</v>
      </c>
      <c r="B4509" s="151" t="s">
        <v>5504</v>
      </c>
      <c r="C4509" s="148">
        <v>3315.59</v>
      </c>
      <c r="D4509" s="148">
        <f t="shared" si="210"/>
        <v>4045.02</v>
      </c>
      <c r="E4509" s="138" t="s">
        <v>2033</v>
      </c>
      <c r="F4509" s="148">
        <f t="shared" si="211"/>
        <v>3315.59</v>
      </c>
      <c r="G4509" s="148">
        <f t="shared" si="212"/>
        <v>4045.0198</v>
      </c>
    </row>
    <row r="4510" spans="1:7" ht="14.4" customHeight="1">
      <c r="A4510" s="138" t="s">
        <v>9039</v>
      </c>
      <c r="B4510" s="151" t="s">
        <v>5504</v>
      </c>
      <c r="C4510" s="148">
        <v>3315.59</v>
      </c>
      <c r="D4510" s="148">
        <f t="shared" si="210"/>
        <v>4045.02</v>
      </c>
      <c r="E4510" s="138" t="s">
        <v>2033</v>
      </c>
      <c r="F4510" s="148">
        <f t="shared" si="211"/>
        <v>3315.59</v>
      </c>
      <c r="G4510" s="148">
        <f t="shared" si="212"/>
        <v>4045.0198</v>
      </c>
    </row>
    <row r="4511" spans="1:7" ht="14.4" customHeight="1">
      <c r="A4511" s="138" t="s">
        <v>9040</v>
      </c>
      <c r="B4511" s="151" t="s">
        <v>9041</v>
      </c>
      <c r="C4511" s="148">
        <v>1783.6852000000001</v>
      </c>
      <c r="D4511" s="148">
        <f t="shared" si="210"/>
        <v>2176.1</v>
      </c>
      <c r="E4511" s="138" t="s">
        <v>2032</v>
      </c>
      <c r="F4511" s="148">
        <f t="shared" si="211"/>
        <v>1783.69</v>
      </c>
      <c r="G4511" s="148">
        <f t="shared" si="212"/>
        <v>2176.1017999999999</v>
      </c>
    </row>
    <row r="4512" spans="1:7" ht="14.4" customHeight="1">
      <c r="A4512" s="138" t="s">
        <v>9042</v>
      </c>
      <c r="B4512" s="151" t="s">
        <v>5504</v>
      </c>
      <c r="C4512" s="148">
        <v>3315.59</v>
      </c>
      <c r="D4512" s="148">
        <f t="shared" si="210"/>
        <v>4045.02</v>
      </c>
      <c r="E4512" s="138" t="s">
        <v>2033</v>
      </c>
      <c r="F4512" s="148">
        <f t="shared" si="211"/>
        <v>3315.59</v>
      </c>
      <c r="G4512" s="148">
        <f t="shared" si="212"/>
        <v>4045.0198</v>
      </c>
    </row>
    <row r="4513" spans="1:7" ht="14.4" customHeight="1">
      <c r="A4513" s="138" t="s">
        <v>9043</v>
      </c>
      <c r="B4513" s="151" t="s">
        <v>4321</v>
      </c>
      <c r="C4513" s="148">
        <v>2371.94</v>
      </c>
      <c r="D4513" s="148">
        <f t="shared" si="210"/>
        <v>2893.77</v>
      </c>
      <c r="E4513" s="138" t="s">
        <v>2033</v>
      </c>
      <c r="F4513" s="148">
        <f t="shared" si="211"/>
        <v>2371.94</v>
      </c>
      <c r="G4513" s="148">
        <f t="shared" si="212"/>
        <v>2893.7667999999999</v>
      </c>
    </row>
    <row r="4514" spans="1:7" ht="14.4" customHeight="1">
      <c r="A4514" s="138" t="s">
        <v>9044</v>
      </c>
      <c r="B4514" s="151" t="s">
        <v>4321</v>
      </c>
      <c r="C4514" s="148">
        <v>2371.94</v>
      </c>
      <c r="D4514" s="148">
        <f t="shared" si="210"/>
        <v>2893.77</v>
      </c>
      <c r="E4514" s="138" t="s">
        <v>2033</v>
      </c>
      <c r="F4514" s="148">
        <f t="shared" si="211"/>
        <v>2371.94</v>
      </c>
      <c r="G4514" s="148">
        <f t="shared" si="212"/>
        <v>2893.7667999999999</v>
      </c>
    </row>
    <row r="4515" spans="1:7" ht="14.4" customHeight="1">
      <c r="A4515" s="138" t="s">
        <v>9045</v>
      </c>
      <c r="B4515" s="151" t="s">
        <v>4321</v>
      </c>
      <c r="C4515" s="148">
        <v>2371.94</v>
      </c>
      <c r="D4515" s="148">
        <f t="shared" si="210"/>
        <v>2893.77</v>
      </c>
      <c r="E4515" s="138" t="s">
        <v>2033</v>
      </c>
      <c r="F4515" s="148">
        <f t="shared" si="211"/>
        <v>2371.94</v>
      </c>
      <c r="G4515" s="148">
        <f t="shared" si="212"/>
        <v>2893.7667999999999</v>
      </c>
    </row>
    <row r="4516" spans="1:7" ht="14.4" customHeight="1">
      <c r="A4516" s="138" t="s">
        <v>9046</v>
      </c>
      <c r="B4516" s="151" t="s">
        <v>4321</v>
      </c>
      <c r="C4516" s="148">
        <v>2772.7</v>
      </c>
      <c r="D4516" s="148">
        <f t="shared" si="210"/>
        <v>3382.69</v>
      </c>
      <c r="E4516" s="138" t="s">
        <v>2033</v>
      </c>
      <c r="F4516" s="148">
        <f t="shared" si="211"/>
        <v>2772.7</v>
      </c>
      <c r="G4516" s="148">
        <f t="shared" si="212"/>
        <v>3382.6939999999995</v>
      </c>
    </row>
    <row r="4517" spans="1:7" ht="14.4" customHeight="1">
      <c r="A4517" s="138" t="s">
        <v>9047</v>
      </c>
      <c r="B4517" s="151" t="s">
        <v>4321</v>
      </c>
      <c r="C4517" s="148">
        <v>1710.22</v>
      </c>
      <c r="D4517" s="148">
        <f t="shared" si="210"/>
        <v>2086.4699999999998</v>
      </c>
      <c r="E4517" s="138" t="s">
        <v>2033</v>
      </c>
      <c r="F4517" s="148">
        <f t="shared" si="211"/>
        <v>1710.22</v>
      </c>
      <c r="G4517" s="148">
        <f t="shared" si="212"/>
        <v>2086.4684000000002</v>
      </c>
    </row>
    <row r="4518" spans="1:7" ht="14.4" customHeight="1">
      <c r="A4518" s="138" t="s">
        <v>9048</v>
      </c>
      <c r="B4518" s="151" t="s">
        <v>4321</v>
      </c>
      <c r="C4518" s="148">
        <v>2371.94</v>
      </c>
      <c r="D4518" s="148">
        <f t="shared" si="210"/>
        <v>2893.77</v>
      </c>
      <c r="E4518" s="138" t="s">
        <v>2033</v>
      </c>
      <c r="F4518" s="148">
        <f t="shared" si="211"/>
        <v>2371.94</v>
      </c>
      <c r="G4518" s="148">
        <f t="shared" si="212"/>
        <v>2893.7667999999999</v>
      </c>
    </row>
    <row r="4519" spans="1:7" ht="14.4" customHeight="1">
      <c r="A4519" s="138" t="s">
        <v>9049</v>
      </c>
      <c r="B4519" s="151" t="s">
        <v>4321</v>
      </c>
      <c r="C4519" s="148">
        <v>1286.1599999999999</v>
      </c>
      <c r="D4519" s="148">
        <f t="shared" si="210"/>
        <v>1569.12</v>
      </c>
      <c r="E4519" s="138" t="s">
        <v>2032</v>
      </c>
      <c r="F4519" s="148">
        <f t="shared" si="211"/>
        <v>1286.1600000000001</v>
      </c>
      <c r="G4519" s="148">
        <f t="shared" si="212"/>
        <v>1569.1152</v>
      </c>
    </row>
    <row r="4520" spans="1:7" ht="14.4" customHeight="1">
      <c r="A4520" s="138" t="s">
        <v>9050</v>
      </c>
      <c r="B4520" s="151" t="s">
        <v>4321</v>
      </c>
      <c r="C4520" s="148">
        <v>2008.4599999999998</v>
      </c>
      <c r="D4520" s="148">
        <f t="shared" si="210"/>
        <v>2450.3200000000002</v>
      </c>
      <c r="E4520" s="138" t="s">
        <v>2032</v>
      </c>
      <c r="F4520" s="148">
        <f t="shared" si="211"/>
        <v>2008.46</v>
      </c>
      <c r="G4520" s="148">
        <f t="shared" si="212"/>
        <v>2450.3211999999999</v>
      </c>
    </row>
    <row r="4521" spans="1:7" ht="14.4" customHeight="1">
      <c r="A4521" s="138" t="s">
        <v>9051</v>
      </c>
      <c r="B4521" s="151" t="s">
        <v>5504</v>
      </c>
      <c r="C4521" s="148">
        <v>3315.59</v>
      </c>
      <c r="D4521" s="148">
        <f t="shared" si="210"/>
        <v>4045.02</v>
      </c>
      <c r="E4521" s="138" t="s">
        <v>2033</v>
      </c>
      <c r="F4521" s="148">
        <f t="shared" si="211"/>
        <v>3315.59</v>
      </c>
      <c r="G4521" s="148">
        <f t="shared" si="212"/>
        <v>4045.0198</v>
      </c>
    </row>
    <row r="4522" spans="1:7" ht="14.4" customHeight="1">
      <c r="A4522" s="138" t="s">
        <v>9052</v>
      </c>
      <c r="B4522" s="151" t="s">
        <v>6865</v>
      </c>
      <c r="C4522" s="148">
        <v>3215.4000000000005</v>
      </c>
      <c r="D4522" s="148">
        <f t="shared" si="210"/>
        <v>3922.79</v>
      </c>
      <c r="E4522" s="138" t="s">
        <v>2032</v>
      </c>
      <c r="F4522" s="148">
        <f t="shared" si="211"/>
        <v>3215.4</v>
      </c>
      <c r="G4522" s="148">
        <f t="shared" si="212"/>
        <v>3922.788</v>
      </c>
    </row>
    <row r="4523" spans="1:7" ht="14.4" customHeight="1">
      <c r="A4523" s="138" t="s">
        <v>9053</v>
      </c>
      <c r="B4523" s="151" t="s">
        <v>6865</v>
      </c>
      <c r="C4523" s="148">
        <v>4392.05</v>
      </c>
      <c r="D4523" s="148">
        <f t="shared" si="210"/>
        <v>5358.3</v>
      </c>
      <c r="E4523" s="138" t="s">
        <v>2033</v>
      </c>
      <c r="F4523" s="148">
        <f t="shared" si="211"/>
        <v>4392.05</v>
      </c>
      <c r="G4523" s="148">
        <f t="shared" si="212"/>
        <v>5358.3010000000004</v>
      </c>
    </row>
    <row r="4524" spans="1:7" ht="14.4" customHeight="1">
      <c r="A4524" s="138" t="s">
        <v>9054</v>
      </c>
      <c r="B4524" s="151" t="s">
        <v>6865</v>
      </c>
      <c r="C4524" s="148">
        <v>4392.05</v>
      </c>
      <c r="D4524" s="148">
        <f t="shared" si="210"/>
        <v>5358.3</v>
      </c>
      <c r="E4524" s="138" t="s">
        <v>2033</v>
      </c>
      <c r="F4524" s="148">
        <f t="shared" si="211"/>
        <v>4392.05</v>
      </c>
      <c r="G4524" s="148">
        <f t="shared" si="212"/>
        <v>5358.3010000000004</v>
      </c>
    </row>
    <row r="4525" spans="1:7" ht="14.4" customHeight="1">
      <c r="A4525" s="138" t="s">
        <v>9055</v>
      </c>
      <c r="B4525" s="151" t="s">
        <v>6865</v>
      </c>
      <c r="C4525" s="148">
        <v>4392.05</v>
      </c>
      <c r="D4525" s="148">
        <f t="shared" si="210"/>
        <v>5358.3</v>
      </c>
      <c r="E4525" s="138" t="s">
        <v>2033</v>
      </c>
      <c r="F4525" s="148">
        <f t="shared" si="211"/>
        <v>4392.05</v>
      </c>
      <c r="G4525" s="148">
        <f t="shared" si="212"/>
        <v>5358.3010000000004</v>
      </c>
    </row>
    <row r="4526" spans="1:7" ht="14.4" customHeight="1">
      <c r="A4526" s="138" t="s">
        <v>9056</v>
      </c>
      <c r="B4526" s="151" t="s">
        <v>6865</v>
      </c>
      <c r="C4526" s="148">
        <v>4392.05</v>
      </c>
      <c r="D4526" s="148">
        <f t="shared" si="210"/>
        <v>5358.3</v>
      </c>
      <c r="E4526" s="138" t="s">
        <v>2033</v>
      </c>
      <c r="F4526" s="148">
        <f t="shared" si="211"/>
        <v>4392.05</v>
      </c>
      <c r="G4526" s="148">
        <f t="shared" si="212"/>
        <v>5358.3010000000004</v>
      </c>
    </row>
    <row r="4527" spans="1:7" ht="14.4" customHeight="1">
      <c r="A4527" s="138" t="s">
        <v>9057</v>
      </c>
      <c r="B4527" s="151" t="s">
        <v>6865</v>
      </c>
      <c r="C4527" s="148">
        <v>3215.4000000000005</v>
      </c>
      <c r="D4527" s="148">
        <f t="shared" si="210"/>
        <v>3922.79</v>
      </c>
      <c r="E4527" s="138" t="s">
        <v>2032</v>
      </c>
      <c r="F4527" s="148">
        <f t="shared" si="211"/>
        <v>3215.4</v>
      </c>
      <c r="G4527" s="148">
        <f t="shared" si="212"/>
        <v>3922.788</v>
      </c>
    </row>
    <row r="4528" spans="1:7" ht="14.4" customHeight="1">
      <c r="A4528" s="138" t="s">
        <v>9058</v>
      </c>
      <c r="B4528" s="151" t="s">
        <v>5504</v>
      </c>
      <c r="C4528" s="148">
        <v>3315.59</v>
      </c>
      <c r="D4528" s="148">
        <f t="shared" si="210"/>
        <v>4045.02</v>
      </c>
      <c r="E4528" s="138" t="s">
        <v>2033</v>
      </c>
      <c r="F4528" s="148">
        <f t="shared" si="211"/>
        <v>3315.59</v>
      </c>
      <c r="G4528" s="148">
        <f t="shared" si="212"/>
        <v>4045.0198</v>
      </c>
    </row>
    <row r="4529" spans="1:7" ht="14.4" customHeight="1">
      <c r="A4529" s="138" t="s">
        <v>9059</v>
      </c>
      <c r="B4529" s="151" t="s">
        <v>5504</v>
      </c>
      <c r="C4529" s="148">
        <v>3315.59</v>
      </c>
      <c r="D4529" s="148">
        <f t="shared" si="210"/>
        <v>4045.02</v>
      </c>
      <c r="E4529" s="138" t="s">
        <v>2033</v>
      </c>
      <c r="F4529" s="148">
        <f t="shared" si="211"/>
        <v>3315.59</v>
      </c>
      <c r="G4529" s="148">
        <f t="shared" si="212"/>
        <v>4045.0198</v>
      </c>
    </row>
    <row r="4530" spans="1:7" ht="14.4" customHeight="1">
      <c r="A4530" s="138" t="s">
        <v>9060</v>
      </c>
      <c r="B4530" s="151" t="s">
        <v>9041</v>
      </c>
      <c r="C4530" s="148">
        <v>1572.1046000000001</v>
      </c>
      <c r="D4530" s="148">
        <f t="shared" si="210"/>
        <v>1917.97</v>
      </c>
      <c r="E4530" s="138" t="s">
        <v>2032</v>
      </c>
      <c r="F4530" s="148">
        <f t="shared" si="211"/>
        <v>1572.1</v>
      </c>
      <c r="G4530" s="148">
        <f t="shared" si="212"/>
        <v>1917.9619999999998</v>
      </c>
    </row>
    <row r="4531" spans="1:7" ht="14.4" customHeight="1">
      <c r="A4531" s="140" t="s">
        <v>9061</v>
      </c>
      <c r="B4531" s="151" t="s">
        <v>9062</v>
      </c>
      <c r="C4531" s="148">
        <v>888.67900000000009</v>
      </c>
      <c r="D4531" s="148">
        <f t="shared" si="210"/>
        <v>1084.19</v>
      </c>
      <c r="E4531" s="138" t="s">
        <v>2035</v>
      </c>
      <c r="F4531" s="148">
        <f t="shared" si="211"/>
        <v>888.68</v>
      </c>
      <c r="G4531" s="148">
        <f t="shared" si="212"/>
        <v>1084.1895999999999</v>
      </c>
    </row>
    <row r="4532" spans="1:7" ht="14.4" customHeight="1">
      <c r="A4532" s="140" t="s">
        <v>9063</v>
      </c>
      <c r="B4532" s="151" t="s">
        <v>9064</v>
      </c>
      <c r="C4532" s="148">
        <v>2609.6840000000002</v>
      </c>
      <c r="D4532" s="148">
        <f t="shared" si="210"/>
        <v>3183.81</v>
      </c>
      <c r="E4532" s="138" t="s">
        <v>2035</v>
      </c>
      <c r="F4532" s="148">
        <f t="shared" si="211"/>
        <v>2609.6799999999998</v>
      </c>
      <c r="G4532" s="148">
        <f t="shared" si="212"/>
        <v>3183.8095999999996</v>
      </c>
    </row>
    <row r="4533" spans="1:7" ht="14.4" customHeight="1">
      <c r="A4533" s="140" t="s">
        <v>9065</v>
      </c>
      <c r="B4533" s="151" t="s">
        <v>9066</v>
      </c>
      <c r="C4533" s="148">
        <v>3743.7400000000002</v>
      </c>
      <c r="D4533" s="148">
        <f t="shared" si="210"/>
        <v>4567.3599999999997</v>
      </c>
      <c r="E4533" s="138" t="s">
        <v>2035</v>
      </c>
      <c r="F4533" s="148">
        <f t="shared" si="211"/>
        <v>3743.74</v>
      </c>
      <c r="G4533" s="148">
        <f t="shared" si="212"/>
        <v>4567.3627999999999</v>
      </c>
    </row>
    <row r="4534" spans="1:7" ht="14.4" customHeight="1">
      <c r="A4534" s="140" t="s">
        <v>9067</v>
      </c>
      <c r="B4534" s="151" t="s">
        <v>9068</v>
      </c>
      <c r="C4534" s="148">
        <v>2666.0480000000002</v>
      </c>
      <c r="D4534" s="148">
        <f t="shared" si="210"/>
        <v>3252.58</v>
      </c>
      <c r="E4534" s="138" t="s">
        <v>2035</v>
      </c>
      <c r="F4534" s="148">
        <f t="shared" si="211"/>
        <v>2666.05</v>
      </c>
      <c r="G4534" s="148">
        <f t="shared" si="212"/>
        <v>3252.5810000000001</v>
      </c>
    </row>
    <row r="4535" spans="1:7" ht="14.4" customHeight="1">
      <c r="A4535" s="138" t="s">
        <v>9069</v>
      </c>
      <c r="B4535" s="151" t="s">
        <v>9070</v>
      </c>
      <c r="C4535" s="148">
        <v>2292</v>
      </c>
      <c r="D4535" s="148">
        <f t="shared" si="210"/>
        <v>2796.24</v>
      </c>
      <c r="E4535" s="138" t="s">
        <v>2037</v>
      </c>
      <c r="F4535" s="148">
        <f t="shared" si="211"/>
        <v>2292</v>
      </c>
      <c r="G4535" s="148">
        <f t="shared" si="212"/>
        <v>2796.24</v>
      </c>
    </row>
    <row r="4536" spans="1:7" ht="14.4" customHeight="1">
      <c r="A4536" s="138" t="s">
        <v>9071</v>
      </c>
      <c r="B4536" s="151" t="s">
        <v>9070</v>
      </c>
      <c r="C4536" s="148">
        <v>3221</v>
      </c>
      <c r="D4536" s="148">
        <f t="shared" si="210"/>
        <v>3929.62</v>
      </c>
      <c r="E4536" s="138" t="s">
        <v>2037</v>
      </c>
      <c r="F4536" s="148">
        <f t="shared" si="211"/>
        <v>3221</v>
      </c>
      <c r="G4536" s="148">
        <f t="shared" si="212"/>
        <v>3929.62</v>
      </c>
    </row>
    <row r="4537" spans="1:7" ht="14.4" customHeight="1">
      <c r="A4537" s="138" t="s">
        <v>9072</v>
      </c>
      <c r="B4537" s="151" t="s">
        <v>9070</v>
      </c>
      <c r="C4537" s="148">
        <v>3221</v>
      </c>
      <c r="D4537" s="148">
        <f t="shared" si="210"/>
        <v>3929.62</v>
      </c>
      <c r="E4537" s="138" t="s">
        <v>2037</v>
      </c>
      <c r="F4537" s="148">
        <f t="shared" si="211"/>
        <v>3221</v>
      </c>
      <c r="G4537" s="148">
        <f t="shared" si="212"/>
        <v>3929.62</v>
      </c>
    </row>
    <row r="4538" spans="1:7" ht="14.4" customHeight="1">
      <c r="A4538" s="138" t="s">
        <v>9073</v>
      </c>
      <c r="B4538" s="151" t="s">
        <v>9070</v>
      </c>
      <c r="C4538" s="148">
        <v>3221</v>
      </c>
      <c r="D4538" s="148">
        <f t="shared" si="210"/>
        <v>3929.62</v>
      </c>
      <c r="E4538" s="138" t="s">
        <v>2037</v>
      </c>
      <c r="F4538" s="148">
        <f t="shared" si="211"/>
        <v>3221</v>
      </c>
      <c r="G4538" s="148">
        <f t="shared" si="212"/>
        <v>3929.62</v>
      </c>
    </row>
    <row r="4539" spans="1:7" ht="14.4" customHeight="1">
      <c r="A4539" s="138" t="s">
        <v>9074</v>
      </c>
      <c r="B4539" s="151" t="s">
        <v>9070</v>
      </c>
      <c r="C4539" s="148">
        <v>2292</v>
      </c>
      <c r="D4539" s="148">
        <f t="shared" si="210"/>
        <v>2796.24</v>
      </c>
      <c r="E4539" s="138" t="s">
        <v>2037</v>
      </c>
      <c r="F4539" s="148">
        <f t="shared" si="211"/>
        <v>2292</v>
      </c>
      <c r="G4539" s="148">
        <f t="shared" si="212"/>
        <v>2796.24</v>
      </c>
    </row>
    <row r="4540" spans="1:7" ht="14.4" customHeight="1">
      <c r="A4540" s="140" t="s">
        <v>9075</v>
      </c>
      <c r="B4540" s="151" t="s">
        <v>9076</v>
      </c>
      <c r="C4540" s="148">
        <v>2666.0480000000002</v>
      </c>
      <c r="D4540" s="148">
        <f t="shared" si="210"/>
        <v>3252.58</v>
      </c>
      <c r="E4540" s="138" t="s">
        <v>2035</v>
      </c>
      <c r="F4540" s="148">
        <f t="shared" si="211"/>
        <v>2666.05</v>
      </c>
      <c r="G4540" s="148">
        <f t="shared" si="212"/>
        <v>3252.5810000000001</v>
      </c>
    </row>
    <row r="4541" spans="1:7" ht="14.4" customHeight="1">
      <c r="A4541" s="140" t="s">
        <v>9077</v>
      </c>
      <c r="B4541" s="151" t="s">
        <v>9078</v>
      </c>
      <c r="C4541" s="148">
        <v>3743.7400000000002</v>
      </c>
      <c r="D4541" s="148">
        <f t="shared" si="210"/>
        <v>4567.3599999999997</v>
      </c>
      <c r="E4541" s="138" t="s">
        <v>2035</v>
      </c>
      <c r="F4541" s="148">
        <f t="shared" si="211"/>
        <v>3743.74</v>
      </c>
      <c r="G4541" s="148">
        <f t="shared" si="212"/>
        <v>4567.3627999999999</v>
      </c>
    </row>
    <row r="4542" spans="1:7" ht="14.4" customHeight="1">
      <c r="A4542" s="140" t="s">
        <v>9079</v>
      </c>
      <c r="B4542" s="151" t="s">
        <v>9080</v>
      </c>
      <c r="C4542" s="148">
        <v>2666.0480000000002</v>
      </c>
      <c r="D4542" s="148">
        <f t="shared" si="210"/>
        <v>3252.58</v>
      </c>
      <c r="E4542" s="138" t="s">
        <v>2035</v>
      </c>
      <c r="F4542" s="148">
        <f t="shared" si="211"/>
        <v>2666.05</v>
      </c>
      <c r="G4542" s="148">
        <f t="shared" si="212"/>
        <v>3252.5810000000001</v>
      </c>
    </row>
    <row r="4543" spans="1:7" ht="14.4" customHeight="1">
      <c r="A4543" s="138" t="s">
        <v>9081</v>
      </c>
      <c r="B4543" s="151" t="s">
        <v>3989</v>
      </c>
      <c r="C4543" s="148">
        <v>1847.5005999999998</v>
      </c>
      <c r="D4543" s="148">
        <f t="shared" si="210"/>
        <v>2253.9499999999998</v>
      </c>
      <c r="E4543" s="138" t="s">
        <v>2032</v>
      </c>
      <c r="F4543" s="148">
        <f t="shared" si="211"/>
        <v>1847.5</v>
      </c>
      <c r="G4543" s="148">
        <f t="shared" si="212"/>
        <v>2253.9499999999998</v>
      </c>
    </row>
    <row r="4544" spans="1:7" ht="14.4" customHeight="1">
      <c r="A4544" s="138" t="s">
        <v>9082</v>
      </c>
      <c r="B4544" s="151" t="s">
        <v>9083</v>
      </c>
      <c r="C4544" s="148">
        <v>3550.2604499999998</v>
      </c>
      <c r="D4544" s="148">
        <f t="shared" si="210"/>
        <v>4331.32</v>
      </c>
      <c r="E4544" s="138" t="s">
        <v>2033</v>
      </c>
      <c r="F4544" s="148">
        <f t="shared" si="211"/>
        <v>3550.26</v>
      </c>
      <c r="G4544" s="148">
        <f t="shared" si="212"/>
        <v>4331.3172000000004</v>
      </c>
    </row>
    <row r="4545" spans="1:7" ht="14.4" customHeight="1">
      <c r="A4545" s="138" t="s">
        <v>9084</v>
      </c>
      <c r="B4545" s="151" t="s">
        <v>9085</v>
      </c>
      <c r="C4545" s="148">
        <v>3550.2604499999998</v>
      </c>
      <c r="D4545" s="148">
        <f t="shared" si="210"/>
        <v>4331.32</v>
      </c>
      <c r="E4545" s="138" t="s">
        <v>2033</v>
      </c>
      <c r="F4545" s="148">
        <f t="shared" si="211"/>
        <v>3550.26</v>
      </c>
      <c r="G4545" s="148">
        <f t="shared" si="212"/>
        <v>4331.3172000000004</v>
      </c>
    </row>
    <row r="4546" spans="1:7" ht="14.4" customHeight="1">
      <c r="A4546" s="138" t="s">
        <v>9086</v>
      </c>
      <c r="B4546" s="151" t="s">
        <v>9087</v>
      </c>
      <c r="C4546" s="148">
        <v>1840.7</v>
      </c>
      <c r="D4546" s="148">
        <f t="shared" si="210"/>
        <v>2245.65</v>
      </c>
      <c r="E4546" s="138" t="s">
        <v>2032</v>
      </c>
      <c r="F4546" s="148">
        <f t="shared" si="211"/>
        <v>1840.7</v>
      </c>
      <c r="G4546" s="148">
        <f t="shared" si="212"/>
        <v>2245.654</v>
      </c>
    </row>
    <row r="4547" spans="1:7" ht="14.4" customHeight="1">
      <c r="A4547" s="138" t="s">
        <v>9088</v>
      </c>
      <c r="B4547" s="151" t="s">
        <v>9089</v>
      </c>
      <c r="C4547" s="148">
        <v>3550.2604499999998</v>
      </c>
      <c r="D4547" s="148">
        <f t="shared" si="210"/>
        <v>4331.32</v>
      </c>
      <c r="E4547" s="138" t="s">
        <v>2033</v>
      </c>
      <c r="F4547" s="148">
        <f t="shared" si="211"/>
        <v>3550.26</v>
      </c>
      <c r="G4547" s="148">
        <f t="shared" si="212"/>
        <v>4331.3172000000004</v>
      </c>
    </row>
    <row r="4548" spans="1:7" ht="14.4" customHeight="1">
      <c r="A4548" s="138" t="s">
        <v>9090</v>
      </c>
      <c r="B4548" s="151" t="s">
        <v>4006</v>
      </c>
      <c r="C4548" s="148">
        <v>3550.2604499999998</v>
      </c>
      <c r="D4548" s="148">
        <f t="shared" si="210"/>
        <v>4331.32</v>
      </c>
      <c r="E4548" s="138" t="s">
        <v>2033</v>
      </c>
      <c r="F4548" s="148">
        <f t="shared" si="211"/>
        <v>3550.26</v>
      </c>
      <c r="G4548" s="148">
        <f t="shared" si="212"/>
        <v>4331.3172000000004</v>
      </c>
    </row>
    <row r="4549" spans="1:7" ht="14.4" customHeight="1">
      <c r="A4549" s="138" t="s">
        <v>9091</v>
      </c>
      <c r="B4549" s="151" t="s">
        <v>4008</v>
      </c>
      <c r="C4549" s="148">
        <v>1854.7969000000003</v>
      </c>
      <c r="D4549" s="148">
        <f t="shared" si="210"/>
        <v>2262.85</v>
      </c>
      <c r="E4549" s="138" t="s">
        <v>2032</v>
      </c>
      <c r="F4549" s="148">
        <f t="shared" si="211"/>
        <v>1854.8</v>
      </c>
      <c r="G4549" s="148">
        <f t="shared" si="212"/>
        <v>2262.8559999999998</v>
      </c>
    </row>
    <row r="4550" spans="1:7" ht="14.4" customHeight="1">
      <c r="A4550" s="138" t="s">
        <v>9092</v>
      </c>
      <c r="B4550" s="151" t="s">
        <v>9093</v>
      </c>
      <c r="C4550" s="148">
        <v>7786.2030400000012</v>
      </c>
      <c r="D4550" s="148">
        <f t="shared" si="210"/>
        <v>9499.17</v>
      </c>
      <c r="E4550" s="138" t="s">
        <v>2035</v>
      </c>
      <c r="F4550" s="148">
        <f t="shared" si="211"/>
        <v>7786.2</v>
      </c>
      <c r="G4550" s="148">
        <f t="shared" si="212"/>
        <v>9499.1639999999989</v>
      </c>
    </row>
    <row r="4551" spans="1:7" ht="14.4" customHeight="1">
      <c r="A4551" s="138" t="s">
        <v>9094</v>
      </c>
      <c r="B4551" s="151" t="s">
        <v>9095</v>
      </c>
      <c r="C4551" s="148">
        <v>9056.35808</v>
      </c>
      <c r="D4551" s="148">
        <f t="shared" si="210"/>
        <v>11048.76</v>
      </c>
      <c r="E4551" s="138" t="s">
        <v>2035</v>
      </c>
      <c r="F4551" s="148">
        <f t="shared" si="211"/>
        <v>9056.36</v>
      </c>
      <c r="G4551" s="148">
        <f t="shared" si="212"/>
        <v>11048.7592</v>
      </c>
    </row>
    <row r="4552" spans="1:7" ht="14.4" customHeight="1">
      <c r="A4552" s="138" t="s">
        <v>9096</v>
      </c>
      <c r="B4552" s="151" t="s">
        <v>9097</v>
      </c>
      <c r="C4552" s="148">
        <v>9056.35808</v>
      </c>
      <c r="D4552" s="148">
        <f t="shared" si="210"/>
        <v>11048.76</v>
      </c>
      <c r="E4552" s="138" t="s">
        <v>2035</v>
      </c>
      <c r="F4552" s="148">
        <f t="shared" si="211"/>
        <v>9056.36</v>
      </c>
      <c r="G4552" s="148">
        <f t="shared" si="212"/>
        <v>11048.7592</v>
      </c>
    </row>
    <row r="4553" spans="1:7" ht="14.4" customHeight="1">
      <c r="A4553" s="138" t="s">
        <v>9098</v>
      </c>
      <c r="B4553" s="151" t="s">
        <v>9099</v>
      </c>
      <c r="C4553" s="148">
        <v>9056.35808</v>
      </c>
      <c r="D4553" s="148">
        <f t="shared" ref="D4553:D4616" si="213">ROUND(C4553*(1+$D$8),2)</f>
        <v>11048.76</v>
      </c>
      <c r="E4553" s="138" t="s">
        <v>2035</v>
      </c>
      <c r="F4553" s="148">
        <f t="shared" ref="F4553:F4616" si="214">ROUND(C4553*(1-HLOOKUP(E4553,$1:$2,2,FALSE)),2)</f>
        <v>9056.36</v>
      </c>
      <c r="G4553" s="148">
        <f t="shared" ref="G4553:G4616" si="215">F4553*(1+$D$8)</f>
        <v>11048.7592</v>
      </c>
    </row>
    <row r="4554" spans="1:7" ht="14.4" customHeight="1">
      <c r="A4554" s="138" t="s">
        <v>9100</v>
      </c>
      <c r="B4554" s="151" t="s">
        <v>4127</v>
      </c>
      <c r="C4554" s="148">
        <v>8562.4123200000013</v>
      </c>
      <c r="D4554" s="148">
        <f t="shared" si="213"/>
        <v>10446.14</v>
      </c>
      <c r="E4554" s="138" t="s">
        <v>2035</v>
      </c>
      <c r="F4554" s="148">
        <f t="shared" si="214"/>
        <v>8562.41</v>
      </c>
      <c r="G4554" s="148">
        <f t="shared" si="215"/>
        <v>10446.1402</v>
      </c>
    </row>
    <row r="4555" spans="1:7" ht="14.4" customHeight="1">
      <c r="A4555" s="138" t="s">
        <v>9101</v>
      </c>
      <c r="B4555" s="151" t="s">
        <v>4127</v>
      </c>
      <c r="C4555" s="148">
        <v>9852.9939200000026</v>
      </c>
      <c r="D4555" s="148">
        <f t="shared" si="213"/>
        <v>12020.65</v>
      </c>
      <c r="E4555" s="138" t="s">
        <v>2035</v>
      </c>
      <c r="F4555" s="148">
        <f t="shared" si="214"/>
        <v>9852.99</v>
      </c>
      <c r="G4555" s="148">
        <f t="shared" si="215"/>
        <v>12020.647799999999</v>
      </c>
    </row>
    <row r="4556" spans="1:7" ht="14.4" customHeight="1">
      <c r="A4556" s="138" t="s">
        <v>9102</v>
      </c>
      <c r="B4556" s="151" t="s">
        <v>4127</v>
      </c>
      <c r="C4556" s="148">
        <v>9852.9939200000026</v>
      </c>
      <c r="D4556" s="148">
        <f t="shared" si="213"/>
        <v>12020.65</v>
      </c>
      <c r="E4556" s="138" t="s">
        <v>2035</v>
      </c>
      <c r="F4556" s="148">
        <f t="shared" si="214"/>
        <v>9852.99</v>
      </c>
      <c r="G4556" s="148">
        <f t="shared" si="215"/>
        <v>12020.647799999999</v>
      </c>
    </row>
    <row r="4557" spans="1:7" ht="14.4" customHeight="1">
      <c r="A4557" s="138" t="s">
        <v>9103</v>
      </c>
      <c r="B4557" s="151" t="s">
        <v>4127</v>
      </c>
      <c r="C4557" s="148">
        <v>9852.9939200000026</v>
      </c>
      <c r="D4557" s="148">
        <f t="shared" si="213"/>
        <v>12020.65</v>
      </c>
      <c r="E4557" s="138" t="s">
        <v>2035</v>
      </c>
      <c r="F4557" s="148">
        <f t="shared" si="214"/>
        <v>9852.99</v>
      </c>
      <c r="G4557" s="148">
        <f t="shared" si="215"/>
        <v>12020.647799999999</v>
      </c>
    </row>
    <row r="4558" spans="1:7" ht="14.4" customHeight="1">
      <c r="A4558" s="138" t="s">
        <v>9104</v>
      </c>
      <c r="B4558" s="151" t="s">
        <v>4127</v>
      </c>
      <c r="C4558" s="148">
        <v>9852.9939200000026</v>
      </c>
      <c r="D4558" s="148">
        <f t="shared" si="213"/>
        <v>12020.65</v>
      </c>
      <c r="E4558" s="138" t="s">
        <v>2035</v>
      </c>
      <c r="F4558" s="148">
        <f t="shared" si="214"/>
        <v>9852.99</v>
      </c>
      <c r="G4558" s="148">
        <f t="shared" si="215"/>
        <v>12020.647799999999</v>
      </c>
    </row>
    <row r="4559" spans="1:7" ht="14.4" customHeight="1">
      <c r="A4559" s="138" t="s">
        <v>9105</v>
      </c>
      <c r="B4559" s="151" t="s">
        <v>4127</v>
      </c>
      <c r="C4559" s="148">
        <v>8562.4123200000013</v>
      </c>
      <c r="D4559" s="148">
        <f t="shared" si="213"/>
        <v>10446.14</v>
      </c>
      <c r="E4559" s="138" t="s">
        <v>2035</v>
      </c>
      <c r="F4559" s="148">
        <f t="shared" si="214"/>
        <v>8562.41</v>
      </c>
      <c r="G4559" s="148">
        <f t="shared" si="215"/>
        <v>10446.1402</v>
      </c>
    </row>
    <row r="4560" spans="1:7" ht="14.4" customHeight="1">
      <c r="A4560" s="138" t="s">
        <v>9106</v>
      </c>
      <c r="B4560" s="151" t="s">
        <v>9107</v>
      </c>
      <c r="C4560" s="148">
        <v>9056.35808</v>
      </c>
      <c r="D4560" s="148">
        <f t="shared" si="213"/>
        <v>11048.76</v>
      </c>
      <c r="E4560" s="138" t="s">
        <v>2035</v>
      </c>
      <c r="F4560" s="148">
        <f t="shared" si="214"/>
        <v>9056.36</v>
      </c>
      <c r="G4560" s="148">
        <f t="shared" si="215"/>
        <v>11048.7592</v>
      </c>
    </row>
    <row r="4561" spans="1:7" ht="14.4" customHeight="1">
      <c r="A4561" s="138" t="s">
        <v>9108</v>
      </c>
      <c r="B4561" s="151" t="s">
        <v>9109</v>
      </c>
      <c r="C4561" s="148">
        <v>7786.2030400000012</v>
      </c>
      <c r="D4561" s="148">
        <f t="shared" si="213"/>
        <v>9499.17</v>
      </c>
      <c r="E4561" s="138" t="s">
        <v>2035</v>
      </c>
      <c r="F4561" s="148">
        <f t="shared" si="214"/>
        <v>7786.2</v>
      </c>
      <c r="G4561" s="148">
        <f t="shared" si="215"/>
        <v>9499.1639999999989</v>
      </c>
    </row>
    <row r="4562" spans="1:7" ht="14.4" customHeight="1">
      <c r="A4562" s="138" t="s">
        <v>9110</v>
      </c>
      <c r="B4562" s="151" t="s">
        <v>9111</v>
      </c>
      <c r="C4562" s="148">
        <v>11537.248800000001</v>
      </c>
      <c r="D4562" s="148">
        <f t="shared" si="213"/>
        <v>14075.44</v>
      </c>
      <c r="E4562" s="138" t="s">
        <v>2035</v>
      </c>
      <c r="F4562" s="148">
        <f t="shared" si="214"/>
        <v>11537.25</v>
      </c>
      <c r="G4562" s="148">
        <f t="shared" si="215"/>
        <v>14075.445</v>
      </c>
    </row>
    <row r="4563" spans="1:7" ht="14.4" customHeight="1">
      <c r="A4563" s="138" t="s">
        <v>9112</v>
      </c>
      <c r="B4563" s="151" t="s">
        <v>9113</v>
      </c>
      <c r="C4563" s="148">
        <v>12950.389760000002</v>
      </c>
      <c r="D4563" s="148">
        <f t="shared" si="213"/>
        <v>15799.48</v>
      </c>
      <c r="E4563" s="138" t="s">
        <v>2035</v>
      </c>
      <c r="F4563" s="148">
        <f t="shared" si="214"/>
        <v>12950.39</v>
      </c>
      <c r="G4563" s="148">
        <f t="shared" si="215"/>
        <v>15799.475799999998</v>
      </c>
    </row>
    <row r="4564" spans="1:7" ht="14.4" customHeight="1">
      <c r="A4564" s="138" t="s">
        <v>9114</v>
      </c>
      <c r="B4564" s="151" t="s">
        <v>9115</v>
      </c>
      <c r="C4564" s="148">
        <v>12950.389760000002</v>
      </c>
      <c r="D4564" s="148">
        <f t="shared" si="213"/>
        <v>15799.48</v>
      </c>
      <c r="E4564" s="138" t="s">
        <v>2035</v>
      </c>
      <c r="F4564" s="148">
        <f t="shared" si="214"/>
        <v>12950.39</v>
      </c>
      <c r="G4564" s="148">
        <f t="shared" si="215"/>
        <v>15799.475799999998</v>
      </c>
    </row>
    <row r="4565" spans="1:7" ht="14.4" customHeight="1">
      <c r="A4565" s="138" t="s">
        <v>9116</v>
      </c>
      <c r="B4565" s="151" t="s">
        <v>9117</v>
      </c>
      <c r="C4565" s="148">
        <v>12950.389760000002</v>
      </c>
      <c r="D4565" s="148">
        <f t="shared" si="213"/>
        <v>15799.48</v>
      </c>
      <c r="E4565" s="138" t="s">
        <v>2035</v>
      </c>
      <c r="F4565" s="148">
        <f t="shared" si="214"/>
        <v>12950.39</v>
      </c>
      <c r="G4565" s="148">
        <f t="shared" si="215"/>
        <v>15799.475799999998</v>
      </c>
    </row>
    <row r="4566" spans="1:7" ht="14.4" customHeight="1">
      <c r="A4566" s="138" t="s">
        <v>9118</v>
      </c>
      <c r="B4566" s="151" t="s">
        <v>9119</v>
      </c>
      <c r="C4566" s="148">
        <v>12950.389760000002</v>
      </c>
      <c r="D4566" s="148">
        <f t="shared" si="213"/>
        <v>15799.48</v>
      </c>
      <c r="E4566" s="138" t="s">
        <v>2035</v>
      </c>
      <c r="F4566" s="148">
        <f t="shared" si="214"/>
        <v>12950.39</v>
      </c>
      <c r="G4566" s="148">
        <f t="shared" si="215"/>
        <v>15799.475799999998</v>
      </c>
    </row>
    <row r="4567" spans="1:7" ht="14.4" customHeight="1">
      <c r="A4567" s="138" t="s">
        <v>9120</v>
      </c>
      <c r="B4567" s="151" t="s">
        <v>9121</v>
      </c>
      <c r="C4567" s="148">
        <v>11537.248800000001</v>
      </c>
      <c r="D4567" s="148">
        <f t="shared" si="213"/>
        <v>14075.44</v>
      </c>
      <c r="E4567" s="138" t="s">
        <v>2035</v>
      </c>
      <c r="F4567" s="148">
        <f t="shared" si="214"/>
        <v>11537.25</v>
      </c>
      <c r="G4567" s="148">
        <f t="shared" si="215"/>
        <v>14075.445</v>
      </c>
    </row>
    <row r="4568" spans="1:7" ht="14.4" customHeight="1">
      <c r="A4568" s="138" t="s">
        <v>9122</v>
      </c>
      <c r="B4568" s="151" t="s">
        <v>9123</v>
      </c>
      <c r="C4568" s="148">
        <v>21005.85872</v>
      </c>
      <c r="D4568" s="148">
        <f t="shared" si="213"/>
        <v>25627.15</v>
      </c>
      <c r="E4568" s="138" t="s">
        <v>2035</v>
      </c>
      <c r="F4568" s="148">
        <f t="shared" si="214"/>
        <v>21005.86</v>
      </c>
      <c r="G4568" s="148">
        <f t="shared" si="215"/>
        <v>25627.1492</v>
      </c>
    </row>
    <row r="4569" spans="1:7" ht="14.4" customHeight="1">
      <c r="A4569" s="138" t="s">
        <v>9124</v>
      </c>
      <c r="B4569" s="151" t="s">
        <v>9125</v>
      </c>
      <c r="C4569" s="148">
        <v>21882.340480000003</v>
      </c>
      <c r="D4569" s="148">
        <f t="shared" si="213"/>
        <v>26696.46</v>
      </c>
      <c r="E4569" s="138" t="s">
        <v>2035</v>
      </c>
      <c r="F4569" s="148">
        <f t="shared" si="214"/>
        <v>21882.34</v>
      </c>
      <c r="G4569" s="148">
        <f t="shared" si="215"/>
        <v>26696.4548</v>
      </c>
    </row>
    <row r="4570" spans="1:7" ht="14.4" customHeight="1">
      <c r="A4570" s="138" t="s">
        <v>9126</v>
      </c>
      <c r="B4570" s="151" t="s">
        <v>9127</v>
      </c>
      <c r="C4570" s="148">
        <v>21882.340480000003</v>
      </c>
      <c r="D4570" s="148">
        <f t="shared" si="213"/>
        <v>26696.46</v>
      </c>
      <c r="E4570" s="138" t="s">
        <v>2035</v>
      </c>
      <c r="F4570" s="148">
        <f t="shared" si="214"/>
        <v>21882.34</v>
      </c>
      <c r="G4570" s="148">
        <f t="shared" si="215"/>
        <v>26696.4548</v>
      </c>
    </row>
    <row r="4571" spans="1:7" ht="14.4" customHeight="1">
      <c r="A4571" s="138" t="s">
        <v>9128</v>
      </c>
      <c r="B4571" s="151" t="s">
        <v>9129</v>
      </c>
      <c r="C4571" s="148">
        <v>21882.340480000003</v>
      </c>
      <c r="D4571" s="148">
        <f t="shared" si="213"/>
        <v>26696.46</v>
      </c>
      <c r="E4571" s="138" t="s">
        <v>2035</v>
      </c>
      <c r="F4571" s="148">
        <f t="shared" si="214"/>
        <v>21882.34</v>
      </c>
      <c r="G4571" s="148">
        <f t="shared" si="215"/>
        <v>26696.4548</v>
      </c>
    </row>
    <row r="4572" spans="1:7" ht="14.4" customHeight="1">
      <c r="A4572" s="138" t="s">
        <v>9130</v>
      </c>
      <c r="B4572" s="151" t="s">
        <v>9131</v>
      </c>
      <c r="C4572" s="148">
        <v>21882.340480000003</v>
      </c>
      <c r="D4572" s="148">
        <f t="shared" si="213"/>
        <v>26696.46</v>
      </c>
      <c r="E4572" s="138" t="s">
        <v>2035</v>
      </c>
      <c r="F4572" s="148">
        <f t="shared" si="214"/>
        <v>21882.34</v>
      </c>
      <c r="G4572" s="148">
        <f t="shared" si="215"/>
        <v>26696.4548</v>
      </c>
    </row>
    <row r="4573" spans="1:7" ht="14.4" customHeight="1">
      <c r="A4573" s="138" t="s">
        <v>9132</v>
      </c>
      <c r="B4573" s="151" t="s">
        <v>4179</v>
      </c>
      <c r="C4573" s="148">
        <v>23954.687680000003</v>
      </c>
      <c r="D4573" s="148">
        <f t="shared" si="213"/>
        <v>29224.720000000001</v>
      </c>
      <c r="E4573" s="138" t="s">
        <v>2035</v>
      </c>
      <c r="F4573" s="148">
        <f t="shared" si="214"/>
        <v>23954.69</v>
      </c>
      <c r="G4573" s="148">
        <f t="shared" si="215"/>
        <v>29224.721799999999</v>
      </c>
    </row>
    <row r="4574" spans="1:7" ht="14.4" customHeight="1">
      <c r="A4574" s="138" t="s">
        <v>9133</v>
      </c>
      <c r="B4574" s="151" t="s">
        <v>9134</v>
      </c>
      <c r="C4574" s="148">
        <v>25663.102080000001</v>
      </c>
      <c r="D4574" s="148">
        <f t="shared" si="213"/>
        <v>31308.98</v>
      </c>
      <c r="E4574" s="138" t="s">
        <v>2035</v>
      </c>
      <c r="F4574" s="148">
        <f t="shared" si="214"/>
        <v>25663.1</v>
      </c>
      <c r="G4574" s="148">
        <f t="shared" si="215"/>
        <v>31308.981999999996</v>
      </c>
    </row>
    <row r="4575" spans="1:7" ht="14.4" customHeight="1">
      <c r="A4575" s="138" t="s">
        <v>9135</v>
      </c>
      <c r="B4575" s="151" t="s">
        <v>9136</v>
      </c>
      <c r="C4575" s="148">
        <v>25663.102080000001</v>
      </c>
      <c r="D4575" s="148">
        <f t="shared" si="213"/>
        <v>31308.98</v>
      </c>
      <c r="E4575" s="138" t="s">
        <v>2035</v>
      </c>
      <c r="F4575" s="148">
        <f t="shared" si="214"/>
        <v>25663.1</v>
      </c>
      <c r="G4575" s="148">
        <f t="shared" si="215"/>
        <v>31308.981999999996</v>
      </c>
    </row>
    <row r="4576" spans="1:7" ht="14.4" customHeight="1">
      <c r="A4576" s="138" t="s">
        <v>9137</v>
      </c>
      <c r="B4576" s="151" t="s">
        <v>9138</v>
      </c>
      <c r="C4576" s="148">
        <v>25663.102080000001</v>
      </c>
      <c r="D4576" s="148">
        <f t="shared" si="213"/>
        <v>31308.98</v>
      </c>
      <c r="E4576" s="138" t="s">
        <v>2035</v>
      </c>
      <c r="F4576" s="148">
        <f t="shared" si="214"/>
        <v>25663.1</v>
      </c>
      <c r="G4576" s="148">
        <f t="shared" si="215"/>
        <v>31308.981999999996</v>
      </c>
    </row>
    <row r="4577" spans="1:7" ht="14.4" customHeight="1">
      <c r="A4577" s="138" t="s">
        <v>9139</v>
      </c>
      <c r="B4577" s="151" t="s">
        <v>9140</v>
      </c>
      <c r="C4577" s="148">
        <v>25663.102080000001</v>
      </c>
      <c r="D4577" s="148">
        <f t="shared" si="213"/>
        <v>31308.98</v>
      </c>
      <c r="E4577" s="138" t="s">
        <v>2035</v>
      </c>
      <c r="F4577" s="148">
        <f t="shared" si="214"/>
        <v>25663.1</v>
      </c>
      <c r="G4577" s="148">
        <f t="shared" si="215"/>
        <v>31308.981999999996</v>
      </c>
    </row>
    <row r="4578" spans="1:7" ht="14.4" customHeight="1">
      <c r="A4578" s="138" t="s">
        <v>9141</v>
      </c>
      <c r="B4578" s="151" t="s">
        <v>9142</v>
      </c>
      <c r="C4578" s="148">
        <v>23954.687680000003</v>
      </c>
      <c r="D4578" s="148">
        <f t="shared" si="213"/>
        <v>29224.720000000001</v>
      </c>
      <c r="E4578" s="138" t="s">
        <v>2035</v>
      </c>
      <c r="F4578" s="148">
        <f t="shared" si="214"/>
        <v>23954.69</v>
      </c>
      <c r="G4578" s="148">
        <f t="shared" si="215"/>
        <v>29224.721799999999</v>
      </c>
    </row>
    <row r="4579" spans="1:7" ht="14.4" customHeight="1">
      <c r="A4579" s="138" t="s">
        <v>9143</v>
      </c>
      <c r="B4579" s="151" t="s">
        <v>9144</v>
      </c>
      <c r="C4579" s="148">
        <v>21005.85872</v>
      </c>
      <c r="D4579" s="148">
        <f t="shared" si="213"/>
        <v>25627.15</v>
      </c>
      <c r="E4579" s="138" t="s">
        <v>2035</v>
      </c>
      <c r="F4579" s="148">
        <f t="shared" si="214"/>
        <v>21005.86</v>
      </c>
      <c r="G4579" s="148">
        <f t="shared" si="215"/>
        <v>25627.1492</v>
      </c>
    </row>
    <row r="4580" spans="1:7" ht="14.4" customHeight="1">
      <c r="A4580" s="138" t="s">
        <v>9145</v>
      </c>
      <c r="B4580" s="151" t="s">
        <v>9146</v>
      </c>
      <c r="C4580" s="148">
        <v>21834.933120000005</v>
      </c>
      <c r="D4580" s="148">
        <f t="shared" si="213"/>
        <v>26638.62</v>
      </c>
      <c r="E4580" s="138" t="s">
        <v>2035</v>
      </c>
      <c r="F4580" s="148">
        <f t="shared" si="214"/>
        <v>21834.93</v>
      </c>
      <c r="G4580" s="148">
        <f t="shared" si="215"/>
        <v>26638.614600000001</v>
      </c>
    </row>
    <row r="4581" spans="1:7" ht="14.4" customHeight="1">
      <c r="A4581" s="138" t="s">
        <v>9147</v>
      </c>
      <c r="B4581" s="151" t="s">
        <v>9146</v>
      </c>
      <c r="C4581" s="148">
        <v>23476.252800000002</v>
      </c>
      <c r="D4581" s="148">
        <f t="shared" si="213"/>
        <v>28641.03</v>
      </c>
      <c r="E4581" s="138" t="s">
        <v>2035</v>
      </c>
      <c r="F4581" s="148">
        <f t="shared" si="214"/>
        <v>23476.25</v>
      </c>
      <c r="G4581" s="148">
        <f t="shared" si="215"/>
        <v>28641.024999999998</v>
      </c>
    </row>
    <row r="4582" spans="1:7" ht="14.4" customHeight="1">
      <c r="A4582" s="138" t="s">
        <v>9148</v>
      </c>
      <c r="B4582" s="151" t="s">
        <v>9146</v>
      </c>
      <c r="C4582" s="148">
        <v>23476.252800000002</v>
      </c>
      <c r="D4582" s="148">
        <f t="shared" si="213"/>
        <v>28641.03</v>
      </c>
      <c r="E4582" s="138" t="s">
        <v>2035</v>
      </c>
      <c r="F4582" s="148">
        <f t="shared" si="214"/>
        <v>23476.25</v>
      </c>
      <c r="G4582" s="148">
        <f t="shared" si="215"/>
        <v>28641.024999999998</v>
      </c>
    </row>
    <row r="4583" spans="1:7" ht="14.4" customHeight="1">
      <c r="A4583" s="138" t="s">
        <v>9149</v>
      </c>
      <c r="B4583" s="151" t="s">
        <v>9146</v>
      </c>
      <c r="C4583" s="148">
        <v>23476.252800000002</v>
      </c>
      <c r="D4583" s="148">
        <f t="shared" si="213"/>
        <v>28641.03</v>
      </c>
      <c r="E4583" s="138" t="s">
        <v>2035</v>
      </c>
      <c r="F4583" s="148">
        <f t="shared" si="214"/>
        <v>23476.25</v>
      </c>
      <c r="G4583" s="148">
        <f t="shared" si="215"/>
        <v>28641.024999999998</v>
      </c>
    </row>
    <row r="4584" spans="1:7" ht="14.4" customHeight="1">
      <c r="A4584" s="138" t="s">
        <v>9150</v>
      </c>
      <c r="B4584" s="151" t="s">
        <v>9146</v>
      </c>
      <c r="C4584" s="148">
        <v>23476.252800000002</v>
      </c>
      <c r="D4584" s="148">
        <f t="shared" si="213"/>
        <v>28641.03</v>
      </c>
      <c r="E4584" s="138" t="s">
        <v>2035</v>
      </c>
      <c r="F4584" s="148">
        <f t="shared" si="214"/>
        <v>23476.25</v>
      </c>
      <c r="G4584" s="148">
        <f t="shared" si="215"/>
        <v>28641.024999999998</v>
      </c>
    </row>
    <row r="4585" spans="1:7" ht="14.4" customHeight="1">
      <c r="A4585" s="138" t="s">
        <v>9151</v>
      </c>
      <c r="B4585" s="151" t="s">
        <v>9146</v>
      </c>
      <c r="C4585" s="148">
        <v>21834.933120000005</v>
      </c>
      <c r="D4585" s="148">
        <f t="shared" si="213"/>
        <v>26638.62</v>
      </c>
      <c r="E4585" s="138" t="s">
        <v>2035</v>
      </c>
      <c r="F4585" s="148">
        <f t="shared" si="214"/>
        <v>21834.93</v>
      </c>
      <c r="G4585" s="148">
        <f t="shared" si="215"/>
        <v>26638.614600000001</v>
      </c>
    </row>
    <row r="4586" spans="1:7" ht="14.4" customHeight="1">
      <c r="A4586" s="138" t="s">
        <v>9152</v>
      </c>
      <c r="B4586" s="151" t="s">
        <v>9153</v>
      </c>
      <c r="C4586" s="148">
        <v>21005.85872</v>
      </c>
      <c r="D4586" s="148">
        <f t="shared" si="213"/>
        <v>25627.15</v>
      </c>
      <c r="E4586" s="138" t="s">
        <v>2035</v>
      </c>
      <c r="F4586" s="148">
        <f t="shared" si="214"/>
        <v>21005.86</v>
      </c>
      <c r="G4586" s="148">
        <f t="shared" si="215"/>
        <v>25627.1492</v>
      </c>
    </row>
    <row r="4587" spans="1:7" ht="14.4" customHeight="1">
      <c r="A4587" s="138" t="s">
        <v>9154</v>
      </c>
      <c r="B4587" s="151" t="s">
        <v>9155</v>
      </c>
      <c r="C4587" s="148">
        <v>21882.340480000003</v>
      </c>
      <c r="D4587" s="148">
        <f t="shared" si="213"/>
        <v>26696.46</v>
      </c>
      <c r="E4587" s="138" t="s">
        <v>2035</v>
      </c>
      <c r="F4587" s="148">
        <f t="shared" si="214"/>
        <v>21882.34</v>
      </c>
      <c r="G4587" s="148">
        <f t="shared" si="215"/>
        <v>26696.4548</v>
      </c>
    </row>
    <row r="4588" spans="1:7" ht="14.4" customHeight="1">
      <c r="A4588" s="138" t="s">
        <v>9156</v>
      </c>
      <c r="B4588" s="151" t="s">
        <v>9157</v>
      </c>
      <c r="C4588" s="148">
        <v>21882.340480000003</v>
      </c>
      <c r="D4588" s="148">
        <f t="shared" si="213"/>
        <v>26696.46</v>
      </c>
      <c r="E4588" s="138" t="s">
        <v>2035</v>
      </c>
      <c r="F4588" s="148">
        <f t="shared" si="214"/>
        <v>21882.34</v>
      </c>
      <c r="G4588" s="148">
        <f t="shared" si="215"/>
        <v>26696.4548</v>
      </c>
    </row>
    <row r="4589" spans="1:7" ht="14.4" customHeight="1">
      <c r="A4589" s="138" t="s">
        <v>9158</v>
      </c>
      <c r="B4589" s="151" t="s">
        <v>9159</v>
      </c>
      <c r="C4589" s="148">
        <v>21882.340480000003</v>
      </c>
      <c r="D4589" s="148">
        <f t="shared" si="213"/>
        <v>26696.46</v>
      </c>
      <c r="E4589" s="138" t="s">
        <v>2035</v>
      </c>
      <c r="F4589" s="148">
        <f t="shared" si="214"/>
        <v>21882.34</v>
      </c>
      <c r="G4589" s="148">
        <f t="shared" si="215"/>
        <v>26696.4548</v>
      </c>
    </row>
    <row r="4590" spans="1:7" ht="14.4" customHeight="1">
      <c r="A4590" s="138" t="s">
        <v>9160</v>
      </c>
      <c r="B4590" s="151" t="s">
        <v>9161</v>
      </c>
      <c r="C4590" s="148">
        <v>21005.85872</v>
      </c>
      <c r="D4590" s="148">
        <f t="shared" si="213"/>
        <v>25627.15</v>
      </c>
      <c r="E4590" s="138" t="s">
        <v>2035</v>
      </c>
      <c r="F4590" s="148">
        <f t="shared" si="214"/>
        <v>21005.86</v>
      </c>
      <c r="G4590" s="148">
        <f t="shared" si="215"/>
        <v>25627.1492</v>
      </c>
    </row>
    <row r="4591" spans="1:7" ht="14.4" customHeight="1">
      <c r="A4591" s="138" t="s">
        <v>9162</v>
      </c>
      <c r="B4591" s="151" t="s">
        <v>4216</v>
      </c>
      <c r="C4591" s="148">
        <v>1985.3433600000001</v>
      </c>
      <c r="D4591" s="148">
        <f t="shared" si="213"/>
        <v>2422.12</v>
      </c>
      <c r="E4591" s="138" t="s">
        <v>2035</v>
      </c>
      <c r="F4591" s="148">
        <f t="shared" si="214"/>
        <v>1985.34</v>
      </c>
      <c r="G4591" s="148">
        <f t="shared" si="215"/>
        <v>2422.1147999999998</v>
      </c>
    </row>
    <row r="4592" spans="1:7" ht="14.4" customHeight="1">
      <c r="A4592" s="138" t="s">
        <v>9163</v>
      </c>
      <c r="B4592" s="151" t="s">
        <v>4216</v>
      </c>
      <c r="C4592" s="148">
        <v>3214.7068800000006</v>
      </c>
      <c r="D4592" s="148">
        <f t="shared" si="213"/>
        <v>3921.94</v>
      </c>
      <c r="E4592" s="138" t="s">
        <v>2035</v>
      </c>
      <c r="F4592" s="148">
        <f t="shared" si="214"/>
        <v>3214.71</v>
      </c>
      <c r="G4592" s="148">
        <f t="shared" si="215"/>
        <v>3921.9461999999999</v>
      </c>
    </row>
    <row r="4593" spans="1:7" ht="14.4" customHeight="1">
      <c r="A4593" s="138" t="s">
        <v>9164</v>
      </c>
      <c r="B4593" s="151" t="s">
        <v>4216</v>
      </c>
      <c r="C4593" s="148">
        <v>3214.7068800000006</v>
      </c>
      <c r="D4593" s="148">
        <f t="shared" si="213"/>
        <v>3921.94</v>
      </c>
      <c r="E4593" s="138" t="s">
        <v>2035</v>
      </c>
      <c r="F4593" s="148">
        <f t="shared" si="214"/>
        <v>3214.71</v>
      </c>
      <c r="G4593" s="148">
        <f t="shared" si="215"/>
        <v>3921.9461999999999</v>
      </c>
    </row>
    <row r="4594" spans="1:7" ht="14.4" customHeight="1">
      <c r="A4594" s="138" t="s">
        <v>9165</v>
      </c>
      <c r="B4594" s="151" t="s">
        <v>4216</v>
      </c>
      <c r="C4594" s="148">
        <v>3214.7068800000006</v>
      </c>
      <c r="D4594" s="148">
        <f t="shared" si="213"/>
        <v>3921.94</v>
      </c>
      <c r="E4594" s="138" t="s">
        <v>2035</v>
      </c>
      <c r="F4594" s="148">
        <f t="shared" si="214"/>
        <v>3214.71</v>
      </c>
      <c r="G4594" s="148">
        <f t="shared" si="215"/>
        <v>3921.9461999999999</v>
      </c>
    </row>
    <row r="4595" spans="1:7" ht="14.4" customHeight="1">
      <c r="A4595" s="138" t="s">
        <v>9166</v>
      </c>
      <c r="B4595" s="151" t="s">
        <v>4216</v>
      </c>
      <c r="C4595" s="148">
        <v>3214.7068800000006</v>
      </c>
      <c r="D4595" s="148">
        <f t="shared" si="213"/>
        <v>3921.94</v>
      </c>
      <c r="E4595" s="138" t="s">
        <v>2035</v>
      </c>
      <c r="F4595" s="148">
        <f t="shared" si="214"/>
        <v>3214.71</v>
      </c>
      <c r="G4595" s="148">
        <f t="shared" si="215"/>
        <v>3921.9461999999999</v>
      </c>
    </row>
    <row r="4596" spans="1:7" ht="14.4" customHeight="1">
      <c r="A4596" s="138" t="s">
        <v>9167</v>
      </c>
      <c r="B4596" s="151" t="s">
        <v>4216</v>
      </c>
      <c r="C4596" s="148">
        <v>1985.3433600000001</v>
      </c>
      <c r="D4596" s="148">
        <f t="shared" si="213"/>
        <v>2422.12</v>
      </c>
      <c r="E4596" s="138" t="s">
        <v>2035</v>
      </c>
      <c r="F4596" s="148">
        <f t="shared" si="214"/>
        <v>1985.34</v>
      </c>
      <c r="G4596" s="148">
        <f t="shared" si="215"/>
        <v>2422.1147999999998</v>
      </c>
    </row>
    <row r="4597" spans="1:7" ht="14.4" customHeight="1">
      <c r="A4597" s="138" t="s">
        <v>9168</v>
      </c>
      <c r="B4597" s="151" t="s">
        <v>4228</v>
      </c>
      <c r="C4597" s="148">
        <v>3313.5995200000002</v>
      </c>
      <c r="D4597" s="148">
        <f t="shared" si="213"/>
        <v>4042.59</v>
      </c>
      <c r="E4597" s="138" t="s">
        <v>2035</v>
      </c>
      <c r="F4597" s="148">
        <f t="shared" si="214"/>
        <v>3313.6</v>
      </c>
      <c r="G4597" s="148">
        <f t="shared" si="215"/>
        <v>4042.5919999999996</v>
      </c>
    </row>
    <row r="4598" spans="1:7" ht="14.4" customHeight="1">
      <c r="A4598" s="138" t="s">
        <v>9169</v>
      </c>
      <c r="B4598" s="151" t="s">
        <v>4228</v>
      </c>
      <c r="C4598" s="148">
        <v>5101.1083200000012</v>
      </c>
      <c r="D4598" s="148">
        <f t="shared" si="213"/>
        <v>6223.35</v>
      </c>
      <c r="E4598" s="138" t="s">
        <v>2035</v>
      </c>
      <c r="F4598" s="148">
        <f t="shared" si="214"/>
        <v>5101.1099999999997</v>
      </c>
      <c r="G4598" s="148">
        <f t="shared" si="215"/>
        <v>6223.3541999999998</v>
      </c>
    </row>
    <row r="4599" spans="1:7" ht="14.4" customHeight="1">
      <c r="A4599" s="138" t="s">
        <v>9170</v>
      </c>
      <c r="B4599" s="151" t="s">
        <v>4228</v>
      </c>
      <c r="C4599" s="148">
        <v>5101.1083200000012</v>
      </c>
      <c r="D4599" s="148">
        <f t="shared" si="213"/>
        <v>6223.35</v>
      </c>
      <c r="E4599" s="138" t="s">
        <v>2035</v>
      </c>
      <c r="F4599" s="148">
        <f t="shared" si="214"/>
        <v>5101.1099999999997</v>
      </c>
      <c r="G4599" s="148">
        <f t="shared" si="215"/>
        <v>6223.3541999999998</v>
      </c>
    </row>
    <row r="4600" spans="1:7" ht="14.4" customHeight="1">
      <c r="A4600" s="138" t="s">
        <v>9171</v>
      </c>
      <c r="B4600" s="151" t="s">
        <v>4228</v>
      </c>
      <c r="C4600" s="148">
        <v>5101.1083200000012</v>
      </c>
      <c r="D4600" s="148">
        <f t="shared" si="213"/>
        <v>6223.35</v>
      </c>
      <c r="E4600" s="138" t="s">
        <v>2035</v>
      </c>
      <c r="F4600" s="148">
        <f t="shared" si="214"/>
        <v>5101.1099999999997</v>
      </c>
      <c r="G4600" s="148">
        <f t="shared" si="215"/>
        <v>6223.3541999999998</v>
      </c>
    </row>
    <row r="4601" spans="1:7" ht="14.4" customHeight="1">
      <c r="A4601" s="140" t="s">
        <v>9172</v>
      </c>
      <c r="B4601" s="151" t="s">
        <v>4228</v>
      </c>
      <c r="C4601" s="148">
        <v>7185.3689600000007</v>
      </c>
      <c r="D4601" s="148">
        <f t="shared" si="213"/>
        <v>8766.15</v>
      </c>
      <c r="E4601" s="138" t="s">
        <v>2035</v>
      </c>
      <c r="F4601" s="148">
        <f t="shared" si="214"/>
        <v>7185.37</v>
      </c>
      <c r="G4601" s="148">
        <f t="shared" si="215"/>
        <v>8766.1513999999988</v>
      </c>
    </row>
    <row r="4602" spans="1:7" ht="14.4" customHeight="1">
      <c r="A4602" s="138" t="s">
        <v>9173</v>
      </c>
      <c r="B4602" s="151" t="s">
        <v>4228</v>
      </c>
      <c r="C4602" s="148">
        <v>5101.1083200000012</v>
      </c>
      <c r="D4602" s="148">
        <f t="shared" si="213"/>
        <v>6223.35</v>
      </c>
      <c r="E4602" s="138" t="s">
        <v>2035</v>
      </c>
      <c r="F4602" s="148">
        <f t="shared" si="214"/>
        <v>5101.1099999999997</v>
      </c>
      <c r="G4602" s="148">
        <f t="shared" si="215"/>
        <v>6223.3541999999998</v>
      </c>
    </row>
    <row r="4603" spans="1:7" ht="14.4" customHeight="1">
      <c r="A4603" s="138" t="s">
        <v>9174</v>
      </c>
      <c r="B4603" s="151" t="s">
        <v>4228</v>
      </c>
      <c r="C4603" s="148">
        <v>3313.5995200000002</v>
      </c>
      <c r="D4603" s="148">
        <f t="shared" si="213"/>
        <v>4042.59</v>
      </c>
      <c r="E4603" s="138" t="s">
        <v>2035</v>
      </c>
      <c r="F4603" s="148">
        <f t="shared" si="214"/>
        <v>3313.6</v>
      </c>
      <c r="G4603" s="148">
        <f t="shared" si="215"/>
        <v>4042.5919999999996</v>
      </c>
    </row>
    <row r="4604" spans="1:7" ht="14.4" customHeight="1">
      <c r="A4604" s="138" t="s">
        <v>9175</v>
      </c>
      <c r="B4604" s="151" t="s">
        <v>9176</v>
      </c>
      <c r="C4604" s="148">
        <v>27819.01584</v>
      </c>
      <c r="D4604" s="148">
        <f t="shared" si="213"/>
        <v>33939.199999999997</v>
      </c>
      <c r="E4604" s="138" t="s">
        <v>2035</v>
      </c>
      <c r="F4604" s="148">
        <f t="shared" si="214"/>
        <v>27819.02</v>
      </c>
      <c r="G4604" s="148">
        <f t="shared" si="215"/>
        <v>33939.204400000002</v>
      </c>
    </row>
    <row r="4605" spans="1:7" ht="14.4" customHeight="1">
      <c r="A4605" s="138" t="s">
        <v>9177</v>
      </c>
      <c r="B4605" s="151" t="s">
        <v>9176</v>
      </c>
      <c r="C4605" s="148">
        <v>27417.925920000005</v>
      </c>
      <c r="D4605" s="148">
        <f t="shared" si="213"/>
        <v>33449.870000000003</v>
      </c>
      <c r="E4605" s="138" t="s">
        <v>2035</v>
      </c>
      <c r="F4605" s="148">
        <f t="shared" si="214"/>
        <v>27417.93</v>
      </c>
      <c r="G4605" s="148">
        <f t="shared" si="215"/>
        <v>33449.874600000003</v>
      </c>
    </row>
    <row r="4606" spans="1:7" ht="14.4" customHeight="1">
      <c r="A4606" s="138" t="s">
        <v>9178</v>
      </c>
      <c r="B4606" s="151" t="s">
        <v>9179</v>
      </c>
      <c r="C4606" s="148">
        <v>27978.720000000001</v>
      </c>
      <c r="D4606" s="148">
        <f t="shared" si="213"/>
        <v>34134.04</v>
      </c>
      <c r="E4606" s="138" t="s">
        <v>2035</v>
      </c>
      <c r="F4606" s="148">
        <f t="shared" si="214"/>
        <v>27978.720000000001</v>
      </c>
      <c r="G4606" s="148">
        <f t="shared" si="215"/>
        <v>34134.038399999998</v>
      </c>
    </row>
    <row r="4607" spans="1:7" ht="14.4" customHeight="1">
      <c r="A4607" s="138" t="s">
        <v>9180</v>
      </c>
      <c r="B4607" s="151" t="s">
        <v>9181</v>
      </c>
      <c r="C4607" s="148">
        <v>27271.219360000003</v>
      </c>
      <c r="D4607" s="148">
        <f t="shared" si="213"/>
        <v>33270.89</v>
      </c>
      <c r="E4607" s="138" t="s">
        <v>2035</v>
      </c>
      <c r="F4607" s="148">
        <f t="shared" si="214"/>
        <v>27271.22</v>
      </c>
      <c r="G4607" s="148">
        <f t="shared" si="215"/>
        <v>33270.888400000003</v>
      </c>
    </row>
    <row r="4608" spans="1:7" ht="14.4" customHeight="1">
      <c r="A4608" s="138" t="s">
        <v>9182</v>
      </c>
      <c r="B4608" s="151" t="s">
        <v>2287</v>
      </c>
      <c r="C4608" s="148">
        <v>2764.8742000000002</v>
      </c>
      <c r="D4608" s="148">
        <f t="shared" si="213"/>
        <v>3373.15</v>
      </c>
      <c r="E4608" s="138" t="s">
        <v>2032</v>
      </c>
      <c r="F4608" s="148">
        <f t="shared" si="214"/>
        <v>2764.87</v>
      </c>
      <c r="G4608" s="148">
        <f t="shared" si="215"/>
        <v>3373.1414</v>
      </c>
    </row>
    <row r="4609" spans="1:7" ht="14.4" customHeight="1">
      <c r="A4609" s="138" t="s">
        <v>9183</v>
      </c>
      <c r="B4609" s="151" t="s">
        <v>9184</v>
      </c>
      <c r="C4609" s="148">
        <v>853.54610000000014</v>
      </c>
      <c r="D4609" s="148">
        <f t="shared" si="213"/>
        <v>1041.33</v>
      </c>
      <c r="E4609" s="138" t="s">
        <v>2032</v>
      </c>
      <c r="F4609" s="148">
        <f t="shared" si="214"/>
        <v>853.55</v>
      </c>
      <c r="G4609" s="148">
        <f t="shared" si="215"/>
        <v>1041.3309999999999</v>
      </c>
    </row>
    <row r="4610" spans="1:7" ht="14.4" customHeight="1">
      <c r="A4610" s="138" t="s">
        <v>9185</v>
      </c>
      <c r="B4610" s="151" t="s">
        <v>9186</v>
      </c>
      <c r="C4610" s="148">
        <v>81450</v>
      </c>
      <c r="D4610" s="148">
        <f t="shared" si="213"/>
        <v>99369</v>
      </c>
      <c r="E4610" s="138" t="s">
        <v>2037</v>
      </c>
      <c r="F4610" s="148">
        <f t="shared" si="214"/>
        <v>81450</v>
      </c>
      <c r="G4610" s="148">
        <f t="shared" si="215"/>
        <v>99369</v>
      </c>
    </row>
    <row r="4611" spans="1:7" ht="14.4" customHeight="1">
      <c r="A4611" s="138" t="s">
        <v>9187</v>
      </c>
      <c r="B4611" s="151" t="s">
        <v>9188</v>
      </c>
      <c r="C4611" s="148">
        <v>81450</v>
      </c>
      <c r="D4611" s="148">
        <f t="shared" si="213"/>
        <v>99369</v>
      </c>
      <c r="E4611" s="138" t="s">
        <v>2037</v>
      </c>
      <c r="F4611" s="148">
        <f t="shared" si="214"/>
        <v>81450</v>
      </c>
      <c r="G4611" s="148">
        <f t="shared" si="215"/>
        <v>99369</v>
      </c>
    </row>
    <row r="4612" spans="1:7" ht="14.4" customHeight="1">
      <c r="A4612" s="138" t="s">
        <v>9189</v>
      </c>
      <c r="B4612" s="151" t="s">
        <v>9190</v>
      </c>
      <c r="C4612" s="148">
        <v>71522</v>
      </c>
      <c r="D4612" s="148">
        <f t="shared" si="213"/>
        <v>87256.84</v>
      </c>
      <c r="E4612" s="138" t="s">
        <v>2037</v>
      </c>
      <c r="F4612" s="148">
        <f t="shared" si="214"/>
        <v>71522</v>
      </c>
      <c r="G4612" s="148">
        <f t="shared" si="215"/>
        <v>87256.84</v>
      </c>
    </row>
    <row r="4613" spans="1:7" ht="14.4" customHeight="1">
      <c r="A4613" s="138" t="s">
        <v>9191</v>
      </c>
      <c r="B4613" s="151" t="s">
        <v>9192</v>
      </c>
      <c r="C4613" s="148">
        <v>71522</v>
      </c>
      <c r="D4613" s="148">
        <f t="shared" si="213"/>
        <v>87256.84</v>
      </c>
      <c r="E4613" s="138" t="s">
        <v>2037</v>
      </c>
      <c r="F4613" s="148">
        <f t="shared" si="214"/>
        <v>71522</v>
      </c>
      <c r="G4613" s="148">
        <f t="shared" si="215"/>
        <v>87256.84</v>
      </c>
    </row>
    <row r="4614" spans="1:7" ht="14.4" customHeight="1">
      <c r="A4614" s="138" t="s">
        <v>9193</v>
      </c>
      <c r="B4614" s="151" t="s">
        <v>9194</v>
      </c>
      <c r="C4614" s="148">
        <v>71522</v>
      </c>
      <c r="D4614" s="148">
        <f t="shared" si="213"/>
        <v>87256.84</v>
      </c>
      <c r="E4614" s="138" t="s">
        <v>2037</v>
      </c>
      <c r="F4614" s="148">
        <f t="shared" si="214"/>
        <v>71522</v>
      </c>
      <c r="G4614" s="148">
        <f t="shared" si="215"/>
        <v>87256.84</v>
      </c>
    </row>
    <row r="4615" spans="1:7" ht="14.4" customHeight="1">
      <c r="A4615" s="138" t="s">
        <v>9195</v>
      </c>
      <c r="B4615" s="151" t="s">
        <v>9196</v>
      </c>
      <c r="C4615" s="148">
        <v>70987</v>
      </c>
      <c r="D4615" s="148">
        <f t="shared" si="213"/>
        <v>86604.14</v>
      </c>
      <c r="E4615" s="138" t="s">
        <v>2037</v>
      </c>
      <c r="F4615" s="148">
        <f t="shared" si="214"/>
        <v>70987</v>
      </c>
      <c r="G4615" s="148">
        <f t="shared" si="215"/>
        <v>86604.14</v>
      </c>
    </row>
    <row r="4616" spans="1:7" ht="14.4" customHeight="1">
      <c r="A4616" s="138" t="s">
        <v>9197</v>
      </c>
      <c r="B4616" s="151" t="s">
        <v>9198</v>
      </c>
      <c r="C4616" s="148">
        <v>81569</v>
      </c>
      <c r="D4616" s="148">
        <f t="shared" si="213"/>
        <v>99514.18</v>
      </c>
      <c r="E4616" s="138" t="s">
        <v>2037</v>
      </c>
      <c r="F4616" s="148">
        <f t="shared" si="214"/>
        <v>81569</v>
      </c>
      <c r="G4616" s="148">
        <f t="shared" si="215"/>
        <v>99514.18</v>
      </c>
    </row>
    <row r="4617" spans="1:7" ht="14.4" customHeight="1">
      <c r="A4617" s="138" t="s">
        <v>9199</v>
      </c>
      <c r="B4617" s="151" t="s">
        <v>9186</v>
      </c>
      <c r="C4617" s="148">
        <v>84831</v>
      </c>
      <c r="D4617" s="148">
        <f t="shared" ref="D4617:D4680" si="216">ROUND(C4617*(1+$D$8),2)</f>
        <v>103493.82</v>
      </c>
      <c r="E4617" s="138" t="s">
        <v>2037</v>
      </c>
      <c r="F4617" s="148">
        <f t="shared" ref="F4617:F4680" si="217">ROUND(C4617*(1-HLOOKUP(E4617,$1:$2,2,FALSE)),2)</f>
        <v>84831</v>
      </c>
      <c r="G4617" s="148">
        <f t="shared" ref="G4617:G4680" si="218">F4617*(1+$D$8)</f>
        <v>103493.81999999999</v>
      </c>
    </row>
    <row r="4618" spans="1:7" ht="14.4" customHeight="1">
      <c r="A4618" s="138" t="s">
        <v>9200</v>
      </c>
      <c r="B4618" s="151" t="s">
        <v>9188</v>
      </c>
      <c r="C4618" s="148">
        <v>84831</v>
      </c>
      <c r="D4618" s="148">
        <f t="shared" si="216"/>
        <v>103493.82</v>
      </c>
      <c r="E4618" s="138" t="s">
        <v>2037</v>
      </c>
      <c r="F4618" s="148">
        <f t="shared" si="217"/>
        <v>84831</v>
      </c>
      <c r="G4618" s="148">
        <f t="shared" si="218"/>
        <v>103493.81999999999</v>
      </c>
    </row>
    <row r="4619" spans="1:7" ht="14.4" customHeight="1">
      <c r="A4619" s="138" t="s">
        <v>9201</v>
      </c>
      <c r="B4619" s="151" t="s">
        <v>9198</v>
      </c>
      <c r="C4619" s="148">
        <v>84831</v>
      </c>
      <c r="D4619" s="148">
        <f t="shared" si="216"/>
        <v>103493.82</v>
      </c>
      <c r="E4619" s="138" t="s">
        <v>2037</v>
      </c>
      <c r="F4619" s="148">
        <f t="shared" si="217"/>
        <v>84831</v>
      </c>
      <c r="G4619" s="148">
        <f t="shared" si="218"/>
        <v>103493.81999999999</v>
      </c>
    </row>
    <row r="4620" spans="1:7" ht="14.4" customHeight="1">
      <c r="A4620" s="138" t="s">
        <v>9202</v>
      </c>
      <c r="B4620" s="151" t="s">
        <v>9203</v>
      </c>
      <c r="C4620" s="148">
        <v>84402</v>
      </c>
      <c r="D4620" s="148">
        <f t="shared" si="216"/>
        <v>102970.44</v>
      </c>
      <c r="E4620" s="138" t="s">
        <v>2037</v>
      </c>
      <c r="F4620" s="148">
        <f t="shared" si="217"/>
        <v>84402</v>
      </c>
      <c r="G4620" s="148">
        <f t="shared" si="218"/>
        <v>102970.44</v>
      </c>
    </row>
    <row r="4621" spans="1:7" ht="14.4" customHeight="1">
      <c r="A4621" s="138" t="s">
        <v>9204</v>
      </c>
      <c r="B4621" s="151" t="s">
        <v>9203</v>
      </c>
      <c r="C4621" s="148">
        <v>81165</v>
      </c>
      <c r="D4621" s="148">
        <f t="shared" si="216"/>
        <v>99021.3</v>
      </c>
      <c r="E4621" s="138" t="s">
        <v>2037</v>
      </c>
      <c r="F4621" s="148">
        <f t="shared" si="217"/>
        <v>81165</v>
      </c>
      <c r="G4621" s="148">
        <f t="shared" si="218"/>
        <v>99021.3</v>
      </c>
    </row>
    <row r="4622" spans="1:7" ht="14.4" customHeight="1">
      <c r="A4622" s="138" t="s">
        <v>9205</v>
      </c>
      <c r="B4622" s="151" t="s">
        <v>4299</v>
      </c>
      <c r="C4622" s="148">
        <v>44422.575872289999</v>
      </c>
      <c r="D4622" s="148">
        <f t="shared" si="216"/>
        <v>54195.54</v>
      </c>
      <c r="E4622" s="138" t="s">
        <v>2037</v>
      </c>
      <c r="F4622" s="148">
        <f t="shared" si="217"/>
        <v>44422.58</v>
      </c>
      <c r="G4622" s="148">
        <f t="shared" si="218"/>
        <v>54195.547599999998</v>
      </c>
    </row>
    <row r="4623" spans="1:7" ht="14.4" customHeight="1">
      <c r="A4623" s="138" t="s">
        <v>9206</v>
      </c>
      <c r="B4623" s="151" t="s">
        <v>4301</v>
      </c>
      <c r="C4623" s="148">
        <v>57756.777270500002</v>
      </c>
      <c r="D4623" s="148">
        <f t="shared" si="216"/>
        <v>70463.27</v>
      </c>
      <c r="E4623" s="138" t="s">
        <v>2037</v>
      </c>
      <c r="F4623" s="148">
        <f t="shared" si="217"/>
        <v>57756.78</v>
      </c>
      <c r="G4623" s="148">
        <f t="shared" si="218"/>
        <v>70463.271599999993</v>
      </c>
    </row>
    <row r="4624" spans="1:7" ht="14.4" customHeight="1">
      <c r="A4624" s="138" t="s">
        <v>9207</v>
      </c>
      <c r="B4624" s="151" t="s">
        <v>4301</v>
      </c>
      <c r="C4624" s="148">
        <v>58298.489288270001</v>
      </c>
      <c r="D4624" s="148">
        <f t="shared" si="216"/>
        <v>71124.160000000003</v>
      </c>
      <c r="E4624" s="138" t="s">
        <v>2037</v>
      </c>
      <c r="F4624" s="148">
        <f t="shared" si="217"/>
        <v>58298.49</v>
      </c>
      <c r="G4624" s="148">
        <f t="shared" si="218"/>
        <v>71124.157800000001</v>
      </c>
    </row>
    <row r="4625" spans="1:7" ht="14.4" customHeight="1">
      <c r="A4625" s="138" t="s">
        <v>9208</v>
      </c>
      <c r="B4625" s="151" t="s">
        <v>4301</v>
      </c>
      <c r="C4625" s="148">
        <v>58298.489288270001</v>
      </c>
      <c r="D4625" s="148">
        <f t="shared" si="216"/>
        <v>71124.160000000003</v>
      </c>
      <c r="E4625" s="138" t="s">
        <v>2037</v>
      </c>
      <c r="F4625" s="148">
        <f t="shared" si="217"/>
        <v>58298.49</v>
      </c>
      <c r="G4625" s="148">
        <f t="shared" si="218"/>
        <v>71124.157800000001</v>
      </c>
    </row>
    <row r="4626" spans="1:7" ht="14.4" customHeight="1">
      <c r="A4626" s="138" t="s">
        <v>9209</v>
      </c>
      <c r="B4626" s="151" t="s">
        <v>4301</v>
      </c>
      <c r="C4626" s="148">
        <v>58298.489288270001</v>
      </c>
      <c r="D4626" s="148">
        <f t="shared" si="216"/>
        <v>71124.160000000003</v>
      </c>
      <c r="E4626" s="138" t="s">
        <v>2037</v>
      </c>
      <c r="F4626" s="148">
        <f t="shared" si="217"/>
        <v>58298.49</v>
      </c>
      <c r="G4626" s="148">
        <f t="shared" si="218"/>
        <v>71124.157800000001</v>
      </c>
    </row>
    <row r="4627" spans="1:7" ht="14.4" customHeight="1">
      <c r="A4627" s="138" t="s">
        <v>9210</v>
      </c>
      <c r="B4627" s="151" t="s">
        <v>4301</v>
      </c>
      <c r="C4627" s="148">
        <v>57756.777270500002</v>
      </c>
      <c r="D4627" s="148">
        <f t="shared" si="216"/>
        <v>70463.27</v>
      </c>
      <c r="E4627" s="138" t="s">
        <v>2037</v>
      </c>
      <c r="F4627" s="148">
        <f t="shared" si="217"/>
        <v>57756.78</v>
      </c>
      <c r="G4627" s="148">
        <f t="shared" si="218"/>
        <v>70463.271599999993</v>
      </c>
    </row>
    <row r="4628" spans="1:7" ht="14.4" customHeight="1">
      <c r="A4628" s="138" t="s">
        <v>9211</v>
      </c>
      <c r="B4628" s="151" t="s">
        <v>4299</v>
      </c>
      <c r="C4628" s="148">
        <v>45030.331141949995</v>
      </c>
      <c r="D4628" s="148">
        <f t="shared" si="216"/>
        <v>54937</v>
      </c>
      <c r="E4628" s="138" t="s">
        <v>2037</v>
      </c>
      <c r="F4628" s="148">
        <f t="shared" si="217"/>
        <v>45030.33</v>
      </c>
      <c r="G4628" s="148">
        <f t="shared" si="218"/>
        <v>54937.0026</v>
      </c>
    </row>
    <row r="4629" spans="1:7" ht="14.4" customHeight="1">
      <c r="A4629" s="138" t="s">
        <v>9212</v>
      </c>
      <c r="B4629" s="151" t="s">
        <v>4299</v>
      </c>
      <c r="C4629" s="148">
        <v>45030.331141949995</v>
      </c>
      <c r="D4629" s="148">
        <f t="shared" si="216"/>
        <v>54937</v>
      </c>
      <c r="E4629" s="138" t="s">
        <v>2037</v>
      </c>
      <c r="F4629" s="148">
        <f t="shared" si="217"/>
        <v>45030.33</v>
      </c>
      <c r="G4629" s="148">
        <f t="shared" si="218"/>
        <v>54937.0026</v>
      </c>
    </row>
    <row r="4630" spans="1:7" ht="14.4" customHeight="1">
      <c r="A4630" s="138" t="s">
        <v>9213</v>
      </c>
      <c r="B4630" s="151" t="s">
        <v>4299</v>
      </c>
      <c r="C4630" s="148">
        <v>45030.331141949995</v>
      </c>
      <c r="D4630" s="148">
        <f t="shared" si="216"/>
        <v>54937</v>
      </c>
      <c r="E4630" s="138" t="s">
        <v>2037</v>
      </c>
      <c r="F4630" s="148">
        <f t="shared" si="217"/>
        <v>45030.33</v>
      </c>
      <c r="G4630" s="148">
        <f t="shared" si="218"/>
        <v>54937.0026</v>
      </c>
    </row>
    <row r="4631" spans="1:7" ht="14.4" customHeight="1">
      <c r="A4631" s="138" t="s">
        <v>9214</v>
      </c>
      <c r="B4631" s="151" t="s">
        <v>4299</v>
      </c>
      <c r="C4631" s="148">
        <v>44422.575872289999</v>
      </c>
      <c r="D4631" s="148">
        <f t="shared" si="216"/>
        <v>54195.54</v>
      </c>
      <c r="E4631" s="138" t="s">
        <v>2037</v>
      </c>
      <c r="F4631" s="148">
        <f t="shared" si="217"/>
        <v>44422.58</v>
      </c>
      <c r="G4631" s="148">
        <f t="shared" si="218"/>
        <v>54195.547599999998</v>
      </c>
    </row>
    <row r="4632" spans="1:7" ht="14.4" customHeight="1">
      <c r="A4632" s="138" t="s">
        <v>9215</v>
      </c>
      <c r="B4632" s="151" t="s">
        <v>4329</v>
      </c>
      <c r="C4632" s="148">
        <v>44422.575872289999</v>
      </c>
      <c r="D4632" s="148">
        <f t="shared" si="216"/>
        <v>54195.54</v>
      </c>
      <c r="E4632" s="138" t="s">
        <v>2037</v>
      </c>
      <c r="F4632" s="148">
        <f t="shared" si="217"/>
        <v>44422.58</v>
      </c>
      <c r="G4632" s="148">
        <f t="shared" si="218"/>
        <v>54195.547599999998</v>
      </c>
    </row>
    <row r="4633" spans="1:7" ht="14.4" customHeight="1">
      <c r="A4633" s="138" t="s">
        <v>9216</v>
      </c>
      <c r="B4633" s="151" t="s">
        <v>4331</v>
      </c>
      <c r="C4633" s="148">
        <v>57756.777270500002</v>
      </c>
      <c r="D4633" s="148">
        <f t="shared" si="216"/>
        <v>70463.27</v>
      </c>
      <c r="E4633" s="138" t="s">
        <v>2037</v>
      </c>
      <c r="F4633" s="148">
        <f t="shared" si="217"/>
        <v>57756.78</v>
      </c>
      <c r="G4633" s="148">
        <f t="shared" si="218"/>
        <v>70463.271599999993</v>
      </c>
    </row>
    <row r="4634" spans="1:7" ht="14.4" customHeight="1">
      <c r="A4634" s="138" t="s">
        <v>9217</v>
      </c>
      <c r="B4634" s="151" t="s">
        <v>4331</v>
      </c>
      <c r="C4634" s="148">
        <v>58298.489288270001</v>
      </c>
      <c r="D4634" s="148">
        <f t="shared" si="216"/>
        <v>71124.160000000003</v>
      </c>
      <c r="E4634" s="138" t="s">
        <v>2037</v>
      </c>
      <c r="F4634" s="148">
        <f t="shared" si="217"/>
        <v>58298.49</v>
      </c>
      <c r="G4634" s="148">
        <f t="shared" si="218"/>
        <v>71124.157800000001</v>
      </c>
    </row>
    <row r="4635" spans="1:7" ht="14.4" customHeight="1">
      <c r="A4635" s="138" t="s">
        <v>9218</v>
      </c>
      <c r="B4635" s="151" t="s">
        <v>4331</v>
      </c>
      <c r="C4635" s="148">
        <v>58298.489288270001</v>
      </c>
      <c r="D4635" s="148">
        <f t="shared" si="216"/>
        <v>71124.160000000003</v>
      </c>
      <c r="E4635" s="138" t="s">
        <v>2037</v>
      </c>
      <c r="F4635" s="148">
        <f t="shared" si="217"/>
        <v>58298.49</v>
      </c>
      <c r="G4635" s="148">
        <f t="shared" si="218"/>
        <v>71124.157800000001</v>
      </c>
    </row>
    <row r="4636" spans="1:7" ht="14.4" customHeight="1">
      <c r="A4636" s="138" t="s">
        <v>9219</v>
      </c>
      <c r="B4636" s="151" t="s">
        <v>4331</v>
      </c>
      <c r="C4636" s="148">
        <v>58298.489288270001</v>
      </c>
      <c r="D4636" s="148">
        <f t="shared" si="216"/>
        <v>71124.160000000003</v>
      </c>
      <c r="E4636" s="138" t="s">
        <v>2037</v>
      </c>
      <c r="F4636" s="148">
        <f t="shared" si="217"/>
        <v>58298.49</v>
      </c>
      <c r="G4636" s="148">
        <f t="shared" si="218"/>
        <v>71124.157800000001</v>
      </c>
    </row>
    <row r="4637" spans="1:7" ht="14.4" customHeight="1">
      <c r="A4637" s="138" t="s">
        <v>9220</v>
      </c>
      <c r="B4637" s="151" t="s">
        <v>4331</v>
      </c>
      <c r="C4637" s="148">
        <v>57756.777270500002</v>
      </c>
      <c r="D4637" s="148">
        <f t="shared" si="216"/>
        <v>70463.27</v>
      </c>
      <c r="E4637" s="138" t="s">
        <v>2037</v>
      </c>
      <c r="F4637" s="148">
        <f t="shared" si="217"/>
        <v>57756.78</v>
      </c>
      <c r="G4637" s="148">
        <f t="shared" si="218"/>
        <v>70463.271599999993</v>
      </c>
    </row>
    <row r="4638" spans="1:7" ht="14.4" customHeight="1">
      <c r="A4638" s="138" t="s">
        <v>9221</v>
      </c>
      <c r="B4638" s="151" t="s">
        <v>4329</v>
      </c>
      <c r="C4638" s="148">
        <v>45030.331141949995</v>
      </c>
      <c r="D4638" s="148">
        <f t="shared" si="216"/>
        <v>54937</v>
      </c>
      <c r="E4638" s="138" t="s">
        <v>2037</v>
      </c>
      <c r="F4638" s="148">
        <f t="shared" si="217"/>
        <v>45030.33</v>
      </c>
      <c r="G4638" s="148">
        <f t="shared" si="218"/>
        <v>54937.0026</v>
      </c>
    </row>
    <row r="4639" spans="1:7" ht="14.4" customHeight="1">
      <c r="A4639" s="138" t="s">
        <v>9222</v>
      </c>
      <c r="B4639" s="151" t="s">
        <v>4329</v>
      </c>
      <c r="C4639" s="148">
        <v>45030.331141949995</v>
      </c>
      <c r="D4639" s="148">
        <f t="shared" si="216"/>
        <v>54937</v>
      </c>
      <c r="E4639" s="138" t="s">
        <v>2037</v>
      </c>
      <c r="F4639" s="148">
        <f t="shared" si="217"/>
        <v>45030.33</v>
      </c>
      <c r="G4639" s="148">
        <f t="shared" si="218"/>
        <v>54937.0026</v>
      </c>
    </row>
    <row r="4640" spans="1:7" ht="14.4" customHeight="1">
      <c r="A4640" s="138" t="s">
        <v>9223</v>
      </c>
      <c r="B4640" s="151" t="s">
        <v>4329</v>
      </c>
      <c r="C4640" s="148">
        <v>45030.331141949995</v>
      </c>
      <c r="D4640" s="148">
        <f t="shared" si="216"/>
        <v>54937</v>
      </c>
      <c r="E4640" s="138" t="s">
        <v>2037</v>
      </c>
      <c r="F4640" s="148">
        <f t="shared" si="217"/>
        <v>45030.33</v>
      </c>
      <c r="G4640" s="148">
        <f t="shared" si="218"/>
        <v>54937.0026</v>
      </c>
    </row>
    <row r="4641" spans="1:7" ht="14.4" customHeight="1">
      <c r="A4641" s="138" t="s">
        <v>9224</v>
      </c>
      <c r="B4641" s="151" t="s">
        <v>4329</v>
      </c>
      <c r="C4641" s="148">
        <v>44422.575872289999</v>
      </c>
      <c r="D4641" s="148">
        <f t="shared" si="216"/>
        <v>54195.54</v>
      </c>
      <c r="E4641" s="138" t="s">
        <v>2037</v>
      </c>
      <c r="F4641" s="148">
        <f t="shared" si="217"/>
        <v>44422.58</v>
      </c>
      <c r="G4641" s="148">
        <f t="shared" si="218"/>
        <v>54195.547599999998</v>
      </c>
    </row>
    <row r="4642" spans="1:7" ht="14.4" customHeight="1">
      <c r="A4642" s="138" t="s">
        <v>9225</v>
      </c>
      <c r="B4642" s="151" t="s">
        <v>9226</v>
      </c>
      <c r="C4642" s="148">
        <v>2081</v>
      </c>
      <c r="D4642" s="148">
        <f t="shared" si="216"/>
        <v>2538.8200000000002</v>
      </c>
      <c r="E4642" s="138" t="s">
        <v>2037</v>
      </c>
      <c r="F4642" s="148">
        <f t="shared" si="217"/>
        <v>2081</v>
      </c>
      <c r="G4642" s="148">
        <f t="shared" si="218"/>
        <v>2538.8200000000002</v>
      </c>
    </row>
    <row r="4643" spans="1:7" ht="14.4" customHeight="1">
      <c r="A4643" s="138" t="s">
        <v>9227</v>
      </c>
      <c r="B4643" s="151" t="s">
        <v>9228</v>
      </c>
      <c r="C4643" s="148">
        <v>2762.5158253000004</v>
      </c>
      <c r="D4643" s="148">
        <f t="shared" si="216"/>
        <v>3370.27</v>
      </c>
      <c r="E4643" s="138" t="s">
        <v>2037</v>
      </c>
      <c r="F4643" s="148">
        <f t="shared" si="217"/>
        <v>2762.52</v>
      </c>
      <c r="G4643" s="148">
        <f t="shared" si="218"/>
        <v>3370.2743999999998</v>
      </c>
    </row>
    <row r="4644" spans="1:7" ht="14.4" customHeight="1">
      <c r="A4644" s="138" t="s">
        <v>9229</v>
      </c>
      <c r="B4644" s="151" t="s">
        <v>9230</v>
      </c>
      <c r="C4644" s="148">
        <v>2762.5158253000004</v>
      </c>
      <c r="D4644" s="148">
        <f t="shared" si="216"/>
        <v>3370.27</v>
      </c>
      <c r="E4644" s="138" t="s">
        <v>2037</v>
      </c>
      <c r="F4644" s="148">
        <f t="shared" si="217"/>
        <v>2762.52</v>
      </c>
      <c r="G4644" s="148">
        <f t="shared" si="218"/>
        <v>3370.2743999999998</v>
      </c>
    </row>
    <row r="4645" spans="1:7" ht="14.4" customHeight="1">
      <c r="A4645" s="138" t="s">
        <v>9231</v>
      </c>
      <c r="B4645" s="151" t="s">
        <v>9232</v>
      </c>
      <c r="C4645" s="148">
        <v>2631</v>
      </c>
      <c r="D4645" s="148">
        <f t="shared" si="216"/>
        <v>3209.82</v>
      </c>
      <c r="E4645" s="138" t="s">
        <v>2037</v>
      </c>
      <c r="F4645" s="148">
        <f t="shared" si="217"/>
        <v>2631</v>
      </c>
      <c r="G4645" s="148">
        <f t="shared" si="218"/>
        <v>3209.8199999999997</v>
      </c>
    </row>
    <row r="4646" spans="1:7" ht="14.4" customHeight="1">
      <c r="A4646" s="138" t="s">
        <v>9233</v>
      </c>
      <c r="B4646" s="151" t="s">
        <v>9234</v>
      </c>
      <c r="C4646" s="148">
        <v>3312</v>
      </c>
      <c r="D4646" s="148">
        <f t="shared" si="216"/>
        <v>4040.64</v>
      </c>
      <c r="E4646" s="138" t="s">
        <v>2037</v>
      </c>
      <c r="F4646" s="148">
        <f t="shared" si="217"/>
        <v>3312</v>
      </c>
      <c r="G4646" s="148">
        <f t="shared" si="218"/>
        <v>4040.64</v>
      </c>
    </row>
    <row r="4647" spans="1:7" ht="14.4" customHeight="1">
      <c r="A4647" s="138" t="s">
        <v>9235</v>
      </c>
      <c r="B4647" s="151" t="s">
        <v>9236</v>
      </c>
      <c r="C4647" s="148">
        <v>3312</v>
      </c>
      <c r="D4647" s="148">
        <f t="shared" si="216"/>
        <v>4040.64</v>
      </c>
      <c r="E4647" s="138" t="s">
        <v>2037</v>
      </c>
      <c r="F4647" s="148">
        <f t="shared" si="217"/>
        <v>3312</v>
      </c>
      <c r="G4647" s="148">
        <f t="shared" si="218"/>
        <v>4040.64</v>
      </c>
    </row>
    <row r="4648" spans="1:7" ht="14.4" customHeight="1">
      <c r="A4648" s="138" t="s">
        <v>9237</v>
      </c>
      <c r="B4648" s="151" t="s">
        <v>9238</v>
      </c>
      <c r="C4648" s="148">
        <v>3312</v>
      </c>
      <c r="D4648" s="148">
        <f t="shared" si="216"/>
        <v>4040.64</v>
      </c>
      <c r="E4648" s="138" t="s">
        <v>2037</v>
      </c>
      <c r="F4648" s="148">
        <f t="shared" si="217"/>
        <v>3312</v>
      </c>
      <c r="G4648" s="148">
        <f t="shared" si="218"/>
        <v>4040.64</v>
      </c>
    </row>
    <row r="4649" spans="1:7" ht="14.4" customHeight="1">
      <c r="A4649" s="138" t="s">
        <v>9239</v>
      </c>
      <c r="B4649" s="151" t="s">
        <v>9240</v>
      </c>
      <c r="C4649" s="148">
        <v>2982</v>
      </c>
      <c r="D4649" s="148">
        <f t="shared" si="216"/>
        <v>3638.04</v>
      </c>
      <c r="E4649" s="138" t="s">
        <v>2037</v>
      </c>
      <c r="F4649" s="148">
        <f t="shared" si="217"/>
        <v>2982</v>
      </c>
      <c r="G4649" s="148">
        <f t="shared" si="218"/>
        <v>3638.04</v>
      </c>
    </row>
    <row r="4650" spans="1:7" ht="14.4" customHeight="1">
      <c r="A4650" s="138" t="s">
        <v>9241</v>
      </c>
      <c r="B4650" s="151" t="s">
        <v>9242</v>
      </c>
      <c r="C4650" s="148">
        <v>2775</v>
      </c>
      <c r="D4650" s="148">
        <f t="shared" si="216"/>
        <v>3385.5</v>
      </c>
      <c r="E4650" s="138" t="s">
        <v>2037</v>
      </c>
      <c r="F4650" s="148">
        <f t="shared" si="217"/>
        <v>2775</v>
      </c>
      <c r="G4650" s="148">
        <f t="shared" si="218"/>
        <v>3385.5</v>
      </c>
    </row>
    <row r="4651" spans="1:7" ht="14.4" customHeight="1">
      <c r="A4651" s="138" t="s">
        <v>9243</v>
      </c>
      <c r="B4651" s="151" t="s">
        <v>9244</v>
      </c>
      <c r="C4651" s="148">
        <v>2221</v>
      </c>
      <c r="D4651" s="148">
        <f t="shared" si="216"/>
        <v>2709.62</v>
      </c>
      <c r="E4651" s="138" t="s">
        <v>2037</v>
      </c>
      <c r="F4651" s="148">
        <f t="shared" si="217"/>
        <v>2221</v>
      </c>
      <c r="G4651" s="148">
        <f t="shared" si="218"/>
        <v>2709.62</v>
      </c>
    </row>
    <row r="4652" spans="1:7" ht="14.4" customHeight="1">
      <c r="A4652" s="138" t="s">
        <v>9245</v>
      </c>
      <c r="B4652" s="151" t="s">
        <v>9246</v>
      </c>
      <c r="C4652" s="148">
        <v>3148</v>
      </c>
      <c r="D4652" s="148">
        <f t="shared" si="216"/>
        <v>3840.56</v>
      </c>
      <c r="E4652" s="138" t="s">
        <v>2037</v>
      </c>
      <c r="F4652" s="148">
        <f t="shared" si="217"/>
        <v>3148</v>
      </c>
      <c r="G4652" s="148">
        <f t="shared" si="218"/>
        <v>3840.56</v>
      </c>
    </row>
    <row r="4653" spans="1:7" ht="14.4" customHeight="1">
      <c r="A4653" s="138" t="s">
        <v>9247</v>
      </c>
      <c r="B4653" s="151" t="s">
        <v>9248</v>
      </c>
      <c r="C4653" s="148">
        <v>3823</v>
      </c>
      <c r="D4653" s="148">
        <f t="shared" si="216"/>
        <v>4664.0600000000004</v>
      </c>
      <c r="E4653" s="138" t="s">
        <v>2037</v>
      </c>
      <c r="F4653" s="148">
        <f t="shared" si="217"/>
        <v>3823</v>
      </c>
      <c r="G4653" s="148">
        <f t="shared" si="218"/>
        <v>4664.0599999999995</v>
      </c>
    </row>
    <row r="4654" spans="1:7" ht="14.4" customHeight="1">
      <c r="A4654" s="138" t="s">
        <v>9249</v>
      </c>
      <c r="B4654" s="151" t="s">
        <v>9250</v>
      </c>
      <c r="C4654" s="148">
        <v>3823</v>
      </c>
      <c r="D4654" s="148">
        <f t="shared" si="216"/>
        <v>4664.0600000000004</v>
      </c>
      <c r="E4654" s="138" t="s">
        <v>2037</v>
      </c>
      <c r="F4654" s="148">
        <f t="shared" si="217"/>
        <v>3823</v>
      </c>
      <c r="G4654" s="148">
        <f t="shared" si="218"/>
        <v>4664.0599999999995</v>
      </c>
    </row>
    <row r="4655" spans="1:7" ht="14.4" customHeight="1">
      <c r="A4655" s="138" t="s">
        <v>9251</v>
      </c>
      <c r="B4655" s="151" t="s">
        <v>9252</v>
      </c>
      <c r="C4655" s="148">
        <v>1413.36</v>
      </c>
      <c r="D4655" s="148">
        <f t="shared" si="216"/>
        <v>1724.3</v>
      </c>
      <c r="E4655" s="138" t="s">
        <v>2037</v>
      </c>
      <c r="F4655" s="148">
        <f t="shared" si="217"/>
        <v>1413.36</v>
      </c>
      <c r="G4655" s="148">
        <f t="shared" si="218"/>
        <v>1724.2991999999999</v>
      </c>
    </row>
    <row r="4656" spans="1:7" ht="14.4" customHeight="1">
      <c r="A4656" s="138" t="s">
        <v>9253</v>
      </c>
      <c r="B4656" s="151" t="s">
        <v>9252</v>
      </c>
      <c r="C4656" s="148">
        <v>1843.9199999999998</v>
      </c>
      <c r="D4656" s="148">
        <f t="shared" si="216"/>
        <v>2249.58</v>
      </c>
      <c r="E4656" s="138" t="s">
        <v>2037</v>
      </c>
      <c r="F4656" s="148">
        <f t="shared" si="217"/>
        <v>1843.92</v>
      </c>
      <c r="G4656" s="148">
        <f t="shared" si="218"/>
        <v>2249.5824000000002</v>
      </c>
    </row>
    <row r="4657" spans="1:7" ht="14.4" customHeight="1">
      <c r="A4657" s="138" t="s">
        <v>9254</v>
      </c>
      <c r="B4657" s="151" t="s">
        <v>9252</v>
      </c>
      <c r="C4657" s="148">
        <v>1843.9199999999998</v>
      </c>
      <c r="D4657" s="148">
        <f t="shared" si="216"/>
        <v>2249.58</v>
      </c>
      <c r="E4657" s="138" t="s">
        <v>2037</v>
      </c>
      <c r="F4657" s="148">
        <f t="shared" si="217"/>
        <v>1843.92</v>
      </c>
      <c r="G4657" s="148">
        <f t="shared" si="218"/>
        <v>2249.5824000000002</v>
      </c>
    </row>
    <row r="4658" spans="1:7" ht="14.4" customHeight="1">
      <c r="A4658" s="138" t="s">
        <v>9255</v>
      </c>
      <c r="B4658" s="151" t="s">
        <v>9252</v>
      </c>
      <c r="C4658" s="148">
        <v>1843.9199999999998</v>
      </c>
      <c r="D4658" s="148">
        <f t="shared" si="216"/>
        <v>2249.58</v>
      </c>
      <c r="E4658" s="138" t="s">
        <v>2037</v>
      </c>
      <c r="F4658" s="148">
        <f t="shared" si="217"/>
        <v>1843.92</v>
      </c>
      <c r="G4658" s="148">
        <f t="shared" si="218"/>
        <v>2249.5824000000002</v>
      </c>
    </row>
    <row r="4659" spans="1:7" ht="14.4" customHeight="1">
      <c r="A4659" s="138" t="s">
        <v>9256</v>
      </c>
      <c r="B4659" s="151" t="s">
        <v>9252</v>
      </c>
      <c r="C4659" s="148">
        <v>1413.36</v>
      </c>
      <c r="D4659" s="148">
        <f t="shared" si="216"/>
        <v>1724.3</v>
      </c>
      <c r="E4659" s="138" t="s">
        <v>2037</v>
      </c>
      <c r="F4659" s="148">
        <f t="shared" si="217"/>
        <v>1413.36</v>
      </c>
      <c r="G4659" s="148">
        <f t="shared" si="218"/>
        <v>1724.2991999999999</v>
      </c>
    </row>
    <row r="4660" spans="1:7" ht="14.4" customHeight="1">
      <c r="A4660" s="138" t="s">
        <v>9257</v>
      </c>
      <c r="B4660" s="151" t="s">
        <v>9258</v>
      </c>
      <c r="C4660" s="148">
        <v>2029</v>
      </c>
      <c r="D4660" s="148">
        <f t="shared" si="216"/>
        <v>2475.38</v>
      </c>
      <c r="E4660" s="138" t="s">
        <v>2037</v>
      </c>
      <c r="F4660" s="148">
        <f t="shared" si="217"/>
        <v>2029</v>
      </c>
      <c r="G4660" s="148">
        <f t="shared" si="218"/>
        <v>2475.38</v>
      </c>
    </row>
    <row r="4661" spans="1:7" ht="14.4" customHeight="1">
      <c r="A4661" s="138" t="s">
        <v>9259</v>
      </c>
      <c r="B4661" s="151" t="s">
        <v>9260</v>
      </c>
      <c r="C4661" s="148">
        <v>2325</v>
      </c>
      <c r="D4661" s="148">
        <f t="shared" si="216"/>
        <v>2836.5</v>
      </c>
      <c r="E4661" s="138" t="s">
        <v>2037</v>
      </c>
      <c r="F4661" s="148">
        <f t="shared" si="217"/>
        <v>2325</v>
      </c>
      <c r="G4661" s="148">
        <f t="shared" si="218"/>
        <v>2836.5</v>
      </c>
    </row>
    <row r="4662" spans="1:7" ht="14.4" customHeight="1">
      <c r="A4662" s="138" t="s">
        <v>9261</v>
      </c>
      <c r="B4662" s="151" t="s">
        <v>9262</v>
      </c>
      <c r="C4662" s="148">
        <v>2325</v>
      </c>
      <c r="D4662" s="148">
        <f t="shared" si="216"/>
        <v>2836.5</v>
      </c>
      <c r="E4662" s="138" t="s">
        <v>2037</v>
      </c>
      <c r="F4662" s="148">
        <f t="shared" si="217"/>
        <v>2325</v>
      </c>
      <c r="G4662" s="148">
        <f t="shared" si="218"/>
        <v>2836.5</v>
      </c>
    </row>
    <row r="4663" spans="1:7" ht="14.4" customHeight="1">
      <c r="A4663" s="138" t="s">
        <v>9263</v>
      </c>
      <c r="B4663" s="151" t="s">
        <v>9264</v>
      </c>
      <c r="C4663" s="148">
        <v>2325</v>
      </c>
      <c r="D4663" s="148">
        <f t="shared" si="216"/>
        <v>2836.5</v>
      </c>
      <c r="E4663" s="138" t="s">
        <v>2037</v>
      </c>
      <c r="F4663" s="148">
        <f t="shared" si="217"/>
        <v>2325</v>
      </c>
      <c r="G4663" s="148">
        <f t="shared" si="218"/>
        <v>2836.5</v>
      </c>
    </row>
    <row r="4664" spans="1:7" ht="14.4" customHeight="1">
      <c r="A4664" s="138" t="s">
        <v>9265</v>
      </c>
      <c r="B4664" s="151" t="s">
        <v>9266</v>
      </c>
      <c r="C4664" s="148">
        <v>2029</v>
      </c>
      <c r="D4664" s="148">
        <f t="shared" si="216"/>
        <v>2475.38</v>
      </c>
      <c r="E4664" s="138" t="s">
        <v>2037</v>
      </c>
      <c r="F4664" s="148">
        <f t="shared" si="217"/>
        <v>2029</v>
      </c>
      <c r="G4664" s="148">
        <f t="shared" si="218"/>
        <v>2475.38</v>
      </c>
    </row>
    <row r="4665" spans="1:7" ht="14.4" customHeight="1">
      <c r="A4665" s="138" t="s">
        <v>9267</v>
      </c>
      <c r="B4665" s="151" t="s">
        <v>9268</v>
      </c>
      <c r="C4665" s="148">
        <v>3817.1051564799996</v>
      </c>
      <c r="D4665" s="148">
        <f t="shared" si="216"/>
        <v>4656.87</v>
      </c>
      <c r="E4665" s="138" t="s">
        <v>2037</v>
      </c>
      <c r="F4665" s="148">
        <f t="shared" si="217"/>
        <v>3817.11</v>
      </c>
      <c r="G4665" s="148">
        <f t="shared" si="218"/>
        <v>4656.8742000000002</v>
      </c>
    </row>
    <row r="4666" spans="1:7" ht="14.4" customHeight="1">
      <c r="A4666" s="138" t="s">
        <v>9269</v>
      </c>
      <c r="B4666" s="151" t="s">
        <v>9270</v>
      </c>
      <c r="C4666" s="148">
        <v>3169</v>
      </c>
      <c r="D4666" s="148">
        <f t="shared" si="216"/>
        <v>3866.18</v>
      </c>
      <c r="E4666" s="138" t="s">
        <v>2037</v>
      </c>
      <c r="F4666" s="148">
        <f t="shared" si="217"/>
        <v>3169</v>
      </c>
      <c r="G4666" s="148">
        <f t="shared" si="218"/>
        <v>3866.18</v>
      </c>
    </row>
    <row r="4667" spans="1:7" ht="14.4" customHeight="1">
      <c r="A4667" s="138" t="s">
        <v>9271</v>
      </c>
      <c r="B4667" s="151" t="s">
        <v>9272</v>
      </c>
      <c r="C4667" s="148">
        <v>3494.0267823999993</v>
      </c>
      <c r="D4667" s="148">
        <f t="shared" si="216"/>
        <v>4262.71</v>
      </c>
      <c r="E4667" s="138" t="s">
        <v>2037</v>
      </c>
      <c r="F4667" s="148">
        <f t="shared" si="217"/>
        <v>3494.03</v>
      </c>
      <c r="G4667" s="148">
        <f t="shared" si="218"/>
        <v>4262.7165999999997</v>
      </c>
    </row>
    <row r="4668" spans="1:7" ht="14.4" customHeight="1">
      <c r="A4668" s="138" t="s">
        <v>9273</v>
      </c>
      <c r="B4668" s="151" t="s">
        <v>9274</v>
      </c>
      <c r="C4668" s="148">
        <v>4165.9674795199999</v>
      </c>
      <c r="D4668" s="148">
        <f t="shared" si="216"/>
        <v>5082.4799999999996</v>
      </c>
      <c r="E4668" s="138" t="s">
        <v>2037</v>
      </c>
      <c r="F4668" s="148">
        <f t="shared" si="217"/>
        <v>4165.97</v>
      </c>
      <c r="G4668" s="148">
        <f t="shared" si="218"/>
        <v>5082.4834000000001</v>
      </c>
    </row>
    <row r="4669" spans="1:7" ht="14.4" customHeight="1">
      <c r="A4669" s="138" t="s">
        <v>9275</v>
      </c>
      <c r="B4669" s="151" t="s">
        <v>9276</v>
      </c>
      <c r="C4669" s="148">
        <v>4165.9674795199999</v>
      </c>
      <c r="D4669" s="148">
        <f t="shared" si="216"/>
        <v>5082.4799999999996</v>
      </c>
      <c r="E4669" s="138" t="s">
        <v>2037</v>
      </c>
      <c r="F4669" s="148">
        <f t="shared" si="217"/>
        <v>4165.97</v>
      </c>
      <c r="G4669" s="148">
        <f t="shared" si="218"/>
        <v>5082.4834000000001</v>
      </c>
    </row>
    <row r="4670" spans="1:7" ht="14.4" customHeight="1">
      <c r="A4670" s="138" t="s">
        <v>9277</v>
      </c>
      <c r="B4670" s="151" t="s">
        <v>9278</v>
      </c>
      <c r="C4670" s="148">
        <v>4165.9674795199999</v>
      </c>
      <c r="D4670" s="148">
        <f t="shared" si="216"/>
        <v>5082.4799999999996</v>
      </c>
      <c r="E4670" s="138" t="s">
        <v>2037</v>
      </c>
      <c r="F4670" s="148">
        <f t="shared" si="217"/>
        <v>4165.97</v>
      </c>
      <c r="G4670" s="148">
        <f t="shared" si="218"/>
        <v>5082.4834000000001</v>
      </c>
    </row>
    <row r="4671" spans="1:7" ht="14.4" customHeight="1">
      <c r="A4671" s="138" t="s">
        <v>9279</v>
      </c>
      <c r="B4671" s="151" t="s">
        <v>9280</v>
      </c>
      <c r="C4671" s="148">
        <v>3494.0267823999993</v>
      </c>
      <c r="D4671" s="148">
        <f t="shared" si="216"/>
        <v>4262.71</v>
      </c>
      <c r="E4671" s="138" t="s">
        <v>2037</v>
      </c>
      <c r="F4671" s="148">
        <f t="shared" si="217"/>
        <v>3494.03</v>
      </c>
      <c r="G4671" s="148">
        <f t="shared" si="218"/>
        <v>4262.7165999999997</v>
      </c>
    </row>
    <row r="4672" spans="1:7" ht="14.4" customHeight="1">
      <c r="A4672" s="138" t="s">
        <v>9281</v>
      </c>
      <c r="B4672" s="151" t="s">
        <v>9282</v>
      </c>
      <c r="C4672" s="148">
        <v>3842.8981113599989</v>
      </c>
      <c r="D4672" s="148">
        <f t="shared" si="216"/>
        <v>4688.34</v>
      </c>
      <c r="E4672" s="138" t="s">
        <v>2037</v>
      </c>
      <c r="F4672" s="148">
        <f t="shared" si="217"/>
        <v>3842.9</v>
      </c>
      <c r="G4672" s="148">
        <f t="shared" si="218"/>
        <v>4688.3379999999997</v>
      </c>
    </row>
    <row r="4673" spans="1:7" ht="14.4" customHeight="1">
      <c r="A4673" s="138" t="s">
        <v>9283</v>
      </c>
      <c r="B4673" s="151" t="s">
        <v>9284</v>
      </c>
      <c r="C4673" s="148">
        <v>4533.8232878399995</v>
      </c>
      <c r="D4673" s="148">
        <f t="shared" si="216"/>
        <v>5531.26</v>
      </c>
      <c r="E4673" s="138" t="s">
        <v>2037</v>
      </c>
      <c r="F4673" s="148">
        <f t="shared" si="217"/>
        <v>4533.82</v>
      </c>
      <c r="G4673" s="148">
        <f t="shared" si="218"/>
        <v>5531.2603999999992</v>
      </c>
    </row>
    <row r="4674" spans="1:7" ht="14.4" customHeight="1">
      <c r="A4674" s="138" t="s">
        <v>9285</v>
      </c>
      <c r="B4674" s="151" t="s">
        <v>9286</v>
      </c>
      <c r="C4674" s="148">
        <v>4533.8232878399995</v>
      </c>
      <c r="D4674" s="148">
        <f t="shared" si="216"/>
        <v>5531.26</v>
      </c>
      <c r="E4674" s="138" t="s">
        <v>2037</v>
      </c>
      <c r="F4674" s="148">
        <f t="shared" si="217"/>
        <v>4533.82</v>
      </c>
      <c r="G4674" s="148">
        <f t="shared" si="218"/>
        <v>5531.2603999999992</v>
      </c>
    </row>
    <row r="4675" spans="1:7" ht="14.4" customHeight="1">
      <c r="A4675" s="138" t="s">
        <v>9287</v>
      </c>
      <c r="B4675" s="151" t="s">
        <v>4414</v>
      </c>
      <c r="C4675" s="148">
        <v>928.48333423999986</v>
      </c>
      <c r="D4675" s="148">
        <f t="shared" si="216"/>
        <v>1132.75</v>
      </c>
      <c r="E4675" s="138" t="s">
        <v>2037</v>
      </c>
      <c r="F4675" s="148">
        <f t="shared" si="217"/>
        <v>928.48</v>
      </c>
      <c r="G4675" s="148">
        <f t="shared" si="218"/>
        <v>1132.7456</v>
      </c>
    </row>
    <row r="4676" spans="1:7" ht="14.4" customHeight="1">
      <c r="A4676" s="138" t="s">
        <v>9288</v>
      </c>
      <c r="B4676" s="151" t="s">
        <v>4416</v>
      </c>
      <c r="C4676" s="148">
        <v>928.48333423999986</v>
      </c>
      <c r="D4676" s="148">
        <f t="shared" si="216"/>
        <v>1132.75</v>
      </c>
      <c r="E4676" s="138" t="s">
        <v>2037</v>
      </c>
      <c r="F4676" s="148">
        <f t="shared" si="217"/>
        <v>928.48</v>
      </c>
      <c r="G4676" s="148">
        <f t="shared" si="218"/>
        <v>1132.7456</v>
      </c>
    </row>
    <row r="4677" spans="1:7" ht="14.4" customHeight="1">
      <c r="A4677" s="138" t="s">
        <v>9289</v>
      </c>
      <c r="B4677" s="151" t="s">
        <v>4414</v>
      </c>
      <c r="C4677" s="148">
        <v>1153.81145264</v>
      </c>
      <c r="D4677" s="148">
        <f t="shared" si="216"/>
        <v>1407.65</v>
      </c>
      <c r="E4677" s="138" t="s">
        <v>2037</v>
      </c>
      <c r="F4677" s="148">
        <f t="shared" si="217"/>
        <v>1153.81</v>
      </c>
      <c r="G4677" s="148">
        <f t="shared" si="218"/>
        <v>1407.6481999999999</v>
      </c>
    </row>
    <row r="4678" spans="1:7" ht="14.4" customHeight="1">
      <c r="A4678" s="138" t="s">
        <v>9290</v>
      </c>
      <c r="B4678" s="151" t="s">
        <v>4416</v>
      </c>
      <c r="C4678" s="148">
        <v>1153.81145264</v>
      </c>
      <c r="D4678" s="148">
        <f t="shared" si="216"/>
        <v>1407.65</v>
      </c>
      <c r="E4678" s="138" t="s">
        <v>2037</v>
      </c>
      <c r="F4678" s="148">
        <f t="shared" si="217"/>
        <v>1153.81</v>
      </c>
      <c r="G4678" s="148">
        <f t="shared" si="218"/>
        <v>1407.6481999999999</v>
      </c>
    </row>
    <row r="4679" spans="1:7" ht="14.4" customHeight="1">
      <c r="A4679" s="138" t="s">
        <v>9291</v>
      </c>
      <c r="B4679" s="151" t="s">
        <v>4414</v>
      </c>
      <c r="C4679" s="148">
        <v>1153.81145264</v>
      </c>
      <c r="D4679" s="148">
        <f t="shared" si="216"/>
        <v>1407.65</v>
      </c>
      <c r="E4679" s="138" t="s">
        <v>2037</v>
      </c>
      <c r="F4679" s="148">
        <f t="shared" si="217"/>
        <v>1153.81</v>
      </c>
      <c r="G4679" s="148">
        <f t="shared" si="218"/>
        <v>1407.6481999999999</v>
      </c>
    </row>
    <row r="4680" spans="1:7" ht="14.4" customHeight="1">
      <c r="A4680" s="138" t="s">
        <v>9292</v>
      </c>
      <c r="B4680" s="151" t="s">
        <v>4416</v>
      </c>
      <c r="C4680" s="148">
        <v>1153.81145264</v>
      </c>
      <c r="D4680" s="148">
        <f t="shared" si="216"/>
        <v>1407.65</v>
      </c>
      <c r="E4680" s="138" t="s">
        <v>2037</v>
      </c>
      <c r="F4680" s="148">
        <f t="shared" si="217"/>
        <v>1153.81</v>
      </c>
      <c r="G4680" s="148">
        <f t="shared" si="218"/>
        <v>1407.6481999999999</v>
      </c>
    </row>
    <row r="4681" spans="1:7" ht="14.4" customHeight="1">
      <c r="A4681" s="138" t="s">
        <v>9293</v>
      </c>
      <c r="B4681" s="151" t="s">
        <v>4414</v>
      </c>
      <c r="C4681" s="148">
        <v>1153.81145264</v>
      </c>
      <c r="D4681" s="148">
        <f t="shared" ref="D4681:D4744" si="219">ROUND(C4681*(1+$D$8),2)</f>
        <v>1407.65</v>
      </c>
      <c r="E4681" s="138" t="s">
        <v>2037</v>
      </c>
      <c r="F4681" s="148">
        <f t="shared" ref="F4681:F4744" si="220">ROUND(C4681*(1-HLOOKUP(E4681,$1:$2,2,FALSE)),2)</f>
        <v>1153.81</v>
      </c>
      <c r="G4681" s="148">
        <f t="shared" ref="G4681:G4744" si="221">F4681*(1+$D$8)</f>
        <v>1407.6481999999999</v>
      </c>
    </row>
    <row r="4682" spans="1:7" ht="14.4" customHeight="1">
      <c r="A4682" s="138" t="s">
        <v>9294</v>
      </c>
      <c r="B4682" s="151" t="s">
        <v>4416</v>
      </c>
      <c r="C4682" s="148">
        <v>1153.81145264</v>
      </c>
      <c r="D4682" s="148">
        <f t="shared" si="219"/>
        <v>1407.65</v>
      </c>
      <c r="E4682" s="138" t="s">
        <v>2037</v>
      </c>
      <c r="F4682" s="148">
        <f t="shared" si="220"/>
        <v>1153.81</v>
      </c>
      <c r="G4682" s="148">
        <f t="shared" si="221"/>
        <v>1407.6481999999999</v>
      </c>
    </row>
    <row r="4683" spans="1:7" ht="14.4" customHeight="1">
      <c r="A4683" s="138" t="s">
        <v>9295</v>
      </c>
      <c r="B4683" s="151" t="s">
        <v>4414</v>
      </c>
      <c r="C4683" s="148">
        <v>1006</v>
      </c>
      <c r="D4683" s="148">
        <f t="shared" si="219"/>
        <v>1227.32</v>
      </c>
      <c r="E4683" s="138" t="s">
        <v>2037</v>
      </c>
      <c r="F4683" s="148">
        <f t="shared" si="220"/>
        <v>1006</v>
      </c>
      <c r="G4683" s="148">
        <f t="shared" si="221"/>
        <v>1227.32</v>
      </c>
    </row>
    <row r="4684" spans="1:7" ht="14.4" customHeight="1">
      <c r="A4684" s="138" t="s">
        <v>9296</v>
      </c>
      <c r="B4684" s="151" t="s">
        <v>4416</v>
      </c>
      <c r="C4684" s="148">
        <v>1006</v>
      </c>
      <c r="D4684" s="148">
        <f t="shared" si="219"/>
        <v>1227.32</v>
      </c>
      <c r="E4684" s="138" t="s">
        <v>2037</v>
      </c>
      <c r="F4684" s="148">
        <f t="shared" si="220"/>
        <v>1006</v>
      </c>
      <c r="G4684" s="148">
        <f t="shared" si="221"/>
        <v>1227.32</v>
      </c>
    </row>
    <row r="4685" spans="1:7" ht="14.4" customHeight="1">
      <c r="A4685" s="138" t="s">
        <v>9297</v>
      </c>
      <c r="B4685" s="151" t="s">
        <v>9298</v>
      </c>
      <c r="C4685" s="148">
        <v>1512.1930331199997</v>
      </c>
      <c r="D4685" s="148">
        <f t="shared" si="219"/>
        <v>1844.88</v>
      </c>
      <c r="E4685" s="138" t="s">
        <v>2037</v>
      </c>
      <c r="F4685" s="148">
        <f t="shared" si="220"/>
        <v>1512.19</v>
      </c>
      <c r="G4685" s="148">
        <f t="shared" si="221"/>
        <v>1844.8718000000001</v>
      </c>
    </row>
    <row r="4686" spans="1:7" ht="14.4" customHeight="1">
      <c r="A4686" s="138" t="s">
        <v>9299</v>
      </c>
      <c r="B4686" s="151" t="s">
        <v>9300</v>
      </c>
      <c r="C4686" s="148">
        <v>1512.1930331199997</v>
      </c>
      <c r="D4686" s="148">
        <f t="shared" si="219"/>
        <v>1844.88</v>
      </c>
      <c r="E4686" s="138" t="s">
        <v>2037</v>
      </c>
      <c r="F4686" s="148">
        <f t="shared" si="220"/>
        <v>1512.19</v>
      </c>
      <c r="G4686" s="148">
        <f t="shared" si="221"/>
        <v>1844.8718000000001</v>
      </c>
    </row>
    <row r="4687" spans="1:7" ht="14.4" customHeight="1">
      <c r="A4687" s="138" t="s">
        <v>9301</v>
      </c>
      <c r="B4687" s="151" t="s">
        <v>9302</v>
      </c>
      <c r="C4687" s="148">
        <v>1632.9984439999998</v>
      </c>
      <c r="D4687" s="148">
        <f t="shared" si="219"/>
        <v>1992.26</v>
      </c>
      <c r="E4687" s="138" t="s">
        <v>2037</v>
      </c>
      <c r="F4687" s="148">
        <f t="shared" si="220"/>
        <v>1633</v>
      </c>
      <c r="G4687" s="148">
        <f t="shared" si="221"/>
        <v>1992.26</v>
      </c>
    </row>
    <row r="4688" spans="1:7" ht="14.4" customHeight="1">
      <c r="A4688" s="138" t="s">
        <v>9303</v>
      </c>
      <c r="B4688" s="151" t="s">
        <v>9304</v>
      </c>
      <c r="C4688" s="148">
        <v>1632.9984439999998</v>
      </c>
      <c r="D4688" s="148">
        <f t="shared" si="219"/>
        <v>1992.26</v>
      </c>
      <c r="E4688" s="138" t="s">
        <v>2037</v>
      </c>
      <c r="F4688" s="148">
        <f t="shared" si="220"/>
        <v>1633</v>
      </c>
      <c r="G4688" s="148">
        <f t="shared" si="221"/>
        <v>1992.26</v>
      </c>
    </row>
    <row r="4689" spans="1:7" ht="14.4" customHeight="1">
      <c r="A4689" s="138" t="s">
        <v>9305</v>
      </c>
      <c r="B4689" s="151" t="s">
        <v>9306</v>
      </c>
      <c r="C4689" s="148">
        <v>1632.9984439999998</v>
      </c>
      <c r="D4689" s="148">
        <f t="shared" si="219"/>
        <v>1992.26</v>
      </c>
      <c r="E4689" s="138" t="s">
        <v>2037</v>
      </c>
      <c r="F4689" s="148">
        <f t="shared" si="220"/>
        <v>1633</v>
      </c>
      <c r="G4689" s="148">
        <f t="shared" si="221"/>
        <v>1992.26</v>
      </c>
    </row>
    <row r="4690" spans="1:7" ht="14.4" customHeight="1">
      <c r="A4690" s="138" t="s">
        <v>9307</v>
      </c>
      <c r="B4690" s="151" t="s">
        <v>9308</v>
      </c>
      <c r="C4690" s="148">
        <v>1632.9984439999998</v>
      </c>
      <c r="D4690" s="148">
        <f t="shared" si="219"/>
        <v>1992.26</v>
      </c>
      <c r="E4690" s="138" t="s">
        <v>2037</v>
      </c>
      <c r="F4690" s="148">
        <f t="shared" si="220"/>
        <v>1633</v>
      </c>
      <c r="G4690" s="148">
        <f t="shared" si="221"/>
        <v>1992.26</v>
      </c>
    </row>
    <row r="4691" spans="1:7" ht="14.4" customHeight="1">
      <c r="A4691" s="138" t="s">
        <v>9309</v>
      </c>
      <c r="B4691" s="151" t="s">
        <v>9310</v>
      </c>
      <c r="C4691" s="148">
        <v>1632.9984439999998</v>
      </c>
      <c r="D4691" s="148">
        <f t="shared" si="219"/>
        <v>1992.26</v>
      </c>
      <c r="E4691" s="138" t="s">
        <v>2037</v>
      </c>
      <c r="F4691" s="148">
        <f t="shared" si="220"/>
        <v>1633</v>
      </c>
      <c r="G4691" s="148">
        <f t="shared" si="221"/>
        <v>1992.26</v>
      </c>
    </row>
    <row r="4692" spans="1:7" ht="14.4" customHeight="1">
      <c r="A4692" s="138" t="s">
        <v>9311</v>
      </c>
      <c r="B4692" s="151" t="s">
        <v>9312</v>
      </c>
      <c r="C4692" s="148">
        <v>1632.9984439999998</v>
      </c>
      <c r="D4692" s="148">
        <f t="shared" si="219"/>
        <v>1992.26</v>
      </c>
      <c r="E4692" s="138" t="s">
        <v>2037</v>
      </c>
      <c r="F4692" s="148">
        <f t="shared" si="220"/>
        <v>1633</v>
      </c>
      <c r="G4692" s="148">
        <f t="shared" si="221"/>
        <v>1992.26</v>
      </c>
    </row>
    <row r="4693" spans="1:7" ht="14.4" customHeight="1">
      <c r="A4693" s="138" t="s">
        <v>9313</v>
      </c>
      <c r="B4693" s="151" t="s">
        <v>9314</v>
      </c>
      <c r="C4693" s="148">
        <v>1583</v>
      </c>
      <c r="D4693" s="148">
        <f t="shared" si="219"/>
        <v>1931.26</v>
      </c>
      <c r="E4693" s="138" t="s">
        <v>2037</v>
      </c>
      <c r="F4693" s="148">
        <f t="shared" si="220"/>
        <v>1583</v>
      </c>
      <c r="G4693" s="148">
        <f t="shared" si="221"/>
        <v>1931.26</v>
      </c>
    </row>
    <row r="4694" spans="1:7" ht="14.4" customHeight="1">
      <c r="A4694" s="138" t="s">
        <v>9315</v>
      </c>
      <c r="B4694" s="151" t="s">
        <v>9316</v>
      </c>
      <c r="C4694" s="148">
        <v>1583</v>
      </c>
      <c r="D4694" s="148">
        <f t="shared" si="219"/>
        <v>1931.26</v>
      </c>
      <c r="E4694" s="138" t="s">
        <v>2037</v>
      </c>
      <c r="F4694" s="148">
        <f t="shared" si="220"/>
        <v>1583</v>
      </c>
      <c r="G4694" s="148">
        <f t="shared" si="221"/>
        <v>1931.26</v>
      </c>
    </row>
    <row r="4695" spans="1:7" ht="14.4" customHeight="1">
      <c r="A4695" s="138" t="s">
        <v>9317</v>
      </c>
      <c r="B4695" s="151" t="s">
        <v>9318</v>
      </c>
      <c r="C4695" s="148">
        <v>4533.8232878399995</v>
      </c>
      <c r="D4695" s="148">
        <f t="shared" si="219"/>
        <v>5531.26</v>
      </c>
      <c r="E4695" s="138" t="s">
        <v>2037</v>
      </c>
      <c r="F4695" s="148">
        <f t="shared" si="220"/>
        <v>4533.82</v>
      </c>
      <c r="G4695" s="148">
        <f t="shared" si="221"/>
        <v>5531.2603999999992</v>
      </c>
    </row>
    <row r="4696" spans="1:7" ht="14.4" customHeight="1">
      <c r="A4696" s="138" t="s">
        <v>9319</v>
      </c>
      <c r="B4696" s="151" t="s">
        <v>9320</v>
      </c>
      <c r="C4696" s="148">
        <v>3826</v>
      </c>
      <c r="D4696" s="148">
        <f t="shared" si="219"/>
        <v>4667.72</v>
      </c>
      <c r="E4696" s="138" t="s">
        <v>2037</v>
      </c>
      <c r="F4696" s="148">
        <f t="shared" si="220"/>
        <v>3826</v>
      </c>
      <c r="G4696" s="148">
        <f t="shared" si="221"/>
        <v>4667.72</v>
      </c>
    </row>
    <row r="4697" spans="1:7" ht="14.4" customHeight="1">
      <c r="A4697" s="138" t="s">
        <v>9321</v>
      </c>
      <c r="B4697" s="151" t="s">
        <v>9322</v>
      </c>
      <c r="C4697" s="148">
        <v>5064.2687818800005</v>
      </c>
      <c r="D4697" s="148">
        <f t="shared" si="219"/>
        <v>6178.41</v>
      </c>
      <c r="E4697" s="138" t="s">
        <v>2037</v>
      </c>
      <c r="F4697" s="148">
        <f t="shared" si="220"/>
        <v>5064.2700000000004</v>
      </c>
      <c r="G4697" s="148">
        <f t="shared" si="221"/>
        <v>6178.4094000000005</v>
      </c>
    </row>
    <row r="4698" spans="1:7" ht="14.4" customHeight="1">
      <c r="A4698" s="138" t="s">
        <v>9323</v>
      </c>
      <c r="B4698" s="151" t="s">
        <v>9322</v>
      </c>
      <c r="C4698" s="148">
        <v>5445.32993928</v>
      </c>
      <c r="D4698" s="148">
        <f t="shared" si="219"/>
        <v>6643.3</v>
      </c>
      <c r="E4698" s="138" t="s">
        <v>2037</v>
      </c>
      <c r="F4698" s="148">
        <f t="shared" si="220"/>
        <v>5445.33</v>
      </c>
      <c r="G4698" s="148">
        <f t="shared" si="221"/>
        <v>6643.3026</v>
      </c>
    </row>
    <row r="4699" spans="1:7" ht="14.4" customHeight="1">
      <c r="A4699" s="138" t="s">
        <v>9324</v>
      </c>
      <c r="B4699" s="151" t="s">
        <v>9322</v>
      </c>
      <c r="C4699" s="148">
        <v>5445.32993928</v>
      </c>
      <c r="D4699" s="148">
        <f t="shared" si="219"/>
        <v>6643.3</v>
      </c>
      <c r="E4699" s="138" t="s">
        <v>2037</v>
      </c>
      <c r="F4699" s="148">
        <f t="shared" si="220"/>
        <v>5445.33</v>
      </c>
      <c r="G4699" s="148">
        <f t="shared" si="221"/>
        <v>6643.3026</v>
      </c>
    </row>
    <row r="4700" spans="1:7" ht="14.4" customHeight="1">
      <c r="A4700" s="138" t="s">
        <v>9325</v>
      </c>
      <c r="B4700" s="151" t="s">
        <v>9322</v>
      </c>
      <c r="C4700" s="148">
        <v>5445.32993928</v>
      </c>
      <c r="D4700" s="148">
        <f t="shared" si="219"/>
        <v>6643.3</v>
      </c>
      <c r="E4700" s="138" t="s">
        <v>2037</v>
      </c>
      <c r="F4700" s="148">
        <f t="shared" si="220"/>
        <v>5445.33</v>
      </c>
      <c r="G4700" s="148">
        <f t="shared" si="221"/>
        <v>6643.3026</v>
      </c>
    </row>
    <row r="4701" spans="1:7" ht="14.4" customHeight="1">
      <c r="A4701" s="138" t="s">
        <v>9326</v>
      </c>
      <c r="B4701" s="151" t="s">
        <v>9322</v>
      </c>
      <c r="C4701" s="148">
        <v>5231.5569398400003</v>
      </c>
      <c r="D4701" s="148">
        <f t="shared" si="219"/>
        <v>6382.5</v>
      </c>
      <c r="E4701" s="138" t="s">
        <v>2037</v>
      </c>
      <c r="F4701" s="148">
        <f t="shared" si="220"/>
        <v>5231.5600000000004</v>
      </c>
      <c r="G4701" s="148">
        <f t="shared" si="221"/>
        <v>6382.5032000000001</v>
      </c>
    </row>
    <row r="4702" spans="1:7" ht="14.4" customHeight="1">
      <c r="A4702" s="138" t="s">
        <v>9327</v>
      </c>
      <c r="B4702" s="151" t="s">
        <v>4461</v>
      </c>
      <c r="C4702" s="148">
        <v>4006</v>
      </c>
      <c r="D4702" s="148">
        <f t="shared" si="219"/>
        <v>4887.32</v>
      </c>
      <c r="E4702" s="138" t="s">
        <v>2037</v>
      </c>
      <c r="F4702" s="148">
        <f t="shared" si="220"/>
        <v>4006</v>
      </c>
      <c r="G4702" s="148">
        <f t="shared" si="221"/>
        <v>4887.32</v>
      </c>
    </row>
    <row r="4703" spans="1:7" ht="14.4" customHeight="1">
      <c r="A4703" s="138" t="s">
        <v>9328</v>
      </c>
      <c r="B4703" s="151" t="s">
        <v>4463</v>
      </c>
      <c r="C4703" s="148">
        <v>4014</v>
      </c>
      <c r="D4703" s="148">
        <f t="shared" si="219"/>
        <v>4897.08</v>
      </c>
      <c r="E4703" s="138" t="s">
        <v>2037</v>
      </c>
      <c r="F4703" s="148">
        <f t="shared" si="220"/>
        <v>4014</v>
      </c>
      <c r="G4703" s="148">
        <f t="shared" si="221"/>
        <v>4897.08</v>
      </c>
    </row>
    <row r="4704" spans="1:7" ht="14.4" customHeight="1">
      <c r="A4704" s="138" t="s">
        <v>9329</v>
      </c>
      <c r="B4704" s="151" t="s">
        <v>9330</v>
      </c>
      <c r="C4704" s="148">
        <v>1395.67</v>
      </c>
      <c r="D4704" s="148">
        <f t="shared" si="219"/>
        <v>1702.72</v>
      </c>
      <c r="E4704" s="138" t="s">
        <v>2032</v>
      </c>
      <c r="F4704" s="148">
        <f t="shared" si="220"/>
        <v>1395.67</v>
      </c>
      <c r="G4704" s="148">
        <f t="shared" si="221"/>
        <v>1702.7174</v>
      </c>
    </row>
    <row r="4705" spans="1:7" ht="14.4" customHeight="1">
      <c r="A4705" s="138" t="s">
        <v>9331</v>
      </c>
      <c r="B4705" s="151" t="s">
        <v>9330</v>
      </c>
      <c r="C4705" s="148">
        <v>1395.67</v>
      </c>
      <c r="D4705" s="148">
        <f t="shared" si="219"/>
        <v>1702.72</v>
      </c>
      <c r="E4705" s="138" t="s">
        <v>2032</v>
      </c>
      <c r="F4705" s="148">
        <f t="shared" si="220"/>
        <v>1395.67</v>
      </c>
      <c r="G4705" s="148">
        <f t="shared" si="221"/>
        <v>1702.7174</v>
      </c>
    </row>
    <row r="4706" spans="1:7" ht="14.4" customHeight="1">
      <c r="A4706" s="138" t="s">
        <v>9332</v>
      </c>
      <c r="B4706" s="151" t="s">
        <v>9333</v>
      </c>
      <c r="C4706" s="148">
        <v>44560</v>
      </c>
      <c r="D4706" s="148">
        <f t="shared" si="219"/>
        <v>54363.199999999997</v>
      </c>
      <c r="E4706" s="138" t="s">
        <v>2037</v>
      </c>
      <c r="F4706" s="148">
        <f t="shared" si="220"/>
        <v>44560</v>
      </c>
      <c r="G4706" s="148">
        <f t="shared" si="221"/>
        <v>54363.199999999997</v>
      </c>
    </row>
    <row r="4707" spans="1:7" ht="14.4" customHeight="1">
      <c r="A4707" s="138" t="s">
        <v>9334</v>
      </c>
      <c r="B4707" s="151" t="s">
        <v>9335</v>
      </c>
      <c r="C4707" s="148">
        <v>47316</v>
      </c>
      <c r="D4707" s="148">
        <f t="shared" si="219"/>
        <v>57725.52</v>
      </c>
      <c r="E4707" s="138" t="s">
        <v>2037</v>
      </c>
      <c r="F4707" s="148">
        <f t="shared" si="220"/>
        <v>47316</v>
      </c>
      <c r="G4707" s="148">
        <f t="shared" si="221"/>
        <v>57725.52</v>
      </c>
    </row>
    <row r="4708" spans="1:7" ht="14.4" customHeight="1">
      <c r="A4708" s="138" t="s">
        <v>9336</v>
      </c>
      <c r="B4708" s="151" t="s">
        <v>9337</v>
      </c>
      <c r="C4708" s="148">
        <v>51435</v>
      </c>
      <c r="D4708" s="148">
        <f t="shared" si="219"/>
        <v>62750.7</v>
      </c>
      <c r="E4708" s="138" t="s">
        <v>2037</v>
      </c>
      <c r="F4708" s="148">
        <f t="shared" si="220"/>
        <v>51435</v>
      </c>
      <c r="G4708" s="148">
        <f t="shared" si="221"/>
        <v>62750.7</v>
      </c>
    </row>
    <row r="4709" spans="1:7" ht="14.4" customHeight="1">
      <c r="A4709" s="138" t="s">
        <v>9338</v>
      </c>
      <c r="B4709" s="151" t="s">
        <v>9339</v>
      </c>
      <c r="C4709" s="148">
        <v>55372</v>
      </c>
      <c r="D4709" s="148">
        <f t="shared" si="219"/>
        <v>67553.84</v>
      </c>
      <c r="E4709" s="138" t="s">
        <v>2037</v>
      </c>
      <c r="F4709" s="148">
        <f t="shared" si="220"/>
        <v>55372</v>
      </c>
      <c r="G4709" s="148">
        <f t="shared" si="221"/>
        <v>67553.84</v>
      </c>
    </row>
    <row r="4710" spans="1:7" ht="14.4" customHeight="1">
      <c r="A4710" s="138" t="s">
        <v>9340</v>
      </c>
      <c r="B4710" s="151" t="s">
        <v>9341</v>
      </c>
      <c r="C4710" s="148">
        <v>94715</v>
      </c>
      <c r="D4710" s="148">
        <f t="shared" si="219"/>
        <v>115552.3</v>
      </c>
      <c r="E4710" s="138" t="s">
        <v>2037</v>
      </c>
      <c r="F4710" s="148">
        <f t="shared" si="220"/>
        <v>94715</v>
      </c>
      <c r="G4710" s="148">
        <f t="shared" si="221"/>
        <v>115552.3</v>
      </c>
    </row>
    <row r="4711" spans="1:7" ht="14.4" customHeight="1">
      <c r="A4711" s="138" t="s">
        <v>9342</v>
      </c>
      <c r="B4711" s="151" t="s">
        <v>9343</v>
      </c>
      <c r="C4711" s="148">
        <v>963.77753472000006</v>
      </c>
      <c r="D4711" s="148">
        <f t="shared" si="219"/>
        <v>1175.81</v>
      </c>
      <c r="E4711" s="138" t="s">
        <v>2037</v>
      </c>
      <c r="F4711" s="148">
        <f t="shared" si="220"/>
        <v>963.78</v>
      </c>
      <c r="G4711" s="148">
        <f t="shared" si="221"/>
        <v>1175.8116</v>
      </c>
    </row>
    <row r="4712" spans="1:7" ht="14.4" customHeight="1">
      <c r="A4712" s="138" t="s">
        <v>9344</v>
      </c>
      <c r="B4712" s="151" t="s">
        <v>9345</v>
      </c>
      <c r="C4712" s="148">
        <v>5899.56</v>
      </c>
      <c r="D4712" s="148">
        <f t="shared" si="219"/>
        <v>7197.46</v>
      </c>
      <c r="E4712" s="138" t="s">
        <v>2033</v>
      </c>
      <c r="F4712" s="148">
        <f t="shared" si="220"/>
        <v>5899.56</v>
      </c>
      <c r="G4712" s="148">
        <f t="shared" si="221"/>
        <v>7197.4632000000001</v>
      </c>
    </row>
    <row r="4713" spans="1:7" ht="14.4" customHeight="1">
      <c r="A4713" s="138" t="s">
        <v>9346</v>
      </c>
      <c r="B4713" s="151" t="s">
        <v>9345</v>
      </c>
      <c r="C4713" s="148">
        <v>5899.56</v>
      </c>
      <c r="D4713" s="148">
        <f t="shared" si="219"/>
        <v>7197.46</v>
      </c>
      <c r="E4713" s="138" t="s">
        <v>2033</v>
      </c>
      <c r="F4713" s="148">
        <f t="shared" si="220"/>
        <v>5899.56</v>
      </c>
      <c r="G4713" s="148">
        <f t="shared" si="221"/>
        <v>7197.4632000000001</v>
      </c>
    </row>
    <row r="4714" spans="1:7" ht="14.4" customHeight="1">
      <c r="A4714" s="138" t="s">
        <v>9347</v>
      </c>
      <c r="B4714" s="151" t="s">
        <v>9345</v>
      </c>
      <c r="C4714" s="148">
        <v>5899.56</v>
      </c>
      <c r="D4714" s="148">
        <f t="shared" si="219"/>
        <v>7197.46</v>
      </c>
      <c r="E4714" s="138" t="s">
        <v>2033</v>
      </c>
      <c r="F4714" s="148">
        <f t="shared" si="220"/>
        <v>5899.56</v>
      </c>
      <c r="G4714" s="148">
        <f t="shared" si="221"/>
        <v>7197.4632000000001</v>
      </c>
    </row>
    <row r="4715" spans="1:7" ht="14.4" customHeight="1">
      <c r="A4715" s="138" t="s">
        <v>9348</v>
      </c>
      <c r="B4715" s="151" t="s">
        <v>9345</v>
      </c>
      <c r="C4715" s="148">
        <v>3744.31</v>
      </c>
      <c r="D4715" s="148">
        <f t="shared" si="219"/>
        <v>4568.0600000000004</v>
      </c>
      <c r="E4715" s="138" t="s">
        <v>2032</v>
      </c>
      <c r="F4715" s="148">
        <f t="shared" si="220"/>
        <v>3744.31</v>
      </c>
      <c r="G4715" s="148">
        <f t="shared" si="221"/>
        <v>4568.0581999999995</v>
      </c>
    </row>
    <row r="4716" spans="1:7" ht="14.4" customHeight="1">
      <c r="A4716" s="138" t="s">
        <v>9349</v>
      </c>
      <c r="B4716" s="151" t="s">
        <v>9350</v>
      </c>
      <c r="C4716" s="148">
        <v>2085.0055687999998</v>
      </c>
      <c r="D4716" s="148">
        <f t="shared" si="219"/>
        <v>2543.71</v>
      </c>
      <c r="E4716" s="138" t="s">
        <v>2037</v>
      </c>
      <c r="F4716" s="148">
        <f t="shared" si="220"/>
        <v>2085.0100000000002</v>
      </c>
      <c r="G4716" s="148">
        <f t="shared" si="221"/>
        <v>2543.7122000000004</v>
      </c>
    </row>
    <row r="4717" spans="1:7" ht="14.4" customHeight="1">
      <c r="A4717" s="138" t="s">
        <v>9351</v>
      </c>
      <c r="B4717" s="151" t="s">
        <v>9352</v>
      </c>
      <c r="C4717" s="148">
        <v>2782.7392208000001</v>
      </c>
      <c r="D4717" s="148">
        <f t="shared" si="219"/>
        <v>3394.94</v>
      </c>
      <c r="E4717" s="138" t="s">
        <v>2037</v>
      </c>
      <c r="F4717" s="148">
        <f t="shared" si="220"/>
        <v>2782.74</v>
      </c>
      <c r="G4717" s="148">
        <f t="shared" si="221"/>
        <v>3394.9427999999998</v>
      </c>
    </row>
    <row r="4718" spans="1:7" ht="14.4" customHeight="1">
      <c r="A4718" s="138" t="s">
        <v>9353</v>
      </c>
      <c r="B4718" s="151" t="s">
        <v>9354</v>
      </c>
      <c r="C4718" s="148">
        <v>2782.7392208000001</v>
      </c>
      <c r="D4718" s="148">
        <f t="shared" si="219"/>
        <v>3394.94</v>
      </c>
      <c r="E4718" s="138" t="s">
        <v>2037</v>
      </c>
      <c r="F4718" s="148">
        <f t="shared" si="220"/>
        <v>2782.74</v>
      </c>
      <c r="G4718" s="148">
        <f t="shared" si="221"/>
        <v>3394.9427999999998</v>
      </c>
    </row>
    <row r="4719" spans="1:7" ht="14.4" customHeight="1">
      <c r="A4719" s="138" t="s">
        <v>9355</v>
      </c>
      <c r="B4719" s="151" t="s">
        <v>9356</v>
      </c>
      <c r="C4719" s="148">
        <v>2782.7392208000001</v>
      </c>
      <c r="D4719" s="148">
        <f t="shared" si="219"/>
        <v>3394.94</v>
      </c>
      <c r="E4719" s="138" t="s">
        <v>2037</v>
      </c>
      <c r="F4719" s="148">
        <f t="shared" si="220"/>
        <v>2782.74</v>
      </c>
      <c r="G4719" s="148">
        <f t="shared" si="221"/>
        <v>3394.9427999999998</v>
      </c>
    </row>
    <row r="4720" spans="1:7" ht="14.4" customHeight="1">
      <c r="A4720" s="138" t="s">
        <v>9357</v>
      </c>
      <c r="B4720" s="151" t="s">
        <v>9358</v>
      </c>
      <c r="C4720" s="148">
        <v>2221</v>
      </c>
      <c r="D4720" s="148">
        <f t="shared" si="219"/>
        <v>2709.62</v>
      </c>
      <c r="E4720" s="138" t="s">
        <v>2037</v>
      </c>
      <c r="F4720" s="148">
        <f t="shared" si="220"/>
        <v>2221</v>
      </c>
      <c r="G4720" s="148">
        <f t="shared" si="221"/>
        <v>2709.62</v>
      </c>
    </row>
    <row r="4721" spans="1:7" ht="14.4" customHeight="1">
      <c r="A4721" s="138" t="s">
        <v>9359</v>
      </c>
      <c r="B4721" s="151" t="s">
        <v>9360</v>
      </c>
      <c r="C4721" s="148">
        <v>6127.9000000000005</v>
      </c>
      <c r="D4721" s="148">
        <f t="shared" si="219"/>
        <v>7476.04</v>
      </c>
      <c r="E4721" s="138" t="s">
        <v>2033</v>
      </c>
      <c r="F4721" s="148">
        <f t="shared" si="220"/>
        <v>6127.9</v>
      </c>
      <c r="G4721" s="148">
        <f t="shared" si="221"/>
        <v>7476.0379999999996</v>
      </c>
    </row>
    <row r="4722" spans="1:7" ht="14.4" customHeight="1">
      <c r="A4722" s="138" t="s">
        <v>9361</v>
      </c>
      <c r="B4722" s="151" t="s">
        <v>9360</v>
      </c>
      <c r="C4722" s="148">
        <v>7327.8499999999995</v>
      </c>
      <c r="D4722" s="148">
        <f t="shared" si="219"/>
        <v>8939.98</v>
      </c>
      <c r="E4722" s="138" t="s">
        <v>2033</v>
      </c>
      <c r="F4722" s="148">
        <f t="shared" si="220"/>
        <v>7327.85</v>
      </c>
      <c r="G4722" s="148">
        <f t="shared" si="221"/>
        <v>8939.9770000000008</v>
      </c>
    </row>
    <row r="4723" spans="1:7" ht="14.4" customHeight="1">
      <c r="A4723" s="138" t="s">
        <v>9362</v>
      </c>
      <c r="B4723" s="151" t="s">
        <v>9360</v>
      </c>
      <c r="C4723" s="148">
        <v>7327.8499999999995</v>
      </c>
      <c r="D4723" s="148">
        <f t="shared" si="219"/>
        <v>8939.98</v>
      </c>
      <c r="E4723" s="138" t="s">
        <v>2033</v>
      </c>
      <c r="F4723" s="148">
        <f t="shared" si="220"/>
        <v>7327.85</v>
      </c>
      <c r="G4723" s="148">
        <f t="shared" si="221"/>
        <v>8939.9770000000008</v>
      </c>
    </row>
    <row r="4724" spans="1:7" ht="14.4" customHeight="1">
      <c r="A4724" s="138" t="s">
        <v>9363</v>
      </c>
      <c r="B4724" s="151" t="s">
        <v>9360</v>
      </c>
      <c r="C4724" s="148">
        <v>7327.8499999999995</v>
      </c>
      <c r="D4724" s="148">
        <f t="shared" si="219"/>
        <v>8939.98</v>
      </c>
      <c r="E4724" s="138" t="s">
        <v>2033</v>
      </c>
      <c r="F4724" s="148">
        <f t="shared" si="220"/>
        <v>7327.85</v>
      </c>
      <c r="G4724" s="148">
        <f t="shared" si="221"/>
        <v>8939.9770000000008</v>
      </c>
    </row>
    <row r="4725" spans="1:7" ht="14.4" customHeight="1">
      <c r="A4725" s="138" t="s">
        <v>9364</v>
      </c>
      <c r="B4725" s="151" t="s">
        <v>9360</v>
      </c>
      <c r="C4725" s="148">
        <v>7327.8499999999995</v>
      </c>
      <c r="D4725" s="148">
        <f t="shared" si="219"/>
        <v>8939.98</v>
      </c>
      <c r="E4725" s="138" t="s">
        <v>2033</v>
      </c>
      <c r="F4725" s="148">
        <f t="shared" si="220"/>
        <v>7327.85</v>
      </c>
      <c r="G4725" s="148">
        <f t="shared" si="221"/>
        <v>8939.9770000000008</v>
      </c>
    </row>
    <row r="4726" spans="1:7" ht="14.4" customHeight="1">
      <c r="A4726" s="138" t="s">
        <v>9365</v>
      </c>
      <c r="B4726" s="151" t="s">
        <v>9366</v>
      </c>
      <c r="C4726" s="148">
        <v>5312.7228000000014</v>
      </c>
      <c r="D4726" s="148">
        <f t="shared" si="219"/>
        <v>6481.52</v>
      </c>
      <c r="E4726" s="138" t="s">
        <v>2032</v>
      </c>
      <c r="F4726" s="148">
        <f t="shared" si="220"/>
        <v>5312.72</v>
      </c>
      <c r="G4726" s="148">
        <f t="shared" si="221"/>
        <v>6481.5183999999999</v>
      </c>
    </row>
    <row r="4727" spans="1:7" ht="14.4" customHeight="1">
      <c r="A4727" s="138" t="s">
        <v>9367</v>
      </c>
      <c r="B4727" s="151" t="s">
        <v>9368</v>
      </c>
      <c r="C4727" s="148">
        <v>6770.6847999999991</v>
      </c>
      <c r="D4727" s="148">
        <f t="shared" si="219"/>
        <v>8260.24</v>
      </c>
      <c r="E4727" s="138" t="s">
        <v>2033</v>
      </c>
      <c r="F4727" s="148">
        <f t="shared" si="220"/>
        <v>6770.68</v>
      </c>
      <c r="G4727" s="148">
        <f t="shared" si="221"/>
        <v>8260.2296000000006</v>
      </c>
    </row>
    <row r="4728" spans="1:7" ht="14.4" customHeight="1">
      <c r="A4728" s="138" t="s">
        <v>9369</v>
      </c>
      <c r="B4728" s="151" t="s">
        <v>9368</v>
      </c>
      <c r="C4728" s="148">
        <v>3924.8044</v>
      </c>
      <c r="D4728" s="148">
        <f t="shared" si="219"/>
        <v>4788.26</v>
      </c>
      <c r="E4728" s="138" t="s">
        <v>2032</v>
      </c>
      <c r="F4728" s="148">
        <f t="shared" si="220"/>
        <v>3924.8</v>
      </c>
      <c r="G4728" s="148">
        <f t="shared" si="221"/>
        <v>4788.2560000000003</v>
      </c>
    </row>
    <row r="4729" spans="1:7" ht="14.4" customHeight="1">
      <c r="A4729" s="140" t="s">
        <v>9370</v>
      </c>
      <c r="B4729" s="151" t="s">
        <v>9371</v>
      </c>
      <c r="C4729" s="148">
        <v>20398.630560000005</v>
      </c>
      <c r="D4729" s="148">
        <f t="shared" si="219"/>
        <v>24886.33</v>
      </c>
      <c r="E4729" s="138" t="s">
        <v>2035</v>
      </c>
      <c r="F4729" s="148">
        <f t="shared" si="220"/>
        <v>20398.63</v>
      </c>
      <c r="G4729" s="148">
        <f t="shared" si="221"/>
        <v>24886.328600000001</v>
      </c>
    </row>
    <row r="4730" spans="1:7" ht="14.4" customHeight="1">
      <c r="A4730" s="138" t="s">
        <v>9372</v>
      </c>
      <c r="B4730" s="151" t="s">
        <v>9373</v>
      </c>
      <c r="C4730" s="148">
        <v>3156.0346048000001</v>
      </c>
      <c r="D4730" s="148">
        <f t="shared" si="219"/>
        <v>3850.36</v>
      </c>
      <c r="E4730" s="138" t="s">
        <v>2037</v>
      </c>
      <c r="F4730" s="148">
        <f t="shared" si="220"/>
        <v>3156.03</v>
      </c>
      <c r="G4730" s="148">
        <f t="shared" si="221"/>
        <v>3850.3566000000001</v>
      </c>
    </row>
    <row r="4731" spans="1:7" ht="14.4" customHeight="1">
      <c r="A4731" s="138" t="s">
        <v>9374</v>
      </c>
      <c r="B4731" s="151" t="s">
        <v>9375</v>
      </c>
      <c r="C4731" s="148">
        <v>3817.1051564799996</v>
      </c>
      <c r="D4731" s="148">
        <f t="shared" si="219"/>
        <v>4656.87</v>
      </c>
      <c r="E4731" s="138" t="s">
        <v>2037</v>
      </c>
      <c r="F4731" s="148">
        <f t="shared" si="220"/>
        <v>3817.11</v>
      </c>
      <c r="G4731" s="148">
        <f t="shared" si="221"/>
        <v>4656.8742000000002</v>
      </c>
    </row>
    <row r="4732" spans="1:7" ht="14.4" customHeight="1">
      <c r="A4732" s="138" t="s">
        <v>9376</v>
      </c>
      <c r="B4732" s="151" t="s">
        <v>9377</v>
      </c>
      <c r="C4732" s="148">
        <v>3817.1051564799996</v>
      </c>
      <c r="D4732" s="148">
        <f t="shared" si="219"/>
        <v>4656.87</v>
      </c>
      <c r="E4732" s="138" t="s">
        <v>2037</v>
      </c>
      <c r="F4732" s="148">
        <f t="shared" si="220"/>
        <v>3817.11</v>
      </c>
      <c r="G4732" s="148">
        <f t="shared" si="221"/>
        <v>4656.8742000000002</v>
      </c>
    </row>
    <row r="4733" spans="1:7" ht="14.4" customHeight="1">
      <c r="A4733" s="138" t="s">
        <v>9378</v>
      </c>
      <c r="B4733" s="151" t="s">
        <v>9379</v>
      </c>
      <c r="C4733" s="148">
        <v>3817.1051564799996</v>
      </c>
      <c r="D4733" s="148">
        <f t="shared" si="219"/>
        <v>4656.87</v>
      </c>
      <c r="E4733" s="138" t="s">
        <v>2037</v>
      </c>
      <c r="F4733" s="148">
        <f t="shared" si="220"/>
        <v>3817.11</v>
      </c>
      <c r="G4733" s="148">
        <f t="shared" si="221"/>
        <v>4656.8742000000002</v>
      </c>
    </row>
    <row r="4734" spans="1:7" ht="14.4" customHeight="1">
      <c r="A4734" s="138" t="s">
        <v>9380</v>
      </c>
      <c r="B4734" s="151" t="s">
        <v>9381</v>
      </c>
      <c r="C4734" s="148">
        <v>3169</v>
      </c>
      <c r="D4734" s="148">
        <f t="shared" si="219"/>
        <v>3866.18</v>
      </c>
      <c r="E4734" s="138" t="s">
        <v>2037</v>
      </c>
      <c r="F4734" s="148">
        <f t="shared" si="220"/>
        <v>3169</v>
      </c>
      <c r="G4734" s="148">
        <f t="shared" si="221"/>
        <v>3866.18</v>
      </c>
    </row>
    <row r="4735" spans="1:7" ht="14.4" customHeight="1">
      <c r="A4735" s="138" t="s">
        <v>9382</v>
      </c>
      <c r="B4735" s="151" t="s">
        <v>9383</v>
      </c>
      <c r="C4735" s="148">
        <v>3494.0267823999993</v>
      </c>
      <c r="D4735" s="148">
        <f t="shared" si="219"/>
        <v>4262.71</v>
      </c>
      <c r="E4735" s="138" t="s">
        <v>2037</v>
      </c>
      <c r="F4735" s="148">
        <f t="shared" si="220"/>
        <v>3494.03</v>
      </c>
      <c r="G4735" s="148">
        <f t="shared" si="221"/>
        <v>4262.7165999999997</v>
      </c>
    </row>
    <row r="4736" spans="1:7" ht="14.4" customHeight="1">
      <c r="A4736" s="138" t="s">
        <v>9384</v>
      </c>
      <c r="B4736" s="151" t="s">
        <v>9385</v>
      </c>
      <c r="C4736" s="148">
        <v>4165.9674795199999</v>
      </c>
      <c r="D4736" s="148">
        <f t="shared" si="219"/>
        <v>5082.4799999999996</v>
      </c>
      <c r="E4736" s="138" t="s">
        <v>2037</v>
      </c>
      <c r="F4736" s="148">
        <f t="shared" si="220"/>
        <v>4165.97</v>
      </c>
      <c r="G4736" s="148">
        <f t="shared" si="221"/>
        <v>5082.4834000000001</v>
      </c>
    </row>
    <row r="4737" spans="1:7" ht="14.4" customHeight="1">
      <c r="A4737" s="138" t="s">
        <v>9386</v>
      </c>
      <c r="B4737" s="151" t="s">
        <v>9387</v>
      </c>
      <c r="C4737" s="148">
        <v>4165.9674795199999</v>
      </c>
      <c r="D4737" s="148">
        <f t="shared" si="219"/>
        <v>5082.4799999999996</v>
      </c>
      <c r="E4737" s="138" t="s">
        <v>2037</v>
      </c>
      <c r="F4737" s="148">
        <f t="shared" si="220"/>
        <v>4165.97</v>
      </c>
      <c r="G4737" s="148">
        <f t="shared" si="221"/>
        <v>5082.4834000000001</v>
      </c>
    </row>
    <row r="4738" spans="1:7" ht="14.4" customHeight="1">
      <c r="A4738" s="138" t="s">
        <v>9388</v>
      </c>
      <c r="B4738" s="151" t="s">
        <v>9389</v>
      </c>
      <c r="C4738" s="148">
        <v>4165.9674795199999</v>
      </c>
      <c r="D4738" s="148">
        <f t="shared" si="219"/>
        <v>5082.4799999999996</v>
      </c>
      <c r="E4738" s="138" t="s">
        <v>2037</v>
      </c>
      <c r="F4738" s="148">
        <f t="shared" si="220"/>
        <v>4165.97</v>
      </c>
      <c r="G4738" s="148">
        <f t="shared" si="221"/>
        <v>5082.4834000000001</v>
      </c>
    </row>
    <row r="4739" spans="1:7" ht="14.4" customHeight="1">
      <c r="A4739" s="138" t="s">
        <v>9390</v>
      </c>
      <c r="B4739" s="151" t="s">
        <v>9391</v>
      </c>
      <c r="C4739" s="148">
        <v>3498</v>
      </c>
      <c r="D4739" s="148">
        <f t="shared" si="219"/>
        <v>4267.5600000000004</v>
      </c>
      <c r="E4739" s="138" t="s">
        <v>2037</v>
      </c>
      <c r="F4739" s="148">
        <f t="shared" si="220"/>
        <v>3498</v>
      </c>
      <c r="G4739" s="148">
        <f t="shared" si="221"/>
        <v>4267.5599999999995</v>
      </c>
    </row>
    <row r="4740" spans="1:7" ht="14.4" customHeight="1">
      <c r="A4740" s="138" t="s">
        <v>9392</v>
      </c>
      <c r="B4740" s="151" t="s">
        <v>9393</v>
      </c>
      <c r="C4740" s="148">
        <v>3849</v>
      </c>
      <c r="D4740" s="148">
        <f t="shared" si="219"/>
        <v>4695.78</v>
      </c>
      <c r="E4740" s="138" t="s">
        <v>2037</v>
      </c>
      <c r="F4740" s="148">
        <f t="shared" si="220"/>
        <v>3849</v>
      </c>
      <c r="G4740" s="148">
        <f t="shared" si="221"/>
        <v>4695.78</v>
      </c>
    </row>
    <row r="4741" spans="1:7" ht="14.4" customHeight="1">
      <c r="A4741" s="138" t="s">
        <v>9394</v>
      </c>
      <c r="B4741" s="151" t="s">
        <v>9395</v>
      </c>
      <c r="C4741" s="148">
        <v>4533.8232878399995</v>
      </c>
      <c r="D4741" s="148">
        <f t="shared" si="219"/>
        <v>5531.26</v>
      </c>
      <c r="E4741" s="138" t="s">
        <v>2037</v>
      </c>
      <c r="F4741" s="148">
        <f t="shared" si="220"/>
        <v>4533.82</v>
      </c>
      <c r="G4741" s="148">
        <f t="shared" si="221"/>
        <v>5531.2603999999992</v>
      </c>
    </row>
    <row r="4742" spans="1:7" ht="14.4" customHeight="1">
      <c r="A4742" s="138" t="s">
        <v>9396</v>
      </c>
      <c r="B4742" s="151" t="s">
        <v>9397</v>
      </c>
      <c r="C4742" s="148">
        <v>4533.8232878399995</v>
      </c>
      <c r="D4742" s="148">
        <f t="shared" si="219"/>
        <v>5531.26</v>
      </c>
      <c r="E4742" s="138" t="s">
        <v>2037</v>
      </c>
      <c r="F4742" s="148">
        <f t="shared" si="220"/>
        <v>4533.82</v>
      </c>
      <c r="G4742" s="148">
        <f t="shared" si="221"/>
        <v>5531.2603999999992</v>
      </c>
    </row>
    <row r="4743" spans="1:7" ht="14.4" customHeight="1">
      <c r="A4743" s="138" t="s">
        <v>9398</v>
      </c>
      <c r="B4743" s="151" t="s">
        <v>9399</v>
      </c>
      <c r="C4743" s="148">
        <v>4533.8232878399995</v>
      </c>
      <c r="D4743" s="148">
        <f t="shared" si="219"/>
        <v>5531.26</v>
      </c>
      <c r="E4743" s="138" t="s">
        <v>2037</v>
      </c>
      <c r="F4743" s="148">
        <f t="shared" si="220"/>
        <v>4533.82</v>
      </c>
      <c r="G4743" s="148">
        <f t="shared" si="221"/>
        <v>5531.2603999999992</v>
      </c>
    </row>
    <row r="4744" spans="1:7" ht="14.4" customHeight="1">
      <c r="A4744" s="138" t="s">
        <v>9400</v>
      </c>
      <c r="B4744" s="151" t="s">
        <v>9401</v>
      </c>
      <c r="C4744" s="148">
        <v>3827</v>
      </c>
      <c r="D4744" s="148">
        <f t="shared" si="219"/>
        <v>4668.9399999999996</v>
      </c>
      <c r="E4744" s="138" t="s">
        <v>2037</v>
      </c>
      <c r="F4744" s="148">
        <f t="shared" si="220"/>
        <v>3827</v>
      </c>
      <c r="G4744" s="148">
        <f t="shared" si="221"/>
        <v>4668.9399999999996</v>
      </c>
    </row>
    <row r="4745" spans="1:7" ht="14.4" customHeight="1">
      <c r="A4745" s="138" t="s">
        <v>9402</v>
      </c>
      <c r="B4745" s="151" t="s">
        <v>9403</v>
      </c>
      <c r="C4745" s="148">
        <v>35450</v>
      </c>
      <c r="D4745" s="148">
        <f t="shared" ref="D4745:D4808" si="222">ROUND(C4745*(1+$D$8),2)</f>
        <v>43249</v>
      </c>
      <c r="E4745" s="138" t="s">
        <v>2037</v>
      </c>
      <c r="F4745" s="148">
        <f t="shared" ref="F4745:F4808" si="223">ROUND(C4745*(1-HLOOKUP(E4745,$1:$2,2,FALSE)),2)</f>
        <v>35450</v>
      </c>
      <c r="G4745" s="148">
        <f t="shared" ref="G4745:G4808" si="224">F4745*(1+$D$8)</f>
        <v>43249</v>
      </c>
    </row>
    <row r="4746" spans="1:7" ht="14.4" customHeight="1">
      <c r="A4746" s="138" t="s">
        <v>9404</v>
      </c>
      <c r="B4746" s="151" t="s">
        <v>4567</v>
      </c>
      <c r="C4746" s="148">
        <v>38923.036878879997</v>
      </c>
      <c r="D4746" s="148">
        <f t="shared" si="222"/>
        <v>47486.1</v>
      </c>
      <c r="E4746" s="138" t="s">
        <v>2037</v>
      </c>
      <c r="F4746" s="148">
        <f t="shared" si="223"/>
        <v>38923.040000000001</v>
      </c>
      <c r="G4746" s="148">
        <f t="shared" si="224"/>
        <v>47486.108800000002</v>
      </c>
    </row>
    <row r="4747" spans="1:7" ht="14.4" customHeight="1">
      <c r="A4747" s="138" t="s">
        <v>9405</v>
      </c>
      <c r="B4747" s="151" t="s">
        <v>9406</v>
      </c>
      <c r="C4747" s="148">
        <v>35761</v>
      </c>
      <c r="D4747" s="148">
        <f t="shared" si="222"/>
        <v>43628.42</v>
      </c>
      <c r="E4747" s="138" t="s">
        <v>2037</v>
      </c>
      <c r="F4747" s="148">
        <f t="shared" si="223"/>
        <v>35761</v>
      </c>
      <c r="G4747" s="148">
        <f t="shared" si="224"/>
        <v>43628.42</v>
      </c>
    </row>
    <row r="4748" spans="1:7" ht="14.4" customHeight="1">
      <c r="A4748" s="138" t="s">
        <v>9407</v>
      </c>
      <c r="B4748" s="151" t="s">
        <v>4569</v>
      </c>
      <c r="C4748" s="148">
        <v>41660.971647679995</v>
      </c>
      <c r="D4748" s="148">
        <f t="shared" si="222"/>
        <v>50826.39</v>
      </c>
      <c r="E4748" s="138" t="s">
        <v>2037</v>
      </c>
      <c r="F4748" s="148">
        <f t="shared" si="223"/>
        <v>41660.97</v>
      </c>
      <c r="G4748" s="148">
        <f t="shared" si="224"/>
        <v>50826.383399999999</v>
      </c>
    </row>
    <row r="4749" spans="1:7" ht="14.4" customHeight="1">
      <c r="A4749" s="138" t="s">
        <v>9408</v>
      </c>
      <c r="B4749" s="151" t="s">
        <v>9409</v>
      </c>
      <c r="C4749" s="148">
        <v>35996</v>
      </c>
      <c r="D4749" s="148">
        <f t="shared" si="222"/>
        <v>43915.12</v>
      </c>
      <c r="E4749" s="138" t="s">
        <v>2037</v>
      </c>
      <c r="F4749" s="148">
        <f t="shared" si="223"/>
        <v>35996</v>
      </c>
      <c r="G4749" s="148">
        <f t="shared" si="224"/>
        <v>43915.12</v>
      </c>
    </row>
    <row r="4750" spans="1:7" ht="14.4" customHeight="1">
      <c r="A4750" s="138" t="s">
        <v>9410</v>
      </c>
      <c r="B4750" s="151" t="s">
        <v>4571</v>
      </c>
      <c r="C4750" s="148">
        <v>45780.783787199995</v>
      </c>
      <c r="D4750" s="148">
        <f t="shared" si="222"/>
        <v>55852.56</v>
      </c>
      <c r="E4750" s="138" t="s">
        <v>2037</v>
      </c>
      <c r="F4750" s="148">
        <f t="shared" si="223"/>
        <v>45780.78</v>
      </c>
      <c r="G4750" s="148">
        <f t="shared" si="224"/>
        <v>55852.551599999999</v>
      </c>
    </row>
    <row r="4751" spans="1:7" ht="14.4" customHeight="1">
      <c r="A4751" s="138" t="s">
        <v>9411</v>
      </c>
      <c r="B4751" s="151" t="s">
        <v>9412</v>
      </c>
      <c r="C4751" s="148">
        <v>36306</v>
      </c>
      <c r="D4751" s="148">
        <f t="shared" si="222"/>
        <v>44293.32</v>
      </c>
      <c r="E4751" s="138" t="s">
        <v>2037</v>
      </c>
      <c r="F4751" s="148">
        <f t="shared" si="223"/>
        <v>36306</v>
      </c>
      <c r="G4751" s="148">
        <f t="shared" si="224"/>
        <v>44293.32</v>
      </c>
    </row>
    <row r="4752" spans="1:7" ht="14.4" customHeight="1">
      <c r="A4752" s="138" t="s">
        <v>9413</v>
      </c>
      <c r="B4752" s="151" t="s">
        <v>4573</v>
      </c>
      <c r="C4752" s="148">
        <v>54348.917010079982</v>
      </c>
      <c r="D4752" s="148">
        <f t="shared" si="222"/>
        <v>66305.679999999993</v>
      </c>
      <c r="E4752" s="138" t="s">
        <v>2037</v>
      </c>
      <c r="F4752" s="148">
        <f t="shared" si="223"/>
        <v>54348.92</v>
      </c>
      <c r="G4752" s="148">
        <f t="shared" si="224"/>
        <v>66305.682399999991</v>
      </c>
    </row>
    <row r="4753" spans="1:7" ht="14.4" customHeight="1">
      <c r="A4753" s="138" t="s">
        <v>9414</v>
      </c>
      <c r="B4753" s="151" t="s">
        <v>4575</v>
      </c>
      <c r="C4753" s="148">
        <v>27151.362823199994</v>
      </c>
      <c r="D4753" s="148">
        <f t="shared" si="222"/>
        <v>33124.660000000003</v>
      </c>
      <c r="E4753" s="138" t="s">
        <v>2037</v>
      </c>
      <c r="F4753" s="148">
        <f t="shared" si="223"/>
        <v>27151.360000000001</v>
      </c>
      <c r="G4753" s="148">
        <f t="shared" si="224"/>
        <v>33124.659200000002</v>
      </c>
    </row>
    <row r="4754" spans="1:7" ht="14.4" customHeight="1">
      <c r="A4754" s="138" t="s">
        <v>9415</v>
      </c>
      <c r="B4754" s="151" t="s">
        <v>4577</v>
      </c>
      <c r="C4754" s="148">
        <v>28772.149239679995</v>
      </c>
      <c r="D4754" s="148">
        <f t="shared" si="222"/>
        <v>35102.019999999997</v>
      </c>
      <c r="E4754" s="138" t="s">
        <v>2037</v>
      </c>
      <c r="F4754" s="148">
        <f t="shared" si="223"/>
        <v>28772.15</v>
      </c>
      <c r="G4754" s="148">
        <f t="shared" si="224"/>
        <v>35102.023000000001</v>
      </c>
    </row>
    <row r="4755" spans="1:7" ht="14.4" customHeight="1">
      <c r="A4755" s="138" t="s">
        <v>9416</v>
      </c>
      <c r="B4755" s="151" t="s">
        <v>4579</v>
      </c>
      <c r="C4755" s="148">
        <v>30672.551460319995</v>
      </c>
      <c r="D4755" s="148">
        <f t="shared" si="222"/>
        <v>37420.51</v>
      </c>
      <c r="E4755" s="138" t="s">
        <v>2037</v>
      </c>
      <c r="F4755" s="148">
        <f t="shared" si="223"/>
        <v>30672.55</v>
      </c>
      <c r="G4755" s="148">
        <f t="shared" si="224"/>
        <v>37420.510999999999</v>
      </c>
    </row>
    <row r="4756" spans="1:7" ht="14.4" customHeight="1">
      <c r="A4756" s="138" t="s">
        <v>9417</v>
      </c>
      <c r="B4756" s="151" t="s">
        <v>4581</v>
      </c>
      <c r="C4756" s="148">
        <v>33189.237792479995</v>
      </c>
      <c r="D4756" s="148">
        <f t="shared" si="222"/>
        <v>40490.870000000003</v>
      </c>
      <c r="E4756" s="138" t="s">
        <v>2037</v>
      </c>
      <c r="F4756" s="148">
        <f t="shared" si="223"/>
        <v>33189.24</v>
      </c>
      <c r="G4756" s="148">
        <f t="shared" si="224"/>
        <v>40490.872799999997</v>
      </c>
    </row>
    <row r="4757" spans="1:7" ht="14.4" customHeight="1">
      <c r="A4757" s="138" t="s">
        <v>9418</v>
      </c>
      <c r="B4757" s="151" t="s">
        <v>4583</v>
      </c>
      <c r="C4757" s="148">
        <v>1395.2026000000001</v>
      </c>
      <c r="D4757" s="148">
        <f t="shared" si="222"/>
        <v>1702.15</v>
      </c>
      <c r="E4757" s="138" t="s">
        <v>2032</v>
      </c>
      <c r="F4757" s="148">
        <f t="shared" si="223"/>
        <v>1395.2</v>
      </c>
      <c r="G4757" s="148">
        <f t="shared" si="224"/>
        <v>1702.144</v>
      </c>
    </row>
    <row r="4758" spans="1:7" ht="14.4" customHeight="1">
      <c r="A4758" s="138" t="s">
        <v>9419</v>
      </c>
      <c r="B4758" s="151" t="s">
        <v>9420</v>
      </c>
      <c r="C4758" s="148">
        <v>2119.87</v>
      </c>
      <c r="D4758" s="148">
        <f t="shared" si="222"/>
        <v>2586.2399999999998</v>
      </c>
      <c r="E4758" s="138" t="s">
        <v>2033</v>
      </c>
      <c r="F4758" s="148">
        <f t="shared" si="223"/>
        <v>2119.87</v>
      </c>
      <c r="G4758" s="148">
        <f t="shared" si="224"/>
        <v>2586.2413999999999</v>
      </c>
    </row>
    <row r="4759" spans="1:7" ht="14.4" customHeight="1">
      <c r="A4759" s="138" t="s">
        <v>9421</v>
      </c>
      <c r="B4759" s="151" t="s">
        <v>9422</v>
      </c>
      <c r="C4759" s="148">
        <v>2119.87</v>
      </c>
      <c r="D4759" s="148">
        <f t="shared" si="222"/>
        <v>2586.2399999999998</v>
      </c>
      <c r="E4759" s="138" t="s">
        <v>2033</v>
      </c>
      <c r="F4759" s="148">
        <f t="shared" si="223"/>
        <v>2119.87</v>
      </c>
      <c r="G4759" s="148">
        <f t="shared" si="224"/>
        <v>2586.2413999999999</v>
      </c>
    </row>
    <row r="4760" spans="1:7" ht="14.4" customHeight="1">
      <c r="A4760" s="138" t="s">
        <v>9423</v>
      </c>
      <c r="B4760" s="151" t="s">
        <v>4593</v>
      </c>
      <c r="C4760" s="148">
        <v>2119.87</v>
      </c>
      <c r="D4760" s="148">
        <f t="shared" si="222"/>
        <v>2586.2399999999998</v>
      </c>
      <c r="E4760" s="138" t="s">
        <v>2033</v>
      </c>
      <c r="F4760" s="148">
        <f t="shared" si="223"/>
        <v>2119.87</v>
      </c>
      <c r="G4760" s="148">
        <f t="shared" si="224"/>
        <v>2586.2413999999999</v>
      </c>
    </row>
    <row r="4761" spans="1:7" ht="14.4" customHeight="1">
      <c r="A4761" s="138" t="s">
        <v>9424</v>
      </c>
      <c r="B4761" s="151" t="s">
        <v>4597</v>
      </c>
      <c r="C4761" s="148">
        <v>3027.1</v>
      </c>
      <c r="D4761" s="148">
        <f t="shared" si="222"/>
        <v>3693.06</v>
      </c>
      <c r="E4761" s="138" t="s">
        <v>2033</v>
      </c>
      <c r="F4761" s="148">
        <f t="shared" si="223"/>
        <v>3027.1</v>
      </c>
      <c r="G4761" s="148">
        <f t="shared" si="224"/>
        <v>3693.0619999999999</v>
      </c>
    </row>
    <row r="4762" spans="1:7" ht="14.4" customHeight="1">
      <c r="A4762" s="138" t="s">
        <v>9425</v>
      </c>
      <c r="B4762" s="151" t="s">
        <v>4599</v>
      </c>
      <c r="C4762" s="148">
        <v>1612.2161000000001</v>
      </c>
      <c r="D4762" s="148">
        <f t="shared" si="222"/>
        <v>1966.9</v>
      </c>
      <c r="E4762" s="138" t="s">
        <v>2032</v>
      </c>
      <c r="F4762" s="148">
        <f t="shared" si="223"/>
        <v>1612.22</v>
      </c>
      <c r="G4762" s="148">
        <f t="shared" si="224"/>
        <v>1966.9084</v>
      </c>
    </row>
    <row r="4763" spans="1:7" ht="14.4" customHeight="1">
      <c r="A4763" s="138" t="s">
        <v>9426</v>
      </c>
      <c r="B4763" s="151" t="s">
        <v>4601</v>
      </c>
      <c r="C4763" s="148">
        <v>1395.2026000000001</v>
      </c>
      <c r="D4763" s="148">
        <f t="shared" si="222"/>
        <v>1702.15</v>
      </c>
      <c r="E4763" s="138" t="s">
        <v>2032</v>
      </c>
      <c r="F4763" s="148">
        <f t="shared" si="223"/>
        <v>1395.2</v>
      </c>
      <c r="G4763" s="148">
        <f t="shared" si="224"/>
        <v>1702.144</v>
      </c>
    </row>
    <row r="4764" spans="1:7" ht="14.4" customHeight="1">
      <c r="A4764" s="138" t="s">
        <v>9427</v>
      </c>
      <c r="B4764" s="151" t="s">
        <v>9428</v>
      </c>
      <c r="C4764" s="148">
        <v>1783.6852000000001</v>
      </c>
      <c r="D4764" s="148">
        <f t="shared" si="222"/>
        <v>2176.1</v>
      </c>
      <c r="E4764" s="138" t="s">
        <v>2032</v>
      </c>
      <c r="F4764" s="148">
        <f t="shared" si="223"/>
        <v>1783.69</v>
      </c>
      <c r="G4764" s="148">
        <f t="shared" si="224"/>
        <v>2176.1017999999999</v>
      </c>
    </row>
    <row r="4765" spans="1:7" ht="14.4" customHeight="1">
      <c r="A4765" s="138" t="s">
        <v>9429</v>
      </c>
      <c r="B4765" s="151" t="s">
        <v>9430</v>
      </c>
      <c r="C4765" s="148">
        <v>2615.9820499999996</v>
      </c>
      <c r="D4765" s="148">
        <f t="shared" si="222"/>
        <v>3191.5</v>
      </c>
      <c r="E4765" s="138" t="s">
        <v>2033</v>
      </c>
      <c r="F4765" s="148">
        <f t="shared" si="223"/>
        <v>2615.98</v>
      </c>
      <c r="G4765" s="148">
        <f t="shared" si="224"/>
        <v>3191.4955999999997</v>
      </c>
    </row>
    <row r="4766" spans="1:7" ht="14.4" customHeight="1">
      <c r="A4766" s="138" t="s">
        <v>9431</v>
      </c>
      <c r="B4766" s="151" t="s">
        <v>9432</v>
      </c>
      <c r="C4766" s="148">
        <v>2615.9820499999996</v>
      </c>
      <c r="D4766" s="148">
        <f t="shared" si="222"/>
        <v>3191.5</v>
      </c>
      <c r="E4766" s="138" t="s">
        <v>2033</v>
      </c>
      <c r="F4766" s="148">
        <f t="shared" si="223"/>
        <v>2615.98</v>
      </c>
      <c r="G4766" s="148">
        <f t="shared" si="224"/>
        <v>3191.4955999999997</v>
      </c>
    </row>
    <row r="4767" spans="1:7" ht="14.4" customHeight="1">
      <c r="A4767" s="138" t="s">
        <v>9433</v>
      </c>
      <c r="B4767" s="151" t="s">
        <v>9432</v>
      </c>
      <c r="C4767" s="148">
        <v>2615.9820499999996</v>
      </c>
      <c r="D4767" s="148">
        <f t="shared" si="222"/>
        <v>3191.5</v>
      </c>
      <c r="E4767" s="138" t="s">
        <v>2033</v>
      </c>
      <c r="F4767" s="148">
        <f t="shared" si="223"/>
        <v>2615.98</v>
      </c>
      <c r="G4767" s="148">
        <f t="shared" si="224"/>
        <v>3191.4955999999997</v>
      </c>
    </row>
    <row r="4768" spans="1:7" ht="14.4" customHeight="1">
      <c r="A4768" s="138" t="s">
        <v>9434</v>
      </c>
      <c r="B4768" s="151" t="s">
        <v>9435</v>
      </c>
      <c r="C4768" s="148">
        <v>2434.7741000000001</v>
      </c>
      <c r="D4768" s="148">
        <f t="shared" si="222"/>
        <v>2970.42</v>
      </c>
      <c r="E4768" s="138" t="s">
        <v>2032</v>
      </c>
      <c r="F4768" s="148">
        <f t="shared" si="223"/>
        <v>2434.77</v>
      </c>
      <c r="G4768" s="148">
        <f t="shared" si="224"/>
        <v>2970.4193999999998</v>
      </c>
    </row>
    <row r="4769" spans="1:7" ht="14.4" customHeight="1">
      <c r="A4769" s="138" t="s">
        <v>9436</v>
      </c>
      <c r="B4769" s="151" t="s">
        <v>9435</v>
      </c>
      <c r="C4769" s="148">
        <v>2434.7741000000001</v>
      </c>
      <c r="D4769" s="148">
        <f t="shared" si="222"/>
        <v>2970.42</v>
      </c>
      <c r="E4769" s="138" t="s">
        <v>2032</v>
      </c>
      <c r="F4769" s="148">
        <f t="shared" si="223"/>
        <v>2434.77</v>
      </c>
      <c r="G4769" s="148">
        <f t="shared" si="224"/>
        <v>2970.4193999999998</v>
      </c>
    </row>
    <row r="4770" spans="1:7" ht="14.4" customHeight="1">
      <c r="A4770" s="138" t="s">
        <v>9437</v>
      </c>
      <c r="B4770" s="151" t="s">
        <v>9432</v>
      </c>
      <c r="C4770" s="148">
        <v>2615.9820499999996</v>
      </c>
      <c r="D4770" s="148">
        <f t="shared" si="222"/>
        <v>3191.5</v>
      </c>
      <c r="E4770" s="138" t="s">
        <v>2033</v>
      </c>
      <c r="F4770" s="148">
        <f t="shared" si="223"/>
        <v>2615.98</v>
      </c>
      <c r="G4770" s="148">
        <f t="shared" si="224"/>
        <v>3191.4955999999997</v>
      </c>
    </row>
    <row r="4771" spans="1:7" ht="14.4" customHeight="1">
      <c r="A4771" s="138" t="s">
        <v>9438</v>
      </c>
      <c r="B4771" s="151" t="s">
        <v>9439</v>
      </c>
      <c r="C4771" s="148">
        <v>2615.9820499999996</v>
      </c>
      <c r="D4771" s="148">
        <f t="shared" si="222"/>
        <v>3191.5</v>
      </c>
      <c r="E4771" s="138" t="s">
        <v>2033</v>
      </c>
      <c r="F4771" s="148">
        <f t="shared" si="223"/>
        <v>2615.98</v>
      </c>
      <c r="G4771" s="148">
        <f t="shared" si="224"/>
        <v>3191.4955999999997</v>
      </c>
    </row>
    <row r="4772" spans="1:7" ht="14.4" customHeight="1">
      <c r="A4772" s="138" t="s">
        <v>9440</v>
      </c>
      <c r="B4772" s="151" t="s">
        <v>8886</v>
      </c>
      <c r="C4772" s="148">
        <v>750.2600000000001</v>
      </c>
      <c r="D4772" s="148">
        <f t="shared" si="222"/>
        <v>915.32</v>
      </c>
      <c r="E4772" s="138" t="s">
        <v>2032</v>
      </c>
      <c r="F4772" s="148">
        <f t="shared" si="223"/>
        <v>750.26</v>
      </c>
      <c r="G4772" s="148">
        <f t="shared" si="224"/>
        <v>915.31719999999996</v>
      </c>
    </row>
    <row r="4773" spans="1:7" ht="14.4" customHeight="1">
      <c r="A4773" s="138" t="s">
        <v>9441</v>
      </c>
      <c r="B4773" s="151" t="s">
        <v>9442</v>
      </c>
      <c r="C4773" s="148">
        <v>2615.9820499999996</v>
      </c>
      <c r="D4773" s="148">
        <f t="shared" si="222"/>
        <v>3191.5</v>
      </c>
      <c r="E4773" s="138" t="s">
        <v>2033</v>
      </c>
      <c r="F4773" s="148">
        <f t="shared" si="223"/>
        <v>2615.98</v>
      </c>
      <c r="G4773" s="148">
        <f t="shared" si="224"/>
        <v>3191.4955999999997</v>
      </c>
    </row>
    <row r="4774" spans="1:7" ht="14.4" customHeight="1">
      <c r="A4774" s="138" t="s">
        <v>9443</v>
      </c>
      <c r="B4774" s="151" t="s">
        <v>9444</v>
      </c>
      <c r="C4774" s="148">
        <v>1783.6852000000001</v>
      </c>
      <c r="D4774" s="148">
        <f t="shared" si="222"/>
        <v>2176.1</v>
      </c>
      <c r="E4774" s="138" t="s">
        <v>2032</v>
      </c>
      <c r="F4774" s="148">
        <f t="shared" si="223"/>
        <v>1783.69</v>
      </c>
      <c r="G4774" s="148">
        <f t="shared" si="224"/>
        <v>2176.1017999999999</v>
      </c>
    </row>
    <row r="4775" spans="1:7" ht="14.4" customHeight="1">
      <c r="A4775" s="138" t="s">
        <v>9445</v>
      </c>
      <c r="B4775" s="151" t="s">
        <v>9446</v>
      </c>
      <c r="C4775" s="148">
        <v>1775.46</v>
      </c>
      <c r="D4775" s="148">
        <f t="shared" si="222"/>
        <v>2166.06</v>
      </c>
      <c r="E4775" s="138" t="s">
        <v>2032</v>
      </c>
      <c r="F4775" s="148">
        <f t="shared" si="223"/>
        <v>1775.46</v>
      </c>
      <c r="G4775" s="148">
        <f t="shared" si="224"/>
        <v>2166.0612000000001</v>
      </c>
    </row>
    <row r="4776" spans="1:7" ht="14.4" customHeight="1">
      <c r="A4776" s="138" t="s">
        <v>9447</v>
      </c>
      <c r="B4776" s="151" t="s">
        <v>9446</v>
      </c>
      <c r="C4776" s="148">
        <v>2404.56</v>
      </c>
      <c r="D4776" s="148">
        <f t="shared" si="222"/>
        <v>2933.56</v>
      </c>
      <c r="E4776" s="138" t="s">
        <v>2033</v>
      </c>
      <c r="F4776" s="148">
        <f t="shared" si="223"/>
        <v>2404.56</v>
      </c>
      <c r="G4776" s="148">
        <f t="shared" si="224"/>
        <v>2933.5632000000001</v>
      </c>
    </row>
    <row r="4777" spans="1:7" ht="14.4" customHeight="1">
      <c r="A4777" s="138" t="s">
        <v>9448</v>
      </c>
      <c r="B4777" s="151" t="s">
        <v>9446</v>
      </c>
      <c r="C4777" s="148">
        <v>2404.56</v>
      </c>
      <c r="D4777" s="148">
        <f t="shared" si="222"/>
        <v>2933.56</v>
      </c>
      <c r="E4777" s="138" t="s">
        <v>2033</v>
      </c>
      <c r="F4777" s="148">
        <f t="shared" si="223"/>
        <v>2404.56</v>
      </c>
      <c r="G4777" s="148">
        <f t="shared" si="224"/>
        <v>2933.5632000000001</v>
      </c>
    </row>
    <row r="4778" spans="1:7" ht="14.4" customHeight="1">
      <c r="A4778" s="138" t="s">
        <v>9449</v>
      </c>
      <c r="B4778" s="151" t="s">
        <v>9446</v>
      </c>
      <c r="C4778" s="148">
        <v>2404.56</v>
      </c>
      <c r="D4778" s="148">
        <f t="shared" si="222"/>
        <v>2933.56</v>
      </c>
      <c r="E4778" s="138" t="s">
        <v>2033</v>
      </c>
      <c r="F4778" s="148">
        <f t="shared" si="223"/>
        <v>2404.56</v>
      </c>
      <c r="G4778" s="148">
        <f t="shared" si="224"/>
        <v>2933.5632000000001</v>
      </c>
    </row>
    <row r="4779" spans="1:7" ht="14.4" customHeight="1">
      <c r="A4779" s="138" t="s">
        <v>9450</v>
      </c>
      <c r="B4779" s="151" t="s">
        <v>9446</v>
      </c>
      <c r="C4779" s="148">
        <v>1775.46</v>
      </c>
      <c r="D4779" s="148">
        <f t="shared" si="222"/>
        <v>2166.06</v>
      </c>
      <c r="E4779" s="138" t="s">
        <v>2032</v>
      </c>
      <c r="F4779" s="148">
        <f t="shared" si="223"/>
        <v>1775.46</v>
      </c>
      <c r="G4779" s="148">
        <f t="shared" si="224"/>
        <v>2166.0612000000001</v>
      </c>
    </row>
    <row r="4780" spans="1:7" ht="14.4" customHeight="1">
      <c r="A4780" s="138" t="s">
        <v>9451</v>
      </c>
      <c r="B4780" s="151" t="s">
        <v>9452</v>
      </c>
      <c r="C4780" s="148">
        <v>79356</v>
      </c>
      <c r="D4780" s="148">
        <f t="shared" si="222"/>
        <v>96814.32</v>
      </c>
      <c r="E4780" s="138" t="s">
        <v>2037</v>
      </c>
      <c r="F4780" s="148">
        <f t="shared" si="223"/>
        <v>79356</v>
      </c>
      <c r="G4780" s="148">
        <f t="shared" si="224"/>
        <v>96814.319999999992</v>
      </c>
    </row>
    <row r="4781" spans="1:7" ht="14.4" customHeight="1">
      <c r="A4781" s="138" t="s">
        <v>9453</v>
      </c>
      <c r="B4781" s="151" t="s">
        <v>9454</v>
      </c>
      <c r="C4781" s="148">
        <v>17080.275520000003</v>
      </c>
      <c r="D4781" s="148">
        <f t="shared" si="222"/>
        <v>20837.939999999999</v>
      </c>
      <c r="E4781" s="138" t="s">
        <v>2035</v>
      </c>
      <c r="F4781" s="148">
        <f t="shared" si="223"/>
        <v>17080.28</v>
      </c>
      <c r="G4781" s="148">
        <f t="shared" si="224"/>
        <v>20837.941599999998</v>
      </c>
    </row>
    <row r="4782" spans="1:7" ht="14.4" customHeight="1">
      <c r="A4782" s="138" t="s">
        <v>9455</v>
      </c>
      <c r="B4782" s="151" t="s">
        <v>2663</v>
      </c>
      <c r="C4782" s="148">
        <v>53540.588640000002</v>
      </c>
      <c r="D4782" s="148">
        <f t="shared" si="222"/>
        <v>65319.519999999997</v>
      </c>
      <c r="E4782" s="138" t="s">
        <v>2035</v>
      </c>
      <c r="F4782" s="148">
        <f t="shared" si="223"/>
        <v>53540.59</v>
      </c>
      <c r="G4782" s="148">
        <f t="shared" si="224"/>
        <v>65319.519799999995</v>
      </c>
    </row>
    <row r="4783" spans="1:7" ht="14.4" customHeight="1">
      <c r="A4783" s="138" t="s">
        <v>9456</v>
      </c>
      <c r="B4783" s="151" t="s">
        <v>9457</v>
      </c>
      <c r="C4783" s="148">
        <v>21310.396800000006</v>
      </c>
      <c r="D4783" s="148">
        <f t="shared" si="222"/>
        <v>25998.68</v>
      </c>
      <c r="E4783" s="138" t="s">
        <v>2035</v>
      </c>
      <c r="F4783" s="148">
        <f t="shared" si="223"/>
        <v>21310.400000000001</v>
      </c>
      <c r="G4783" s="148">
        <f t="shared" si="224"/>
        <v>25998.688000000002</v>
      </c>
    </row>
    <row r="4784" spans="1:7" ht="14.4" customHeight="1">
      <c r="A4784" s="138" t="s">
        <v>9458</v>
      </c>
      <c r="B4784" s="151" t="s">
        <v>9459</v>
      </c>
      <c r="C4784" s="148">
        <v>7393.6566000000012</v>
      </c>
      <c r="D4784" s="148">
        <f t="shared" si="222"/>
        <v>9020.26</v>
      </c>
      <c r="E4784" s="138" t="s">
        <v>2032</v>
      </c>
      <c r="F4784" s="148">
        <f t="shared" si="223"/>
        <v>7393.66</v>
      </c>
      <c r="G4784" s="148">
        <f t="shared" si="224"/>
        <v>9020.2651999999998</v>
      </c>
    </row>
    <row r="4785" spans="1:7" ht="14.4" customHeight="1">
      <c r="A4785" s="138" t="s">
        <v>9460</v>
      </c>
      <c r="B4785" s="151" t="s">
        <v>9461</v>
      </c>
      <c r="C4785" s="148">
        <v>27365.923199999997</v>
      </c>
      <c r="D4785" s="148">
        <f t="shared" si="222"/>
        <v>33386.43</v>
      </c>
      <c r="E4785" s="138" t="s">
        <v>2035</v>
      </c>
      <c r="F4785" s="148">
        <f t="shared" si="223"/>
        <v>27365.919999999998</v>
      </c>
      <c r="G4785" s="148">
        <f t="shared" si="224"/>
        <v>33386.422399999996</v>
      </c>
    </row>
    <row r="4786" spans="1:7" ht="14.4" customHeight="1">
      <c r="A4786" s="138" t="s">
        <v>9462</v>
      </c>
      <c r="B4786" s="151" t="s">
        <v>9463</v>
      </c>
      <c r="C4786" s="148">
        <v>9338.64</v>
      </c>
      <c r="D4786" s="148">
        <f t="shared" si="222"/>
        <v>11393.14</v>
      </c>
      <c r="E4786" s="138" t="s">
        <v>2033</v>
      </c>
      <c r="F4786" s="148">
        <f t="shared" si="223"/>
        <v>9338.64</v>
      </c>
      <c r="G4786" s="148">
        <f t="shared" si="224"/>
        <v>11393.140799999999</v>
      </c>
    </row>
    <row r="4787" spans="1:7" ht="14.4" customHeight="1">
      <c r="A4787" s="138" t="s">
        <v>9464</v>
      </c>
      <c r="B4787" s="151" t="s">
        <v>9459</v>
      </c>
      <c r="C4787" s="148">
        <v>8305.5488999999998</v>
      </c>
      <c r="D4787" s="148">
        <f t="shared" si="222"/>
        <v>10132.77</v>
      </c>
      <c r="E4787" s="138" t="s">
        <v>2032</v>
      </c>
      <c r="F4787" s="148">
        <f t="shared" si="223"/>
        <v>8305.5499999999993</v>
      </c>
      <c r="G4787" s="148">
        <f t="shared" si="224"/>
        <v>10132.770999999999</v>
      </c>
    </row>
    <row r="4788" spans="1:7" ht="14.4" customHeight="1">
      <c r="A4788" s="138" t="s">
        <v>9465</v>
      </c>
      <c r="B4788" s="151" t="s">
        <v>9466</v>
      </c>
      <c r="C4788" s="148">
        <v>8305.5488999999998</v>
      </c>
      <c r="D4788" s="148">
        <f t="shared" si="222"/>
        <v>10132.77</v>
      </c>
      <c r="E4788" s="138" t="s">
        <v>2032</v>
      </c>
      <c r="F4788" s="148">
        <f t="shared" si="223"/>
        <v>8305.5499999999993</v>
      </c>
      <c r="G4788" s="148">
        <f t="shared" si="224"/>
        <v>10132.770999999999</v>
      </c>
    </row>
    <row r="4789" spans="1:7" ht="14.4" customHeight="1">
      <c r="A4789" s="138" t="s">
        <v>9467</v>
      </c>
      <c r="B4789" s="151" t="s">
        <v>9463</v>
      </c>
      <c r="C4789" s="148">
        <v>9338.64</v>
      </c>
      <c r="D4789" s="148">
        <f t="shared" si="222"/>
        <v>11393.14</v>
      </c>
      <c r="E4789" s="138" t="s">
        <v>2033</v>
      </c>
      <c r="F4789" s="148">
        <f t="shared" si="223"/>
        <v>9338.64</v>
      </c>
      <c r="G4789" s="148">
        <f t="shared" si="224"/>
        <v>11393.140799999999</v>
      </c>
    </row>
    <row r="4790" spans="1:7" ht="14.4" customHeight="1">
      <c r="A4790" s="138" t="s">
        <v>9468</v>
      </c>
      <c r="B4790" s="151" t="s">
        <v>9469</v>
      </c>
      <c r="C4790" s="148">
        <v>7393.6566000000012</v>
      </c>
      <c r="D4790" s="148">
        <f t="shared" si="222"/>
        <v>9020.26</v>
      </c>
      <c r="E4790" s="138" t="s">
        <v>2032</v>
      </c>
      <c r="F4790" s="148">
        <f t="shared" si="223"/>
        <v>7393.66</v>
      </c>
      <c r="G4790" s="148">
        <f t="shared" si="224"/>
        <v>9020.2651999999998</v>
      </c>
    </row>
    <row r="4791" spans="1:7" ht="14.4" customHeight="1">
      <c r="A4791" s="138" t="s">
        <v>9470</v>
      </c>
      <c r="B4791" s="151" t="s">
        <v>9471</v>
      </c>
      <c r="C4791" s="148">
        <v>33150.335680000004</v>
      </c>
      <c r="D4791" s="148">
        <f t="shared" si="222"/>
        <v>40443.410000000003</v>
      </c>
      <c r="E4791" s="138" t="s">
        <v>2035</v>
      </c>
      <c r="F4791" s="148">
        <f t="shared" si="223"/>
        <v>33150.339999999997</v>
      </c>
      <c r="G4791" s="148">
        <f t="shared" si="224"/>
        <v>40443.414799999991</v>
      </c>
    </row>
    <row r="4792" spans="1:7" ht="14.4" customHeight="1">
      <c r="A4792" s="138" t="s">
        <v>9472</v>
      </c>
      <c r="B4792" s="151" t="s">
        <v>9473</v>
      </c>
      <c r="C4792" s="148">
        <v>4506.8038400000005</v>
      </c>
      <c r="D4792" s="148">
        <f t="shared" si="222"/>
        <v>5498.3</v>
      </c>
      <c r="E4792" s="138" t="s">
        <v>2035</v>
      </c>
      <c r="F4792" s="148">
        <f t="shared" si="223"/>
        <v>4506.8</v>
      </c>
      <c r="G4792" s="148">
        <f t="shared" si="224"/>
        <v>5498.2960000000003</v>
      </c>
    </row>
    <row r="4793" spans="1:7" ht="14.4" customHeight="1">
      <c r="A4793" s="138" t="s">
        <v>9474</v>
      </c>
      <c r="B4793" s="151" t="s">
        <v>9473</v>
      </c>
      <c r="C4793" s="148">
        <v>4506.8038400000005</v>
      </c>
      <c r="D4793" s="148">
        <f t="shared" si="222"/>
        <v>5498.3</v>
      </c>
      <c r="E4793" s="138" t="s">
        <v>2035</v>
      </c>
      <c r="F4793" s="148">
        <f t="shared" si="223"/>
        <v>4506.8</v>
      </c>
      <c r="G4793" s="148">
        <f t="shared" si="224"/>
        <v>5498.2960000000003</v>
      </c>
    </row>
    <row r="4794" spans="1:7" ht="14.4" customHeight="1">
      <c r="A4794" s="138" t="s">
        <v>9475</v>
      </c>
      <c r="B4794" s="151" t="s">
        <v>9473</v>
      </c>
      <c r="C4794" s="148">
        <v>4506.8038400000005</v>
      </c>
      <c r="D4794" s="148">
        <f t="shared" si="222"/>
        <v>5498.3</v>
      </c>
      <c r="E4794" s="138" t="s">
        <v>2035</v>
      </c>
      <c r="F4794" s="148">
        <f t="shared" si="223"/>
        <v>4506.8</v>
      </c>
      <c r="G4794" s="148">
        <f t="shared" si="224"/>
        <v>5498.2960000000003</v>
      </c>
    </row>
    <row r="4795" spans="1:7" ht="14.4" customHeight="1">
      <c r="A4795" s="138" t="s">
        <v>9476</v>
      </c>
      <c r="B4795" s="151" t="s">
        <v>9473</v>
      </c>
      <c r="C4795" s="148">
        <v>4506.8038400000005</v>
      </c>
      <c r="D4795" s="148">
        <f t="shared" si="222"/>
        <v>5498.3</v>
      </c>
      <c r="E4795" s="138" t="s">
        <v>2035</v>
      </c>
      <c r="F4795" s="148">
        <f t="shared" si="223"/>
        <v>4506.8</v>
      </c>
      <c r="G4795" s="148">
        <f t="shared" si="224"/>
        <v>5498.2960000000003</v>
      </c>
    </row>
    <row r="4796" spans="1:7" ht="14.4" customHeight="1">
      <c r="A4796" s="138" t="s">
        <v>9477</v>
      </c>
      <c r="B4796" s="151" t="s">
        <v>9473</v>
      </c>
      <c r="C4796" s="148">
        <v>2508.7585599999998</v>
      </c>
      <c r="D4796" s="148">
        <f t="shared" si="222"/>
        <v>3060.69</v>
      </c>
      <c r="E4796" s="138" t="s">
        <v>2035</v>
      </c>
      <c r="F4796" s="148">
        <f t="shared" si="223"/>
        <v>2508.7600000000002</v>
      </c>
      <c r="G4796" s="148">
        <f t="shared" si="224"/>
        <v>3060.6872000000003</v>
      </c>
    </row>
    <row r="4797" spans="1:7" ht="14.4" customHeight="1">
      <c r="A4797" s="138" t="s">
        <v>9478</v>
      </c>
      <c r="B4797" s="151" t="s">
        <v>9479</v>
      </c>
      <c r="C4797" s="148">
        <v>4506.8038400000005</v>
      </c>
      <c r="D4797" s="148">
        <f t="shared" si="222"/>
        <v>5498.3</v>
      </c>
      <c r="E4797" s="138" t="s">
        <v>2035</v>
      </c>
      <c r="F4797" s="148">
        <f t="shared" si="223"/>
        <v>4506.8</v>
      </c>
      <c r="G4797" s="148">
        <f t="shared" si="224"/>
        <v>5498.2960000000003</v>
      </c>
    </row>
    <row r="4798" spans="1:7" ht="14.4" customHeight="1">
      <c r="A4798" s="138" t="s">
        <v>9480</v>
      </c>
      <c r="B4798" s="151" t="s">
        <v>9481</v>
      </c>
      <c r="C4798" s="148">
        <v>4506.8038400000005</v>
      </c>
      <c r="D4798" s="148">
        <f t="shared" si="222"/>
        <v>5498.3</v>
      </c>
      <c r="E4798" s="138" t="s">
        <v>2035</v>
      </c>
      <c r="F4798" s="148">
        <f t="shared" si="223"/>
        <v>4506.8</v>
      </c>
      <c r="G4798" s="148">
        <f t="shared" si="224"/>
        <v>5498.2960000000003</v>
      </c>
    </row>
    <row r="4799" spans="1:7" ht="14.4" customHeight="1">
      <c r="A4799" s="138" t="s">
        <v>9482</v>
      </c>
      <c r="B4799" s="151" t="s">
        <v>9483</v>
      </c>
      <c r="C4799" s="148">
        <v>5349.68</v>
      </c>
      <c r="D4799" s="148">
        <f t="shared" si="222"/>
        <v>6526.61</v>
      </c>
      <c r="E4799" s="138" t="s">
        <v>2035</v>
      </c>
      <c r="F4799" s="148">
        <f t="shared" si="223"/>
        <v>5349.68</v>
      </c>
      <c r="G4799" s="148">
        <f t="shared" si="224"/>
        <v>6526.6095999999998</v>
      </c>
    </row>
    <row r="4800" spans="1:7" ht="14.4" customHeight="1">
      <c r="A4800" s="138" t="s">
        <v>9484</v>
      </c>
      <c r="B4800" s="151" t="s">
        <v>9483</v>
      </c>
      <c r="C4800" s="148">
        <v>6069.0537600000016</v>
      </c>
      <c r="D4800" s="148">
        <f t="shared" si="222"/>
        <v>7404.25</v>
      </c>
      <c r="E4800" s="138" t="s">
        <v>2035</v>
      </c>
      <c r="F4800" s="148">
        <f t="shared" si="223"/>
        <v>6069.05</v>
      </c>
      <c r="G4800" s="148">
        <f t="shared" si="224"/>
        <v>7404.241</v>
      </c>
    </row>
    <row r="4801" spans="1:7" ht="14.4" customHeight="1">
      <c r="A4801" s="138" t="s">
        <v>9485</v>
      </c>
      <c r="B4801" s="151" t="s">
        <v>9486</v>
      </c>
      <c r="C4801" s="148">
        <v>4506.8038400000005</v>
      </c>
      <c r="D4801" s="148">
        <f t="shared" si="222"/>
        <v>5498.3</v>
      </c>
      <c r="E4801" s="138" t="s">
        <v>2035</v>
      </c>
      <c r="F4801" s="148">
        <f t="shared" si="223"/>
        <v>4506.8</v>
      </c>
      <c r="G4801" s="148">
        <f t="shared" si="224"/>
        <v>5498.2960000000003</v>
      </c>
    </row>
    <row r="4802" spans="1:7" ht="14.4" customHeight="1">
      <c r="A4802" s="138" t="s">
        <v>9487</v>
      </c>
      <c r="B4802" s="151" t="s">
        <v>9488</v>
      </c>
      <c r="C4802" s="148">
        <v>4506.8038400000005</v>
      </c>
      <c r="D4802" s="148">
        <f t="shared" si="222"/>
        <v>5498.3</v>
      </c>
      <c r="E4802" s="138" t="s">
        <v>2035</v>
      </c>
      <c r="F4802" s="148">
        <f t="shared" si="223"/>
        <v>4506.8</v>
      </c>
      <c r="G4802" s="148">
        <f t="shared" si="224"/>
        <v>5498.2960000000003</v>
      </c>
    </row>
    <row r="4803" spans="1:7" ht="14.4" customHeight="1">
      <c r="A4803" s="138" t="s">
        <v>9489</v>
      </c>
      <c r="B4803" s="151" t="s">
        <v>9490</v>
      </c>
      <c r="C4803" s="148">
        <v>2508.7585599999998</v>
      </c>
      <c r="D4803" s="148">
        <f t="shared" si="222"/>
        <v>3060.69</v>
      </c>
      <c r="E4803" s="138" t="s">
        <v>2035</v>
      </c>
      <c r="F4803" s="148">
        <f t="shared" si="223"/>
        <v>2508.7600000000002</v>
      </c>
      <c r="G4803" s="148">
        <f t="shared" si="224"/>
        <v>3060.6872000000003</v>
      </c>
    </row>
    <row r="4804" spans="1:7" ht="14.4" customHeight="1">
      <c r="A4804" s="138" t="s">
        <v>9491</v>
      </c>
      <c r="B4804" s="151" t="s">
        <v>9492</v>
      </c>
      <c r="C4804" s="148">
        <v>47892.960216639985</v>
      </c>
      <c r="D4804" s="148">
        <f t="shared" si="222"/>
        <v>58429.41</v>
      </c>
      <c r="E4804" s="138" t="s">
        <v>2037</v>
      </c>
      <c r="F4804" s="148">
        <f t="shared" si="223"/>
        <v>47892.959999999999</v>
      </c>
      <c r="G4804" s="148">
        <f t="shared" si="224"/>
        <v>58429.411199999995</v>
      </c>
    </row>
    <row r="4805" spans="1:7" ht="14.4" customHeight="1">
      <c r="A4805" s="138" t="s">
        <v>9493</v>
      </c>
      <c r="B4805" s="151" t="s">
        <v>9494</v>
      </c>
      <c r="C4805" s="148">
        <v>50622.753633759996</v>
      </c>
      <c r="D4805" s="148">
        <f t="shared" si="222"/>
        <v>61759.76</v>
      </c>
      <c r="E4805" s="138" t="s">
        <v>2037</v>
      </c>
      <c r="F4805" s="148">
        <f t="shared" si="223"/>
        <v>50622.75</v>
      </c>
      <c r="G4805" s="148">
        <f t="shared" si="224"/>
        <v>61759.754999999997</v>
      </c>
    </row>
    <row r="4806" spans="1:7" ht="14.4" customHeight="1">
      <c r="A4806" s="138" t="s">
        <v>9495</v>
      </c>
      <c r="B4806" s="151" t="s">
        <v>9496</v>
      </c>
      <c r="C4806" s="148">
        <v>86174</v>
      </c>
      <c r="D4806" s="148">
        <f t="shared" si="222"/>
        <v>105132.28</v>
      </c>
      <c r="E4806" s="138" t="s">
        <v>2037</v>
      </c>
      <c r="F4806" s="148">
        <f t="shared" si="223"/>
        <v>86174</v>
      </c>
      <c r="G4806" s="148">
        <f t="shared" si="224"/>
        <v>105132.28</v>
      </c>
    </row>
    <row r="4807" spans="1:7" ht="14.4" customHeight="1">
      <c r="A4807" s="138" t="s">
        <v>9497</v>
      </c>
      <c r="B4807" s="151" t="s">
        <v>9498</v>
      </c>
      <c r="C4807" s="148">
        <v>54762.919152479997</v>
      </c>
      <c r="D4807" s="148">
        <f t="shared" si="222"/>
        <v>66810.759999999995</v>
      </c>
      <c r="E4807" s="138" t="s">
        <v>2037</v>
      </c>
      <c r="F4807" s="148">
        <f t="shared" si="223"/>
        <v>54762.92</v>
      </c>
      <c r="G4807" s="148">
        <f t="shared" si="224"/>
        <v>66810.762399999992</v>
      </c>
    </row>
    <row r="4808" spans="1:7" ht="14.4" customHeight="1">
      <c r="A4808" s="138" t="s">
        <v>9499</v>
      </c>
      <c r="B4808" s="151" t="s">
        <v>9500</v>
      </c>
      <c r="C4808" s="148">
        <v>58551.511566239991</v>
      </c>
      <c r="D4808" s="148">
        <f t="shared" si="222"/>
        <v>71432.84</v>
      </c>
      <c r="E4808" s="138" t="s">
        <v>2037</v>
      </c>
      <c r="F4808" s="148">
        <f t="shared" si="223"/>
        <v>58551.51</v>
      </c>
      <c r="G4808" s="148">
        <f t="shared" si="224"/>
        <v>71432.842199999999</v>
      </c>
    </row>
    <row r="4809" spans="1:7" ht="14.4" customHeight="1">
      <c r="A4809" s="138" t="s">
        <v>9501</v>
      </c>
      <c r="B4809" s="151" t="s">
        <v>9502</v>
      </c>
      <c r="C4809" s="148">
        <v>98058</v>
      </c>
      <c r="D4809" s="148">
        <f t="shared" ref="D4809:D4872" si="225">ROUND(C4809*(1+$D$8),2)</f>
        <v>119630.76</v>
      </c>
      <c r="E4809" s="138" t="s">
        <v>2037</v>
      </c>
      <c r="F4809" s="148">
        <f t="shared" ref="F4809:F4872" si="226">ROUND(C4809*(1-HLOOKUP(E4809,$1:$2,2,FALSE)),2)</f>
        <v>98058</v>
      </c>
      <c r="G4809" s="148">
        <f t="shared" ref="G4809:G4872" si="227">F4809*(1+$D$8)</f>
        <v>119630.76</v>
      </c>
    </row>
    <row r="4810" spans="1:7" ht="14.4" customHeight="1">
      <c r="A4810" s="138" t="s">
        <v>9503</v>
      </c>
      <c r="B4810" s="151" t="s">
        <v>9504</v>
      </c>
      <c r="C4810" s="148">
        <v>1584.8942999999999</v>
      </c>
      <c r="D4810" s="148">
        <f t="shared" si="225"/>
        <v>1933.57</v>
      </c>
      <c r="E4810" s="138" t="s">
        <v>2032</v>
      </c>
      <c r="F4810" s="148">
        <f t="shared" si="226"/>
        <v>1584.89</v>
      </c>
      <c r="G4810" s="148">
        <f t="shared" si="227"/>
        <v>1933.5658000000001</v>
      </c>
    </row>
    <row r="4811" spans="1:7" ht="14.4" customHeight="1">
      <c r="A4811" s="138" t="s">
        <v>9505</v>
      </c>
      <c r="B4811" s="151" t="s">
        <v>9506</v>
      </c>
      <c r="C4811" s="148">
        <v>855.36110000000008</v>
      </c>
      <c r="D4811" s="148">
        <f t="shared" si="225"/>
        <v>1043.54</v>
      </c>
      <c r="E4811" s="138" t="s">
        <v>2032</v>
      </c>
      <c r="F4811" s="148">
        <f t="shared" si="226"/>
        <v>855.36</v>
      </c>
      <c r="G4811" s="148">
        <f t="shared" si="227"/>
        <v>1043.5391999999999</v>
      </c>
    </row>
    <row r="4812" spans="1:7" ht="14.4" customHeight="1">
      <c r="A4812" s="138" t="s">
        <v>9507</v>
      </c>
      <c r="B4812" s="151" t="s">
        <v>9508</v>
      </c>
      <c r="C4812" s="148">
        <v>70129.825920000003</v>
      </c>
      <c r="D4812" s="148">
        <f t="shared" si="225"/>
        <v>85558.39</v>
      </c>
      <c r="E4812" s="138" t="s">
        <v>2036</v>
      </c>
      <c r="F4812" s="148">
        <f t="shared" si="226"/>
        <v>70129.83</v>
      </c>
      <c r="G4812" s="148">
        <f t="shared" si="227"/>
        <v>85558.392600000006</v>
      </c>
    </row>
    <row r="4813" spans="1:7" ht="14.4" customHeight="1">
      <c r="A4813" s="138" t="s">
        <v>9509</v>
      </c>
      <c r="B4813" s="151" t="s">
        <v>9508</v>
      </c>
      <c r="C4813" s="148">
        <v>70129.825920000003</v>
      </c>
      <c r="D4813" s="148">
        <f t="shared" si="225"/>
        <v>85558.39</v>
      </c>
      <c r="E4813" s="138" t="s">
        <v>2036</v>
      </c>
      <c r="F4813" s="148">
        <f t="shared" si="226"/>
        <v>70129.83</v>
      </c>
      <c r="G4813" s="148">
        <f t="shared" si="227"/>
        <v>85558.392600000006</v>
      </c>
    </row>
    <row r="4814" spans="1:7" ht="14.4" customHeight="1">
      <c r="A4814" s="138" t="s">
        <v>9510</v>
      </c>
      <c r="B4814" s="151" t="s">
        <v>9511</v>
      </c>
      <c r="C4814" s="148">
        <v>64576.536639999998</v>
      </c>
      <c r="D4814" s="148">
        <f t="shared" si="225"/>
        <v>78783.37</v>
      </c>
      <c r="E4814" s="138" t="s">
        <v>2036</v>
      </c>
      <c r="F4814" s="148">
        <f t="shared" si="226"/>
        <v>64576.54</v>
      </c>
      <c r="G4814" s="148">
        <f t="shared" si="227"/>
        <v>78783.378800000006</v>
      </c>
    </row>
    <row r="4815" spans="1:7" ht="14.4" customHeight="1">
      <c r="A4815" s="138" t="s">
        <v>9512</v>
      </c>
      <c r="B4815" s="151" t="s">
        <v>9511</v>
      </c>
      <c r="C4815" s="148">
        <v>64576.536639999998</v>
      </c>
      <c r="D4815" s="148">
        <f t="shared" si="225"/>
        <v>78783.37</v>
      </c>
      <c r="E4815" s="138" t="s">
        <v>2036</v>
      </c>
      <c r="F4815" s="148">
        <f t="shared" si="226"/>
        <v>64576.54</v>
      </c>
      <c r="G4815" s="148">
        <f t="shared" si="227"/>
        <v>78783.378800000006</v>
      </c>
    </row>
    <row r="4816" spans="1:7" ht="14.4" customHeight="1">
      <c r="A4816" s="138" t="s">
        <v>9513</v>
      </c>
      <c r="B4816" s="151" t="s">
        <v>9514</v>
      </c>
      <c r="C4816" s="148">
        <v>4927.8823000000002</v>
      </c>
      <c r="D4816" s="148">
        <f t="shared" si="225"/>
        <v>6012.02</v>
      </c>
      <c r="E4816" s="138" t="s">
        <v>2032</v>
      </c>
      <c r="F4816" s="148">
        <f t="shared" si="226"/>
        <v>4927.88</v>
      </c>
      <c r="G4816" s="148">
        <f t="shared" si="227"/>
        <v>6012.0136000000002</v>
      </c>
    </row>
    <row r="4817" spans="1:7" ht="14.4" customHeight="1">
      <c r="A4817" s="138" t="s">
        <v>9515</v>
      </c>
      <c r="B4817" s="151" t="s">
        <v>9516</v>
      </c>
      <c r="C4817" s="148">
        <v>18265.288800000002</v>
      </c>
      <c r="D4817" s="148">
        <f t="shared" si="225"/>
        <v>22283.65</v>
      </c>
      <c r="E4817" s="138" t="s">
        <v>2032</v>
      </c>
      <c r="F4817" s="148">
        <f t="shared" si="226"/>
        <v>18265.29</v>
      </c>
      <c r="G4817" s="148">
        <f t="shared" si="227"/>
        <v>22283.6538</v>
      </c>
    </row>
    <row r="4818" spans="1:7" ht="14.4" customHeight="1">
      <c r="A4818" s="138" t="s">
        <v>9517</v>
      </c>
      <c r="B4818" s="151" t="s">
        <v>9518</v>
      </c>
      <c r="C4818" s="148">
        <v>4150.9655000000002</v>
      </c>
      <c r="D4818" s="148">
        <f t="shared" si="225"/>
        <v>5064.18</v>
      </c>
      <c r="E4818" s="138" t="s">
        <v>2032</v>
      </c>
      <c r="F4818" s="148">
        <f t="shared" si="226"/>
        <v>4150.97</v>
      </c>
      <c r="G4818" s="148">
        <f t="shared" si="227"/>
        <v>5064.1833999999999</v>
      </c>
    </row>
    <row r="4819" spans="1:7" ht="14.4" customHeight="1">
      <c r="A4819" s="138" t="s">
        <v>9519</v>
      </c>
      <c r="B4819" s="151" t="s">
        <v>4871</v>
      </c>
      <c r="C4819" s="148">
        <v>1676.0678000000003</v>
      </c>
      <c r="D4819" s="148">
        <f t="shared" si="225"/>
        <v>2044.8</v>
      </c>
      <c r="E4819" s="138" t="s">
        <v>2032</v>
      </c>
      <c r="F4819" s="148">
        <f t="shared" si="226"/>
        <v>1676.07</v>
      </c>
      <c r="G4819" s="148">
        <f t="shared" si="227"/>
        <v>2044.8054</v>
      </c>
    </row>
    <row r="4820" spans="1:7" ht="14.4" customHeight="1">
      <c r="A4820" s="138" t="s">
        <v>9520</v>
      </c>
      <c r="B4820" s="151" t="s">
        <v>4871</v>
      </c>
      <c r="C4820" s="148">
        <v>1676.0678000000003</v>
      </c>
      <c r="D4820" s="148">
        <f t="shared" si="225"/>
        <v>2044.8</v>
      </c>
      <c r="E4820" s="138" t="s">
        <v>2032</v>
      </c>
      <c r="F4820" s="148">
        <f t="shared" si="226"/>
        <v>1676.07</v>
      </c>
      <c r="G4820" s="148">
        <f t="shared" si="227"/>
        <v>2044.8054</v>
      </c>
    </row>
    <row r="4821" spans="1:7" ht="14.4" customHeight="1">
      <c r="A4821" s="138" t="s">
        <v>9521</v>
      </c>
      <c r="B4821" s="151" t="s">
        <v>9522</v>
      </c>
      <c r="C4821" s="148">
        <v>4198.5223499999993</v>
      </c>
      <c r="D4821" s="148">
        <f t="shared" si="225"/>
        <v>5122.2</v>
      </c>
      <c r="E4821" s="138" t="s">
        <v>2033</v>
      </c>
      <c r="F4821" s="148">
        <f t="shared" si="226"/>
        <v>4198.5200000000004</v>
      </c>
      <c r="G4821" s="148">
        <f t="shared" si="227"/>
        <v>5122.1944000000003</v>
      </c>
    </row>
    <row r="4822" spans="1:7" ht="14.4" customHeight="1">
      <c r="A4822" s="138" t="s">
        <v>9523</v>
      </c>
      <c r="B4822" s="151" t="s">
        <v>9524</v>
      </c>
      <c r="C4822" s="148">
        <v>4198.5223499999993</v>
      </c>
      <c r="D4822" s="148">
        <f t="shared" si="225"/>
        <v>5122.2</v>
      </c>
      <c r="E4822" s="138" t="s">
        <v>2033</v>
      </c>
      <c r="F4822" s="148">
        <f t="shared" si="226"/>
        <v>4198.5200000000004</v>
      </c>
      <c r="G4822" s="148">
        <f t="shared" si="227"/>
        <v>5122.1944000000003</v>
      </c>
    </row>
    <row r="4823" spans="1:7" ht="14.4" customHeight="1">
      <c r="A4823" s="138" t="s">
        <v>9525</v>
      </c>
      <c r="B4823" s="151" t="s">
        <v>9526</v>
      </c>
      <c r="C4823" s="148">
        <v>4198.5223499999993</v>
      </c>
      <c r="D4823" s="148">
        <f t="shared" si="225"/>
        <v>5122.2</v>
      </c>
      <c r="E4823" s="138" t="s">
        <v>2033</v>
      </c>
      <c r="F4823" s="148">
        <f t="shared" si="226"/>
        <v>4198.5200000000004</v>
      </c>
      <c r="G4823" s="148">
        <f t="shared" si="227"/>
        <v>5122.1944000000003</v>
      </c>
    </row>
    <row r="4824" spans="1:7" ht="14.4" customHeight="1">
      <c r="A4824" s="138" t="s">
        <v>9527</v>
      </c>
      <c r="B4824" s="151" t="s">
        <v>9528</v>
      </c>
      <c r="C4824" s="148">
        <v>2859.7140000000004</v>
      </c>
      <c r="D4824" s="148">
        <f t="shared" si="225"/>
        <v>3488.85</v>
      </c>
      <c r="E4824" s="138" t="s">
        <v>2032</v>
      </c>
      <c r="F4824" s="148">
        <f t="shared" si="226"/>
        <v>2859.71</v>
      </c>
      <c r="G4824" s="148">
        <f t="shared" si="227"/>
        <v>3488.8462</v>
      </c>
    </row>
    <row r="4825" spans="1:7" ht="14.4" customHeight="1">
      <c r="A4825" s="138" t="s">
        <v>9529</v>
      </c>
      <c r="B4825" s="151" t="s">
        <v>4913</v>
      </c>
      <c r="C4825" s="148">
        <v>1735.85</v>
      </c>
      <c r="D4825" s="148">
        <f t="shared" si="225"/>
        <v>2117.7399999999998</v>
      </c>
      <c r="E4825" s="138" t="s">
        <v>2032</v>
      </c>
      <c r="F4825" s="148">
        <f t="shared" si="226"/>
        <v>1735.85</v>
      </c>
      <c r="G4825" s="148">
        <f t="shared" si="227"/>
        <v>2117.7369999999996</v>
      </c>
    </row>
    <row r="4826" spans="1:7" ht="14.4" customHeight="1">
      <c r="A4826" s="138" t="s">
        <v>9530</v>
      </c>
      <c r="B4826" s="151" t="s">
        <v>9531</v>
      </c>
      <c r="C4826" s="148">
        <v>2715.1327499999993</v>
      </c>
      <c r="D4826" s="148">
        <f t="shared" si="225"/>
        <v>3312.46</v>
      </c>
      <c r="E4826" s="138" t="s">
        <v>2033</v>
      </c>
      <c r="F4826" s="148">
        <f t="shared" si="226"/>
        <v>2715.13</v>
      </c>
      <c r="G4826" s="148">
        <f t="shared" si="227"/>
        <v>3312.4585999999999</v>
      </c>
    </row>
    <row r="4827" spans="1:7" ht="14.4" customHeight="1">
      <c r="A4827" s="140" t="s">
        <v>9532</v>
      </c>
      <c r="B4827" s="151" t="s">
        <v>9533</v>
      </c>
      <c r="C4827" s="148">
        <v>3891.5574499999993</v>
      </c>
      <c r="D4827" s="148">
        <f t="shared" si="225"/>
        <v>4747.7</v>
      </c>
      <c r="E4827" s="138" t="s">
        <v>2033</v>
      </c>
      <c r="F4827" s="148">
        <f t="shared" si="226"/>
        <v>3891.56</v>
      </c>
      <c r="G4827" s="148">
        <f t="shared" si="227"/>
        <v>4747.7031999999999</v>
      </c>
    </row>
    <row r="4828" spans="1:7" ht="14.4" customHeight="1">
      <c r="A4828" s="138" t="s">
        <v>9534</v>
      </c>
      <c r="B4828" s="151" t="s">
        <v>9535</v>
      </c>
      <c r="C4828" s="148">
        <v>2715.1327499999993</v>
      </c>
      <c r="D4828" s="148">
        <f t="shared" si="225"/>
        <v>3312.46</v>
      </c>
      <c r="E4828" s="138" t="s">
        <v>2033</v>
      </c>
      <c r="F4828" s="148">
        <f t="shared" si="226"/>
        <v>2715.13</v>
      </c>
      <c r="G4828" s="148">
        <f t="shared" si="227"/>
        <v>3312.4585999999999</v>
      </c>
    </row>
    <row r="4829" spans="1:7" ht="14.4" customHeight="1">
      <c r="A4829" s="138" t="s">
        <v>9536</v>
      </c>
      <c r="B4829" s="151" t="s">
        <v>9537</v>
      </c>
      <c r="C4829" s="148">
        <v>2715.1327499999993</v>
      </c>
      <c r="D4829" s="148">
        <f t="shared" si="225"/>
        <v>3312.46</v>
      </c>
      <c r="E4829" s="138" t="s">
        <v>2033</v>
      </c>
      <c r="F4829" s="148">
        <f t="shared" si="226"/>
        <v>2715.13</v>
      </c>
      <c r="G4829" s="148">
        <f t="shared" si="227"/>
        <v>3312.4585999999999</v>
      </c>
    </row>
    <row r="4830" spans="1:7" ht="14.4" customHeight="1">
      <c r="A4830" s="140" t="s">
        <v>9538</v>
      </c>
      <c r="B4830" s="151" t="s">
        <v>9539</v>
      </c>
      <c r="C4830" s="148">
        <v>3891.5574499999993</v>
      </c>
      <c r="D4830" s="148">
        <f t="shared" si="225"/>
        <v>4747.7</v>
      </c>
      <c r="E4830" s="138" t="s">
        <v>2033</v>
      </c>
      <c r="F4830" s="148">
        <f t="shared" si="226"/>
        <v>3891.56</v>
      </c>
      <c r="G4830" s="148">
        <f t="shared" si="227"/>
        <v>4747.7031999999999</v>
      </c>
    </row>
    <row r="4831" spans="1:7" ht="14.4" customHeight="1">
      <c r="A4831" s="138" t="s">
        <v>9540</v>
      </c>
      <c r="B4831" s="151" t="s">
        <v>9541</v>
      </c>
      <c r="C4831" s="148">
        <v>2715.1327499999993</v>
      </c>
      <c r="D4831" s="148">
        <f t="shared" si="225"/>
        <v>3312.46</v>
      </c>
      <c r="E4831" s="138" t="s">
        <v>2033</v>
      </c>
      <c r="F4831" s="148">
        <f t="shared" si="226"/>
        <v>2715.13</v>
      </c>
      <c r="G4831" s="148">
        <f t="shared" si="227"/>
        <v>3312.4585999999999</v>
      </c>
    </row>
    <row r="4832" spans="1:7" ht="14.4" customHeight="1">
      <c r="A4832" s="138" t="s">
        <v>9542</v>
      </c>
      <c r="B4832" s="151" t="s">
        <v>9543</v>
      </c>
      <c r="C4832" s="148">
        <v>1110.8399999999999</v>
      </c>
      <c r="D4832" s="148">
        <f t="shared" si="225"/>
        <v>1355.22</v>
      </c>
      <c r="E4832" s="138" t="s">
        <v>2032</v>
      </c>
      <c r="F4832" s="148">
        <f t="shared" si="226"/>
        <v>1110.8399999999999</v>
      </c>
      <c r="G4832" s="148">
        <f t="shared" si="227"/>
        <v>1355.2248</v>
      </c>
    </row>
    <row r="4833" spans="1:7" ht="14.4" customHeight="1">
      <c r="A4833" s="138" t="s">
        <v>9544</v>
      </c>
      <c r="B4833" s="151" t="s">
        <v>4913</v>
      </c>
      <c r="C4833" s="148">
        <v>2672.51</v>
      </c>
      <c r="D4833" s="148">
        <f t="shared" si="225"/>
        <v>3260.46</v>
      </c>
      <c r="E4833" s="138" t="s">
        <v>2033</v>
      </c>
      <c r="F4833" s="148">
        <f t="shared" si="226"/>
        <v>2672.51</v>
      </c>
      <c r="G4833" s="148">
        <f t="shared" si="227"/>
        <v>3260.4622000000004</v>
      </c>
    </row>
    <row r="4834" spans="1:7" ht="14.4" customHeight="1">
      <c r="A4834" s="138" t="s">
        <v>9545</v>
      </c>
      <c r="B4834" s="151" t="s">
        <v>4913</v>
      </c>
      <c r="C4834" s="148">
        <v>2672.51</v>
      </c>
      <c r="D4834" s="148">
        <f t="shared" si="225"/>
        <v>3260.46</v>
      </c>
      <c r="E4834" s="138" t="s">
        <v>2033</v>
      </c>
      <c r="F4834" s="148">
        <f t="shared" si="226"/>
        <v>2672.51</v>
      </c>
      <c r="G4834" s="148">
        <f t="shared" si="227"/>
        <v>3260.4622000000004</v>
      </c>
    </row>
    <row r="4835" spans="1:7" ht="14.4" customHeight="1">
      <c r="A4835" s="138" t="s">
        <v>9546</v>
      </c>
      <c r="B4835" s="151" t="s">
        <v>4913</v>
      </c>
      <c r="C4835" s="148">
        <v>2672.51</v>
      </c>
      <c r="D4835" s="148">
        <f t="shared" si="225"/>
        <v>3260.46</v>
      </c>
      <c r="E4835" s="138" t="s">
        <v>2033</v>
      </c>
      <c r="F4835" s="148">
        <f t="shared" si="226"/>
        <v>2672.51</v>
      </c>
      <c r="G4835" s="148">
        <f t="shared" si="227"/>
        <v>3260.4622000000004</v>
      </c>
    </row>
    <row r="4836" spans="1:7" ht="14.4" customHeight="1">
      <c r="A4836" s="138" t="s">
        <v>9547</v>
      </c>
      <c r="B4836" s="151" t="s">
        <v>4913</v>
      </c>
      <c r="C4836" s="148">
        <v>2672.51</v>
      </c>
      <c r="D4836" s="148">
        <f t="shared" si="225"/>
        <v>3260.46</v>
      </c>
      <c r="E4836" s="138" t="s">
        <v>2033</v>
      </c>
      <c r="F4836" s="148">
        <f t="shared" si="226"/>
        <v>2672.51</v>
      </c>
      <c r="G4836" s="148">
        <f t="shared" si="227"/>
        <v>3260.4622000000004</v>
      </c>
    </row>
    <row r="4837" spans="1:7" ht="14.4" customHeight="1">
      <c r="A4837" s="138" t="s">
        <v>9548</v>
      </c>
      <c r="B4837" s="151" t="s">
        <v>9549</v>
      </c>
      <c r="C4837" s="148">
        <v>2715.1327499999993</v>
      </c>
      <c r="D4837" s="148">
        <f t="shared" si="225"/>
        <v>3312.46</v>
      </c>
      <c r="E4837" s="138" t="s">
        <v>2033</v>
      </c>
      <c r="F4837" s="148">
        <f t="shared" si="226"/>
        <v>2715.13</v>
      </c>
      <c r="G4837" s="148">
        <f t="shared" si="227"/>
        <v>3312.4585999999999</v>
      </c>
    </row>
    <row r="4838" spans="1:7" ht="14.4" customHeight="1">
      <c r="A4838" s="138" t="s">
        <v>9550</v>
      </c>
      <c r="B4838" s="151" t="s">
        <v>9551</v>
      </c>
      <c r="C4838" s="148">
        <v>1110.8399999999999</v>
      </c>
      <c r="D4838" s="148">
        <f t="shared" si="225"/>
        <v>1355.22</v>
      </c>
      <c r="E4838" s="138" t="s">
        <v>2032</v>
      </c>
      <c r="F4838" s="148">
        <f t="shared" si="226"/>
        <v>1110.8399999999999</v>
      </c>
      <c r="G4838" s="148">
        <f t="shared" si="227"/>
        <v>1355.2248</v>
      </c>
    </row>
    <row r="4839" spans="1:7" ht="14.4" customHeight="1">
      <c r="A4839" s="138" t="s">
        <v>9552</v>
      </c>
      <c r="B4839" s="151" t="s">
        <v>9553</v>
      </c>
      <c r="C4839" s="148">
        <v>1406.1531</v>
      </c>
      <c r="D4839" s="148">
        <f t="shared" si="225"/>
        <v>1715.51</v>
      </c>
      <c r="E4839" s="138" t="s">
        <v>2032</v>
      </c>
      <c r="F4839" s="148">
        <f t="shared" si="226"/>
        <v>1406.15</v>
      </c>
      <c r="G4839" s="148">
        <f t="shared" si="227"/>
        <v>1715.5030000000002</v>
      </c>
    </row>
    <row r="4840" spans="1:7" ht="14.4" customHeight="1">
      <c r="A4840" s="138" t="s">
        <v>9554</v>
      </c>
      <c r="B4840" s="151" t="s">
        <v>9555</v>
      </c>
      <c r="C4840" s="148">
        <v>4389.1957999999995</v>
      </c>
      <c r="D4840" s="148">
        <f t="shared" si="225"/>
        <v>5354.82</v>
      </c>
      <c r="E4840" s="138" t="s">
        <v>2033</v>
      </c>
      <c r="F4840" s="148">
        <f t="shared" si="226"/>
        <v>4389.2</v>
      </c>
      <c r="G4840" s="148">
        <f t="shared" si="227"/>
        <v>5354.8239999999996</v>
      </c>
    </row>
    <row r="4841" spans="1:7" ht="14.4" customHeight="1">
      <c r="A4841" s="138" t="s">
        <v>9556</v>
      </c>
      <c r="B4841" s="151" t="s">
        <v>9557</v>
      </c>
      <c r="C4841" s="148">
        <v>4389.1957999999995</v>
      </c>
      <c r="D4841" s="148">
        <f t="shared" si="225"/>
        <v>5354.82</v>
      </c>
      <c r="E4841" s="138" t="s">
        <v>2033</v>
      </c>
      <c r="F4841" s="148">
        <f t="shared" si="226"/>
        <v>4389.2</v>
      </c>
      <c r="G4841" s="148">
        <f t="shared" si="227"/>
        <v>5354.8239999999996</v>
      </c>
    </row>
    <row r="4842" spans="1:7" ht="14.4" customHeight="1">
      <c r="A4842" s="138" t="s">
        <v>9558</v>
      </c>
      <c r="B4842" s="151" t="s">
        <v>9559</v>
      </c>
      <c r="C4842" s="148">
        <v>4389.1957999999995</v>
      </c>
      <c r="D4842" s="148">
        <f t="shared" si="225"/>
        <v>5354.82</v>
      </c>
      <c r="E4842" s="138" t="s">
        <v>2033</v>
      </c>
      <c r="F4842" s="148">
        <f t="shared" si="226"/>
        <v>4389.2</v>
      </c>
      <c r="G4842" s="148">
        <f t="shared" si="227"/>
        <v>5354.8239999999996</v>
      </c>
    </row>
    <row r="4843" spans="1:7" ht="14.4" customHeight="1">
      <c r="A4843" s="138" t="s">
        <v>9560</v>
      </c>
      <c r="B4843" s="151" t="s">
        <v>9561</v>
      </c>
      <c r="C4843" s="148">
        <v>4389.1957999999995</v>
      </c>
      <c r="D4843" s="148">
        <f t="shared" si="225"/>
        <v>5354.82</v>
      </c>
      <c r="E4843" s="138" t="s">
        <v>2033</v>
      </c>
      <c r="F4843" s="148">
        <f t="shared" si="226"/>
        <v>4389.2</v>
      </c>
      <c r="G4843" s="148">
        <f t="shared" si="227"/>
        <v>5354.8239999999996</v>
      </c>
    </row>
    <row r="4844" spans="1:7" ht="14.4" customHeight="1">
      <c r="A4844" s="138" t="s">
        <v>9562</v>
      </c>
      <c r="B4844" s="151" t="s">
        <v>4965</v>
      </c>
      <c r="C4844" s="148">
        <v>2901.6647000000007</v>
      </c>
      <c r="D4844" s="148">
        <f t="shared" si="225"/>
        <v>3540.03</v>
      </c>
      <c r="E4844" s="138" t="s">
        <v>2032</v>
      </c>
      <c r="F4844" s="148">
        <f t="shared" si="226"/>
        <v>2901.66</v>
      </c>
      <c r="G4844" s="148">
        <f t="shared" si="227"/>
        <v>3540.0251999999996</v>
      </c>
    </row>
    <row r="4845" spans="1:7" ht="14.4" customHeight="1">
      <c r="A4845" s="138" t="s">
        <v>9563</v>
      </c>
      <c r="B4845" s="151" t="s">
        <v>4321</v>
      </c>
      <c r="C4845" s="148">
        <v>1796.43</v>
      </c>
      <c r="D4845" s="148">
        <f t="shared" si="225"/>
        <v>2191.64</v>
      </c>
      <c r="E4845" s="138" t="s">
        <v>2032</v>
      </c>
      <c r="F4845" s="148">
        <f t="shared" si="226"/>
        <v>1796.43</v>
      </c>
      <c r="G4845" s="148">
        <f t="shared" si="227"/>
        <v>2191.6446000000001</v>
      </c>
    </row>
    <row r="4846" spans="1:7" ht="14.4" customHeight="1">
      <c r="A4846" s="138" t="s">
        <v>9564</v>
      </c>
      <c r="B4846" s="151" t="s">
        <v>9565</v>
      </c>
      <c r="C4846" s="148">
        <v>2901.6647000000007</v>
      </c>
      <c r="D4846" s="148">
        <f t="shared" si="225"/>
        <v>3540.03</v>
      </c>
      <c r="E4846" s="138" t="s">
        <v>2032</v>
      </c>
      <c r="F4846" s="148">
        <f t="shared" si="226"/>
        <v>2901.66</v>
      </c>
      <c r="G4846" s="148">
        <f t="shared" si="227"/>
        <v>3540.0251999999996</v>
      </c>
    </row>
    <row r="4847" spans="1:7" ht="14.4" customHeight="1">
      <c r="A4847" s="138" t="s">
        <v>9566</v>
      </c>
      <c r="B4847" s="151" t="s">
        <v>2191</v>
      </c>
      <c r="C4847" s="148">
        <v>10126.18</v>
      </c>
      <c r="D4847" s="148">
        <f t="shared" si="225"/>
        <v>12353.94</v>
      </c>
      <c r="E4847" s="138" t="s">
        <v>2032</v>
      </c>
      <c r="F4847" s="148">
        <f t="shared" si="226"/>
        <v>10126.18</v>
      </c>
      <c r="G4847" s="148">
        <f t="shared" si="227"/>
        <v>12353.9396</v>
      </c>
    </row>
    <row r="4848" spans="1:7" ht="14.4" customHeight="1">
      <c r="A4848" s="138" t="s">
        <v>9567</v>
      </c>
      <c r="B4848" s="151" t="s">
        <v>9568</v>
      </c>
      <c r="C4848" s="148">
        <v>10142.099</v>
      </c>
      <c r="D4848" s="148">
        <f t="shared" si="225"/>
        <v>12373.36</v>
      </c>
      <c r="E4848" s="138" t="s">
        <v>2032</v>
      </c>
      <c r="F4848" s="148">
        <f t="shared" si="226"/>
        <v>10142.1</v>
      </c>
      <c r="G4848" s="148">
        <f t="shared" si="227"/>
        <v>12373.362000000001</v>
      </c>
    </row>
    <row r="4849" spans="1:7" ht="14.4" customHeight="1">
      <c r="A4849" s="138" t="s">
        <v>9569</v>
      </c>
      <c r="B4849" s="151" t="s">
        <v>9570</v>
      </c>
      <c r="C4849" s="148">
        <v>3043.9123000000004</v>
      </c>
      <c r="D4849" s="148">
        <f t="shared" si="225"/>
        <v>3713.57</v>
      </c>
      <c r="E4849" s="138" t="s">
        <v>2032</v>
      </c>
      <c r="F4849" s="148">
        <f t="shared" si="226"/>
        <v>3043.91</v>
      </c>
      <c r="G4849" s="148">
        <f t="shared" si="227"/>
        <v>3713.5701999999997</v>
      </c>
    </row>
    <row r="4850" spans="1:7" ht="14.4" customHeight="1">
      <c r="A4850" s="138" t="s">
        <v>9571</v>
      </c>
      <c r="B4850" s="151" t="s">
        <v>9572</v>
      </c>
      <c r="C4850" s="148">
        <v>3043.9123000000004</v>
      </c>
      <c r="D4850" s="148">
        <f t="shared" si="225"/>
        <v>3713.57</v>
      </c>
      <c r="E4850" s="138" t="s">
        <v>2032</v>
      </c>
      <c r="F4850" s="148">
        <f t="shared" si="226"/>
        <v>3043.91</v>
      </c>
      <c r="G4850" s="148">
        <f t="shared" si="227"/>
        <v>3713.5701999999997</v>
      </c>
    </row>
    <row r="4851" spans="1:7" ht="14.4" customHeight="1">
      <c r="A4851" s="138" t="s">
        <v>9573</v>
      </c>
      <c r="B4851" s="151" t="s">
        <v>6389</v>
      </c>
      <c r="C4851" s="148">
        <v>4180.0200000000004</v>
      </c>
      <c r="D4851" s="148">
        <f t="shared" si="225"/>
        <v>5099.62</v>
      </c>
      <c r="E4851" s="138" t="s">
        <v>2032</v>
      </c>
      <c r="F4851" s="148">
        <f t="shared" si="226"/>
        <v>4180.0200000000004</v>
      </c>
      <c r="G4851" s="148">
        <f t="shared" si="227"/>
        <v>5099.6244000000006</v>
      </c>
    </row>
    <row r="4852" spans="1:7" ht="14.4" customHeight="1">
      <c r="A4852" s="138" t="s">
        <v>9574</v>
      </c>
      <c r="B4852" s="151" t="s">
        <v>9575</v>
      </c>
      <c r="C4852" s="148">
        <v>4198.3612000000003</v>
      </c>
      <c r="D4852" s="148">
        <f t="shared" si="225"/>
        <v>5122</v>
      </c>
      <c r="E4852" s="138" t="s">
        <v>2032</v>
      </c>
      <c r="F4852" s="148">
        <f t="shared" si="226"/>
        <v>4198.3599999999997</v>
      </c>
      <c r="G4852" s="148">
        <f t="shared" si="227"/>
        <v>5121.9991999999993</v>
      </c>
    </row>
    <row r="4853" spans="1:7" ht="14.4" customHeight="1">
      <c r="A4853" s="138" t="s">
        <v>9576</v>
      </c>
      <c r="B4853" s="151" t="s">
        <v>9577</v>
      </c>
      <c r="C4853" s="148">
        <v>3975.4648999999995</v>
      </c>
      <c r="D4853" s="148">
        <f t="shared" si="225"/>
        <v>4850.07</v>
      </c>
      <c r="E4853" s="138" t="s">
        <v>2033</v>
      </c>
      <c r="F4853" s="148">
        <f t="shared" si="226"/>
        <v>3975.46</v>
      </c>
      <c r="G4853" s="148">
        <f t="shared" si="227"/>
        <v>4850.0612000000001</v>
      </c>
    </row>
    <row r="4854" spans="1:7" ht="14.4" customHeight="1">
      <c r="A4854" s="138" t="s">
        <v>9578</v>
      </c>
      <c r="B4854" s="151" t="s">
        <v>9579</v>
      </c>
      <c r="C4854" s="148">
        <v>3975.4648999999995</v>
      </c>
      <c r="D4854" s="148">
        <f t="shared" si="225"/>
        <v>4850.07</v>
      </c>
      <c r="E4854" s="138" t="s">
        <v>2033</v>
      </c>
      <c r="F4854" s="148">
        <f t="shared" si="226"/>
        <v>3975.46</v>
      </c>
      <c r="G4854" s="148">
        <f t="shared" si="227"/>
        <v>4850.0612000000001</v>
      </c>
    </row>
    <row r="4855" spans="1:7" ht="14.4" customHeight="1">
      <c r="A4855" s="138" t="s">
        <v>9580</v>
      </c>
      <c r="B4855" s="151" t="s">
        <v>9581</v>
      </c>
      <c r="C4855" s="148">
        <v>3975.4648999999995</v>
      </c>
      <c r="D4855" s="148">
        <f t="shared" si="225"/>
        <v>4850.07</v>
      </c>
      <c r="E4855" s="138" t="s">
        <v>2033</v>
      </c>
      <c r="F4855" s="148">
        <f t="shared" si="226"/>
        <v>3975.46</v>
      </c>
      <c r="G4855" s="148">
        <f t="shared" si="227"/>
        <v>4850.0612000000001</v>
      </c>
    </row>
    <row r="4856" spans="1:7" ht="14.4" customHeight="1">
      <c r="A4856" s="138" t="s">
        <v>9582</v>
      </c>
      <c r="B4856" s="151" t="s">
        <v>9583</v>
      </c>
      <c r="C4856" s="148">
        <v>3975.4648999999995</v>
      </c>
      <c r="D4856" s="148">
        <f t="shared" si="225"/>
        <v>4850.07</v>
      </c>
      <c r="E4856" s="138" t="s">
        <v>2033</v>
      </c>
      <c r="F4856" s="148">
        <f t="shared" si="226"/>
        <v>3975.46</v>
      </c>
      <c r="G4856" s="148">
        <f t="shared" si="227"/>
        <v>4850.0612000000001</v>
      </c>
    </row>
    <row r="4857" spans="1:7" ht="14.4" customHeight="1">
      <c r="A4857" s="138" t="s">
        <v>9584</v>
      </c>
      <c r="B4857" s="151" t="s">
        <v>9585</v>
      </c>
      <c r="C4857" s="148">
        <v>2520.4905000000003</v>
      </c>
      <c r="D4857" s="148">
        <f t="shared" si="225"/>
        <v>3075</v>
      </c>
      <c r="E4857" s="138" t="s">
        <v>2032</v>
      </c>
      <c r="F4857" s="148">
        <f t="shared" si="226"/>
        <v>2520.4899999999998</v>
      </c>
      <c r="G4857" s="148">
        <f t="shared" si="227"/>
        <v>3074.9977999999996</v>
      </c>
    </row>
    <row r="4858" spans="1:7" ht="14.4" customHeight="1">
      <c r="A4858" s="138" t="s">
        <v>9586</v>
      </c>
      <c r="B4858" s="151" t="s">
        <v>6389</v>
      </c>
      <c r="C4858" s="148">
        <v>4180.0200000000004</v>
      </c>
      <c r="D4858" s="148">
        <f t="shared" si="225"/>
        <v>5099.62</v>
      </c>
      <c r="E4858" s="138" t="s">
        <v>2032</v>
      </c>
      <c r="F4858" s="148">
        <f t="shared" si="226"/>
        <v>4180.0200000000004</v>
      </c>
      <c r="G4858" s="148">
        <f t="shared" si="227"/>
        <v>5099.6244000000006</v>
      </c>
    </row>
    <row r="4859" spans="1:7" ht="14.4" customHeight="1">
      <c r="A4859" s="138" t="s">
        <v>9587</v>
      </c>
      <c r="B4859" s="151" t="s">
        <v>9588</v>
      </c>
      <c r="C4859" s="148">
        <v>2715.1327499999993</v>
      </c>
      <c r="D4859" s="148">
        <f t="shared" si="225"/>
        <v>3312.46</v>
      </c>
      <c r="E4859" s="138" t="s">
        <v>2033</v>
      </c>
      <c r="F4859" s="148">
        <f t="shared" si="226"/>
        <v>2715.13</v>
      </c>
      <c r="G4859" s="148">
        <f t="shared" si="227"/>
        <v>3312.4585999999999</v>
      </c>
    </row>
    <row r="4860" spans="1:7" ht="14.4" customHeight="1">
      <c r="A4860" s="138" t="s">
        <v>9589</v>
      </c>
      <c r="B4860" s="151" t="s">
        <v>9579</v>
      </c>
      <c r="C4860" s="148">
        <v>2715.1327499999993</v>
      </c>
      <c r="D4860" s="148">
        <f t="shared" si="225"/>
        <v>3312.46</v>
      </c>
      <c r="E4860" s="138" t="s">
        <v>2033</v>
      </c>
      <c r="F4860" s="148">
        <f t="shared" si="226"/>
        <v>2715.13</v>
      </c>
      <c r="G4860" s="148">
        <f t="shared" si="227"/>
        <v>3312.4585999999999</v>
      </c>
    </row>
    <row r="4861" spans="1:7" ht="14.4" customHeight="1">
      <c r="A4861" s="138" t="s">
        <v>9590</v>
      </c>
      <c r="B4861" s="151" t="s">
        <v>9591</v>
      </c>
      <c r="C4861" s="148">
        <v>2715.1327499999993</v>
      </c>
      <c r="D4861" s="148">
        <f t="shared" si="225"/>
        <v>3312.46</v>
      </c>
      <c r="E4861" s="138" t="s">
        <v>2033</v>
      </c>
      <c r="F4861" s="148">
        <f t="shared" si="226"/>
        <v>2715.13</v>
      </c>
      <c r="G4861" s="148">
        <f t="shared" si="227"/>
        <v>3312.4585999999999</v>
      </c>
    </row>
    <row r="4862" spans="1:7" ht="14.4" customHeight="1">
      <c r="A4862" s="140" t="s">
        <v>9592</v>
      </c>
      <c r="B4862" s="151" t="s">
        <v>9593</v>
      </c>
      <c r="C4862" s="148">
        <v>3891.5574499999993</v>
      </c>
      <c r="D4862" s="148">
        <f t="shared" si="225"/>
        <v>4747.7</v>
      </c>
      <c r="E4862" s="138" t="s">
        <v>2033</v>
      </c>
      <c r="F4862" s="148">
        <f t="shared" si="226"/>
        <v>3891.56</v>
      </c>
      <c r="G4862" s="148">
        <f t="shared" si="227"/>
        <v>4747.7031999999999</v>
      </c>
    </row>
    <row r="4863" spans="1:7" ht="14.4" customHeight="1">
      <c r="A4863" s="138" t="s">
        <v>9594</v>
      </c>
      <c r="B4863" s="151" t="s">
        <v>9583</v>
      </c>
      <c r="C4863" s="148">
        <v>2715.1327499999993</v>
      </c>
      <c r="D4863" s="148">
        <f t="shared" si="225"/>
        <v>3312.46</v>
      </c>
      <c r="E4863" s="138" t="s">
        <v>2033</v>
      </c>
      <c r="F4863" s="148">
        <f t="shared" si="226"/>
        <v>2715.13</v>
      </c>
      <c r="G4863" s="148">
        <f t="shared" si="227"/>
        <v>3312.4585999999999</v>
      </c>
    </row>
    <row r="4864" spans="1:7" ht="14.4" customHeight="1">
      <c r="A4864" s="138" t="s">
        <v>9595</v>
      </c>
      <c r="B4864" s="151" t="s">
        <v>9596</v>
      </c>
      <c r="C4864" s="148">
        <v>1110.8399999999999</v>
      </c>
      <c r="D4864" s="148">
        <f t="shared" si="225"/>
        <v>1355.22</v>
      </c>
      <c r="E4864" s="138" t="s">
        <v>2032</v>
      </c>
      <c r="F4864" s="148">
        <f t="shared" si="226"/>
        <v>1110.8399999999999</v>
      </c>
      <c r="G4864" s="148">
        <f t="shared" si="227"/>
        <v>1355.2248</v>
      </c>
    </row>
    <row r="4865" spans="1:7" ht="14.4" customHeight="1">
      <c r="A4865" s="138" t="s">
        <v>9597</v>
      </c>
      <c r="B4865" s="151" t="s">
        <v>9598</v>
      </c>
      <c r="C4865" s="148">
        <v>2843.2943000000005</v>
      </c>
      <c r="D4865" s="148">
        <f t="shared" si="225"/>
        <v>3468.82</v>
      </c>
      <c r="E4865" s="138" t="s">
        <v>2032</v>
      </c>
      <c r="F4865" s="148">
        <f t="shared" si="226"/>
        <v>2843.29</v>
      </c>
      <c r="G4865" s="148">
        <f t="shared" si="227"/>
        <v>3468.8137999999999</v>
      </c>
    </row>
    <row r="4866" spans="1:7" ht="14.4" customHeight="1">
      <c r="A4866" s="138" t="s">
        <v>9599</v>
      </c>
      <c r="B4866" s="151" t="s">
        <v>9600</v>
      </c>
      <c r="C4866" s="148">
        <v>4630.6216000000004</v>
      </c>
      <c r="D4866" s="148">
        <f t="shared" si="225"/>
        <v>5649.36</v>
      </c>
      <c r="E4866" s="138" t="s">
        <v>2032</v>
      </c>
      <c r="F4866" s="148">
        <f t="shared" si="226"/>
        <v>4630.62</v>
      </c>
      <c r="G4866" s="148">
        <f t="shared" si="227"/>
        <v>5649.3563999999997</v>
      </c>
    </row>
    <row r="4867" spans="1:7" ht="14.4" customHeight="1">
      <c r="A4867" s="138" t="s">
        <v>9601</v>
      </c>
      <c r="B4867" s="151" t="s">
        <v>6389</v>
      </c>
      <c r="C4867" s="148">
        <v>5503.46</v>
      </c>
      <c r="D4867" s="148">
        <f t="shared" si="225"/>
        <v>6714.22</v>
      </c>
      <c r="E4867" s="138" t="s">
        <v>2033</v>
      </c>
      <c r="F4867" s="148">
        <f t="shared" si="226"/>
        <v>5503.46</v>
      </c>
      <c r="G4867" s="148">
        <f t="shared" si="227"/>
        <v>6714.2212</v>
      </c>
    </row>
    <row r="4868" spans="1:7" ht="14.4" customHeight="1">
      <c r="A4868" s="138" t="s">
        <v>9602</v>
      </c>
      <c r="B4868" s="151" t="s">
        <v>6389</v>
      </c>
      <c r="C4868" s="148">
        <v>5503.46</v>
      </c>
      <c r="D4868" s="148">
        <f t="shared" si="225"/>
        <v>6714.22</v>
      </c>
      <c r="E4868" s="138" t="s">
        <v>2033</v>
      </c>
      <c r="F4868" s="148">
        <f t="shared" si="226"/>
        <v>5503.46</v>
      </c>
      <c r="G4868" s="148">
        <f t="shared" si="227"/>
        <v>6714.2212</v>
      </c>
    </row>
    <row r="4869" spans="1:7" ht="14.4" customHeight="1">
      <c r="A4869" s="138" t="s">
        <v>9603</v>
      </c>
      <c r="B4869" s="151" t="s">
        <v>6389</v>
      </c>
      <c r="C4869" s="148">
        <v>5503.46</v>
      </c>
      <c r="D4869" s="148">
        <f t="shared" si="225"/>
        <v>6714.22</v>
      </c>
      <c r="E4869" s="138" t="s">
        <v>2033</v>
      </c>
      <c r="F4869" s="148">
        <f t="shared" si="226"/>
        <v>5503.46</v>
      </c>
      <c r="G4869" s="148">
        <f t="shared" si="227"/>
        <v>6714.2212</v>
      </c>
    </row>
    <row r="4870" spans="1:7" ht="14.4" customHeight="1">
      <c r="A4870" s="138" t="s">
        <v>9604</v>
      </c>
      <c r="B4870" s="151" t="s">
        <v>9605</v>
      </c>
      <c r="C4870" s="148">
        <v>4613.3999999999996</v>
      </c>
      <c r="D4870" s="148">
        <f t="shared" si="225"/>
        <v>5628.35</v>
      </c>
      <c r="E4870" s="138" t="s">
        <v>2032</v>
      </c>
      <c r="F4870" s="148">
        <f t="shared" si="226"/>
        <v>4613.3999999999996</v>
      </c>
      <c r="G4870" s="148">
        <f t="shared" si="227"/>
        <v>5628.347999999999</v>
      </c>
    </row>
    <row r="4871" spans="1:7" ht="14.4" customHeight="1">
      <c r="A4871" s="138" t="s">
        <v>9606</v>
      </c>
      <c r="B4871" s="151" t="s">
        <v>9607</v>
      </c>
      <c r="C4871" s="148">
        <v>4630.6216000000004</v>
      </c>
      <c r="D4871" s="148">
        <f t="shared" si="225"/>
        <v>5649.36</v>
      </c>
      <c r="E4871" s="138" t="s">
        <v>2032</v>
      </c>
      <c r="F4871" s="148">
        <f t="shared" si="226"/>
        <v>4630.62</v>
      </c>
      <c r="G4871" s="148">
        <f t="shared" si="227"/>
        <v>5649.3563999999997</v>
      </c>
    </row>
    <row r="4872" spans="1:7" ht="14.4" customHeight="1">
      <c r="A4872" s="138" t="s">
        <v>9608</v>
      </c>
      <c r="B4872" s="151" t="s">
        <v>9609</v>
      </c>
      <c r="C4872" s="148">
        <v>4630.6216000000004</v>
      </c>
      <c r="D4872" s="148">
        <f t="shared" si="225"/>
        <v>5649.36</v>
      </c>
      <c r="E4872" s="138" t="s">
        <v>2032</v>
      </c>
      <c r="F4872" s="148">
        <f t="shared" si="226"/>
        <v>4630.62</v>
      </c>
      <c r="G4872" s="148">
        <f t="shared" si="227"/>
        <v>5649.3563999999997</v>
      </c>
    </row>
    <row r="4873" spans="1:7" ht="14.4" customHeight="1">
      <c r="A4873" s="138" t="s">
        <v>9610</v>
      </c>
      <c r="B4873" s="151" t="s">
        <v>9611</v>
      </c>
      <c r="C4873" s="148">
        <v>6901.46</v>
      </c>
      <c r="D4873" s="148">
        <f t="shared" ref="D4873:D4936" si="228">ROUND(C4873*(1+$D$8),2)</f>
        <v>8419.7800000000007</v>
      </c>
      <c r="E4873" s="138" t="s">
        <v>2033</v>
      </c>
      <c r="F4873" s="148">
        <f t="shared" ref="F4873:F4936" si="229">ROUND(C4873*(1-HLOOKUP(E4873,$1:$2,2,FALSE)),2)</f>
        <v>6901.46</v>
      </c>
      <c r="G4873" s="148">
        <f t="shared" ref="G4873:G4936" si="230">F4873*(1+$D$8)</f>
        <v>8419.7811999999994</v>
      </c>
    </row>
    <row r="4874" spans="1:7" ht="14.4" customHeight="1">
      <c r="A4874" s="138" t="s">
        <v>9612</v>
      </c>
      <c r="B4874" s="151" t="s">
        <v>9611</v>
      </c>
      <c r="C4874" s="148">
        <v>6901.46</v>
      </c>
      <c r="D4874" s="148">
        <f t="shared" si="228"/>
        <v>8419.7800000000007</v>
      </c>
      <c r="E4874" s="138" t="s">
        <v>2033</v>
      </c>
      <c r="F4874" s="148">
        <f t="shared" si="229"/>
        <v>6901.46</v>
      </c>
      <c r="G4874" s="148">
        <f t="shared" si="230"/>
        <v>8419.7811999999994</v>
      </c>
    </row>
    <row r="4875" spans="1:7" ht="14.4" customHeight="1">
      <c r="A4875" s="138" t="s">
        <v>9613</v>
      </c>
      <c r="B4875" s="151" t="s">
        <v>9611</v>
      </c>
      <c r="C4875" s="148">
        <v>6901.46</v>
      </c>
      <c r="D4875" s="148">
        <f t="shared" si="228"/>
        <v>8419.7800000000007</v>
      </c>
      <c r="E4875" s="138" t="s">
        <v>2033</v>
      </c>
      <c r="F4875" s="148">
        <f t="shared" si="229"/>
        <v>6901.46</v>
      </c>
      <c r="G4875" s="148">
        <f t="shared" si="230"/>
        <v>8419.7811999999994</v>
      </c>
    </row>
    <row r="4876" spans="1:7" ht="14.4" customHeight="1">
      <c r="A4876" s="138" t="s">
        <v>9614</v>
      </c>
      <c r="B4876" s="151" t="s">
        <v>9611</v>
      </c>
      <c r="C4876" s="148">
        <v>4613.3999999999996</v>
      </c>
      <c r="D4876" s="148">
        <f t="shared" si="228"/>
        <v>5628.35</v>
      </c>
      <c r="E4876" s="138" t="s">
        <v>2032</v>
      </c>
      <c r="F4876" s="148">
        <f t="shared" si="229"/>
        <v>4613.3999999999996</v>
      </c>
      <c r="G4876" s="148">
        <f t="shared" si="230"/>
        <v>5628.347999999999</v>
      </c>
    </row>
    <row r="4877" spans="1:7" ht="14.4" customHeight="1">
      <c r="A4877" s="138" t="s">
        <v>9615</v>
      </c>
      <c r="B4877" s="151" t="s">
        <v>9577</v>
      </c>
      <c r="C4877" s="148">
        <v>3975.4648999999995</v>
      </c>
      <c r="D4877" s="148">
        <f t="shared" si="228"/>
        <v>4850.07</v>
      </c>
      <c r="E4877" s="138" t="s">
        <v>2033</v>
      </c>
      <c r="F4877" s="148">
        <f t="shared" si="229"/>
        <v>3975.46</v>
      </c>
      <c r="G4877" s="148">
        <f t="shared" si="230"/>
        <v>4850.0612000000001</v>
      </c>
    </row>
    <row r="4878" spans="1:7" ht="14.4" customHeight="1">
      <c r="A4878" s="138" t="s">
        <v>9616</v>
      </c>
      <c r="B4878" s="151" t="s">
        <v>9579</v>
      </c>
      <c r="C4878" s="148">
        <v>3975.4648999999995</v>
      </c>
      <c r="D4878" s="148">
        <f t="shared" si="228"/>
        <v>4850.07</v>
      </c>
      <c r="E4878" s="138" t="s">
        <v>2033</v>
      </c>
      <c r="F4878" s="148">
        <f t="shared" si="229"/>
        <v>3975.46</v>
      </c>
      <c r="G4878" s="148">
        <f t="shared" si="230"/>
        <v>4850.0612000000001</v>
      </c>
    </row>
    <row r="4879" spans="1:7" ht="14.4" customHeight="1">
      <c r="A4879" s="138" t="s">
        <v>9617</v>
      </c>
      <c r="B4879" s="151" t="s">
        <v>9581</v>
      </c>
      <c r="C4879" s="148">
        <v>3975.4648999999995</v>
      </c>
      <c r="D4879" s="148">
        <f t="shared" si="228"/>
        <v>4850.07</v>
      </c>
      <c r="E4879" s="138" t="s">
        <v>2033</v>
      </c>
      <c r="F4879" s="148">
        <f t="shared" si="229"/>
        <v>3975.46</v>
      </c>
      <c r="G4879" s="148">
        <f t="shared" si="230"/>
        <v>4850.0612000000001</v>
      </c>
    </row>
    <row r="4880" spans="1:7" ht="14.4" customHeight="1">
      <c r="A4880" s="138" t="s">
        <v>9618</v>
      </c>
      <c r="B4880" s="151" t="s">
        <v>9583</v>
      </c>
      <c r="C4880" s="148">
        <v>3975.4648999999995</v>
      </c>
      <c r="D4880" s="148">
        <f t="shared" si="228"/>
        <v>4850.07</v>
      </c>
      <c r="E4880" s="138" t="s">
        <v>2033</v>
      </c>
      <c r="F4880" s="148">
        <f t="shared" si="229"/>
        <v>3975.46</v>
      </c>
      <c r="G4880" s="148">
        <f t="shared" si="230"/>
        <v>4850.0612000000001</v>
      </c>
    </row>
    <row r="4881" spans="1:7" ht="14.4" customHeight="1">
      <c r="A4881" s="138" t="s">
        <v>9619</v>
      </c>
      <c r="B4881" s="151" t="s">
        <v>9585</v>
      </c>
      <c r="C4881" s="148">
        <v>2520.4905000000003</v>
      </c>
      <c r="D4881" s="148">
        <f t="shared" si="228"/>
        <v>3075</v>
      </c>
      <c r="E4881" s="138" t="s">
        <v>2032</v>
      </c>
      <c r="F4881" s="148">
        <f t="shared" si="229"/>
        <v>2520.4899999999998</v>
      </c>
      <c r="G4881" s="148">
        <f t="shared" si="230"/>
        <v>3074.9977999999996</v>
      </c>
    </row>
    <row r="4882" spans="1:7" ht="14.4" customHeight="1">
      <c r="A4882" s="138" t="s">
        <v>9620</v>
      </c>
      <c r="B4882" s="151" t="s">
        <v>9621</v>
      </c>
      <c r="C4882" s="148">
        <v>4953.58</v>
      </c>
      <c r="D4882" s="148">
        <f t="shared" si="228"/>
        <v>6043.37</v>
      </c>
      <c r="E4882" s="138" t="s">
        <v>2032</v>
      </c>
      <c r="F4882" s="148">
        <f t="shared" si="229"/>
        <v>4953.58</v>
      </c>
      <c r="G4882" s="148">
        <f t="shared" si="230"/>
        <v>6043.3675999999996</v>
      </c>
    </row>
    <row r="4883" spans="1:7" ht="14.4" customHeight="1">
      <c r="A4883" s="138" t="s">
        <v>9622</v>
      </c>
      <c r="B4883" s="151" t="s">
        <v>9623</v>
      </c>
      <c r="C4883" s="148">
        <v>4613.3999999999996</v>
      </c>
      <c r="D4883" s="148">
        <f t="shared" si="228"/>
        <v>5628.35</v>
      </c>
      <c r="E4883" s="138" t="s">
        <v>2032</v>
      </c>
      <c r="F4883" s="148">
        <f t="shared" si="229"/>
        <v>4613.3999999999996</v>
      </c>
      <c r="G4883" s="148">
        <f t="shared" si="230"/>
        <v>5628.347999999999</v>
      </c>
    </row>
    <row r="4884" spans="1:7" ht="14.4" customHeight="1">
      <c r="A4884" s="138" t="s">
        <v>9624</v>
      </c>
      <c r="B4884" s="151" t="s">
        <v>6389</v>
      </c>
      <c r="C4884" s="148">
        <v>5974.1200000000008</v>
      </c>
      <c r="D4884" s="148">
        <f t="shared" si="228"/>
        <v>7288.43</v>
      </c>
      <c r="E4884" s="138" t="s">
        <v>2033</v>
      </c>
      <c r="F4884" s="148">
        <f t="shared" si="229"/>
        <v>5974.12</v>
      </c>
      <c r="G4884" s="148">
        <f t="shared" si="230"/>
        <v>7288.4263999999994</v>
      </c>
    </row>
    <row r="4885" spans="1:7" ht="14.4" customHeight="1">
      <c r="A4885" s="138" t="s">
        <v>9625</v>
      </c>
      <c r="B4885" s="151" t="s">
        <v>6389</v>
      </c>
      <c r="C4885" s="148">
        <v>6901.46</v>
      </c>
      <c r="D4885" s="148">
        <f t="shared" si="228"/>
        <v>8419.7800000000007</v>
      </c>
      <c r="E4885" s="138" t="s">
        <v>2033</v>
      </c>
      <c r="F4885" s="148">
        <f t="shared" si="229"/>
        <v>6901.46</v>
      </c>
      <c r="G4885" s="148">
        <f t="shared" si="230"/>
        <v>8419.7811999999994</v>
      </c>
    </row>
    <row r="4886" spans="1:7" ht="14.4" customHeight="1">
      <c r="A4886" s="138" t="s">
        <v>9626</v>
      </c>
      <c r="B4886" s="151" t="s">
        <v>6389</v>
      </c>
      <c r="C4886" s="148">
        <v>5974.1200000000008</v>
      </c>
      <c r="D4886" s="148">
        <f t="shared" si="228"/>
        <v>7288.43</v>
      </c>
      <c r="E4886" s="138" t="s">
        <v>2033</v>
      </c>
      <c r="F4886" s="148">
        <f t="shared" si="229"/>
        <v>5974.12</v>
      </c>
      <c r="G4886" s="148">
        <f t="shared" si="230"/>
        <v>7288.4263999999994</v>
      </c>
    </row>
    <row r="4887" spans="1:7" ht="14.4" customHeight="1">
      <c r="A4887" s="138" t="s">
        <v>9627</v>
      </c>
      <c r="B4887" s="151" t="s">
        <v>6389</v>
      </c>
      <c r="C4887" s="148">
        <v>5974.1200000000008</v>
      </c>
      <c r="D4887" s="148">
        <f t="shared" si="228"/>
        <v>7288.43</v>
      </c>
      <c r="E4887" s="138" t="s">
        <v>2033</v>
      </c>
      <c r="F4887" s="148">
        <f t="shared" si="229"/>
        <v>5974.12</v>
      </c>
      <c r="G4887" s="148">
        <f t="shared" si="230"/>
        <v>7288.4263999999994</v>
      </c>
    </row>
    <row r="4888" spans="1:7" ht="14.4" customHeight="1">
      <c r="A4888" s="138" t="s">
        <v>9628</v>
      </c>
      <c r="B4888" s="151" t="s">
        <v>6389</v>
      </c>
      <c r="C4888" s="148">
        <v>6901.46</v>
      </c>
      <c r="D4888" s="148">
        <f t="shared" si="228"/>
        <v>8419.7800000000007</v>
      </c>
      <c r="E4888" s="138" t="s">
        <v>2033</v>
      </c>
      <c r="F4888" s="148">
        <f t="shared" si="229"/>
        <v>6901.46</v>
      </c>
      <c r="G4888" s="148">
        <f t="shared" si="230"/>
        <v>8419.7811999999994</v>
      </c>
    </row>
    <row r="4889" spans="1:7" ht="14.4" customHeight="1">
      <c r="A4889" s="138" t="s">
        <v>9629</v>
      </c>
      <c r="B4889" s="151" t="s">
        <v>6389</v>
      </c>
      <c r="C4889" s="148">
        <v>5974.1200000000008</v>
      </c>
      <c r="D4889" s="148">
        <f t="shared" si="228"/>
        <v>7288.43</v>
      </c>
      <c r="E4889" s="138" t="s">
        <v>2033</v>
      </c>
      <c r="F4889" s="148">
        <f t="shared" si="229"/>
        <v>5974.12</v>
      </c>
      <c r="G4889" s="148">
        <f t="shared" si="230"/>
        <v>7288.4263999999994</v>
      </c>
    </row>
    <row r="4890" spans="1:7" ht="14.4" customHeight="1">
      <c r="A4890" s="138" t="s">
        <v>9630</v>
      </c>
      <c r="B4890" s="151" t="s">
        <v>6389</v>
      </c>
      <c r="C4890" s="148">
        <v>5449.87</v>
      </c>
      <c r="D4890" s="148">
        <f t="shared" si="228"/>
        <v>6648.84</v>
      </c>
      <c r="E4890" s="138" t="s">
        <v>2032</v>
      </c>
      <c r="F4890" s="148">
        <f t="shared" si="229"/>
        <v>5449.87</v>
      </c>
      <c r="G4890" s="148">
        <f t="shared" si="230"/>
        <v>6648.8413999999993</v>
      </c>
    </row>
    <row r="4891" spans="1:7" ht="14.4" customHeight="1">
      <c r="A4891" s="138" t="s">
        <v>9631</v>
      </c>
      <c r="B4891" s="151" t="s">
        <v>9632</v>
      </c>
      <c r="C4891" s="148">
        <v>4618.0600000000004</v>
      </c>
      <c r="D4891" s="148">
        <f t="shared" si="228"/>
        <v>5634.03</v>
      </c>
      <c r="E4891" s="138" t="s">
        <v>2032</v>
      </c>
      <c r="F4891" s="148">
        <f t="shared" si="229"/>
        <v>4618.0600000000004</v>
      </c>
      <c r="G4891" s="148">
        <f t="shared" si="230"/>
        <v>5634.0332000000008</v>
      </c>
    </row>
    <row r="4892" spans="1:7" ht="14.4" customHeight="1">
      <c r="A4892" s="138" t="s">
        <v>9633</v>
      </c>
      <c r="B4892" s="151" t="s">
        <v>9634</v>
      </c>
      <c r="C4892" s="148">
        <v>2715.1327499999993</v>
      </c>
      <c r="D4892" s="148">
        <f t="shared" si="228"/>
        <v>3312.46</v>
      </c>
      <c r="E4892" s="138" t="s">
        <v>2033</v>
      </c>
      <c r="F4892" s="148">
        <f t="shared" si="229"/>
        <v>2715.13</v>
      </c>
      <c r="G4892" s="148">
        <f t="shared" si="230"/>
        <v>3312.4585999999999</v>
      </c>
    </row>
    <row r="4893" spans="1:7" ht="14.4" customHeight="1">
      <c r="A4893" s="140" t="s">
        <v>9635</v>
      </c>
      <c r="B4893" s="151" t="s">
        <v>9636</v>
      </c>
      <c r="C4893" s="148">
        <v>3891.5574499999993</v>
      </c>
      <c r="D4893" s="148">
        <f t="shared" si="228"/>
        <v>4747.7</v>
      </c>
      <c r="E4893" s="138" t="s">
        <v>2033</v>
      </c>
      <c r="F4893" s="148">
        <f t="shared" si="229"/>
        <v>3891.56</v>
      </c>
      <c r="G4893" s="148">
        <f t="shared" si="230"/>
        <v>4747.7031999999999</v>
      </c>
    </row>
    <row r="4894" spans="1:7" ht="14.4" customHeight="1">
      <c r="A4894" s="138" t="s">
        <v>9637</v>
      </c>
      <c r="B4894" s="151" t="s">
        <v>9638</v>
      </c>
      <c r="C4894" s="148">
        <v>2715.1327499999993</v>
      </c>
      <c r="D4894" s="148">
        <f t="shared" si="228"/>
        <v>3312.46</v>
      </c>
      <c r="E4894" s="138" t="s">
        <v>2033</v>
      </c>
      <c r="F4894" s="148">
        <f t="shared" si="229"/>
        <v>2715.13</v>
      </c>
      <c r="G4894" s="148">
        <f t="shared" si="230"/>
        <v>3312.4585999999999</v>
      </c>
    </row>
    <row r="4895" spans="1:7" ht="14.4" customHeight="1">
      <c r="A4895" s="138" t="s">
        <v>9639</v>
      </c>
      <c r="B4895" s="151" t="s">
        <v>9640</v>
      </c>
      <c r="C4895" s="148">
        <v>2715.1327499999993</v>
      </c>
      <c r="D4895" s="148">
        <f t="shared" si="228"/>
        <v>3312.46</v>
      </c>
      <c r="E4895" s="138" t="s">
        <v>2033</v>
      </c>
      <c r="F4895" s="148">
        <f t="shared" si="229"/>
        <v>2715.13</v>
      </c>
      <c r="G4895" s="148">
        <f t="shared" si="230"/>
        <v>3312.4585999999999</v>
      </c>
    </row>
    <row r="4896" spans="1:7" ht="14.4" customHeight="1">
      <c r="A4896" s="140" t="s">
        <v>9641</v>
      </c>
      <c r="B4896" s="151" t="s">
        <v>9642</v>
      </c>
      <c r="C4896" s="148">
        <v>3891.5574499999993</v>
      </c>
      <c r="D4896" s="148">
        <f t="shared" si="228"/>
        <v>4747.7</v>
      </c>
      <c r="E4896" s="138" t="s">
        <v>2033</v>
      </c>
      <c r="F4896" s="148">
        <f t="shared" si="229"/>
        <v>3891.56</v>
      </c>
      <c r="G4896" s="148">
        <f t="shared" si="230"/>
        <v>4747.7031999999999</v>
      </c>
    </row>
    <row r="4897" spans="1:7" ht="14.4" customHeight="1">
      <c r="A4897" s="138" t="s">
        <v>9643</v>
      </c>
      <c r="B4897" s="151" t="s">
        <v>9644</v>
      </c>
      <c r="C4897" s="148">
        <v>2715.1327499999993</v>
      </c>
      <c r="D4897" s="148">
        <f t="shared" si="228"/>
        <v>3312.46</v>
      </c>
      <c r="E4897" s="138" t="s">
        <v>2033</v>
      </c>
      <c r="F4897" s="148">
        <f t="shared" si="229"/>
        <v>2715.13</v>
      </c>
      <c r="G4897" s="148">
        <f t="shared" si="230"/>
        <v>3312.4585999999999</v>
      </c>
    </row>
    <row r="4898" spans="1:7" ht="14.4" customHeight="1">
      <c r="A4898" s="138" t="s">
        <v>9645</v>
      </c>
      <c r="B4898" s="151" t="s">
        <v>9646</v>
      </c>
      <c r="C4898" s="148">
        <v>1110.8399999999999</v>
      </c>
      <c r="D4898" s="148">
        <f t="shared" si="228"/>
        <v>1355.22</v>
      </c>
      <c r="E4898" s="138" t="s">
        <v>2032</v>
      </c>
      <c r="F4898" s="148">
        <f t="shared" si="229"/>
        <v>1110.8399999999999</v>
      </c>
      <c r="G4898" s="148">
        <f t="shared" si="230"/>
        <v>1355.2248</v>
      </c>
    </row>
    <row r="4899" spans="1:7" ht="14.4" customHeight="1">
      <c r="A4899" s="138" t="s">
        <v>9647</v>
      </c>
      <c r="B4899" s="151" t="s">
        <v>9648</v>
      </c>
      <c r="C4899" s="148">
        <v>3094.9742999999999</v>
      </c>
      <c r="D4899" s="148">
        <f t="shared" si="228"/>
        <v>3775.87</v>
      </c>
      <c r="E4899" s="138" t="s">
        <v>2032</v>
      </c>
      <c r="F4899" s="148">
        <f t="shared" si="229"/>
        <v>3094.97</v>
      </c>
      <c r="G4899" s="148">
        <f t="shared" si="230"/>
        <v>3775.8633999999997</v>
      </c>
    </row>
    <row r="4900" spans="1:7" ht="14.4" customHeight="1">
      <c r="A4900" s="138" t="s">
        <v>9649</v>
      </c>
      <c r="B4900" s="151" t="s">
        <v>9650</v>
      </c>
      <c r="C4900" s="148">
        <v>2715.1327499999993</v>
      </c>
      <c r="D4900" s="148">
        <f t="shared" si="228"/>
        <v>3312.46</v>
      </c>
      <c r="E4900" s="138" t="s">
        <v>2033</v>
      </c>
      <c r="F4900" s="148">
        <f t="shared" si="229"/>
        <v>2715.13</v>
      </c>
      <c r="G4900" s="148">
        <f t="shared" si="230"/>
        <v>3312.4585999999999</v>
      </c>
    </row>
    <row r="4901" spans="1:7" ht="14.4" customHeight="1">
      <c r="A4901" s="140" t="s">
        <v>9651</v>
      </c>
      <c r="B4901" s="151" t="s">
        <v>9652</v>
      </c>
      <c r="C4901" s="148">
        <v>3891.5574499999993</v>
      </c>
      <c r="D4901" s="148">
        <f t="shared" si="228"/>
        <v>4747.7</v>
      </c>
      <c r="E4901" s="138" t="s">
        <v>2033</v>
      </c>
      <c r="F4901" s="148">
        <f t="shared" si="229"/>
        <v>3891.56</v>
      </c>
      <c r="G4901" s="148">
        <f t="shared" si="230"/>
        <v>4747.7031999999999</v>
      </c>
    </row>
    <row r="4902" spans="1:7" ht="14.4" customHeight="1">
      <c r="A4902" s="138" t="s">
        <v>9653</v>
      </c>
      <c r="B4902" s="151" t="s">
        <v>9654</v>
      </c>
      <c r="C4902" s="148">
        <v>2715.1327499999993</v>
      </c>
      <c r="D4902" s="148">
        <f t="shared" si="228"/>
        <v>3312.46</v>
      </c>
      <c r="E4902" s="138" t="s">
        <v>2033</v>
      </c>
      <c r="F4902" s="148">
        <f t="shared" si="229"/>
        <v>2715.13</v>
      </c>
      <c r="G4902" s="148">
        <f t="shared" si="230"/>
        <v>3312.4585999999999</v>
      </c>
    </row>
    <row r="4903" spans="1:7" ht="14.4" customHeight="1">
      <c r="A4903" s="138" t="s">
        <v>9655</v>
      </c>
      <c r="B4903" s="151" t="s">
        <v>9656</v>
      </c>
      <c r="C4903" s="148">
        <v>2715.1327499999993</v>
      </c>
      <c r="D4903" s="148">
        <f t="shared" si="228"/>
        <v>3312.46</v>
      </c>
      <c r="E4903" s="138" t="s">
        <v>2033</v>
      </c>
      <c r="F4903" s="148">
        <f t="shared" si="229"/>
        <v>2715.13</v>
      </c>
      <c r="G4903" s="148">
        <f t="shared" si="230"/>
        <v>3312.4585999999999</v>
      </c>
    </row>
    <row r="4904" spans="1:7" ht="14.4" customHeight="1">
      <c r="A4904" s="138" t="s">
        <v>9657</v>
      </c>
      <c r="B4904" s="151" t="s">
        <v>9658</v>
      </c>
      <c r="C4904" s="148">
        <v>2520.4905000000003</v>
      </c>
      <c r="D4904" s="148">
        <f t="shared" si="228"/>
        <v>3075</v>
      </c>
      <c r="E4904" s="138" t="s">
        <v>2032</v>
      </c>
      <c r="F4904" s="148">
        <f t="shared" si="229"/>
        <v>2520.4899999999998</v>
      </c>
      <c r="G4904" s="148">
        <f t="shared" si="230"/>
        <v>3074.9977999999996</v>
      </c>
    </row>
    <row r="4905" spans="1:7" ht="14.4" customHeight="1">
      <c r="A4905" s="140" t="s">
        <v>9659</v>
      </c>
      <c r="B4905" s="151" t="s">
        <v>9660</v>
      </c>
      <c r="C4905" s="148">
        <v>3891.5574499999993</v>
      </c>
      <c r="D4905" s="148">
        <f t="shared" si="228"/>
        <v>4747.7</v>
      </c>
      <c r="E4905" s="138" t="s">
        <v>2033</v>
      </c>
      <c r="F4905" s="148">
        <f t="shared" si="229"/>
        <v>3891.56</v>
      </c>
      <c r="G4905" s="148">
        <f t="shared" si="230"/>
        <v>4747.7031999999999</v>
      </c>
    </row>
    <row r="4906" spans="1:7" ht="14.4" customHeight="1">
      <c r="A4906" s="138" t="s">
        <v>9661</v>
      </c>
      <c r="B4906" s="151" t="s">
        <v>9662</v>
      </c>
      <c r="C4906" s="148">
        <v>2715.1327499999993</v>
      </c>
      <c r="D4906" s="148">
        <f t="shared" si="228"/>
        <v>3312.46</v>
      </c>
      <c r="E4906" s="138" t="s">
        <v>2033</v>
      </c>
      <c r="F4906" s="148">
        <f t="shared" si="229"/>
        <v>2715.13</v>
      </c>
      <c r="G4906" s="148">
        <f t="shared" si="230"/>
        <v>3312.4585999999999</v>
      </c>
    </row>
    <row r="4907" spans="1:7" ht="14.4" customHeight="1">
      <c r="A4907" s="138" t="s">
        <v>9663</v>
      </c>
      <c r="B4907" s="151" t="s">
        <v>9664</v>
      </c>
      <c r="C4907" s="148">
        <v>1303</v>
      </c>
      <c r="D4907" s="148">
        <f t="shared" si="228"/>
        <v>1589.66</v>
      </c>
      <c r="E4907" s="138" t="s">
        <v>2032</v>
      </c>
      <c r="F4907" s="148">
        <f t="shared" si="229"/>
        <v>1303</v>
      </c>
      <c r="G4907" s="148">
        <f t="shared" si="230"/>
        <v>1589.6599999999999</v>
      </c>
    </row>
    <row r="4908" spans="1:7" ht="14.4" customHeight="1">
      <c r="A4908" s="138" t="s">
        <v>9665</v>
      </c>
      <c r="B4908" s="151" t="s">
        <v>9666</v>
      </c>
      <c r="C4908" s="148">
        <v>6623.8435999999992</v>
      </c>
      <c r="D4908" s="148">
        <f t="shared" si="228"/>
        <v>8081.09</v>
      </c>
      <c r="E4908" s="138" t="s">
        <v>2033</v>
      </c>
      <c r="F4908" s="148">
        <f t="shared" si="229"/>
        <v>6623.84</v>
      </c>
      <c r="G4908" s="148">
        <f t="shared" si="230"/>
        <v>8081.0847999999996</v>
      </c>
    </row>
    <row r="4909" spans="1:7" ht="14.4" customHeight="1">
      <c r="A4909" s="138" t="s">
        <v>9667</v>
      </c>
      <c r="B4909" s="151" t="s">
        <v>9668</v>
      </c>
      <c r="C4909" s="148">
        <v>6623.8435999999992</v>
      </c>
      <c r="D4909" s="148">
        <f t="shared" si="228"/>
        <v>8081.09</v>
      </c>
      <c r="E4909" s="138" t="s">
        <v>2033</v>
      </c>
      <c r="F4909" s="148">
        <f t="shared" si="229"/>
        <v>6623.84</v>
      </c>
      <c r="G4909" s="148">
        <f t="shared" si="230"/>
        <v>8081.0847999999996</v>
      </c>
    </row>
    <row r="4910" spans="1:7" ht="14.4" customHeight="1">
      <c r="A4910" s="138" t="s">
        <v>9669</v>
      </c>
      <c r="B4910" s="151" t="s">
        <v>9670</v>
      </c>
      <c r="C4910" s="148">
        <v>5062.2643499999995</v>
      </c>
      <c r="D4910" s="148">
        <f t="shared" si="228"/>
        <v>6175.96</v>
      </c>
      <c r="E4910" s="138" t="s">
        <v>2033</v>
      </c>
      <c r="F4910" s="148">
        <f t="shared" si="229"/>
        <v>5062.26</v>
      </c>
      <c r="G4910" s="148">
        <f t="shared" si="230"/>
        <v>6175.9571999999998</v>
      </c>
    </row>
    <row r="4911" spans="1:7" ht="14.4" customHeight="1">
      <c r="A4911" s="138" t="s">
        <v>9671</v>
      </c>
      <c r="B4911" s="151" t="s">
        <v>9672</v>
      </c>
      <c r="C4911" s="148">
        <v>3439.08</v>
      </c>
      <c r="D4911" s="148">
        <f t="shared" si="228"/>
        <v>4195.68</v>
      </c>
      <c r="E4911" s="138" t="s">
        <v>2033</v>
      </c>
      <c r="F4911" s="148">
        <f t="shared" si="229"/>
        <v>3439.08</v>
      </c>
      <c r="G4911" s="148">
        <f t="shared" si="230"/>
        <v>4195.6776</v>
      </c>
    </row>
    <row r="4912" spans="1:7" ht="14.4" customHeight="1">
      <c r="A4912" s="138" t="s">
        <v>9673</v>
      </c>
      <c r="B4912" s="151" t="s">
        <v>9674</v>
      </c>
      <c r="C4912" s="148">
        <v>5062.2643499999995</v>
      </c>
      <c r="D4912" s="148">
        <f t="shared" si="228"/>
        <v>6175.96</v>
      </c>
      <c r="E4912" s="138" t="s">
        <v>2033</v>
      </c>
      <c r="F4912" s="148">
        <f t="shared" si="229"/>
        <v>5062.26</v>
      </c>
      <c r="G4912" s="148">
        <f t="shared" si="230"/>
        <v>6175.9571999999998</v>
      </c>
    </row>
    <row r="4913" spans="1:7" ht="14.4" customHeight="1">
      <c r="A4913" s="138" t="s">
        <v>9675</v>
      </c>
      <c r="B4913" s="151" t="s">
        <v>9672</v>
      </c>
      <c r="C4913" s="148">
        <v>3439.08</v>
      </c>
      <c r="D4913" s="148">
        <f t="shared" si="228"/>
        <v>4195.68</v>
      </c>
      <c r="E4913" s="138" t="s">
        <v>2033</v>
      </c>
      <c r="F4913" s="148">
        <f t="shared" si="229"/>
        <v>3439.08</v>
      </c>
      <c r="G4913" s="148">
        <f t="shared" si="230"/>
        <v>4195.6776</v>
      </c>
    </row>
    <row r="4914" spans="1:7" ht="14.4" customHeight="1">
      <c r="A4914" s="138" t="s">
        <v>9676</v>
      </c>
      <c r="B4914" s="151" t="s">
        <v>9677</v>
      </c>
      <c r="C4914" s="148">
        <v>633.03129999999999</v>
      </c>
      <c r="D4914" s="148">
        <f t="shared" si="228"/>
        <v>772.3</v>
      </c>
      <c r="E4914" s="138" t="s">
        <v>2033</v>
      </c>
      <c r="F4914" s="148">
        <f t="shared" si="229"/>
        <v>633.03</v>
      </c>
      <c r="G4914" s="148">
        <f t="shared" si="230"/>
        <v>772.2965999999999</v>
      </c>
    </row>
    <row r="4915" spans="1:7" ht="14.4" customHeight="1">
      <c r="A4915" s="138" t="s">
        <v>9678</v>
      </c>
      <c r="B4915" s="151" t="s">
        <v>9679</v>
      </c>
      <c r="C4915" s="148">
        <v>2074.4861499999997</v>
      </c>
      <c r="D4915" s="148">
        <f t="shared" si="228"/>
        <v>2530.87</v>
      </c>
      <c r="E4915" s="138" t="s">
        <v>2033</v>
      </c>
      <c r="F4915" s="148">
        <f t="shared" si="229"/>
        <v>2074.4899999999998</v>
      </c>
      <c r="G4915" s="148">
        <f t="shared" si="230"/>
        <v>2530.8777999999998</v>
      </c>
    </row>
    <row r="4916" spans="1:7" ht="14.4" customHeight="1">
      <c r="A4916" s="138" t="s">
        <v>9680</v>
      </c>
      <c r="B4916" s="151" t="s">
        <v>9679</v>
      </c>
      <c r="C4916" s="148">
        <v>2074.4861499999997</v>
      </c>
      <c r="D4916" s="148">
        <f t="shared" si="228"/>
        <v>2530.87</v>
      </c>
      <c r="E4916" s="138" t="s">
        <v>2033</v>
      </c>
      <c r="F4916" s="148">
        <f t="shared" si="229"/>
        <v>2074.4899999999998</v>
      </c>
      <c r="G4916" s="148">
        <f t="shared" si="230"/>
        <v>2530.8777999999998</v>
      </c>
    </row>
    <row r="4917" spans="1:7" ht="14.4" customHeight="1">
      <c r="A4917" s="138" t="s">
        <v>9681</v>
      </c>
      <c r="B4917" s="151" t="s">
        <v>9682</v>
      </c>
      <c r="C4917" s="148">
        <v>2074.4861499999997</v>
      </c>
      <c r="D4917" s="148">
        <f t="shared" si="228"/>
        <v>2530.87</v>
      </c>
      <c r="E4917" s="138" t="s">
        <v>2033</v>
      </c>
      <c r="F4917" s="148">
        <f t="shared" si="229"/>
        <v>2074.4899999999998</v>
      </c>
      <c r="G4917" s="148">
        <f t="shared" si="230"/>
        <v>2530.8777999999998</v>
      </c>
    </row>
    <row r="4918" spans="1:7" ht="14.4" customHeight="1">
      <c r="A4918" s="138" t="s">
        <v>9683</v>
      </c>
      <c r="B4918" s="151" t="s">
        <v>6430</v>
      </c>
      <c r="C4918" s="148">
        <v>1740.51</v>
      </c>
      <c r="D4918" s="148">
        <f t="shared" si="228"/>
        <v>2123.42</v>
      </c>
      <c r="E4918" s="138" t="s">
        <v>2033</v>
      </c>
      <c r="F4918" s="148">
        <f t="shared" si="229"/>
        <v>1740.51</v>
      </c>
      <c r="G4918" s="148">
        <f t="shared" si="230"/>
        <v>2123.4222</v>
      </c>
    </row>
    <row r="4919" spans="1:7" ht="14.4" customHeight="1">
      <c r="A4919" s="138" t="s">
        <v>9684</v>
      </c>
      <c r="B4919" s="151" t="s">
        <v>9685</v>
      </c>
      <c r="C4919" s="148">
        <v>633.03129999999999</v>
      </c>
      <c r="D4919" s="148">
        <f t="shared" si="228"/>
        <v>772.3</v>
      </c>
      <c r="E4919" s="138" t="s">
        <v>2033</v>
      </c>
      <c r="F4919" s="148">
        <f t="shared" si="229"/>
        <v>633.03</v>
      </c>
      <c r="G4919" s="148">
        <f t="shared" si="230"/>
        <v>772.2965999999999</v>
      </c>
    </row>
    <row r="4920" spans="1:7" ht="14.4" customHeight="1">
      <c r="A4920" s="138" t="s">
        <v>9686</v>
      </c>
      <c r="B4920" s="151" t="s">
        <v>9687</v>
      </c>
      <c r="C4920" s="148">
        <v>1906.6965499999999</v>
      </c>
      <c r="D4920" s="148">
        <f t="shared" si="228"/>
        <v>2326.17</v>
      </c>
      <c r="E4920" s="138" t="s">
        <v>2033</v>
      </c>
      <c r="F4920" s="148">
        <f t="shared" si="229"/>
        <v>1906.7</v>
      </c>
      <c r="G4920" s="148">
        <f t="shared" si="230"/>
        <v>2326.174</v>
      </c>
    </row>
    <row r="4921" spans="1:7" ht="14.4" customHeight="1">
      <c r="A4921" s="138" t="s">
        <v>9688</v>
      </c>
      <c r="B4921" s="151" t="s">
        <v>9689</v>
      </c>
      <c r="C4921" s="148">
        <v>1906.6965499999999</v>
      </c>
      <c r="D4921" s="148">
        <f t="shared" si="228"/>
        <v>2326.17</v>
      </c>
      <c r="E4921" s="138" t="s">
        <v>2033</v>
      </c>
      <c r="F4921" s="148">
        <f t="shared" si="229"/>
        <v>1906.7</v>
      </c>
      <c r="G4921" s="148">
        <f t="shared" si="230"/>
        <v>2326.174</v>
      </c>
    </row>
    <row r="4922" spans="1:7" ht="14.4" customHeight="1">
      <c r="A4922" s="138" t="s">
        <v>9690</v>
      </c>
      <c r="B4922" s="151" t="s">
        <v>9691</v>
      </c>
      <c r="C4922" s="148">
        <v>1906.6965499999999</v>
      </c>
      <c r="D4922" s="148">
        <f t="shared" si="228"/>
        <v>2326.17</v>
      </c>
      <c r="E4922" s="138" t="s">
        <v>2033</v>
      </c>
      <c r="F4922" s="148">
        <f t="shared" si="229"/>
        <v>1906.7</v>
      </c>
      <c r="G4922" s="148">
        <f t="shared" si="230"/>
        <v>2326.174</v>
      </c>
    </row>
    <row r="4923" spans="1:7" ht="14.4" customHeight="1">
      <c r="A4923" s="138" t="s">
        <v>9692</v>
      </c>
      <c r="B4923" s="151" t="s">
        <v>9693</v>
      </c>
      <c r="C4923" s="148">
        <v>1906.6965499999999</v>
      </c>
      <c r="D4923" s="148">
        <f t="shared" si="228"/>
        <v>2326.17</v>
      </c>
      <c r="E4923" s="138" t="s">
        <v>2033</v>
      </c>
      <c r="F4923" s="148">
        <f t="shared" si="229"/>
        <v>1906.7</v>
      </c>
      <c r="G4923" s="148">
        <f t="shared" si="230"/>
        <v>2326.174</v>
      </c>
    </row>
    <row r="4924" spans="1:7" ht="14.4" customHeight="1">
      <c r="A4924" s="138" t="s">
        <v>9694</v>
      </c>
      <c r="B4924" s="151" t="s">
        <v>9695</v>
      </c>
      <c r="C4924" s="148">
        <v>1371.4745000000003</v>
      </c>
      <c r="D4924" s="148">
        <f t="shared" si="228"/>
        <v>1673.2</v>
      </c>
      <c r="E4924" s="138" t="s">
        <v>2032</v>
      </c>
      <c r="F4924" s="148">
        <f t="shared" si="229"/>
        <v>1371.47</v>
      </c>
      <c r="G4924" s="148">
        <f t="shared" si="230"/>
        <v>1673.1933999999999</v>
      </c>
    </row>
    <row r="4925" spans="1:7" ht="14.4" customHeight="1">
      <c r="A4925" s="138" t="s">
        <v>9696</v>
      </c>
      <c r="B4925" s="151" t="s">
        <v>9697</v>
      </c>
      <c r="C4925" s="148">
        <v>1371.4745000000003</v>
      </c>
      <c r="D4925" s="148">
        <f t="shared" si="228"/>
        <v>1673.2</v>
      </c>
      <c r="E4925" s="138" t="s">
        <v>2032</v>
      </c>
      <c r="F4925" s="148">
        <f t="shared" si="229"/>
        <v>1371.47</v>
      </c>
      <c r="G4925" s="148">
        <f t="shared" si="230"/>
        <v>1673.1933999999999</v>
      </c>
    </row>
    <row r="4926" spans="1:7" ht="14.4" customHeight="1">
      <c r="A4926" s="138" t="s">
        <v>9698</v>
      </c>
      <c r="B4926" s="151" t="s">
        <v>9699</v>
      </c>
      <c r="C4926" s="148">
        <v>633.03129999999999</v>
      </c>
      <c r="D4926" s="148">
        <f t="shared" si="228"/>
        <v>772.3</v>
      </c>
      <c r="E4926" s="138" t="s">
        <v>2033</v>
      </c>
      <c r="F4926" s="148">
        <f t="shared" si="229"/>
        <v>633.03</v>
      </c>
      <c r="G4926" s="148">
        <f t="shared" si="230"/>
        <v>772.2965999999999</v>
      </c>
    </row>
    <row r="4927" spans="1:7" ht="14.4" customHeight="1">
      <c r="A4927" s="138" t="s">
        <v>9700</v>
      </c>
      <c r="B4927" s="151" t="s">
        <v>6430</v>
      </c>
      <c r="C4927" s="148">
        <v>1740.51</v>
      </c>
      <c r="D4927" s="148">
        <f t="shared" si="228"/>
        <v>2123.42</v>
      </c>
      <c r="E4927" s="138" t="s">
        <v>2033</v>
      </c>
      <c r="F4927" s="148">
        <f t="shared" si="229"/>
        <v>1740.51</v>
      </c>
      <c r="G4927" s="148">
        <f t="shared" si="230"/>
        <v>2123.4222</v>
      </c>
    </row>
    <row r="4928" spans="1:7" ht="14.4" customHeight="1">
      <c r="A4928" s="140" t="s">
        <v>9701</v>
      </c>
      <c r="B4928" s="151" t="s">
        <v>9702</v>
      </c>
      <c r="C4928" s="148">
        <v>2129.7792999999997</v>
      </c>
      <c r="D4928" s="148">
        <f t="shared" si="228"/>
        <v>2598.33</v>
      </c>
      <c r="E4928" s="138" t="s">
        <v>2033</v>
      </c>
      <c r="F4928" s="148">
        <f t="shared" si="229"/>
        <v>2129.7800000000002</v>
      </c>
      <c r="G4928" s="148">
        <f t="shared" si="230"/>
        <v>2598.3316</v>
      </c>
    </row>
    <row r="4929" spans="1:7" ht="14.4" customHeight="1">
      <c r="A4929" s="138" t="s">
        <v>9703</v>
      </c>
      <c r="B4929" s="151" t="s">
        <v>9704</v>
      </c>
      <c r="C4929" s="148">
        <v>633.03129999999999</v>
      </c>
      <c r="D4929" s="148">
        <f t="shared" si="228"/>
        <v>772.3</v>
      </c>
      <c r="E4929" s="138" t="s">
        <v>2033</v>
      </c>
      <c r="F4929" s="148">
        <f t="shared" si="229"/>
        <v>633.03</v>
      </c>
      <c r="G4929" s="148">
        <f t="shared" si="230"/>
        <v>772.2965999999999</v>
      </c>
    </row>
    <row r="4930" spans="1:7" ht="14.4" customHeight="1">
      <c r="A4930" s="138" t="s">
        <v>9705</v>
      </c>
      <c r="B4930" s="151" t="s">
        <v>9706</v>
      </c>
      <c r="C4930" s="148">
        <v>410.34730000000002</v>
      </c>
      <c r="D4930" s="148">
        <f t="shared" si="228"/>
        <v>500.62</v>
      </c>
      <c r="E4930" s="138" t="s">
        <v>2032</v>
      </c>
      <c r="F4930" s="148">
        <f t="shared" si="229"/>
        <v>410.35</v>
      </c>
      <c r="G4930" s="148">
        <f t="shared" si="230"/>
        <v>500.62700000000001</v>
      </c>
    </row>
    <row r="4931" spans="1:7" ht="14.4" customHeight="1">
      <c r="A4931" s="138" t="s">
        <v>9707</v>
      </c>
      <c r="B4931" s="151" t="s">
        <v>9708</v>
      </c>
      <c r="C4931" s="148">
        <v>1360.72</v>
      </c>
      <c r="D4931" s="148">
        <f t="shared" si="228"/>
        <v>1660.08</v>
      </c>
      <c r="E4931" s="138" t="s">
        <v>2032</v>
      </c>
      <c r="F4931" s="148">
        <f t="shared" si="229"/>
        <v>1360.72</v>
      </c>
      <c r="G4931" s="148">
        <f t="shared" si="230"/>
        <v>1660.0784000000001</v>
      </c>
    </row>
    <row r="4932" spans="1:7" ht="14.4" customHeight="1">
      <c r="A4932" s="138" t="s">
        <v>9709</v>
      </c>
      <c r="B4932" s="151" t="s">
        <v>9710</v>
      </c>
      <c r="C4932" s="148">
        <v>3576.9772499999995</v>
      </c>
      <c r="D4932" s="148">
        <f t="shared" si="228"/>
        <v>4363.91</v>
      </c>
      <c r="E4932" s="138" t="s">
        <v>2033</v>
      </c>
      <c r="F4932" s="148">
        <f t="shared" si="229"/>
        <v>3576.98</v>
      </c>
      <c r="G4932" s="148">
        <f t="shared" si="230"/>
        <v>4363.9156000000003</v>
      </c>
    </row>
    <row r="4933" spans="1:7" ht="14.4" customHeight="1">
      <c r="A4933" s="138" t="s">
        <v>9711</v>
      </c>
      <c r="B4933" s="151" t="s">
        <v>9712</v>
      </c>
      <c r="C4933" s="148">
        <v>3576.9772499999995</v>
      </c>
      <c r="D4933" s="148">
        <f t="shared" si="228"/>
        <v>4363.91</v>
      </c>
      <c r="E4933" s="138" t="s">
        <v>2033</v>
      </c>
      <c r="F4933" s="148">
        <f t="shared" si="229"/>
        <v>3576.98</v>
      </c>
      <c r="G4933" s="148">
        <f t="shared" si="230"/>
        <v>4363.9156000000003</v>
      </c>
    </row>
    <row r="4934" spans="1:7" ht="14.4" customHeight="1">
      <c r="A4934" s="138" t="s">
        <v>9713</v>
      </c>
      <c r="B4934" s="151" t="s">
        <v>9714</v>
      </c>
      <c r="C4934" s="148">
        <v>3576.9772499999995</v>
      </c>
      <c r="D4934" s="148">
        <f t="shared" si="228"/>
        <v>4363.91</v>
      </c>
      <c r="E4934" s="138" t="s">
        <v>2033</v>
      </c>
      <c r="F4934" s="148">
        <f t="shared" si="229"/>
        <v>3576.98</v>
      </c>
      <c r="G4934" s="148">
        <f t="shared" si="230"/>
        <v>4363.9156000000003</v>
      </c>
    </row>
    <row r="4935" spans="1:7" ht="14.4" customHeight="1">
      <c r="A4935" s="138" t="s">
        <v>9715</v>
      </c>
      <c r="B4935" s="151" t="s">
        <v>9716</v>
      </c>
      <c r="C4935" s="148">
        <v>3576.9772499999995</v>
      </c>
      <c r="D4935" s="148">
        <f t="shared" si="228"/>
        <v>4363.91</v>
      </c>
      <c r="E4935" s="138" t="s">
        <v>2033</v>
      </c>
      <c r="F4935" s="148">
        <f t="shared" si="229"/>
        <v>3576.98</v>
      </c>
      <c r="G4935" s="148">
        <f t="shared" si="230"/>
        <v>4363.9156000000003</v>
      </c>
    </row>
    <row r="4936" spans="1:7" ht="14.4" customHeight="1">
      <c r="A4936" s="138" t="s">
        <v>9717</v>
      </c>
      <c r="B4936" s="151" t="s">
        <v>9718</v>
      </c>
      <c r="C4936" s="148">
        <v>3576.9772499999995</v>
      </c>
      <c r="D4936" s="148">
        <f t="shared" si="228"/>
        <v>4363.91</v>
      </c>
      <c r="E4936" s="138" t="s">
        <v>2033</v>
      </c>
      <c r="F4936" s="148">
        <f t="shared" si="229"/>
        <v>3576.98</v>
      </c>
      <c r="G4936" s="148">
        <f t="shared" si="230"/>
        <v>4363.9156000000003</v>
      </c>
    </row>
    <row r="4937" spans="1:7" ht="14.4" customHeight="1">
      <c r="A4937" s="138" t="s">
        <v>9719</v>
      </c>
      <c r="B4937" s="151" t="s">
        <v>9720</v>
      </c>
      <c r="C4937" s="148">
        <v>3576.9772499999995</v>
      </c>
      <c r="D4937" s="148">
        <f t="shared" ref="D4937:D5000" si="231">ROUND(C4937*(1+$D$8),2)</f>
        <v>4363.91</v>
      </c>
      <c r="E4937" s="138" t="s">
        <v>2033</v>
      </c>
      <c r="F4937" s="148">
        <f t="shared" ref="F4937:F5000" si="232">ROUND(C4937*(1-HLOOKUP(E4937,$1:$2,2,FALSE)),2)</f>
        <v>3576.98</v>
      </c>
      <c r="G4937" s="148">
        <f t="shared" ref="G4937:G5000" si="233">F4937*(1+$D$8)</f>
        <v>4363.9156000000003</v>
      </c>
    </row>
    <row r="4938" spans="1:7" ht="14.4" customHeight="1">
      <c r="A4938" s="138" t="s">
        <v>9721</v>
      </c>
      <c r="B4938" s="151" t="s">
        <v>9722</v>
      </c>
      <c r="C4938" s="148">
        <v>605.50819999999999</v>
      </c>
      <c r="D4938" s="148">
        <f t="shared" si="231"/>
        <v>738.72</v>
      </c>
      <c r="E4938" s="138" t="s">
        <v>2032</v>
      </c>
      <c r="F4938" s="148">
        <f t="shared" si="232"/>
        <v>605.51</v>
      </c>
      <c r="G4938" s="148">
        <f t="shared" si="233"/>
        <v>738.72219999999993</v>
      </c>
    </row>
    <row r="4939" spans="1:7" ht="14.4" customHeight="1">
      <c r="A4939" s="138" t="s">
        <v>9723</v>
      </c>
      <c r="B4939" s="151" t="s">
        <v>9724</v>
      </c>
      <c r="C4939" s="148">
        <v>605.50819999999999</v>
      </c>
      <c r="D4939" s="148">
        <f t="shared" si="231"/>
        <v>738.72</v>
      </c>
      <c r="E4939" s="138" t="s">
        <v>2032</v>
      </c>
      <c r="F4939" s="148">
        <f t="shared" si="232"/>
        <v>605.51</v>
      </c>
      <c r="G4939" s="148">
        <f t="shared" si="233"/>
        <v>738.72219999999993</v>
      </c>
    </row>
    <row r="4940" spans="1:7" ht="14.4" customHeight="1">
      <c r="A4940" s="138" t="s">
        <v>9725</v>
      </c>
      <c r="B4940" s="151" t="s">
        <v>9726</v>
      </c>
      <c r="C4940" s="148">
        <v>410.34730000000002</v>
      </c>
      <c r="D4940" s="148">
        <f t="shared" si="231"/>
        <v>500.62</v>
      </c>
      <c r="E4940" s="138" t="s">
        <v>2032</v>
      </c>
      <c r="F4940" s="148">
        <f t="shared" si="232"/>
        <v>410.35</v>
      </c>
      <c r="G4940" s="148">
        <f t="shared" si="233"/>
        <v>500.62700000000001</v>
      </c>
    </row>
    <row r="4941" spans="1:7" ht="14.4" customHeight="1">
      <c r="A4941" s="138" t="s">
        <v>9727</v>
      </c>
      <c r="B4941" s="151" t="s">
        <v>9708</v>
      </c>
      <c r="C4941" s="148">
        <v>1360.72</v>
      </c>
      <c r="D4941" s="148">
        <f t="shared" si="231"/>
        <v>1660.08</v>
      </c>
      <c r="E4941" s="138" t="s">
        <v>2032</v>
      </c>
      <c r="F4941" s="148">
        <f t="shared" si="232"/>
        <v>1360.72</v>
      </c>
      <c r="G4941" s="148">
        <f t="shared" si="233"/>
        <v>1660.0784000000001</v>
      </c>
    </row>
    <row r="4942" spans="1:7" ht="14.4" customHeight="1">
      <c r="A4942" s="138" t="s">
        <v>9728</v>
      </c>
      <c r="B4942" s="151" t="s">
        <v>9729</v>
      </c>
      <c r="C4942" s="148">
        <v>11468.755649999997</v>
      </c>
      <c r="D4942" s="148">
        <f t="shared" si="231"/>
        <v>13991.88</v>
      </c>
      <c r="E4942" s="138" t="s">
        <v>2033</v>
      </c>
      <c r="F4942" s="148">
        <f t="shared" si="232"/>
        <v>11468.76</v>
      </c>
      <c r="G4942" s="148">
        <f t="shared" si="233"/>
        <v>13991.887199999999</v>
      </c>
    </row>
    <row r="4943" spans="1:7" ht="14.4" customHeight="1">
      <c r="A4943" s="138" t="s">
        <v>9730</v>
      </c>
      <c r="B4943" s="151" t="s">
        <v>9731</v>
      </c>
      <c r="C4943" s="148">
        <v>11468.755649999997</v>
      </c>
      <c r="D4943" s="148">
        <f t="shared" si="231"/>
        <v>13991.88</v>
      </c>
      <c r="E4943" s="138" t="s">
        <v>2033</v>
      </c>
      <c r="F4943" s="148">
        <f t="shared" si="232"/>
        <v>11468.76</v>
      </c>
      <c r="G4943" s="148">
        <f t="shared" si="233"/>
        <v>13991.887199999999</v>
      </c>
    </row>
    <row r="4944" spans="1:7" ht="14.4" customHeight="1">
      <c r="A4944" s="138" t="s">
        <v>9732</v>
      </c>
      <c r="B4944" s="151" t="s">
        <v>9733</v>
      </c>
      <c r="C4944" s="148">
        <v>9562.0717499999992</v>
      </c>
      <c r="D4944" s="148">
        <f t="shared" si="231"/>
        <v>11665.73</v>
      </c>
      <c r="E4944" s="138" t="s">
        <v>2033</v>
      </c>
      <c r="F4944" s="148">
        <f t="shared" si="232"/>
        <v>9562.07</v>
      </c>
      <c r="G4944" s="148">
        <f t="shared" si="233"/>
        <v>11665.725399999999</v>
      </c>
    </row>
    <row r="4945" spans="1:7" ht="14.4" customHeight="1">
      <c r="A4945" s="138" t="s">
        <v>9734</v>
      </c>
      <c r="B4945" s="151" t="s">
        <v>9735</v>
      </c>
      <c r="C4945" s="148">
        <v>9562.0717499999992</v>
      </c>
      <c r="D4945" s="148">
        <f t="shared" si="231"/>
        <v>11665.73</v>
      </c>
      <c r="E4945" s="138" t="s">
        <v>2033</v>
      </c>
      <c r="F4945" s="148">
        <f t="shared" si="232"/>
        <v>9562.07</v>
      </c>
      <c r="G4945" s="148">
        <f t="shared" si="233"/>
        <v>11665.725399999999</v>
      </c>
    </row>
    <row r="4946" spans="1:7" ht="14.4" customHeight="1">
      <c r="A4946" s="138" t="s">
        <v>9736</v>
      </c>
      <c r="B4946" s="151" t="s">
        <v>9737</v>
      </c>
      <c r="C4946" s="148">
        <v>949.54694999999992</v>
      </c>
      <c r="D4946" s="148">
        <f t="shared" si="231"/>
        <v>1158.45</v>
      </c>
      <c r="E4946" s="138" t="s">
        <v>2033</v>
      </c>
      <c r="F4946" s="148">
        <f t="shared" si="232"/>
        <v>949.55</v>
      </c>
      <c r="G4946" s="148">
        <f t="shared" si="233"/>
        <v>1158.451</v>
      </c>
    </row>
    <row r="4947" spans="1:7" ht="14.4" customHeight="1">
      <c r="A4947" s="140" t="s">
        <v>9738</v>
      </c>
      <c r="B4947" s="151" t="s">
        <v>9739</v>
      </c>
      <c r="C4947" s="148">
        <v>2995.4061499999998</v>
      </c>
      <c r="D4947" s="148">
        <f t="shared" si="231"/>
        <v>3654.4</v>
      </c>
      <c r="E4947" s="138" t="s">
        <v>2033</v>
      </c>
      <c r="F4947" s="148">
        <f t="shared" si="232"/>
        <v>2995.41</v>
      </c>
      <c r="G4947" s="148">
        <f t="shared" si="233"/>
        <v>3654.4001999999996</v>
      </c>
    </row>
    <row r="4948" spans="1:7" ht="14.4" customHeight="1">
      <c r="A4948" s="138" t="s">
        <v>9740</v>
      </c>
      <c r="B4948" s="151" t="s">
        <v>9741</v>
      </c>
      <c r="C4948" s="148">
        <v>2879.88</v>
      </c>
      <c r="D4948" s="148">
        <f t="shared" si="231"/>
        <v>3513.45</v>
      </c>
      <c r="E4948" s="138" t="s">
        <v>2033</v>
      </c>
      <c r="F4948" s="148">
        <f t="shared" si="232"/>
        <v>2879.88</v>
      </c>
      <c r="G4948" s="148">
        <f t="shared" si="233"/>
        <v>3513.4536000000003</v>
      </c>
    </row>
    <row r="4949" spans="1:7" ht="14.4" customHeight="1">
      <c r="A4949" s="138" t="s">
        <v>9742</v>
      </c>
      <c r="B4949" s="151" t="s">
        <v>9743</v>
      </c>
      <c r="C4949" s="148">
        <v>1001.0197999999999</v>
      </c>
      <c r="D4949" s="148">
        <f t="shared" si="231"/>
        <v>1221.24</v>
      </c>
      <c r="E4949" s="138" t="s">
        <v>2033</v>
      </c>
      <c r="F4949" s="148">
        <f t="shared" si="232"/>
        <v>1001.02</v>
      </c>
      <c r="G4949" s="148">
        <f t="shared" si="233"/>
        <v>1221.2444</v>
      </c>
    </row>
    <row r="4950" spans="1:7" ht="14.4" customHeight="1">
      <c r="A4950" s="138" t="s">
        <v>9744</v>
      </c>
      <c r="B4950" s="151" t="s">
        <v>9745</v>
      </c>
      <c r="C4950" s="148">
        <v>3008.7645499999999</v>
      </c>
      <c r="D4950" s="148">
        <f t="shared" si="231"/>
        <v>3670.69</v>
      </c>
      <c r="E4950" s="138" t="s">
        <v>2033</v>
      </c>
      <c r="F4950" s="148">
        <f t="shared" si="232"/>
        <v>3008.76</v>
      </c>
      <c r="G4950" s="148">
        <f t="shared" si="233"/>
        <v>3670.6872000000003</v>
      </c>
    </row>
    <row r="4951" spans="1:7" ht="14.4" customHeight="1">
      <c r="A4951" s="138" t="s">
        <v>9746</v>
      </c>
      <c r="B4951" s="151" t="s">
        <v>9747</v>
      </c>
      <c r="C4951" s="148">
        <v>3008.7645499999999</v>
      </c>
      <c r="D4951" s="148">
        <f t="shared" si="231"/>
        <v>3670.69</v>
      </c>
      <c r="E4951" s="138" t="s">
        <v>2033</v>
      </c>
      <c r="F4951" s="148">
        <f t="shared" si="232"/>
        <v>3008.76</v>
      </c>
      <c r="G4951" s="148">
        <f t="shared" si="233"/>
        <v>3670.6872000000003</v>
      </c>
    </row>
    <row r="4952" spans="1:7" ht="14.4" customHeight="1">
      <c r="A4952" s="138" t="s">
        <v>9748</v>
      </c>
      <c r="B4952" s="151" t="s">
        <v>9749</v>
      </c>
      <c r="C4952" s="148">
        <v>3008.7645499999999</v>
      </c>
      <c r="D4952" s="148">
        <f t="shared" si="231"/>
        <v>3670.69</v>
      </c>
      <c r="E4952" s="138" t="s">
        <v>2033</v>
      </c>
      <c r="F4952" s="148">
        <f t="shared" si="232"/>
        <v>3008.76</v>
      </c>
      <c r="G4952" s="148">
        <f t="shared" si="233"/>
        <v>3670.6872000000003</v>
      </c>
    </row>
    <row r="4953" spans="1:7" ht="14.4" customHeight="1">
      <c r="A4953" s="138" t="s">
        <v>9750</v>
      </c>
      <c r="B4953" s="151" t="s">
        <v>9751</v>
      </c>
      <c r="C4953" s="148">
        <v>3008.7645499999999</v>
      </c>
      <c r="D4953" s="148">
        <f t="shared" si="231"/>
        <v>3670.69</v>
      </c>
      <c r="E4953" s="138" t="s">
        <v>2033</v>
      </c>
      <c r="F4953" s="148">
        <f t="shared" si="232"/>
        <v>3008.76</v>
      </c>
      <c r="G4953" s="148">
        <f t="shared" si="233"/>
        <v>3670.6872000000003</v>
      </c>
    </row>
    <row r="4954" spans="1:7" ht="14.4" customHeight="1">
      <c r="A4954" s="138" t="s">
        <v>9752</v>
      </c>
      <c r="B4954" s="151" t="s">
        <v>9753</v>
      </c>
      <c r="C4954" s="148">
        <v>2586.1330000000003</v>
      </c>
      <c r="D4954" s="148">
        <f t="shared" si="231"/>
        <v>3155.08</v>
      </c>
      <c r="E4954" s="138" t="s">
        <v>2032</v>
      </c>
      <c r="F4954" s="148">
        <f t="shared" si="232"/>
        <v>2586.13</v>
      </c>
      <c r="G4954" s="148">
        <f t="shared" si="233"/>
        <v>3155.0786000000003</v>
      </c>
    </row>
    <row r="4955" spans="1:7" ht="14.4" customHeight="1">
      <c r="A4955" s="138" t="s">
        <v>9754</v>
      </c>
      <c r="B4955" s="151" t="s">
        <v>9755</v>
      </c>
      <c r="C4955" s="148">
        <v>2586.1330000000003</v>
      </c>
      <c r="D4955" s="148">
        <f t="shared" si="231"/>
        <v>3155.08</v>
      </c>
      <c r="E4955" s="138" t="s">
        <v>2032</v>
      </c>
      <c r="F4955" s="148">
        <f t="shared" si="232"/>
        <v>2586.13</v>
      </c>
      <c r="G4955" s="148">
        <f t="shared" si="233"/>
        <v>3155.0786000000003</v>
      </c>
    </row>
    <row r="4956" spans="1:7" ht="14.4" customHeight="1">
      <c r="A4956" s="138" t="s">
        <v>9756</v>
      </c>
      <c r="B4956" s="151" t="s">
        <v>9757</v>
      </c>
      <c r="C4956" s="148">
        <v>1094.4273999999998</v>
      </c>
      <c r="D4956" s="148">
        <f t="shared" si="231"/>
        <v>1335.2</v>
      </c>
      <c r="E4956" s="138" t="s">
        <v>2033</v>
      </c>
      <c r="F4956" s="148">
        <f t="shared" si="232"/>
        <v>1094.43</v>
      </c>
      <c r="G4956" s="148">
        <f t="shared" si="233"/>
        <v>1335.2046</v>
      </c>
    </row>
    <row r="4957" spans="1:7" ht="14.4" customHeight="1">
      <c r="A4957" s="138" t="s">
        <v>9758</v>
      </c>
      <c r="B4957" s="151" t="s">
        <v>9741</v>
      </c>
      <c r="C4957" s="148">
        <v>2879.88</v>
      </c>
      <c r="D4957" s="148">
        <f t="shared" si="231"/>
        <v>3513.45</v>
      </c>
      <c r="E4957" s="138" t="s">
        <v>2033</v>
      </c>
      <c r="F4957" s="148">
        <f t="shared" si="232"/>
        <v>2879.88</v>
      </c>
      <c r="G4957" s="148">
        <f t="shared" si="233"/>
        <v>3513.4536000000003</v>
      </c>
    </row>
    <row r="4958" spans="1:7" ht="14.4" customHeight="1">
      <c r="A4958" s="140" t="s">
        <v>9759</v>
      </c>
      <c r="B4958" s="151" t="s">
        <v>9760</v>
      </c>
      <c r="C4958" s="148">
        <v>2995.4061499999998</v>
      </c>
      <c r="D4958" s="148">
        <f t="shared" si="231"/>
        <v>3654.4</v>
      </c>
      <c r="E4958" s="138" t="s">
        <v>2033</v>
      </c>
      <c r="F4958" s="148">
        <f t="shared" si="232"/>
        <v>2995.41</v>
      </c>
      <c r="G4958" s="148">
        <f t="shared" si="233"/>
        <v>3654.4001999999996</v>
      </c>
    </row>
    <row r="4959" spans="1:7" ht="14.4" customHeight="1">
      <c r="A4959" s="138" t="s">
        <v>9761</v>
      </c>
      <c r="B4959" s="151" t="s">
        <v>9762</v>
      </c>
      <c r="C4959" s="148">
        <v>1001.0197999999999</v>
      </c>
      <c r="D4959" s="148">
        <f t="shared" si="231"/>
        <v>1221.24</v>
      </c>
      <c r="E4959" s="138" t="s">
        <v>2033</v>
      </c>
      <c r="F4959" s="148">
        <f t="shared" si="232"/>
        <v>1001.02</v>
      </c>
      <c r="G4959" s="148">
        <f t="shared" si="233"/>
        <v>1221.2444</v>
      </c>
    </row>
    <row r="4960" spans="1:7" ht="14.4" customHeight="1">
      <c r="A4960" s="138" t="s">
        <v>9763</v>
      </c>
      <c r="B4960" s="151" t="s">
        <v>9764</v>
      </c>
      <c r="C4960" s="148">
        <v>774</v>
      </c>
      <c r="D4960" s="148">
        <f t="shared" si="231"/>
        <v>944.28</v>
      </c>
      <c r="E4960" s="138" t="s">
        <v>2032</v>
      </c>
      <c r="F4960" s="148">
        <f t="shared" si="232"/>
        <v>774</v>
      </c>
      <c r="G4960" s="148">
        <f t="shared" si="233"/>
        <v>944.28</v>
      </c>
    </row>
    <row r="4961" spans="1:7" ht="14.4" customHeight="1">
      <c r="A4961" s="138" t="s">
        <v>9765</v>
      </c>
      <c r="B4961" s="151" t="s">
        <v>9766</v>
      </c>
      <c r="C4961" s="148">
        <v>2586.3000000000002</v>
      </c>
      <c r="D4961" s="148">
        <f t="shared" si="231"/>
        <v>3155.29</v>
      </c>
      <c r="E4961" s="138" t="s">
        <v>2032</v>
      </c>
      <c r="F4961" s="148">
        <f t="shared" si="232"/>
        <v>2586.3000000000002</v>
      </c>
      <c r="G4961" s="148">
        <f t="shared" si="233"/>
        <v>3155.2860000000001</v>
      </c>
    </row>
    <row r="4962" spans="1:7" ht="14.4" customHeight="1">
      <c r="A4962" s="138" t="s">
        <v>9767</v>
      </c>
      <c r="B4962" s="151" t="s">
        <v>9768</v>
      </c>
      <c r="C4962" s="148">
        <v>4492.1668</v>
      </c>
      <c r="D4962" s="148">
        <f t="shared" si="231"/>
        <v>5480.44</v>
      </c>
      <c r="E4962" s="138" t="s">
        <v>2033</v>
      </c>
      <c r="F4962" s="148">
        <f t="shared" si="232"/>
        <v>4492.17</v>
      </c>
      <c r="G4962" s="148">
        <f t="shared" si="233"/>
        <v>5480.4474</v>
      </c>
    </row>
    <row r="4963" spans="1:7" ht="14.4" customHeight="1">
      <c r="A4963" s="138" t="s">
        <v>9769</v>
      </c>
      <c r="B4963" s="151" t="s">
        <v>9770</v>
      </c>
      <c r="C4963" s="148">
        <v>4492.1668</v>
      </c>
      <c r="D4963" s="148">
        <f t="shared" si="231"/>
        <v>5480.44</v>
      </c>
      <c r="E4963" s="138" t="s">
        <v>2033</v>
      </c>
      <c r="F4963" s="148">
        <f t="shared" si="232"/>
        <v>4492.17</v>
      </c>
      <c r="G4963" s="148">
        <f t="shared" si="233"/>
        <v>5480.4474</v>
      </c>
    </row>
    <row r="4964" spans="1:7" ht="14.4" customHeight="1">
      <c r="A4964" s="138" t="s">
        <v>9771</v>
      </c>
      <c r="B4964" s="151" t="s">
        <v>9772</v>
      </c>
      <c r="C4964" s="148">
        <v>4492.1668</v>
      </c>
      <c r="D4964" s="148">
        <f t="shared" si="231"/>
        <v>5480.44</v>
      </c>
      <c r="E4964" s="138" t="s">
        <v>2033</v>
      </c>
      <c r="F4964" s="148">
        <f t="shared" si="232"/>
        <v>4492.17</v>
      </c>
      <c r="G4964" s="148">
        <f t="shared" si="233"/>
        <v>5480.4474</v>
      </c>
    </row>
    <row r="4965" spans="1:7" ht="14.4" customHeight="1">
      <c r="A4965" s="138" t="s">
        <v>9773</v>
      </c>
      <c r="B4965" s="151" t="s">
        <v>9774</v>
      </c>
      <c r="C4965" s="148">
        <v>4492.1668</v>
      </c>
      <c r="D4965" s="148">
        <f t="shared" si="231"/>
        <v>5480.44</v>
      </c>
      <c r="E4965" s="138" t="s">
        <v>2033</v>
      </c>
      <c r="F4965" s="148">
        <f t="shared" si="232"/>
        <v>4492.17</v>
      </c>
      <c r="G4965" s="148">
        <f t="shared" si="233"/>
        <v>5480.4474</v>
      </c>
    </row>
    <row r="4966" spans="1:7" ht="14.4" customHeight="1">
      <c r="A4966" s="138" t="s">
        <v>9775</v>
      </c>
      <c r="B4966" s="151" t="s">
        <v>9776</v>
      </c>
      <c r="C4966" s="148">
        <v>4492.1668</v>
      </c>
      <c r="D4966" s="148">
        <f t="shared" si="231"/>
        <v>5480.44</v>
      </c>
      <c r="E4966" s="138" t="s">
        <v>2033</v>
      </c>
      <c r="F4966" s="148">
        <f t="shared" si="232"/>
        <v>4492.17</v>
      </c>
      <c r="G4966" s="148">
        <f t="shared" si="233"/>
        <v>5480.4474</v>
      </c>
    </row>
    <row r="4967" spans="1:7" ht="14.4" customHeight="1">
      <c r="A4967" s="138" t="s">
        <v>9777</v>
      </c>
      <c r="B4967" s="151" t="s">
        <v>9778</v>
      </c>
      <c r="C4967" s="148">
        <v>4492.1668</v>
      </c>
      <c r="D4967" s="148">
        <f t="shared" si="231"/>
        <v>5480.44</v>
      </c>
      <c r="E4967" s="138" t="s">
        <v>2033</v>
      </c>
      <c r="F4967" s="148">
        <f t="shared" si="232"/>
        <v>4492.17</v>
      </c>
      <c r="G4967" s="148">
        <f t="shared" si="233"/>
        <v>5480.4474</v>
      </c>
    </row>
    <row r="4968" spans="1:7" ht="14.4" customHeight="1">
      <c r="A4968" s="138" t="s">
        <v>9779</v>
      </c>
      <c r="B4968" s="151" t="s">
        <v>9780</v>
      </c>
      <c r="C4968" s="148">
        <v>1108.8440000000001</v>
      </c>
      <c r="D4968" s="148">
        <f t="shared" si="231"/>
        <v>1352.79</v>
      </c>
      <c r="E4968" s="138" t="s">
        <v>2032</v>
      </c>
      <c r="F4968" s="148">
        <f t="shared" si="232"/>
        <v>1108.8399999999999</v>
      </c>
      <c r="G4968" s="148">
        <f t="shared" si="233"/>
        <v>1352.7847999999999</v>
      </c>
    </row>
    <row r="4969" spans="1:7" ht="14.4" customHeight="1">
      <c r="A4969" s="138" t="s">
        <v>9781</v>
      </c>
      <c r="B4969" s="151" t="s">
        <v>9782</v>
      </c>
      <c r="C4969" s="148">
        <v>1108.8440000000001</v>
      </c>
      <c r="D4969" s="148">
        <f t="shared" si="231"/>
        <v>1352.79</v>
      </c>
      <c r="E4969" s="138" t="s">
        <v>2032</v>
      </c>
      <c r="F4969" s="148">
        <f t="shared" si="232"/>
        <v>1108.8399999999999</v>
      </c>
      <c r="G4969" s="148">
        <f t="shared" si="233"/>
        <v>1352.7847999999999</v>
      </c>
    </row>
    <row r="4970" spans="1:7" ht="14.4" customHeight="1">
      <c r="A4970" s="138" t="s">
        <v>9783</v>
      </c>
      <c r="B4970" s="151" t="s">
        <v>9784</v>
      </c>
      <c r="C4970" s="148">
        <v>774</v>
      </c>
      <c r="D4970" s="148">
        <f t="shared" si="231"/>
        <v>944.28</v>
      </c>
      <c r="E4970" s="138" t="s">
        <v>2032</v>
      </c>
      <c r="F4970" s="148">
        <f t="shared" si="232"/>
        <v>774</v>
      </c>
      <c r="G4970" s="148">
        <f t="shared" si="233"/>
        <v>944.28</v>
      </c>
    </row>
    <row r="4971" spans="1:7" ht="14.4" customHeight="1">
      <c r="A4971" s="138" t="s">
        <v>9785</v>
      </c>
      <c r="B4971" s="151" t="s">
        <v>9766</v>
      </c>
      <c r="C4971" s="148">
        <v>2586.3000000000002</v>
      </c>
      <c r="D4971" s="148">
        <f t="shared" si="231"/>
        <v>3155.29</v>
      </c>
      <c r="E4971" s="138" t="s">
        <v>2032</v>
      </c>
      <c r="F4971" s="148">
        <f t="shared" si="232"/>
        <v>2586.3000000000002</v>
      </c>
      <c r="G4971" s="148">
        <f t="shared" si="233"/>
        <v>3155.2860000000001</v>
      </c>
    </row>
    <row r="4972" spans="1:7" ht="14.4" customHeight="1">
      <c r="A4972" s="138" t="s">
        <v>9786</v>
      </c>
      <c r="B4972" s="151" t="s">
        <v>9787</v>
      </c>
      <c r="C4972" s="148">
        <v>18563.55875</v>
      </c>
      <c r="D4972" s="148">
        <f t="shared" si="231"/>
        <v>22647.54</v>
      </c>
      <c r="E4972" s="138" t="s">
        <v>2033</v>
      </c>
      <c r="F4972" s="148">
        <f t="shared" si="232"/>
        <v>18563.560000000001</v>
      </c>
      <c r="G4972" s="148">
        <f t="shared" si="233"/>
        <v>22647.5432</v>
      </c>
    </row>
    <row r="4973" spans="1:7" ht="14.4" customHeight="1">
      <c r="A4973" s="138" t="s">
        <v>9788</v>
      </c>
      <c r="B4973" s="151" t="s">
        <v>9789</v>
      </c>
      <c r="C4973" s="148">
        <v>18563.55875</v>
      </c>
      <c r="D4973" s="148">
        <f t="shared" si="231"/>
        <v>22647.54</v>
      </c>
      <c r="E4973" s="138" t="s">
        <v>2033</v>
      </c>
      <c r="F4973" s="148">
        <f t="shared" si="232"/>
        <v>18563.560000000001</v>
      </c>
      <c r="G4973" s="148">
        <f t="shared" si="233"/>
        <v>22647.5432</v>
      </c>
    </row>
    <row r="4974" spans="1:7" ht="14.4" customHeight="1">
      <c r="A4974" s="138" t="s">
        <v>9790</v>
      </c>
      <c r="B4974" s="151" t="s">
        <v>9791</v>
      </c>
      <c r="C4974" s="148">
        <v>15388.914749999998</v>
      </c>
      <c r="D4974" s="148">
        <f t="shared" si="231"/>
        <v>18774.48</v>
      </c>
      <c r="E4974" s="138" t="s">
        <v>2033</v>
      </c>
      <c r="F4974" s="148">
        <f t="shared" si="232"/>
        <v>15388.91</v>
      </c>
      <c r="G4974" s="148">
        <f t="shared" si="233"/>
        <v>18774.4702</v>
      </c>
    </row>
    <row r="4975" spans="1:7" ht="14.4" customHeight="1">
      <c r="A4975" s="138" t="s">
        <v>9792</v>
      </c>
      <c r="B4975" s="151" t="s">
        <v>9793</v>
      </c>
      <c r="C4975" s="148">
        <v>15388.914749999998</v>
      </c>
      <c r="D4975" s="148">
        <f t="shared" si="231"/>
        <v>18774.48</v>
      </c>
      <c r="E4975" s="138" t="s">
        <v>2033</v>
      </c>
      <c r="F4975" s="148">
        <f t="shared" si="232"/>
        <v>15388.91</v>
      </c>
      <c r="G4975" s="148">
        <f t="shared" si="233"/>
        <v>18774.4702</v>
      </c>
    </row>
    <row r="4976" spans="1:7" ht="14.4" customHeight="1">
      <c r="A4976" s="138" t="s">
        <v>9794</v>
      </c>
      <c r="B4976" s="151" t="s">
        <v>9795</v>
      </c>
      <c r="C4976" s="148">
        <v>3454.9173999999994</v>
      </c>
      <c r="D4976" s="148">
        <f t="shared" si="231"/>
        <v>4215</v>
      </c>
      <c r="E4976" s="138" t="s">
        <v>2033</v>
      </c>
      <c r="F4976" s="148">
        <f t="shared" si="232"/>
        <v>3454.92</v>
      </c>
      <c r="G4976" s="148">
        <f t="shared" si="233"/>
        <v>4215.0024000000003</v>
      </c>
    </row>
    <row r="4977" spans="1:7" ht="14.4" customHeight="1">
      <c r="A4977" s="140" t="s">
        <v>9796</v>
      </c>
      <c r="B4977" s="151" t="s">
        <v>9797</v>
      </c>
      <c r="C4977" s="148">
        <v>6074.7197499999993</v>
      </c>
      <c r="D4977" s="148">
        <f t="shared" si="231"/>
        <v>7411.16</v>
      </c>
      <c r="E4977" s="138" t="s">
        <v>2033</v>
      </c>
      <c r="F4977" s="148">
        <f t="shared" si="232"/>
        <v>6074.72</v>
      </c>
      <c r="G4977" s="148">
        <f t="shared" si="233"/>
        <v>7411.1584000000003</v>
      </c>
    </row>
    <row r="4978" spans="1:7" ht="14.4" customHeight="1">
      <c r="A4978" s="138" t="s">
        <v>9798</v>
      </c>
      <c r="B4978" s="151" t="s">
        <v>9799</v>
      </c>
      <c r="C4978" s="148">
        <v>4576.12</v>
      </c>
      <c r="D4978" s="148">
        <f t="shared" si="231"/>
        <v>5582.87</v>
      </c>
      <c r="E4978" s="138" t="s">
        <v>2033</v>
      </c>
      <c r="F4978" s="148">
        <f t="shared" si="232"/>
        <v>4576.12</v>
      </c>
      <c r="G4978" s="148">
        <f t="shared" si="233"/>
        <v>5582.8663999999999</v>
      </c>
    </row>
    <row r="4979" spans="1:7" ht="14.4" customHeight="1">
      <c r="A4979" s="138" t="s">
        <v>9800</v>
      </c>
      <c r="B4979" s="151" t="s">
        <v>9801</v>
      </c>
      <c r="C4979" s="148">
        <v>3454.9173999999994</v>
      </c>
      <c r="D4979" s="148">
        <f t="shared" si="231"/>
        <v>4215</v>
      </c>
      <c r="E4979" s="138" t="s">
        <v>2033</v>
      </c>
      <c r="F4979" s="148">
        <f t="shared" si="232"/>
        <v>3454.92</v>
      </c>
      <c r="G4979" s="148">
        <f t="shared" si="233"/>
        <v>4215.0024000000003</v>
      </c>
    </row>
    <row r="4980" spans="1:7" ht="14.4" customHeight="1">
      <c r="A4980" s="138" t="s">
        <v>9802</v>
      </c>
      <c r="B4980" s="151" t="s">
        <v>9803</v>
      </c>
      <c r="C4980" s="148">
        <v>4968.8567499999999</v>
      </c>
      <c r="D4980" s="148">
        <f t="shared" si="231"/>
        <v>6062.01</v>
      </c>
      <c r="E4980" s="138" t="s">
        <v>2033</v>
      </c>
      <c r="F4980" s="148">
        <f t="shared" si="232"/>
        <v>4968.8599999999997</v>
      </c>
      <c r="G4980" s="148">
        <f t="shared" si="233"/>
        <v>6062.0091999999995</v>
      </c>
    </row>
    <row r="4981" spans="1:7" ht="14.4" customHeight="1">
      <c r="A4981" s="138" t="s">
        <v>9804</v>
      </c>
      <c r="B4981" s="151" t="s">
        <v>9805</v>
      </c>
      <c r="C4981" s="148">
        <v>4968.8567499999999</v>
      </c>
      <c r="D4981" s="148">
        <f t="shared" si="231"/>
        <v>6062.01</v>
      </c>
      <c r="E4981" s="138" t="s">
        <v>2033</v>
      </c>
      <c r="F4981" s="148">
        <f t="shared" si="232"/>
        <v>4968.8599999999997</v>
      </c>
      <c r="G4981" s="148">
        <f t="shared" si="233"/>
        <v>6062.0091999999995</v>
      </c>
    </row>
    <row r="4982" spans="1:7" ht="14.4" customHeight="1">
      <c r="A4982" s="138" t="s">
        <v>9806</v>
      </c>
      <c r="B4982" s="151" t="s">
        <v>9807</v>
      </c>
      <c r="C4982" s="148">
        <v>4968.8567499999999</v>
      </c>
      <c r="D4982" s="148">
        <f t="shared" si="231"/>
        <v>6062.01</v>
      </c>
      <c r="E4982" s="138" t="s">
        <v>2033</v>
      </c>
      <c r="F4982" s="148">
        <f t="shared" si="232"/>
        <v>4968.8599999999997</v>
      </c>
      <c r="G4982" s="148">
        <f t="shared" si="233"/>
        <v>6062.0091999999995</v>
      </c>
    </row>
    <row r="4983" spans="1:7" ht="14.4" customHeight="1">
      <c r="A4983" s="138" t="s">
        <v>9808</v>
      </c>
      <c r="B4983" s="151" t="s">
        <v>9809</v>
      </c>
      <c r="C4983" s="148">
        <v>4968.8567499999999</v>
      </c>
      <c r="D4983" s="148">
        <f t="shared" si="231"/>
        <v>6062.01</v>
      </c>
      <c r="E4983" s="138" t="s">
        <v>2033</v>
      </c>
      <c r="F4983" s="148">
        <f t="shared" si="232"/>
        <v>4968.8599999999997</v>
      </c>
      <c r="G4983" s="148">
        <f t="shared" si="233"/>
        <v>6062.0091999999995</v>
      </c>
    </row>
    <row r="4984" spans="1:7" ht="14.4" customHeight="1">
      <c r="A4984" s="138" t="s">
        <v>9810</v>
      </c>
      <c r="B4984" s="151" t="s">
        <v>9811</v>
      </c>
      <c r="C4984" s="148">
        <v>3873.7182000000003</v>
      </c>
      <c r="D4984" s="148">
        <f t="shared" si="231"/>
        <v>4725.9399999999996</v>
      </c>
      <c r="E4984" s="138" t="s">
        <v>2032</v>
      </c>
      <c r="F4984" s="148">
        <f t="shared" si="232"/>
        <v>3873.72</v>
      </c>
      <c r="G4984" s="148">
        <f t="shared" si="233"/>
        <v>4725.9384</v>
      </c>
    </row>
    <row r="4985" spans="1:7" ht="14.4" customHeight="1">
      <c r="A4985" s="138" t="s">
        <v>9812</v>
      </c>
      <c r="B4985" s="151" t="s">
        <v>9813</v>
      </c>
      <c r="C4985" s="148">
        <v>3873.7182000000003</v>
      </c>
      <c r="D4985" s="148">
        <f t="shared" si="231"/>
        <v>4725.9399999999996</v>
      </c>
      <c r="E4985" s="138" t="s">
        <v>2032</v>
      </c>
      <c r="F4985" s="148">
        <f t="shared" si="232"/>
        <v>3873.72</v>
      </c>
      <c r="G4985" s="148">
        <f t="shared" si="233"/>
        <v>4725.9384</v>
      </c>
    </row>
    <row r="4986" spans="1:7" ht="14.4" customHeight="1">
      <c r="A4986" s="138" t="s">
        <v>9814</v>
      </c>
      <c r="B4986" s="151" t="s">
        <v>9815</v>
      </c>
      <c r="C4986" s="148">
        <v>3454.9173999999994</v>
      </c>
      <c r="D4986" s="148">
        <f t="shared" si="231"/>
        <v>4215</v>
      </c>
      <c r="E4986" s="138" t="s">
        <v>2033</v>
      </c>
      <c r="F4986" s="148">
        <f t="shared" si="232"/>
        <v>3454.92</v>
      </c>
      <c r="G4986" s="148">
        <f t="shared" si="233"/>
        <v>4215.0024000000003</v>
      </c>
    </row>
    <row r="4987" spans="1:7" ht="14.4" customHeight="1">
      <c r="A4987" s="138" t="s">
        <v>9816</v>
      </c>
      <c r="B4987" s="151" t="s">
        <v>9799</v>
      </c>
      <c r="C4987" s="148">
        <v>4576.12</v>
      </c>
      <c r="D4987" s="148">
        <f t="shared" si="231"/>
        <v>5582.87</v>
      </c>
      <c r="E4987" s="138" t="s">
        <v>2033</v>
      </c>
      <c r="F4987" s="148">
        <f t="shared" si="232"/>
        <v>4576.12</v>
      </c>
      <c r="G4987" s="148">
        <f t="shared" si="233"/>
        <v>5582.8663999999999</v>
      </c>
    </row>
    <row r="4988" spans="1:7" ht="14.4" customHeight="1">
      <c r="A4988" s="140" t="s">
        <v>9817</v>
      </c>
      <c r="B4988" s="151" t="s">
        <v>9818</v>
      </c>
      <c r="C4988" s="148">
        <v>6074.7197499999993</v>
      </c>
      <c r="D4988" s="148">
        <f t="shared" si="231"/>
        <v>7411.16</v>
      </c>
      <c r="E4988" s="138" t="s">
        <v>2033</v>
      </c>
      <c r="F4988" s="148">
        <f t="shared" si="232"/>
        <v>6074.72</v>
      </c>
      <c r="G4988" s="148">
        <f t="shared" si="233"/>
        <v>7411.1584000000003</v>
      </c>
    </row>
    <row r="4989" spans="1:7" ht="14.4" customHeight="1">
      <c r="A4989" s="138" t="s">
        <v>9819</v>
      </c>
      <c r="B4989" s="151" t="s">
        <v>9820</v>
      </c>
      <c r="C4989" s="148">
        <v>3454.9173999999994</v>
      </c>
      <c r="D4989" s="148">
        <f t="shared" si="231"/>
        <v>4215</v>
      </c>
      <c r="E4989" s="138" t="s">
        <v>2033</v>
      </c>
      <c r="F4989" s="148">
        <f t="shared" si="232"/>
        <v>3454.92</v>
      </c>
      <c r="G4989" s="148">
        <f t="shared" si="233"/>
        <v>4215.0024000000003</v>
      </c>
    </row>
    <row r="4990" spans="1:7" ht="14.4" customHeight="1">
      <c r="A4990" s="138" t="s">
        <v>9821</v>
      </c>
      <c r="B4990" s="151" t="s">
        <v>9822</v>
      </c>
      <c r="C4990" s="148">
        <v>1252.9429</v>
      </c>
      <c r="D4990" s="148">
        <f t="shared" si="231"/>
        <v>1528.59</v>
      </c>
      <c r="E4990" s="138" t="s">
        <v>2032</v>
      </c>
      <c r="F4990" s="148">
        <f t="shared" si="232"/>
        <v>1252.94</v>
      </c>
      <c r="G4990" s="148">
        <f t="shared" si="233"/>
        <v>1528.5868</v>
      </c>
    </row>
    <row r="4991" spans="1:7" ht="14.4" customHeight="1">
      <c r="A4991" s="138" t="s">
        <v>9823</v>
      </c>
      <c r="B4991" s="151" t="s">
        <v>9824</v>
      </c>
      <c r="C4991" s="148">
        <v>6406.4912999999997</v>
      </c>
      <c r="D4991" s="148">
        <f t="shared" si="231"/>
        <v>7815.92</v>
      </c>
      <c r="E4991" s="138" t="s">
        <v>2033</v>
      </c>
      <c r="F4991" s="148">
        <f t="shared" si="232"/>
        <v>6406.49</v>
      </c>
      <c r="G4991" s="148">
        <f t="shared" si="233"/>
        <v>7815.9177999999993</v>
      </c>
    </row>
    <row r="4992" spans="1:7" ht="14.4" customHeight="1">
      <c r="A4992" s="138" t="s">
        <v>9825</v>
      </c>
      <c r="B4992" s="151" t="s">
        <v>9826</v>
      </c>
      <c r="C4992" s="148">
        <v>6406.4912999999997</v>
      </c>
      <c r="D4992" s="148">
        <f t="shared" si="231"/>
        <v>7815.92</v>
      </c>
      <c r="E4992" s="138" t="s">
        <v>2033</v>
      </c>
      <c r="F4992" s="148">
        <f t="shared" si="232"/>
        <v>6406.49</v>
      </c>
      <c r="G4992" s="148">
        <f t="shared" si="233"/>
        <v>7815.9177999999993</v>
      </c>
    </row>
    <row r="4993" spans="1:7" ht="14.4" customHeight="1">
      <c r="A4993" s="138" t="s">
        <v>9827</v>
      </c>
      <c r="B4993" s="151" t="s">
        <v>9828</v>
      </c>
      <c r="C4993" s="148">
        <v>6406.4912999999997</v>
      </c>
      <c r="D4993" s="148">
        <f t="shared" si="231"/>
        <v>7815.92</v>
      </c>
      <c r="E4993" s="138" t="s">
        <v>2033</v>
      </c>
      <c r="F4993" s="148">
        <f t="shared" si="232"/>
        <v>6406.49</v>
      </c>
      <c r="G4993" s="148">
        <f t="shared" si="233"/>
        <v>7815.9177999999993</v>
      </c>
    </row>
    <row r="4994" spans="1:7" ht="14.4" customHeight="1">
      <c r="A4994" s="138" t="s">
        <v>9829</v>
      </c>
      <c r="B4994" s="151" t="s">
        <v>9830</v>
      </c>
      <c r="C4994" s="148">
        <v>6406.4912999999997</v>
      </c>
      <c r="D4994" s="148">
        <f t="shared" si="231"/>
        <v>7815.92</v>
      </c>
      <c r="E4994" s="138" t="s">
        <v>2033</v>
      </c>
      <c r="F4994" s="148">
        <f t="shared" si="232"/>
        <v>6406.49</v>
      </c>
      <c r="G4994" s="148">
        <f t="shared" si="233"/>
        <v>7815.9177999999993</v>
      </c>
    </row>
    <row r="4995" spans="1:7" ht="14.4" customHeight="1">
      <c r="A4995" s="138" t="s">
        <v>9831</v>
      </c>
      <c r="B4995" s="151" t="s">
        <v>9832</v>
      </c>
      <c r="C4995" s="148">
        <v>6406.4912999999997</v>
      </c>
      <c r="D4995" s="148">
        <f t="shared" si="231"/>
        <v>7815.92</v>
      </c>
      <c r="E4995" s="138" t="s">
        <v>2033</v>
      </c>
      <c r="F4995" s="148">
        <f t="shared" si="232"/>
        <v>6406.49</v>
      </c>
      <c r="G4995" s="148">
        <f t="shared" si="233"/>
        <v>7815.9177999999993</v>
      </c>
    </row>
    <row r="4996" spans="1:7" ht="14.4" customHeight="1">
      <c r="A4996" s="138" t="s">
        <v>9833</v>
      </c>
      <c r="B4996" s="151" t="s">
        <v>9834</v>
      </c>
      <c r="C4996" s="148">
        <v>6406.4912999999997</v>
      </c>
      <c r="D4996" s="148">
        <f t="shared" si="231"/>
        <v>7815.92</v>
      </c>
      <c r="E4996" s="138" t="s">
        <v>2033</v>
      </c>
      <c r="F4996" s="148">
        <f t="shared" si="232"/>
        <v>6406.49</v>
      </c>
      <c r="G4996" s="148">
        <f t="shared" si="233"/>
        <v>7815.9177999999993</v>
      </c>
    </row>
    <row r="4997" spans="1:7" ht="14.4" customHeight="1">
      <c r="A4997" s="138" t="s">
        <v>9835</v>
      </c>
      <c r="B4997" s="151" t="s">
        <v>9836</v>
      </c>
      <c r="C4997" s="148">
        <v>1745.3766000000003</v>
      </c>
      <c r="D4997" s="148">
        <f t="shared" si="231"/>
        <v>2129.36</v>
      </c>
      <c r="E4997" s="138" t="s">
        <v>2032</v>
      </c>
      <c r="F4997" s="148">
        <f t="shared" si="232"/>
        <v>1745.38</v>
      </c>
      <c r="G4997" s="148">
        <f t="shared" si="233"/>
        <v>2129.3636000000001</v>
      </c>
    </row>
    <row r="4998" spans="1:7" ht="14.4" customHeight="1">
      <c r="A4998" s="138" t="s">
        <v>9837</v>
      </c>
      <c r="B4998" s="151" t="s">
        <v>9838</v>
      </c>
      <c r="C4998" s="148">
        <v>1745.3766000000003</v>
      </c>
      <c r="D4998" s="148">
        <f t="shared" si="231"/>
        <v>2129.36</v>
      </c>
      <c r="E4998" s="138" t="s">
        <v>2032</v>
      </c>
      <c r="F4998" s="148">
        <f t="shared" si="232"/>
        <v>1745.38</v>
      </c>
      <c r="G4998" s="148">
        <f t="shared" si="233"/>
        <v>2129.3636000000001</v>
      </c>
    </row>
    <row r="4999" spans="1:7" ht="14.4" customHeight="1">
      <c r="A4999" s="138" t="s">
        <v>9839</v>
      </c>
      <c r="B4999" s="151" t="s">
        <v>9840</v>
      </c>
      <c r="C4999" s="148">
        <v>1252.9429</v>
      </c>
      <c r="D4999" s="148">
        <f t="shared" si="231"/>
        <v>1528.59</v>
      </c>
      <c r="E4999" s="138" t="s">
        <v>2032</v>
      </c>
      <c r="F4999" s="148">
        <f t="shared" si="232"/>
        <v>1252.94</v>
      </c>
      <c r="G4999" s="148">
        <f t="shared" si="233"/>
        <v>1528.5868</v>
      </c>
    </row>
    <row r="5000" spans="1:7" ht="14.4" customHeight="1">
      <c r="A5000" s="138" t="s">
        <v>9841</v>
      </c>
      <c r="B5000" s="151" t="s">
        <v>9842</v>
      </c>
      <c r="C5000" s="148">
        <v>6940.3718999999992</v>
      </c>
      <c r="D5000" s="148">
        <f t="shared" si="231"/>
        <v>8467.25</v>
      </c>
      <c r="E5000" s="138" t="s">
        <v>2033</v>
      </c>
      <c r="F5000" s="148">
        <f t="shared" si="232"/>
        <v>6940.37</v>
      </c>
      <c r="G5000" s="148">
        <f t="shared" si="233"/>
        <v>8467.2513999999992</v>
      </c>
    </row>
    <row r="5001" spans="1:7" ht="14.4" customHeight="1">
      <c r="A5001" s="140" t="s">
        <v>9843</v>
      </c>
      <c r="B5001" s="151" t="s">
        <v>9844</v>
      </c>
      <c r="C5001" s="148">
        <v>12132.286099999999</v>
      </c>
      <c r="D5001" s="148">
        <f t="shared" ref="D5001:D5064" si="234">ROUND(C5001*(1+$D$8),2)</f>
        <v>14801.39</v>
      </c>
      <c r="E5001" s="138" t="s">
        <v>2033</v>
      </c>
      <c r="F5001" s="148">
        <f t="shared" ref="F5001:F5064" si="235">ROUND(C5001*(1-HLOOKUP(E5001,$1:$2,2,FALSE)),2)</f>
        <v>12132.29</v>
      </c>
      <c r="G5001" s="148">
        <f t="shared" ref="G5001:G5064" si="236">F5001*(1+$D$8)</f>
        <v>14801.393800000002</v>
      </c>
    </row>
    <row r="5002" spans="1:7" ht="14.4" customHeight="1">
      <c r="A5002" s="139" t="s">
        <v>9845</v>
      </c>
      <c r="B5002" s="151" t="s">
        <v>9846</v>
      </c>
      <c r="C5002" s="148">
        <v>6940.3718999999992</v>
      </c>
      <c r="D5002" s="148">
        <f t="shared" si="234"/>
        <v>8467.25</v>
      </c>
      <c r="E5002" s="138" t="s">
        <v>2033</v>
      </c>
      <c r="F5002" s="148">
        <f t="shared" si="235"/>
        <v>6940.37</v>
      </c>
      <c r="G5002" s="148">
        <f t="shared" si="236"/>
        <v>8467.2513999999992</v>
      </c>
    </row>
    <row r="5003" spans="1:7" ht="14.4" customHeight="1">
      <c r="A5003" s="139" t="s">
        <v>9847</v>
      </c>
      <c r="B5003" s="151" t="s">
        <v>9848</v>
      </c>
      <c r="C5003" s="148">
        <v>6940.3718999999992</v>
      </c>
      <c r="D5003" s="148">
        <f t="shared" si="234"/>
        <v>8467.25</v>
      </c>
      <c r="E5003" s="138" t="s">
        <v>2033</v>
      </c>
      <c r="F5003" s="148">
        <f t="shared" si="235"/>
        <v>6940.37</v>
      </c>
      <c r="G5003" s="148">
        <f t="shared" si="236"/>
        <v>8467.2513999999992</v>
      </c>
    </row>
    <row r="5004" spans="1:7" ht="14.4" customHeight="1">
      <c r="A5004" s="140" t="s">
        <v>9849</v>
      </c>
      <c r="B5004" s="151" t="s">
        <v>9850</v>
      </c>
      <c r="C5004" s="148">
        <v>12132.286099999999</v>
      </c>
      <c r="D5004" s="148">
        <f t="shared" si="234"/>
        <v>14801.39</v>
      </c>
      <c r="E5004" s="138" t="s">
        <v>2033</v>
      </c>
      <c r="F5004" s="148">
        <f t="shared" si="235"/>
        <v>12132.29</v>
      </c>
      <c r="G5004" s="148">
        <f t="shared" si="236"/>
        <v>14801.393800000002</v>
      </c>
    </row>
    <row r="5005" spans="1:7" ht="14.4" customHeight="1">
      <c r="A5005" s="139" t="s">
        <v>9851</v>
      </c>
      <c r="B5005" s="151" t="s">
        <v>9852</v>
      </c>
      <c r="C5005" s="148">
        <v>6940.3718999999992</v>
      </c>
      <c r="D5005" s="148">
        <f t="shared" si="234"/>
        <v>8467.25</v>
      </c>
      <c r="E5005" s="138" t="s">
        <v>2033</v>
      </c>
      <c r="F5005" s="148">
        <f t="shared" si="235"/>
        <v>6940.37</v>
      </c>
      <c r="G5005" s="148">
        <f t="shared" si="236"/>
        <v>8467.2513999999992</v>
      </c>
    </row>
    <row r="5006" spans="1:7" ht="14.4" customHeight="1">
      <c r="A5006" s="138" t="s">
        <v>9853</v>
      </c>
      <c r="B5006" s="151" t="s">
        <v>9854</v>
      </c>
      <c r="C5006" s="148">
        <v>2726.38</v>
      </c>
      <c r="D5006" s="148">
        <f t="shared" si="234"/>
        <v>3326.18</v>
      </c>
      <c r="E5006" s="138" t="s">
        <v>2032</v>
      </c>
      <c r="F5006" s="148">
        <f t="shared" si="235"/>
        <v>2726.38</v>
      </c>
      <c r="G5006" s="148">
        <f t="shared" si="236"/>
        <v>3326.1835999999998</v>
      </c>
    </row>
    <row r="5007" spans="1:7" ht="14.4" customHeight="1">
      <c r="A5007" s="138" t="s">
        <v>9855</v>
      </c>
      <c r="B5007" s="151" t="s">
        <v>9856</v>
      </c>
      <c r="C5007" s="148">
        <v>7436.1127500000002</v>
      </c>
      <c r="D5007" s="148">
        <f t="shared" si="234"/>
        <v>9072.06</v>
      </c>
      <c r="E5007" s="138" t="s">
        <v>2033</v>
      </c>
      <c r="F5007" s="148">
        <f t="shared" si="235"/>
        <v>7436.11</v>
      </c>
      <c r="G5007" s="148">
        <f t="shared" si="236"/>
        <v>9072.0541999999987</v>
      </c>
    </row>
    <row r="5008" spans="1:7" ht="14.4" customHeight="1">
      <c r="A5008" s="138" t="s">
        <v>9857</v>
      </c>
      <c r="B5008" s="151" t="s">
        <v>9858</v>
      </c>
      <c r="C5008" s="148">
        <v>7436.1127500000002</v>
      </c>
      <c r="D5008" s="148">
        <f t="shared" si="234"/>
        <v>9072.06</v>
      </c>
      <c r="E5008" s="138" t="s">
        <v>2033</v>
      </c>
      <c r="F5008" s="148">
        <f t="shared" si="235"/>
        <v>7436.11</v>
      </c>
      <c r="G5008" s="148">
        <f t="shared" si="236"/>
        <v>9072.0541999999987</v>
      </c>
    </row>
    <row r="5009" spans="1:7" ht="14.4" customHeight="1">
      <c r="A5009" s="138" t="s">
        <v>9859</v>
      </c>
      <c r="B5009" s="151" t="s">
        <v>9860</v>
      </c>
      <c r="C5009" s="148">
        <v>7436.1127500000002</v>
      </c>
      <c r="D5009" s="148">
        <f t="shared" si="234"/>
        <v>9072.06</v>
      </c>
      <c r="E5009" s="138" t="s">
        <v>2033</v>
      </c>
      <c r="F5009" s="148">
        <f t="shared" si="235"/>
        <v>7436.11</v>
      </c>
      <c r="G5009" s="148">
        <f t="shared" si="236"/>
        <v>9072.0541999999987</v>
      </c>
    </row>
    <row r="5010" spans="1:7" ht="14.4" customHeight="1">
      <c r="A5010" s="138" t="s">
        <v>9861</v>
      </c>
      <c r="B5010" s="151" t="s">
        <v>9862</v>
      </c>
      <c r="C5010" s="148">
        <v>7436.1127500000002</v>
      </c>
      <c r="D5010" s="148">
        <f t="shared" si="234"/>
        <v>9072.06</v>
      </c>
      <c r="E5010" s="138" t="s">
        <v>2033</v>
      </c>
      <c r="F5010" s="148">
        <f t="shared" si="235"/>
        <v>7436.11</v>
      </c>
      <c r="G5010" s="148">
        <f t="shared" si="236"/>
        <v>9072.0541999999987</v>
      </c>
    </row>
    <row r="5011" spans="1:7" ht="14.4" customHeight="1">
      <c r="A5011" s="138" t="s">
        <v>9863</v>
      </c>
      <c r="B5011" s="151" t="s">
        <v>9864</v>
      </c>
      <c r="C5011" s="148">
        <v>7436.1127500000002</v>
      </c>
      <c r="D5011" s="148">
        <f t="shared" si="234"/>
        <v>9072.06</v>
      </c>
      <c r="E5011" s="138" t="s">
        <v>2033</v>
      </c>
      <c r="F5011" s="148">
        <f t="shared" si="235"/>
        <v>7436.11</v>
      </c>
      <c r="G5011" s="148">
        <f t="shared" si="236"/>
        <v>9072.0541999999987</v>
      </c>
    </row>
    <row r="5012" spans="1:7" ht="14.4" customHeight="1">
      <c r="A5012" s="138" t="s">
        <v>9865</v>
      </c>
      <c r="B5012" s="151" t="s">
        <v>9866</v>
      </c>
      <c r="C5012" s="148">
        <v>5721.2309000000005</v>
      </c>
      <c r="D5012" s="148">
        <f t="shared" si="234"/>
        <v>6979.9</v>
      </c>
      <c r="E5012" s="138" t="s">
        <v>2032</v>
      </c>
      <c r="F5012" s="148">
        <f t="shared" si="235"/>
        <v>5721.23</v>
      </c>
      <c r="G5012" s="148">
        <f t="shared" si="236"/>
        <v>6979.900599999999</v>
      </c>
    </row>
    <row r="5013" spans="1:7" ht="14.4" customHeight="1">
      <c r="A5013" s="138" t="s">
        <v>9867</v>
      </c>
      <c r="B5013" s="151" t="s">
        <v>9868</v>
      </c>
      <c r="C5013" s="148">
        <v>5721.2309000000005</v>
      </c>
      <c r="D5013" s="148">
        <f t="shared" si="234"/>
        <v>6979.9</v>
      </c>
      <c r="E5013" s="138" t="s">
        <v>2032</v>
      </c>
      <c r="F5013" s="148">
        <f t="shared" si="235"/>
        <v>5721.23</v>
      </c>
      <c r="G5013" s="148">
        <f t="shared" si="236"/>
        <v>6979.900599999999</v>
      </c>
    </row>
    <row r="5014" spans="1:7" ht="14.4" customHeight="1">
      <c r="A5014" s="138" t="s">
        <v>9869</v>
      </c>
      <c r="B5014" s="151" t="s">
        <v>9870</v>
      </c>
      <c r="C5014" s="148">
        <v>2726.38</v>
      </c>
      <c r="D5014" s="148">
        <f t="shared" si="234"/>
        <v>3326.18</v>
      </c>
      <c r="E5014" s="138" t="s">
        <v>2032</v>
      </c>
      <c r="F5014" s="148">
        <f t="shared" si="235"/>
        <v>2726.38</v>
      </c>
      <c r="G5014" s="148">
        <f t="shared" si="236"/>
        <v>3326.1835999999998</v>
      </c>
    </row>
    <row r="5015" spans="1:7" ht="14.4" customHeight="1">
      <c r="A5015" s="138" t="s">
        <v>9871</v>
      </c>
      <c r="B5015" s="151" t="s">
        <v>9872</v>
      </c>
      <c r="C5015" s="148">
        <v>9706.9774999999991</v>
      </c>
      <c r="D5015" s="148">
        <f t="shared" si="234"/>
        <v>11842.51</v>
      </c>
      <c r="E5015" s="138" t="s">
        <v>2033</v>
      </c>
      <c r="F5015" s="148">
        <f t="shared" si="235"/>
        <v>9706.98</v>
      </c>
      <c r="G5015" s="148">
        <f t="shared" si="236"/>
        <v>11842.515599999999</v>
      </c>
    </row>
    <row r="5016" spans="1:7" ht="14.4" customHeight="1">
      <c r="A5016" s="140" t="s">
        <v>9873</v>
      </c>
      <c r="B5016" s="151" t="s">
        <v>9874</v>
      </c>
      <c r="C5016" s="148">
        <v>16412.793099999999</v>
      </c>
      <c r="D5016" s="148">
        <f t="shared" si="234"/>
        <v>20023.61</v>
      </c>
      <c r="E5016" s="138" t="s">
        <v>2033</v>
      </c>
      <c r="F5016" s="148">
        <f t="shared" si="235"/>
        <v>16412.79</v>
      </c>
      <c r="G5016" s="148">
        <f t="shared" si="236"/>
        <v>20023.603800000001</v>
      </c>
    </row>
    <row r="5017" spans="1:7" ht="14.4" customHeight="1">
      <c r="A5017" s="138" t="s">
        <v>9875</v>
      </c>
      <c r="B5017" s="151" t="s">
        <v>9876</v>
      </c>
      <c r="C5017" s="148">
        <v>9706.9774999999991</v>
      </c>
      <c r="D5017" s="148">
        <f t="shared" si="234"/>
        <v>11842.51</v>
      </c>
      <c r="E5017" s="138" t="s">
        <v>2033</v>
      </c>
      <c r="F5017" s="148">
        <f t="shared" si="235"/>
        <v>9706.98</v>
      </c>
      <c r="G5017" s="148">
        <f t="shared" si="236"/>
        <v>11842.515599999999</v>
      </c>
    </row>
    <row r="5018" spans="1:7" ht="14.4" customHeight="1">
      <c r="A5018" s="138" t="s">
        <v>9877</v>
      </c>
      <c r="B5018" s="151" t="s">
        <v>9878</v>
      </c>
      <c r="C5018" s="148">
        <v>9706.9774999999991</v>
      </c>
      <c r="D5018" s="148">
        <f t="shared" si="234"/>
        <v>11842.51</v>
      </c>
      <c r="E5018" s="138" t="s">
        <v>2033</v>
      </c>
      <c r="F5018" s="148">
        <f t="shared" si="235"/>
        <v>9706.98</v>
      </c>
      <c r="G5018" s="148">
        <f t="shared" si="236"/>
        <v>11842.515599999999</v>
      </c>
    </row>
    <row r="5019" spans="1:7" ht="14.4" customHeight="1">
      <c r="A5019" s="140" t="s">
        <v>9879</v>
      </c>
      <c r="B5019" s="151" t="s">
        <v>9880</v>
      </c>
      <c r="C5019" s="148">
        <v>16412.793099999999</v>
      </c>
      <c r="D5019" s="148">
        <f t="shared" si="234"/>
        <v>20023.61</v>
      </c>
      <c r="E5019" s="138" t="s">
        <v>2033</v>
      </c>
      <c r="F5019" s="148">
        <f t="shared" si="235"/>
        <v>16412.79</v>
      </c>
      <c r="G5019" s="148">
        <f t="shared" si="236"/>
        <v>20023.603800000001</v>
      </c>
    </row>
    <row r="5020" spans="1:7" ht="14.4" customHeight="1">
      <c r="A5020" s="138" t="s">
        <v>9881</v>
      </c>
      <c r="B5020" s="151" t="s">
        <v>9882</v>
      </c>
      <c r="C5020" s="148">
        <v>9706.9774999999991</v>
      </c>
      <c r="D5020" s="148">
        <f t="shared" si="234"/>
        <v>11842.51</v>
      </c>
      <c r="E5020" s="138" t="s">
        <v>2033</v>
      </c>
      <c r="F5020" s="148">
        <f t="shared" si="235"/>
        <v>9706.98</v>
      </c>
      <c r="G5020" s="148">
        <f t="shared" si="236"/>
        <v>11842.515599999999</v>
      </c>
    </row>
    <row r="5021" spans="1:7" ht="14.4" customHeight="1">
      <c r="A5021" s="138" t="s">
        <v>9883</v>
      </c>
      <c r="B5021" s="151" t="s">
        <v>9884</v>
      </c>
      <c r="C5021" s="148">
        <v>3678</v>
      </c>
      <c r="D5021" s="148">
        <f t="shared" si="234"/>
        <v>4487.16</v>
      </c>
      <c r="E5021" s="138" t="s">
        <v>2032</v>
      </c>
      <c r="F5021" s="148">
        <f t="shared" si="235"/>
        <v>3678</v>
      </c>
      <c r="G5021" s="148">
        <f t="shared" si="236"/>
        <v>4487.16</v>
      </c>
    </row>
    <row r="5022" spans="1:7" ht="14.4" customHeight="1">
      <c r="A5022" s="138" t="s">
        <v>9885</v>
      </c>
      <c r="B5022" s="151" t="s">
        <v>9886</v>
      </c>
      <c r="C5022" s="148">
        <v>10395.27665</v>
      </c>
      <c r="D5022" s="148">
        <f t="shared" si="234"/>
        <v>12682.24</v>
      </c>
      <c r="E5022" s="138" t="s">
        <v>2033</v>
      </c>
      <c r="F5022" s="148">
        <f t="shared" si="235"/>
        <v>10395.280000000001</v>
      </c>
      <c r="G5022" s="148">
        <f t="shared" si="236"/>
        <v>12682.241600000001</v>
      </c>
    </row>
    <row r="5023" spans="1:7" ht="14.4" customHeight="1">
      <c r="A5023" s="138" t="s">
        <v>9887</v>
      </c>
      <c r="B5023" s="151" t="s">
        <v>9888</v>
      </c>
      <c r="C5023" s="148">
        <v>10395.27665</v>
      </c>
      <c r="D5023" s="148">
        <f t="shared" si="234"/>
        <v>12682.24</v>
      </c>
      <c r="E5023" s="138" t="s">
        <v>2033</v>
      </c>
      <c r="F5023" s="148">
        <f t="shared" si="235"/>
        <v>10395.280000000001</v>
      </c>
      <c r="G5023" s="148">
        <f t="shared" si="236"/>
        <v>12682.241600000001</v>
      </c>
    </row>
    <row r="5024" spans="1:7" ht="14.4" customHeight="1">
      <c r="A5024" s="138" t="s">
        <v>9889</v>
      </c>
      <c r="B5024" s="151" t="s">
        <v>9890</v>
      </c>
      <c r="C5024" s="148">
        <v>10395.27665</v>
      </c>
      <c r="D5024" s="148">
        <f t="shared" si="234"/>
        <v>12682.24</v>
      </c>
      <c r="E5024" s="138" t="s">
        <v>2033</v>
      </c>
      <c r="F5024" s="148">
        <f t="shared" si="235"/>
        <v>10395.280000000001</v>
      </c>
      <c r="G5024" s="148">
        <f t="shared" si="236"/>
        <v>12682.241600000001</v>
      </c>
    </row>
    <row r="5025" spans="1:7" ht="14.4" customHeight="1">
      <c r="A5025" s="138" t="s">
        <v>9891</v>
      </c>
      <c r="B5025" s="151" t="s">
        <v>9892</v>
      </c>
      <c r="C5025" s="148">
        <v>10395.27665</v>
      </c>
      <c r="D5025" s="148">
        <f t="shared" si="234"/>
        <v>12682.24</v>
      </c>
      <c r="E5025" s="138" t="s">
        <v>2033</v>
      </c>
      <c r="F5025" s="148">
        <f t="shared" si="235"/>
        <v>10395.280000000001</v>
      </c>
      <c r="G5025" s="148">
        <f t="shared" si="236"/>
        <v>12682.241600000001</v>
      </c>
    </row>
    <row r="5026" spans="1:7" ht="14.4" customHeight="1">
      <c r="A5026" s="138" t="s">
        <v>9893</v>
      </c>
      <c r="B5026" s="151" t="s">
        <v>9894</v>
      </c>
      <c r="C5026" s="148">
        <v>10395.27665</v>
      </c>
      <c r="D5026" s="148">
        <f t="shared" si="234"/>
        <v>12682.24</v>
      </c>
      <c r="E5026" s="138" t="s">
        <v>2033</v>
      </c>
      <c r="F5026" s="148">
        <f t="shared" si="235"/>
        <v>10395.280000000001</v>
      </c>
      <c r="G5026" s="148">
        <f t="shared" si="236"/>
        <v>12682.241600000001</v>
      </c>
    </row>
    <row r="5027" spans="1:7" ht="14.4" customHeight="1">
      <c r="A5027" s="138" t="s">
        <v>9895</v>
      </c>
      <c r="B5027" s="151" t="s">
        <v>9896</v>
      </c>
      <c r="C5027" s="148">
        <v>8150.5358000000006</v>
      </c>
      <c r="D5027" s="148">
        <f t="shared" si="234"/>
        <v>9943.65</v>
      </c>
      <c r="E5027" s="138" t="s">
        <v>2032</v>
      </c>
      <c r="F5027" s="148">
        <f t="shared" si="235"/>
        <v>8150.54</v>
      </c>
      <c r="G5027" s="148">
        <f t="shared" si="236"/>
        <v>9943.6587999999992</v>
      </c>
    </row>
    <row r="5028" spans="1:7" ht="14.4" customHeight="1">
      <c r="A5028" s="138" t="s">
        <v>9897</v>
      </c>
      <c r="B5028" s="151" t="s">
        <v>9898</v>
      </c>
      <c r="C5028" s="148">
        <v>8150.5358000000006</v>
      </c>
      <c r="D5028" s="148">
        <f t="shared" si="234"/>
        <v>9943.65</v>
      </c>
      <c r="E5028" s="138" t="s">
        <v>2032</v>
      </c>
      <c r="F5028" s="148">
        <f t="shared" si="235"/>
        <v>8150.54</v>
      </c>
      <c r="G5028" s="148">
        <f t="shared" si="236"/>
        <v>9943.6587999999992</v>
      </c>
    </row>
    <row r="5029" spans="1:7" ht="14.4" customHeight="1">
      <c r="A5029" s="138" t="s">
        <v>9899</v>
      </c>
      <c r="B5029" s="151" t="s">
        <v>9900</v>
      </c>
      <c r="C5029" s="148">
        <v>3678</v>
      </c>
      <c r="D5029" s="148">
        <f t="shared" si="234"/>
        <v>4487.16</v>
      </c>
      <c r="E5029" s="138" t="s">
        <v>2032</v>
      </c>
      <c r="F5029" s="148">
        <f t="shared" si="235"/>
        <v>3678</v>
      </c>
      <c r="G5029" s="148">
        <f t="shared" si="236"/>
        <v>4487.16</v>
      </c>
    </row>
    <row r="5030" spans="1:7" ht="14.4" customHeight="1">
      <c r="A5030" s="138" t="s">
        <v>9901</v>
      </c>
      <c r="B5030" s="151" t="s">
        <v>9902</v>
      </c>
      <c r="C5030" s="148">
        <v>593.83000000000004</v>
      </c>
      <c r="D5030" s="148">
        <f t="shared" si="234"/>
        <v>724.47</v>
      </c>
      <c r="E5030" s="138" t="s">
        <v>2032</v>
      </c>
      <c r="F5030" s="148">
        <f t="shared" si="235"/>
        <v>593.83000000000004</v>
      </c>
      <c r="G5030" s="148">
        <f t="shared" si="236"/>
        <v>724.47260000000006</v>
      </c>
    </row>
    <row r="5031" spans="1:7" ht="14.4" customHeight="1">
      <c r="A5031" s="138" t="s">
        <v>9903</v>
      </c>
      <c r="B5031" s="151" t="s">
        <v>9904</v>
      </c>
      <c r="C5031" s="148">
        <v>5708.6413999999995</v>
      </c>
      <c r="D5031" s="148">
        <f t="shared" si="234"/>
        <v>6964.54</v>
      </c>
      <c r="E5031" s="138" t="s">
        <v>2033</v>
      </c>
      <c r="F5031" s="148">
        <f t="shared" si="235"/>
        <v>5708.64</v>
      </c>
      <c r="G5031" s="148">
        <f t="shared" si="236"/>
        <v>6964.5408000000007</v>
      </c>
    </row>
    <row r="5032" spans="1:7" ht="14.4" customHeight="1">
      <c r="A5032" s="140" t="s">
        <v>9905</v>
      </c>
      <c r="B5032" s="151" t="s">
        <v>9906</v>
      </c>
      <c r="C5032" s="148">
        <v>7256.8748999999998</v>
      </c>
      <c r="D5032" s="148">
        <f t="shared" si="234"/>
        <v>8853.39</v>
      </c>
      <c r="E5032" s="138" t="s">
        <v>2033</v>
      </c>
      <c r="F5032" s="148">
        <f t="shared" si="235"/>
        <v>7256.87</v>
      </c>
      <c r="G5032" s="148">
        <f t="shared" si="236"/>
        <v>8853.3814000000002</v>
      </c>
    </row>
    <row r="5033" spans="1:7" ht="14.4" customHeight="1">
      <c r="A5033" s="138" t="s">
        <v>9907</v>
      </c>
      <c r="B5033" s="151" t="s">
        <v>9908</v>
      </c>
      <c r="C5033" s="148">
        <v>5708.6413999999995</v>
      </c>
      <c r="D5033" s="148">
        <f t="shared" si="234"/>
        <v>6964.54</v>
      </c>
      <c r="E5033" s="138" t="s">
        <v>2033</v>
      </c>
      <c r="F5033" s="148">
        <f t="shared" si="235"/>
        <v>5708.64</v>
      </c>
      <c r="G5033" s="148">
        <f t="shared" si="236"/>
        <v>6964.5408000000007</v>
      </c>
    </row>
    <row r="5034" spans="1:7" ht="14.4" customHeight="1">
      <c r="A5034" s="138" t="s">
        <v>9909</v>
      </c>
      <c r="B5034" s="151" t="s">
        <v>9910</v>
      </c>
      <c r="C5034" s="148">
        <v>5708.6413999999995</v>
      </c>
      <c r="D5034" s="148">
        <f t="shared" si="234"/>
        <v>6964.54</v>
      </c>
      <c r="E5034" s="138" t="s">
        <v>2033</v>
      </c>
      <c r="F5034" s="148">
        <f t="shared" si="235"/>
        <v>5708.64</v>
      </c>
      <c r="G5034" s="148">
        <f t="shared" si="236"/>
        <v>6964.5408000000007</v>
      </c>
    </row>
    <row r="5035" spans="1:7" ht="14.4" customHeight="1">
      <c r="A5035" s="140" t="s">
        <v>9911</v>
      </c>
      <c r="B5035" s="151" t="s">
        <v>9912</v>
      </c>
      <c r="C5035" s="148">
        <v>7256.8748999999998</v>
      </c>
      <c r="D5035" s="148">
        <f t="shared" si="234"/>
        <v>8853.39</v>
      </c>
      <c r="E5035" s="138" t="s">
        <v>2033</v>
      </c>
      <c r="F5035" s="148">
        <f t="shared" si="235"/>
        <v>7256.87</v>
      </c>
      <c r="G5035" s="148">
        <f t="shared" si="236"/>
        <v>8853.3814000000002</v>
      </c>
    </row>
    <row r="5036" spans="1:7" ht="14.4" customHeight="1">
      <c r="A5036" s="138" t="s">
        <v>9913</v>
      </c>
      <c r="B5036" s="151" t="s">
        <v>9914</v>
      </c>
      <c r="C5036" s="148">
        <v>5708.6413999999995</v>
      </c>
      <c r="D5036" s="148">
        <f t="shared" si="234"/>
        <v>6964.54</v>
      </c>
      <c r="E5036" s="138" t="s">
        <v>2033</v>
      </c>
      <c r="F5036" s="148">
        <f t="shared" si="235"/>
        <v>5708.64</v>
      </c>
      <c r="G5036" s="148">
        <f t="shared" si="236"/>
        <v>6964.5408000000007</v>
      </c>
    </row>
    <row r="5037" spans="1:7" ht="14.4" customHeight="1">
      <c r="A5037" s="138" t="s">
        <v>9915</v>
      </c>
      <c r="B5037" s="151" t="s">
        <v>9916</v>
      </c>
      <c r="C5037" s="148">
        <v>4065.2370000000005</v>
      </c>
      <c r="D5037" s="148">
        <f t="shared" si="234"/>
        <v>4959.59</v>
      </c>
      <c r="E5037" s="138" t="s">
        <v>2032</v>
      </c>
      <c r="F5037" s="148">
        <f t="shared" si="235"/>
        <v>4065.24</v>
      </c>
      <c r="G5037" s="148">
        <f t="shared" si="236"/>
        <v>4959.5927999999994</v>
      </c>
    </row>
    <row r="5038" spans="1:7" ht="14.4" customHeight="1">
      <c r="A5038" s="138" t="s">
        <v>9917</v>
      </c>
      <c r="B5038" s="151" t="s">
        <v>9918</v>
      </c>
      <c r="C5038" s="148">
        <v>2071.8346000000001</v>
      </c>
      <c r="D5038" s="148">
        <f t="shared" si="234"/>
        <v>2527.64</v>
      </c>
      <c r="E5038" s="138" t="s">
        <v>2032</v>
      </c>
      <c r="F5038" s="148">
        <f t="shared" si="235"/>
        <v>2071.83</v>
      </c>
      <c r="G5038" s="148">
        <f t="shared" si="236"/>
        <v>2527.6325999999999</v>
      </c>
    </row>
    <row r="5039" spans="1:7" ht="14.4" customHeight="1">
      <c r="A5039" s="138" t="s">
        <v>9919</v>
      </c>
      <c r="B5039" s="151" t="s">
        <v>9920</v>
      </c>
      <c r="C5039" s="148">
        <v>3334.7929999999992</v>
      </c>
      <c r="D5039" s="148">
        <f t="shared" si="234"/>
        <v>4068.45</v>
      </c>
      <c r="E5039" s="138" t="s">
        <v>2033</v>
      </c>
      <c r="F5039" s="148">
        <f t="shared" si="235"/>
        <v>3334.79</v>
      </c>
      <c r="G5039" s="148">
        <f t="shared" si="236"/>
        <v>4068.4438</v>
      </c>
    </row>
    <row r="5040" spans="1:7" ht="14.4" customHeight="1">
      <c r="A5040" s="138" t="s">
        <v>9921</v>
      </c>
      <c r="B5040" s="151" t="s">
        <v>9922</v>
      </c>
      <c r="C5040" s="148">
        <v>3049.9700000000003</v>
      </c>
      <c r="D5040" s="148">
        <f t="shared" si="234"/>
        <v>3720.96</v>
      </c>
      <c r="E5040" s="138" t="s">
        <v>2033</v>
      </c>
      <c r="F5040" s="148">
        <f t="shared" si="235"/>
        <v>3049.97</v>
      </c>
      <c r="G5040" s="148">
        <f t="shared" si="236"/>
        <v>3720.9633999999996</v>
      </c>
    </row>
    <row r="5041" spans="1:7" ht="14.4" customHeight="1">
      <c r="A5041" s="138" t="s">
        <v>9923</v>
      </c>
      <c r="B5041" s="151" t="s">
        <v>9924</v>
      </c>
      <c r="C5041" s="148">
        <v>3334.7929999999992</v>
      </c>
      <c r="D5041" s="148">
        <f t="shared" si="234"/>
        <v>4068.45</v>
      </c>
      <c r="E5041" s="138" t="s">
        <v>2033</v>
      </c>
      <c r="F5041" s="148">
        <f t="shared" si="235"/>
        <v>3334.79</v>
      </c>
      <c r="G5041" s="148">
        <f t="shared" si="236"/>
        <v>4068.4438</v>
      </c>
    </row>
    <row r="5042" spans="1:7" ht="14.4" customHeight="1">
      <c r="A5042" s="138" t="s">
        <v>9925</v>
      </c>
      <c r="B5042" s="151" t="s">
        <v>9926</v>
      </c>
      <c r="C5042" s="148">
        <v>2801.3315000000002</v>
      </c>
      <c r="D5042" s="148">
        <f t="shared" si="234"/>
        <v>3417.62</v>
      </c>
      <c r="E5042" s="138" t="s">
        <v>2032</v>
      </c>
      <c r="F5042" s="148">
        <f t="shared" si="235"/>
        <v>2801.33</v>
      </c>
      <c r="G5042" s="148">
        <f t="shared" si="236"/>
        <v>3417.6225999999997</v>
      </c>
    </row>
    <row r="5043" spans="1:7" ht="14.4" customHeight="1">
      <c r="A5043" s="138" t="s">
        <v>9927</v>
      </c>
      <c r="B5043" s="151" t="s">
        <v>9926</v>
      </c>
      <c r="C5043" s="148">
        <v>2801.3315000000002</v>
      </c>
      <c r="D5043" s="148">
        <f t="shared" si="234"/>
        <v>3417.62</v>
      </c>
      <c r="E5043" s="138" t="s">
        <v>2032</v>
      </c>
      <c r="F5043" s="148">
        <f t="shared" si="235"/>
        <v>2801.33</v>
      </c>
      <c r="G5043" s="148">
        <f t="shared" si="236"/>
        <v>3417.6225999999997</v>
      </c>
    </row>
    <row r="5044" spans="1:7" ht="14.4" customHeight="1">
      <c r="A5044" s="138" t="s">
        <v>9928</v>
      </c>
      <c r="B5044" s="151" t="s">
        <v>9929</v>
      </c>
      <c r="C5044" s="148">
        <v>2421.9965000000002</v>
      </c>
      <c r="D5044" s="148">
        <f t="shared" si="234"/>
        <v>2954.84</v>
      </c>
      <c r="E5044" s="138" t="s">
        <v>2032</v>
      </c>
      <c r="F5044" s="148">
        <f t="shared" si="235"/>
        <v>2422</v>
      </c>
      <c r="G5044" s="148">
        <f t="shared" si="236"/>
        <v>2954.84</v>
      </c>
    </row>
    <row r="5045" spans="1:7" ht="14.4" customHeight="1">
      <c r="A5045" s="138" t="s">
        <v>9930</v>
      </c>
      <c r="B5045" s="151" t="s">
        <v>9931</v>
      </c>
      <c r="C5045" s="148">
        <v>1989.7482000000002</v>
      </c>
      <c r="D5045" s="148">
        <f t="shared" si="234"/>
        <v>2427.4899999999998</v>
      </c>
      <c r="E5045" s="138" t="s">
        <v>2032</v>
      </c>
      <c r="F5045" s="148">
        <f t="shared" si="235"/>
        <v>1989.75</v>
      </c>
      <c r="G5045" s="148">
        <f t="shared" si="236"/>
        <v>2427.4949999999999</v>
      </c>
    </row>
    <row r="5046" spans="1:7" ht="14.4" customHeight="1">
      <c r="A5046" s="138" t="s">
        <v>9932</v>
      </c>
      <c r="B5046" s="151" t="s">
        <v>9933</v>
      </c>
      <c r="C5046" s="148">
        <v>3222.3092000000001</v>
      </c>
      <c r="D5046" s="148">
        <f t="shared" si="234"/>
        <v>3931.22</v>
      </c>
      <c r="E5046" s="138" t="s">
        <v>2033</v>
      </c>
      <c r="F5046" s="148">
        <f t="shared" si="235"/>
        <v>3222.31</v>
      </c>
      <c r="G5046" s="148">
        <f t="shared" si="236"/>
        <v>3931.2181999999998</v>
      </c>
    </row>
    <row r="5047" spans="1:7" ht="14.4" customHeight="1">
      <c r="A5047" s="138" t="s">
        <v>9934</v>
      </c>
      <c r="B5047" s="151" t="s">
        <v>9935</v>
      </c>
      <c r="C5047" s="148">
        <v>3222.3092000000001</v>
      </c>
      <c r="D5047" s="148">
        <f t="shared" si="234"/>
        <v>3931.22</v>
      </c>
      <c r="E5047" s="138" t="s">
        <v>2033</v>
      </c>
      <c r="F5047" s="148">
        <f t="shared" si="235"/>
        <v>3222.31</v>
      </c>
      <c r="G5047" s="148">
        <f t="shared" si="236"/>
        <v>3931.2181999999998</v>
      </c>
    </row>
    <row r="5048" spans="1:7" ht="14.4" customHeight="1">
      <c r="A5048" s="138" t="s">
        <v>9936</v>
      </c>
      <c r="B5048" s="151" t="s">
        <v>9937</v>
      </c>
      <c r="C5048" s="148">
        <v>3222.3092000000001</v>
      </c>
      <c r="D5048" s="148">
        <f t="shared" si="234"/>
        <v>3931.22</v>
      </c>
      <c r="E5048" s="138" t="s">
        <v>2033</v>
      </c>
      <c r="F5048" s="148">
        <f t="shared" si="235"/>
        <v>3222.31</v>
      </c>
      <c r="G5048" s="148">
        <f t="shared" si="236"/>
        <v>3931.2181999999998</v>
      </c>
    </row>
    <row r="5049" spans="1:7" ht="14.4" customHeight="1">
      <c r="A5049" s="138" t="s">
        <v>9938</v>
      </c>
      <c r="B5049" s="151" t="s">
        <v>9939</v>
      </c>
      <c r="C5049" s="148">
        <v>3222.3092000000001</v>
      </c>
      <c r="D5049" s="148">
        <f t="shared" si="234"/>
        <v>3931.22</v>
      </c>
      <c r="E5049" s="138" t="s">
        <v>2033</v>
      </c>
      <c r="F5049" s="148">
        <f t="shared" si="235"/>
        <v>3222.31</v>
      </c>
      <c r="G5049" s="148">
        <f t="shared" si="236"/>
        <v>3931.2181999999998</v>
      </c>
    </row>
    <row r="5050" spans="1:7" ht="14.4" customHeight="1">
      <c r="A5050" s="138" t="s">
        <v>9940</v>
      </c>
      <c r="B5050" s="151" t="s">
        <v>9941</v>
      </c>
      <c r="C5050" s="148">
        <v>3222.3092000000001</v>
      </c>
      <c r="D5050" s="148">
        <f t="shared" si="234"/>
        <v>3931.22</v>
      </c>
      <c r="E5050" s="138" t="s">
        <v>2033</v>
      </c>
      <c r="F5050" s="148">
        <f t="shared" si="235"/>
        <v>3222.31</v>
      </c>
      <c r="G5050" s="148">
        <f t="shared" si="236"/>
        <v>3931.2181999999998</v>
      </c>
    </row>
    <row r="5051" spans="1:7" ht="14.4" customHeight="1">
      <c r="A5051" s="138" t="s">
        <v>9942</v>
      </c>
      <c r="B5051" s="151" t="s">
        <v>9943</v>
      </c>
      <c r="C5051" s="148">
        <v>3222.3092000000001</v>
      </c>
      <c r="D5051" s="148">
        <f t="shared" si="234"/>
        <v>3931.22</v>
      </c>
      <c r="E5051" s="138" t="s">
        <v>2033</v>
      </c>
      <c r="F5051" s="148">
        <f t="shared" si="235"/>
        <v>3222.31</v>
      </c>
      <c r="G5051" s="148">
        <f t="shared" si="236"/>
        <v>3931.2181999999998</v>
      </c>
    </row>
    <row r="5052" spans="1:7" ht="14.4" customHeight="1">
      <c r="A5052" s="138" t="s">
        <v>9944</v>
      </c>
      <c r="B5052" s="151" t="s">
        <v>6971</v>
      </c>
      <c r="C5052" s="148">
        <v>15325.327600000001</v>
      </c>
      <c r="D5052" s="148">
        <f t="shared" si="234"/>
        <v>18696.900000000001</v>
      </c>
      <c r="E5052" s="138" t="s">
        <v>2032</v>
      </c>
      <c r="F5052" s="148">
        <f t="shared" si="235"/>
        <v>15325.33</v>
      </c>
      <c r="G5052" s="148">
        <f t="shared" si="236"/>
        <v>18696.902600000001</v>
      </c>
    </row>
    <row r="5053" spans="1:7" ht="14.4" customHeight="1">
      <c r="A5053" s="138" t="s">
        <v>9945</v>
      </c>
      <c r="B5053" s="151" t="s">
        <v>9946</v>
      </c>
      <c r="C5053" s="148">
        <v>17972.487499999999</v>
      </c>
      <c r="D5053" s="148">
        <f t="shared" si="234"/>
        <v>21926.43</v>
      </c>
      <c r="E5053" s="138" t="s">
        <v>2033</v>
      </c>
      <c r="F5053" s="148">
        <f t="shared" si="235"/>
        <v>17972.490000000002</v>
      </c>
      <c r="G5053" s="148">
        <f t="shared" si="236"/>
        <v>21926.4378</v>
      </c>
    </row>
    <row r="5054" spans="1:7" ht="14.4" customHeight="1">
      <c r="A5054" s="138" t="s">
        <v>9947</v>
      </c>
      <c r="B5054" s="151" t="s">
        <v>9948</v>
      </c>
      <c r="C5054" s="148">
        <v>17972.487499999999</v>
      </c>
      <c r="D5054" s="148">
        <f t="shared" si="234"/>
        <v>21926.43</v>
      </c>
      <c r="E5054" s="138" t="s">
        <v>2033</v>
      </c>
      <c r="F5054" s="148">
        <f t="shared" si="235"/>
        <v>17972.490000000002</v>
      </c>
      <c r="G5054" s="148">
        <f t="shared" si="236"/>
        <v>21926.4378</v>
      </c>
    </row>
    <row r="5055" spans="1:7" ht="14.4" customHeight="1">
      <c r="A5055" s="138" t="s">
        <v>9949</v>
      </c>
      <c r="B5055" s="151" t="s">
        <v>9950</v>
      </c>
      <c r="C5055" s="148">
        <v>17972.487499999999</v>
      </c>
      <c r="D5055" s="148">
        <f t="shared" si="234"/>
        <v>21926.43</v>
      </c>
      <c r="E5055" s="138" t="s">
        <v>2033</v>
      </c>
      <c r="F5055" s="148">
        <f t="shared" si="235"/>
        <v>17972.490000000002</v>
      </c>
      <c r="G5055" s="148">
        <f t="shared" si="236"/>
        <v>21926.4378</v>
      </c>
    </row>
    <row r="5056" spans="1:7" ht="14.4" customHeight="1">
      <c r="A5056" s="138" t="s">
        <v>9951</v>
      </c>
      <c r="B5056" s="151" t="s">
        <v>6971</v>
      </c>
      <c r="C5056" s="148">
        <v>17972.487499999999</v>
      </c>
      <c r="D5056" s="148">
        <f t="shared" si="234"/>
        <v>21926.43</v>
      </c>
      <c r="E5056" s="138" t="s">
        <v>2033</v>
      </c>
      <c r="F5056" s="148">
        <f t="shared" si="235"/>
        <v>17972.490000000002</v>
      </c>
      <c r="G5056" s="148">
        <f t="shared" si="236"/>
        <v>21926.4378</v>
      </c>
    </row>
    <row r="5057" spans="1:7" ht="14.4" customHeight="1">
      <c r="A5057" s="138" t="s">
        <v>9952</v>
      </c>
      <c r="B5057" s="151" t="s">
        <v>6971</v>
      </c>
      <c r="C5057" s="148">
        <v>17972.487499999999</v>
      </c>
      <c r="D5057" s="148">
        <f t="shared" si="234"/>
        <v>21926.43</v>
      </c>
      <c r="E5057" s="138" t="s">
        <v>2033</v>
      </c>
      <c r="F5057" s="148">
        <f t="shared" si="235"/>
        <v>17972.490000000002</v>
      </c>
      <c r="G5057" s="148">
        <f t="shared" si="236"/>
        <v>21926.4378</v>
      </c>
    </row>
    <row r="5058" spans="1:7" ht="14.4" customHeight="1">
      <c r="A5058" s="138" t="s">
        <v>9953</v>
      </c>
      <c r="B5058" s="151" t="s">
        <v>6971</v>
      </c>
      <c r="C5058" s="148">
        <v>17972.487499999999</v>
      </c>
      <c r="D5058" s="148">
        <f t="shared" si="234"/>
        <v>21926.43</v>
      </c>
      <c r="E5058" s="138" t="s">
        <v>2033</v>
      </c>
      <c r="F5058" s="148">
        <f t="shared" si="235"/>
        <v>17972.490000000002</v>
      </c>
      <c r="G5058" s="148">
        <f t="shared" si="236"/>
        <v>21926.4378</v>
      </c>
    </row>
    <row r="5059" spans="1:7" ht="14.4" customHeight="1">
      <c r="A5059" s="138" t="s">
        <v>9954</v>
      </c>
      <c r="B5059" s="151" t="s">
        <v>6971</v>
      </c>
      <c r="C5059" s="148">
        <v>15325.327600000001</v>
      </c>
      <c r="D5059" s="148">
        <f t="shared" si="234"/>
        <v>18696.900000000001</v>
      </c>
      <c r="E5059" s="138" t="s">
        <v>2032</v>
      </c>
      <c r="F5059" s="148">
        <f t="shared" si="235"/>
        <v>15325.33</v>
      </c>
      <c r="G5059" s="148">
        <f t="shared" si="236"/>
        <v>18696.902600000001</v>
      </c>
    </row>
    <row r="5060" spans="1:7" ht="14.4" customHeight="1">
      <c r="A5060" s="138" t="s">
        <v>9955</v>
      </c>
      <c r="B5060" s="151" t="s">
        <v>9956</v>
      </c>
      <c r="C5060" s="148">
        <v>1989.7482000000002</v>
      </c>
      <c r="D5060" s="148">
        <f t="shared" si="234"/>
        <v>2427.4899999999998</v>
      </c>
      <c r="E5060" s="138" t="s">
        <v>2032</v>
      </c>
      <c r="F5060" s="148">
        <f t="shared" si="235"/>
        <v>1989.75</v>
      </c>
      <c r="G5060" s="148">
        <f t="shared" si="236"/>
        <v>2427.4949999999999</v>
      </c>
    </row>
    <row r="5061" spans="1:7" ht="14.4" customHeight="1">
      <c r="A5061" s="138" t="s">
        <v>9957</v>
      </c>
      <c r="B5061" s="151" t="s">
        <v>9958</v>
      </c>
      <c r="C5061" s="148">
        <v>2421.9965000000002</v>
      </c>
      <c r="D5061" s="148">
        <f t="shared" si="234"/>
        <v>2954.84</v>
      </c>
      <c r="E5061" s="138" t="s">
        <v>2032</v>
      </c>
      <c r="F5061" s="148">
        <f t="shared" si="235"/>
        <v>2422</v>
      </c>
      <c r="G5061" s="148">
        <f t="shared" si="236"/>
        <v>2954.84</v>
      </c>
    </row>
    <row r="5062" spans="1:7" ht="14.4" customHeight="1">
      <c r="A5062" s="138" t="s">
        <v>9959</v>
      </c>
      <c r="B5062" s="151" t="s">
        <v>9960</v>
      </c>
      <c r="C5062" s="148">
        <v>2421.9965000000002</v>
      </c>
      <c r="D5062" s="148">
        <f t="shared" si="234"/>
        <v>2954.84</v>
      </c>
      <c r="E5062" s="138" t="s">
        <v>2032</v>
      </c>
      <c r="F5062" s="148">
        <f t="shared" si="235"/>
        <v>2422</v>
      </c>
      <c r="G5062" s="148">
        <f t="shared" si="236"/>
        <v>2954.84</v>
      </c>
    </row>
    <row r="5063" spans="1:7" ht="14.4" customHeight="1">
      <c r="A5063" s="138" t="s">
        <v>9961</v>
      </c>
      <c r="B5063" s="151" t="s">
        <v>9962</v>
      </c>
      <c r="C5063" s="148">
        <v>3334.7929999999992</v>
      </c>
      <c r="D5063" s="148">
        <f t="shared" si="234"/>
        <v>4068.45</v>
      </c>
      <c r="E5063" s="138" t="s">
        <v>2033</v>
      </c>
      <c r="F5063" s="148">
        <f t="shared" si="235"/>
        <v>3334.79</v>
      </c>
      <c r="G5063" s="148">
        <f t="shared" si="236"/>
        <v>4068.4438</v>
      </c>
    </row>
    <row r="5064" spans="1:7" ht="14.4" customHeight="1">
      <c r="A5064" s="138" t="s">
        <v>9963</v>
      </c>
      <c r="B5064" s="151" t="s">
        <v>9964</v>
      </c>
      <c r="C5064" s="148">
        <v>2421.9965000000002</v>
      </c>
      <c r="D5064" s="148">
        <f t="shared" si="234"/>
        <v>2954.84</v>
      </c>
      <c r="E5064" s="138" t="s">
        <v>2032</v>
      </c>
      <c r="F5064" s="148">
        <f t="shared" si="235"/>
        <v>2422</v>
      </c>
      <c r="G5064" s="148">
        <f t="shared" si="236"/>
        <v>2954.84</v>
      </c>
    </row>
    <row r="5065" spans="1:7" ht="14.4" customHeight="1">
      <c r="A5065" s="138" t="s">
        <v>9965</v>
      </c>
      <c r="B5065" s="151" t="s">
        <v>9966</v>
      </c>
      <c r="C5065" s="148">
        <v>3100</v>
      </c>
      <c r="D5065" s="148">
        <f t="shared" ref="D5065:D5128" si="237">ROUND(C5065*(1+$D$8),2)</f>
        <v>3782</v>
      </c>
      <c r="E5065" s="138" t="s">
        <v>2032</v>
      </c>
      <c r="F5065" s="148">
        <f t="shared" ref="F5065:F5128" si="238">ROUND(C5065*(1-HLOOKUP(E5065,$1:$2,2,FALSE)),2)</f>
        <v>3100</v>
      </c>
      <c r="G5065" s="148">
        <f t="shared" ref="G5065:G5128" si="239">F5065*(1+$D$8)</f>
        <v>3782</v>
      </c>
    </row>
    <row r="5066" spans="1:7" ht="14.4" customHeight="1">
      <c r="A5066" s="138" t="s">
        <v>9967</v>
      </c>
      <c r="B5066" s="151" t="s">
        <v>9968</v>
      </c>
      <c r="C5066" s="148">
        <v>4250.0204999999996</v>
      </c>
      <c r="D5066" s="148">
        <f t="shared" si="237"/>
        <v>5185.03</v>
      </c>
      <c r="E5066" s="138" t="s">
        <v>2033</v>
      </c>
      <c r="F5066" s="148">
        <f t="shared" si="238"/>
        <v>4250.0200000000004</v>
      </c>
      <c r="G5066" s="148">
        <f t="shared" si="239"/>
        <v>5185.0244000000002</v>
      </c>
    </row>
    <row r="5067" spans="1:7" ht="14.4" customHeight="1">
      <c r="A5067" s="138" t="s">
        <v>9969</v>
      </c>
      <c r="B5067" s="151" t="s">
        <v>9970</v>
      </c>
      <c r="C5067" s="148">
        <v>4309.1339499999995</v>
      </c>
      <c r="D5067" s="148">
        <f t="shared" si="237"/>
        <v>5257.14</v>
      </c>
      <c r="E5067" s="138" t="s">
        <v>2033</v>
      </c>
      <c r="F5067" s="148">
        <f t="shared" si="238"/>
        <v>4309.13</v>
      </c>
      <c r="G5067" s="148">
        <f t="shared" si="239"/>
        <v>5257.1386000000002</v>
      </c>
    </row>
    <row r="5068" spans="1:7" ht="14.4" customHeight="1">
      <c r="A5068" s="138" t="s">
        <v>9971</v>
      </c>
      <c r="B5068" s="151" t="s">
        <v>9972</v>
      </c>
      <c r="C5068" s="148">
        <v>4250.0204999999996</v>
      </c>
      <c r="D5068" s="148">
        <f t="shared" si="237"/>
        <v>5185.03</v>
      </c>
      <c r="E5068" s="138" t="s">
        <v>2033</v>
      </c>
      <c r="F5068" s="148">
        <f t="shared" si="238"/>
        <v>4250.0200000000004</v>
      </c>
      <c r="G5068" s="148">
        <f t="shared" si="239"/>
        <v>5185.0244000000002</v>
      </c>
    </row>
    <row r="5069" spans="1:7" ht="14.4" customHeight="1">
      <c r="A5069" s="138" t="s">
        <v>9973</v>
      </c>
      <c r="B5069" s="151" t="s">
        <v>9974</v>
      </c>
      <c r="C5069" s="148">
        <v>4250.0204999999996</v>
      </c>
      <c r="D5069" s="148">
        <f t="shared" si="237"/>
        <v>5185.03</v>
      </c>
      <c r="E5069" s="138" t="s">
        <v>2033</v>
      </c>
      <c r="F5069" s="148">
        <f t="shared" si="238"/>
        <v>4250.0200000000004</v>
      </c>
      <c r="G5069" s="148">
        <f t="shared" si="239"/>
        <v>5185.0244000000002</v>
      </c>
    </row>
    <row r="5070" spans="1:7" ht="14.4" customHeight="1">
      <c r="A5070" s="138" t="s">
        <v>9975</v>
      </c>
      <c r="B5070" s="151" t="s">
        <v>9970</v>
      </c>
      <c r="C5070" s="148">
        <v>4309.1339499999995</v>
      </c>
      <c r="D5070" s="148">
        <f t="shared" si="237"/>
        <v>5257.14</v>
      </c>
      <c r="E5070" s="138" t="s">
        <v>2033</v>
      </c>
      <c r="F5070" s="148">
        <f t="shared" si="238"/>
        <v>4309.13</v>
      </c>
      <c r="G5070" s="148">
        <f t="shared" si="239"/>
        <v>5257.1386000000002</v>
      </c>
    </row>
    <row r="5071" spans="1:7" ht="14.4" customHeight="1">
      <c r="A5071" s="138" t="s">
        <v>9976</v>
      </c>
      <c r="B5071" s="151" t="s">
        <v>9977</v>
      </c>
      <c r="C5071" s="148">
        <v>4250.0204999999996</v>
      </c>
      <c r="D5071" s="148">
        <f t="shared" si="237"/>
        <v>5185.03</v>
      </c>
      <c r="E5071" s="138" t="s">
        <v>2033</v>
      </c>
      <c r="F5071" s="148">
        <f t="shared" si="238"/>
        <v>4250.0200000000004</v>
      </c>
      <c r="G5071" s="148">
        <f t="shared" si="239"/>
        <v>5185.0244000000002</v>
      </c>
    </row>
    <row r="5072" spans="1:7" ht="14.4" customHeight="1">
      <c r="A5072" s="138" t="s">
        <v>9978</v>
      </c>
      <c r="B5072" s="151" t="s">
        <v>9979</v>
      </c>
      <c r="C5072" s="148">
        <v>3100</v>
      </c>
      <c r="D5072" s="148">
        <f t="shared" si="237"/>
        <v>3782</v>
      </c>
      <c r="E5072" s="138" t="s">
        <v>2032</v>
      </c>
      <c r="F5072" s="148">
        <f t="shared" si="238"/>
        <v>3100</v>
      </c>
      <c r="G5072" s="148">
        <f t="shared" si="239"/>
        <v>3782</v>
      </c>
    </row>
    <row r="5073" spans="1:7" ht="14.4" customHeight="1">
      <c r="A5073" s="138" t="s">
        <v>9980</v>
      </c>
      <c r="B5073" s="151" t="s">
        <v>9981</v>
      </c>
      <c r="C5073" s="148">
        <v>3334.7929999999992</v>
      </c>
      <c r="D5073" s="148">
        <f t="shared" si="237"/>
        <v>4068.45</v>
      </c>
      <c r="E5073" s="138" t="s">
        <v>2033</v>
      </c>
      <c r="F5073" s="148">
        <f t="shared" si="238"/>
        <v>3334.79</v>
      </c>
      <c r="G5073" s="148">
        <f t="shared" si="239"/>
        <v>4068.4438</v>
      </c>
    </row>
    <row r="5074" spans="1:7" ht="14.4" customHeight="1">
      <c r="A5074" s="138" t="s">
        <v>9982</v>
      </c>
      <c r="B5074" s="151" t="s">
        <v>9983</v>
      </c>
      <c r="C5074" s="148">
        <v>2421.9965000000002</v>
      </c>
      <c r="D5074" s="148">
        <f t="shared" si="237"/>
        <v>2954.84</v>
      </c>
      <c r="E5074" s="138" t="s">
        <v>2032</v>
      </c>
      <c r="F5074" s="148">
        <f t="shared" si="238"/>
        <v>2422</v>
      </c>
      <c r="G5074" s="148">
        <f t="shared" si="239"/>
        <v>2954.84</v>
      </c>
    </row>
    <row r="5075" spans="1:7" ht="14.4" customHeight="1">
      <c r="A5075" s="138" t="s">
        <v>9984</v>
      </c>
      <c r="B5075" s="151" t="s">
        <v>9985</v>
      </c>
      <c r="C5075" s="148">
        <v>2421.9965000000002</v>
      </c>
      <c r="D5075" s="148">
        <f t="shared" si="237"/>
        <v>2954.84</v>
      </c>
      <c r="E5075" s="138" t="s">
        <v>2032</v>
      </c>
      <c r="F5075" s="148">
        <f t="shared" si="238"/>
        <v>2422</v>
      </c>
      <c r="G5075" s="148">
        <f t="shared" si="239"/>
        <v>2954.84</v>
      </c>
    </row>
    <row r="5076" spans="1:7" ht="14.4" customHeight="1">
      <c r="A5076" s="138" t="s">
        <v>9986</v>
      </c>
      <c r="B5076" s="151" t="s">
        <v>9987</v>
      </c>
      <c r="C5076" s="148">
        <v>2071.8346000000001</v>
      </c>
      <c r="D5076" s="148">
        <f t="shared" si="237"/>
        <v>2527.64</v>
      </c>
      <c r="E5076" s="138" t="s">
        <v>2032</v>
      </c>
      <c r="F5076" s="148">
        <f t="shared" si="238"/>
        <v>2071.83</v>
      </c>
      <c r="G5076" s="148">
        <f t="shared" si="239"/>
        <v>2527.6325999999999</v>
      </c>
    </row>
    <row r="5077" spans="1:7" ht="14.4" customHeight="1">
      <c r="A5077" s="138" t="s">
        <v>9988</v>
      </c>
      <c r="B5077" s="151" t="s">
        <v>9989</v>
      </c>
      <c r="C5077" s="148">
        <v>1144.0154</v>
      </c>
      <c r="D5077" s="148">
        <f t="shared" si="237"/>
        <v>1395.7</v>
      </c>
      <c r="E5077" s="138" t="s">
        <v>2033</v>
      </c>
      <c r="F5077" s="148">
        <f t="shared" si="238"/>
        <v>1144.02</v>
      </c>
      <c r="G5077" s="148">
        <f t="shared" si="239"/>
        <v>1395.7043999999999</v>
      </c>
    </row>
    <row r="5078" spans="1:7" ht="14.4" customHeight="1">
      <c r="A5078" s="138" t="s">
        <v>9990</v>
      </c>
      <c r="B5078" s="151" t="s">
        <v>9991</v>
      </c>
      <c r="C5078" s="148">
        <v>8484.2780000000021</v>
      </c>
      <c r="D5078" s="148">
        <f t="shared" si="237"/>
        <v>10350.82</v>
      </c>
      <c r="E5078" s="138" t="s">
        <v>2032</v>
      </c>
      <c r="F5078" s="148">
        <f t="shared" si="238"/>
        <v>8484.2800000000007</v>
      </c>
      <c r="G5078" s="148">
        <f t="shared" si="239"/>
        <v>10350.821600000001</v>
      </c>
    </row>
    <row r="5079" spans="1:7" ht="14.4" customHeight="1">
      <c r="A5079" s="140" t="s">
        <v>9992</v>
      </c>
      <c r="B5079" s="151" t="s">
        <v>9993</v>
      </c>
      <c r="C5079" s="148">
        <v>1523.4395</v>
      </c>
      <c r="D5079" s="148">
        <f t="shared" si="237"/>
        <v>1858.6</v>
      </c>
      <c r="E5079" s="138" t="s">
        <v>2033</v>
      </c>
      <c r="F5079" s="148">
        <f t="shared" si="238"/>
        <v>1523.44</v>
      </c>
      <c r="G5079" s="148">
        <f t="shared" si="239"/>
        <v>1858.5968</v>
      </c>
    </row>
    <row r="5080" spans="1:7" ht="14.4" customHeight="1">
      <c r="A5080" s="138" t="s">
        <v>9994</v>
      </c>
      <c r="B5080" s="151" t="s">
        <v>9995</v>
      </c>
      <c r="C5080" s="148">
        <v>1144.0154</v>
      </c>
      <c r="D5080" s="148">
        <f t="shared" si="237"/>
        <v>1395.7</v>
      </c>
      <c r="E5080" s="138" t="s">
        <v>2033</v>
      </c>
      <c r="F5080" s="148">
        <f t="shared" si="238"/>
        <v>1144.02</v>
      </c>
      <c r="G5080" s="148">
        <f t="shared" si="239"/>
        <v>1395.7043999999999</v>
      </c>
    </row>
    <row r="5081" spans="1:7" ht="14.4" customHeight="1">
      <c r="A5081" s="138" t="s">
        <v>9996</v>
      </c>
      <c r="B5081" s="151" t="s">
        <v>2782</v>
      </c>
      <c r="C5081" s="148">
        <v>2500.3000000000002</v>
      </c>
      <c r="D5081" s="148">
        <f t="shared" si="237"/>
        <v>3050.37</v>
      </c>
      <c r="E5081" s="138" t="s">
        <v>2032</v>
      </c>
      <c r="F5081" s="148">
        <f t="shared" si="238"/>
        <v>2500.3000000000002</v>
      </c>
      <c r="G5081" s="148">
        <f t="shared" si="239"/>
        <v>3050.366</v>
      </c>
    </row>
    <row r="5082" spans="1:7" ht="14.4" customHeight="1">
      <c r="A5082" s="138" t="s">
        <v>9997</v>
      </c>
      <c r="B5082" s="151" t="s">
        <v>2782</v>
      </c>
      <c r="C5082" s="148">
        <v>2500.3000000000002</v>
      </c>
      <c r="D5082" s="148">
        <f t="shared" si="237"/>
        <v>3050.37</v>
      </c>
      <c r="E5082" s="138" t="s">
        <v>2032</v>
      </c>
      <c r="F5082" s="148">
        <f t="shared" si="238"/>
        <v>2500.3000000000002</v>
      </c>
      <c r="G5082" s="148">
        <f t="shared" si="239"/>
        <v>3050.366</v>
      </c>
    </row>
    <row r="5083" spans="1:7" ht="14.4" customHeight="1">
      <c r="A5083" s="138" t="s">
        <v>9998</v>
      </c>
      <c r="B5083" s="151" t="s">
        <v>9999</v>
      </c>
      <c r="C5083" s="148">
        <v>2019.49</v>
      </c>
      <c r="D5083" s="148">
        <f t="shared" si="237"/>
        <v>2463.7800000000002</v>
      </c>
      <c r="E5083" s="138" t="s">
        <v>2032</v>
      </c>
      <c r="F5083" s="148">
        <f t="shared" si="238"/>
        <v>2019.49</v>
      </c>
      <c r="G5083" s="148">
        <f t="shared" si="239"/>
        <v>2463.7777999999998</v>
      </c>
    </row>
    <row r="5084" spans="1:7" ht="14.4" customHeight="1">
      <c r="A5084" s="138" t="s">
        <v>10000</v>
      </c>
      <c r="B5084" s="151" t="s">
        <v>10001</v>
      </c>
      <c r="C5084" s="148">
        <v>3178.4642999999996</v>
      </c>
      <c r="D5084" s="148">
        <f t="shared" si="237"/>
        <v>3877.73</v>
      </c>
      <c r="E5084" s="138" t="s">
        <v>2033</v>
      </c>
      <c r="F5084" s="148">
        <f t="shared" si="238"/>
        <v>3178.46</v>
      </c>
      <c r="G5084" s="148">
        <f t="shared" si="239"/>
        <v>3877.7212</v>
      </c>
    </row>
    <row r="5085" spans="1:7" ht="14.4" customHeight="1">
      <c r="A5085" s="138" t="s">
        <v>10002</v>
      </c>
      <c r="B5085" s="151" t="s">
        <v>10003</v>
      </c>
      <c r="C5085" s="148">
        <v>3424.4182499999997</v>
      </c>
      <c r="D5085" s="148">
        <f t="shared" si="237"/>
        <v>4177.79</v>
      </c>
      <c r="E5085" s="138" t="s">
        <v>2033</v>
      </c>
      <c r="F5085" s="148">
        <f t="shared" si="238"/>
        <v>3424.42</v>
      </c>
      <c r="G5085" s="148">
        <f t="shared" si="239"/>
        <v>4177.7924000000003</v>
      </c>
    </row>
    <row r="5086" spans="1:7" ht="14.4" customHeight="1">
      <c r="A5086" s="138" t="s">
        <v>10004</v>
      </c>
      <c r="B5086" s="151" t="s">
        <v>10005</v>
      </c>
      <c r="C5086" s="148">
        <v>1989.7482000000002</v>
      </c>
      <c r="D5086" s="148">
        <f t="shared" si="237"/>
        <v>2427.4899999999998</v>
      </c>
      <c r="E5086" s="138" t="s">
        <v>2032</v>
      </c>
      <c r="F5086" s="148">
        <f t="shared" si="238"/>
        <v>1989.75</v>
      </c>
      <c r="G5086" s="148">
        <f t="shared" si="239"/>
        <v>2427.4949999999999</v>
      </c>
    </row>
    <row r="5087" spans="1:7" ht="14.4" customHeight="1">
      <c r="A5087" s="138" t="s">
        <v>10006</v>
      </c>
      <c r="B5087" s="151" t="s">
        <v>10007</v>
      </c>
      <c r="C5087" s="148">
        <v>3222.3092000000001</v>
      </c>
      <c r="D5087" s="148">
        <f t="shared" si="237"/>
        <v>3931.22</v>
      </c>
      <c r="E5087" s="138" t="s">
        <v>2033</v>
      </c>
      <c r="F5087" s="148">
        <f t="shared" si="238"/>
        <v>3222.31</v>
      </c>
      <c r="G5087" s="148">
        <f t="shared" si="239"/>
        <v>3931.2181999999998</v>
      </c>
    </row>
    <row r="5088" spans="1:7" ht="14.4" customHeight="1">
      <c r="A5088" s="138" t="s">
        <v>10008</v>
      </c>
      <c r="B5088" s="151" t="s">
        <v>10009</v>
      </c>
      <c r="C5088" s="148">
        <v>3424.4182499999997</v>
      </c>
      <c r="D5088" s="148">
        <f t="shared" si="237"/>
        <v>4177.79</v>
      </c>
      <c r="E5088" s="138" t="s">
        <v>2033</v>
      </c>
      <c r="F5088" s="148">
        <f t="shared" si="238"/>
        <v>3424.42</v>
      </c>
      <c r="G5088" s="148">
        <f t="shared" si="239"/>
        <v>4177.7924000000003</v>
      </c>
    </row>
    <row r="5089" spans="1:7" ht="14.4" customHeight="1">
      <c r="A5089" s="140" t="s">
        <v>10010</v>
      </c>
      <c r="B5089" s="151" t="s">
        <v>10011</v>
      </c>
      <c r="C5089" s="148">
        <v>3290.9607500000002</v>
      </c>
      <c r="D5089" s="148">
        <f t="shared" si="237"/>
        <v>4014.97</v>
      </c>
      <c r="E5089" s="138" t="s">
        <v>2033</v>
      </c>
      <c r="F5089" s="148">
        <f t="shared" si="238"/>
        <v>3290.96</v>
      </c>
      <c r="G5089" s="148">
        <f t="shared" si="239"/>
        <v>4014.9712</v>
      </c>
    </row>
    <row r="5090" spans="1:7" ht="14.4" customHeight="1">
      <c r="A5090" s="138" t="s">
        <v>10012</v>
      </c>
      <c r="B5090" s="151" t="s">
        <v>10013</v>
      </c>
      <c r="C5090" s="148">
        <v>3237.5777499999995</v>
      </c>
      <c r="D5090" s="148">
        <f t="shared" si="237"/>
        <v>3949.84</v>
      </c>
      <c r="E5090" s="138" t="s">
        <v>2033</v>
      </c>
      <c r="F5090" s="148">
        <f t="shared" si="238"/>
        <v>3237.58</v>
      </c>
      <c r="G5090" s="148">
        <f t="shared" si="239"/>
        <v>3949.8475999999996</v>
      </c>
    </row>
    <row r="5091" spans="1:7" ht="14.4" customHeight="1">
      <c r="A5091" s="138" t="s">
        <v>10014</v>
      </c>
      <c r="B5091" s="151" t="s">
        <v>10015</v>
      </c>
      <c r="C5091" s="148">
        <v>3222.3092000000001</v>
      </c>
      <c r="D5091" s="148">
        <f t="shared" si="237"/>
        <v>3931.22</v>
      </c>
      <c r="E5091" s="138" t="s">
        <v>2033</v>
      </c>
      <c r="F5091" s="148">
        <f t="shared" si="238"/>
        <v>3222.31</v>
      </c>
      <c r="G5091" s="148">
        <f t="shared" si="239"/>
        <v>3931.2181999999998</v>
      </c>
    </row>
    <row r="5092" spans="1:7" ht="14.4" customHeight="1">
      <c r="A5092" s="138" t="s">
        <v>10016</v>
      </c>
      <c r="B5092" s="151" t="s">
        <v>10017</v>
      </c>
      <c r="C5092" s="148">
        <v>4187.4228000000003</v>
      </c>
      <c r="D5092" s="148">
        <f t="shared" si="237"/>
        <v>5108.66</v>
      </c>
      <c r="E5092" s="138" t="s">
        <v>2032</v>
      </c>
      <c r="F5092" s="148">
        <f t="shared" si="238"/>
        <v>4187.42</v>
      </c>
      <c r="G5092" s="148">
        <f t="shared" si="239"/>
        <v>5108.6523999999999</v>
      </c>
    </row>
    <row r="5093" spans="1:7" ht="14.4" customHeight="1">
      <c r="A5093" s="138" t="s">
        <v>10018</v>
      </c>
      <c r="B5093" s="151" t="s">
        <v>10019</v>
      </c>
      <c r="C5093" s="148">
        <v>6440.8107499999996</v>
      </c>
      <c r="D5093" s="148">
        <f t="shared" si="237"/>
        <v>7857.79</v>
      </c>
      <c r="E5093" s="138" t="s">
        <v>2033</v>
      </c>
      <c r="F5093" s="148">
        <f t="shared" si="238"/>
        <v>6440.81</v>
      </c>
      <c r="G5093" s="148">
        <f t="shared" si="239"/>
        <v>7857.7882</v>
      </c>
    </row>
    <row r="5094" spans="1:7" ht="14.4" customHeight="1">
      <c r="A5094" s="138" t="s">
        <v>10020</v>
      </c>
      <c r="B5094" s="151" t="s">
        <v>10021</v>
      </c>
      <c r="C5094" s="148">
        <v>6440.8107499999996</v>
      </c>
      <c r="D5094" s="148">
        <f t="shared" si="237"/>
        <v>7857.79</v>
      </c>
      <c r="E5094" s="138" t="s">
        <v>2033</v>
      </c>
      <c r="F5094" s="148">
        <f t="shared" si="238"/>
        <v>6440.81</v>
      </c>
      <c r="G5094" s="148">
        <f t="shared" si="239"/>
        <v>7857.7882</v>
      </c>
    </row>
    <row r="5095" spans="1:7" ht="14.4" customHeight="1">
      <c r="A5095" s="138" t="s">
        <v>10022</v>
      </c>
      <c r="B5095" s="151" t="s">
        <v>10023</v>
      </c>
      <c r="C5095" s="148">
        <v>6440.8107499999996</v>
      </c>
      <c r="D5095" s="148">
        <f t="shared" si="237"/>
        <v>7857.79</v>
      </c>
      <c r="E5095" s="138" t="s">
        <v>2033</v>
      </c>
      <c r="F5095" s="148">
        <f t="shared" si="238"/>
        <v>6440.81</v>
      </c>
      <c r="G5095" s="148">
        <f t="shared" si="239"/>
        <v>7857.7882</v>
      </c>
    </row>
    <row r="5096" spans="1:7" ht="14.4" customHeight="1">
      <c r="A5096" s="138" t="s">
        <v>10024</v>
      </c>
      <c r="B5096" s="151" t="s">
        <v>10025</v>
      </c>
      <c r="C5096" s="148">
        <v>6440.8107499999996</v>
      </c>
      <c r="D5096" s="148">
        <f t="shared" si="237"/>
        <v>7857.79</v>
      </c>
      <c r="E5096" s="138" t="s">
        <v>2033</v>
      </c>
      <c r="F5096" s="148">
        <f t="shared" si="238"/>
        <v>6440.81</v>
      </c>
      <c r="G5096" s="148">
        <f t="shared" si="239"/>
        <v>7857.7882</v>
      </c>
    </row>
    <row r="5097" spans="1:7" ht="14.4" customHeight="1">
      <c r="A5097" s="138" t="s">
        <v>10026</v>
      </c>
      <c r="B5097" s="151" t="s">
        <v>10027</v>
      </c>
      <c r="C5097" s="148">
        <v>4187.4228000000003</v>
      </c>
      <c r="D5097" s="148">
        <f t="shared" si="237"/>
        <v>5108.66</v>
      </c>
      <c r="E5097" s="138" t="s">
        <v>2032</v>
      </c>
      <c r="F5097" s="148">
        <f t="shared" si="238"/>
        <v>4187.42</v>
      </c>
      <c r="G5097" s="148">
        <f t="shared" si="239"/>
        <v>5108.6523999999999</v>
      </c>
    </row>
    <row r="5098" spans="1:7" ht="14.4" customHeight="1">
      <c r="A5098" s="138" t="s">
        <v>10028</v>
      </c>
      <c r="B5098" s="151" t="s">
        <v>10029</v>
      </c>
      <c r="C5098" s="148">
        <v>3222.3092000000001</v>
      </c>
      <c r="D5098" s="148">
        <f t="shared" si="237"/>
        <v>3931.22</v>
      </c>
      <c r="E5098" s="138" t="s">
        <v>2033</v>
      </c>
      <c r="F5098" s="148">
        <f t="shared" si="238"/>
        <v>3222.31</v>
      </c>
      <c r="G5098" s="148">
        <f t="shared" si="239"/>
        <v>3931.2181999999998</v>
      </c>
    </row>
    <row r="5099" spans="1:7" ht="14.4" customHeight="1">
      <c r="A5099" s="138" t="s">
        <v>10030</v>
      </c>
      <c r="B5099" s="151" t="s">
        <v>10013</v>
      </c>
      <c r="C5099" s="148">
        <v>3237.5777499999995</v>
      </c>
      <c r="D5099" s="148">
        <f t="shared" si="237"/>
        <v>3949.84</v>
      </c>
      <c r="E5099" s="138" t="s">
        <v>2033</v>
      </c>
      <c r="F5099" s="148">
        <f t="shared" si="238"/>
        <v>3237.58</v>
      </c>
      <c r="G5099" s="148">
        <f t="shared" si="239"/>
        <v>3949.8475999999996</v>
      </c>
    </row>
    <row r="5100" spans="1:7" ht="14.4" customHeight="1">
      <c r="A5100" s="138" t="s">
        <v>10031</v>
      </c>
      <c r="B5100" s="151" t="s">
        <v>6502</v>
      </c>
      <c r="C5100" s="148">
        <v>2691.9233000000004</v>
      </c>
      <c r="D5100" s="148">
        <f t="shared" si="237"/>
        <v>3284.15</v>
      </c>
      <c r="E5100" s="138" t="s">
        <v>2032</v>
      </c>
      <c r="F5100" s="148">
        <f t="shared" si="238"/>
        <v>2691.92</v>
      </c>
      <c r="G5100" s="148">
        <f t="shared" si="239"/>
        <v>3284.1424000000002</v>
      </c>
    </row>
    <row r="5101" spans="1:7" ht="14.4" customHeight="1">
      <c r="A5101" s="138" t="s">
        <v>10032</v>
      </c>
      <c r="B5101" s="151" t="s">
        <v>6502</v>
      </c>
      <c r="C5101" s="148">
        <v>4021.2073</v>
      </c>
      <c r="D5101" s="148">
        <f t="shared" si="237"/>
        <v>4905.87</v>
      </c>
      <c r="E5101" s="138" t="s">
        <v>2033</v>
      </c>
      <c r="F5101" s="148">
        <f t="shared" si="238"/>
        <v>4021.21</v>
      </c>
      <c r="G5101" s="148">
        <f t="shared" si="239"/>
        <v>4905.8761999999997</v>
      </c>
    </row>
    <row r="5102" spans="1:7" ht="14.4" customHeight="1">
      <c r="A5102" s="138" t="s">
        <v>10033</v>
      </c>
      <c r="B5102" s="151" t="s">
        <v>6502</v>
      </c>
      <c r="C5102" s="148">
        <v>4021.2073</v>
      </c>
      <c r="D5102" s="148">
        <f t="shared" si="237"/>
        <v>4905.87</v>
      </c>
      <c r="E5102" s="138" t="s">
        <v>2033</v>
      </c>
      <c r="F5102" s="148">
        <f t="shared" si="238"/>
        <v>4021.21</v>
      </c>
      <c r="G5102" s="148">
        <f t="shared" si="239"/>
        <v>4905.8761999999997</v>
      </c>
    </row>
    <row r="5103" spans="1:7" ht="14.4" customHeight="1">
      <c r="A5103" s="138" t="s">
        <v>10034</v>
      </c>
      <c r="B5103" s="151" t="s">
        <v>6502</v>
      </c>
      <c r="C5103" s="148">
        <v>4021.2073</v>
      </c>
      <c r="D5103" s="148">
        <f t="shared" si="237"/>
        <v>4905.87</v>
      </c>
      <c r="E5103" s="138" t="s">
        <v>2033</v>
      </c>
      <c r="F5103" s="148">
        <f t="shared" si="238"/>
        <v>4021.21</v>
      </c>
      <c r="G5103" s="148">
        <f t="shared" si="239"/>
        <v>4905.8761999999997</v>
      </c>
    </row>
    <row r="5104" spans="1:7" ht="14.4" customHeight="1">
      <c r="A5104" s="138" t="s">
        <v>10035</v>
      </c>
      <c r="B5104" s="151" t="s">
        <v>6502</v>
      </c>
      <c r="C5104" s="148">
        <v>4021.2073</v>
      </c>
      <c r="D5104" s="148">
        <f t="shared" si="237"/>
        <v>4905.87</v>
      </c>
      <c r="E5104" s="138" t="s">
        <v>2033</v>
      </c>
      <c r="F5104" s="148">
        <f t="shared" si="238"/>
        <v>4021.21</v>
      </c>
      <c r="G5104" s="148">
        <f t="shared" si="239"/>
        <v>4905.8761999999997</v>
      </c>
    </row>
    <row r="5105" spans="1:7" ht="14.4" customHeight="1">
      <c r="A5105" s="138" t="s">
        <v>10036</v>
      </c>
      <c r="B5105" s="151" t="s">
        <v>6502</v>
      </c>
      <c r="C5105" s="148">
        <v>2691.9233000000004</v>
      </c>
      <c r="D5105" s="148">
        <f t="shared" si="237"/>
        <v>3284.15</v>
      </c>
      <c r="E5105" s="138" t="s">
        <v>2032</v>
      </c>
      <c r="F5105" s="148">
        <f t="shared" si="238"/>
        <v>2691.92</v>
      </c>
      <c r="G5105" s="148">
        <f t="shared" si="239"/>
        <v>3284.1424000000002</v>
      </c>
    </row>
    <row r="5106" spans="1:7" ht="14.4" customHeight="1">
      <c r="A5106" s="138" t="s">
        <v>10037</v>
      </c>
      <c r="B5106" s="151" t="s">
        <v>10038</v>
      </c>
      <c r="C5106" s="148">
        <v>3222.3092000000001</v>
      </c>
      <c r="D5106" s="148">
        <f t="shared" si="237"/>
        <v>3931.22</v>
      </c>
      <c r="E5106" s="138" t="s">
        <v>2033</v>
      </c>
      <c r="F5106" s="148">
        <f t="shared" si="238"/>
        <v>3222.31</v>
      </c>
      <c r="G5106" s="148">
        <f t="shared" si="239"/>
        <v>3931.2181999999998</v>
      </c>
    </row>
    <row r="5107" spans="1:7" ht="14.4" customHeight="1">
      <c r="A5107" s="138" t="s">
        <v>10039</v>
      </c>
      <c r="B5107" s="151" t="s">
        <v>6506</v>
      </c>
      <c r="C5107" s="148">
        <v>4625.1403</v>
      </c>
      <c r="D5107" s="148">
        <f t="shared" si="237"/>
        <v>5642.67</v>
      </c>
      <c r="E5107" s="138" t="s">
        <v>2032</v>
      </c>
      <c r="F5107" s="148">
        <f t="shared" si="238"/>
        <v>4625.1400000000003</v>
      </c>
      <c r="G5107" s="148">
        <f t="shared" si="239"/>
        <v>5642.6707999999999</v>
      </c>
    </row>
    <row r="5108" spans="1:7" ht="14.4" customHeight="1">
      <c r="A5108" s="138" t="s">
        <v>10040</v>
      </c>
      <c r="B5108" s="151" t="s">
        <v>6506</v>
      </c>
      <c r="C5108" s="148">
        <v>6925.116</v>
      </c>
      <c r="D5108" s="148">
        <f t="shared" si="237"/>
        <v>8448.64</v>
      </c>
      <c r="E5108" s="138" t="s">
        <v>2033</v>
      </c>
      <c r="F5108" s="148">
        <f t="shared" si="238"/>
        <v>6925.12</v>
      </c>
      <c r="G5108" s="148">
        <f t="shared" si="239"/>
        <v>8448.6463999999996</v>
      </c>
    </row>
    <row r="5109" spans="1:7" ht="14.4" customHeight="1">
      <c r="A5109" s="138" t="s">
        <v>10041</v>
      </c>
      <c r="B5109" s="151" t="s">
        <v>6506</v>
      </c>
      <c r="C5109" s="148">
        <v>6925.116</v>
      </c>
      <c r="D5109" s="148">
        <f t="shared" si="237"/>
        <v>8448.64</v>
      </c>
      <c r="E5109" s="138" t="s">
        <v>2033</v>
      </c>
      <c r="F5109" s="148">
        <f t="shared" si="238"/>
        <v>6925.12</v>
      </c>
      <c r="G5109" s="148">
        <f t="shared" si="239"/>
        <v>8448.6463999999996</v>
      </c>
    </row>
    <row r="5110" spans="1:7" ht="14.4" customHeight="1">
      <c r="A5110" s="138" t="s">
        <v>10042</v>
      </c>
      <c r="B5110" s="151" t="s">
        <v>6506</v>
      </c>
      <c r="C5110" s="148">
        <v>6925.116</v>
      </c>
      <c r="D5110" s="148">
        <f t="shared" si="237"/>
        <v>8448.64</v>
      </c>
      <c r="E5110" s="138" t="s">
        <v>2033</v>
      </c>
      <c r="F5110" s="148">
        <f t="shared" si="238"/>
        <v>6925.12</v>
      </c>
      <c r="G5110" s="148">
        <f t="shared" si="239"/>
        <v>8448.6463999999996</v>
      </c>
    </row>
    <row r="5111" spans="1:7" ht="14.4" customHeight="1">
      <c r="A5111" s="138" t="s">
        <v>10043</v>
      </c>
      <c r="B5111" s="151" t="s">
        <v>6506</v>
      </c>
      <c r="C5111" s="148">
        <v>6925.116</v>
      </c>
      <c r="D5111" s="148">
        <f t="shared" si="237"/>
        <v>8448.64</v>
      </c>
      <c r="E5111" s="138" t="s">
        <v>2033</v>
      </c>
      <c r="F5111" s="148">
        <f t="shared" si="238"/>
        <v>6925.12</v>
      </c>
      <c r="G5111" s="148">
        <f t="shared" si="239"/>
        <v>8448.6463999999996</v>
      </c>
    </row>
    <row r="5112" spans="1:7" ht="14.4" customHeight="1">
      <c r="A5112" s="138" t="s">
        <v>10044</v>
      </c>
      <c r="B5112" s="151" t="s">
        <v>6506</v>
      </c>
      <c r="C5112" s="148">
        <v>4625.1403</v>
      </c>
      <c r="D5112" s="148">
        <f t="shared" si="237"/>
        <v>5642.67</v>
      </c>
      <c r="E5112" s="138" t="s">
        <v>2032</v>
      </c>
      <c r="F5112" s="148">
        <f t="shared" si="238"/>
        <v>4625.1400000000003</v>
      </c>
      <c r="G5112" s="148">
        <f t="shared" si="239"/>
        <v>5642.6707999999999</v>
      </c>
    </row>
    <row r="5113" spans="1:7" ht="14.4" customHeight="1">
      <c r="A5113" s="138" t="s">
        <v>10045</v>
      </c>
      <c r="B5113" s="151" t="s">
        <v>10046</v>
      </c>
      <c r="C5113" s="148">
        <v>1989.7482000000002</v>
      </c>
      <c r="D5113" s="148">
        <f t="shared" si="237"/>
        <v>2427.4899999999998</v>
      </c>
      <c r="E5113" s="138" t="s">
        <v>2032</v>
      </c>
      <c r="F5113" s="148">
        <f t="shared" si="238"/>
        <v>1989.75</v>
      </c>
      <c r="G5113" s="148">
        <f t="shared" si="239"/>
        <v>2427.4949999999999</v>
      </c>
    </row>
    <row r="5114" spans="1:7" ht="14.4" customHeight="1">
      <c r="A5114" s="139" t="s">
        <v>10047</v>
      </c>
      <c r="B5114" s="151" t="s">
        <v>10048</v>
      </c>
      <c r="C5114" s="148">
        <v>2014</v>
      </c>
      <c r="D5114" s="148">
        <f t="shared" si="237"/>
        <v>2457.08</v>
      </c>
      <c r="E5114" s="138" t="s">
        <v>2032</v>
      </c>
      <c r="F5114" s="148">
        <f t="shared" si="238"/>
        <v>2014</v>
      </c>
      <c r="G5114" s="148">
        <f t="shared" si="239"/>
        <v>2457.08</v>
      </c>
    </row>
    <row r="5115" spans="1:7" ht="14.4" customHeight="1">
      <c r="A5115" s="139" t="s">
        <v>10049</v>
      </c>
      <c r="B5115" s="151" t="s">
        <v>10050</v>
      </c>
      <c r="C5115" s="148">
        <v>1299</v>
      </c>
      <c r="D5115" s="148">
        <f t="shared" si="237"/>
        <v>1584.78</v>
      </c>
      <c r="E5115" s="138" t="s">
        <v>2032</v>
      </c>
      <c r="F5115" s="148">
        <f t="shared" si="238"/>
        <v>1299</v>
      </c>
      <c r="G5115" s="148">
        <f t="shared" si="239"/>
        <v>1584.78</v>
      </c>
    </row>
    <row r="5116" spans="1:7" ht="14.4" customHeight="1">
      <c r="A5116" s="138" t="s">
        <v>10051</v>
      </c>
      <c r="B5116" s="151" t="s">
        <v>10052</v>
      </c>
      <c r="C5116" s="148">
        <v>2962.9968499999995</v>
      </c>
      <c r="D5116" s="148">
        <f t="shared" si="237"/>
        <v>3614.86</v>
      </c>
      <c r="E5116" s="138" t="s">
        <v>2033</v>
      </c>
      <c r="F5116" s="148">
        <f t="shared" si="238"/>
        <v>2963</v>
      </c>
      <c r="G5116" s="148">
        <f t="shared" si="239"/>
        <v>3614.86</v>
      </c>
    </row>
    <row r="5117" spans="1:7" ht="14.4" customHeight="1">
      <c r="A5117" s="140" t="s">
        <v>10053</v>
      </c>
      <c r="B5117" s="151" t="s">
        <v>10054</v>
      </c>
      <c r="C5117" s="148">
        <v>4211.8933999999999</v>
      </c>
      <c r="D5117" s="148">
        <f t="shared" si="237"/>
        <v>5138.51</v>
      </c>
      <c r="E5117" s="138" t="s">
        <v>2033</v>
      </c>
      <c r="F5117" s="148">
        <f t="shared" si="238"/>
        <v>4211.8900000000003</v>
      </c>
      <c r="G5117" s="148">
        <f t="shared" si="239"/>
        <v>5138.5057999999999</v>
      </c>
    </row>
    <row r="5118" spans="1:7" ht="14.4" customHeight="1">
      <c r="A5118" s="138" t="s">
        <v>10055</v>
      </c>
      <c r="B5118" s="151" t="s">
        <v>10056</v>
      </c>
      <c r="C5118" s="148">
        <v>2962.9968499999995</v>
      </c>
      <c r="D5118" s="148">
        <f t="shared" si="237"/>
        <v>3614.86</v>
      </c>
      <c r="E5118" s="138" t="s">
        <v>2033</v>
      </c>
      <c r="F5118" s="148">
        <f t="shared" si="238"/>
        <v>2963</v>
      </c>
      <c r="G5118" s="148">
        <f t="shared" si="239"/>
        <v>3614.86</v>
      </c>
    </row>
    <row r="5119" spans="1:7" ht="14.4" customHeight="1">
      <c r="A5119" s="138" t="s">
        <v>10057</v>
      </c>
      <c r="B5119" s="151" t="s">
        <v>10058</v>
      </c>
      <c r="C5119" s="148">
        <v>1820.1425000000002</v>
      </c>
      <c r="D5119" s="148">
        <f t="shared" si="237"/>
        <v>2220.5700000000002</v>
      </c>
      <c r="E5119" s="138" t="s">
        <v>2032</v>
      </c>
      <c r="F5119" s="148">
        <f t="shared" si="238"/>
        <v>1820.14</v>
      </c>
      <c r="G5119" s="148">
        <f t="shared" si="239"/>
        <v>2220.5708</v>
      </c>
    </row>
    <row r="5120" spans="1:7" ht="14.4" customHeight="1">
      <c r="A5120" s="138" t="s">
        <v>10059</v>
      </c>
      <c r="B5120" s="151" t="s">
        <v>10060</v>
      </c>
      <c r="C5120" s="148">
        <v>3559.8111999999996</v>
      </c>
      <c r="D5120" s="148">
        <f t="shared" si="237"/>
        <v>4342.97</v>
      </c>
      <c r="E5120" s="138" t="s">
        <v>2033</v>
      </c>
      <c r="F5120" s="148">
        <f t="shared" si="238"/>
        <v>3559.81</v>
      </c>
      <c r="G5120" s="148">
        <f t="shared" si="239"/>
        <v>4342.9682000000003</v>
      </c>
    </row>
    <row r="5121" spans="1:7" ht="14.4" customHeight="1">
      <c r="A5121" s="138" t="s">
        <v>10061</v>
      </c>
      <c r="B5121" s="151" t="s">
        <v>10062</v>
      </c>
      <c r="C5121" s="148">
        <v>3559.8111999999996</v>
      </c>
      <c r="D5121" s="148">
        <f t="shared" si="237"/>
        <v>4342.97</v>
      </c>
      <c r="E5121" s="138" t="s">
        <v>2033</v>
      </c>
      <c r="F5121" s="148">
        <f t="shared" si="238"/>
        <v>3559.81</v>
      </c>
      <c r="G5121" s="148">
        <f t="shared" si="239"/>
        <v>4342.9682000000003</v>
      </c>
    </row>
    <row r="5122" spans="1:7" ht="14.4" customHeight="1">
      <c r="A5122" s="138" t="s">
        <v>10063</v>
      </c>
      <c r="B5122" s="151" t="s">
        <v>10064</v>
      </c>
      <c r="C5122" s="148">
        <v>3559.8111999999996</v>
      </c>
      <c r="D5122" s="148">
        <f t="shared" si="237"/>
        <v>4342.97</v>
      </c>
      <c r="E5122" s="138" t="s">
        <v>2033</v>
      </c>
      <c r="F5122" s="148">
        <f t="shared" si="238"/>
        <v>3559.81</v>
      </c>
      <c r="G5122" s="148">
        <f t="shared" si="239"/>
        <v>4342.9682000000003</v>
      </c>
    </row>
    <row r="5123" spans="1:7" ht="14.4" customHeight="1">
      <c r="A5123" s="138" t="s">
        <v>10065</v>
      </c>
      <c r="B5123" s="151" t="s">
        <v>10066</v>
      </c>
      <c r="C5123" s="148">
        <v>3559.8111999999996</v>
      </c>
      <c r="D5123" s="148">
        <f t="shared" si="237"/>
        <v>4342.97</v>
      </c>
      <c r="E5123" s="138" t="s">
        <v>2033</v>
      </c>
      <c r="F5123" s="148">
        <f t="shared" si="238"/>
        <v>3559.81</v>
      </c>
      <c r="G5123" s="148">
        <f t="shared" si="239"/>
        <v>4342.9682000000003</v>
      </c>
    </row>
    <row r="5124" spans="1:7" ht="14.4" customHeight="1">
      <c r="A5124" s="138" t="s">
        <v>10067</v>
      </c>
      <c r="B5124" s="151" t="s">
        <v>10068</v>
      </c>
      <c r="C5124" s="148">
        <v>1820.1425000000002</v>
      </c>
      <c r="D5124" s="148">
        <f t="shared" si="237"/>
        <v>2220.5700000000002</v>
      </c>
      <c r="E5124" s="138" t="s">
        <v>2032</v>
      </c>
      <c r="F5124" s="148">
        <f t="shared" si="238"/>
        <v>1820.14</v>
      </c>
      <c r="G5124" s="148">
        <f t="shared" si="239"/>
        <v>2220.5708</v>
      </c>
    </row>
    <row r="5125" spans="1:7" ht="14.4" customHeight="1">
      <c r="A5125" s="138" t="s">
        <v>10069</v>
      </c>
      <c r="B5125" s="151" t="s">
        <v>10070</v>
      </c>
      <c r="C5125" s="148">
        <v>1820.1425000000002</v>
      </c>
      <c r="D5125" s="148">
        <f t="shared" si="237"/>
        <v>2220.5700000000002</v>
      </c>
      <c r="E5125" s="138" t="s">
        <v>2032</v>
      </c>
      <c r="F5125" s="148">
        <f t="shared" si="238"/>
        <v>1820.14</v>
      </c>
      <c r="G5125" s="148">
        <f t="shared" si="239"/>
        <v>2220.5708</v>
      </c>
    </row>
    <row r="5126" spans="1:7" ht="14.4" customHeight="1">
      <c r="A5126" s="138" t="s">
        <v>10071</v>
      </c>
      <c r="B5126" s="151" t="s">
        <v>10072</v>
      </c>
      <c r="C5126" s="148">
        <v>3559.8111999999996</v>
      </c>
      <c r="D5126" s="148">
        <f t="shared" si="237"/>
        <v>4342.97</v>
      </c>
      <c r="E5126" s="138" t="s">
        <v>2033</v>
      </c>
      <c r="F5126" s="148">
        <f t="shared" si="238"/>
        <v>3559.81</v>
      </c>
      <c r="G5126" s="148">
        <f t="shared" si="239"/>
        <v>4342.9682000000003</v>
      </c>
    </row>
    <row r="5127" spans="1:7" ht="14.4" customHeight="1">
      <c r="A5127" s="138" t="s">
        <v>10073</v>
      </c>
      <c r="B5127" s="151" t="s">
        <v>10074</v>
      </c>
      <c r="C5127" s="148">
        <v>2962.9968499999995</v>
      </c>
      <c r="D5127" s="148">
        <f t="shared" si="237"/>
        <v>3614.86</v>
      </c>
      <c r="E5127" s="138" t="s">
        <v>2033</v>
      </c>
      <c r="F5127" s="148">
        <f t="shared" si="238"/>
        <v>2963</v>
      </c>
      <c r="G5127" s="148">
        <f t="shared" si="239"/>
        <v>3614.86</v>
      </c>
    </row>
    <row r="5128" spans="1:7" ht="14.4" customHeight="1">
      <c r="A5128" s="138" t="s">
        <v>10075</v>
      </c>
      <c r="B5128" s="151" t="s">
        <v>10076</v>
      </c>
      <c r="C5128" s="148">
        <v>3559.8111999999996</v>
      </c>
      <c r="D5128" s="148">
        <f t="shared" si="237"/>
        <v>4342.97</v>
      </c>
      <c r="E5128" s="138" t="s">
        <v>2033</v>
      </c>
      <c r="F5128" s="148">
        <f t="shared" si="238"/>
        <v>3559.81</v>
      </c>
      <c r="G5128" s="148">
        <f t="shared" si="239"/>
        <v>4342.9682000000003</v>
      </c>
    </row>
    <row r="5129" spans="1:7" ht="14.4" customHeight="1">
      <c r="A5129" s="138" t="s">
        <v>10077</v>
      </c>
      <c r="B5129" s="151" t="s">
        <v>10078</v>
      </c>
      <c r="C5129" s="148">
        <v>3559.8111999999996</v>
      </c>
      <c r="D5129" s="148">
        <f t="shared" ref="D5129:D5192" si="240">ROUND(C5129*(1+$D$8),2)</f>
        <v>4342.97</v>
      </c>
      <c r="E5129" s="138" t="s">
        <v>2033</v>
      </c>
      <c r="F5129" s="148">
        <f t="shared" ref="F5129:F5192" si="241">ROUND(C5129*(1-HLOOKUP(E5129,$1:$2,2,FALSE)),2)</f>
        <v>3559.81</v>
      </c>
      <c r="G5129" s="148">
        <f t="shared" ref="G5129:G5192" si="242">F5129*(1+$D$8)</f>
        <v>4342.9682000000003</v>
      </c>
    </row>
    <row r="5130" spans="1:7" ht="14.4" customHeight="1">
      <c r="A5130" s="138" t="s">
        <v>10079</v>
      </c>
      <c r="B5130" s="151" t="s">
        <v>10080</v>
      </c>
      <c r="C5130" s="148">
        <v>3559.8111999999996</v>
      </c>
      <c r="D5130" s="148">
        <f t="shared" si="240"/>
        <v>4342.97</v>
      </c>
      <c r="E5130" s="138" t="s">
        <v>2033</v>
      </c>
      <c r="F5130" s="148">
        <f t="shared" si="241"/>
        <v>3559.81</v>
      </c>
      <c r="G5130" s="148">
        <f t="shared" si="242"/>
        <v>4342.9682000000003</v>
      </c>
    </row>
    <row r="5131" spans="1:7" ht="14.4" customHeight="1">
      <c r="A5131" s="138" t="s">
        <v>10081</v>
      </c>
      <c r="B5131" s="151" t="s">
        <v>10082</v>
      </c>
      <c r="C5131" s="148">
        <v>1820.1425000000002</v>
      </c>
      <c r="D5131" s="148">
        <f t="shared" si="240"/>
        <v>2220.5700000000002</v>
      </c>
      <c r="E5131" s="138" t="s">
        <v>2032</v>
      </c>
      <c r="F5131" s="148">
        <f t="shared" si="241"/>
        <v>1820.14</v>
      </c>
      <c r="G5131" s="148">
        <f t="shared" si="242"/>
        <v>2220.5708</v>
      </c>
    </row>
    <row r="5132" spans="1:7" ht="14.4" customHeight="1">
      <c r="A5132" s="138" t="s">
        <v>10083</v>
      </c>
      <c r="B5132" s="151" t="s">
        <v>5130</v>
      </c>
      <c r="C5132" s="148">
        <v>2117.9700000000003</v>
      </c>
      <c r="D5132" s="148">
        <f t="shared" si="240"/>
        <v>2583.92</v>
      </c>
      <c r="E5132" s="138" t="s">
        <v>2032</v>
      </c>
      <c r="F5132" s="148">
        <f t="shared" si="241"/>
        <v>2117.9699999999998</v>
      </c>
      <c r="G5132" s="148">
        <f t="shared" si="242"/>
        <v>2583.9233999999997</v>
      </c>
    </row>
    <row r="5133" spans="1:7" ht="14.4" customHeight="1">
      <c r="A5133" s="138" t="s">
        <v>10084</v>
      </c>
      <c r="B5133" s="151" t="s">
        <v>5130</v>
      </c>
      <c r="C5133" s="148">
        <v>3515.9700000000003</v>
      </c>
      <c r="D5133" s="148">
        <f t="shared" si="240"/>
        <v>4289.4799999999996</v>
      </c>
      <c r="E5133" s="138" t="s">
        <v>2033</v>
      </c>
      <c r="F5133" s="148">
        <f t="shared" si="241"/>
        <v>3515.97</v>
      </c>
      <c r="G5133" s="148">
        <f t="shared" si="242"/>
        <v>4289.4834000000001</v>
      </c>
    </row>
    <row r="5134" spans="1:7" ht="14.4" customHeight="1">
      <c r="A5134" s="138" t="s">
        <v>10085</v>
      </c>
      <c r="B5134" s="151" t="s">
        <v>5130</v>
      </c>
      <c r="C5134" s="148">
        <v>3515.9700000000003</v>
      </c>
      <c r="D5134" s="148">
        <f t="shared" si="240"/>
        <v>4289.4799999999996</v>
      </c>
      <c r="E5134" s="138" t="s">
        <v>2033</v>
      </c>
      <c r="F5134" s="148">
        <f t="shared" si="241"/>
        <v>3515.97</v>
      </c>
      <c r="G5134" s="148">
        <f t="shared" si="242"/>
        <v>4289.4834000000001</v>
      </c>
    </row>
    <row r="5135" spans="1:7" ht="14.4" customHeight="1">
      <c r="A5135" s="138" t="s">
        <v>10086</v>
      </c>
      <c r="B5135" s="151" t="s">
        <v>5130</v>
      </c>
      <c r="C5135" s="148">
        <v>3515.9700000000003</v>
      </c>
      <c r="D5135" s="148">
        <f t="shared" si="240"/>
        <v>4289.4799999999996</v>
      </c>
      <c r="E5135" s="138" t="s">
        <v>2033</v>
      </c>
      <c r="F5135" s="148">
        <f t="shared" si="241"/>
        <v>3515.97</v>
      </c>
      <c r="G5135" s="148">
        <f t="shared" si="242"/>
        <v>4289.4834000000001</v>
      </c>
    </row>
    <row r="5136" spans="1:7" ht="14.4" customHeight="1">
      <c r="A5136" s="138" t="s">
        <v>10087</v>
      </c>
      <c r="B5136" s="151" t="s">
        <v>5130</v>
      </c>
      <c r="C5136" s="148">
        <v>3515.9700000000003</v>
      </c>
      <c r="D5136" s="148">
        <f t="shared" si="240"/>
        <v>4289.4799999999996</v>
      </c>
      <c r="E5136" s="138" t="s">
        <v>2033</v>
      </c>
      <c r="F5136" s="148">
        <f t="shared" si="241"/>
        <v>3515.97</v>
      </c>
      <c r="G5136" s="148">
        <f t="shared" si="242"/>
        <v>4289.4834000000001</v>
      </c>
    </row>
    <row r="5137" spans="1:7" ht="14.4" customHeight="1">
      <c r="A5137" s="140" t="s">
        <v>10088</v>
      </c>
      <c r="B5137" s="151" t="s">
        <v>10089</v>
      </c>
      <c r="C5137" s="148">
        <v>4211.8933999999999</v>
      </c>
      <c r="D5137" s="148">
        <f t="shared" si="240"/>
        <v>5138.51</v>
      </c>
      <c r="E5137" s="138" t="s">
        <v>2033</v>
      </c>
      <c r="F5137" s="148">
        <f t="shared" si="241"/>
        <v>4211.8900000000003</v>
      </c>
      <c r="G5137" s="148">
        <f t="shared" si="242"/>
        <v>5138.5057999999999</v>
      </c>
    </row>
    <row r="5138" spans="1:7" ht="14.4" customHeight="1">
      <c r="A5138" s="138" t="s">
        <v>10090</v>
      </c>
      <c r="B5138" s="151" t="s">
        <v>5130</v>
      </c>
      <c r="C5138" s="148">
        <v>2117.9700000000003</v>
      </c>
      <c r="D5138" s="148">
        <f t="shared" si="240"/>
        <v>2583.92</v>
      </c>
      <c r="E5138" s="138" t="s">
        <v>2032</v>
      </c>
      <c r="F5138" s="148">
        <f t="shared" si="241"/>
        <v>2117.9699999999998</v>
      </c>
      <c r="G5138" s="148">
        <f t="shared" si="242"/>
        <v>2583.9233999999997</v>
      </c>
    </row>
    <row r="5139" spans="1:7" ht="14.4" customHeight="1">
      <c r="A5139" s="138" t="s">
        <v>10091</v>
      </c>
      <c r="B5139" s="151" t="s">
        <v>10092</v>
      </c>
      <c r="C5139" s="148">
        <v>2962.9968499999995</v>
      </c>
      <c r="D5139" s="148">
        <f t="shared" si="240"/>
        <v>3614.86</v>
      </c>
      <c r="E5139" s="138" t="s">
        <v>2033</v>
      </c>
      <c r="F5139" s="148">
        <f t="shared" si="241"/>
        <v>2963</v>
      </c>
      <c r="G5139" s="148">
        <f t="shared" si="242"/>
        <v>3614.86</v>
      </c>
    </row>
    <row r="5140" spans="1:7" ht="14.4" customHeight="1">
      <c r="A5140" s="138" t="s">
        <v>10093</v>
      </c>
      <c r="B5140" s="151" t="s">
        <v>10094</v>
      </c>
      <c r="C5140" s="148">
        <v>1820.1425000000002</v>
      </c>
      <c r="D5140" s="148">
        <f t="shared" si="240"/>
        <v>2220.5700000000002</v>
      </c>
      <c r="E5140" s="138" t="s">
        <v>2032</v>
      </c>
      <c r="F5140" s="148">
        <f t="shared" si="241"/>
        <v>1820.14</v>
      </c>
      <c r="G5140" s="148">
        <f t="shared" si="242"/>
        <v>2220.5708</v>
      </c>
    </row>
    <row r="5141" spans="1:7" ht="14.4" customHeight="1">
      <c r="A5141" s="138" t="s">
        <v>10095</v>
      </c>
      <c r="B5141" s="151" t="s">
        <v>10096</v>
      </c>
      <c r="C5141" s="148">
        <v>3559.8111999999996</v>
      </c>
      <c r="D5141" s="148">
        <f t="shared" si="240"/>
        <v>4342.97</v>
      </c>
      <c r="E5141" s="138" t="s">
        <v>2033</v>
      </c>
      <c r="F5141" s="148">
        <f t="shared" si="241"/>
        <v>3559.81</v>
      </c>
      <c r="G5141" s="148">
        <f t="shared" si="242"/>
        <v>4342.9682000000003</v>
      </c>
    </row>
    <row r="5142" spans="1:7" ht="14.4" customHeight="1">
      <c r="A5142" s="138" t="s">
        <v>10097</v>
      </c>
      <c r="B5142" s="151" t="s">
        <v>10098</v>
      </c>
      <c r="C5142" s="148">
        <v>3559.8111999999996</v>
      </c>
      <c r="D5142" s="148">
        <f t="shared" si="240"/>
        <v>4342.97</v>
      </c>
      <c r="E5142" s="138" t="s">
        <v>2033</v>
      </c>
      <c r="F5142" s="148">
        <f t="shared" si="241"/>
        <v>3559.81</v>
      </c>
      <c r="G5142" s="148">
        <f t="shared" si="242"/>
        <v>4342.9682000000003</v>
      </c>
    </row>
    <row r="5143" spans="1:7" ht="14.4" customHeight="1">
      <c r="A5143" s="138" t="s">
        <v>10099</v>
      </c>
      <c r="B5143" s="151" t="s">
        <v>10100</v>
      </c>
      <c r="C5143" s="148">
        <v>3559.8111999999996</v>
      </c>
      <c r="D5143" s="148">
        <f t="shared" si="240"/>
        <v>4342.97</v>
      </c>
      <c r="E5143" s="138" t="s">
        <v>2033</v>
      </c>
      <c r="F5143" s="148">
        <f t="shared" si="241"/>
        <v>3559.81</v>
      </c>
      <c r="G5143" s="148">
        <f t="shared" si="242"/>
        <v>4342.9682000000003</v>
      </c>
    </row>
    <row r="5144" spans="1:7" ht="14.4" customHeight="1">
      <c r="A5144" s="138" t="s">
        <v>10101</v>
      </c>
      <c r="B5144" s="151" t="s">
        <v>10102</v>
      </c>
      <c r="C5144" s="148">
        <v>3559.8111999999996</v>
      </c>
      <c r="D5144" s="148">
        <f t="shared" si="240"/>
        <v>4342.97</v>
      </c>
      <c r="E5144" s="138" t="s">
        <v>2033</v>
      </c>
      <c r="F5144" s="148">
        <f t="shared" si="241"/>
        <v>3559.81</v>
      </c>
      <c r="G5144" s="148">
        <f t="shared" si="242"/>
        <v>4342.9682000000003</v>
      </c>
    </row>
    <row r="5145" spans="1:7" ht="14.4" customHeight="1">
      <c r="A5145" s="138" t="s">
        <v>10103</v>
      </c>
      <c r="B5145" s="151" t="s">
        <v>10104</v>
      </c>
      <c r="C5145" s="148">
        <v>1820.1425000000002</v>
      </c>
      <c r="D5145" s="148">
        <f t="shared" si="240"/>
        <v>2220.5700000000002</v>
      </c>
      <c r="E5145" s="138" t="s">
        <v>2032</v>
      </c>
      <c r="F5145" s="148">
        <f t="shared" si="241"/>
        <v>1820.14</v>
      </c>
      <c r="G5145" s="148">
        <f t="shared" si="242"/>
        <v>2220.5708</v>
      </c>
    </row>
    <row r="5146" spans="1:7" ht="14.4" customHeight="1">
      <c r="A5146" s="138" t="s">
        <v>10105</v>
      </c>
      <c r="B5146" s="151" t="s">
        <v>10106</v>
      </c>
      <c r="C5146" s="148">
        <v>1299</v>
      </c>
      <c r="D5146" s="148">
        <f t="shared" si="240"/>
        <v>1584.78</v>
      </c>
      <c r="E5146" s="138" t="s">
        <v>2032</v>
      </c>
      <c r="F5146" s="148">
        <f t="shared" si="241"/>
        <v>1299</v>
      </c>
      <c r="G5146" s="148">
        <f t="shared" si="242"/>
        <v>1584.78</v>
      </c>
    </row>
    <row r="5147" spans="1:7" ht="14.4" customHeight="1">
      <c r="A5147" s="138" t="s">
        <v>10107</v>
      </c>
      <c r="B5147" s="151" t="s">
        <v>10048</v>
      </c>
      <c r="C5147" s="148">
        <v>2421.9965000000002</v>
      </c>
      <c r="D5147" s="148">
        <f t="shared" si="240"/>
        <v>2954.84</v>
      </c>
      <c r="E5147" s="138" t="s">
        <v>2032</v>
      </c>
      <c r="F5147" s="148">
        <f t="shared" si="241"/>
        <v>2422</v>
      </c>
      <c r="G5147" s="148">
        <f t="shared" si="242"/>
        <v>2954.84</v>
      </c>
    </row>
    <row r="5148" spans="1:7" ht="14.4" customHeight="1">
      <c r="A5148" s="138" t="s">
        <v>10108</v>
      </c>
      <c r="B5148" s="151" t="s">
        <v>10109</v>
      </c>
      <c r="C5148" s="148">
        <v>3739.0110999999997</v>
      </c>
      <c r="D5148" s="148">
        <f t="shared" si="240"/>
        <v>4561.59</v>
      </c>
      <c r="E5148" s="138" t="s">
        <v>2033</v>
      </c>
      <c r="F5148" s="148">
        <f t="shared" si="241"/>
        <v>3739.01</v>
      </c>
      <c r="G5148" s="148">
        <f t="shared" si="242"/>
        <v>4561.5922</v>
      </c>
    </row>
    <row r="5149" spans="1:7" ht="14.4" customHeight="1">
      <c r="A5149" s="138" t="s">
        <v>10110</v>
      </c>
      <c r="B5149" s="151" t="s">
        <v>10111</v>
      </c>
      <c r="C5149" s="148">
        <v>3739.0110999999997</v>
      </c>
      <c r="D5149" s="148">
        <f t="shared" si="240"/>
        <v>4561.59</v>
      </c>
      <c r="E5149" s="138" t="s">
        <v>2033</v>
      </c>
      <c r="F5149" s="148">
        <f t="shared" si="241"/>
        <v>3739.01</v>
      </c>
      <c r="G5149" s="148">
        <f t="shared" si="242"/>
        <v>4561.5922</v>
      </c>
    </row>
    <row r="5150" spans="1:7" ht="14.4" customHeight="1">
      <c r="A5150" s="138" t="s">
        <v>10112</v>
      </c>
      <c r="B5150" s="151" t="s">
        <v>10113</v>
      </c>
      <c r="C5150" s="148">
        <v>3739.0110999999997</v>
      </c>
      <c r="D5150" s="148">
        <f t="shared" si="240"/>
        <v>4561.59</v>
      </c>
      <c r="E5150" s="138" t="s">
        <v>2033</v>
      </c>
      <c r="F5150" s="148">
        <f t="shared" si="241"/>
        <v>3739.01</v>
      </c>
      <c r="G5150" s="148">
        <f t="shared" si="242"/>
        <v>4561.5922</v>
      </c>
    </row>
    <row r="5151" spans="1:7" ht="14.4" customHeight="1">
      <c r="A5151" s="138" t="s">
        <v>10114</v>
      </c>
      <c r="B5151" s="151" t="s">
        <v>10115</v>
      </c>
      <c r="C5151" s="148">
        <v>2805.32</v>
      </c>
      <c r="D5151" s="148">
        <f t="shared" si="240"/>
        <v>3422.49</v>
      </c>
      <c r="E5151" s="138" t="s">
        <v>2033</v>
      </c>
      <c r="F5151" s="148">
        <f t="shared" si="241"/>
        <v>2805.32</v>
      </c>
      <c r="G5151" s="148">
        <f t="shared" si="242"/>
        <v>3422.4904000000001</v>
      </c>
    </row>
    <row r="5152" spans="1:7" ht="14.4" customHeight="1">
      <c r="A5152" s="138" t="s">
        <v>10116</v>
      </c>
      <c r="B5152" s="151" t="s">
        <v>10117</v>
      </c>
      <c r="C5152" s="148">
        <v>2421.9965000000002</v>
      </c>
      <c r="D5152" s="148">
        <f t="shared" si="240"/>
        <v>2954.84</v>
      </c>
      <c r="E5152" s="138" t="s">
        <v>2032</v>
      </c>
      <c r="F5152" s="148">
        <f t="shared" si="241"/>
        <v>2422</v>
      </c>
      <c r="G5152" s="148">
        <f t="shared" si="242"/>
        <v>2954.84</v>
      </c>
    </row>
    <row r="5153" spans="1:7" ht="14.4" customHeight="1">
      <c r="A5153" s="138" t="s">
        <v>10118</v>
      </c>
      <c r="B5153" s="151" t="s">
        <v>10109</v>
      </c>
      <c r="C5153" s="148">
        <v>3718.0500499999998</v>
      </c>
      <c r="D5153" s="148">
        <f t="shared" si="240"/>
        <v>4536.0200000000004</v>
      </c>
      <c r="E5153" s="138" t="s">
        <v>2033</v>
      </c>
      <c r="F5153" s="148">
        <f t="shared" si="241"/>
        <v>3718.05</v>
      </c>
      <c r="G5153" s="148">
        <f t="shared" si="242"/>
        <v>4536.0209999999997</v>
      </c>
    </row>
    <row r="5154" spans="1:7" ht="14.4" customHeight="1">
      <c r="A5154" s="140" t="s">
        <v>10119</v>
      </c>
      <c r="B5154" s="151" t="s">
        <v>10120</v>
      </c>
      <c r="C5154" s="148">
        <v>4501.7048999999997</v>
      </c>
      <c r="D5154" s="148">
        <f t="shared" si="240"/>
        <v>5492.08</v>
      </c>
      <c r="E5154" s="138" t="s">
        <v>2033</v>
      </c>
      <c r="F5154" s="148">
        <f t="shared" si="241"/>
        <v>4501.7</v>
      </c>
      <c r="G5154" s="148">
        <f t="shared" si="242"/>
        <v>5492.0739999999996</v>
      </c>
    </row>
    <row r="5155" spans="1:7" ht="14.4" customHeight="1">
      <c r="A5155" s="138" t="s">
        <v>10121</v>
      </c>
      <c r="B5155" s="151" t="s">
        <v>10111</v>
      </c>
      <c r="C5155" s="148">
        <v>3718.0500499999998</v>
      </c>
      <c r="D5155" s="148">
        <f t="shared" si="240"/>
        <v>4536.0200000000004</v>
      </c>
      <c r="E5155" s="138" t="s">
        <v>2033</v>
      </c>
      <c r="F5155" s="148">
        <f t="shared" si="241"/>
        <v>3718.05</v>
      </c>
      <c r="G5155" s="148">
        <f t="shared" si="242"/>
        <v>4536.0209999999997</v>
      </c>
    </row>
    <row r="5156" spans="1:7" ht="14.4" customHeight="1">
      <c r="A5156" s="138" t="s">
        <v>10122</v>
      </c>
      <c r="B5156" s="151" t="s">
        <v>10113</v>
      </c>
      <c r="C5156" s="148">
        <v>3718.0500499999998</v>
      </c>
      <c r="D5156" s="148">
        <f t="shared" si="240"/>
        <v>4536.0200000000004</v>
      </c>
      <c r="E5156" s="138" t="s">
        <v>2033</v>
      </c>
      <c r="F5156" s="148">
        <f t="shared" si="241"/>
        <v>3718.05</v>
      </c>
      <c r="G5156" s="148">
        <f t="shared" si="242"/>
        <v>4536.0209999999997</v>
      </c>
    </row>
    <row r="5157" spans="1:7" ht="14.4" customHeight="1">
      <c r="A5157" s="138" t="s">
        <v>10123</v>
      </c>
      <c r="B5157" s="151" t="s">
        <v>10124</v>
      </c>
      <c r="C5157" s="148">
        <v>3718.0500499999998</v>
      </c>
      <c r="D5157" s="148">
        <f t="shared" si="240"/>
        <v>4536.0200000000004</v>
      </c>
      <c r="E5157" s="138" t="s">
        <v>2033</v>
      </c>
      <c r="F5157" s="148">
        <f t="shared" si="241"/>
        <v>3718.05</v>
      </c>
      <c r="G5157" s="148">
        <f t="shared" si="242"/>
        <v>4536.0209999999997</v>
      </c>
    </row>
    <row r="5158" spans="1:7" ht="14.4" customHeight="1">
      <c r="A5158" s="138" t="s">
        <v>10125</v>
      </c>
      <c r="B5158" s="151" t="s">
        <v>10117</v>
      </c>
      <c r="C5158" s="148">
        <v>2019.49</v>
      </c>
      <c r="D5158" s="148">
        <f t="shared" si="240"/>
        <v>2463.7800000000002</v>
      </c>
      <c r="E5158" s="138" t="s">
        <v>2032</v>
      </c>
      <c r="F5158" s="148">
        <f t="shared" si="241"/>
        <v>2019.49</v>
      </c>
      <c r="G5158" s="148">
        <f t="shared" si="242"/>
        <v>2463.7777999999998</v>
      </c>
    </row>
    <row r="5159" spans="1:7" ht="14.4" customHeight="1">
      <c r="A5159" s="138" t="s">
        <v>10126</v>
      </c>
      <c r="B5159" s="151" t="s">
        <v>5263</v>
      </c>
      <c r="C5159" s="148">
        <v>3424.4182499999997</v>
      </c>
      <c r="D5159" s="148">
        <f t="shared" si="240"/>
        <v>4177.79</v>
      </c>
      <c r="E5159" s="138" t="s">
        <v>2033</v>
      </c>
      <c r="F5159" s="148">
        <f t="shared" si="241"/>
        <v>3424.42</v>
      </c>
      <c r="G5159" s="148">
        <f t="shared" si="242"/>
        <v>4177.7924000000003</v>
      </c>
    </row>
    <row r="5160" spans="1:7" ht="14.4" customHeight="1">
      <c r="A5160" s="138" t="s">
        <v>10127</v>
      </c>
      <c r="B5160" s="151" t="s">
        <v>5267</v>
      </c>
      <c r="C5160" s="148">
        <v>2019.49</v>
      </c>
      <c r="D5160" s="148">
        <f t="shared" si="240"/>
        <v>2463.7800000000002</v>
      </c>
      <c r="E5160" s="138" t="s">
        <v>2032</v>
      </c>
      <c r="F5160" s="148">
        <f t="shared" si="241"/>
        <v>2019.49</v>
      </c>
      <c r="G5160" s="148">
        <f t="shared" si="242"/>
        <v>2463.7777999999998</v>
      </c>
    </row>
    <row r="5161" spans="1:7" ht="14.4" customHeight="1">
      <c r="A5161" s="138" t="s">
        <v>10128</v>
      </c>
      <c r="B5161" s="151" t="s">
        <v>9987</v>
      </c>
      <c r="C5161" s="148">
        <v>2019.49</v>
      </c>
      <c r="D5161" s="148">
        <f t="shared" si="240"/>
        <v>2463.7800000000002</v>
      </c>
      <c r="E5161" s="138" t="s">
        <v>2032</v>
      </c>
      <c r="F5161" s="148">
        <f t="shared" si="241"/>
        <v>2019.49</v>
      </c>
      <c r="G5161" s="148">
        <f t="shared" si="242"/>
        <v>2463.7777999999998</v>
      </c>
    </row>
    <row r="5162" spans="1:7" ht="14.4" customHeight="1">
      <c r="A5162" s="138" t="s">
        <v>10129</v>
      </c>
      <c r="B5162" s="151" t="s">
        <v>10130</v>
      </c>
      <c r="C5162" s="148">
        <v>3424.4182499999997</v>
      </c>
      <c r="D5162" s="148">
        <f t="shared" si="240"/>
        <v>4177.79</v>
      </c>
      <c r="E5162" s="138" t="s">
        <v>2033</v>
      </c>
      <c r="F5162" s="148">
        <f t="shared" si="241"/>
        <v>3424.42</v>
      </c>
      <c r="G5162" s="148">
        <f t="shared" si="242"/>
        <v>4177.7924000000003</v>
      </c>
    </row>
    <row r="5163" spans="1:7" ht="14.4" customHeight="1">
      <c r="A5163" s="138" t="s">
        <v>10131</v>
      </c>
      <c r="B5163" s="151" t="s">
        <v>10132</v>
      </c>
      <c r="C5163" s="148">
        <v>1144.0154</v>
      </c>
      <c r="D5163" s="148">
        <f t="shared" si="240"/>
        <v>1395.7</v>
      </c>
      <c r="E5163" s="138" t="s">
        <v>2033</v>
      </c>
      <c r="F5163" s="148">
        <f t="shared" si="241"/>
        <v>1144.02</v>
      </c>
      <c r="G5163" s="148">
        <f t="shared" si="242"/>
        <v>1395.7043999999999</v>
      </c>
    </row>
    <row r="5164" spans="1:7" ht="14.4" customHeight="1">
      <c r="A5164" s="138" t="s">
        <v>10133</v>
      </c>
      <c r="B5164" s="151" t="s">
        <v>10134</v>
      </c>
      <c r="C5164" s="148">
        <v>3424.4182499999997</v>
      </c>
      <c r="D5164" s="148">
        <f t="shared" si="240"/>
        <v>4177.79</v>
      </c>
      <c r="E5164" s="138" t="s">
        <v>2033</v>
      </c>
      <c r="F5164" s="148">
        <f t="shared" si="241"/>
        <v>3424.42</v>
      </c>
      <c r="G5164" s="148">
        <f t="shared" si="242"/>
        <v>4177.7924000000003</v>
      </c>
    </row>
    <row r="5165" spans="1:7" ht="14.4" customHeight="1">
      <c r="A5165" s="138" t="s">
        <v>10135</v>
      </c>
      <c r="B5165" s="151" t="s">
        <v>10136</v>
      </c>
      <c r="C5165" s="148">
        <v>3424.4182499999997</v>
      </c>
      <c r="D5165" s="148">
        <f t="shared" si="240"/>
        <v>4177.79</v>
      </c>
      <c r="E5165" s="138" t="s">
        <v>2033</v>
      </c>
      <c r="F5165" s="148">
        <f t="shared" si="241"/>
        <v>3424.42</v>
      </c>
      <c r="G5165" s="148">
        <f t="shared" si="242"/>
        <v>4177.7924000000003</v>
      </c>
    </row>
    <row r="5166" spans="1:7" ht="14.4" customHeight="1">
      <c r="A5166" s="138" t="s">
        <v>10137</v>
      </c>
      <c r="B5166" s="151" t="s">
        <v>5280</v>
      </c>
      <c r="C5166" s="148">
        <v>3424.4182499999997</v>
      </c>
      <c r="D5166" s="148">
        <f t="shared" si="240"/>
        <v>4177.79</v>
      </c>
      <c r="E5166" s="138" t="s">
        <v>2033</v>
      </c>
      <c r="F5166" s="148">
        <f t="shared" si="241"/>
        <v>3424.42</v>
      </c>
      <c r="G5166" s="148">
        <f t="shared" si="242"/>
        <v>4177.7924000000003</v>
      </c>
    </row>
    <row r="5167" spans="1:7" ht="14.4" customHeight="1">
      <c r="A5167" s="138" t="s">
        <v>10138</v>
      </c>
      <c r="B5167" s="151" t="s">
        <v>5284</v>
      </c>
      <c r="C5167" s="148">
        <v>2019.49</v>
      </c>
      <c r="D5167" s="148">
        <f t="shared" si="240"/>
        <v>2463.7800000000002</v>
      </c>
      <c r="E5167" s="138" t="s">
        <v>2032</v>
      </c>
      <c r="F5167" s="148">
        <f t="shared" si="241"/>
        <v>2019.49</v>
      </c>
      <c r="G5167" s="148">
        <f t="shared" si="242"/>
        <v>2463.7777999999998</v>
      </c>
    </row>
    <row r="5168" spans="1:7" ht="14.4" customHeight="1">
      <c r="A5168" s="138" t="s">
        <v>10139</v>
      </c>
      <c r="B5168" s="151" t="s">
        <v>10140</v>
      </c>
      <c r="C5168" s="148">
        <v>2563</v>
      </c>
      <c r="D5168" s="148">
        <f t="shared" si="240"/>
        <v>3126.86</v>
      </c>
      <c r="E5168" s="138" t="s">
        <v>2032</v>
      </c>
      <c r="F5168" s="148">
        <f t="shared" si="241"/>
        <v>2563</v>
      </c>
      <c r="G5168" s="148">
        <f t="shared" si="242"/>
        <v>3126.86</v>
      </c>
    </row>
    <row r="5169" spans="1:7" ht="14.4" customHeight="1">
      <c r="A5169" s="138" t="s">
        <v>10141</v>
      </c>
      <c r="B5169" s="151" t="s">
        <v>10142</v>
      </c>
      <c r="C5169" s="148">
        <v>4947.9562000000005</v>
      </c>
      <c r="D5169" s="148">
        <f t="shared" si="240"/>
        <v>6036.51</v>
      </c>
      <c r="E5169" s="138" t="s">
        <v>2032</v>
      </c>
      <c r="F5169" s="148">
        <f t="shared" si="241"/>
        <v>4947.96</v>
      </c>
      <c r="G5169" s="148">
        <f t="shared" si="242"/>
        <v>6036.5111999999999</v>
      </c>
    </row>
    <row r="5170" spans="1:7" ht="14.4" customHeight="1">
      <c r="A5170" s="138" t="s">
        <v>10143</v>
      </c>
      <c r="B5170" s="151" t="s">
        <v>10140</v>
      </c>
      <c r="C5170" s="148">
        <v>2983.7269000000001</v>
      </c>
      <c r="D5170" s="148">
        <f t="shared" si="240"/>
        <v>3640.15</v>
      </c>
      <c r="E5170" s="138" t="s">
        <v>2032</v>
      </c>
      <c r="F5170" s="148">
        <f t="shared" si="241"/>
        <v>2983.73</v>
      </c>
      <c r="G5170" s="148">
        <f t="shared" si="242"/>
        <v>3640.1505999999999</v>
      </c>
    </row>
    <row r="5171" spans="1:7" ht="14.4" customHeight="1">
      <c r="A5171" s="138" t="s">
        <v>10144</v>
      </c>
      <c r="B5171" s="151" t="s">
        <v>10145</v>
      </c>
      <c r="C5171" s="148">
        <v>2983.7269000000001</v>
      </c>
      <c r="D5171" s="148">
        <f t="shared" si="240"/>
        <v>3640.15</v>
      </c>
      <c r="E5171" s="138" t="s">
        <v>2032</v>
      </c>
      <c r="F5171" s="148">
        <f t="shared" si="241"/>
        <v>2983.73</v>
      </c>
      <c r="G5171" s="148">
        <f t="shared" si="242"/>
        <v>3640.1505999999999</v>
      </c>
    </row>
    <row r="5172" spans="1:7" ht="14.4" customHeight="1">
      <c r="A5172" s="138" t="s">
        <v>10146</v>
      </c>
      <c r="B5172" s="151" t="s">
        <v>10147</v>
      </c>
      <c r="C5172" s="148">
        <v>4427.3482000000004</v>
      </c>
      <c r="D5172" s="148">
        <f t="shared" si="240"/>
        <v>5401.36</v>
      </c>
      <c r="E5172" s="138" t="s">
        <v>2033</v>
      </c>
      <c r="F5172" s="148">
        <f t="shared" si="241"/>
        <v>4427.3500000000004</v>
      </c>
      <c r="G5172" s="148">
        <f t="shared" si="242"/>
        <v>5401.3670000000002</v>
      </c>
    </row>
    <row r="5173" spans="1:7" ht="14.4" customHeight="1">
      <c r="A5173" s="138" t="s">
        <v>10148</v>
      </c>
      <c r="B5173" s="151" t="s">
        <v>10149</v>
      </c>
      <c r="C5173" s="148">
        <v>4427.3482000000004</v>
      </c>
      <c r="D5173" s="148">
        <f t="shared" si="240"/>
        <v>5401.36</v>
      </c>
      <c r="E5173" s="138" t="s">
        <v>2033</v>
      </c>
      <c r="F5173" s="148">
        <f t="shared" si="241"/>
        <v>4427.3500000000004</v>
      </c>
      <c r="G5173" s="148">
        <f t="shared" si="242"/>
        <v>5401.3670000000002</v>
      </c>
    </row>
    <row r="5174" spans="1:7" ht="14.4" customHeight="1">
      <c r="A5174" s="138" t="s">
        <v>10150</v>
      </c>
      <c r="B5174" s="151" t="s">
        <v>10151</v>
      </c>
      <c r="C5174" s="148">
        <v>2301.6257000000005</v>
      </c>
      <c r="D5174" s="148">
        <f t="shared" si="240"/>
        <v>2807.98</v>
      </c>
      <c r="E5174" s="138" t="s">
        <v>2032</v>
      </c>
      <c r="F5174" s="148">
        <f t="shared" si="241"/>
        <v>2301.63</v>
      </c>
      <c r="G5174" s="148">
        <f t="shared" si="242"/>
        <v>2807.9886000000001</v>
      </c>
    </row>
    <row r="5175" spans="1:7" ht="14.4" customHeight="1">
      <c r="A5175" s="138" t="s">
        <v>10152</v>
      </c>
      <c r="B5175" s="151" t="s">
        <v>10153</v>
      </c>
      <c r="C5175" s="148">
        <v>2301.6257000000005</v>
      </c>
      <c r="D5175" s="148">
        <f t="shared" si="240"/>
        <v>2807.98</v>
      </c>
      <c r="E5175" s="138" t="s">
        <v>2032</v>
      </c>
      <c r="F5175" s="148">
        <f t="shared" si="241"/>
        <v>2301.63</v>
      </c>
      <c r="G5175" s="148">
        <f t="shared" si="242"/>
        <v>2807.9886000000001</v>
      </c>
    </row>
    <row r="5176" spans="1:7" ht="14.4" customHeight="1">
      <c r="A5176" s="138" t="s">
        <v>10154</v>
      </c>
      <c r="B5176" s="151" t="s">
        <v>10155</v>
      </c>
      <c r="C5176" s="148">
        <v>4213.8035499999996</v>
      </c>
      <c r="D5176" s="148">
        <f t="shared" si="240"/>
        <v>5140.84</v>
      </c>
      <c r="E5176" s="138" t="s">
        <v>2033</v>
      </c>
      <c r="F5176" s="148">
        <f t="shared" si="241"/>
        <v>4213.8</v>
      </c>
      <c r="G5176" s="148">
        <f t="shared" si="242"/>
        <v>5140.8360000000002</v>
      </c>
    </row>
    <row r="5177" spans="1:7" ht="14.4" customHeight="1">
      <c r="A5177" s="138" t="s">
        <v>10156</v>
      </c>
      <c r="B5177" s="151" t="s">
        <v>10157</v>
      </c>
      <c r="C5177" s="148">
        <v>4213.8035499999996</v>
      </c>
      <c r="D5177" s="148">
        <f t="shared" si="240"/>
        <v>5140.84</v>
      </c>
      <c r="E5177" s="138" t="s">
        <v>2033</v>
      </c>
      <c r="F5177" s="148">
        <f t="shared" si="241"/>
        <v>4213.8</v>
      </c>
      <c r="G5177" s="148">
        <f t="shared" si="242"/>
        <v>5140.8360000000002</v>
      </c>
    </row>
    <row r="5178" spans="1:7" ht="14.4" customHeight="1">
      <c r="A5178" s="138" t="s">
        <v>10158</v>
      </c>
      <c r="B5178" s="151" t="s">
        <v>10159</v>
      </c>
      <c r="C5178" s="148">
        <v>4213.8035499999996</v>
      </c>
      <c r="D5178" s="148">
        <f t="shared" si="240"/>
        <v>5140.84</v>
      </c>
      <c r="E5178" s="138" t="s">
        <v>2033</v>
      </c>
      <c r="F5178" s="148">
        <f t="shared" si="241"/>
        <v>4213.8</v>
      </c>
      <c r="G5178" s="148">
        <f t="shared" si="242"/>
        <v>5140.8360000000002</v>
      </c>
    </row>
    <row r="5179" spans="1:7" ht="14.4" customHeight="1">
      <c r="A5179" s="138" t="s">
        <v>10160</v>
      </c>
      <c r="B5179" s="151" t="s">
        <v>10161</v>
      </c>
      <c r="C5179" s="148">
        <v>4213.8035499999996</v>
      </c>
      <c r="D5179" s="148">
        <f t="shared" si="240"/>
        <v>5140.84</v>
      </c>
      <c r="E5179" s="138" t="s">
        <v>2033</v>
      </c>
      <c r="F5179" s="148">
        <f t="shared" si="241"/>
        <v>4213.8</v>
      </c>
      <c r="G5179" s="148">
        <f t="shared" si="242"/>
        <v>5140.8360000000002</v>
      </c>
    </row>
    <row r="5180" spans="1:7" ht="14.4" customHeight="1">
      <c r="A5180" s="138" t="s">
        <v>10162</v>
      </c>
      <c r="B5180" s="151" t="s">
        <v>10163</v>
      </c>
      <c r="C5180" s="148">
        <v>2301.6257000000005</v>
      </c>
      <c r="D5180" s="148">
        <f t="shared" si="240"/>
        <v>2807.98</v>
      </c>
      <c r="E5180" s="138" t="s">
        <v>2032</v>
      </c>
      <c r="F5180" s="148">
        <f t="shared" si="241"/>
        <v>2301.63</v>
      </c>
      <c r="G5180" s="148">
        <f t="shared" si="242"/>
        <v>2807.9886000000001</v>
      </c>
    </row>
    <row r="5181" spans="1:7" ht="14.4" customHeight="1">
      <c r="A5181" s="138" t="s">
        <v>10164</v>
      </c>
      <c r="B5181" s="151" t="s">
        <v>10165</v>
      </c>
      <c r="C5181" s="148">
        <v>2301.6257000000005</v>
      </c>
      <c r="D5181" s="148">
        <f t="shared" si="240"/>
        <v>2807.98</v>
      </c>
      <c r="E5181" s="138" t="s">
        <v>2032</v>
      </c>
      <c r="F5181" s="148">
        <f t="shared" si="241"/>
        <v>2301.63</v>
      </c>
      <c r="G5181" s="148">
        <f t="shared" si="242"/>
        <v>2807.9886000000001</v>
      </c>
    </row>
    <row r="5182" spans="1:7" ht="14.4" customHeight="1">
      <c r="A5182" s="138" t="s">
        <v>10166</v>
      </c>
      <c r="B5182" s="151" t="s">
        <v>10167</v>
      </c>
      <c r="C5182" s="148">
        <v>4427.3482000000004</v>
      </c>
      <c r="D5182" s="148">
        <f t="shared" si="240"/>
        <v>5401.36</v>
      </c>
      <c r="E5182" s="138" t="s">
        <v>2033</v>
      </c>
      <c r="F5182" s="148">
        <f t="shared" si="241"/>
        <v>4427.3500000000004</v>
      </c>
      <c r="G5182" s="148">
        <f t="shared" si="242"/>
        <v>5401.3670000000002</v>
      </c>
    </row>
    <row r="5183" spans="1:7" ht="14.4" customHeight="1">
      <c r="A5183" s="138" t="s">
        <v>10168</v>
      </c>
      <c r="B5183" s="151" t="s">
        <v>10169</v>
      </c>
      <c r="C5183" s="148">
        <v>4427.3482000000004</v>
      </c>
      <c r="D5183" s="148">
        <f t="shared" si="240"/>
        <v>5401.36</v>
      </c>
      <c r="E5183" s="138" t="s">
        <v>2033</v>
      </c>
      <c r="F5183" s="148">
        <f t="shared" si="241"/>
        <v>4427.3500000000004</v>
      </c>
      <c r="G5183" s="148">
        <f t="shared" si="242"/>
        <v>5401.3670000000002</v>
      </c>
    </row>
    <row r="5184" spans="1:7" ht="14.4" customHeight="1">
      <c r="A5184" s="138" t="s">
        <v>10170</v>
      </c>
      <c r="B5184" s="151" t="s">
        <v>10171</v>
      </c>
      <c r="C5184" s="148">
        <v>2563</v>
      </c>
      <c r="D5184" s="148">
        <f t="shared" si="240"/>
        <v>3126.86</v>
      </c>
      <c r="E5184" s="138" t="s">
        <v>2032</v>
      </c>
      <c r="F5184" s="148">
        <f t="shared" si="241"/>
        <v>2563</v>
      </c>
      <c r="G5184" s="148">
        <f t="shared" si="242"/>
        <v>3126.86</v>
      </c>
    </row>
    <row r="5185" spans="1:7" ht="14.4" customHeight="1">
      <c r="A5185" s="138" t="s">
        <v>10172</v>
      </c>
      <c r="B5185" s="151" t="s">
        <v>10173</v>
      </c>
      <c r="C5185" s="148">
        <v>2066.3412000000003</v>
      </c>
      <c r="D5185" s="148">
        <f t="shared" si="240"/>
        <v>2520.94</v>
      </c>
      <c r="E5185" s="138" t="s">
        <v>2032</v>
      </c>
      <c r="F5185" s="148">
        <f t="shared" si="241"/>
        <v>2066.34</v>
      </c>
      <c r="G5185" s="148">
        <f t="shared" si="242"/>
        <v>2520.9348</v>
      </c>
    </row>
    <row r="5186" spans="1:7" ht="14.4" customHeight="1">
      <c r="A5186" s="138" t="s">
        <v>10174</v>
      </c>
      <c r="B5186" s="151" t="s">
        <v>10175</v>
      </c>
      <c r="C5186" s="148">
        <v>3559.8111999999996</v>
      </c>
      <c r="D5186" s="148">
        <f t="shared" si="240"/>
        <v>4342.97</v>
      </c>
      <c r="E5186" s="138" t="s">
        <v>2033</v>
      </c>
      <c r="F5186" s="148">
        <f t="shared" si="241"/>
        <v>3559.81</v>
      </c>
      <c r="G5186" s="148">
        <f t="shared" si="242"/>
        <v>4342.9682000000003</v>
      </c>
    </row>
    <row r="5187" spans="1:7" ht="14.4" customHeight="1">
      <c r="A5187" s="138" t="s">
        <v>10176</v>
      </c>
      <c r="B5187" s="151" t="s">
        <v>10177</v>
      </c>
      <c r="C5187" s="148">
        <v>3559.8111999999996</v>
      </c>
      <c r="D5187" s="148">
        <f t="shared" si="240"/>
        <v>4342.97</v>
      </c>
      <c r="E5187" s="138" t="s">
        <v>2033</v>
      </c>
      <c r="F5187" s="148">
        <f t="shared" si="241"/>
        <v>3559.81</v>
      </c>
      <c r="G5187" s="148">
        <f t="shared" si="242"/>
        <v>4342.9682000000003</v>
      </c>
    </row>
    <row r="5188" spans="1:7" ht="14.4" customHeight="1">
      <c r="A5188" s="138" t="s">
        <v>10178</v>
      </c>
      <c r="B5188" s="151" t="s">
        <v>10179</v>
      </c>
      <c r="C5188" s="148">
        <v>3559.8111999999996</v>
      </c>
      <c r="D5188" s="148">
        <f t="shared" si="240"/>
        <v>4342.97</v>
      </c>
      <c r="E5188" s="138" t="s">
        <v>2033</v>
      </c>
      <c r="F5188" s="148">
        <f t="shared" si="241"/>
        <v>3559.81</v>
      </c>
      <c r="G5188" s="148">
        <f t="shared" si="242"/>
        <v>4342.9682000000003</v>
      </c>
    </row>
    <row r="5189" spans="1:7" ht="14.4" customHeight="1">
      <c r="A5189" s="138" t="s">
        <v>10180</v>
      </c>
      <c r="B5189" s="151" t="s">
        <v>10181</v>
      </c>
      <c r="C5189" s="148">
        <v>3559.8111999999996</v>
      </c>
      <c r="D5189" s="148">
        <f t="shared" si="240"/>
        <v>4342.97</v>
      </c>
      <c r="E5189" s="138" t="s">
        <v>2033</v>
      </c>
      <c r="F5189" s="148">
        <f t="shared" si="241"/>
        <v>3559.81</v>
      </c>
      <c r="G5189" s="148">
        <f t="shared" si="242"/>
        <v>4342.9682000000003</v>
      </c>
    </row>
    <row r="5190" spans="1:7" ht="14.4" customHeight="1">
      <c r="A5190" s="140" t="s">
        <v>10182</v>
      </c>
      <c r="B5190" s="151" t="s">
        <v>10183</v>
      </c>
      <c r="C5190" s="148">
        <v>1523.4395</v>
      </c>
      <c r="D5190" s="148">
        <f t="shared" si="240"/>
        <v>1858.6</v>
      </c>
      <c r="E5190" s="138" t="s">
        <v>2033</v>
      </c>
      <c r="F5190" s="148">
        <f t="shared" si="241"/>
        <v>1523.44</v>
      </c>
      <c r="G5190" s="148">
        <f t="shared" si="242"/>
        <v>1858.5968</v>
      </c>
    </row>
    <row r="5191" spans="1:7" ht="14.4" customHeight="1">
      <c r="A5191" s="138" t="s">
        <v>10184</v>
      </c>
      <c r="B5191" s="151" t="s">
        <v>10185</v>
      </c>
      <c r="C5191" s="148">
        <v>2066.3412000000003</v>
      </c>
      <c r="D5191" s="148">
        <f t="shared" si="240"/>
        <v>2520.94</v>
      </c>
      <c r="E5191" s="138" t="s">
        <v>2032</v>
      </c>
      <c r="F5191" s="148">
        <f t="shared" si="241"/>
        <v>2066.34</v>
      </c>
      <c r="G5191" s="148">
        <f t="shared" si="242"/>
        <v>2520.9348</v>
      </c>
    </row>
    <row r="5192" spans="1:7" ht="14.4" customHeight="1">
      <c r="A5192" s="138" t="s">
        <v>10186</v>
      </c>
      <c r="B5192" s="151" t="s">
        <v>10187</v>
      </c>
      <c r="C5192" s="148">
        <v>1144.0154</v>
      </c>
      <c r="D5192" s="148">
        <f t="shared" si="240"/>
        <v>1395.7</v>
      </c>
      <c r="E5192" s="138" t="s">
        <v>2033</v>
      </c>
      <c r="F5192" s="148">
        <f t="shared" si="241"/>
        <v>1144.02</v>
      </c>
      <c r="G5192" s="148">
        <f t="shared" si="242"/>
        <v>1395.7043999999999</v>
      </c>
    </row>
    <row r="5193" spans="1:7" ht="14.4" customHeight="1">
      <c r="A5193" s="138" t="s">
        <v>10188</v>
      </c>
      <c r="B5193" s="151" t="s">
        <v>10189</v>
      </c>
      <c r="C5193" s="148">
        <v>2019.49</v>
      </c>
      <c r="D5193" s="148">
        <f t="shared" ref="D5193:D5256" si="243">ROUND(C5193*(1+$D$8),2)</f>
        <v>2463.7800000000002</v>
      </c>
      <c r="E5193" s="138" t="s">
        <v>2032</v>
      </c>
      <c r="F5193" s="148">
        <f t="shared" ref="F5193:F5256" si="244">ROUND(C5193*(1-HLOOKUP(E5193,$1:$2,2,FALSE)),2)</f>
        <v>2019.49</v>
      </c>
      <c r="G5193" s="148">
        <f t="shared" ref="G5193:G5256" si="245">F5193*(1+$D$8)</f>
        <v>2463.7777999999998</v>
      </c>
    </row>
    <row r="5194" spans="1:7" ht="14.4" customHeight="1">
      <c r="A5194" s="138" t="s">
        <v>10190</v>
      </c>
      <c r="B5194" s="151" t="s">
        <v>10191</v>
      </c>
      <c r="C5194" s="148">
        <v>3424.4182499999997</v>
      </c>
      <c r="D5194" s="148">
        <f t="shared" si="243"/>
        <v>4177.79</v>
      </c>
      <c r="E5194" s="138" t="s">
        <v>2033</v>
      </c>
      <c r="F5194" s="148">
        <f t="shared" si="244"/>
        <v>3424.42</v>
      </c>
      <c r="G5194" s="148">
        <f t="shared" si="245"/>
        <v>4177.7924000000003</v>
      </c>
    </row>
    <row r="5195" spans="1:7" ht="14.4" customHeight="1">
      <c r="A5195" s="138" t="s">
        <v>10192</v>
      </c>
      <c r="B5195" s="151" t="s">
        <v>10193</v>
      </c>
      <c r="C5195" s="148">
        <v>3424.4182499999997</v>
      </c>
      <c r="D5195" s="148">
        <f t="shared" si="243"/>
        <v>4177.79</v>
      </c>
      <c r="E5195" s="138" t="s">
        <v>2033</v>
      </c>
      <c r="F5195" s="148">
        <f t="shared" si="244"/>
        <v>3424.42</v>
      </c>
      <c r="G5195" s="148">
        <f t="shared" si="245"/>
        <v>4177.7924000000003</v>
      </c>
    </row>
    <row r="5196" spans="1:7" ht="14.4" customHeight="1">
      <c r="A5196" s="138" t="s">
        <v>10194</v>
      </c>
      <c r="B5196" s="151" t="s">
        <v>10195</v>
      </c>
      <c r="C5196" s="148">
        <v>3424.4182499999997</v>
      </c>
      <c r="D5196" s="148">
        <f t="shared" si="243"/>
        <v>4177.79</v>
      </c>
      <c r="E5196" s="138" t="s">
        <v>2033</v>
      </c>
      <c r="F5196" s="148">
        <f t="shared" si="244"/>
        <v>3424.42</v>
      </c>
      <c r="G5196" s="148">
        <f t="shared" si="245"/>
        <v>4177.7924000000003</v>
      </c>
    </row>
    <row r="5197" spans="1:7" ht="14.4" customHeight="1">
      <c r="A5197" s="138" t="s">
        <v>10196</v>
      </c>
      <c r="B5197" s="151" t="s">
        <v>10197</v>
      </c>
      <c r="C5197" s="148">
        <v>3424.4182499999997</v>
      </c>
      <c r="D5197" s="148">
        <f t="shared" si="243"/>
        <v>4177.79</v>
      </c>
      <c r="E5197" s="138" t="s">
        <v>2033</v>
      </c>
      <c r="F5197" s="148">
        <f t="shared" si="244"/>
        <v>3424.42</v>
      </c>
      <c r="G5197" s="148">
        <f t="shared" si="245"/>
        <v>4177.7924000000003</v>
      </c>
    </row>
    <row r="5198" spans="1:7" ht="14.4" customHeight="1">
      <c r="A5198" s="138" t="s">
        <v>10198</v>
      </c>
      <c r="B5198" s="151" t="s">
        <v>10199</v>
      </c>
      <c r="C5198" s="148">
        <v>2019.49</v>
      </c>
      <c r="D5198" s="148">
        <f t="shared" si="243"/>
        <v>2463.7800000000002</v>
      </c>
      <c r="E5198" s="138" t="s">
        <v>2032</v>
      </c>
      <c r="F5198" s="148">
        <f t="shared" si="244"/>
        <v>2019.49</v>
      </c>
      <c r="G5198" s="148">
        <f t="shared" si="245"/>
        <v>2463.7777999999998</v>
      </c>
    </row>
    <row r="5199" spans="1:7" ht="14.4" customHeight="1">
      <c r="A5199" s="138" t="s">
        <v>10200</v>
      </c>
      <c r="B5199" s="151" t="s">
        <v>10201</v>
      </c>
      <c r="C5199" s="148">
        <v>593.83000000000004</v>
      </c>
      <c r="D5199" s="148">
        <f t="shared" si="243"/>
        <v>724.47</v>
      </c>
      <c r="E5199" s="138" t="s">
        <v>2032</v>
      </c>
      <c r="F5199" s="148">
        <f t="shared" si="244"/>
        <v>593.83000000000004</v>
      </c>
      <c r="G5199" s="148">
        <f t="shared" si="245"/>
        <v>724.47260000000006</v>
      </c>
    </row>
    <row r="5200" spans="1:7" ht="14.4" customHeight="1">
      <c r="A5200" s="138" t="s">
        <v>10202</v>
      </c>
      <c r="B5200" s="151" t="s">
        <v>10203</v>
      </c>
      <c r="C5200" s="148">
        <v>857.18820000000005</v>
      </c>
      <c r="D5200" s="148">
        <f t="shared" si="243"/>
        <v>1045.77</v>
      </c>
      <c r="E5200" s="138" t="s">
        <v>2032</v>
      </c>
      <c r="F5200" s="148">
        <f t="shared" si="244"/>
        <v>857.19</v>
      </c>
      <c r="G5200" s="148">
        <f t="shared" si="245"/>
        <v>1045.7718</v>
      </c>
    </row>
    <row r="5201" spans="1:7" ht="14.4" customHeight="1">
      <c r="A5201" s="138" t="s">
        <v>10204</v>
      </c>
      <c r="B5201" s="151" t="s">
        <v>2907</v>
      </c>
      <c r="C5201" s="148">
        <v>1416.64</v>
      </c>
      <c r="D5201" s="148">
        <f t="shared" si="243"/>
        <v>1728.3</v>
      </c>
      <c r="E5201" s="138" t="s">
        <v>2033</v>
      </c>
      <c r="F5201" s="148">
        <f t="shared" si="244"/>
        <v>1416.64</v>
      </c>
      <c r="G5201" s="148">
        <f t="shared" si="245"/>
        <v>1728.3008</v>
      </c>
    </row>
    <row r="5202" spans="1:7" ht="14.4" customHeight="1">
      <c r="A5202" s="138" t="s">
        <v>10205</v>
      </c>
      <c r="B5202" s="151" t="s">
        <v>2907</v>
      </c>
      <c r="C5202" s="148">
        <v>1548.2335</v>
      </c>
      <c r="D5202" s="148">
        <f t="shared" si="243"/>
        <v>1888.84</v>
      </c>
      <c r="E5202" s="138" t="s">
        <v>2033</v>
      </c>
      <c r="F5202" s="148">
        <f t="shared" si="244"/>
        <v>1548.23</v>
      </c>
      <c r="G5202" s="148">
        <f t="shared" si="245"/>
        <v>1888.8406</v>
      </c>
    </row>
    <row r="5203" spans="1:7" ht="14.4" customHeight="1">
      <c r="A5203" s="138" t="s">
        <v>10206</v>
      </c>
      <c r="B5203" s="151" t="s">
        <v>2907</v>
      </c>
      <c r="C5203" s="148">
        <v>1548.2335</v>
      </c>
      <c r="D5203" s="148">
        <f t="shared" si="243"/>
        <v>1888.84</v>
      </c>
      <c r="E5203" s="138" t="s">
        <v>2033</v>
      </c>
      <c r="F5203" s="148">
        <f t="shared" si="244"/>
        <v>1548.23</v>
      </c>
      <c r="G5203" s="148">
        <f t="shared" si="245"/>
        <v>1888.8406</v>
      </c>
    </row>
    <row r="5204" spans="1:7" ht="14.4" customHeight="1">
      <c r="A5204" s="138" t="s">
        <v>10207</v>
      </c>
      <c r="B5204" s="151" t="s">
        <v>10208</v>
      </c>
      <c r="C5204" s="148">
        <v>857.18820000000005</v>
      </c>
      <c r="D5204" s="148">
        <f t="shared" si="243"/>
        <v>1045.77</v>
      </c>
      <c r="E5204" s="138" t="s">
        <v>2032</v>
      </c>
      <c r="F5204" s="148">
        <f t="shared" si="244"/>
        <v>857.19</v>
      </c>
      <c r="G5204" s="148">
        <f t="shared" si="245"/>
        <v>1045.7718</v>
      </c>
    </row>
    <row r="5205" spans="1:7" ht="14.4" customHeight="1">
      <c r="A5205" s="138" t="s">
        <v>10209</v>
      </c>
      <c r="B5205" s="151" t="s">
        <v>5187</v>
      </c>
      <c r="C5205" s="148">
        <v>16731.730000000003</v>
      </c>
      <c r="D5205" s="148">
        <f t="shared" si="243"/>
        <v>20412.71</v>
      </c>
      <c r="E5205" s="138" t="s">
        <v>2032</v>
      </c>
      <c r="F5205" s="148">
        <f t="shared" si="244"/>
        <v>16731.73</v>
      </c>
      <c r="G5205" s="148">
        <f t="shared" si="245"/>
        <v>20412.710599999999</v>
      </c>
    </row>
    <row r="5206" spans="1:7" ht="14.4" customHeight="1">
      <c r="A5206" s="138" t="s">
        <v>10210</v>
      </c>
      <c r="B5206" s="151" t="s">
        <v>10211</v>
      </c>
      <c r="C5206" s="148">
        <v>2227.4800000000005</v>
      </c>
      <c r="D5206" s="148">
        <f t="shared" si="243"/>
        <v>2717.53</v>
      </c>
      <c r="E5206" s="138" t="s">
        <v>2032</v>
      </c>
      <c r="F5206" s="148">
        <f t="shared" si="244"/>
        <v>2227.48</v>
      </c>
      <c r="G5206" s="148">
        <f t="shared" si="245"/>
        <v>2717.5255999999999</v>
      </c>
    </row>
    <row r="5207" spans="1:7" ht="14.4" customHeight="1">
      <c r="A5207" s="138" t="s">
        <v>10212</v>
      </c>
      <c r="B5207" s="151" t="s">
        <v>10211</v>
      </c>
      <c r="C5207" s="148">
        <v>2227.4800000000005</v>
      </c>
      <c r="D5207" s="148">
        <f t="shared" si="243"/>
        <v>2717.53</v>
      </c>
      <c r="E5207" s="138" t="s">
        <v>2032</v>
      </c>
      <c r="F5207" s="148">
        <f t="shared" si="244"/>
        <v>2227.48</v>
      </c>
      <c r="G5207" s="148">
        <f t="shared" si="245"/>
        <v>2717.5255999999999</v>
      </c>
    </row>
    <row r="5208" spans="1:7" ht="14.4" customHeight="1">
      <c r="A5208" s="138" t="s">
        <v>10213</v>
      </c>
      <c r="B5208" s="151" t="s">
        <v>10211</v>
      </c>
      <c r="C5208" s="148">
        <v>2579.3100000000004</v>
      </c>
      <c r="D5208" s="148">
        <f t="shared" si="243"/>
        <v>3146.76</v>
      </c>
      <c r="E5208" s="138" t="s">
        <v>2032</v>
      </c>
      <c r="F5208" s="148">
        <f t="shared" si="244"/>
        <v>2579.31</v>
      </c>
      <c r="G5208" s="148">
        <f t="shared" si="245"/>
        <v>3146.7581999999998</v>
      </c>
    </row>
    <row r="5209" spans="1:7" ht="14.4" customHeight="1">
      <c r="A5209" s="138" t="s">
        <v>10214</v>
      </c>
      <c r="B5209" s="151" t="s">
        <v>2070</v>
      </c>
      <c r="C5209" s="148">
        <v>2227.4800000000005</v>
      </c>
      <c r="D5209" s="148">
        <f t="shared" si="243"/>
        <v>2717.53</v>
      </c>
      <c r="E5209" s="138" t="s">
        <v>2032</v>
      </c>
      <c r="F5209" s="148">
        <f t="shared" si="244"/>
        <v>2227.48</v>
      </c>
      <c r="G5209" s="148">
        <f t="shared" si="245"/>
        <v>2717.5255999999999</v>
      </c>
    </row>
    <row r="5210" spans="1:7" ht="14.4" customHeight="1">
      <c r="A5210" s="138" t="s">
        <v>10215</v>
      </c>
      <c r="B5210" s="151" t="s">
        <v>10216</v>
      </c>
      <c r="C5210" s="148">
        <v>3906.8133499999994</v>
      </c>
      <c r="D5210" s="148">
        <f t="shared" si="243"/>
        <v>4766.3100000000004</v>
      </c>
      <c r="E5210" s="138" t="s">
        <v>2033</v>
      </c>
      <c r="F5210" s="148">
        <f t="shared" si="244"/>
        <v>3906.81</v>
      </c>
      <c r="G5210" s="148">
        <f t="shared" si="245"/>
        <v>4766.3081999999995</v>
      </c>
    </row>
    <row r="5211" spans="1:7" ht="14.4" customHeight="1">
      <c r="A5211" s="138" t="s">
        <v>10217</v>
      </c>
      <c r="B5211" s="151" t="s">
        <v>10218</v>
      </c>
      <c r="C5211" s="148">
        <v>3906.8133499999994</v>
      </c>
      <c r="D5211" s="148">
        <f t="shared" si="243"/>
        <v>4766.3100000000004</v>
      </c>
      <c r="E5211" s="138" t="s">
        <v>2033</v>
      </c>
      <c r="F5211" s="148">
        <f t="shared" si="244"/>
        <v>3906.81</v>
      </c>
      <c r="G5211" s="148">
        <f t="shared" si="245"/>
        <v>4766.3081999999995</v>
      </c>
    </row>
    <row r="5212" spans="1:7" ht="14.4" customHeight="1">
      <c r="A5212" s="138" t="s">
        <v>10219</v>
      </c>
      <c r="B5212" s="151" t="s">
        <v>10220</v>
      </c>
      <c r="C5212" s="148">
        <v>3906.8133499999994</v>
      </c>
      <c r="D5212" s="148">
        <f t="shared" si="243"/>
        <v>4766.3100000000004</v>
      </c>
      <c r="E5212" s="138" t="s">
        <v>2033</v>
      </c>
      <c r="F5212" s="148">
        <f t="shared" si="244"/>
        <v>3906.81</v>
      </c>
      <c r="G5212" s="148">
        <f t="shared" si="245"/>
        <v>4766.3081999999995</v>
      </c>
    </row>
    <row r="5213" spans="1:7" ht="14.4" customHeight="1">
      <c r="A5213" s="138" t="s">
        <v>10221</v>
      </c>
      <c r="B5213" s="151" t="s">
        <v>10222</v>
      </c>
      <c r="C5213" s="148">
        <v>1606.7590000000002</v>
      </c>
      <c r="D5213" s="148">
        <f t="shared" si="243"/>
        <v>1960.25</v>
      </c>
      <c r="E5213" s="138" t="s">
        <v>2032</v>
      </c>
      <c r="F5213" s="148">
        <f t="shared" si="244"/>
        <v>1606.76</v>
      </c>
      <c r="G5213" s="148">
        <f t="shared" si="245"/>
        <v>1960.2472</v>
      </c>
    </row>
    <row r="5214" spans="1:7" ht="14.4" customHeight="1">
      <c r="A5214" s="140" t="s">
        <v>10223</v>
      </c>
      <c r="B5214" s="151" t="s">
        <v>10224</v>
      </c>
      <c r="C5214" s="148">
        <v>4944.0500999999995</v>
      </c>
      <c r="D5214" s="148">
        <f t="shared" si="243"/>
        <v>6031.74</v>
      </c>
      <c r="E5214" s="138" t="s">
        <v>2033</v>
      </c>
      <c r="F5214" s="148">
        <f t="shared" si="244"/>
        <v>4944.05</v>
      </c>
      <c r="G5214" s="148">
        <f t="shared" si="245"/>
        <v>6031.741</v>
      </c>
    </row>
    <row r="5215" spans="1:7" ht="14.4" customHeight="1">
      <c r="A5215" s="138" t="s">
        <v>10225</v>
      </c>
      <c r="B5215" s="151" t="s">
        <v>10226</v>
      </c>
      <c r="C5215" s="148">
        <v>3906.8133499999994</v>
      </c>
      <c r="D5215" s="148">
        <f t="shared" si="243"/>
        <v>4766.3100000000004</v>
      </c>
      <c r="E5215" s="138" t="s">
        <v>2033</v>
      </c>
      <c r="F5215" s="148">
        <f t="shared" si="244"/>
        <v>3906.81</v>
      </c>
      <c r="G5215" s="148">
        <f t="shared" si="245"/>
        <v>4766.3081999999995</v>
      </c>
    </row>
    <row r="5216" spans="1:7" ht="14.4" customHeight="1">
      <c r="A5216" s="138" t="s">
        <v>10227</v>
      </c>
      <c r="B5216" s="151" t="s">
        <v>10228</v>
      </c>
      <c r="C5216" s="148">
        <v>1351.4248000000002</v>
      </c>
      <c r="D5216" s="148">
        <f t="shared" si="243"/>
        <v>1648.74</v>
      </c>
      <c r="E5216" s="138" t="s">
        <v>2032</v>
      </c>
      <c r="F5216" s="148">
        <f t="shared" si="244"/>
        <v>1351.42</v>
      </c>
      <c r="G5216" s="148">
        <f t="shared" si="245"/>
        <v>1648.7324000000001</v>
      </c>
    </row>
    <row r="5217" spans="1:7" ht="14.4" customHeight="1">
      <c r="A5217" s="138" t="s">
        <v>10229</v>
      </c>
      <c r="B5217" s="151" t="s">
        <v>10230</v>
      </c>
      <c r="C5217" s="148">
        <v>3106.5056000000004</v>
      </c>
      <c r="D5217" s="148">
        <f t="shared" si="243"/>
        <v>3789.94</v>
      </c>
      <c r="E5217" s="138" t="s">
        <v>2032</v>
      </c>
      <c r="F5217" s="148">
        <f t="shared" si="244"/>
        <v>3106.51</v>
      </c>
      <c r="G5217" s="148">
        <f t="shared" si="245"/>
        <v>3789.9422</v>
      </c>
    </row>
    <row r="5218" spans="1:7" ht="14.4" customHeight="1">
      <c r="A5218" s="138" t="s">
        <v>10231</v>
      </c>
      <c r="B5218" s="151" t="s">
        <v>10230</v>
      </c>
      <c r="C5218" s="148">
        <v>3106.5056000000004</v>
      </c>
      <c r="D5218" s="148">
        <f t="shared" si="243"/>
        <v>3789.94</v>
      </c>
      <c r="E5218" s="138" t="s">
        <v>2032</v>
      </c>
      <c r="F5218" s="148">
        <f t="shared" si="244"/>
        <v>3106.51</v>
      </c>
      <c r="G5218" s="148">
        <f t="shared" si="245"/>
        <v>3789.9422</v>
      </c>
    </row>
    <row r="5219" spans="1:7" ht="14.4" customHeight="1">
      <c r="A5219" s="138" t="s">
        <v>10232</v>
      </c>
      <c r="B5219" s="151" t="s">
        <v>2920</v>
      </c>
      <c r="C5219" s="148">
        <v>2630.2738000000004</v>
      </c>
      <c r="D5219" s="148">
        <f t="shared" si="243"/>
        <v>3208.93</v>
      </c>
      <c r="E5219" s="138" t="s">
        <v>2032</v>
      </c>
      <c r="F5219" s="148">
        <f t="shared" si="244"/>
        <v>2630.27</v>
      </c>
      <c r="G5219" s="148">
        <f t="shared" si="245"/>
        <v>3208.9294</v>
      </c>
    </row>
    <row r="5220" spans="1:7" ht="14.4" customHeight="1">
      <c r="A5220" s="138" t="s">
        <v>10233</v>
      </c>
      <c r="B5220" s="151" t="s">
        <v>2922</v>
      </c>
      <c r="C5220" s="148">
        <v>2630.2738000000004</v>
      </c>
      <c r="D5220" s="148">
        <f t="shared" si="243"/>
        <v>3208.93</v>
      </c>
      <c r="E5220" s="138" t="s">
        <v>2032</v>
      </c>
      <c r="F5220" s="148">
        <f t="shared" si="244"/>
        <v>2630.27</v>
      </c>
      <c r="G5220" s="148">
        <f t="shared" si="245"/>
        <v>3208.9294</v>
      </c>
    </row>
    <row r="5221" spans="1:7" ht="14.4" customHeight="1">
      <c r="A5221" s="138" t="s">
        <v>10234</v>
      </c>
      <c r="B5221" s="151" t="s">
        <v>10235</v>
      </c>
      <c r="C5221" s="148">
        <v>1026.43</v>
      </c>
      <c r="D5221" s="148">
        <f t="shared" si="243"/>
        <v>1252.24</v>
      </c>
      <c r="E5221" s="138" t="s">
        <v>2032</v>
      </c>
      <c r="F5221" s="148">
        <f t="shared" si="244"/>
        <v>1026.43</v>
      </c>
      <c r="G5221" s="148">
        <f t="shared" si="245"/>
        <v>1252.2446</v>
      </c>
    </row>
    <row r="5222" spans="1:7" ht="14.4" customHeight="1">
      <c r="A5222" s="138" t="s">
        <v>10236</v>
      </c>
      <c r="B5222" s="151" t="s">
        <v>10237</v>
      </c>
      <c r="C5222" s="148">
        <v>2134.2800000000002</v>
      </c>
      <c r="D5222" s="148">
        <f t="shared" si="243"/>
        <v>2603.8200000000002</v>
      </c>
      <c r="E5222" s="138" t="s">
        <v>2032</v>
      </c>
      <c r="F5222" s="148">
        <f t="shared" si="244"/>
        <v>2134.2800000000002</v>
      </c>
      <c r="G5222" s="148">
        <f t="shared" si="245"/>
        <v>2603.8216000000002</v>
      </c>
    </row>
    <row r="5223" spans="1:7" ht="14.4" customHeight="1">
      <c r="A5223" s="138" t="s">
        <v>10238</v>
      </c>
      <c r="B5223" s="151" t="s">
        <v>10239</v>
      </c>
      <c r="C5223" s="148">
        <v>3027.4926000000005</v>
      </c>
      <c r="D5223" s="148">
        <f t="shared" si="243"/>
        <v>3693.54</v>
      </c>
      <c r="E5223" s="138" t="s">
        <v>2032</v>
      </c>
      <c r="F5223" s="148">
        <f t="shared" si="244"/>
        <v>3027.49</v>
      </c>
      <c r="G5223" s="148">
        <f t="shared" si="245"/>
        <v>3693.5377999999996</v>
      </c>
    </row>
    <row r="5224" spans="1:7" ht="14.4" customHeight="1">
      <c r="A5224" s="138" t="s">
        <v>10240</v>
      </c>
      <c r="B5224" s="151" t="s">
        <v>10241</v>
      </c>
      <c r="C5224" s="148">
        <v>4335.8127999999997</v>
      </c>
      <c r="D5224" s="148">
        <f t="shared" si="243"/>
        <v>5289.69</v>
      </c>
      <c r="E5224" s="138" t="s">
        <v>2033</v>
      </c>
      <c r="F5224" s="148">
        <f t="shared" si="244"/>
        <v>4335.8100000000004</v>
      </c>
      <c r="G5224" s="148">
        <f t="shared" si="245"/>
        <v>5289.6882000000005</v>
      </c>
    </row>
    <row r="5225" spans="1:7" ht="14.4" customHeight="1">
      <c r="A5225" s="138" t="s">
        <v>10242</v>
      </c>
      <c r="B5225" s="151" t="s">
        <v>10243</v>
      </c>
      <c r="C5225" s="148">
        <v>4335.8127999999997</v>
      </c>
      <c r="D5225" s="148">
        <f t="shared" si="243"/>
        <v>5289.69</v>
      </c>
      <c r="E5225" s="138" t="s">
        <v>2033</v>
      </c>
      <c r="F5225" s="148">
        <f t="shared" si="244"/>
        <v>4335.8100000000004</v>
      </c>
      <c r="G5225" s="148">
        <f t="shared" si="245"/>
        <v>5289.6882000000005</v>
      </c>
    </row>
    <row r="5226" spans="1:7" ht="14.4" customHeight="1">
      <c r="A5226" s="138" t="s">
        <v>10244</v>
      </c>
      <c r="B5226" s="151" t="s">
        <v>10245</v>
      </c>
      <c r="C5226" s="148">
        <v>4335.8127999999997</v>
      </c>
      <c r="D5226" s="148">
        <f t="shared" si="243"/>
        <v>5289.69</v>
      </c>
      <c r="E5226" s="138" t="s">
        <v>2033</v>
      </c>
      <c r="F5226" s="148">
        <f t="shared" si="244"/>
        <v>4335.8100000000004</v>
      </c>
      <c r="G5226" s="148">
        <f t="shared" si="245"/>
        <v>5289.6882000000005</v>
      </c>
    </row>
    <row r="5227" spans="1:7" ht="14.4" customHeight="1">
      <c r="A5227" s="138" t="s">
        <v>10246</v>
      </c>
      <c r="B5227" s="151" t="s">
        <v>10247</v>
      </c>
      <c r="C5227" s="148">
        <v>3027.4926000000005</v>
      </c>
      <c r="D5227" s="148">
        <f t="shared" si="243"/>
        <v>3693.54</v>
      </c>
      <c r="E5227" s="138" t="s">
        <v>2032</v>
      </c>
      <c r="F5227" s="148">
        <f t="shared" si="244"/>
        <v>3027.49</v>
      </c>
      <c r="G5227" s="148">
        <f t="shared" si="245"/>
        <v>3693.5377999999996</v>
      </c>
    </row>
    <row r="5228" spans="1:7" ht="14.4" customHeight="1">
      <c r="A5228" s="138" t="s">
        <v>10248</v>
      </c>
      <c r="B5228" s="151" t="s">
        <v>10249</v>
      </c>
      <c r="C5228" s="148">
        <v>1889.5305000000001</v>
      </c>
      <c r="D5228" s="148">
        <f t="shared" si="243"/>
        <v>2305.23</v>
      </c>
      <c r="E5228" s="138" t="s">
        <v>2033</v>
      </c>
      <c r="F5228" s="148">
        <f t="shared" si="244"/>
        <v>1889.53</v>
      </c>
      <c r="G5228" s="148">
        <f t="shared" si="245"/>
        <v>2305.2266</v>
      </c>
    </row>
    <row r="5229" spans="1:7" ht="14.4" customHeight="1">
      <c r="A5229" s="140" t="s">
        <v>10250</v>
      </c>
      <c r="B5229" s="151" t="s">
        <v>10251</v>
      </c>
      <c r="C5229" s="148">
        <v>2884.8325</v>
      </c>
      <c r="D5229" s="148">
        <f t="shared" si="243"/>
        <v>3519.5</v>
      </c>
      <c r="E5229" s="138" t="s">
        <v>2033</v>
      </c>
      <c r="F5229" s="148">
        <f t="shared" si="244"/>
        <v>2884.83</v>
      </c>
      <c r="G5229" s="148">
        <f t="shared" si="245"/>
        <v>3519.4926</v>
      </c>
    </row>
    <row r="5230" spans="1:7" ht="14.4" customHeight="1">
      <c r="A5230" s="138" t="s">
        <v>10252</v>
      </c>
      <c r="B5230" s="151" t="s">
        <v>3112</v>
      </c>
      <c r="C5230" s="148">
        <v>3637.9628999999995</v>
      </c>
      <c r="D5230" s="148">
        <f t="shared" si="243"/>
        <v>4438.3100000000004</v>
      </c>
      <c r="E5230" s="138" t="s">
        <v>2033</v>
      </c>
      <c r="F5230" s="148">
        <f t="shared" si="244"/>
        <v>3637.96</v>
      </c>
      <c r="G5230" s="148">
        <f t="shared" si="245"/>
        <v>4438.3112000000001</v>
      </c>
    </row>
    <row r="5231" spans="1:7" ht="14.4" customHeight="1">
      <c r="A5231" s="138" t="s">
        <v>10253</v>
      </c>
      <c r="B5231" s="151" t="s">
        <v>10254</v>
      </c>
      <c r="C5231" s="148">
        <v>1889.5305000000001</v>
      </c>
      <c r="D5231" s="148">
        <f t="shared" si="243"/>
        <v>2305.23</v>
      </c>
      <c r="E5231" s="138" t="s">
        <v>2033</v>
      </c>
      <c r="F5231" s="148">
        <f t="shared" si="244"/>
        <v>1889.53</v>
      </c>
      <c r="G5231" s="148">
        <f t="shared" si="245"/>
        <v>2305.2266</v>
      </c>
    </row>
    <row r="5232" spans="1:7" ht="14.4" customHeight="1">
      <c r="A5232" s="138" t="s">
        <v>10255</v>
      </c>
      <c r="B5232" s="151" t="s">
        <v>10256</v>
      </c>
      <c r="C5232" s="148">
        <v>3093</v>
      </c>
      <c r="D5232" s="148">
        <f t="shared" si="243"/>
        <v>3773.46</v>
      </c>
      <c r="E5232" s="138" t="s">
        <v>2032</v>
      </c>
      <c r="F5232" s="148">
        <f t="shared" si="244"/>
        <v>3093</v>
      </c>
      <c r="G5232" s="148">
        <f t="shared" si="245"/>
        <v>3773.46</v>
      </c>
    </row>
    <row r="5233" spans="1:7" ht="14.4" customHeight="1">
      <c r="A5233" s="138" t="s">
        <v>10257</v>
      </c>
      <c r="B5233" s="151" t="s">
        <v>10258</v>
      </c>
      <c r="C5233" s="148">
        <v>3718.7293000000004</v>
      </c>
      <c r="D5233" s="148">
        <f t="shared" si="243"/>
        <v>4536.8500000000004</v>
      </c>
      <c r="E5233" s="138" t="s">
        <v>2032</v>
      </c>
      <c r="F5233" s="148">
        <f t="shared" si="244"/>
        <v>3718.73</v>
      </c>
      <c r="G5233" s="148">
        <f t="shared" si="245"/>
        <v>4536.8505999999998</v>
      </c>
    </row>
    <row r="5234" spans="1:7" ht="14.4" customHeight="1">
      <c r="A5234" s="138" t="s">
        <v>10259</v>
      </c>
      <c r="B5234" s="151" t="s">
        <v>10260</v>
      </c>
      <c r="C5234" s="148">
        <v>5102.3142499999994</v>
      </c>
      <c r="D5234" s="148">
        <f t="shared" si="243"/>
        <v>6224.82</v>
      </c>
      <c r="E5234" s="138" t="s">
        <v>2033</v>
      </c>
      <c r="F5234" s="148">
        <f t="shared" si="244"/>
        <v>5102.3100000000004</v>
      </c>
      <c r="G5234" s="148">
        <f t="shared" si="245"/>
        <v>6224.8182000000006</v>
      </c>
    </row>
    <row r="5235" spans="1:7" ht="14.4" customHeight="1">
      <c r="A5235" s="138" t="s">
        <v>10261</v>
      </c>
      <c r="B5235" s="151" t="s">
        <v>10262</v>
      </c>
      <c r="C5235" s="148">
        <v>5102.3142499999994</v>
      </c>
      <c r="D5235" s="148">
        <f t="shared" si="243"/>
        <v>6224.82</v>
      </c>
      <c r="E5235" s="138" t="s">
        <v>2033</v>
      </c>
      <c r="F5235" s="148">
        <f t="shared" si="244"/>
        <v>5102.3100000000004</v>
      </c>
      <c r="G5235" s="148">
        <f t="shared" si="245"/>
        <v>6224.8182000000006</v>
      </c>
    </row>
    <row r="5236" spans="1:7" ht="14.4" customHeight="1">
      <c r="A5236" s="138" t="s">
        <v>10263</v>
      </c>
      <c r="B5236" s="151" t="s">
        <v>10264</v>
      </c>
      <c r="C5236" s="148">
        <v>5102.3142499999994</v>
      </c>
      <c r="D5236" s="148">
        <f t="shared" si="243"/>
        <v>6224.82</v>
      </c>
      <c r="E5236" s="138" t="s">
        <v>2033</v>
      </c>
      <c r="F5236" s="148">
        <f t="shared" si="244"/>
        <v>5102.3100000000004</v>
      </c>
      <c r="G5236" s="148">
        <f t="shared" si="245"/>
        <v>6224.8182000000006</v>
      </c>
    </row>
    <row r="5237" spans="1:7" ht="14.4" customHeight="1">
      <c r="A5237" s="138" t="s">
        <v>10265</v>
      </c>
      <c r="B5237" s="151" t="s">
        <v>10266</v>
      </c>
      <c r="C5237" s="148">
        <v>3718.7293000000004</v>
      </c>
      <c r="D5237" s="148">
        <f t="shared" si="243"/>
        <v>4536.8500000000004</v>
      </c>
      <c r="E5237" s="138" t="s">
        <v>2032</v>
      </c>
      <c r="F5237" s="148">
        <f t="shared" si="244"/>
        <v>3718.73</v>
      </c>
      <c r="G5237" s="148">
        <f t="shared" si="245"/>
        <v>4536.8505999999998</v>
      </c>
    </row>
    <row r="5238" spans="1:7" ht="14.4" customHeight="1">
      <c r="A5238" s="138" t="s">
        <v>10267</v>
      </c>
      <c r="B5238" s="151" t="s">
        <v>10268</v>
      </c>
      <c r="C5238" s="148">
        <v>4757.1969499999996</v>
      </c>
      <c r="D5238" s="148">
        <f t="shared" si="243"/>
        <v>5803.78</v>
      </c>
      <c r="E5238" s="138" t="s">
        <v>2033</v>
      </c>
      <c r="F5238" s="148">
        <f t="shared" si="244"/>
        <v>4757.2</v>
      </c>
      <c r="G5238" s="148">
        <f t="shared" si="245"/>
        <v>5803.7839999999997</v>
      </c>
    </row>
    <row r="5239" spans="1:7" ht="14.4" customHeight="1">
      <c r="A5239" s="140" t="s">
        <v>10269</v>
      </c>
      <c r="B5239" s="151" t="s">
        <v>10270</v>
      </c>
      <c r="C5239" s="148">
        <v>5451.2265499999994</v>
      </c>
      <c r="D5239" s="148">
        <f t="shared" si="243"/>
        <v>6650.5</v>
      </c>
      <c r="E5239" s="138" t="s">
        <v>2033</v>
      </c>
      <c r="F5239" s="148">
        <f t="shared" si="244"/>
        <v>5451.23</v>
      </c>
      <c r="G5239" s="148">
        <f t="shared" si="245"/>
        <v>6650.5005999999994</v>
      </c>
    </row>
    <row r="5240" spans="1:7" ht="14.4" customHeight="1">
      <c r="A5240" s="138" t="s">
        <v>10271</v>
      </c>
      <c r="B5240" s="151" t="s">
        <v>10272</v>
      </c>
      <c r="C5240" s="148">
        <v>4757.1969499999996</v>
      </c>
      <c r="D5240" s="148">
        <f t="shared" si="243"/>
        <v>5803.78</v>
      </c>
      <c r="E5240" s="138" t="s">
        <v>2033</v>
      </c>
      <c r="F5240" s="148">
        <f t="shared" si="244"/>
        <v>4757.2</v>
      </c>
      <c r="G5240" s="148">
        <f t="shared" si="245"/>
        <v>5803.7839999999997</v>
      </c>
    </row>
    <row r="5241" spans="1:7" ht="14.4" customHeight="1">
      <c r="A5241" s="138" t="s">
        <v>10273</v>
      </c>
      <c r="B5241" s="151" t="s">
        <v>10274</v>
      </c>
      <c r="C5241" s="148">
        <v>4757.1969499999996</v>
      </c>
      <c r="D5241" s="148">
        <f t="shared" si="243"/>
        <v>5803.78</v>
      </c>
      <c r="E5241" s="138" t="s">
        <v>2033</v>
      </c>
      <c r="F5241" s="148">
        <f t="shared" si="244"/>
        <v>4757.2</v>
      </c>
      <c r="G5241" s="148">
        <f t="shared" si="245"/>
        <v>5803.7839999999997</v>
      </c>
    </row>
    <row r="5242" spans="1:7" ht="14.4" customHeight="1">
      <c r="A5242" s="138" t="s">
        <v>10275</v>
      </c>
      <c r="B5242" s="151" t="s">
        <v>5418</v>
      </c>
      <c r="C5242" s="148">
        <v>3970.32</v>
      </c>
      <c r="D5242" s="148">
        <f t="shared" si="243"/>
        <v>4843.79</v>
      </c>
      <c r="E5242" s="138" t="s">
        <v>2032</v>
      </c>
      <c r="F5242" s="148">
        <f t="shared" si="244"/>
        <v>3970.32</v>
      </c>
      <c r="G5242" s="148">
        <f t="shared" si="245"/>
        <v>4843.7903999999999</v>
      </c>
    </row>
    <row r="5243" spans="1:7" ht="14.4" customHeight="1">
      <c r="A5243" s="138" t="s">
        <v>10276</v>
      </c>
      <c r="B5243" s="151" t="s">
        <v>5418</v>
      </c>
      <c r="C5243" s="148">
        <v>5365.9900000000007</v>
      </c>
      <c r="D5243" s="148">
        <f t="shared" si="243"/>
        <v>6546.51</v>
      </c>
      <c r="E5243" s="138" t="s">
        <v>2033</v>
      </c>
      <c r="F5243" s="148">
        <f t="shared" si="244"/>
        <v>5365.99</v>
      </c>
      <c r="G5243" s="148">
        <f t="shared" si="245"/>
        <v>6546.5077999999994</v>
      </c>
    </row>
    <row r="5244" spans="1:7" ht="14.4" customHeight="1">
      <c r="A5244" s="138" t="s">
        <v>10277</v>
      </c>
      <c r="B5244" s="151" t="s">
        <v>5418</v>
      </c>
      <c r="C5244" s="148">
        <v>5365.9900000000007</v>
      </c>
      <c r="D5244" s="148">
        <f t="shared" si="243"/>
        <v>6546.51</v>
      </c>
      <c r="E5244" s="138" t="s">
        <v>2033</v>
      </c>
      <c r="F5244" s="148">
        <f t="shared" si="244"/>
        <v>5365.99</v>
      </c>
      <c r="G5244" s="148">
        <f t="shared" si="245"/>
        <v>6546.5077999999994</v>
      </c>
    </row>
    <row r="5245" spans="1:7" ht="14.4" customHeight="1">
      <c r="A5245" s="138" t="s">
        <v>10278</v>
      </c>
      <c r="B5245" s="151" t="s">
        <v>5418</v>
      </c>
      <c r="C5245" s="148">
        <v>5365.9900000000007</v>
      </c>
      <c r="D5245" s="148">
        <f t="shared" si="243"/>
        <v>6546.51</v>
      </c>
      <c r="E5245" s="138" t="s">
        <v>2033</v>
      </c>
      <c r="F5245" s="148">
        <f t="shared" si="244"/>
        <v>5365.99</v>
      </c>
      <c r="G5245" s="148">
        <f t="shared" si="245"/>
        <v>6546.5077999999994</v>
      </c>
    </row>
    <row r="5246" spans="1:7" ht="14.4" customHeight="1">
      <c r="A5246" s="138" t="s">
        <v>10279</v>
      </c>
      <c r="B5246" s="151" t="s">
        <v>5418</v>
      </c>
      <c r="C5246" s="148">
        <v>5365.9900000000007</v>
      </c>
      <c r="D5246" s="148">
        <f t="shared" si="243"/>
        <v>6546.51</v>
      </c>
      <c r="E5246" s="138" t="s">
        <v>2033</v>
      </c>
      <c r="F5246" s="148">
        <f t="shared" si="244"/>
        <v>5365.99</v>
      </c>
      <c r="G5246" s="148">
        <f t="shared" si="245"/>
        <v>6546.5077999999994</v>
      </c>
    </row>
    <row r="5247" spans="1:7" ht="14.4" customHeight="1">
      <c r="A5247" s="138" t="s">
        <v>10280</v>
      </c>
      <c r="B5247" s="151" t="s">
        <v>5418</v>
      </c>
      <c r="C5247" s="148">
        <v>3970.32</v>
      </c>
      <c r="D5247" s="148">
        <f t="shared" si="243"/>
        <v>4843.79</v>
      </c>
      <c r="E5247" s="138" t="s">
        <v>2032</v>
      </c>
      <c r="F5247" s="148">
        <f t="shared" si="244"/>
        <v>3970.32</v>
      </c>
      <c r="G5247" s="148">
        <f t="shared" si="245"/>
        <v>4843.7903999999999</v>
      </c>
    </row>
    <row r="5248" spans="1:7" ht="14.4" customHeight="1">
      <c r="A5248" s="138" t="s">
        <v>10281</v>
      </c>
      <c r="B5248" s="151" t="s">
        <v>5418</v>
      </c>
      <c r="C5248" s="148">
        <v>3345.8799999999997</v>
      </c>
      <c r="D5248" s="148">
        <f t="shared" si="243"/>
        <v>4081.97</v>
      </c>
      <c r="E5248" s="138" t="s">
        <v>2032</v>
      </c>
      <c r="F5248" s="148">
        <f t="shared" si="244"/>
        <v>3345.88</v>
      </c>
      <c r="G5248" s="148">
        <f t="shared" si="245"/>
        <v>4081.9736000000003</v>
      </c>
    </row>
    <row r="5249" spans="1:7" ht="14.4" customHeight="1">
      <c r="A5249" s="138" t="s">
        <v>10282</v>
      </c>
      <c r="B5249" s="151" t="s">
        <v>5418</v>
      </c>
      <c r="C5249" s="148">
        <v>4678.6400000000003</v>
      </c>
      <c r="D5249" s="148">
        <f t="shared" si="243"/>
        <v>5707.94</v>
      </c>
      <c r="E5249" s="138" t="s">
        <v>2033</v>
      </c>
      <c r="F5249" s="148">
        <f t="shared" si="244"/>
        <v>4678.6400000000003</v>
      </c>
      <c r="G5249" s="148">
        <f t="shared" si="245"/>
        <v>5707.9408000000003</v>
      </c>
    </row>
    <row r="5250" spans="1:7" ht="14.4" customHeight="1">
      <c r="A5250" s="138" t="s">
        <v>10283</v>
      </c>
      <c r="B5250" s="151" t="s">
        <v>5418</v>
      </c>
      <c r="C5250" s="148">
        <v>4678.6400000000003</v>
      </c>
      <c r="D5250" s="148">
        <f t="shared" si="243"/>
        <v>5707.94</v>
      </c>
      <c r="E5250" s="138" t="s">
        <v>2033</v>
      </c>
      <c r="F5250" s="148">
        <f t="shared" si="244"/>
        <v>4678.6400000000003</v>
      </c>
      <c r="G5250" s="148">
        <f t="shared" si="245"/>
        <v>5707.9408000000003</v>
      </c>
    </row>
    <row r="5251" spans="1:7" ht="14.4" customHeight="1">
      <c r="A5251" s="138" t="s">
        <v>10284</v>
      </c>
      <c r="B5251" s="151" t="s">
        <v>5418</v>
      </c>
      <c r="C5251" s="148">
        <v>4678.6400000000003</v>
      </c>
      <c r="D5251" s="148">
        <f t="shared" si="243"/>
        <v>5707.94</v>
      </c>
      <c r="E5251" s="138" t="s">
        <v>2033</v>
      </c>
      <c r="F5251" s="148">
        <f t="shared" si="244"/>
        <v>4678.6400000000003</v>
      </c>
      <c r="G5251" s="148">
        <f t="shared" si="245"/>
        <v>5707.9408000000003</v>
      </c>
    </row>
    <row r="5252" spans="1:7" ht="14.4" customHeight="1">
      <c r="A5252" s="138" t="s">
        <v>10285</v>
      </c>
      <c r="B5252" s="151" t="s">
        <v>5418</v>
      </c>
      <c r="C5252" s="148">
        <v>4678.6400000000003</v>
      </c>
      <c r="D5252" s="148">
        <f t="shared" si="243"/>
        <v>5707.94</v>
      </c>
      <c r="E5252" s="138" t="s">
        <v>2033</v>
      </c>
      <c r="F5252" s="148">
        <f t="shared" si="244"/>
        <v>4678.6400000000003</v>
      </c>
      <c r="G5252" s="148">
        <f t="shared" si="245"/>
        <v>5707.9408000000003</v>
      </c>
    </row>
    <row r="5253" spans="1:7" ht="14.4" customHeight="1">
      <c r="A5253" s="140" t="s">
        <v>10286</v>
      </c>
      <c r="B5253" s="151" t="s">
        <v>10287</v>
      </c>
      <c r="C5253" s="148">
        <v>5451.2265499999994</v>
      </c>
      <c r="D5253" s="148">
        <f t="shared" si="243"/>
        <v>6650.5</v>
      </c>
      <c r="E5253" s="138" t="s">
        <v>2033</v>
      </c>
      <c r="F5253" s="148">
        <f t="shared" si="244"/>
        <v>5451.23</v>
      </c>
      <c r="G5253" s="148">
        <f t="shared" si="245"/>
        <v>6650.5005999999994</v>
      </c>
    </row>
    <row r="5254" spans="1:7" ht="14.4" customHeight="1">
      <c r="A5254" s="138" t="s">
        <v>10288</v>
      </c>
      <c r="B5254" s="151" t="s">
        <v>5418</v>
      </c>
      <c r="C5254" s="148">
        <v>3345.8799999999997</v>
      </c>
      <c r="D5254" s="148">
        <f t="shared" si="243"/>
        <v>4081.97</v>
      </c>
      <c r="E5254" s="138" t="s">
        <v>2032</v>
      </c>
      <c r="F5254" s="148">
        <f t="shared" si="244"/>
        <v>3345.88</v>
      </c>
      <c r="G5254" s="148">
        <f t="shared" si="245"/>
        <v>4081.9736000000003</v>
      </c>
    </row>
    <row r="5255" spans="1:7" ht="14.4" customHeight="1">
      <c r="A5255" s="138" t="s">
        <v>10289</v>
      </c>
      <c r="B5255" s="151" t="s">
        <v>10290</v>
      </c>
      <c r="C5255" s="148">
        <v>4757.1969499999996</v>
      </c>
      <c r="D5255" s="148">
        <f t="shared" si="243"/>
        <v>5803.78</v>
      </c>
      <c r="E5255" s="138" t="s">
        <v>2033</v>
      </c>
      <c r="F5255" s="148">
        <f t="shared" si="244"/>
        <v>4757.2</v>
      </c>
      <c r="G5255" s="148">
        <f t="shared" si="245"/>
        <v>5803.7839999999997</v>
      </c>
    </row>
    <row r="5256" spans="1:7" ht="14.4" customHeight="1">
      <c r="A5256" s="138" t="s">
        <v>10291</v>
      </c>
      <c r="B5256" s="151" t="s">
        <v>10292</v>
      </c>
      <c r="C5256" s="148">
        <v>3093</v>
      </c>
      <c r="D5256" s="148">
        <f t="shared" si="243"/>
        <v>3773.46</v>
      </c>
      <c r="E5256" s="138" t="s">
        <v>2032</v>
      </c>
      <c r="F5256" s="148">
        <f t="shared" si="244"/>
        <v>3093</v>
      </c>
      <c r="G5256" s="148">
        <f t="shared" si="245"/>
        <v>3773.46</v>
      </c>
    </row>
    <row r="5257" spans="1:7" ht="14.4" customHeight="1">
      <c r="A5257" s="138" t="s">
        <v>10293</v>
      </c>
      <c r="B5257" s="151" t="s">
        <v>10294</v>
      </c>
      <c r="C5257" s="148">
        <v>1889.5305000000001</v>
      </c>
      <c r="D5257" s="148">
        <f t="shared" ref="D5257:D5320" si="246">ROUND(C5257*(1+$D$8),2)</f>
        <v>2305.23</v>
      </c>
      <c r="E5257" s="138" t="s">
        <v>2033</v>
      </c>
      <c r="F5257" s="148">
        <f t="shared" ref="F5257:F5320" si="247">ROUND(C5257*(1-HLOOKUP(E5257,$1:$2,2,FALSE)),2)</f>
        <v>1889.53</v>
      </c>
      <c r="G5257" s="148">
        <f t="shared" ref="G5257:G5320" si="248">F5257*(1+$D$8)</f>
        <v>2305.2266</v>
      </c>
    </row>
    <row r="5258" spans="1:7" ht="14.4" customHeight="1">
      <c r="A5258" s="138" t="s">
        <v>10295</v>
      </c>
      <c r="B5258" s="151" t="s">
        <v>10296</v>
      </c>
      <c r="C5258" s="148">
        <v>3352.1235000000001</v>
      </c>
      <c r="D5258" s="148">
        <f t="shared" si="246"/>
        <v>4089.59</v>
      </c>
      <c r="E5258" s="138" t="s">
        <v>2032</v>
      </c>
      <c r="F5258" s="148">
        <f t="shared" si="247"/>
        <v>3352.12</v>
      </c>
      <c r="G5258" s="148">
        <f t="shared" si="248"/>
        <v>4089.5863999999997</v>
      </c>
    </row>
    <row r="5259" spans="1:7" ht="14.4" customHeight="1">
      <c r="A5259" s="138" t="s">
        <v>10297</v>
      </c>
      <c r="B5259" s="151" t="s">
        <v>10298</v>
      </c>
      <c r="C5259" s="148">
        <v>5102.3142499999994</v>
      </c>
      <c r="D5259" s="148">
        <f t="shared" si="246"/>
        <v>6224.82</v>
      </c>
      <c r="E5259" s="138" t="s">
        <v>2033</v>
      </c>
      <c r="F5259" s="148">
        <f t="shared" si="247"/>
        <v>5102.3100000000004</v>
      </c>
      <c r="G5259" s="148">
        <f t="shared" si="248"/>
        <v>6224.8182000000006</v>
      </c>
    </row>
    <row r="5260" spans="1:7" ht="14.4" customHeight="1">
      <c r="A5260" s="138" t="s">
        <v>10299</v>
      </c>
      <c r="B5260" s="151" t="s">
        <v>10300</v>
      </c>
      <c r="C5260" s="148">
        <v>5102.3142499999994</v>
      </c>
      <c r="D5260" s="148">
        <f t="shared" si="246"/>
        <v>6224.82</v>
      </c>
      <c r="E5260" s="138" t="s">
        <v>2033</v>
      </c>
      <c r="F5260" s="148">
        <f t="shared" si="247"/>
        <v>5102.3100000000004</v>
      </c>
      <c r="G5260" s="148">
        <f t="shared" si="248"/>
        <v>6224.8182000000006</v>
      </c>
    </row>
    <row r="5261" spans="1:7" ht="14.4" customHeight="1">
      <c r="A5261" s="138" t="s">
        <v>10301</v>
      </c>
      <c r="B5261" s="151" t="s">
        <v>10302</v>
      </c>
      <c r="C5261" s="148">
        <v>5102.3142499999994</v>
      </c>
      <c r="D5261" s="148">
        <f t="shared" si="246"/>
        <v>6224.82</v>
      </c>
      <c r="E5261" s="138" t="s">
        <v>2033</v>
      </c>
      <c r="F5261" s="148">
        <f t="shared" si="247"/>
        <v>5102.3100000000004</v>
      </c>
      <c r="G5261" s="148">
        <f t="shared" si="248"/>
        <v>6224.8182000000006</v>
      </c>
    </row>
    <row r="5262" spans="1:7" ht="14.4" customHeight="1">
      <c r="A5262" s="138" t="s">
        <v>10303</v>
      </c>
      <c r="B5262" s="151" t="s">
        <v>10304</v>
      </c>
      <c r="C5262" s="148">
        <v>5102.3142499999994</v>
      </c>
      <c r="D5262" s="148">
        <f t="shared" si="246"/>
        <v>6224.82</v>
      </c>
      <c r="E5262" s="138" t="s">
        <v>2033</v>
      </c>
      <c r="F5262" s="148">
        <f t="shared" si="247"/>
        <v>5102.3100000000004</v>
      </c>
      <c r="G5262" s="148">
        <f t="shared" si="248"/>
        <v>6224.8182000000006</v>
      </c>
    </row>
    <row r="5263" spans="1:7" ht="14.4" customHeight="1">
      <c r="A5263" s="138" t="s">
        <v>10305</v>
      </c>
      <c r="B5263" s="151" t="s">
        <v>10306</v>
      </c>
      <c r="C5263" s="148">
        <v>3352.1235000000001</v>
      </c>
      <c r="D5263" s="148">
        <f t="shared" si="246"/>
        <v>4089.59</v>
      </c>
      <c r="E5263" s="138" t="s">
        <v>2032</v>
      </c>
      <c r="F5263" s="148">
        <f t="shared" si="247"/>
        <v>3352.12</v>
      </c>
      <c r="G5263" s="148">
        <f t="shared" si="248"/>
        <v>4089.5863999999997</v>
      </c>
    </row>
    <row r="5264" spans="1:7" ht="14.4" customHeight="1">
      <c r="A5264" s="138" t="s">
        <v>10307</v>
      </c>
      <c r="B5264" s="151" t="s">
        <v>10308</v>
      </c>
      <c r="C5264" s="148">
        <v>3215.3572000000004</v>
      </c>
      <c r="D5264" s="148">
        <f t="shared" si="246"/>
        <v>3922.74</v>
      </c>
      <c r="E5264" s="138" t="s">
        <v>2032</v>
      </c>
      <c r="F5264" s="148">
        <f t="shared" si="247"/>
        <v>3215.36</v>
      </c>
      <c r="G5264" s="148">
        <f t="shared" si="248"/>
        <v>3922.7392</v>
      </c>
    </row>
    <row r="5265" spans="1:7" ht="14.4" customHeight="1">
      <c r="A5265" s="138" t="s">
        <v>10309</v>
      </c>
      <c r="B5265" s="151" t="s">
        <v>10308</v>
      </c>
      <c r="C5265" s="148">
        <v>4949.7678999999989</v>
      </c>
      <c r="D5265" s="148">
        <f t="shared" si="246"/>
        <v>6038.72</v>
      </c>
      <c r="E5265" s="138" t="s">
        <v>2033</v>
      </c>
      <c r="F5265" s="148">
        <f t="shared" si="247"/>
        <v>4949.7700000000004</v>
      </c>
      <c r="G5265" s="148">
        <f t="shared" si="248"/>
        <v>6038.7194</v>
      </c>
    </row>
    <row r="5266" spans="1:7" ht="14.4" customHeight="1">
      <c r="A5266" s="138" t="s">
        <v>10310</v>
      </c>
      <c r="B5266" s="151" t="s">
        <v>10311</v>
      </c>
      <c r="C5266" s="148">
        <v>4949.7678999999989</v>
      </c>
      <c r="D5266" s="148">
        <f t="shared" si="246"/>
        <v>6038.72</v>
      </c>
      <c r="E5266" s="138" t="s">
        <v>2033</v>
      </c>
      <c r="F5266" s="148">
        <f t="shared" si="247"/>
        <v>4949.7700000000004</v>
      </c>
      <c r="G5266" s="148">
        <f t="shared" si="248"/>
        <v>6038.7194</v>
      </c>
    </row>
    <row r="5267" spans="1:7" ht="14.4" customHeight="1">
      <c r="A5267" s="138" t="s">
        <v>10312</v>
      </c>
      <c r="B5267" s="151" t="s">
        <v>10313</v>
      </c>
      <c r="C5267" s="148">
        <v>4949.7678999999989</v>
      </c>
      <c r="D5267" s="148">
        <f t="shared" si="246"/>
        <v>6038.72</v>
      </c>
      <c r="E5267" s="138" t="s">
        <v>2033</v>
      </c>
      <c r="F5267" s="148">
        <f t="shared" si="247"/>
        <v>4949.7700000000004</v>
      </c>
      <c r="G5267" s="148">
        <f t="shared" si="248"/>
        <v>6038.7194</v>
      </c>
    </row>
    <row r="5268" spans="1:7" ht="14.4" customHeight="1">
      <c r="A5268" s="138" t="s">
        <v>10314</v>
      </c>
      <c r="B5268" s="151" t="s">
        <v>10315</v>
      </c>
      <c r="C5268" s="148">
        <v>4949.7678999999989</v>
      </c>
      <c r="D5268" s="148">
        <f t="shared" si="246"/>
        <v>6038.72</v>
      </c>
      <c r="E5268" s="138" t="s">
        <v>2033</v>
      </c>
      <c r="F5268" s="148">
        <f t="shared" si="247"/>
        <v>4949.7700000000004</v>
      </c>
      <c r="G5268" s="148">
        <f t="shared" si="248"/>
        <v>6038.7194</v>
      </c>
    </row>
    <row r="5269" spans="1:7" ht="14.4" customHeight="1">
      <c r="A5269" s="138" t="s">
        <v>10316</v>
      </c>
      <c r="B5269" s="151" t="s">
        <v>10317</v>
      </c>
      <c r="C5269" s="148">
        <v>3215.3572000000004</v>
      </c>
      <c r="D5269" s="148">
        <f t="shared" si="246"/>
        <v>3922.74</v>
      </c>
      <c r="E5269" s="138" t="s">
        <v>2032</v>
      </c>
      <c r="F5269" s="148">
        <f t="shared" si="247"/>
        <v>3215.36</v>
      </c>
      <c r="G5269" s="148">
        <f t="shared" si="248"/>
        <v>3922.7392</v>
      </c>
    </row>
    <row r="5270" spans="1:7" ht="14.4" customHeight="1">
      <c r="A5270" s="138" t="s">
        <v>10318</v>
      </c>
      <c r="B5270" s="151" t="s">
        <v>10319</v>
      </c>
      <c r="C5270" s="148">
        <v>3146</v>
      </c>
      <c r="D5270" s="148">
        <f t="shared" si="246"/>
        <v>3838.12</v>
      </c>
      <c r="E5270" s="138" t="s">
        <v>2032</v>
      </c>
      <c r="F5270" s="148">
        <f t="shared" si="247"/>
        <v>3146</v>
      </c>
      <c r="G5270" s="148">
        <f t="shared" si="248"/>
        <v>3838.12</v>
      </c>
    </row>
    <row r="5271" spans="1:7" ht="14.4" customHeight="1">
      <c r="A5271" s="138" t="s">
        <v>10320</v>
      </c>
      <c r="B5271" s="151" t="s">
        <v>10321</v>
      </c>
      <c r="C5271" s="148">
        <v>3682.2477999999996</v>
      </c>
      <c r="D5271" s="148">
        <f t="shared" si="246"/>
        <v>4492.34</v>
      </c>
      <c r="E5271" s="138" t="s">
        <v>2032</v>
      </c>
      <c r="F5271" s="148">
        <f t="shared" si="247"/>
        <v>3682.25</v>
      </c>
      <c r="G5271" s="148">
        <f t="shared" si="248"/>
        <v>4492.3450000000003</v>
      </c>
    </row>
    <row r="5272" spans="1:7" ht="14.4" customHeight="1">
      <c r="A5272" s="138" t="s">
        <v>10322</v>
      </c>
      <c r="B5272" s="151" t="s">
        <v>10323</v>
      </c>
      <c r="C5272" s="148">
        <v>5102.3142499999994</v>
      </c>
      <c r="D5272" s="148">
        <f t="shared" si="246"/>
        <v>6224.82</v>
      </c>
      <c r="E5272" s="138" t="s">
        <v>2033</v>
      </c>
      <c r="F5272" s="148">
        <f t="shared" si="247"/>
        <v>5102.3100000000004</v>
      </c>
      <c r="G5272" s="148">
        <f t="shared" si="248"/>
        <v>6224.8182000000006</v>
      </c>
    </row>
    <row r="5273" spans="1:7" ht="14.4" customHeight="1">
      <c r="A5273" s="138" t="s">
        <v>10324</v>
      </c>
      <c r="B5273" s="151" t="s">
        <v>10325</v>
      </c>
      <c r="C5273" s="148">
        <v>5102.3142499999994</v>
      </c>
      <c r="D5273" s="148">
        <f t="shared" si="246"/>
        <v>6224.82</v>
      </c>
      <c r="E5273" s="138" t="s">
        <v>2033</v>
      </c>
      <c r="F5273" s="148">
        <f t="shared" si="247"/>
        <v>5102.3100000000004</v>
      </c>
      <c r="G5273" s="148">
        <f t="shared" si="248"/>
        <v>6224.8182000000006</v>
      </c>
    </row>
    <row r="5274" spans="1:7" ht="14.4" customHeight="1">
      <c r="A5274" s="138" t="s">
        <v>10326</v>
      </c>
      <c r="B5274" s="151" t="s">
        <v>10327</v>
      </c>
      <c r="C5274" s="148">
        <v>5102.3142499999994</v>
      </c>
      <c r="D5274" s="148">
        <f t="shared" si="246"/>
        <v>6224.82</v>
      </c>
      <c r="E5274" s="138" t="s">
        <v>2033</v>
      </c>
      <c r="F5274" s="148">
        <f t="shared" si="247"/>
        <v>5102.3100000000004</v>
      </c>
      <c r="G5274" s="148">
        <f t="shared" si="248"/>
        <v>6224.8182000000006</v>
      </c>
    </row>
    <row r="5275" spans="1:7" ht="14.4" customHeight="1">
      <c r="A5275" s="138" t="s">
        <v>10328</v>
      </c>
      <c r="B5275" s="151" t="s">
        <v>10329</v>
      </c>
      <c r="C5275" s="148">
        <v>3682.2477999999996</v>
      </c>
      <c r="D5275" s="148">
        <f t="shared" si="246"/>
        <v>4492.34</v>
      </c>
      <c r="E5275" s="138" t="s">
        <v>2032</v>
      </c>
      <c r="F5275" s="148">
        <f t="shared" si="247"/>
        <v>3682.25</v>
      </c>
      <c r="G5275" s="148">
        <f t="shared" si="248"/>
        <v>4492.3450000000003</v>
      </c>
    </row>
    <row r="5276" spans="1:7" ht="14.4" customHeight="1">
      <c r="A5276" s="138" t="s">
        <v>10330</v>
      </c>
      <c r="B5276" s="151" t="s">
        <v>10331</v>
      </c>
      <c r="C5276" s="148">
        <v>4757.1969499999996</v>
      </c>
      <c r="D5276" s="148">
        <f t="shared" si="246"/>
        <v>5803.78</v>
      </c>
      <c r="E5276" s="138" t="s">
        <v>2033</v>
      </c>
      <c r="F5276" s="148">
        <f t="shared" si="247"/>
        <v>4757.2</v>
      </c>
      <c r="G5276" s="148">
        <f t="shared" si="248"/>
        <v>5803.7839999999997</v>
      </c>
    </row>
    <row r="5277" spans="1:7" ht="14.4" customHeight="1">
      <c r="A5277" s="140" t="s">
        <v>10332</v>
      </c>
      <c r="B5277" s="151" t="s">
        <v>10333</v>
      </c>
      <c r="C5277" s="148">
        <v>5451.2265499999994</v>
      </c>
      <c r="D5277" s="148">
        <f t="shared" si="246"/>
        <v>6650.5</v>
      </c>
      <c r="E5277" s="138" t="s">
        <v>2033</v>
      </c>
      <c r="F5277" s="148">
        <f t="shared" si="247"/>
        <v>5451.23</v>
      </c>
      <c r="G5277" s="148">
        <f t="shared" si="248"/>
        <v>6650.5005999999994</v>
      </c>
    </row>
    <row r="5278" spans="1:7" ht="14.4" customHeight="1">
      <c r="A5278" s="138" t="s">
        <v>10334</v>
      </c>
      <c r="B5278" s="151" t="s">
        <v>10335</v>
      </c>
      <c r="C5278" s="148">
        <v>4757.1969499999996</v>
      </c>
      <c r="D5278" s="148">
        <f t="shared" si="246"/>
        <v>5803.78</v>
      </c>
      <c r="E5278" s="138" t="s">
        <v>2033</v>
      </c>
      <c r="F5278" s="148">
        <f t="shared" si="247"/>
        <v>4757.2</v>
      </c>
      <c r="G5278" s="148">
        <f t="shared" si="248"/>
        <v>5803.7839999999997</v>
      </c>
    </row>
    <row r="5279" spans="1:7" ht="14.4" customHeight="1">
      <c r="A5279" s="138" t="s">
        <v>10336</v>
      </c>
      <c r="B5279" s="151" t="s">
        <v>10337</v>
      </c>
      <c r="C5279" s="148">
        <v>4757.1969499999996</v>
      </c>
      <c r="D5279" s="148">
        <f t="shared" si="246"/>
        <v>5803.78</v>
      </c>
      <c r="E5279" s="138" t="s">
        <v>2033</v>
      </c>
      <c r="F5279" s="148">
        <f t="shared" si="247"/>
        <v>4757.2</v>
      </c>
      <c r="G5279" s="148">
        <f t="shared" si="248"/>
        <v>5803.7839999999997</v>
      </c>
    </row>
    <row r="5280" spans="1:7" ht="14.4" customHeight="1">
      <c r="A5280" s="140" t="s">
        <v>10338</v>
      </c>
      <c r="B5280" s="151" t="s">
        <v>10339</v>
      </c>
      <c r="C5280" s="148">
        <v>5451.2265499999994</v>
      </c>
      <c r="D5280" s="148">
        <f t="shared" si="246"/>
        <v>6650.5</v>
      </c>
      <c r="E5280" s="138" t="s">
        <v>2033</v>
      </c>
      <c r="F5280" s="148">
        <f t="shared" si="247"/>
        <v>5451.23</v>
      </c>
      <c r="G5280" s="148">
        <f t="shared" si="248"/>
        <v>6650.5005999999994</v>
      </c>
    </row>
    <row r="5281" spans="1:7" ht="14.4" customHeight="1">
      <c r="A5281" s="138" t="s">
        <v>10340</v>
      </c>
      <c r="B5281" s="151" t="s">
        <v>10341</v>
      </c>
      <c r="C5281" s="148">
        <v>4757.1969499999996</v>
      </c>
      <c r="D5281" s="148">
        <f t="shared" si="246"/>
        <v>5803.78</v>
      </c>
      <c r="E5281" s="138" t="s">
        <v>2033</v>
      </c>
      <c r="F5281" s="148">
        <f t="shared" si="247"/>
        <v>4757.2</v>
      </c>
      <c r="G5281" s="148">
        <f t="shared" si="248"/>
        <v>5803.7839999999997</v>
      </c>
    </row>
    <row r="5282" spans="1:7" ht="14.4" customHeight="1">
      <c r="A5282" s="140" t="s">
        <v>10342</v>
      </c>
      <c r="B5282" s="151" t="s">
        <v>10343</v>
      </c>
      <c r="C5282" s="148">
        <v>2884.8325</v>
      </c>
      <c r="D5282" s="148">
        <f t="shared" si="246"/>
        <v>3519.5</v>
      </c>
      <c r="E5282" s="138" t="s">
        <v>2033</v>
      </c>
      <c r="F5282" s="148">
        <f t="shared" si="247"/>
        <v>2884.83</v>
      </c>
      <c r="G5282" s="148">
        <f t="shared" si="248"/>
        <v>3519.4926</v>
      </c>
    </row>
    <row r="5283" spans="1:7" ht="14.4" customHeight="1">
      <c r="A5283" s="138" t="s">
        <v>10344</v>
      </c>
      <c r="B5283" s="151" t="s">
        <v>10345</v>
      </c>
      <c r="C5283" s="148">
        <v>3146</v>
      </c>
      <c r="D5283" s="148">
        <f t="shared" si="246"/>
        <v>3838.12</v>
      </c>
      <c r="E5283" s="138" t="s">
        <v>2032</v>
      </c>
      <c r="F5283" s="148">
        <f t="shared" si="247"/>
        <v>3146</v>
      </c>
      <c r="G5283" s="148">
        <f t="shared" si="248"/>
        <v>3838.12</v>
      </c>
    </row>
    <row r="5284" spans="1:7" ht="14.4" customHeight="1">
      <c r="A5284" s="138" t="s">
        <v>10346</v>
      </c>
      <c r="B5284" s="151" t="s">
        <v>10347</v>
      </c>
      <c r="C5284" s="148">
        <v>1889.5305000000001</v>
      </c>
      <c r="D5284" s="148">
        <f t="shared" si="246"/>
        <v>2305.23</v>
      </c>
      <c r="E5284" s="138" t="s">
        <v>2033</v>
      </c>
      <c r="F5284" s="148">
        <f t="shared" si="247"/>
        <v>1889.53</v>
      </c>
      <c r="G5284" s="148">
        <f t="shared" si="248"/>
        <v>2305.2266</v>
      </c>
    </row>
    <row r="5285" spans="1:7" ht="14.4" customHeight="1">
      <c r="A5285" s="138" t="s">
        <v>10348</v>
      </c>
      <c r="B5285" s="151" t="s">
        <v>10349</v>
      </c>
      <c r="C5285" s="148">
        <v>1026.43</v>
      </c>
      <c r="D5285" s="148">
        <f t="shared" si="246"/>
        <v>1252.24</v>
      </c>
      <c r="E5285" s="138" t="s">
        <v>2032</v>
      </c>
      <c r="F5285" s="148">
        <f t="shared" si="247"/>
        <v>1026.43</v>
      </c>
      <c r="G5285" s="148">
        <f t="shared" si="248"/>
        <v>1252.2446</v>
      </c>
    </row>
    <row r="5286" spans="1:7" ht="14.4" customHeight="1">
      <c r="A5286" s="138" t="s">
        <v>10350</v>
      </c>
      <c r="B5286" s="151" t="s">
        <v>10351</v>
      </c>
      <c r="C5286" s="148">
        <v>7406.4221000000007</v>
      </c>
      <c r="D5286" s="148">
        <f t="shared" si="246"/>
        <v>9035.83</v>
      </c>
      <c r="E5286" s="138" t="s">
        <v>2032</v>
      </c>
      <c r="F5286" s="148">
        <f t="shared" si="247"/>
        <v>7406.42</v>
      </c>
      <c r="G5286" s="148">
        <f t="shared" si="248"/>
        <v>9035.8323999999993</v>
      </c>
    </row>
    <row r="5287" spans="1:7" ht="14.4" customHeight="1">
      <c r="A5287" s="138" t="s">
        <v>10352</v>
      </c>
      <c r="B5287" s="151" t="s">
        <v>10351</v>
      </c>
      <c r="C5287" s="148">
        <v>7406.4221000000007</v>
      </c>
      <c r="D5287" s="148">
        <f t="shared" si="246"/>
        <v>9035.83</v>
      </c>
      <c r="E5287" s="138" t="s">
        <v>2032</v>
      </c>
      <c r="F5287" s="148">
        <f t="shared" si="247"/>
        <v>7406.42</v>
      </c>
      <c r="G5287" s="148">
        <f t="shared" si="248"/>
        <v>9035.8323999999993</v>
      </c>
    </row>
    <row r="5288" spans="1:7" ht="14.4" customHeight="1">
      <c r="A5288" s="138" t="s">
        <v>10353</v>
      </c>
      <c r="B5288" s="151" t="s">
        <v>10351</v>
      </c>
      <c r="C5288" s="148">
        <v>4771.0542000000005</v>
      </c>
      <c r="D5288" s="148">
        <f t="shared" si="246"/>
        <v>5820.69</v>
      </c>
      <c r="E5288" s="138" t="s">
        <v>2032</v>
      </c>
      <c r="F5288" s="148">
        <f t="shared" si="247"/>
        <v>4771.05</v>
      </c>
      <c r="G5288" s="148">
        <f t="shared" si="248"/>
        <v>5820.6810000000005</v>
      </c>
    </row>
    <row r="5289" spans="1:7" ht="14.4" customHeight="1">
      <c r="A5289" s="138" t="s">
        <v>10354</v>
      </c>
      <c r="B5289" s="151" t="s">
        <v>10351</v>
      </c>
      <c r="C5289" s="148">
        <v>4771.0542000000005</v>
      </c>
      <c r="D5289" s="148">
        <f t="shared" si="246"/>
        <v>5820.69</v>
      </c>
      <c r="E5289" s="138" t="s">
        <v>2032</v>
      </c>
      <c r="F5289" s="148">
        <f t="shared" si="247"/>
        <v>4771.05</v>
      </c>
      <c r="G5289" s="148">
        <f t="shared" si="248"/>
        <v>5820.6810000000005</v>
      </c>
    </row>
    <row r="5290" spans="1:7" ht="14.4" customHeight="1">
      <c r="A5290" s="138" t="s">
        <v>10355</v>
      </c>
      <c r="B5290" s="151" t="s">
        <v>10351</v>
      </c>
      <c r="C5290" s="148">
        <v>6952.2970000000005</v>
      </c>
      <c r="D5290" s="148">
        <f t="shared" si="246"/>
        <v>8481.7999999999993</v>
      </c>
      <c r="E5290" s="138" t="s">
        <v>2032</v>
      </c>
      <c r="F5290" s="148">
        <f t="shared" si="247"/>
        <v>6952.3</v>
      </c>
      <c r="G5290" s="148">
        <f t="shared" si="248"/>
        <v>8481.8060000000005</v>
      </c>
    </row>
    <row r="5291" spans="1:7" ht="14.4" customHeight="1">
      <c r="A5291" s="138" t="s">
        <v>10356</v>
      </c>
      <c r="B5291" s="151" t="s">
        <v>10357</v>
      </c>
      <c r="C5291" s="148">
        <v>4818.2078999999994</v>
      </c>
      <c r="D5291" s="148">
        <f t="shared" si="246"/>
        <v>5878.21</v>
      </c>
      <c r="E5291" s="138" t="s">
        <v>2033</v>
      </c>
      <c r="F5291" s="148">
        <f t="shared" si="247"/>
        <v>4818.21</v>
      </c>
      <c r="G5291" s="148">
        <f t="shared" si="248"/>
        <v>5878.2161999999998</v>
      </c>
    </row>
    <row r="5292" spans="1:7" ht="14.4" customHeight="1">
      <c r="A5292" s="138" t="s">
        <v>10358</v>
      </c>
      <c r="B5292" s="151" t="s">
        <v>10359</v>
      </c>
      <c r="C5292" s="148">
        <v>4818.2078999999994</v>
      </c>
      <c r="D5292" s="148">
        <f t="shared" si="246"/>
        <v>5878.21</v>
      </c>
      <c r="E5292" s="138" t="s">
        <v>2033</v>
      </c>
      <c r="F5292" s="148">
        <f t="shared" si="247"/>
        <v>4818.21</v>
      </c>
      <c r="G5292" s="148">
        <f t="shared" si="248"/>
        <v>5878.2161999999998</v>
      </c>
    </row>
    <row r="5293" spans="1:7" ht="14.4" customHeight="1">
      <c r="A5293" s="138" t="s">
        <v>10360</v>
      </c>
      <c r="B5293" s="151" t="s">
        <v>10361</v>
      </c>
      <c r="C5293" s="148">
        <v>864.47240000000011</v>
      </c>
      <c r="D5293" s="148">
        <f t="shared" si="246"/>
        <v>1054.6600000000001</v>
      </c>
      <c r="E5293" s="138" t="s">
        <v>2032</v>
      </c>
      <c r="F5293" s="148">
        <f t="shared" si="247"/>
        <v>864.47</v>
      </c>
      <c r="G5293" s="148">
        <f t="shared" si="248"/>
        <v>1054.6533999999999</v>
      </c>
    </row>
    <row r="5294" spans="1:7" ht="14.4" customHeight="1">
      <c r="A5294" s="138" t="s">
        <v>10362</v>
      </c>
      <c r="B5294" s="151" t="s">
        <v>10363</v>
      </c>
      <c r="C5294" s="148">
        <v>855.36110000000008</v>
      </c>
      <c r="D5294" s="148">
        <f t="shared" si="246"/>
        <v>1043.54</v>
      </c>
      <c r="E5294" s="138" t="s">
        <v>2032</v>
      </c>
      <c r="F5294" s="148">
        <f t="shared" si="247"/>
        <v>855.36</v>
      </c>
      <c r="G5294" s="148">
        <f t="shared" si="248"/>
        <v>1043.5391999999999</v>
      </c>
    </row>
    <row r="5295" spans="1:7" ht="14.4" customHeight="1">
      <c r="A5295" s="138" t="s">
        <v>10364</v>
      </c>
      <c r="B5295" s="151" t="s">
        <v>10365</v>
      </c>
      <c r="C5295" s="148">
        <v>933.76910000000021</v>
      </c>
      <c r="D5295" s="148">
        <f t="shared" si="246"/>
        <v>1139.2</v>
      </c>
      <c r="E5295" s="138" t="s">
        <v>2032</v>
      </c>
      <c r="F5295" s="148">
        <f t="shared" si="247"/>
        <v>933.77</v>
      </c>
      <c r="G5295" s="148">
        <f t="shared" si="248"/>
        <v>1139.1994</v>
      </c>
    </row>
    <row r="5296" spans="1:7" ht="14.4" customHeight="1">
      <c r="A5296" s="138" t="s">
        <v>10366</v>
      </c>
      <c r="B5296" s="151" t="s">
        <v>10367</v>
      </c>
      <c r="C5296" s="148">
        <v>855.36110000000008</v>
      </c>
      <c r="D5296" s="148">
        <f t="shared" si="246"/>
        <v>1043.54</v>
      </c>
      <c r="E5296" s="138" t="s">
        <v>2032</v>
      </c>
      <c r="F5296" s="148">
        <f t="shared" si="247"/>
        <v>855.36</v>
      </c>
      <c r="G5296" s="148">
        <f t="shared" si="248"/>
        <v>1043.5391999999999</v>
      </c>
    </row>
    <row r="5297" spans="1:7" ht="14.4" customHeight="1">
      <c r="A5297" s="138" t="s">
        <v>10368</v>
      </c>
      <c r="B5297" s="151" t="s">
        <v>10369</v>
      </c>
      <c r="C5297" s="148">
        <v>2729.7300800000003</v>
      </c>
      <c r="D5297" s="148">
        <f t="shared" si="246"/>
        <v>3330.27</v>
      </c>
      <c r="E5297" s="138" t="s">
        <v>2035</v>
      </c>
      <c r="F5297" s="148">
        <f t="shared" si="247"/>
        <v>2729.73</v>
      </c>
      <c r="G5297" s="148">
        <f t="shared" si="248"/>
        <v>3330.2705999999998</v>
      </c>
    </row>
    <row r="5298" spans="1:7" ht="14.4" customHeight="1">
      <c r="A5298" s="140" t="s">
        <v>10370</v>
      </c>
      <c r="B5298" s="151" t="s">
        <v>10371</v>
      </c>
      <c r="C5298" s="148">
        <v>4510.5491200000006</v>
      </c>
      <c r="D5298" s="148">
        <f t="shared" si="246"/>
        <v>5502.87</v>
      </c>
      <c r="E5298" s="138" t="s">
        <v>2035</v>
      </c>
      <c r="F5298" s="148">
        <f t="shared" si="247"/>
        <v>4510.55</v>
      </c>
      <c r="G5298" s="148">
        <f t="shared" si="248"/>
        <v>5502.8710000000001</v>
      </c>
    </row>
    <row r="5299" spans="1:7" ht="14.4" customHeight="1">
      <c r="A5299" s="140" t="s">
        <v>10372</v>
      </c>
      <c r="B5299" s="151" t="s">
        <v>10373</v>
      </c>
      <c r="C5299" s="148">
        <v>4510.5491200000006</v>
      </c>
      <c r="D5299" s="148">
        <f t="shared" si="246"/>
        <v>5502.87</v>
      </c>
      <c r="E5299" s="138" t="s">
        <v>2035</v>
      </c>
      <c r="F5299" s="148">
        <f t="shared" si="247"/>
        <v>4510.55</v>
      </c>
      <c r="G5299" s="148">
        <f t="shared" si="248"/>
        <v>5502.8710000000001</v>
      </c>
    </row>
    <row r="5300" spans="1:7" ht="14.4" customHeight="1">
      <c r="A5300" s="140" t="s">
        <v>10374</v>
      </c>
      <c r="B5300" s="151" t="s">
        <v>10375</v>
      </c>
      <c r="C5300" s="148">
        <v>4510.5491200000006</v>
      </c>
      <c r="D5300" s="148">
        <f t="shared" si="246"/>
        <v>5502.87</v>
      </c>
      <c r="E5300" s="138" t="s">
        <v>2035</v>
      </c>
      <c r="F5300" s="148">
        <f t="shared" si="247"/>
        <v>4510.55</v>
      </c>
      <c r="G5300" s="148">
        <f t="shared" si="248"/>
        <v>5502.8710000000001</v>
      </c>
    </row>
    <row r="5301" spans="1:7" ht="14.4" customHeight="1">
      <c r="A5301" s="138" t="s">
        <v>10376</v>
      </c>
      <c r="B5301" s="151" t="s">
        <v>10377</v>
      </c>
      <c r="C5301" s="148">
        <v>1906.6965499999999</v>
      </c>
      <c r="D5301" s="148">
        <f t="shared" si="246"/>
        <v>2326.17</v>
      </c>
      <c r="E5301" s="138" t="s">
        <v>2033</v>
      </c>
      <c r="F5301" s="148">
        <f t="shared" si="247"/>
        <v>1906.7</v>
      </c>
      <c r="G5301" s="148">
        <f t="shared" si="248"/>
        <v>2326.174</v>
      </c>
    </row>
    <row r="5302" spans="1:7" ht="14.4" customHeight="1">
      <c r="A5302" s="138" t="s">
        <v>10378</v>
      </c>
      <c r="B5302" s="151" t="s">
        <v>10379</v>
      </c>
      <c r="C5302" s="148">
        <v>1906.6965499999999</v>
      </c>
      <c r="D5302" s="148">
        <f t="shared" si="246"/>
        <v>2326.17</v>
      </c>
      <c r="E5302" s="138" t="s">
        <v>2033</v>
      </c>
      <c r="F5302" s="148">
        <f t="shared" si="247"/>
        <v>1906.7</v>
      </c>
      <c r="G5302" s="148">
        <f t="shared" si="248"/>
        <v>2326.174</v>
      </c>
    </row>
    <row r="5303" spans="1:7" ht="14.4" customHeight="1">
      <c r="A5303" s="138" t="s">
        <v>10380</v>
      </c>
      <c r="B5303" s="151" t="s">
        <v>10381</v>
      </c>
      <c r="C5303" s="148">
        <v>1694.3025000000002</v>
      </c>
      <c r="D5303" s="148">
        <f t="shared" si="246"/>
        <v>2067.0500000000002</v>
      </c>
      <c r="E5303" s="138" t="s">
        <v>2032</v>
      </c>
      <c r="F5303" s="148">
        <f t="shared" si="247"/>
        <v>1694.3</v>
      </c>
      <c r="G5303" s="148">
        <f t="shared" si="248"/>
        <v>2067.0459999999998</v>
      </c>
    </row>
    <row r="5304" spans="1:7" ht="14.4" customHeight="1">
      <c r="A5304" s="138" t="s">
        <v>10382</v>
      </c>
      <c r="B5304" s="151" t="s">
        <v>10383</v>
      </c>
      <c r="C5304" s="148">
        <v>3008.7645499999999</v>
      </c>
      <c r="D5304" s="148">
        <f t="shared" si="246"/>
        <v>3670.69</v>
      </c>
      <c r="E5304" s="138" t="s">
        <v>2033</v>
      </c>
      <c r="F5304" s="148">
        <f t="shared" si="247"/>
        <v>3008.76</v>
      </c>
      <c r="G5304" s="148">
        <f t="shared" si="248"/>
        <v>3670.6872000000003</v>
      </c>
    </row>
    <row r="5305" spans="1:7" ht="14.4" customHeight="1">
      <c r="A5305" s="138" t="s">
        <v>10384</v>
      </c>
      <c r="B5305" s="151" t="s">
        <v>10385</v>
      </c>
      <c r="C5305" s="148">
        <v>3008.7645499999999</v>
      </c>
      <c r="D5305" s="148">
        <f t="shared" si="246"/>
        <v>3670.69</v>
      </c>
      <c r="E5305" s="138" t="s">
        <v>2033</v>
      </c>
      <c r="F5305" s="148">
        <f t="shared" si="247"/>
        <v>3008.76</v>
      </c>
      <c r="G5305" s="148">
        <f t="shared" si="248"/>
        <v>3670.6872000000003</v>
      </c>
    </row>
    <row r="5306" spans="1:7" ht="14.4" customHeight="1">
      <c r="A5306" s="138" t="s">
        <v>10386</v>
      </c>
      <c r="B5306" s="151" t="s">
        <v>10387</v>
      </c>
      <c r="C5306" s="148">
        <v>2766.7013000000002</v>
      </c>
      <c r="D5306" s="148">
        <f t="shared" si="246"/>
        <v>3375.38</v>
      </c>
      <c r="E5306" s="138" t="s">
        <v>2032</v>
      </c>
      <c r="F5306" s="148">
        <f t="shared" si="247"/>
        <v>2766.7</v>
      </c>
      <c r="G5306" s="148">
        <f t="shared" si="248"/>
        <v>3375.3739999999998</v>
      </c>
    </row>
    <row r="5307" spans="1:7" ht="14.4" customHeight="1">
      <c r="A5307" s="138" t="s">
        <v>10388</v>
      </c>
      <c r="B5307" s="151" t="s">
        <v>10389</v>
      </c>
      <c r="C5307" s="148">
        <v>4968.8567499999999</v>
      </c>
      <c r="D5307" s="148">
        <f t="shared" si="246"/>
        <v>6062.01</v>
      </c>
      <c r="E5307" s="138" t="s">
        <v>2033</v>
      </c>
      <c r="F5307" s="148">
        <f t="shared" si="247"/>
        <v>4968.8599999999997</v>
      </c>
      <c r="G5307" s="148">
        <f t="shared" si="248"/>
        <v>6062.0091999999995</v>
      </c>
    </row>
    <row r="5308" spans="1:7" ht="14.4" customHeight="1">
      <c r="A5308" s="138" t="s">
        <v>10390</v>
      </c>
      <c r="B5308" s="151" t="s">
        <v>10391</v>
      </c>
      <c r="C5308" s="148">
        <v>4968.8567499999999</v>
      </c>
      <c r="D5308" s="148">
        <f t="shared" si="246"/>
        <v>6062.01</v>
      </c>
      <c r="E5308" s="138" t="s">
        <v>2033</v>
      </c>
      <c r="F5308" s="148">
        <f t="shared" si="247"/>
        <v>4968.8599999999997</v>
      </c>
      <c r="G5308" s="148">
        <f t="shared" si="248"/>
        <v>6062.0091999999995</v>
      </c>
    </row>
    <row r="5309" spans="1:7" ht="14.4" customHeight="1">
      <c r="A5309" s="138" t="s">
        <v>10392</v>
      </c>
      <c r="B5309" s="151" t="s">
        <v>10393</v>
      </c>
      <c r="C5309" s="148">
        <v>4305.9786000000004</v>
      </c>
      <c r="D5309" s="148">
        <f t="shared" si="246"/>
        <v>5253.29</v>
      </c>
      <c r="E5309" s="138" t="s">
        <v>2032</v>
      </c>
      <c r="F5309" s="148">
        <f t="shared" si="247"/>
        <v>4305.9799999999996</v>
      </c>
      <c r="G5309" s="148">
        <f t="shared" si="248"/>
        <v>5253.2955999999995</v>
      </c>
    </row>
    <row r="5310" spans="1:7" ht="14.4" customHeight="1">
      <c r="A5310" s="138" t="s">
        <v>10394</v>
      </c>
      <c r="B5310" s="151" t="s">
        <v>10395</v>
      </c>
      <c r="C5310" s="148">
        <v>7436.1127500000002</v>
      </c>
      <c r="D5310" s="148">
        <f t="shared" si="246"/>
        <v>9072.06</v>
      </c>
      <c r="E5310" s="138" t="s">
        <v>2033</v>
      </c>
      <c r="F5310" s="148">
        <f t="shared" si="247"/>
        <v>7436.11</v>
      </c>
      <c r="G5310" s="148">
        <f t="shared" si="248"/>
        <v>9072.0541999999987</v>
      </c>
    </row>
    <row r="5311" spans="1:7" ht="14.4" customHeight="1">
      <c r="A5311" s="138" t="s">
        <v>10396</v>
      </c>
      <c r="B5311" s="151" t="s">
        <v>10397</v>
      </c>
      <c r="C5311" s="148">
        <v>7436.1127500000002</v>
      </c>
      <c r="D5311" s="148">
        <f t="shared" si="246"/>
        <v>9072.06</v>
      </c>
      <c r="E5311" s="138" t="s">
        <v>2033</v>
      </c>
      <c r="F5311" s="148">
        <f t="shared" si="247"/>
        <v>7436.11</v>
      </c>
      <c r="G5311" s="148">
        <f t="shared" si="248"/>
        <v>9072.0541999999987</v>
      </c>
    </row>
    <row r="5312" spans="1:7" ht="14.4" customHeight="1">
      <c r="A5312" s="138" t="s">
        <v>10398</v>
      </c>
      <c r="B5312" s="151" t="s">
        <v>10399</v>
      </c>
      <c r="C5312" s="148">
        <v>6295.7389000000012</v>
      </c>
      <c r="D5312" s="148">
        <f t="shared" si="246"/>
        <v>7680.8</v>
      </c>
      <c r="E5312" s="138" t="s">
        <v>2032</v>
      </c>
      <c r="F5312" s="148">
        <f t="shared" si="247"/>
        <v>6295.74</v>
      </c>
      <c r="G5312" s="148">
        <f t="shared" si="248"/>
        <v>7680.8027999999995</v>
      </c>
    </row>
    <row r="5313" spans="1:7" ht="14.4" customHeight="1">
      <c r="A5313" s="138" t="s">
        <v>10400</v>
      </c>
      <c r="B5313" s="151" t="s">
        <v>10401</v>
      </c>
      <c r="C5313" s="148">
        <v>10395.27665</v>
      </c>
      <c r="D5313" s="148">
        <f t="shared" si="246"/>
        <v>12682.24</v>
      </c>
      <c r="E5313" s="138" t="s">
        <v>2033</v>
      </c>
      <c r="F5313" s="148">
        <f t="shared" si="247"/>
        <v>10395.280000000001</v>
      </c>
      <c r="G5313" s="148">
        <f t="shared" si="248"/>
        <v>12682.241600000001</v>
      </c>
    </row>
    <row r="5314" spans="1:7" ht="14.4" customHeight="1">
      <c r="A5314" s="138" t="s">
        <v>10402</v>
      </c>
      <c r="B5314" s="151" t="s">
        <v>10403</v>
      </c>
      <c r="C5314" s="148">
        <v>10395.27665</v>
      </c>
      <c r="D5314" s="148">
        <f t="shared" si="246"/>
        <v>12682.24</v>
      </c>
      <c r="E5314" s="138" t="s">
        <v>2033</v>
      </c>
      <c r="F5314" s="148">
        <f t="shared" si="247"/>
        <v>10395.280000000001</v>
      </c>
      <c r="G5314" s="148">
        <f t="shared" si="248"/>
        <v>12682.241600000001</v>
      </c>
    </row>
    <row r="5315" spans="1:7" ht="14.4" customHeight="1">
      <c r="A5315" s="138" t="s">
        <v>10404</v>
      </c>
      <c r="B5315" s="151" t="s">
        <v>10405</v>
      </c>
      <c r="C5315" s="148">
        <v>8861.8101000000006</v>
      </c>
      <c r="D5315" s="148">
        <f t="shared" si="246"/>
        <v>10811.41</v>
      </c>
      <c r="E5315" s="138" t="s">
        <v>2032</v>
      </c>
      <c r="F5315" s="148">
        <f t="shared" si="247"/>
        <v>8861.81</v>
      </c>
      <c r="G5315" s="148">
        <f t="shared" si="248"/>
        <v>10811.4082</v>
      </c>
    </row>
    <row r="5316" spans="1:7" ht="14.4" customHeight="1">
      <c r="A5316" s="138" t="s">
        <v>10406</v>
      </c>
      <c r="B5316" s="151" t="s">
        <v>10407</v>
      </c>
      <c r="C5316" s="148">
        <v>2185.0724499999997</v>
      </c>
      <c r="D5316" s="148">
        <f t="shared" si="246"/>
        <v>2665.79</v>
      </c>
      <c r="E5316" s="138" t="s">
        <v>2033</v>
      </c>
      <c r="F5316" s="148">
        <f t="shared" si="247"/>
        <v>2185.0700000000002</v>
      </c>
      <c r="G5316" s="148">
        <f t="shared" si="248"/>
        <v>2665.7854000000002</v>
      </c>
    </row>
    <row r="5317" spans="1:7" ht="14.4" customHeight="1">
      <c r="A5317" s="138" t="s">
        <v>10408</v>
      </c>
      <c r="B5317" s="151" t="s">
        <v>10409</v>
      </c>
      <c r="C5317" s="148">
        <v>4610.38105</v>
      </c>
      <c r="D5317" s="148">
        <f t="shared" si="246"/>
        <v>5624.66</v>
      </c>
      <c r="E5317" s="138" t="s">
        <v>2033</v>
      </c>
      <c r="F5317" s="148">
        <f t="shared" si="247"/>
        <v>4610.38</v>
      </c>
      <c r="G5317" s="148">
        <f t="shared" si="248"/>
        <v>5624.6635999999999</v>
      </c>
    </row>
    <row r="5318" spans="1:7" ht="14.4" customHeight="1">
      <c r="A5318" s="138" t="s">
        <v>10410</v>
      </c>
      <c r="B5318" s="151" t="s">
        <v>10411</v>
      </c>
      <c r="C5318" s="148">
        <v>6907.9625999999998</v>
      </c>
      <c r="D5318" s="148">
        <f t="shared" si="246"/>
        <v>8427.7099999999991</v>
      </c>
      <c r="E5318" s="138" t="s">
        <v>2033</v>
      </c>
      <c r="F5318" s="148">
        <f t="shared" si="247"/>
        <v>6907.96</v>
      </c>
      <c r="G5318" s="148">
        <f t="shared" si="248"/>
        <v>8427.7111999999997</v>
      </c>
    </row>
    <row r="5319" spans="1:7" ht="14.4" customHeight="1">
      <c r="A5319" s="138" t="s">
        <v>10412</v>
      </c>
      <c r="B5319" s="151" t="s">
        <v>10413</v>
      </c>
      <c r="C5319" s="148">
        <v>1155.451</v>
      </c>
      <c r="D5319" s="148">
        <f t="shared" si="246"/>
        <v>1409.65</v>
      </c>
      <c r="E5319" s="138" t="s">
        <v>2033</v>
      </c>
      <c r="F5319" s="148">
        <f t="shared" si="247"/>
        <v>1155.45</v>
      </c>
      <c r="G5319" s="148">
        <f t="shared" si="248"/>
        <v>1409.6490000000001</v>
      </c>
    </row>
    <row r="5320" spans="1:7" ht="14.4" customHeight="1">
      <c r="A5320" s="138" t="s">
        <v>10414</v>
      </c>
      <c r="B5320" s="151" t="s">
        <v>10415</v>
      </c>
      <c r="C5320" s="148">
        <v>9068.2410499999987</v>
      </c>
      <c r="D5320" s="148">
        <f t="shared" si="246"/>
        <v>11063.25</v>
      </c>
      <c r="E5320" s="138" t="s">
        <v>2033</v>
      </c>
      <c r="F5320" s="148">
        <f t="shared" si="247"/>
        <v>9068.24</v>
      </c>
      <c r="G5320" s="148">
        <f t="shared" si="248"/>
        <v>11063.2528</v>
      </c>
    </row>
    <row r="5321" spans="1:7" ht="14.4" customHeight="1">
      <c r="A5321" s="138" t="s">
        <v>10416</v>
      </c>
      <c r="B5321" s="151" t="s">
        <v>10417</v>
      </c>
      <c r="C5321" s="148">
        <v>2185.0724499999997</v>
      </c>
      <c r="D5321" s="148">
        <f t="shared" ref="D5321:D5384" si="249">ROUND(C5321*(1+$D$8),2)</f>
        <v>2665.79</v>
      </c>
      <c r="E5321" s="138" t="s">
        <v>2033</v>
      </c>
      <c r="F5321" s="148">
        <f t="shared" ref="F5321:F5384" si="250">ROUND(C5321*(1-HLOOKUP(E5321,$1:$2,2,FALSE)),2)</f>
        <v>2185.0700000000002</v>
      </c>
      <c r="G5321" s="148">
        <f t="shared" ref="G5321:G5384" si="251">F5321*(1+$D$8)</f>
        <v>2665.7854000000002</v>
      </c>
    </row>
    <row r="5322" spans="1:7" ht="14.4" customHeight="1">
      <c r="A5322" s="138" t="s">
        <v>10418</v>
      </c>
      <c r="B5322" s="151" t="s">
        <v>10419</v>
      </c>
      <c r="C5322" s="148">
        <v>3024.0077999999999</v>
      </c>
      <c r="D5322" s="148">
        <f t="shared" si="249"/>
        <v>3689.29</v>
      </c>
      <c r="E5322" s="138" t="s">
        <v>2033</v>
      </c>
      <c r="F5322" s="148">
        <f t="shared" si="250"/>
        <v>3024.01</v>
      </c>
      <c r="G5322" s="148">
        <f t="shared" si="251"/>
        <v>3689.2922000000003</v>
      </c>
    </row>
    <row r="5323" spans="1:7" ht="14.4" customHeight="1">
      <c r="A5323" s="138" t="s">
        <v>10420</v>
      </c>
      <c r="B5323" s="151" t="s">
        <v>10421</v>
      </c>
      <c r="C5323" s="148">
        <v>1020.5400000000001</v>
      </c>
      <c r="D5323" s="148">
        <f t="shared" si="249"/>
        <v>1245.06</v>
      </c>
      <c r="E5323" s="138" t="s">
        <v>2033</v>
      </c>
      <c r="F5323" s="148">
        <f t="shared" si="250"/>
        <v>1020.54</v>
      </c>
      <c r="G5323" s="148">
        <f t="shared" si="251"/>
        <v>1245.0588</v>
      </c>
    </row>
    <row r="5324" spans="1:7" ht="14.4" customHeight="1">
      <c r="A5324" s="138" t="s">
        <v>10422</v>
      </c>
      <c r="B5324" s="151" t="s">
        <v>10423</v>
      </c>
      <c r="C5324" s="148">
        <v>1155.451</v>
      </c>
      <c r="D5324" s="148">
        <f t="shared" si="249"/>
        <v>1409.65</v>
      </c>
      <c r="E5324" s="138" t="s">
        <v>2033</v>
      </c>
      <c r="F5324" s="148">
        <f t="shared" si="250"/>
        <v>1155.45</v>
      </c>
      <c r="G5324" s="148">
        <f t="shared" si="251"/>
        <v>1409.6490000000001</v>
      </c>
    </row>
    <row r="5325" spans="1:7" ht="14.4" customHeight="1">
      <c r="A5325" s="138" t="s">
        <v>10424</v>
      </c>
      <c r="B5325" s="151" t="s">
        <v>10425</v>
      </c>
      <c r="C5325" s="148">
        <v>2185.0724499999997</v>
      </c>
      <c r="D5325" s="148">
        <f t="shared" si="249"/>
        <v>2665.79</v>
      </c>
      <c r="E5325" s="138" t="s">
        <v>2033</v>
      </c>
      <c r="F5325" s="148">
        <f t="shared" si="250"/>
        <v>2185.0700000000002</v>
      </c>
      <c r="G5325" s="148">
        <f t="shared" si="251"/>
        <v>2665.7854000000002</v>
      </c>
    </row>
    <row r="5326" spans="1:7" ht="14.4" customHeight="1">
      <c r="A5326" s="138" t="s">
        <v>10426</v>
      </c>
      <c r="B5326" s="151" t="s">
        <v>10427</v>
      </c>
      <c r="C5326" s="148">
        <v>2185.0724499999997</v>
      </c>
      <c r="D5326" s="148">
        <f t="shared" si="249"/>
        <v>2665.79</v>
      </c>
      <c r="E5326" s="138" t="s">
        <v>2033</v>
      </c>
      <c r="F5326" s="148">
        <f t="shared" si="250"/>
        <v>2185.0700000000002</v>
      </c>
      <c r="G5326" s="148">
        <f t="shared" si="251"/>
        <v>2665.7854000000002</v>
      </c>
    </row>
    <row r="5327" spans="1:7" ht="14.4" customHeight="1">
      <c r="A5327" s="138" t="s">
        <v>10428</v>
      </c>
      <c r="B5327" s="151" t="s">
        <v>10429</v>
      </c>
      <c r="C5327" s="148">
        <v>2339.5036500000001</v>
      </c>
      <c r="D5327" s="148">
        <f t="shared" si="249"/>
        <v>2854.19</v>
      </c>
      <c r="E5327" s="138" t="s">
        <v>2033</v>
      </c>
      <c r="F5327" s="148">
        <f t="shared" si="250"/>
        <v>2339.5</v>
      </c>
      <c r="G5327" s="148">
        <f t="shared" si="251"/>
        <v>2854.19</v>
      </c>
    </row>
    <row r="5328" spans="1:7" ht="14.4" customHeight="1">
      <c r="A5328" s="138" t="s">
        <v>10430</v>
      </c>
      <c r="B5328" s="151" t="s">
        <v>10431</v>
      </c>
      <c r="C5328" s="148">
        <v>5188.1065500000004</v>
      </c>
      <c r="D5328" s="148">
        <f t="shared" si="249"/>
        <v>6329.49</v>
      </c>
      <c r="E5328" s="138" t="s">
        <v>2033</v>
      </c>
      <c r="F5328" s="148">
        <f t="shared" si="250"/>
        <v>5188.1099999999997</v>
      </c>
      <c r="G5328" s="148">
        <f t="shared" si="251"/>
        <v>6329.4941999999992</v>
      </c>
    </row>
    <row r="5329" spans="1:7" ht="14.4" customHeight="1">
      <c r="A5329" s="138" t="s">
        <v>10432</v>
      </c>
      <c r="B5329" s="151" t="s">
        <v>10433</v>
      </c>
      <c r="C5329" s="148">
        <v>7577.1981999999998</v>
      </c>
      <c r="D5329" s="148">
        <f t="shared" si="249"/>
        <v>9244.18</v>
      </c>
      <c r="E5329" s="138" t="s">
        <v>2033</v>
      </c>
      <c r="F5329" s="148">
        <f t="shared" si="250"/>
        <v>7577.2</v>
      </c>
      <c r="G5329" s="148">
        <f t="shared" si="251"/>
        <v>9244.1839999999993</v>
      </c>
    </row>
    <row r="5330" spans="1:7" ht="14.4" customHeight="1">
      <c r="A5330" s="138" t="s">
        <v>10434</v>
      </c>
      <c r="B5330" s="151" t="s">
        <v>10435</v>
      </c>
      <c r="C5330" s="148">
        <v>1462.4411999999998</v>
      </c>
      <c r="D5330" s="148">
        <f t="shared" si="249"/>
        <v>1784.18</v>
      </c>
      <c r="E5330" s="138" t="s">
        <v>2033</v>
      </c>
      <c r="F5330" s="148">
        <f t="shared" si="250"/>
        <v>1462.44</v>
      </c>
      <c r="G5330" s="148">
        <f t="shared" si="251"/>
        <v>1784.1768</v>
      </c>
    </row>
    <row r="5331" spans="1:7" ht="14.4" customHeight="1">
      <c r="A5331" s="138" t="s">
        <v>10436</v>
      </c>
      <c r="B5331" s="151" t="s">
        <v>10437</v>
      </c>
      <c r="C5331" s="148">
        <v>10284.702999999998</v>
      </c>
      <c r="D5331" s="148">
        <f t="shared" si="249"/>
        <v>12547.34</v>
      </c>
      <c r="E5331" s="138" t="s">
        <v>2033</v>
      </c>
      <c r="F5331" s="148">
        <f t="shared" si="250"/>
        <v>10284.700000000001</v>
      </c>
      <c r="G5331" s="148">
        <f t="shared" si="251"/>
        <v>12547.334000000001</v>
      </c>
    </row>
    <row r="5332" spans="1:7" ht="14.4" customHeight="1">
      <c r="A5332" s="139" t="s">
        <v>10438</v>
      </c>
      <c r="B5332" s="151" t="s">
        <v>10439</v>
      </c>
      <c r="C5332" s="148">
        <v>2339.5036500000001</v>
      </c>
      <c r="D5332" s="148">
        <f t="shared" si="249"/>
        <v>2854.19</v>
      </c>
      <c r="E5332" s="138" t="s">
        <v>2033</v>
      </c>
      <c r="F5332" s="148">
        <f t="shared" si="250"/>
        <v>2339.5</v>
      </c>
      <c r="G5332" s="148">
        <f t="shared" si="251"/>
        <v>2854.19</v>
      </c>
    </row>
    <row r="5333" spans="1:7" ht="14.4" customHeight="1">
      <c r="A5333" s="138" t="s">
        <v>10440</v>
      </c>
      <c r="B5333" s="151" t="s">
        <v>10441</v>
      </c>
      <c r="C5333" s="148">
        <v>3115.5305499999995</v>
      </c>
      <c r="D5333" s="148">
        <f t="shared" si="249"/>
        <v>3800.95</v>
      </c>
      <c r="E5333" s="138" t="s">
        <v>2033</v>
      </c>
      <c r="F5333" s="148">
        <f t="shared" si="250"/>
        <v>3115.53</v>
      </c>
      <c r="G5333" s="148">
        <f t="shared" si="251"/>
        <v>3800.9466000000002</v>
      </c>
    </row>
    <row r="5334" spans="1:7" ht="14.4" customHeight="1">
      <c r="A5334" s="138" t="s">
        <v>10442</v>
      </c>
      <c r="B5334" s="151" t="s">
        <v>10443</v>
      </c>
      <c r="C5334" s="148">
        <v>1462.4411999999998</v>
      </c>
      <c r="D5334" s="148">
        <f t="shared" si="249"/>
        <v>1784.18</v>
      </c>
      <c r="E5334" s="138" t="s">
        <v>2033</v>
      </c>
      <c r="F5334" s="148">
        <f t="shared" si="250"/>
        <v>1462.44</v>
      </c>
      <c r="G5334" s="148">
        <f t="shared" si="251"/>
        <v>1784.1768</v>
      </c>
    </row>
    <row r="5335" spans="1:7" ht="14.4" customHeight="1">
      <c r="A5335" s="138" t="s">
        <v>10444</v>
      </c>
      <c r="B5335" s="151" t="s">
        <v>10445</v>
      </c>
      <c r="C5335" s="148">
        <v>1462.4411999999998</v>
      </c>
      <c r="D5335" s="148">
        <f t="shared" si="249"/>
        <v>1784.18</v>
      </c>
      <c r="E5335" s="138" t="s">
        <v>2033</v>
      </c>
      <c r="F5335" s="148">
        <f t="shared" si="250"/>
        <v>1462.44</v>
      </c>
      <c r="G5335" s="148">
        <f t="shared" si="251"/>
        <v>1784.1768</v>
      </c>
    </row>
    <row r="5336" spans="1:7" ht="14.4" customHeight="1">
      <c r="A5336" s="138" t="s">
        <v>10446</v>
      </c>
      <c r="B5336" s="151" t="s">
        <v>10447</v>
      </c>
      <c r="C5336" s="148">
        <v>2339.5036500000001</v>
      </c>
      <c r="D5336" s="148">
        <f t="shared" si="249"/>
        <v>2854.19</v>
      </c>
      <c r="E5336" s="138" t="s">
        <v>2033</v>
      </c>
      <c r="F5336" s="148">
        <f t="shared" si="250"/>
        <v>2339.5</v>
      </c>
      <c r="G5336" s="148">
        <f t="shared" si="251"/>
        <v>2854.19</v>
      </c>
    </row>
    <row r="5337" spans="1:7" ht="14.4" customHeight="1">
      <c r="A5337" s="138" t="s">
        <v>10448</v>
      </c>
      <c r="B5337" s="151" t="s">
        <v>10449</v>
      </c>
      <c r="C5337" s="148">
        <v>2339.5036500000001</v>
      </c>
      <c r="D5337" s="148">
        <f t="shared" si="249"/>
        <v>2854.19</v>
      </c>
      <c r="E5337" s="138" t="s">
        <v>2033</v>
      </c>
      <c r="F5337" s="148">
        <f t="shared" si="250"/>
        <v>2339.5</v>
      </c>
      <c r="G5337" s="148">
        <f t="shared" si="251"/>
        <v>2854.19</v>
      </c>
    </row>
    <row r="5338" spans="1:7" ht="14.4" customHeight="1">
      <c r="A5338" s="138" t="s">
        <v>10450</v>
      </c>
      <c r="B5338" s="151" t="s">
        <v>10451</v>
      </c>
      <c r="C5338" s="148">
        <v>23594.16</v>
      </c>
      <c r="D5338" s="148">
        <f t="shared" si="249"/>
        <v>28784.880000000001</v>
      </c>
      <c r="E5338" s="138" t="s">
        <v>2049</v>
      </c>
      <c r="F5338" s="148">
        <f t="shared" si="250"/>
        <v>23594.16</v>
      </c>
      <c r="G5338" s="148">
        <f t="shared" si="251"/>
        <v>28784.875199999999</v>
      </c>
    </row>
    <row r="5339" spans="1:7" ht="14.4" customHeight="1">
      <c r="A5339" s="138" t="s">
        <v>10452</v>
      </c>
      <c r="B5339" s="151" t="s">
        <v>10453</v>
      </c>
      <c r="C5339" s="148">
        <v>7794.8805000000011</v>
      </c>
      <c r="D5339" s="148">
        <f t="shared" si="249"/>
        <v>9509.75</v>
      </c>
      <c r="E5339" s="138" t="s">
        <v>2032</v>
      </c>
      <c r="F5339" s="148">
        <f t="shared" si="250"/>
        <v>7794.88</v>
      </c>
      <c r="G5339" s="148">
        <f t="shared" si="251"/>
        <v>9509.7536</v>
      </c>
    </row>
    <row r="5340" spans="1:7" ht="14.4" customHeight="1">
      <c r="A5340" s="138" t="s">
        <v>10454</v>
      </c>
      <c r="B5340" s="151" t="s">
        <v>10455</v>
      </c>
      <c r="C5340" s="148">
        <v>4771.0542000000005</v>
      </c>
      <c r="D5340" s="148">
        <f t="shared" si="249"/>
        <v>5820.69</v>
      </c>
      <c r="E5340" s="138" t="s">
        <v>2032</v>
      </c>
      <c r="F5340" s="148">
        <f t="shared" si="250"/>
        <v>4771.05</v>
      </c>
      <c r="G5340" s="148">
        <f t="shared" si="251"/>
        <v>5820.6810000000005</v>
      </c>
    </row>
    <row r="5341" spans="1:7" ht="14.4" customHeight="1">
      <c r="A5341" s="138" t="s">
        <v>10456</v>
      </c>
      <c r="B5341" s="151" t="s">
        <v>10457</v>
      </c>
      <c r="C5341" s="148">
        <v>96839.440390000003</v>
      </c>
      <c r="D5341" s="148">
        <f t="shared" si="249"/>
        <v>118144.12</v>
      </c>
      <c r="E5341" s="138" t="s">
        <v>2036</v>
      </c>
      <c r="F5341" s="148">
        <f t="shared" si="250"/>
        <v>96839.44</v>
      </c>
      <c r="G5341" s="148">
        <f t="shared" si="251"/>
        <v>118144.1168</v>
      </c>
    </row>
    <row r="5342" spans="1:7" ht="14.4" customHeight="1">
      <c r="A5342" s="138" t="s">
        <v>10458</v>
      </c>
      <c r="B5342" s="151" t="s">
        <v>10459</v>
      </c>
      <c r="C5342" s="148">
        <v>69775.616679999992</v>
      </c>
      <c r="D5342" s="148">
        <f t="shared" si="249"/>
        <v>85126.25</v>
      </c>
      <c r="E5342" s="138" t="s">
        <v>2036</v>
      </c>
      <c r="F5342" s="148">
        <f t="shared" si="250"/>
        <v>69775.62</v>
      </c>
      <c r="G5342" s="148">
        <f t="shared" si="251"/>
        <v>85126.256399999998</v>
      </c>
    </row>
    <row r="5343" spans="1:7" ht="14.4" customHeight="1">
      <c r="A5343" s="138" t="s">
        <v>10460</v>
      </c>
      <c r="B5343" s="151" t="s">
        <v>10461</v>
      </c>
      <c r="C5343" s="148">
        <v>109521.96178</v>
      </c>
      <c r="D5343" s="148">
        <f t="shared" si="249"/>
        <v>133616.79</v>
      </c>
      <c r="E5343" s="138" t="s">
        <v>2036</v>
      </c>
      <c r="F5343" s="148">
        <f t="shared" si="250"/>
        <v>109521.96</v>
      </c>
      <c r="G5343" s="148">
        <f t="shared" si="251"/>
        <v>133616.79120000001</v>
      </c>
    </row>
    <row r="5344" spans="1:7" ht="14.4" customHeight="1">
      <c r="A5344" s="138" t="s">
        <v>10462</v>
      </c>
      <c r="B5344" s="151" t="s">
        <v>10463</v>
      </c>
      <c r="C5344" s="148">
        <v>82464.054749999996</v>
      </c>
      <c r="D5344" s="148">
        <f t="shared" si="249"/>
        <v>100606.15</v>
      </c>
      <c r="E5344" s="138" t="s">
        <v>2036</v>
      </c>
      <c r="F5344" s="148">
        <f t="shared" si="250"/>
        <v>82464.05</v>
      </c>
      <c r="G5344" s="148">
        <f t="shared" si="251"/>
        <v>100606.141</v>
      </c>
    </row>
    <row r="5345" spans="1:7" ht="14.4" customHeight="1">
      <c r="A5345" s="138" t="s">
        <v>10464</v>
      </c>
      <c r="B5345" s="151" t="s">
        <v>10465</v>
      </c>
      <c r="C5345" s="148">
        <v>68506.960059999998</v>
      </c>
      <c r="D5345" s="148">
        <f t="shared" si="249"/>
        <v>83578.490000000005</v>
      </c>
      <c r="E5345" s="138" t="s">
        <v>2036</v>
      </c>
      <c r="F5345" s="148">
        <f t="shared" si="250"/>
        <v>68506.960000000006</v>
      </c>
      <c r="G5345" s="148">
        <f t="shared" si="251"/>
        <v>83578.491200000004</v>
      </c>
    </row>
    <row r="5346" spans="1:7" ht="14.4" customHeight="1">
      <c r="A5346" s="138" t="s">
        <v>10466</v>
      </c>
      <c r="B5346" s="151" t="s">
        <v>10465</v>
      </c>
      <c r="C5346" s="148">
        <v>68506.960059999998</v>
      </c>
      <c r="D5346" s="148">
        <f t="shared" si="249"/>
        <v>83578.490000000005</v>
      </c>
      <c r="E5346" s="138" t="s">
        <v>2036</v>
      </c>
      <c r="F5346" s="148">
        <f t="shared" si="250"/>
        <v>68506.960000000006</v>
      </c>
      <c r="G5346" s="148">
        <f t="shared" si="251"/>
        <v>83578.491200000004</v>
      </c>
    </row>
    <row r="5347" spans="1:7" ht="14.4" customHeight="1">
      <c r="A5347" s="138" t="s">
        <v>10467</v>
      </c>
      <c r="B5347" s="151" t="s">
        <v>10457</v>
      </c>
      <c r="C5347" s="148">
        <v>84154.929319999996</v>
      </c>
      <c r="D5347" s="148">
        <f t="shared" si="249"/>
        <v>102669.01</v>
      </c>
      <c r="E5347" s="138" t="s">
        <v>2036</v>
      </c>
      <c r="F5347" s="148">
        <f t="shared" si="250"/>
        <v>84154.93</v>
      </c>
      <c r="G5347" s="148">
        <f t="shared" si="251"/>
        <v>102669.01459999999</v>
      </c>
    </row>
    <row r="5348" spans="1:7" ht="14.4" customHeight="1">
      <c r="A5348" s="138" t="s">
        <v>10468</v>
      </c>
      <c r="B5348" s="151" t="s">
        <v>10457</v>
      </c>
      <c r="C5348" s="148">
        <v>84154.929319999996</v>
      </c>
      <c r="D5348" s="148">
        <f t="shared" si="249"/>
        <v>102669.01</v>
      </c>
      <c r="E5348" s="138" t="s">
        <v>2036</v>
      </c>
      <c r="F5348" s="148">
        <f t="shared" si="250"/>
        <v>84154.93</v>
      </c>
      <c r="G5348" s="148">
        <f t="shared" si="251"/>
        <v>102669.01459999999</v>
      </c>
    </row>
    <row r="5349" spans="1:7" ht="14.4" customHeight="1">
      <c r="A5349" s="138" t="s">
        <v>10469</v>
      </c>
      <c r="B5349" s="151" t="s">
        <v>10465</v>
      </c>
      <c r="C5349" s="148">
        <v>41443.12326</v>
      </c>
      <c r="D5349" s="148">
        <f t="shared" si="249"/>
        <v>50560.61</v>
      </c>
      <c r="E5349" s="138" t="s">
        <v>2036</v>
      </c>
      <c r="F5349" s="148">
        <f t="shared" si="250"/>
        <v>41443.120000000003</v>
      </c>
      <c r="G5349" s="148">
        <f t="shared" si="251"/>
        <v>50560.606400000004</v>
      </c>
    </row>
    <row r="5350" spans="1:7" ht="14.4" customHeight="1">
      <c r="A5350" s="138" t="s">
        <v>10470</v>
      </c>
      <c r="B5350" s="151" t="s">
        <v>10465</v>
      </c>
      <c r="C5350" s="148">
        <v>41443.12326</v>
      </c>
      <c r="D5350" s="148">
        <f t="shared" si="249"/>
        <v>50560.61</v>
      </c>
      <c r="E5350" s="138" t="s">
        <v>2036</v>
      </c>
      <c r="F5350" s="148">
        <f t="shared" si="250"/>
        <v>41443.120000000003</v>
      </c>
      <c r="G5350" s="148">
        <f t="shared" si="251"/>
        <v>50560.606400000004</v>
      </c>
    </row>
    <row r="5351" spans="1:7" ht="14.4" customHeight="1">
      <c r="A5351" s="138" t="s">
        <v>10471</v>
      </c>
      <c r="B5351" s="151" t="s">
        <v>10459</v>
      </c>
      <c r="C5351" s="148">
        <v>84579.123859999992</v>
      </c>
      <c r="D5351" s="148">
        <f t="shared" si="249"/>
        <v>103186.53</v>
      </c>
      <c r="E5351" s="138" t="s">
        <v>2036</v>
      </c>
      <c r="F5351" s="148">
        <f t="shared" si="250"/>
        <v>84579.12</v>
      </c>
      <c r="G5351" s="148">
        <f t="shared" si="251"/>
        <v>103186.52639999999</v>
      </c>
    </row>
    <row r="5352" spans="1:7" ht="14.4" customHeight="1">
      <c r="A5352" s="138" t="s">
        <v>10472</v>
      </c>
      <c r="B5352" s="151" t="s">
        <v>10457</v>
      </c>
      <c r="C5352" s="148">
        <v>111642.94757</v>
      </c>
      <c r="D5352" s="148">
        <f t="shared" si="249"/>
        <v>136204.4</v>
      </c>
      <c r="E5352" s="138" t="s">
        <v>2036</v>
      </c>
      <c r="F5352" s="148">
        <f t="shared" si="250"/>
        <v>111642.95</v>
      </c>
      <c r="G5352" s="148">
        <f t="shared" si="251"/>
        <v>136204.399</v>
      </c>
    </row>
    <row r="5353" spans="1:7" ht="14.4" customHeight="1">
      <c r="A5353" s="138" t="s">
        <v>10473</v>
      </c>
      <c r="B5353" s="151" t="s">
        <v>10474</v>
      </c>
      <c r="C5353" s="148">
        <v>104838.01944</v>
      </c>
      <c r="D5353" s="148">
        <f t="shared" si="249"/>
        <v>127902.38</v>
      </c>
      <c r="E5353" s="138" t="s">
        <v>2036</v>
      </c>
      <c r="F5353" s="148">
        <f t="shared" si="250"/>
        <v>104838.02</v>
      </c>
      <c r="G5353" s="148">
        <f t="shared" si="251"/>
        <v>127902.3844</v>
      </c>
    </row>
    <row r="5354" spans="1:7" ht="14.4" customHeight="1">
      <c r="A5354" s="138" t="s">
        <v>10475</v>
      </c>
      <c r="B5354" s="151" t="s">
        <v>10476</v>
      </c>
      <c r="C5354" s="148">
        <v>131899.87964999999</v>
      </c>
      <c r="D5354" s="148">
        <f t="shared" si="249"/>
        <v>160917.85</v>
      </c>
      <c r="E5354" s="138" t="s">
        <v>2036</v>
      </c>
      <c r="F5354" s="148">
        <f t="shared" si="250"/>
        <v>131899.88</v>
      </c>
      <c r="G5354" s="148">
        <f t="shared" si="251"/>
        <v>160917.8536</v>
      </c>
    </row>
    <row r="5355" spans="1:7" ht="14.4" customHeight="1">
      <c r="A5355" s="138" t="s">
        <v>10477</v>
      </c>
      <c r="B5355" s="151" t="s">
        <v>10478</v>
      </c>
      <c r="C5355" s="148">
        <v>57089.142110000001</v>
      </c>
      <c r="D5355" s="148">
        <f t="shared" si="249"/>
        <v>69648.75</v>
      </c>
      <c r="E5355" s="138" t="s">
        <v>2036</v>
      </c>
      <c r="F5355" s="148">
        <f t="shared" si="250"/>
        <v>57089.14</v>
      </c>
      <c r="G5355" s="148">
        <f t="shared" si="251"/>
        <v>69648.750799999994</v>
      </c>
    </row>
    <row r="5356" spans="1:7" ht="14.4" customHeight="1">
      <c r="A5356" s="138" t="s">
        <v>10479</v>
      </c>
      <c r="B5356" s="151" t="s">
        <v>10478</v>
      </c>
      <c r="C5356" s="148">
        <v>57089.142110000001</v>
      </c>
      <c r="D5356" s="148">
        <f t="shared" si="249"/>
        <v>69648.75</v>
      </c>
      <c r="E5356" s="138" t="s">
        <v>2036</v>
      </c>
      <c r="F5356" s="148">
        <f t="shared" si="250"/>
        <v>57089.14</v>
      </c>
      <c r="G5356" s="148">
        <f t="shared" si="251"/>
        <v>69648.750799999994</v>
      </c>
    </row>
    <row r="5357" spans="1:7" ht="14.4" customHeight="1">
      <c r="A5357" s="138" t="s">
        <v>10480</v>
      </c>
      <c r="B5357" s="151" t="s">
        <v>10457</v>
      </c>
      <c r="C5357" s="148">
        <v>98954.496410000007</v>
      </c>
      <c r="D5357" s="148">
        <f t="shared" si="249"/>
        <v>120724.49</v>
      </c>
      <c r="E5357" s="138" t="s">
        <v>2036</v>
      </c>
      <c r="F5357" s="148">
        <f t="shared" si="250"/>
        <v>98954.5</v>
      </c>
      <c r="G5357" s="148">
        <f t="shared" si="251"/>
        <v>120724.48999999999</v>
      </c>
    </row>
    <row r="5358" spans="1:7" ht="14.4" customHeight="1">
      <c r="A5358" s="139" t="s">
        <v>10481</v>
      </c>
      <c r="B5358" s="151" t="s">
        <v>10459</v>
      </c>
      <c r="C5358" s="148">
        <v>71890.685790000003</v>
      </c>
      <c r="D5358" s="148">
        <f t="shared" si="249"/>
        <v>87706.64</v>
      </c>
      <c r="E5358" s="138" t="s">
        <v>2036</v>
      </c>
      <c r="F5358" s="148">
        <f t="shared" si="250"/>
        <v>71890.69</v>
      </c>
      <c r="G5358" s="148">
        <f t="shared" si="251"/>
        <v>87706.641799999998</v>
      </c>
    </row>
    <row r="5359" spans="1:7" ht="14.4" customHeight="1">
      <c r="A5359" s="138" t="s">
        <v>10482</v>
      </c>
      <c r="B5359" s="151" t="s">
        <v>10461</v>
      </c>
      <c r="C5359" s="148">
        <v>111637.04398</v>
      </c>
      <c r="D5359" s="148">
        <f t="shared" si="249"/>
        <v>136197.19</v>
      </c>
      <c r="E5359" s="138" t="s">
        <v>2036</v>
      </c>
      <c r="F5359" s="148">
        <f t="shared" si="250"/>
        <v>111637.04</v>
      </c>
      <c r="G5359" s="148">
        <f t="shared" si="251"/>
        <v>136197.1888</v>
      </c>
    </row>
    <row r="5360" spans="1:7" ht="14.4" customHeight="1">
      <c r="A5360" s="138" t="s">
        <v>10483</v>
      </c>
      <c r="B5360" s="151" t="s">
        <v>10463</v>
      </c>
      <c r="C5360" s="148">
        <v>84579.123859999992</v>
      </c>
      <c r="D5360" s="148">
        <f t="shared" si="249"/>
        <v>103186.53</v>
      </c>
      <c r="E5360" s="138" t="s">
        <v>2036</v>
      </c>
      <c r="F5360" s="148">
        <f t="shared" si="250"/>
        <v>84579.12</v>
      </c>
      <c r="G5360" s="148">
        <f t="shared" si="251"/>
        <v>103186.52639999999</v>
      </c>
    </row>
    <row r="5361" spans="1:7" ht="14.4" customHeight="1">
      <c r="A5361" s="138" t="s">
        <v>10484</v>
      </c>
      <c r="B5361" s="151" t="s">
        <v>10465</v>
      </c>
      <c r="C5361" s="148">
        <v>69355.349139999991</v>
      </c>
      <c r="D5361" s="148">
        <f t="shared" si="249"/>
        <v>84613.53</v>
      </c>
      <c r="E5361" s="138" t="s">
        <v>2036</v>
      </c>
      <c r="F5361" s="148">
        <f t="shared" si="250"/>
        <v>69355.350000000006</v>
      </c>
      <c r="G5361" s="148">
        <f t="shared" si="251"/>
        <v>84613.527000000002</v>
      </c>
    </row>
    <row r="5362" spans="1:7" ht="14.4" customHeight="1">
      <c r="A5362" s="138" t="s">
        <v>10485</v>
      </c>
      <c r="B5362" s="151" t="s">
        <v>10465</v>
      </c>
      <c r="C5362" s="148">
        <v>69355.349139999991</v>
      </c>
      <c r="D5362" s="148">
        <f t="shared" si="249"/>
        <v>84613.53</v>
      </c>
      <c r="E5362" s="138" t="s">
        <v>2036</v>
      </c>
      <c r="F5362" s="148">
        <f t="shared" si="250"/>
        <v>69355.350000000006</v>
      </c>
      <c r="G5362" s="148">
        <f t="shared" si="251"/>
        <v>84613.527000000002</v>
      </c>
    </row>
    <row r="5363" spans="1:7" ht="14.4" customHeight="1">
      <c r="A5363" s="138" t="s">
        <v>10486</v>
      </c>
      <c r="B5363" s="151" t="s">
        <v>10457</v>
      </c>
      <c r="C5363" s="148">
        <v>86269.998430000007</v>
      </c>
      <c r="D5363" s="148">
        <f t="shared" si="249"/>
        <v>105249.4</v>
      </c>
      <c r="E5363" s="138" t="s">
        <v>2036</v>
      </c>
      <c r="F5363" s="148">
        <f t="shared" si="250"/>
        <v>86270</v>
      </c>
      <c r="G5363" s="148">
        <f t="shared" si="251"/>
        <v>105249.4</v>
      </c>
    </row>
    <row r="5364" spans="1:7" ht="14.4" customHeight="1">
      <c r="A5364" s="138" t="s">
        <v>10487</v>
      </c>
      <c r="B5364" s="151" t="s">
        <v>10457</v>
      </c>
      <c r="C5364" s="148">
        <v>86269.998430000007</v>
      </c>
      <c r="D5364" s="148">
        <f t="shared" si="249"/>
        <v>105249.4</v>
      </c>
      <c r="E5364" s="138" t="s">
        <v>2036</v>
      </c>
      <c r="F5364" s="148">
        <f t="shared" si="250"/>
        <v>86270</v>
      </c>
      <c r="G5364" s="148">
        <f t="shared" si="251"/>
        <v>105249.4</v>
      </c>
    </row>
    <row r="5365" spans="1:7" ht="14.4" customHeight="1">
      <c r="A5365" s="138" t="s">
        <v>10488</v>
      </c>
      <c r="B5365" s="151" t="s">
        <v>10465</v>
      </c>
      <c r="C5365" s="148">
        <v>42289.561929999996</v>
      </c>
      <c r="D5365" s="148">
        <f t="shared" si="249"/>
        <v>51593.27</v>
      </c>
      <c r="E5365" s="138" t="s">
        <v>2036</v>
      </c>
      <c r="F5365" s="148">
        <f t="shared" si="250"/>
        <v>42289.56</v>
      </c>
      <c r="G5365" s="148">
        <f t="shared" si="251"/>
        <v>51593.263199999994</v>
      </c>
    </row>
    <row r="5366" spans="1:7" ht="14.4" customHeight="1">
      <c r="A5366" s="138" t="s">
        <v>10489</v>
      </c>
      <c r="B5366" s="151" t="s">
        <v>10465</v>
      </c>
      <c r="C5366" s="148">
        <v>42289.561929999996</v>
      </c>
      <c r="D5366" s="148">
        <f t="shared" si="249"/>
        <v>51593.27</v>
      </c>
      <c r="E5366" s="138" t="s">
        <v>2036</v>
      </c>
      <c r="F5366" s="148">
        <f t="shared" si="250"/>
        <v>42289.56</v>
      </c>
      <c r="G5366" s="148">
        <f t="shared" si="251"/>
        <v>51593.263199999994</v>
      </c>
    </row>
    <row r="5367" spans="1:7" ht="14.4" customHeight="1">
      <c r="A5367" s="138" t="s">
        <v>10490</v>
      </c>
      <c r="B5367" s="151" t="s">
        <v>10491</v>
      </c>
      <c r="C5367" s="148">
        <v>59204.211219999997</v>
      </c>
      <c r="D5367" s="148">
        <f t="shared" si="249"/>
        <v>72229.14</v>
      </c>
      <c r="E5367" s="138" t="s">
        <v>2036</v>
      </c>
      <c r="F5367" s="148">
        <f t="shared" si="250"/>
        <v>59204.21</v>
      </c>
      <c r="G5367" s="148">
        <f t="shared" si="251"/>
        <v>72229.136199999994</v>
      </c>
    </row>
    <row r="5368" spans="1:7" ht="14.4" customHeight="1">
      <c r="A5368" s="138" t="s">
        <v>10492</v>
      </c>
      <c r="B5368" s="151" t="s">
        <v>10491</v>
      </c>
      <c r="C5368" s="148">
        <v>59204.211219999997</v>
      </c>
      <c r="D5368" s="148">
        <f t="shared" si="249"/>
        <v>72229.14</v>
      </c>
      <c r="E5368" s="138" t="s">
        <v>2036</v>
      </c>
      <c r="F5368" s="148">
        <f t="shared" si="250"/>
        <v>59204.21</v>
      </c>
      <c r="G5368" s="148">
        <f t="shared" si="251"/>
        <v>72229.136199999994</v>
      </c>
    </row>
    <row r="5369" spans="1:7" ht="14.4" customHeight="1">
      <c r="A5369" s="138" t="s">
        <v>10493</v>
      </c>
      <c r="B5369" s="151" t="s">
        <v>10494</v>
      </c>
      <c r="C5369" s="148">
        <v>84579.123859999992</v>
      </c>
      <c r="D5369" s="148">
        <f t="shared" si="249"/>
        <v>103186.53</v>
      </c>
      <c r="E5369" s="138" t="s">
        <v>2036</v>
      </c>
      <c r="F5369" s="148">
        <f t="shared" si="250"/>
        <v>84579.12</v>
      </c>
      <c r="G5369" s="148">
        <f t="shared" si="251"/>
        <v>103186.52639999999</v>
      </c>
    </row>
    <row r="5370" spans="1:7" ht="14.4" customHeight="1">
      <c r="A5370" s="138" t="s">
        <v>10495</v>
      </c>
      <c r="B5370" s="151" t="s">
        <v>10457</v>
      </c>
      <c r="C5370" s="148">
        <v>111642.94757</v>
      </c>
      <c r="D5370" s="148">
        <f t="shared" si="249"/>
        <v>136204.4</v>
      </c>
      <c r="E5370" s="138" t="s">
        <v>2036</v>
      </c>
      <c r="F5370" s="148">
        <f t="shared" si="250"/>
        <v>111642.95</v>
      </c>
      <c r="G5370" s="148">
        <f t="shared" si="251"/>
        <v>136204.399</v>
      </c>
    </row>
    <row r="5371" spans="1:7" ht="14.4" customHeight="1">
      <c r="A5371" s="138" t="s">
        <v>10496</v>
      </c>
      <c r="B5371" s="151" t="s">
        <v>10497</v>
      </c>
      <c r="C5371" s="148">
        <v>104838.01944</v>
      </c>
      <c r="D5371" s="148">
        <f t="shared" si="249"/>
        <v>127902.38</v>
      </c>
      <c r="E5371" s="138" t="s">
        <v>2036</v>
      </c>
      <c r="F5371" s="148">
        <f t="shared" si="250"/>
        <v>104838.02</v>
      </c>
      <c r="G5371" s="148">
        <f t="shared" si="251"/>
        <v>127902.3844</v>
      </c>
    </row>
    <row r="5372" spans="1:7" ht="14.4" customHeight="1">
      <c r="A5372" s="138" t="s">
        <v>10498</v>
      </c>
      <c r="B5372" s="151" t="s">
        <v>10499</v>
      </c>
      <c r="C5372" s="148">
        <v>131899.87964999999</v>
      </c>
      <c r="D5372" s="148">
        <f t="shared" si="249"/>
        <v>160917.85</v>
      </c>
      <c r="E5372" s="138" t="s">
        <v>2036</v>
      </c>
      <c r="F5372" s="148">
        <f t="shared" si="250"/>
        <v>131899.88</v>
      </c>
      <c r="G5372" s="148">
        <f t="shared" si="251"/>
        <v>160917.8536</v>
      </c>
    </row>
    <row r="5373" spans="1:7" ht="14.4" customHeight="1">
      <c r="A5373" s="138" t="s">
        <v>10500</v>
      </c>
      <c r="B5373" s="151" t="s">
        <v>10457</v>
      </c>
      <c r="C5373" s="148">
        <v>98954.496410000007</v>
      </c>
      <c r="D5373" s="148">
        <f t="shared" si="249"/>
        <v>120724.49</v>
      </c>
      <c r="E5373" s="138" t="s">
        <v>2036</v>
      </c>
      <c r="F5373" s="148">
        <f t="shared" si="250"/>
        <v>98954.5</v>
      </c>
      <c r="G5373" s="148">
        <f t="shared" si="251"/>
        <v>120724.48999999999</v>
      </c>
    </row>
    <row r="5374" spans="1:7" ht="14.4" customHeight="1">
      <c r="A5374" s="138" t="s">
        <v>10501</v>
      </c>
      <c r="B5374" s="151" t="s">
        <v>10457</v>
      </c>
      <c r="C5374" s="148">
        <v>98954.496410000007</v>
      </c>
      <c r="D5374" s="148">
        <f t="shared" si="249"/>
        <v>120724.49</v>
      </c>
      <c r="E5374" s="138" t="s">
        <v>2036</v>
      </c>
      <c r="F5374" s="148">
        <f t="shared" si="250"/>
        <v>98954.5</v>
      </c>
      <c r="G5374" s="148">
        <f t="shared" si="251"/>
        <v>120724.48999999999</v>
      </c>
    </row>
    <row r="5375" spans="1:7" ht="14.4" customHeight="1">
      <c r="A5375" s="138" t="s">
        <v>10502</v>
      </c>
      <c r="B5375" s="151" t="s">
        <v>10491</v>
      </c>
      <c r="C5375" s="148">
        <v>71890.685790000003</v>
      </c>
      <c r="D5375" s="148">
        <f t="shared" si="249"/>
        <v>87706.64</v>
      </c>
      <c r="E5375" s="138" t="s">
        <v>2036</v>
      </c>
      <c r="F5375" s="148">
        <f t="shared" si="250"/>
        <v>71890.69</v>
      </c>
      <c r="G5375" s="148">
        <f t="shared" si="251"/>
        <v>87706.641799999998</v>
      </c>
    </row>
    <row r="5376" spans="1:7" ht="14.4" customHeight="1">
      <c r="A5376" s="138" t="s">
        <v>10503</v>
      </c>
      <c r="B5376" s="151" t="s">
        <v>10491</v>
      </c>
      <c r="C5376" s="148">
        <v>71890.685790000003</v>
      </c>
      <c r="D5376" s="148">
        <f t="shared" si="249"/>
        <v>87706.64</v>
      </c>
      <c r="E5376" s="138" t="s">
        <v>2036</v>
      </c>
      <c r="F5376" s="148">
        <f t="shared" si="250"/>
        <v>71890.69</v>
      </c>
      <c r="G5376" s="148">
        <f t="shared" si="251"/>
        <v>87706.641799999998</v>
      </c>
    </row>
    <row r="5377" spans="1:7" ht="14.4" customHeight="1">
      <c r="A5377" s="138" t="s">
        <v>10504</v>
      </c>
      <c r="B5377" s="151" t="s">
        <v>10505</v>
      </c>
      <c r="C5377" s="148">
        <v>111637.04398</v>
      </c>
      <c r="D5377" s="148">
        <f t="shared" si="249"/>
        <v>136197.19</v>
      </c>
      <c r="E5377" s="138" t="s">
        <v>2036</v>
      </c>
      <c r="F5377" s="148">
        <f t="shared" si="250"/>
        <v>111637.04</v>
      </c>
      <c r="G5377" s="148">
        <f t="shared" si="251"/>
        <v>136197.1888</v>
      </c>
    </row>
    <row r="5378" spans="1:7" ht="14.4" customHeight="1">
      <c r="A5378" s="138" t="s">
        <v>10506</v>
      </c>
      <c r="B5378" s="151" t="s">
        <v>10461</v>
      </c>
      <c r="C5378" s="148">
        <v>111637.04398</v>
      </c>
      <c r="D5378" s="148">
        <f t="shared" si="249"/>
        <v>136197.19</v>
      </c>
      <c r="E5378" s="138" t="s">
        <v>2036</v>
      </c>
      <c r="F5378" s="148">
        <f t="shared" si="250"/>
        <v>111637.04</v>
      </c>
      <c r="G5378" s="148">
        <f t="shared" si="251"/>
        <v>136197.1888</v>
      </c>
    </row>
    <row r="5379" spans="1:7" ht="14.4" customHeight="1">
      <c r="A5379" s="138" t="s">
        <v>10507</v>
      </c>
      <c r="B5379" s="151" t="s">
        <v>10508</v>
      </c>
      <c r="C5379" s="148">
        <v>84579.123859999992</v>
      </c>
      <c r="D5379" s="148">
        <f t="shared" si="249"/>
        <v>103186.53</v>
      </c>
      <c r="E5379" s="138" t="s">
        <v>2036</v>
      </c>
      <c r="F5379" s="148">
        <f t="shared" si="250"/>
        <v>84579.12</v>
      </c>
      <c r="G5379" s="148">
        <f t="shared" si="251"/>
        <v>103186.52639999999</v>
      </c>
    </row>
    <row r="5380" spans="1:7" ht="14.4" customHeight="1">
      <c r="A5380" s="138" t="s">
        <v>10509</v>
      </c>
      <c r="B5380" s="151" t="s">
        <v>10463</v>
      </c>
      <c r="C5380" s="148">
        <v>84579.123859999992</v>
      </c>
      <c r="D5380" s="148">
        <f t="shared" si="249"/>
        <v>103186.53</v>
      </c>
      <c r="E5380" s="138" t="s">
        <v>2036</v>
      </c>
      <c r="F5380" s="148">
        <f t="shared" si="250"/>
        <v>84579.12</v>
      </c>
      <c r="G5380" s="148">
        <f t="shared" si="251"/>
        <v>103186.52639999999</v>
      </c>
    </row>
    <row r="5381" spans="1:7" ht="14.4" customHeight="1">
      <c r="A5381" s="138" t="s">
        <v>10510</v>
      </c>
      <c r="B5381" s="151" t="s">
        <v>10465</v>
      </c>
      <c r="C5381" s="148">
        <v>69355.349139999991</v>
      </c>
      <c r="D5381" s="148">
        <f t="shared" si="249"/>
        <v>84613.53</v>
      </c>
      <c r="E5381" s="138" t="s">
        <v>2036</v>
      </c>
      <c r="F5381" s="148">
        <f t="shared" si="250"/>
        <v>69355.350000000006</v>
      </c>
      <c r="G5381" s="148">
        <f t="shared" si="251"/>
        <v>84613.527000000002</v>
      </c>
    </row>
    <row r="5382" spans="1:7" ht="14.4" customHeight="1">
      <c r="A5382" s="138" t="s">
        <v>10511</v>
      </c>
      <c r="B5382" s="151" t="s">
        <v>10465</v>
      </c>
      <c r="C5382" s="148">
        <v>69355.349139999991</v>
      </c>
      <c r="D5382" s="148">
        <f t="shared" si="249"/>
        <v>84613.53</v>
      </c>
      <c r="E5382" s="138" t="s">
        <v>2036</v>
      </c>
      <c r="F5382" s="148">
        <f t="shared" si="250"/>
        <v>69355.350000000006</v>
      </c>
      <c r="G5382" s="148">
        <f t="shared" si="251"/>
        <v>84613.527000000002</v>
      </c>
    </row>
    <row r="5383" spans="1:7" ht="14.4" customHeight="1">
      <c r="A5383" s="138" t="s">
        <v>10512</v>
      </c>
      <c r="B5383" s="151" t="s">
        <v>10457</v>
      </c>
      <c r="C5383" s="148">
        <v>86269.998430000007</v>
      </c>
      <c r="D5383" s="148">
        <f t="shared" si="249"/>
        <v>105249.4</v>
      </c>
      <c r="E5383" s="138" t="s">
        <v>2036</v>
      </c>
      <c r="F5383" s="148">
        <f t="shared" si="250"/>
        <v>86270</v>
      </c>
      <c r="G5383" s="148">
        <f t="shared" si="251"/>
        <v>105249.4</v>
      </c>
    </row>
    <row r="5384" spans="1:7" ht="14.4" customHeight="1">
      <c r="A5384" s="138" t="s">
        <v>10513</v>
      </c>
      <c r="B5384" s="151" t="s">
        <v>10457</v>
      </c>
      <c r="C5384" s="148">
        <v>86269.998430000007</v>
      </c>
      <c r="D5384" s="148">
        <f t="shared" si="249"/>
        <v>105249.4</v>
      </c>
      <c r="E5384" s="138" t="s">
        <v>2036</v>
      </c>
      <c r="F5384" s="148">
        <f t="shared" si="250"/>
        <v>86270</v>
      </c>
      <c r="G5384" s="148">
        <f t="shared" si="251"/>
        <v>105249.4</v>
      </c>
    </row>
    <row r="5385" spans="1:7" ht="14.4" customHeight="1">
      <c r="A5385" s="138" t="s">
        <v>10514</v>
      </c>
      <c r="B5385" s="151" t="s">
        <v>10465</v>
      </c>
      <c r="C5385" s="148">
        <v>42289.561929999996</v>
      </c>
      <c r="D5385" s="148">
        <f t="shared" ref="D5385:D5448" si="252">ROUND(C5385*(1+$D$8),2)</f>
        <v>51593.27</v>
      </c>
      <c r="E5385" s="138" t="s">
        <v>2036</v>
      </c>
      <c r="F5385" s="148">
        <f t="shared" ref="F5385:F5448" si="253">ROUND(C5385*(1-HLOOKUP(E5385,$1:$2,2,FALSE)),2)</f>
        <v>42289.56</v>
      </c>
      <c r="G5385" s="148">
        <f t="shared" ref="G5385:G5448" si="254">F5385*(1+$D$8)</f>
        <v>51593.263199999994</v>
      </c>
    </row>
    <row r="5386" spans="1:7" ht="14.4" customHeight="1">
      <c r="A5386" s="138" t="s">
        <v>10515</v>
      </c>
      <c r="B5386" s="151" t="s">
        <v>10465</v>
      </c>
      <c r="C5386" s="148">
        <v>42289.561929999996</v>
      </c>
      <c r="D5386" s="148">
        <f t="shared" si="252"/>
        <v>51593.27</v>
      </c>
      <c r="E5386" s="138" t="s">
        <v>2036</v>
      </c>
      <c r="F5386" s="148">
        <f t="shared" si="253"/>
        <v>42289.56</v>
      </c>
      <c r="G5386" s="148">
        <f t="shared" si="254"/>
        <v>51593.263199999994</v>
      </c>
    </row>
    <row r="5387" spans="1:7" ht="14.4" customHeight="1">
      <c r="A5387" s="138" t="s">
        <v>10516</v>
      </c>
      <c r="B5387" s="151" t="s">
        <v>10491</v>
      </c>
      <c r="C5387" s="148">
        <v>59204.211219999997</v>
      </c>
      <c r="D5387" s="148">
        <f t="shared" si="252"/>
        <v>72229.14</v>
      </c>
      <c r="E5387" s="138" t="s">
        <v>2036</v>
      </c>
      <c r="F5387" s="148">
        <f t="shared" si="253"/>
        <v>59204.21</v>
      </c>
      <c r="G5387" s="148">
        <f t="shared" si="254"/>
        <v>72229.136199999994</v>
      </c>
    </row>
    <row r="5388" spans="1:7" ht="14.4" customHeight="1">
      <c r="A5388" s="138" t="s">
        <v>10517</v>
      </c>
      <c r="B5388" s="151" t="s">
        <v>10491</v>
      </c>
      <c r="C5388" s="148">
        <v>59204.211219999997</v>
      </c>
      <c r="D5388" s="148">
        <f t="shared" si="252"/>
        <v>72229.14</v>
      </c>
      <c r="E5388" s="138" t="s">
        <v>2036</v>
      </c>
      <c r="F5388" s="148">
        <f t="shared" si="253"/>
        <v>59204.21</v>
      </c>
      <c r="G5388" s="148">
        <f t="shared" si="254"/>
        <v>72229.136199999994</v>
      </c>
    </row>
    <row r="5389" spans="1:7" ht="14.4" customHeight="1">
      <c r="A5389" s="138" t="s">
        <v>10518</v>
      </c>
      <c r="B5389" s="151" t="s">
        <v>9922</v>
      </c>
      <c r="C5389" s="148">
        <v>8879.630000000001</v>
      </c>
      <c r="D5389" s="148">
        <f t="shared" si="252"/>
        <v>10833.15</v>
      </c>
      <c r="E5389" s="138" t="s">
        <v>2033</v>
      </c>
      <c r="F5389" s="148">
        <f t="shared" si="253"/>
        <v>8879.6299999999992</v>
      </c>
      <c r="G5389" s="148">
        <f t="shared" si="254"/>
        <v>10833.148599999999</v>
      </c>
    </row>
    <row r="5390" spans="1:7" ht="14.4" customHeight="1">
      <c r="A5390" s="138" t="s">
        <v>10519</v>
      </c>
      <c r="B5390" s="151" t="s">
        <v>10520</v>
      </c>
      <c r="C5390" s="148">
        <v>43169</v>
      </c>
      <c r="D5390" s="148">
        <f t="shared" si="252"/>
        <v>52666.18</v>
      </c>
      <c r="E5390" s="138" t="s">
        <v>2037</v>
      </c>
      <c r="F5390" s="148">
        <f t="shared" si="253"/>
        <v>43169</v>
      </c>
      <c r="G5390" s="148">
        <f t="shared" si="254"/>
        <v>52666.18</v>
      </c>
    </row>
    <row r="5391" spans="1:7" ht="14.4" customHeight="1">
      <c r="A5391" s="138" t="s">
        <v>10521</v>
      </c>
      <c r="B5391" s="151" t="s">
        <v>10522</v>
      </c>
      <c r="C5391" s="148">
        <v>32613.676480000002</v>
      </c>
      <c r="D5391" s="148">
        <f t="shared" si="252"/>
        <v>39788.69</v>
      </c>
      <c r="E5391" s="138" t="s">
        <v>2035</v>
      </c>
      <c r="F5391" s="148">
        <f t="shared" si="253"/>
        <v>32613.68</v>
      </c>
      <c r="G5391" s="148">
        <f t="shared" si="254"/>
        <v>39788.689599999998</v>
      </c>
    </row>
    <row r="5392" spans="1:7" ht="14.4" customHeight="1">
      <c r="A5392" s="140" t="s">
        <v>10523</v>
      </c>
      <c r="B5392" s="151" t="s">
        <v>10524</v>
      </c>
      <c r="C5392" s="148">
        <v>1668.7715000000003</v>
      </c>
      <c r="D5392" s="148">
        <f t="shared" si="252"/>
        <v>2035.9</v>
      </c>
      <c r="E5392" s="138" t="s">
        <v>2032</v>
      </c>
      <c r="F5392" s="148">
        <f t="shared" si="253"/>
        <v>1668.77</v>
      </c>
      <c r="G5392" s="148">
        <f t="shared" si="254"/>
        <v>2035.8994</v>
      </c>
    </row>
    <row r="5393" spans="1:7" ht="14.4" customHeight="1">
      <c r="A5393" s="138" t="s">
        <v>10525</v>
      </c>
      <c r="B5393" s="151" t="s">
        <v>10526</v>
      </c>
      <c r="C5393" s="148">
        <v>11338.551840000002</v>
      </c>
      <c r="D5393" s="148">
        <f t="shared" si="252"/>
        <v>13833.03</v>
      </c>
      <c r="E5393" s="138" t="s">
        <v>2035</v>
      </c>
      <c r="F5393" s="148">
        <f t="shared" si="253"/>
        <v>11338.55</v>
      </c>
      <c r="G5393" s="148">
        <f t="shared" si="254"/>
        <v>13833.030999999999</v>
      </c>
    </row>
    <row r="5394" spans="1:7" ht="14.4" customHeight="1">
      <c r="A5394" s="138" t="s">
        <v>10527</v>
      </c>
      <c r="B5394" s="151" t="s">
        <v>10528</v>
      </c>
      <c r="C5394" s="148">
        <v>9351.5945599999995</v>
      </c>
      <c r="D5394" s="148">
        <f t="shared" si="252"/>
        <v>11408.95</v>
      </c>
      <c r="E5394" s="138" t="s">
        <v>2035</v>
      </c>
      <c r="F5394" s="148">
        <f t="shared" si="253"/>
        <v>9351.59</v>
      </c>
      <c r="G5394" s="148">
        <f t="shared" si="254"/>
        <v>11408.9398</v>
      </c>
    </row>
    <row r="5395" spans="1:7" ht="14.4" customHeight="1">
      <c r="A5395" s="138" t="s">
        <v>10529</v>
      </c>
      <c r="B5395" s="151" t="s">
        <v>10530</v>
      </c>
      <c r="C5395" s="148">
        <v>62848.607360000009</v>
      </c>
      <c r="D5395" s="148">
        <f t="shared" si="252"/>
        <v>76675.3</v>
      </c>
      <c r="E5395" s="138" t="s">
        <v>2035</v>
      </c>
      <c r="F5395" s="148">
        <f t="shared" si="253"/>
        <v>62848.61</v>
      </c>
      <c r="G5395" s="148">
        <f t="shared" si="254"/>
        <v>76675.304199999999</v>
      </c>
    </row>
    <row r="5396" spans="1:7" ht="14.4" customHeight="1">
      <c r="A5396" s="138" t="s">
        <v>10531</v>
      </c>
      <c r="B5396" s="151" t="s">
        <v>10530</v>
      </c>
      <c r="C5396" s="148">
        <v>60599.825440000008</v>
      </c>
      <c r="D5396" s="148">
        <f t="shared" si="252"/>
        <v>73931.789999999994</v>
      </c>
      <c r="E5396" s="138" t="s">
        <v>2035</v>
      </c>
      <c r="F5396" s="148">
        <f t="shared" si="253"/>
        <v>60599.83</v>
      </c>
      <c r="G5396" s="148">
        <f t="shared" si="254"/>
        <v>73931.792600000001</v>
      </c>
    </row>
    <row r="5397" spans="1:7" ht="14.4" customHeight="1">
      <c r="A5397" s="138" t="s">
        <v>10532</v>
      </c>
      <c r="B5397" s="151" t="s">
        <v>10533</v>
      </c>
      <c r="C5397" s="148">
        <v>4018.4513600000005</v>
      </c>
      <c r="D5397" s="148">
        <f t="shared" si="252"/>
        <v>4902.51</v>
      </c>
      <c r="E5397" s="138" t="s">
        <v>2035</v>
      </c>
      <c r="F5397" s="148">
        <f t="shared" si="253"/>
        <v>4018.45</v>
      </c>
      <c r="G5397" s="148">
        <f t="shared" si="254"/>
        <v>4902.509</v>
      </c>
    </row>
    <row r="5398" spans="1:7" ht="14.4" customHeight="1">
      <c r="A5398" s="138" t="s">
        <v>10534</v>
      </c>
      <c r="B5398" s="151" t="s">
        <v>10535</v>
      </c>
      <c r="C5398" s="148">
        <v>4018.4513600000005</v>
      </c>
      <c r="D5398" s="148">
        <f t="shared" si="252"/>
        <v>4902.51</v>
      </c>
      <c r="E5398" s="138" t="s">
        <v>2035</v>
      </c>
      <c r="F5398" s="148">
        <f t="shared" si="253"/>
        <v>4018.45</v>
      </c>
      <c r="G5398" s="148">
        <f t="shared" si="254"/>
        <v>4902.509</v>
      </c>
    </row>
    <row r="5399" spans="1:7" ht="14.4" customHeight="1">
      <c r="A5399" s="138" t="s">
        <v>10536</v>
      </c>
      <c r="B5399" s="151" t="s">
        <v>10537</v>
      </c>
      <c r="C5399" s="148">
        <v>4018.4513600000005</v>
      </c>
      <c r="D5399" s="148">
        <f t="shared" si="252"/>
        <v>4902.51</v>
      </c>
      <c r="E5399" s="138" t="s">
        <v>2035</v>
      </c>
      <c r="F5399" s="148">
        <f t="shared" si="253"/>
        <v>4018.45</v>
      </c>
      <c r="G5399" s="148">
        <f t="shared" si="254"/>
        <v>4902.509</v>
      </c>
    </row>
    <row r="5400" spans="1:7" ht="14.4" customHeight="1">
      <c r="A5400" s="138" t="s">
        <v>10538</v>
      </c>
      <c r="B5400" s="151" t="s">
        <v>10539</v>
      </c>
      <c r="C5400" s="148">
        <v>16090</v>
      </c>
      <c r="D5400" s="148">
        <f t="shared" si="252"/>
        <v>19629.8</v>
      </c>
      <c r="E5400" s="138" t="s">
        <v>2037</v>
      </c>
      <c r="F5400" s="148">
        <f t="shared" si="253"/>
        <v>16090</v>
      </c>
      <c r="G5400" s="148">
        <f t="shared" si="254"/>
        <v>19629.8</v>
      </c>
    </row>
    <row r="5401" spans="1:7" ht="14.4" customHeight="1">
      <c r="A5401" s="140" t="s">
        <v>10540</v>
      </c>
      <c r="B5401" s="151" t="s">
        <v>10541</v>
      </c>
      <c r="C5401" s="148">
        <v>7588.8054000000011</v>
      </c>
      <c r="D5401" s="148">
        <f t="shared" si="252"/>
        <v>9258.34</v>
      </c>
      <c r="E5401" s="138" t="s">
        <v>2032</v>
      </c>
      <c r="F5401" s="148">
        <f t="shared" si="253"/>
        <v>7588.81</v>
      </c>
      <c r="G5401" s="148">
        <f t="shared" si="254"/>
        <v>9258.3482000000004</v>
      </c>
    </row>
    <row r="5402" spans="1:7" ht="14.4" customHeight="1">
      <c r="A5402" s="140" t="s">
        <v>10542</v>
      </c>
      <c r="B5402" s="151" t="s">
        <v>10543</v>
      </c>
      <c r="C5402" s="148">
        <v>6223.2236000000012</v>
      </c>
      <c r="D5402" s="148">
        <f t="shared" si="252"/>
        <v>7592.33</v>
      </c>
      <c r="E5402" s="138" t="s">
        <v>2032</v>
      </c>
      <c r="F5402" s="148">
        <f t="shared" si="253"/>
        <v>6223.22</v>
      </c>
      <c r="G5402" s="148">
        <f t="shared" si="254"/>
        <v>7592.3284000000003</v>
      </c>
    </row>
    <row r="5403" spans="1:7" ht="14.4" customHeight="1">
      <c r="A5403" s="138" t="s">
        <v>10544</v>
      </c>
      <c r="B5403" s="151" t="s">
        <v>10545</v>
      </c>
      <c r="C5403" s="148">
        <v>771.09718400000008</v>
      </c>
      <c r="D5403" s="148">
        <f t="shared" si="252"/>
        <v>940.74</v>
      </c>
      <c r="E5403" s="138" t="s">
        <v>2038</v>
      </c>
      <c r="F5403" s="148">
        <f t="shared" si="253"/>
        <v>771.1</v>
      </c>
      <c r="G5403" s="148">
        <f t="shared" si="254"/>
        <v>940.74199999999996</v>
      </c>
    </row>
    <row r="5404" spans="1:7" ht="14.4" customHeight="1">
      <c r="A5404" s="138" t="s">
        <v>10546</v>
      </c>
      <c r="B5404" s="151" t="s">
        <v>10547</v>
      </c>
      <c r="C5404" s="148">
        <v>1042.64732</v>
      </c>
      <c r="D5404" s="148">
        <f t="shared" si="252"/>
        <v>1272.03</v>
      </c>
      <c r="E5404" s="138" t="s">
        <v>2038</v>
      </c>
      <c r="F5404" s="148">
        <f t="shared" si="253"/>
        <v>1042.6500000000001</v>
      </c>
      <c r="G5404" s="148">
        <f t="shared" si="254"/>
        <v>1272.0330000000001</v>
      </c>
    </row>
    <row r="5405" spans="1:7" ht="14.4" customHeight="1">
      <c r="A5405" s="138" t="s">
        <v>10548</v>
      </c>
      <c r="B5405" s="151" t="s">
        <v>10549</v>
      </c>
      <c r="C5405" s="148">
        <v>1042.64732</v>
      </c>
      <c r="D5405" s="148">
        <f t="shared" si="252"/>
        <v>1272.03</v>
      </c>
      <c r="E5405" s="138" t="s">
        <v>2038</v>
      </c>
      <c r="F5405" s="148">
        <f t="shared" si="253"/>
        <v>1042.6500000000001</v>
      </c>
      <c r="G5405" s="148">
        <f t="shared" si="254"/>
        <v>1272.0330000000001</v>
      </c>
    </row>
    <row r="5406" spans="1:7" ht="14.4" customHeight="1">
      <c r="A5406" s="138" t="s">
        <v>10550</v>
      </c>
      <c r="B5406" s="151" t="s">
        <v>10551</v>
      </c>
      <c r="C5406" s="148">
        <v>1285.2290880000003</v>
      </c>
      <c r="D5406" s="148">
        <f t="shared" si="252"/>
        <v>1567.98</v>
      </c>
      <c r="E5406" s="138" t="s">
        <v>2038</v>
      </c>
      <c r="F5406" s="148">
        <f t="shared" si="253"/>
        <v>1285.23</v>
      </c>
      <c r="G5406" s="148">
        <f t="shared" si="254"/>
        <v>1567.9806000000001</v>
      </c>
    </row>
    <row r="5407" spans="1:7" ht="14.4" customHeight="1">
      <c r="A5407" s="138" t="s">
        <v>10552</v>
      </c>
      <c r="B5407" s="151" t="s">
        <v>10553</v>
      </c>
      <c r="C5407" s="148">
        <v>1067.5258880000001</v>
      </c>
      <c r="D5407" s="148">
        <f t="shared" si="252"/>
        <v>1302.3800000000001</v>
      </c>
      <c r="E5407" s="138" t="s">
        <v>2038</v>
      </c>
      <c r="F5407" s="148">
        <f t="shared" si="253"/>
        <v>1067.53</v>
      </c>
      <c r="G5407" s="148">
        <f t="shared" si="254"/>
        <v>1302.3866</v>
      </c>
    </row>
    <row r="5408" spans="1:7" ht="14.4" customHeight="1">
      <c r="A5408" s="138" t="s">
        <v>10554</v>
      </c>
      <c r="B5408" s="151" t="s">
        <v>10555</v>
      </c>
      <c r="C5408" s="148">
        <v>1067.5258880000001</v>
      </c>
      <c r="D5408" s="148">
        <f t="shared" si="252"/>
        <v>1302.3800000000001</v>
      </c>
      <c r="E5408" s="138" t="s">
        <v>2038</v>
      </c>
      <c r="F5408" s="148">
        <f t="shared" si="253"/>
        <v>1067.53</v>
      </c>
      <c r="G5408" s="148">
        <f t="shared" si="254"/>
        <v>1302.3866</v>
      </c>
    </row>
    <row r="5409" spans="1:7" ht="14.4" customHeight="1">
      <c r="A5409" s="138" t="s">
        <v>10556</v>
      </c>
      <c r="B5409" s="151" t="s">
        <v>10557</v>
      </c>
      <c r="C5409" s="148">
        <v>1105.6176560000001</v>
      </c>
      <c r="D5409" s="148">
        <f t="shared" si="252"/>
        <v>1348.85</v>
      </c>
      <c r="E5409" s="138" t="s">
        <v>2038</v>
      </c>
      <c r="F5409" s="148">
        <f t="shared" si="253"/>
        <v>1105.6199999999999</v>
      </c>
      <c r="G5409" s="148">
        <f t="shared" si="254"/>
        <v>1348.8563999999999</v>
      </c>
    </row>
    <row r="5410" spans="1:7" ht="14.4" customHeight="1">
      <c r="A5410" s="138" t="s">
        <v>10558</v>
      </c>
      <c r="B5410" s="151" t="s">
        <v>10559</v>
      </c>
      <c r="C5410" s="148">
        <v>1885.2719600000003</v>
      </c>
      <c r="D5410" s="148">
        <f t="shared" si="252"/>
        <v>2300.0300000000002</v>
      </c>
      <c r="E5410" s="138" t="s">
        <v>2038</v>
      </c>
      <c r="F5410" s="148">
        <f t="shared" si="253"/>
        <v>1885.27</v>
      </c>
      <c r="G5410" s="148">
        <f t="shared" si="254"/>
        <v>2300.0293999999999</v>
      </c>
    </row>
    <row r="5411" spans="1:7" ht="14.4" customHeight="1">
      <c r="A5411" s="138" t="s">
        <v>10560</v>
      </c>
      <c r="B5411" s="151" t="s">
        <v>10561</v>
      </c>
      <c r="C5411" s="148">
        <v>2351.9621840000004</v>
      </c>
      <c r="D5411" s="148">
        <f t="shared" si="252"/>
        <v>2869.39</v>
      </c>
      <c r="E5411" s="138" t="s">
        <v>2038</v>
      </c>
      <c r="F5411" s="148">
        <f t="shared" si="253"/>
        <v>2351.96</v>
      </c>
      <c r="G5411" s="148">
        <f t="shared" si="254"/>
        <v>2869.3912</v>
      </c>
    </row>
    <row r="5412" spans="1:7" ht="14.4" customHeight="1">
      <c r="A5412" s="138" t="s">
        <v>10562</v>
      </c>
      <c r="B5412" s="151" t="s">
        <v>10563</v>
      </c>
      <c r="C5412" s="148">
        <v>2351.9621840000004</v>
      </c>
      <c r="D5412" s="148">
        <f t="shared" si="252"/>
        <v>2869.39</v>
      </c>
      <c r="E5412" s="138" t="s">
        <v>2038</v>
      </c>
      <c r="F5412" s="148">
        <f t="shared" si="253"/>
        <v>2351.96</v>
      </c>
      <c r="G5412" s="148">
        <f t="shared" si="254"/>
        <v>2869.3912</v>
      </c>
    </row>
    <row r="5413" spans="1:7" ht="14.4" customHeight="1">
      <c r="A5413" s="138" t="s">
        <v>10564</v>
      </c>
      <c r="B5413" s="151" t="s">
        <v>10565</v>
      </c>
      <c r="C5413" s="148">
        <v>1105.6176560000001</v>
      </c>
      <c r="D5413" s="148">
        <f t="shared" si="252"/>
        <v>1348.85</v>
      </c>
      <c r="E5413" s="138" t="s">
        <v>2038</v>
      </c>
      <c r="F5413" s="148">
        <f t="shared" si="253"/>
        <v>1105.6199999999999</v>
      </c>
      <c r="G5413" s="148">
        <f t="shared" si="254"/>
        <v>1348.8563999999999</v>
      </c>
    </row>
    <row r="5414" spans="1:7" ht="14.4" customHeight="1">
      <c r="A5414" s="138" t="s">
        <v>10566</v>
      </c>
      <c r="B5414" s="151" t="s">
        <v>10567</v>
      </c>
      <c r="C5414" s="148">
        <v>2351.9621840000004</v>
      </c>
      <c r="D5414" s="148">
        <f t="shared" si="252"/>
        <v>2869.39</v>
      </c>
      <c r="E5414" s="138" t="s">
        <v>2038</v>
      </c>
      <c r="F5414" s="148">
        <f t="shared" si="253"/>
        <v>2351.96</v>
      </c>
      <c r="G5414" s="148">
        <f t="shared" si="254"/>
        <v>2869.3912</v>
      </c>
    </row>
    <row r="5415" spans="1:7" ht="14.4" customHeight="1">
      <c r="A5415" s="138" t="s">
        <v>10568</v>
      </c>
      <c r="B5415" s="151" t="s">
        <v>10569</v>
      </c>
      <c r="C5415" s="148">
        <v>1285.2290880000003</v>
      </c>
      <c r="D5415" s="148">
        <f t="shared" si="252"/>
        <v>1567.98</v>
      </c>
      <c r="E5415" s="138" t="s">
        <v>2038</v>
      </c>
      <c r="F5415" s="148">
        <f t="shared" si="253"/>
        <v>1285.23</v>
      </c>
      <c r="G5415" s="148">
        <f t="shared" si="254"/>
        <v>1567.9806000000001</v>
      </c>
    </row>
    <row r="5416" spans="1:7" ht="14.4" customHeight="1">
      <c r="A5416" s="138" t="s">
        <v>10570</v>
      </c>
      <c r="B5416" s="151" t="s">
        <v>10571</v>
      </c>
      <c r="C5416" s="148">
        <v>771.09718400000008</v>
      </c>
      <c r="D5416" s="148">
        <f t="shared" si="252"/>
        <v>940.74</v>
      </c>
      <c r="E5416" s="138" t="s">
        <v>2038</v>
      </c>
      <c r="F5416" s="148">
        <f t="shared" si="253"/>
        <v>771.1</v>
      </c>
      <c r="G5416" s="148">
        <f t="shared" si="254"/>
        <v>940.74199999999996</v>
      </c>
    </row>
    <row r="5417" spans="1:7" ht="14.4" customHeight="1">
      <c r="A5417" s="138" t="s">
        <v>10572</v>
      </c>
      <c r="B5417" s="151" t="s">
        <v>10573</v>
      </c>
      <c r="C5417" s="148">
        <v>1285.2290880000003</v>
      </c>
      <c r="D5417" s="148">
        <f t="shared" si="252"/>
        <v>1567.98</v>
      </c>
      <c r="E5417" s="138" t="s">
        <v>2038</v>
      </c>
      <c r="F5417" s="148">
        <f t="shared" si="253"/>
        <v>1285.23</v>
      </c>
      <c r="G5417" s="148">
        <f t="shared" si="254"/>
        <v>1567.9806000000001</v>
      </c>
    </row>
    <row r="5418" spans="1:7" ht="14.4" customHeight="1">
      <c r="A5418" s="138" t="s">
        <v>10574</v>
      </c>
      <c r="B5418" s="151" t="s">
        <v>10575</v>
      </c>
      <c r="C5418" s="148">
        <v>3939.0688480000003</v>
      </c>
      <c r="D5418" s="148">
        <f t="shared" si="252"/>
        <v>4805.66</v>
      </c>
      <c r="E5418" s="138" t="s">
        <v>2038</v>
      </c>
      <c r="F5418" s="148">
        <f t="shared" si="253"/>
        <v>3939.07</v>
      </c>
      <c r="G5418" s="148">
        <f t="shared" si="254"/>
        <v>4805.6653999999999</v>
      </c>
    </row>
    <row r="5419" spans="1:7" ht="14.4" customHeight="1">
      <c r="A5419" s="138" t="s">
        <v>10576</v>
      </c>
      <c r="B5419" s="151" t="s">
        <v>10577</v>
      </c>
      <c r="C5419" s="148">
        <v>3939.0688480000003</v>
      </c>
      <c r="D5419" s="148">
        <f t="shared" si="252"/>
        <v>4805.66</v>
      </c>
      <c r="E5419" s="138" t="s">
        <v>2038</v>
      </c>
      <c r="F5419" s="148">
        <f t="shared" si="253"/>
        <v>3939.07</v>
      </c>
      <c r="G5419" s="148">
        <f t="shared" si="254"/>
        <v>4805.6653999999999</v>
      </c>
    </row>
    <row r="5420" spans="1:7" ht="14.4" customHeight="1">
      <c r="A5420" s="138" t="s">
        <v>10578</v>
      </c>
      <c r="B5420" s="151" t="s">
        <v>10579</v>
      </c>
      <c r="C5420" s="148">
        <v>3939.0688480000003</v>
      </c>
      <c r="D5420" s="148">
        <f t="shared" si="252"/>
        <v>4805.66</v>
      </c>
      <c r="E5420" s="138" t="s">
        <v>2038</v>
      </c>
      <c r="F5420" s="148">
        <f t="shared" si="253"/>
        <v>3939.07</v>
      </c>
      <c r="G5420" s="148">
        <f t="shared" si="254"/>
        <v>4805.6653999999999</v>
      </c>
    </row>
    <row r="5421" spans="1:7" ht="14.4" customHeight="1">
      <c r="A5421" s="138" t="s">
        <v>10580</v>
      </c>
      <c r="B5421" s="151" t="s">
        <v>10581</v>
      </c>
      <c r="C5421" s="148">
        <v>3939.0688480000003</v>
      </c>
      <c r="D5421" s="148">
        <f t="shared" si="252"/>
        <v>4805.66</v>
      </c>
      <c r="E5421" s="138" t="s">
        <v>2038</v>
      </c>
      <c r="F5421" s="148">
        <f t="shared" si="253"/>
        <v>3939.07</v>
      </c>
      <c r="G5421" s="148">
        <f t="shared" si="254"/>
        <v>4805.6653999999999</v>
      </c>
    </row>
    <row r="5422" spans="1:7" ht="14.4" customHeight="1">
      <c r="A5422" s="138" t="s">
        <v>10582</v>
      </c>
      <c r="B5422" s="151" t="s">
        <v>10583</v>
      </c>
      <c r="C5422" s="148">
        <v>4679.851176000001</v>
      </c>
      <c r="D5422" s="148">
        <f t="shared" si="252"/>
        <v>5709.42</v>
      </c>
      <c r="E5422" s="138" t="s">
        <v>2038</v>
      </c>
      <c r="F5422" s="148">
        <f t="shared" si="253"/>
        <v>4679.8500000000004</v>
      </c>
      <c r="G5422" s="148">
        <f t="shared" si="254"/>
        <v>5709.4170000000004</v>
      </c>
    </row>
    <row r="5423" spans="1:7" ht="14.4" customHeight="1">
      <c r="A5423" s="138" t="s">
        <v>10584</v>
      </c>
      <c r="B5423" s="151" t="s">
        <v>10585</v>
      </c>
      <c r="C5423" s="148">
        <v>4679.851176000001</v>
      </c>
      <c r="D5423" s="148">
        <f t="shared" si="252"/>
        <v>5709.42</v>
      </c>
      <c r="E5423" s="138" t="s">
        <v>2038</v>
      </c>
      <c r="F5423" s="148">
        <f t="shared" si="253"/>
        <v>4679.8500000000004</v>
      </c>
      <c r="G5423" s="148">
        <f t="shared" si="254"/>
        <v>5709.4170000000004</v>
      </c>
    </row>
    <row r="5424" spans="1:7" ht="14.4" customHeight="1">
      <c r="A5424" s="140" t="s">
        <v>10586</v>
      </c>
      <c r="B5424" s="151" t="s">
        <v>10587</v>
      </c>
      <c r="C5424" s="148">
        <v>1451.2861000000003</v>
      </c>
      <c r="D5424" s="148">
        <f t="shared" si="252"/>
        <v>1770.57</v>
      </c>
      <c r="E5424" s="138" t="s">
        <v>2038</v>
      </c>
      <c r="F5424" s="148">
        <f t="shared" si="253"/>
        <v>1451.29</v>
      </c>
      <c r="G5424" s="148">
        <f t="shared" si="254"/>
        <v>1770.5737999999999</v>
      </c>
    </row>
    <row r="5425" spans="1:7" ht="14.4" customHeight="1">
      <c r="A5425" s="138" t="s">
        <v>10588</v>
      </c>
      <c r="B5425" s="151" t="s">
        <v>10589</v>
      </c>
      <c r="C5425" s="148">
        <v>634.35944000000006</v>
      </c>
      <c r="D5425" s="148">
        <f t="shared" si="252"/>
        <v>773.92</v>
      </c>
      <c r="E5425" s="138" t="s">
        <v>2038</v>
      </c>
      <c r="F5425" s="148">
        <f t="shared" si="253"/>
        <v>634.36</v>
      </c>
      <c r="G5425" s="148">
        <f t="shared" si="254"/>
        <v>773.91920000000005</v>
      </c>
    </row>
    <row r="5426" spans="1:7" ht="14.4" customHeight="1">
      <c r="A5426" s="138" t="s">
        <v>10590</v>
      </c>
      <c r="B5426" s="151" t="s">
        <v>10591</v>
      </c>
      <c r="C5426" s="148">
        <v>869.47889600000019</v>
      </c>
      <c r="D5426" s="148">
        <f t="shared" si="252"/>
        <v>1060.76</v>
      </c>
      <c r="E5426" s="138" t="s">
        <v>2038</v>
      </c>
      <c r="F5426" s="148">
        <f t="shared" si="253"/>
        <v>869.48</v>
      </c>
      <c r="G5426" s="148">
        <f t="shared" si="254"/>
        <v>1060.7655999999999</v>
      </c>
    </row>
    <row r="5427" spans="1:7" ht="14.4" customHeight="1">
      <c r="A5427" s="138" t="s">
        <v>10592</v>
      </c>
      <c r="B5427" s="151" t="s">
        <v>10593</v>
      </c>
      <c r="C5427" s="148">
        <v>1488.964048</v>
      </c>
      <c r="D5427" s="148">
        <f t="shared" si="252"/>
        <v>1816.54</v>
      </c>
      <c r="E5427" s="138" t="s">
        <v>2038</v>
      </c>
      <c r="F5427" s="148">
        <f t="shared" si="253"/>
        <v>1488.96</v>
      </c>
      <c r="G5427" s="148">
        <f t="shared" si="254"/>
        <v>1816.5311999999999</v>
      </c>
    </row>
    <row r="5428" spans="1:7" ht="14.4" customHeight="1">
      <c r="A5428" s="138" t="s">
        <v>10594</v>
      </c>
      <c r="B5428" s="151" t="s">
        <v>10595</v>
      </c>
      <c r="C5428" s="148">
        <v>735.74872800000003</v>
      </c>
      <c r="D5428" s="148">
        <f t="shared" si="252"/>
        <v>897.61</v>
      </c>
      <c r="E5428" s="138" t="s">
        <v>2038</v>
      </c>
      <c r="F5428" s="148">
        <f t="shared" si="253"/>
        <v>735.75</v>
      </c>
      <c r="G5428" s="148">
        <f t="shared" si="254"/>
        <v>897.61500000000001</v>
      </c>
    </row>
    <row r="5429" spans="1:7" ht="14.4" customHeight="1">
      <c r="A5429" s="138" t="s">
        <v>10596</v>
      </c>
      <c r="B5429" s="151" t="s">
        <v>10597</v>
      </c>
      <c r="C5429" s="148">
        <v>1770.4681280000002</v>
      </c>
      <c r="D5429" s="148">
        <f t="shared" si="252"/>
        <v>2159.9699999999998</v>
      </c>
      <c r="E5429" s="138" t="s">
        <v>2038</v>
      </c>
      <c r="F5429" s="148">
        <f t="shared" si="253"/>
        <v>1770.47</v>
      </c>
      <c r="G5429" s="148">
        <f t="shared" si="254"/>
        <v>2159.9733999999999</v>
      </c>
    </row>
    <row r="5430" spans="1:7" ht="14.4" customHeight="1">
      <c r="A5430" s="138" t="s">
        <v>10598</v>
      </c>
      <c r="B5430" s="151" t="s">
        <v>10599</v>
      </c>
      <c r="C5430" s="148">
        <v>3579.9592400000001</v>
      </c>
      <c r="D5430" s="148">
        <f t="shared" si="252"/>
        <v>4367.55</v>
      </c>
      <c r="E5430" s="138" t="s">
        <v>2038</v>
      </c>
      <c r="F5430" s="148">
        <f t="shared" si="253"/>
        <v>3579.96</v>
      </c>
      <c r="G5430" s="148">
        <f t="shared" si="254"/>
        <v>4367.5511999999999</v>
      </c>
    </row>
    <row r="5431" spans="1:7" ht="14.4" customHeight="1">
      <c r="A5431" s="140" t="s">
        <v>10600</v>
      </c>
      <c r="B5431" s="151" t="s">
        <v>10601</v>
      </c>
      <c r="C5431" s="148">
        <v>923.82048000000009</v>
      </c>
      <c r="D5431" s="148">
        <f t="shared" si="252"/>
        <v>1127.06</v>
      </c>
      <c r="E5431" s="138" t="s">
        <v>2038</v>
      </c>
      <c r="F5431" s="148">
        <f t="shared" si="253"/>
        <v>923.82</v>
      </c>
      <c r="G5431" s="148">
        <f t="shared" si="254"/>
        <v>1127.0604000000001</v>
      </c>
    </row>
    <row r="5432" spans="1:7" ht="14.4" customHeight="1">
      <c r="A5432" s="138" t="s">
        <v>10602</v>
      </c>
      <c r="B5432" s="151" t="s">
        <v>10603</v>
      </c>
      <c r="C5432" s="148">
        <v>1885.2719600000003</v>
      </c>
      <c r="D5432" s="148">
        <f t="shared" si="252"/>
        <v>2300.0300000000002</v>
      </c>
      <c r="E5432" s="138" t="s">
        <v>2038</v>
      </c>
      <c r="F5432" s="148">
        <f t="shared" si="253"/>
        <v>1885.27</v>
      </c>
      <c r="G5432" s="148">
        <f t="shared" si="254"/>
        <v>2300.0293999999999</v>
      </c>
    </row>
    <row r="5433" spans="1:7" ht="14.4" customHeight="1">
      <c r="A5433" s="138" t="s">
        <v>10604</v>
      </c>
      <c r="B5433" s="151" t="s">
        <v>10605</v>
      </c>
      <c r="C5433" s="148">
        <v>824.12616000000014</v>
      </c>
      <c r="D5433" s="148">
        <f t="shared" si="252"/>
        <v>1005.43</v>
      </c>
      <c r="E5433" s="138" t="s">
        <v>2038</v>
      </c>
      <c r="F5433" s="148">
        <f t="shared" si="253"/>
        <v>824.13</v>
      </c>
      <c r="G5433" s="148">
        <f t="shared" si="254"/>
        <v>1005.4386</v>
      </c>
    </row>
    <row r="5434" spans="1:7" ht="14.4" customHeight="1">
      <c r="A5434" s="138" t="s">
        <v>10606</v>
      </c>
      <c r="B5434" s="151" t="s">
        <v>10607</v>
      </c>
      <c r="C5434" s="148">
        <v>144.89217600000001</v>
      </c>
      <c r="D5434" s="148">
        <f t="shared" si="252"/>
        <v>176.77</v>
      </c>
      <c r="E5434" s="138" t="s">
        <v>2038</v>
      </c>
      <c r="F5434" s="148">
        <f t="shared" si="253"/>
        <v>144.88999999999999</v>
      </c>
      <c r="G5434" s="148">
        <f t="shared" si="254"/>
        <v>176.76579999999998</v>
      </c>
    </row>
    <row r="5435" spans="1:7" ht="14.4" customHeight="1">
      <c r="A5435" s="138" t="s">
        <v>10608</v>
      </c>
      <c r="B5435" s="151" t="s">
        <v>10609</v>
      </c>
      <c r="C5435" s="148">
        <v>287.05362400000007</v>
      </c>
      <c r="D5435" s="148">
        <f t="shared" si="252"/>
        <v>350.21</v>
      </c>
      <c r="E5435" s="138" t="s">
        <v>2038</v>
      </c>
      <c r="F5435" s="148">
        <f t="shared" si="253"/>
        <v>287.05</v>
      </c>
      <c r="G5435" s="148">
        <f t="shared" si="254"/>
        <v>350.20100000000002</v>
      </c>
    </row>
    <row r="5436" spans="1:7" ht="14.4" customHeight="1">
      <c r="A5436" s="138" t="s">
        <v>10610</v>
      </c>
      <c r="B5436" s="151" t="s">
        <v>10611</v>
      </c>
      <c r="C5436" s="148">
        <v>287.05362400000007</v>
      </c>
      <c r="D5436" s="148">
        <f t="shared" si="252"/>
        <v>350.21</v>
      </c>
      <c r="E5436" s="138" t="s">
        <v>2038</v>
      </c>
      <c r="F5436" s="148">
        <f t="shared" si="253"/>
        <v>287.05</v>
      </c>
      <c r="G5436" s="148">
        <f t="shared" si="254"/>
        <v>350.20100000000002</v>
      </c>
    </row>
    <row r="5437" spans="1:7" ht="14.4" customHeight="1">
      <c r="A5437" s="138" t="s">
        <v>10612</v>
      </c>
      <c r="B5437" s="151" t="s">
        <v>10613</v>
      </c>
      <c r="C5437" s="148">
        <v>144.89217600000001</v>
      </c>
      <c r="D5437" s="148">
        <f t="shared" si="252"/>
        <v>176.77</v>
      </c>
      <c r="E5437" s="138" t="s">
        <v>2038</v>
      </c>
      <c r="F5437" s="148">
        <f t="shared" si="253"/>
        <v>144.88999999999999</v>
      </c>
      <c r="G5437" s="148">
        <f t="shared" si="254"/>
        <v>176.76579999999998</v>
      </c>
    </row>
    <row r="5438" spans="1:7" ht="14.4" customHeight="1">
      <c r="A5438" s="138" t="s">
        <v>10614</v>
      </c>
      <c r="B5438" s="151" t="s">
        <v>10615</v>
      </c>
      <c r="C5438" s="148">
        <v>274.67096800000007</v>
      </c>
      <c r="D5438" s="148">
        <f t="shared" si="252"/>
        <v>335.1</v>
      </c>
      <c r="E5438" s="138" t="s">
        <v>2038</v>
      </c>
      <c r="F5438" s="148">
        <f t="shared" si="253"/>
        <v>274.67</v>
      </c>
      <c r="G5438" s="148">
        <f t="shared" si="254"/>
        <v>335.09739999999999</v>
      </c>
    </row>
    <row r="5439" spans="1:7" ht="14.4" customHeight="1">
      <c r="A5439" s="138" t="s">
        <v>10616</v>
      </c>
      <c r="B5439" s="151" t="s">
        <v>10617</v>
      </c>
      <c r="C5439" s="148">
        <v>531.5104080000001</v>
      </c>
      <c r="D5439" s="148">
        <f t="shared" si="252"/>
        <v>648.44000000000005</v>
      </c>
      <c r="E5439" s="138" t="s">
        <v>2038</v>
      </c>
      <c r="F5439" s="148">
        <f t="shared" si="253"/>
        <v>531.51</v>
      </c>
      <c r="G5439" s="148">
        <f t="shared" si="254"/>
        <v>648.44219999999996</v>
      </c>
    </row>
    <row r="5440" spans="1:7" ht="14.4" customHeight="1">
      <c r="A5440" s="138" t="s">
        <v>10618</v>
      </c>
      <c r="B5440" s="151" t="s">
        <v>10619</v>
      </c>
      <c r="C5440" s="148">
        <v>531.5104080000001</v>
      </c>
      <c r="D5440" s="148">
        <f t="shared" si="252"/>
        <v>648.44000000000005</v>
      </c>
      <c r="E5440" s="138" t="s">
        <v>2038</v>
      </c>
      <c r="F5440" s="148">
        <f t="shared" si="253"/>
        <v>531.51</v>
      </c>
      <c r="G5440" s="148">
        <f t="shared" si="254"/>
        <v>648.44219999999996</v>
      </c>
    </row>
    <row r="5441" spans="1:7" ht="14.4" customHeight="1">
      <c r="A5441" s="138" t="s">
        <v>10620</v>
      </c>
      <c r="B5441" s="151" t="s">
        <v>10621</v>
      </c>
      <c r="C5441" s="148">
        <v>274.67096800000007</v>
      </c>
      <c r="D5441" s="148">
        <f t="shared" si="252"/>
        <v>335.1</v>
      </c>
      <c r="E5441" s="138" t="s">
        <v>2038</v>
      </c>
      <c r="F5441" s="148">
        <f t="shared" si="253"/>
        <v>274.67</v>
      </c>
      <c r="G5441" s="148">
        <f t="shared" si="254"/>
        <v>335.09739999999999</v>
      </c>
    </row>
    <row r="5442" spans="1:7" ht="14.4" customHeight="1">
      <c r="A5442" s="138" t="s">
        <v>10622</v>
      </c>
      <c r="B5442" s="151" t="s">
        <v>10623</v>
      </c>
      <c r="C5442" s="148">
        <v>596.33059200000002</v>
      </c>
      <c r="D5442" s="148">
        <f t="shared" si="252"/>
        <v>727.52</v>
      </c>
      <c r="E5442" s="138" t="s">
        <v>2038</v>
      </c>
      <c r="F5442" s="148">
        <f t="shared" si="253"/>
        <v>596.33000000000004</v>
      </c>
      <c r="G5442" s="148">
        <f t="shared" si="254"/>
        <v>727.52260000000001</v>
      </c>
    </row>
    <row r="5443" spans="1:7" ht="14.4" customHeight="1">
      <c r="A5443" s="138" t="s">
        <v>10624</v>
      </c>
      <c r="B5443" s="151" t="s">
        <v>10625</v>
      </c>
      <c r="C5443" s="148">
        <v>1192.6486000000002</v>
      </c>
      <c r="D5443" s="148">
        <f t="shared" si="252"/>
        <v>1455.03</v>
      </c>
      <c r="E5443" s="138" t="s">
        <v>2038</v>
      </c>
      <c r="F5443" s="148">
        <f t="shared" si="253"/>
        <v>1192.6500000000001</v>
      </c>
      <c r="G5443" s="148">
        <f t="shared" si="254"/>
        <v>1455.0330000000001</v>
      </c>
    </row>
    <row r="5444" spans="1:7" ht="14.4" customHeight="1">
      <c r="A5444" s="138" t="s">
        <v>10626</v>
      </c>
      <c r="B5444" s="151" t="s">
        <v>10627</v>
      </c>
      <c r="C5444" s="148">
        <v>1192.6486000000002</v>
      </c>
      <c r="D5444" s="148">
        <f t="shared" si="252"/>
        <v>1455.03</v>
      </c>
      <c r="E5444" s="138" t="s">
        <v>2038</v>
      </c>
      <c r="F5444" s="148">
        <f t="shared" si="253"/>
        <v>1192.6500000000001</v>
      </c>
      <c r="G5444" s="148">
        <f t="shared" si="254"/>
        <v>1455.0330000000001</v>
      </c>
    </row>
    <row r="5445" spans="1:7" ht="14.4" customHeight="1">
      <c r="A5445" s="138" t="s">
        <v>10628</v>
      </c>
      <c r="B5445" s="151" t="s">
        <v>10629</v>
      </c>
      <c r="C5445" s="148">
        <v>596.33059200000002</v>
      </c>
      <c r="D5445" s="148">
        <f t="shared" si="252"/>
        <v>727.52</v>
      </c>
      <c r="E5445" s="138" t="s">
        <v>2038</v>
      </c>
      <c r="F5445" s="148">
        <f t="shared" si="253"/>
        <v>596.33000000000004</v>
      </c>
      <c r="G5445" s="148">
        <f t="shared" si="254"/>
        <v>727.52260000000001</v>
      </c>
    </row>
    <row r="5446" spans="1:7" ht="14.4" customHeight="1">
      <c r="A5446" s="138" t="s">
        <v>10630</v>
      </c>
      <c r="B5446" s="151" t="s">
        <v>10631</v>
      </c>
      <c r="C5446" s="148">
        <v>1051.8965600000001</v>
      </c>
      <c r="D5446" s="148">
        <f t="shared" si="252"/>
        <v>1283.31</v>
      </c>
      <c r="E5446" s="138" t="s">
        <v>2038</v>
      </c>
      <c r="F5446" s="148">
        <f t="shared" si="253"/>
        <v>1051.9000000000001</v>
      </c>
      <c r="G5446" s="148">
        <f t="shared" si="254"/>
        <v>1283.318</v>
      </c>
    </row>
    <row r="5447" spans="1:7" ht="14.4" customHeight="1">
      <c r="A5447" s="138" t="s">
        <v>10632</v>
      </c>
      <c r="B5447" s="151" t="s">
        <v>10633</v>
      </c>
      <c r="C5447" s="148">
        <v>2101.955856</v>
      </c>
      <c r="D5447" s="148">
        <f t="shared" si="252"/>
        <v>2564.39</v>
      </c>
      <c r="E5447" s="138" t="s">
        <v>2038</v>
      </c>
      <c r="F5447" s="148">
        <f t="shared" si="253"/>
        <v>2101.96</v>
      </c>
      <c r="G5447" s="148">
        <f t="shared" si="254"/>
        <v>2564.3912</v>
      </c>
    </row>
    <row r="5448" spans="1:7" ht="14.4" customHeight="1">
      <c r="A5448" s="138" t="s">
        <v>10634</v>
      </c>
      <c r="B5448" s="151" t="s">
        <v>10635</v>
      </c>
      <c r="C5448" s="148">
        <v>2101.955856</v>
      </c>
      <c r="D5448" s="148">
        <f t="shared" si="252"/>
        <v>2564.39</v>
      </c>
      <c r="E5448" s="138" t="s">
        <v>2038</v>
      </c>
      <c r="F5448" s="148">
        <f t="shared" si="253"/>
        <v>2101.96</v>
      </c>
      <c r="G5448" s="148">
        <f t="shared" si="254"/>
        <v>2564.3912</v>
      </c>
    </row>
    <row r="5449" spans="1:7" ht="14.4" customHeight="1">
      <c r="A5449" s="138" t="s">
        <v>10636</v>
      </c>
      <c r="B5449" s="151" t="s">
        <v>10637</v>
      </c>
      <c r="C5449" s="148">
        <v>1051.8965600000001</v>
      </c>
      <c r="D5449" s="148">
        <f t="shared" ref="D5449:D5512" si="255">ROUND(C5449*(1+$D$8),2)</f>
        <v>1283.31</v>
      </c>
      <c r="E5449" s="138" t="s">
        <v>2038</v>
      </c>
      <c r="F5449" s="148">
        <f t="shared" ref="F5449:F5512" si="256">ROUND(C5449*(1-HLOOKUP(E5449,$1:$2,2,FALSE)),2)</f>
        <v>1051.9000000000001</v>
      </c>
      <c r="G5449" s="148">
        <f t="shared" ref="G5449:G5512" si="257">F5449*(1+$D$8)</f>
        <v>1283.318</v>
      </c>
    </row>
    <row r="5450" spans="1:7" ht="14.4" customHeight="1">
      <c r="A5450" s="138" t="s">
        <v>10638</v>
      </c>
      <c r="B5450" s="151" t="s">
        <v>10639</v>
      </c>
      <c r="C5450" s="148">
        <v>1774.15524</v>
      </c>
      <c r="D5450" s="148">
        <f t="shared" si="255"/>
        <v>2164.4699999999998</v>
      </c>
      <c r="E5450" s="138" t="s">
        <v>2038</v>
      </c>
      <c r="F5450" s="148">
        <f t="shared" si="256"/>
        <v>1774.16</v>
      </c>
      <c r="G5450" s="148">
        <f t="shared" si="257"/>
        <v>2164.4751999999999</v>
      </c>
    </row>
    <row r="5451" spans="1:7" ht="14.4" customHeight="1">
      <c r="A5451" s="138" t="s">
        <v>10640</v>
      </c>
      <c r="B5451" s="151" t="s">
        <v>10641</v>
      </c>
      <c r="C5451" s="148">
        <v>3546.4480480000002</v>
      </c>
      <c r="D5451" s="148">
        <f t="shared" si="255"/>
        <v>4326.67</v>
      </c>
      <c r="E5451" s="138" t="s">
        <v>2038</v>
      </c>
      <c r="F5451" s="148">
        <f t="shared" si="256"/>
        <v>3546.45</v>
      </c>
      <c r="G5451" s="148">
        <f t="shared" si="257"/>
        <v>4326.6689999999999</v>
      </c>
    </row>
    <row r="5452" spans="1:7" ht="14.4" customHeight="1">
      <c r="A5452" s="138" t="s">
        <v>10642</v>
      </c>
      <c r="B5452" s="151" t="s">
        <v>10643</v>
      </c>
      <c r="C5452" s="148">
        <v>3546.4480480000002</v>
      </c>
      <c r="D5452" s="148">
        <f t="shared" si="255"/>
        <v>4326.67</v>
      </c>
      <c r="E5452" s="138" t="s">
        <v>2038</v>
      </c>
      <c r="F5452" s="148">
        <f t="shared" si="256"/>
        <v>3546.45</v>
      </c>
      <c r="G5452" s="148">
        <f t="shared" si="257"/>
        <v>4326.6689999999999</v>
      </c>
    </row>
    <row r="5453" spans="1:7" ht="14.4" customHeight="1">
      <c r="A5453" s="138" t="s">
        <v>10644</v>
      </c>
      <c r="B5453" s="151" t="s">
        <v>10645</v>
      </c>
      <c r="C5453" s="148">
        <v>1774.15524</v>
      </c>
      <c r="D5453" s="148">
        <f t="shared" si="255"/>
        <v>2164.4699999999998</v>
      </c>
      <c r="E5453" s="138" t="s">
        <v>2038</v>
      </c>
      <c r="F5453" s="148">
        <f t="shared" si="256"/>
        <v>1774.16</v>
      </c>
      <c r="G5453" s="148">
        <f t="shared" si="257"/>
        <v>2164.4751999999999</v>
      </c>
    </row>
    <row r="5454" spans="1:7" ht="14.4" customHeight="1">
      <c r="A5454" s="138" t="s">
        <v>10646</v>
      </c>
      <c r="B5454" s="151" t="s">
        <v>10647</v>
      </c>
      <c r="C5454" s="148">
        <v>313.78203999999999</v>
      </c>
      <c r="D5454" s="148">
        <f t="shared" si="255"/>
        <v>382.81</v>
      </c>
      <c r="E5454" s="138" t="s">
        <v>2038</v>
      </c>
      <c r="F5454" s="148">
        <f t="shared" si="256"/>
        <v>313.77999999999997</v>
      </c>
      <c r="G5454" s="148">
        <f t="shared" si="257"/>
        <v>382.81159999999994</v>
      </c>
    </row>
    <row r="5455" spans="1:7" ht="14.4" customHeight="1">
      <c r="A5455" s="138" t="s">
        <v>10648</v>
      </c>
      <c r="B5455" s="151" t="s">
        <v>10649</v>
      </c>
      <c r="C5455" s="148">
        <v>529.66056000000003</v>
      </c>
      <c r="D5455" s="148">
        <f t="shared" si="255"/>
        <v>646.19000000000005</v>
      </c>
      <c r="E5455" s="138" t="s">
        <v>2038</v>
      </c>
      <c r="F5455" s="148">
        <f t="shared" si="256"/>
        <v>529.66</v>
      </c>
      <c r="G5455" s="148">
        <f t="shared" si="257"/>
        <v>646.1851999999999</v>
      </c>
    </row>
    <row r="5456" spans="1:7" ht="14.4" customHeight="1">
      <c r="A5456" s="138" t="s">
        <v>10650</v>
      </c>
      <c r="B5456" s="151" t="s">
        <v>10651</v>
      </c>
      <c r="C5456" s="148">
        <v>529.66056000000003</v>
      </c>
      <c r="D5456" s="148">
        <f t="shared" si="255"/>
        <v>646.19000000000005</v>
      </c>
      <c r="E5456" s="138" t="s">
        <v>2038</v>
      </c>
      <c r="F5456" s="148">
        <f t="shared" si="256"/>
        <v>529.66</v>
      </c>
      <c r="G5456" s="148">
        <f t="shared" si="257"/>
        <v>646.1851999999999</v>
      </c>
    </row>
    <row r="5457" spans="1:7" ht="14.4" customHeight="1">
      <c r="A5457" s="138" t="s">
        <v>10652</v>
      </c>
      <c r="B5457" s="151" t="s">
        <v>10653</v>
      </c>
      <c r="C5457" s="148">
        <v>548.15904</v>
      </c>
      <c r="D5457" s="148">
        <f t="shared" si="255"/>
        <v>668.75</v>
      </c>
      <c r="E5457" s="138" t="s">
        <v>2038</v>
      </c>
      <c r="F5457" s="148">
        <f t="shared" si="256"/>
        <v>548.16</v>
      </c>
      <c r="G5457" s="148">
        <f t="shared" si="257"/>
        <v>668.75519999999995</v>
      </c>
    </row>
    <row r="5458" spans="1:7" ht="14.4" customHeight="1">
      <c r="A5458" s="138" t="s">
        <v>10654</v>
      </c>
      <c r="B5458" s="151" t="s">
        <v>10655</v>
      </c>
      <c r="C5458" s="148">
        <v>468.54007200000007</v>
      </c>
      <c r="D5458" s="148">
        <f t="shared" si="255"/>
        <v>571.62</v>
      </c>
      <c r="E5458" s="138" t="s">
        <v>2038</v>
      </c>
      <c r="F5458" s="148">
        <f t="shared" si="256"/>
        <v>468.54</v>
      </c>
      <c r="G5458" s="148">
        <f t="shared" si="257"/>
        <v>571.61879999999996</v>
      </c>
    </row>
    <row r="5459" spans="1:7" ht="14.4" customHeight="1">
      <c r="A5459" s="138" t="s">
        <v>10656</v>
      </c>
      <c r="B5459" s="151" t="s">
        <v>10657</v>
      </c>
      <c r="C5459" s="148">
        <v>792.62840800000004</v>
      </c>
      <c r="D5459" s="148">
        <f t="shared" si="255"/>
        <v>967.01</v>
      </c>
      <c r="E5459" s="138" t="s">
        <v>2038</v>
      </c>
      <c r="F5459" s="148">
        <f t="shared" si="256"/>
        <v>792.63</v>
      </c>
      <c r="G5459" s="148">
        <f t="shared" si="257"/>
        <v>967.0086</v>
      </c>
    </row>
    <row r="5460" spans="1:7" ht="14.4" customHeight="1">
      <c r="A5460" s="138" t="s">
        <v>10658</v>
      </c>
      <c r="B5460" s="151" t="s">
        <v>10659</v>
      </c>
      <c r="C5460" s="148">
        <v>792.62840800000004</v>
      </c>
      <c r="D5460" s="148">
        <f t="shared" si="255"/>
        <v>967.01</v>
      </c>
      <c r="E5460" s="138" t="s">
        <v>2038</v>
      </c>
      <c r="F5460" s="148">
        <f t="shared" si="256"/>
        <v>792.63</v>
      </c>
      <c r="G5460" s="148">
        <f t="shared" si="257"/>
        <v>967.0086</v>
      </c>
    </row>
    <row r="5461" spans="1:7" ht="14.4" customHeight="1">
      <c r="A5461" s="138" t="s">
        <v>10660</v>
      </c>
      <c r="B5461" s="151" t="s">
        <v>10661</v>
      </c>
      <c r="C5461" s="148">
        <v>905.58239200000003</v>
      </c>
      <c r="D5461" s="148">
        <f t="shared" si="255"/>
        <v>1104.81</v>
      </c>
      <c r="E5461" s="138" t="s">
        <v>2038</v>
      </c>
      <c r="F5461" s="148">
        <f t="shared" si="256"/>
        <v>905.58</v>
      </c>
      <c r="G5461" s="148">
        <f t="shared" si="257"/>
        <v>1104.8076000000001</v>
      </c>
    </row>
    <row r="5462" spans="1:7" ht="14.4" customHeight="1">
      <c r="A5462" s="138" t="s">
        <v>10662</v>
      </c>
      <c r="B5462" s="151" t="s">
        <v>10663</v>
      </c>
      <c r="C5462" s="148">
        <v>905.58239200000003</v>
      </c>
      <c r="D5462" s="148">
        <f t="shared" si="255"/>
        <v>1104.81</v>
      </c>
      <c r="E5462" s="138" t="s">
        <v>2038</v>
      </c>
      <c r="F5462" s="148">
        <f t="shared" si="256"/>
        <v>905.58</v>
      </c>
      <c r="G5462" s="148">
        <f t="shared" si="257"/>
        <v>1104.8076000000001</v>
      </c>
    </row>
    <row r="5463" spans="1:7" ht="14.4" customHeight="1">
      <c r="A5463" s="138" t="s">
        <v>10664</v>
      </c>
      <c r="B5463" s="151" t="s">
        <v>10665</v>
      </c>
      <c r="C5463" s="148">
        <v>468.54007200000007</v>
      </c>
      <c r="D5463" s="148">
        <f t="shared" si="255"/>
        <v>571.62</v>
      </c>
      <c r="E5463" s="138" t="s">
        <v>2038</v>
      </c>
      <c r="F5463" s="148">
        <f t="shared" si="256"/>
        <v>468.54</v>
      </c>
      <c r="G5463" s="148">
        <f t="shared" si="257"/>
        <v>571.61879999999996</v>
      </c>
    </row>
    <row r="5464" spans="1:7" ht="14.4" customHeight="1">
      <c r="A5464" s="138" t="s">
        <v>10666</v>
      </c>
      <c r="B5464" s="151" t="s">
        <v>10667</v>
      </c>
      <c r="C5464" s="148">
        <v>905.58239200000003</v>
      </c>
      <c r="D5464" s="148">
        <f t="shared" si="255"/>
        <v>1104.81</v>
      </c>
      <c r="E5464" s="138" t="s">
        <v>2038</v>
      </c>
      <c r="F5464" s="148">
        <f t="shared" si="256"/>
        <v>905.58</v>
      </c>
      <c r="G5464" s="148">
        <f t="shared" si="257"/>
        <v>1104.8076000000001</v>
      </c>
    </row>
    <row r="5465" spans="1:7" ht="14.4" customHeight="1">
      <c r="A5465" s="138" t="s">
        <v>10668</v>
      </c>
      <c r="B5465" s="151" t="s">
        <v>10669</v>
      </c>
      <c r="C5465" s="148">
        <v>548.15904</v>
      </c>
      <c r="D5465" s="148">
        <f t="shared" si="255"/>
        <v>668.75</v>
      </c>
      <c r="E5465" s="138" t="s">
        <v>2038</v>
      </c>
      <c r="F5465" s="148">
        <f t="shared" si="256"/>
        <v>548.16</v>
      </c>
      <c r="G5465" s="148">
        <f t="shared" si="257"/>
        <v>668.75519999999995</v>
      </c>
    </row>
    <row r="5466" spans="1:7" ht="14.4" customHeight="1">
      <c r="A5466" s="138" t="s">
        <v>10670</v>
      </c>
      <c r="B5466" s="151" t="s">
        <v>10671</v>
      </c>
      <c r="C5466" s="148">
        <v>313.78203999999999</v>
      </c>
      <c r="D5466" s="148">
        <f t="shared" si="255"/>
        <v>382.81</v>
      </c>
      <c r="E5466" s="138" t="s">
        <v>2038</v>
      </c>
      <c r="F5466" s="148">
        <f t="shared" si="256"/>
        <v>313.77999999999997</v>
      </c>
      <c r="G5466" s="148">
        <f t="shared" si="257"/>
        <v>382.81159999999994</v>
      </c>
    </row>
    <row r="5467" spans="1:7" ht="14.4" customHeight="1">
      <c r="A5467" s="138" t="s">
        <v>10672</v>
      </c>
      <c r="B5467" s="151" t="s">
        <v>10673</v>
      </c>
      <c r="C5467" s="148">
        <v>548.15904</v>
      </c>
      <c r="D5467" s="148">
        <f t="shared" si="255"/>
        <v>668.75</v>
      </c>
      <c r="E5467" s="138" t="s">
        <v>2038</v>
      </c>
      <c r="F5467" s="148">
        <f t="shared" si="256"/>
        <v>548.16</v>
      </c>
      <c r="G5467" s="148">
        <f t="shared" si="257"/>
        <v>668.75519999999995</v>
      </c>
    </row>
    <row r="5468" spans="1:7" ht="14.4" customHeight="1">
      <c r="A5468" s="138" t="s">
        <v>10674</v>
      </c>
      <c r="B5468" s="151" t="s">
        <v>10675</v>
      </c>
      <c r="C5468" s="148">
        <v>360.63227200000006</v>
      </c>
      <c r="D5468" s="148">
        <f t="shared" si="255"/>
        <v>439.97</v>
      </c>
      <c r="E5468" s="138" t="s">
        <v>2038</v>
      </c>
      <c r="F5468" s="148">
        <f t="shared" si="256"/>
        <v>360.63</v>
      </c>
      <c r="G5468" s="148">
        <f t="shared" si="257"/>
        <v>439.96859999999998</v>
      </c>
    </row>
    <row r="5469" spans="1:7" ht="14.4" customHeight="1">
      <c r="A5469" s="138" t="s">
        <v>10676</v>
      </c>
      <c r="B5469" s="151" t="s">
        <v>10677</v>
      </c>
      <c r="C5469" s="148">
        <v>753.74384800000007</v>
      </c>
      <c r="D5469" s="148">
        <f t="shared" si="255"/>
        <v>919.57</v>
      </c>
      <c r="E5469" s="138" t="s">
        <v>2038</v>
      </c>
      <c r="F5469" s="148">
        <f t="shared" si="256"/>
        <v>753.74</v>
      </c>
      <c r="G5469" s="148">
        <f t="shared" si="257"/>
        <v>919.56280000000004</v>
      </c>
    </row>
    <row r="5470" spans="1:7" ht="14.4" customHeight="1">
      <c r="A5470" s="138" t="s">
        <v>10678</v>
      </c>
      <c r="B5470" s="151" t="s">
        <v>10679</v>
      </c>
      <c r="C5470" s="148">
        <v>753.74384800000007</v>
      </c>
      <c r="D5470" s="148">
        <f t="shared" si="255"/>
        <v>919.57</v>
      </c>
      <c r="E5470" s="138" t="s">
        <v>2038</v>
      </c>
      <c r="F5470" s="148">
        <f t="shared" si="256"/>
        <v>753.74</v>
      </c>
      <c r="G5470" s="148">
        <f t="shared" si="257"/>
        <v>919.56280000000004</v>
      </c>
    </row>
    <row r="5471" spans="1:7" ht="14.4" customHeight="1">
      <c r="A5471" s="138" t="s">
        <v>10680</v>
      </c>
      <c r="B5471" s="151" t="s">
        <v>10681</v>
      </c>
      <c r="C5471" s="148">
        <v>870.39752800000008</v>
      </c>
      <c r="D5471" s="148">
        <f t="shared" si="255"/>
        <v>1061.8800000000001</v>
      </c>
      <c r="E5471" s="138" t="s">
        <v>2038</v>
      </c>
      <c r="F5471" s="148">
        <f t="shared" si="256"/>
        <v>870.4</v>
      </c>
      <c r="G5471" s="148">
        <f t="shared" si="257"/>
        <v>1061.8879999999999</v>
      </c>
    </row>
    <row r="5472" spans="1:7" ht="14.4" customHeight="1">
      <c r="A5472" s="138" t="s">
        <v>10682</v>
      </c>
      <c r="B5472" s="151" t="s">
        <v>10683</v>
      </c>
      <c r="C5472" s="148">
        <v>870.39752800000008</v>
      </c>
      <c r="D5472" s="148">
        <f t="shared" si="255"/>
        <v>1061.8800000000001</v>
      </c>
      <c r="E5472" s="138" t="s">
        <v>2038</v>
      </c>
      <c r="F5472" s="148">
        <f t="shared" si="256"/>
        <v>870.4</v>
      </c>
      <c r="G5472" s="148">
        <f t="shared" si="257"/>
        <v>1061.8879999999999</v>
      </c>
    </row>
    <row r="5473" spans="1:7" ht="14.4" customHeight="1">
      <c r="A5473" s="138" t="s">
        <v>10684</v>
      </c>
      <c r="B5473" s="151" t="s">
        <v>10685</v>
      </c>
      <c r="C5473" s="148">
        <v>360.63227200000006</v>
      </c>
      <c r="D5473" s="148">
        <f t="shared" si="255"/>
        <v>439.97</v>
      </c>
      <c r="E5473" s="138" t="s">
        <v>2038</v>
      </c>
      <c r="F5473" s="148">
        <f t="shared" si="256"/>
        <v>360.63</v>
      </c>
      <c r="G5473" s="148">
        <f t="shared" si="257"/>
        <v>439.96859999999998</v>
      </c>
    </row>
    <row r="5474" spans="1:7" ht="14.4" customHeight="1">
      <c r="A5474" s="138" t="s">
        <v>10686</v>
      </c>
      <c r="B5474" s="151" t="s">
        <v>10687</v>
      </c>
      <c r="C5474" s="148">
        <v>870.39752800000008</v>
      </c>
      <c r="D5474" s="148">
        <f t="shared" si="255"/>
        <v>1061.8800000000001</v>
      </c>
      <c r="E5474" s="138" t="s">
        <v>2038</v>
      </c>
      <c r="F5474" s="148">
        <f t="shared" si="256"/>
        <v>870.4</v>
      </c>
      <c r="G5474" s="148">
        <f t="shared" si="257"/>
        <v>1061.8879999999999</v>
      </c>
    </row>
    <row r="5475" spans="1:7" ht="14.4" customHeight="1">
      <c r="A5475" s="138" t="s">
        <v>10688</v>
      </c>
      <c r="B5475" s="151" t="s">
        <v>10689</v>
      </c>
      <c r="C5475" s="148">
        <v>1509.3375440000004</v>
      </c>
      <c r="D5475" s="148">
        <f t="shared" si="255"/>
        <v>1841.39</v>
      </c>
      <c r="E5475" s="138" t="s">
        <v>2038</v>
      </c>
      <c r="F5475" s="148">
        <f t="shared" si="256"/>
        <v>1509.34</v>
      </c>
      <c r="G5475" s="148">
        <f t="shared" si="257"/>
        <v>1841.3947999999998</v>
      </c>
    </row>
    <row r="5476" spans="1:7" ht="14.4" customHeight="1">
      <c r="A5476" s="138" t="s">
        <v>10690</v>
      </c>
      <c r="B5476" s="151" t="s">
        <v>10691</v>
      </c>
      <c r="C5476" s="148">
        <v>1509.3375440000004</v>
      </c>
      <c r="D5476" s="148">
        <f t="shared" si="255"/>
        <v>1841.39</v>
      </c>
      <c r="E5476" s="138" t="s">
        <v>2038</v>
      </c>
      <c r="F5476" s="148">
        <f t="shared" si="256"/>
        <v>1509.34</v>
      </c>
      <c r="G5476" s="148">
        <f t="shared" si="257"/>
        <v>1841.3947999999998</v>
      </c>
    </row>
    <row r="5477" spans="1:7" ht="14.4" customHeight="1">
      <c r="A5477" s="138" t="s">
        <v>10692</v>
      </c>
      <c r="B5477" s="151" t="s">
        <v>4894</v>
      </c>
      <c r="C5477" s="148">
        <v>2026.0240000000001</v>
      </c>
      <c r="D5477" s="148">
        <f t="shared" si="255"/>
        <v>2471.75</v>
      </c>
      <c r="E5477" s="138" t="s">
        <v>2038</v>
      </c>
      <c r="F5477" s="148">
        <f t="shared" si="256"/>
        <v>2026.02</v>
      </c>
      <c r="G5477" s="148">
        <f t="shared" si="257"/>
        <v>2471.7444</v>
      </c>
    </row>
    <row r="5478" spans="1:7" ht="14.4" customHeight="1">
      <c r="A5478" s="138" t="s">
        <v>10693</v>
      </c>
      <c r="B5478" s="151" t="s">
        <v>10694</v>
      </c>
      <c r="C5478" s="148">
        <v>1509.3375440000004</v>
      </c>
      <c r="D5478" s="148">
        <f t="shared" si="255"/>
        <v>1841.39</v>
      </c>
      <c r="E5478" s="138" t="s">
        <v>2038</v>
      </c>
      <c r="F5478" s="148">
        <f t="shared" si="256"/>
        <v>1509.34</v>
      </c>
      <c r="G5478" s="148">
        <f t="shared" si="257"/>
        <v>1841.3947999999998</v>
      </c>
    </row>
    <row r="5479" spans="1:7" ht="14.4" customHeight="1">
      <c r="A5479" s="138" t="s">
        <v>10695</v>
      </c>
      <c r="B5479" s="151" t="s">
        <v>10696</v>
      </c>
      <c r="C5479" s="148">
        <v>1509.3375440000004</v>
      </c>
      <c r="D5479" s="148">
        <f t="shared" si="255"/>
        <v>1841.39</v>
      </c>
      <c r="E5479" s="138" t="s">
        <v>2038</v>
      </c>
      <c r="F5479" s="148">
        <f t="shared" si="256"/>
        <v>1509.34</v>
      </c>
      <c r="G5479" s="148">
        <f t="shared" si="257"/>
        <v>1841.3947999999998</v>
      </c>
    </row>
    <row r="5480" spans="1:7" ht="14.4" customHeight="1">
      <c r="A5480" s="138" t="s">
        <v>10697</v>
      </c>
      <c r="B5480" s="151" t="s">
        <v>4906</v>
      </c>
      <c r="C5480" s="148">
        <v>2026.0240000000001</v>
      </c>
      <c r="D5480" s="148">
        <f t="shared" si="255"/>
        <v>2471.75</v>
      </c>
      <c r="E5480" s="138" t="s">
        <v>2038</v>
      </c>
      <c r="F5480" s="148">
        <f t="shared" si="256"/>
        <v>2026.02</v>
      </c>
      <c r="G5480" s="148">
        <f t="shared" si="257"/>
        <v>2471.7444</v>
      </c>
    </row>
    <row r="5481" spans="1:7" ht="14.4" customHeight="1">
      <c r="A5481" s="138" t="s">
        <v>10698</v>
      </c>
      <c r="B5481" s="151" t="s">
        <v>10699</v>
      </c>
      <c r="C5481" s="148">
        <v>1870.4731760000002</v>
      </c>
      <c r="D5481" s="148">
        <f t="shared" si="255"/>
        <v>2281.98</v>
      </c>
      <c r="E5481" s="138" t="s">
        <v>2038</v>
      </c>
      <c r="F5481" s="148">
        <f t="shared" si="256"/>
        <v>1870.47</v>
      </c>
      <c r="G5481" s="148">
        <f t="shared" si="257"/>
        <v>2281.9733999999999</v>
      </c>
    </row>
    <row r="5482" spans="1:7" ht="14.4" customHeight="1">
      <c r="A5482" s="138" t="s">
        <v>10700</v>
      </c>
      <c r="B5482" s="151" t="s">
        <v>10701</v>
      </c>
      <c r="C5482" s="148">
        <v>1870.4731760000002</v>
      </c>
      <c r="D5482" s="148">
        <f t="shared" si="255"/>
        <v>2281.98</v>
      </c>
      <c r="E5482" s="138" t="s">
        <v>2038</v>
      </c>
      <c r="F5482" s="148">
        <f t="shared" si="256"/>
        <v>1870.47</v>
      </c>
      <c r="G5482" s="148">
        <f t="shared" si="257"/>
        <v>2281.9733999999999</v>
      </c>
    </row>
    <row r="5483" spans="1:7" ht="14.4" customHeight="1">
      <c r="A5483" s="138" t="s">
        <v>10702</v>
      </c>
      <c r="B5483" s="151" t="s">
        <v>5001</v>
      </c>
      <c r="C5483" s="148">
        <v>2516.7748320000001</v>
      </c>
      <c r="D5483" s="148">
        <f t="shared" si="255"/>
        <v>3070.47</v>
      </c>
      <c r="E5483" s="138" t="s">
        <v>2038</v>
      </c>
      <c r="F5483" s="148">
        <f t="shared" si="256"/>
        <v>2516.77</v>
      </c>
      <c r="G5483" s="148">
        <f t="shared" si="257"/>
        <v>3070.4593999999997</v>
      </c>
    </row>
    <row r="5484" spans="1:7" ht="14.4" customHeight="1">
      <c r="A5484" s="138" t="s">
        <v>10703</v>
      </c>
      <c r="B5484" s="151" t="s">
        <v>10704</v>
      </c>
      <c r="C5484" s="148">
        <v>1870.4731760000002</v>
      </c>
      <c r="D5484" s="148">
        <f t="shared" si="255"/>
        <v>2281.98</v>
      </c>
      <c r="E5484" s="138" t="s">
        <v>2038</v>
      </c>
      <c r="F5484" s="148">
        <f t="shared" si="256"/>
        <v>1870.47</v>
      </c>
      <c r="G5484" s="148">
        <f t="shared" si="257"/>
        <v>2281.9733999999999</v>
      </c>
    </row>
    <row r="5485" spans="1:7" ht="14.4" customHeight="1">
      <c r="A5485" s="138" t="s">
        <v>10705</v>
      </c>
      <c r="B5485" s="151" t="s">
        <v>10706</v>
      </c>
      <c r="C5485" s="148">
        <v>1870.4731760000002</v>
      </c>
      <c r="D5485" s="148">
        <f t="shared" si="255"/>
        <v>2281.98</v>
      </c>
      <c r="E5485" s="138" t="s">
        <v>2038</v>
      </c>
      <c r="F5485" s="148">
        <f t="shared" si="256"/>
        <v>1870.47</v>
      </c>
      <c r="G5485" s="148">
        <f t="shared" si="257"/>
        <v>2281.9733999999999</v>
      </c>
    </row>
    <row r="5486" spans="1:7" ht="14.4" customHeight="1">
      <c r="A5486" s="138" t="s">
        <v>10707</v>
      </c>
      <c r="B5486" s="151" t="s">
        <v>5043</v>
      </c>
      <c r="C5486" s="148">
        <v>2516.7748320000001</v>
      </c>
      <c r="D5486" s="148">
        <f t="shared" si="255"/>
        <v>3070.47</v>
      </c>
      <c r="E5486" s="138" t="s">
        <v>2038</v>
      </c>
      <c r="F5486" s="148">
        <f t="shared" si="256"/>
        <v>2516.77</v>
      </c>
      <c r="G5486" s="148">
        <f t="shared" si="257"/>
        <v>3070.4593999999997</v>
      </c>
    </row>
    <row r="5487" spans="1:7" ht="14.4" customHeight="1">
      <c r="A5487" s="138" t="s">
        <v>10708</v>
      </c>
      <c r="B5487" s="151" t="s">
        <v>10709</v>
      </c>
      <c r="C5487" s="148">
        <v>427.79308000000003</v>
      </c>
      <c r="D5487" s="148">
        <f t="shared" si="255"/>
        <v>521.91</v>
      </c>
      <c r="E5487" s="138" t="s">
        <v>2038</v>
      </c>
      <c r="F5487" s="148">
        <f t="shared" si="256"/>
        <v>427.79</v>
      </c>
      <c r="G5487" s="148">
        <f t="shared" si="257"/>
        <v>521.90380000000005</v>
      </c>
    </row>
    <row r="5488" spans="1:7" ht="14.4" customHeight="1">
      <c r="A5488" s="138" t="s">
        <v>10710</v>
      </c>
      <c r="B5488" s="151" t="s">
        <v>10711</v>
      </c>
      <c r="C5488" s="148">
        <v>727.82080800000006</v>
      </c>
      <c r="D5488" s="148">
        <f t="shared" si="255"/>
        <v>887.94</v>
      </c>
      <c r="E5488" s="138" t="s">
        <v>2038</v>
      </c>
      <c r="F5488" s="148">
        <f t="shared" si="256"/>
        <v>727.82</v>
      </c>
      <c r="G5488" s="148">
        <f t="shared" si="257"/>
        <v>887.94040000000007</v>
      </c>
    </row>
    <row r="5489" spans="1:7" ht="14.4" customHeight="1">
      <c r="A5489" s="138" t="s">
        <v>10712</v>
      </c>
      <c r="B5489" s="151" t="s">
        <v>10713</v>
      </c>
      <c r="C5489" s="148">
        <v>727.82080800000006</v>
      </c>
      <c r="D5489" s="148">
        <f t="shared" si="255"/>
        <v>887.94</v>
      </c>
      <c r="E5489" s="138" t="s">
        <v>2038</v>
      </c>
      <c r="F5489" s="148">
        <f t="shared" si="256"/>
        <v>727.82</v>
      </c>
      <c r="G5489" s="148">
        <f t="shared" si="257"/>
        <v>887.94040000000007</v>
      </c>
    </row>
    <row r="5490" spans="1:7" ht="14.4" customHeight="1">
      <c r="A5490" s="138" t="s">
        <v>10714</v>
      </c>
      <c r="B5490" s="151" t="s">
        <v>10715</v>
      </c>
      <c r="C5490" s="148">
        <v>2222.3350819672132</v>
      </c>
      <c r="D5490" s="148">
        <f t="shared" si="255"/>
        <v>2711.25</v>
      </c>
      <c r="E5490" s="138" t="s">
        <v>2038</v>
      </c>
      <c r="F5490" s="148">
        <f t="shared" si="256"/>
        <v>2222.34</v>
      </c>
      <c r="G5490" s="148">
        <f t="shared" si="257"/>
        <v>2711.2548000000002</v>
      </c>
    </row>
    <row r="5491" spans="1:7" ht="14.4" customHeight="1">
      <c r="A5491" s="138" t="s">
        <v>10716</v>
      </c>
      <c r="B5491" s="151" t="s">
        <v>10717</v>
      </c>
      <c r="C5491" s="148">
        <v>833.36281600000007</v>
      </c>
      <c r="D5491" s="148">
        <f t="shared" si="255"/>
        <v>1016.7</v>
      </c>
      <c r="E5491" s="138" t="s">
        <v>2038</v>
      </c>
      <c r="F5491" s="148">
        <f t="shared" si="256"/>
        <v>833.36</v>
      </c>
      <c r="G5491" s="148">
        <f t="shared" si="257"/>
        <v>1016.6992</v>
      </c>
    </row>
    <row r="5492" spans="1:7" ht="14.4" customHeight="1">
      <c r="A5492" s="138" t="s">
        <v>10718</v>
      </c>
      <c r="B5492" s="151" t="s">
        <v>10719</v>
      </c>
      <c r="C5492" s="148">
        <v>2222.3350819672132</v>
      </c>
      <c r="D5492" s="148">
        <f t="shared" si="255"/>
        <v>2711.25</v>
      </c>
      <c r="E5492" s="138" t="s">
        <v>2038</v>
      </c>
      <c r="F5492" s="148">
        <f t="shared" si="256"/>
        <v>2222.34</v>
      </c>
      <c r="G5492" s="148">
        <f t="shared" si="257"/>
        <v>2711.2548000000002</v>
      </c>
    </row>
    <row r="5493" spans="1:7" ht="14.4" customHeight="1">
      <c r="A5493" s="138" t="s">
        <v>10720</v>
      </c>
      <c r="B5493" s="151" t="s">
        <v>10721</v>
      </c>
      <c r="C5493" s="148">
        <v>833.36281600000007</v>
      </c>
      <c r="D5493" s="148">
        <f t="shared" si="255"/>
        <v>1016.7</v>
      </c>
      <c r="E5493" s="138" t="s">
        <v>2038</v>
      </c>
      <c r="F5493" s="148">
        <f t="shared" si="256"/>
        <v>833.36</v>
      </c>
      <c r="G5493" s="148">
        <f t="shared" si="257"/>
        <v>1016.6992</v>
      </c>
    </row>
    <row r="5494" spans="1:7" ht="14.4" customHeight="1">
      <c r="A5494" s="138" t="s">
        <v>10722</v>
      </c>
      <c r="B5494" s="151" t="s">
        <v>10723</v>
      </c>
      <c r="C5494" s="148">
        <v>427.79308000000003</v>
      </c>
      <c r="D5494" s="148">
        <f t="shared" si="255"/>
        <v>521.91</v>
      </c>
      <c r="E5494" s="138" t="s">
        <v>2038</v>
      </c>
      <c r="F5494" s="148">
        <f t="shared" si="256"/>
        <v>427.79</v>
      </c>
      <c r="G5494" s="148">
        <f t="shared" si="257"/>
        <v>521.90380000000005</v>
      </c>
    </row>
    <row r="5495" spans="1:7" ht="14.4" customHeight="1">
      <c r="A5495" s="138" t="s">
        <v>10724</v>
      </c>
      <c r="B5495" s="151" t="s">
        <v>10725</v>
      </c>
      <c r="C5495" s="148">
        <v>833.36281600000007</v>
      </c>
      <c r="D5495" s="148">
        <f t="shared" si="255"/>
        <v>1016.7</v>
      </c>
      <c r="E5495" s="138" t="s">
        <v>2038</v>
      </c>
      <c r="F5495" s="148">
        <f t="shared" si="256"/>
        <v>833.36</v>
      </c>
      <c r="G5495" s="148">
        <f t="shared" si="257"/>
        <v>1016.6992</v>
      </c>
    </row>
    <row r="5496" spans="1:7" ht="14.4" customHeight="1">
      <c r="A5496" s="138" t="s">
        <v>10726</v>
      </c>
      <c r="B5496" s="151" t="s">
        <v>10727</v>
      </c>
      <c r="C5496" s="148">
        <v>831.52555200000006</v>
      </c>
      <c r="D5496" s="148">
        <f t="shared" si="255"/>
        <v>1014.46</v>
      </c>
      <c r="E5496" s="138" t="s">
        <v>2038</v>
      </c>
      <c r="F5496" s="148">
        <f t="shared" si="256"/>
        <v>831.53</v>
      </c>
      <c r="G5496" s="148">
        <f t="shared" si="257"/>
        <v>1014.4666</v>
      </c>
    </row>
    <row r="5497" spans="1:7" ht="14.4" customHeight="1">
      <c r="A5497" s="138" t="s">
        <v>10728</v>
      </c>
      <c r="B5497" s="151" t="s">
        <v>10729</v>
      </c>
      <c r="C5497" s="148">
        <v>1413.0321920000004</v>
      </c>
      <c r="D5497" s="148">
        <f t="shared" si="255"/>
        <v>1723.9</v>
      </c>
      <c r="E5497" s="138" t="s">
        <v>2038</v>
      </c>
      <c r="F5497" s="148">
        <f t="shared" si="256"/>
        <v>1413.03</v>
      </c>
      <c r="G5497" s="148">
        <f t="shared" si="257"/>
        <v>1723.8966</v>
      </c>
    </row>
    <row r="5498" spans="1:7" ht="14.4" customHeight="1">
      <c r="A5498" s="138" t="s">
        <v>10730</v>
      </c>
      <c r="B5498" s="151" t="s">
        <v>10731</v>
      </c>
      <c r="C5498" s="148">
        <v>1413.0321920000004</v>
      </c>
      <c r="D5498" s="148">
        <f t="shared" si="255"/>
        <v>1723.9</v>
      </c>
      <c r="E5498" s="138" t="s">
        <v>2038</v>
      </c>
      <c r="F5498" s="148">
        <f t="shared" si="256"/>
        <v>1413.03</v>
      </c>
      <c r="G5498" s="148">
        <f t="shared" si="257"/>
        <v>1723.8966</v>
      </c>
    </row>
    <row r="5499" spans="1:7" ht="14.4" customHeight="1">
      <c r="A5499" s="138" t="s">
        <v>10732</v>
      </c>
      <c r="B5499" s="151" t="s">
        <v>10733</v>
      </c>
      <c r="C5499" s="148">
        <v>3279.776393442623</v>
      </c>
      <c r="D5499" s="148">
        <f t="shared" si="255"/>
        <v>4001.33</v>
      </c>
      <c r="E5499" s="138" t="s">
        <v>2038</v>
      </c>
      <c r="F5499" s="148">
        <f t="shared" si="256"/>
        <v>3279.78</v>
      </c>
      <c r="G5499" s="148">
        <f t="shared" si="257"/>
        <v>4001.3316</v>
      </c>
    </row>
    <row r="5500" spans="1:7" ht="14.4" customHeight="1">
      <c r="A5500" s="138" t="s">
        <v>10734</v>
      </c>
      <c r="B5500" s="151" t="s">
        <v>10735</v>
      </c>
      <c r="C5500" s="148">
        <v>1618.6044160000004</v>
      </c>
      <c r="D5500" s="148">
        <f t="shared" si="255"/>
        <v>1974.7</v>
      </c>
      <c r="E5500" s="138" t="s">
        <v>2038</v>
      </c>
      <c r="F5500" s="148">
        <f t="shared" si="256"/>
        <v>1618.6</v>
      </c>
      <c r="G5500" s="148">
        <f t="shared" si="257"/>
        <v>1974.6919999999998</v>
      </c>
    </row>
    <row r="5501" spans="1:7" ht="14.4" customHeight="1">
      <c r="A5501" s="138" t="s">
        <v>10736</v>
      </c>
      <c r="B5501" s="151" t="s">
        <v>10737</v>
      </c>
      <c r="C5501" s="148">
        <v>3279.776393442623</v>
      </c>
      <c r="D5501" s="148">
        <f t="shared" si="255"/>
        <v>4001.33</v>
      </c>
      <c r="E5501" s="138" t="s">
        <v>2038</v>
      </c>
      <c r="F5501" s="148">
        <f t="shared" si="256"/>
        <v>3279.78</v>
      </c>
      <c r="G5501" s="148">
        <f t="shared" si="257"/>
        <v>4001.3316</v>
      </c>
    </row>
    <row r="5502" spans="1:7" ht="14.4" customHeight="1">
      <c r="A5502" s="138" t="s">
        <v>10738</v>
      </c>
      <c r="B5502" s="151" t="s">
        <v>10739</v>
      </c>
      <c r="C5502" s="148">
        <v>1618.6044160000004</v>
      </c>
      <c r="D5502" s="148">
        <f t="shared" si="255"/>
        <v>1974.7</v>
      </c>
      <c r="E5502" s="138" t="s">
        <v>2038</v>
      </c>
      <c r="F5502" s="148">
        <f t="shared" si="256"/>
        <v>1618.6</v>
      </c>
      <c r="G5502" s="148">
        <f t="shared" si="257"/>
        <v>1974.6919999999998</v>
      </c>
    </row>
    <row r="5503" spans="1:7" ht="14.4" customHeight="1">
      <c r="A5503" s="138" t="s">
        <v>10740</v>
      </c>
      <c r="B5503" s="151" t="s">
        <v>10741</v>
      </c>
      <c r="C5503" s="148">
        <v>831.52555200000006</v>
      </c>
      <c r="D5503" s="148">
        <f t="shared" si="255"/>
        <v>1014.46</v>
      </c>
      <c r="E5503" s="138" t="s">
        <v>2038</v>
      </c>
      <c r="F5503" s="148">
        <f t="shared" si="256"/>
        <v>831.53</v>
      </c>
      <c r="G5503" s="148">
        <f t="shared" si="257"/>
        <v>1014.4666</v>
      </c>
    </row>
    <row r="5504" spans="1:7" ht="14.4" customHeight="1">
      <c r="A5504" s="138" t="s">
        <v>10742</v>
      </c>
      <c r="B5504" s="151" t="s">
        <v>10743</v>
      </c>
      <c r="C5504" s="148">
        <v>1618.6044160000004</v>
      </c>
      <c r="D5504" s="148">
        <f t="shared" si="255"/>
        <v>1974.7</v>
      </c>
      <c r="E5504" s="138" t="s">
        <v>2038</v>
      </c>
      <c r="F5504" s="148">
        <f t="shared" si="256"/>
        <v>1618.6</v>
      </c>
      <c r="G5504" s="148">
        <f t="shared" si="257"/>
        <v>1974.6919999999998</v>
      </c>
    </row>
    <row r="5505" spans="1:7" ht="14.4" customHeight="1">
      <c r="A5505" s="138" t="s">
        <v>10744</v>
      </c>
      <c r="B5505" s="151" t="s">
        <v>10745</v>
      </c>
      <c r="C5505" s="148">
        <v>1175.9999680000003</v>
      </c>
      <c r="D5505" s="148">
        <f t="shared" si="255"/>
        <v>1434.72</v>
      </c>
      <c r="E5505" s="138" t="s">
        <v>2038</v>
      </c>
      <c r="F5505" s="148">
        <f t="shared" si="256"/>
        <v>1176</v>
      </c>
      <c r="G5505" s="148">
        <f t="shared" si="257"/>
        <v>1434.72</v>
      </c>
    </row>
    <row r="5506" spans="1:7" ht="14.4" customHeight="1">
      <c r="A5506" s="138" t="s">
        <v>10746</v>
      </c>
      <c r="B5506" s="151" t="s">
        <v>10747</v>
      </c>
      <c r="C5506" s="148">
        <v>1996.3760960000004</v>
      </c>
      <c r="D5506" s="148">
        <f t="shared" si="255"/>
        <v>2435.58</v>
      </c>
      <c r="E5506" s="138" t="s">
        <v>2038</v>
      </c>
      <c r="F5506" s="148">
        <f t="shared" si="256"/>
        <v>1996.38</v>
      </c>
      <c r="G5506" s="148">
        <f t="shared" si="257"/>
        <v>2435.5835999999999</v>
      </c>
    </row>
    <row r="5507" spans="1:7" ht="14.4" customHeight="1">
      <c r="A5507" s="138" t="s">
        <v>10748</v>
      </c>
      <c r="B5507" s="151" t="s">
        <v>10749</v>
      </c>
      <c r="C5507" s="148">
        <v>1996.3760960000004</v>
      </c>
      <c r="D5507" s="148">
        <f t="shared" si="255"/>
        <v>2435.58</v>
      </c>
      <c r="E5507" s="138" t="s">
        <v>2038</v>
      </c>
      <c r="F5507" s="148">
        <f t="shared" si="256"/>
        <v>1996.38</v>
      </c>
      <c r="G5507" s="148">
        <f t="shared" si="257"/>
        <v>2435.5835999999999</v>
      </c>
    </row>
    <row r="5508" spans="1:7" ht="14.4" customHeight="1">
      <c r="A5508" s="138" t="s">
        <v>10750</v>
      </c>
      <c r="B5508" s="151" t="s">
        <v>10751</v>
      </c>
      <c r="C5508" s="148">
        <v>5109.4944262295085</v>
      </c>
      <c r="D5508" s="148">
        <f t="shared" si="255"/>
        <v>6233.58</v>
      </c>
      <c r="E5508" s="138" t="s">
        <v>2038</v>
      </c>
      <c r="F5508" s="148">
        <f t="shared" si="256"/>
        <v>5109.49</v>
      </c>
      <c r="G5508" s="148">
        <f t="shared" si="257"/>
        <v>6233.5778</v>
      </c>
    </row>
    <row r="5509" spans="1:7" ht="14.4" customHeight="1">
      <c r="A5509" s="138" t="s">
        <v>10752</v>
      </c>
      <c r="B5509" s="151" t="s">
        <v>10753</v>
      </c>
      <c r="C5509" s="148">
        <v>2283.4297200000001</v>
      </c>
      <c r="D5509" s="148">
        <f t="shared" si="255"/>
        <v>2785.78</v>
      </c>
      <c r="E5509" s="138" t="s">
        <v>2038</v>
      </c>
      <c r="F5509" s="148">
        <f t="shared" si="256"/>
        <v>2283.4299999999998</v>
      </c>
      <c r="G5509" s="148">
        <f t="shared" si="257"/>
        <v>2785.7846</v>
      </c>
    </row>
    <row r="5510" spans="1:7" ht="14.4" customHeight="1">
      <c r="A5510" s="138" t="s">
        <v>10754</v>
      </c>
      <c r="B5510" s="151" t="s">
        <v>10755</v>
      </c>
      <c r="C5510" s="148">
        <v>5109.4944262295085</v>
      </c>
      <c r="D5510" s="148">
        <f t="shared" si="255"/>
        <v>6233.58</v>
      </c>
      <c r="E5510" s="138" t="s">
        <v>2038</v>
      </c>
      <c r="F5510" s="148">
        <f t="shared" si="256"/>
        <v>5109.49</v>
      </c>
      <c r="G5510" s="148">
        <f t="shared" si="257"/>
        <v>6233.5778</v>
      </c>
    </row>
    <row r="5511" spans="1:7" ht="14.4" customHeight="1">
      <c r="A5511" s="138" t="s">
        <v>10756</v>
      </c>
      <c r="B5511" s="151" t="s">
        <v>10757</v>
      </c>
      <c r="C5511" s="148">
        <v>2283.4297200000001</v>
      </c>
      <c r="D5511" s="148">
        <f t="shared" si="255"/>
        <v>2785.78</v>
      </c>
      <c r="E5511" s="138" t="s">
        <v>2038</v>
      </c>
      <c r="F5511" s="148">
        <f t="shared" si="256"/>
        <v>2283.4299999999998</v>
      </c>
      <c r="G5511" s="148">
        <f t="shared" si="257"/>
        <v>2785.7846</v>
      </c>
    </row>
    <row r="5512" spans="1:7" ht="14.4" customHeight="1">
      <c r="A5512" s="138" t="s">
        <v>10758</v>
      </c>
      <c r="B5512" s="151" t="s">
        <v>10759</v>
      </c>
      <c r="C5512" s="148">
        <v>1175.9999680000003</v>
      </c>
      <c r="D5512" s="148">
        <f t="shared" si="255"/>
        <v>1434.72</v>
      </c>
      <c r="E5512" s="138" t="s">
        <v>2038</v>
      </c>
      <c r="F5512" s="148">
        <f t="shared" si="256"/>
        <v>1176</v>
      </c>
      <c r="G5512" s="148">
        <f t="shared" si="257"/>
        <v>1434.72</v>
      </c>
    </row>
    <row r="5513" spans="1:7" ht="14.4" customHeight="1">
      <c r="A5513" s="138" t="s">
        <v>10760</v>
      </c>
      <c r="B5513" s="151" t="s">
        <v>10761</v>
      </c>
      <c r="C5513" s="148">
        <v>2283.4297200000001</v>
      </c>
      <c r="D5513" s="148">
        <f t="shared" ref="D5513:D5576" si="258">ROUND(C5513*(1+$D$8),2)</f>
        <v>2785.78</v>
      </c>
      <c r="E5513" s="138" t="s">
        <v>2038</v>
      </c>
      <c r="F5513" s="148">
        <f t="shared" ref="F5513:F5576" si="259">ROUND(C5513*(1-HLOOKUP(E5513,$1:$2,2,FALSE)),2)</f>
        <v>2283.4299999999998</v>
      </c>
      <c r="G5513" s="148">
        <f t="shared" ref="G5513:G5576" si="260">F5513*(1+$D$8)</f>
        <v>2785.7846</v>
      </c>
    </row>
    <row r="5514" spans="1:7" ht="14.4" customHeight="1">
      <c r="A5514" s="138" t="s">
        <v>10762</v>
      </c>
      <c r="B5514" s="151" t="s">
        <v>10763</v>
      </c>
      <c r="C5514" s="148">
        <v>1550.0719520000002</v>
      </c>
      <c r="D5514" s="148">
        <f t="shared" si="258"/>
        <v>1891.09</v>
      </c>
      <c r="E5514" s="138" t="s">
        <v>2038</v>
      </c>
      <c r="F5514" s="148">
        <f t="shared" si="259"/>
        <v>1550.07</v>
      </c>
      <c r="G5514" s="148">
        <f t="shared" si="260"/>
        <v>1891.0853999999999</v>
      </c>
    </row>
    <row r="5515" spans="1:7" ht="14.4" customHeight="1">
      <c r="A5515" s="138" t="s">
        <v>10764</v>
      </c>
      <c r="B5515" s="151" t="s">
        <v>10765</v>
      </c>
      <c r="C5515" s="148">
        <v>2633.4662640000006</v>
      </c>
      <c r="D5515" s="148">
        <f t="shared" si="258"/>
        <v>3212.83</v>
      </c>
      <c r="E5515" s="138" t="s">
        <v>2038</v>
      </c>
      <c r="F5515" s="148">
        <f t="shared" si="259"/>
        <v>2633.47</v>
      </c>
      <c r="G5515" s="148">
        <f t="shared" si="260"/>
        <v>3212.8333999999995</v>
      </c>
    </row>
    <row r="5516" spans="1:7" ht="14.4" customHeight="1">
      <c r="A5516" s="138" t="s">
        <v>10766</v>
      </c>
      <c r="B5516" s="151" t="s">
        <v>10767</v>
      </c>
      <c r="C5516" s="148">
        <v>2633.4662640000006</v>
      </c>
      <c r="D5516" s="148">
        <f t="shared" si="258"/>
        <v>3212.83</v>
      </c>
      <c r="E5516" s="138" t="s">
        <v>2038</v>
      </c>
      <c r="F5516" s="148">
        <f t="shared" si="259"/>
        <v>2633.47</v>
      </c>
      <c r="G5516" s="148">
        <f t="shared" si="260"/>
        <v>3212.8333999999995</v>
      </c>
    </row>
    <row r="5517" spans="1:7" ht="14.4" customHeight="1">
      <c r="A5517" s="138" t="s">
        <v>10768</v>
      </c>
      <c r="B5517" s="151" t="s">
        <v>10769</v>
      </c>
      <c r="C5517" s="148">
        <v>6654.0137704918034</v>
      </c>
      <c r="D5517" s="148">
        <f t="shared" si="258"/>
        <v>8117.9</v>
      </c>
      <c r="E5517" s="138" t="s">
        <v>2038</v>
      </c>
      <c r="F5517" s="148">
        <f t="shared" si="259"/>
        <v>6654.01</v>
      </c>
      <c r="G5517" s="148">
        <f t="shared" si="260"/>
        <v>8117.8922000000002</v>
      </c>
    </row>
    <row r="5518" spans="1:7" ht="14.4" customHeight="1">
      <c r="A5518" s="138" t="s">
        <v>10770</v>
      </c>
      <c r="B5518" s="151" t="s">
        <v>10771</v>
      </c>
      <c r="C5518" s="148">
        <v>3022.3622000000005</v>
      </c>
      <c r="D5518" s="148">
        <f t="shared" si="258"/>
        <v>3687.28</v>
      </c>
      <c r="E5518" s="138" t="s">
        <v>2038</v>
      </c>
      <c r="F5518" s="148">
        <f t="shared" si="259"/>
        <v>3022.36</v>
      </c>
      <c r="G5518" s="148">
        <f t="shared" si="260"/>
        <v>3687.2791999999999</v>
      </c>
    </row>
    <row r="5519" spans="1:7" ht="14.4" customHeight="1">
      <c r="A5519" s="138" t="s">
        <v>10772</v>
      </c>
      <c r="B5519" s="151" t="s">
        <v>10773</v>
      </c>
      <c r="C5519" s="148">
        <v>6654.0137704918034</v>
      </c>
      <c r="D5519" s="148">
        <f t="shared" si="258"/>
        <v>8117.9</v>
      </c>
      <c r="E5519" s="138" t="s">
        <v>2038</v>
      </c>
      <c r="F5519" s="148">
        <f t="shared" si="259"/>
        <v>6654.01</v>
      </c>
      <c r="G5519" s="148">
        <f t="shared" si="260"/>
        <v>8117.8922000000002</v>
      </c>
    </row>
    <row r="5520" spans="1:7" ht="14.4" customHeight="1">
      <c r="A5520" s="138" t="s">
        <v>10774</v>
      </c>
      <c r="B5520" s="151" t="s">
        <v>10775</v>
      </c>
      <c r="C5520" s="148">
        <v>3022.3622000000005</v>
      </c>
      <c r="D5520" s="148">
        <f t="shared" si="258"/>
        <v>3687.28</v>
      </c>
      <c r="E5520" s="138" t="s">
        <v>2038</v>
      </c>
      <c r="F5520" s="148">
        <f t="shared" si="259"/>
        <v>3022.36</v>
      </c>
      <c r="G5520" s="148">
        <f t="shared" si="260"/>
        <v>3687.2791999999999</v>
      </c>
    </row>
    <row r="5521" spans="1:7" ht="14.4" customHeight="1">
      <c r="A5521" s="138" t="s">
        <v>10776</v>
      </c>
      <c r="B5521" s="151" t="s">
        <v>10777</v>
      </c>
      <c r="C5521" s="148">
        <v>1550.0719520000002</v>
      </c>
      <c r="D5521" s="148">
        <f t="shared" si="258"/>
        <v>1891.09</v>
      </c>
      <c r="E5521" s="138" t="s">
        <v>2038</v>
      </c>
      <c r="F5521" s="148">
        <f t="shared" si="259"/>
        <v>1550.07</v>
      </c>
      <c r="G5521" s="148">
        <f t="shared" si="260"/>
        <v>1891.0853999999999</v>
      </c>
    </row>
    <row r="5522" spans="1:7" ht="14.4" customHeight="1">
      <c r="A5522" s="138" t="s">
        <v>10778</v>
      </c>
      <c r="B5522" s="151" t="s">
        <v>10779</v>
      </c>
      <c r="C5522" s="148">
        <v>3022.3622000000005</v>
      </c>
      <c r="D5522" s="148">
        <f t="shared" si="258"/>
        <v>3687.28</v>
      </c>
      <c r="E5522" s="138" t="s">
        <v>2038</v>
      </c>
      <c r="F5522" s="148">
        <f t="shared" si="259"/>
        <v>3022.36</v>
      </c>
      <c r="G5522" s="148">
        <f t="shared" si="260"/>
        <v>3687.2791999999999</v>
      </c>
    </row>
    <row r="5523" spans="1:7" ht="14.4" customHeight="1">
      <c r="A5523" s="138" t="s">
        <v>10780</v>
      </c>
      <c r="B5523" s="151" t="s">
        <v>10781</v>
      </c>
      <c r="C5523" s="148">
        <v>2555.6845600000006</v>
      </c>
      <c r="D5523" s="148">
        <f t="shared" si="258"/>
        <v>3117.94</v>
      </c>
      <c r="E5523" s="138" t="s">
        <v>2038</v>
      </c>
      <c r="F5523" s="148">
        <f t="shared" si="259"/>
        <v>2555.6799999999998</v>
      </c>
      <c r="G5523" s="148">
        <f t="shared" si="260"/>
        <v>3117.9295999999999</v>
      </c>
    </row>
    <row r="5524" spans="1:7" ht="14.4" customHeight="1">
      <c r="A5524" s="138" t="s">
        <v>10782</v>
      </c>
      <c r="B5524" s="151" t="s">
        <v>10783</v>
      </c>
      <c r="C5524" s="148">
        <v>4344.6385840000003</v>
      </c>
      <c r="D5524" s="148">
        <f t="shared" si="258"/>
        <v>5300.46</v>
      </c>
      <c r="E5524" s="138" t="s">
        <v>2038</v>
      </c>
      <c r="F5524" s="148">
        <f t="shared" si="259"/>
        <v>4344.6400000000003</v>
      </c>
      <c r="G5524" s="148">
        <f t="shared" si="260"/>
        <v>5300.4607999999998</v>
      </c>
    </row>
    <row r="5525" spans="1:7" ht="14.4" customHeight="1">
      <c r="A5525" s="138" t="s">
        <v>10784</v>
      </c>
      <c r="B5525" s="151" t="s">
        <v>10785</v>
      </c>
      <c r="C5525" s="148">
        <v>4344.6385840000003</v>
      </c>
      <c r="D5525" s="148">
        <f t="shared" si="258"/>
        <v>5300.46</v>
      </c>
      <c r="E5525" s="138" t="s">
        <v>2038</v>
      </c>
      <c r="F5525" s="148">
        <f t="shared" si="259"/>
        <v>4344.6400000000003</v>
      </c>
      <c r="G5525" s="148">
        <f t="shared" si="260"/>
        <v>5300.4607999999998</v>
      </c>
    </row>
    <row r="5526" spans="1:7" ht="14.4" customHeight="1">
      <c r="A5526" s="138" t="s">
        <v>10786</v>
      </c>
      <c r="B5526" s="151" t="s">
        <v>10787</v>
      </c>
      <c r="C5526" s="148">
        <v>9974.5547540983607</v>
      </c>
      <c r="D5526" s="148">
        <f t="shared" si="258"/>
        <v>12168.96</v>
      </c>
      <c r="E5526" s="138" t="s">
        <v>2038</v>
      </c>
      <c r="F5526" s="148">
        <f t="shared" si="259"/>
        <v>9974.5499999999993</v>
      </c>
      <c r="G5526" s="148">
        <f t="shared" si="260"/>
        <v>12168.950999999999</v>
      </c>
    </row>
    <row r="5527" spans="1:7" ht="14.4" customHeight="1">
      <c r="A5527" s="138" t="s">
        <v>10788</v>
      </c>
      <c r="B5527" s="151" t="s">
        <v>10789</v>
      </c>
      <c r="C5527" s="148">
        <v>4987.2657120000003</v>
      </c>
      <c r="D5527" s="148">
        <f t="shared" si="258"/>
        <v>6084.46</v>
      </c>
      <c r="E5527" s="138" t="s">
        <v>2038</v>
      </c>
      <c r="F5527" s="148">
        <f t="shared" si="259"/>
        <v>4987.2700000000004</v>
      </c>
      <c r="G5527" s="148">
        <f t="shared" si="260"/>
        <v>6084.4694</v>
      </c>
    </row>
    <row r="5528" spans="1:7" ht="14.4" customHeight="1">
      <c r="A5528" s="138" t="s">
        <v>10790</v>
      </c>
      <c r="B5528" s="151" t="s">
        <v>10791</v>
      </c>
      <c r="C5528" s="148">
        <v>9974.5547540983607</v>
      </c>
      <c r="D5528" s="148">
        <f t="shared" si="258"/>
        <v>12168.96</v>
      </c>
      <c r="E5528" s="138" t="s">
        <v>2038</v>
      </c>
      <c r="F5528" s="148">
        <f t="shared" si="259"/>
        <v>9974.5499999999993</v>
      </c>
      <c r="G5528" s="148">
        <f t="shared" si="260"/>
        <v>12168.950999999999</v>
      </c>
    </row>
    <row r="5529" spans="1:7" ht="14.4" customHeight="1">
      <c r="A5529" s="138" t="s">
        <v>10792</v>
      </c>
      <c r="B5529" s="151" t="s">
        <v>10793</v>
      </c>
      <c r="C5529" s="148">
        <v>4987.2657120000003</v>
      </c>
      <c r="D5529" s="148">
        <f t="shared" si="258"/>
        <v>6084.46</v>
      </c>
      <c r="E5529" s="138" t="s">
        <v>2038</v>
      </c>
      <c r="F5529" s="148">
        <f t="shared" si="259"/>
        <v>4987.2700000000004</v>
      </c>
      <c r="G5529" s="148">
        <f t="shared" si="260"/>
        <v>6084.4694</v>
      </c>
    </row>
    <row r="5530" spans="1:7" ht="14.4" customHeight="1">
      <c r="A5530" s="138" t="s">
        <v>10794</v>
      </c>
      <c r="B5530" s="151" t="s">
        <v>10795</v>
      </c>
      <c r="C5530" s="148">
        <v>2555.6845600000006</v>
      </c>
      <c r="D5530" s="148">
        <f t="shared" si="258"/>
        <v>3117.94</v>
      </c>
      <c r="E5530" s="138" t="s">
        <v>2038</v>
      </c>
      <c r="F5530" s="148">
        <f t="shared" si="259"/>
        <v>2555.6799999999998</v>
      </c>
      <c r="G5530" s="148">
        <f t="shared" si="260"/>
        <v>3117.9295999999999</v>
      </c>
    </row>
    <row r="5531" spans="1:7" ht="14.4" customHeight="1">
      <c r="A5531" s="138" t="s">
        <v>10796</v>
      </c>
      <c r="B5531" s="151" t="s">
        <v>10797</v>
      </c>
      <c r="C5531" s="148">
        <v>4987.2657120000003</v>
      </c>
      <c r="D5531" s="148">
        <f t="shared" si="258"/>
        <v>6084.46</v>
      </c>
      <c r="E5531" s="138" t="s">
        <v>2038</v>
      </c>
      <c r="F5531" s="148">
        <f t="shared" si="259"/>
        <v>4987.2700000000004</v>
      </c>
      <c r="G5531" s="148">
        <f t="shared" si="260"/>
        <v>6084.4694</v>
      </c>
    </row>
    <row r="5532" spans="1:7" ht="14.4" customHeight="1">
      <c r="A5532" s="138" t="s">
        <v>10798</v>
      </c>
      <c r="B5532" s="151" t="s">
        <v>10799</v>
      </c>
      <c r="C5532" s="148">
        <v>159.27568800000003</v>
      </c>
      <c r="D5532" s="148">
        <f t="shared" si="258"/>
        <v>194.32</v>
      </c>
      <c r="E5532" s="138" t="s">
        <v>2038</v>
      </c>
      <c r="F5532" s="148">
        <f t="shared" si="259"/>
        <v>159.28</v>
      </c>
      <c r="G5532" s="148">
        <f t="shared" si="260"/>
        <v>194.32159999999999</v>
      </c>
    </row>
    <row r="5533" spans="1:7" ht="14.4" customHeight="1">
      <c r="A5533" s="138" t="s">
        <v>10800</v>
      </c>
      <c r="B5533" s="151" t="s">
        <v>10801</v>
      </c>
      <c r="C5533" s="148">
        <v>318.538792</v>
      </c>
      <c r="D5533" s="148">
        <f t="shared" si="258"/>
        <v>388.62</v>
      </c>
      <c r="E5533" s="138" t="s">
        <v>2038</v>
      </c>
      <c r="F5533" s="148">
        <f t="shared" si="259"/>
        <v>318.54000000000002</v>
      </c>
      <c r="G5533" s="148">
        <f t="shared" si="260"/>
        <v>388.61880000000002</v>
      </c>
    </row>
    <row r="5534" spans="1:7" ht="14.4" customHeight="1">
      <c r="A5534" s="138" t="s">
        <v>10802</v>
      </c>
      <c r="B5534" s="151" t="s">
        <v>10803</v>
      </c>
      <c r="C5534" s="148">
        <v>318.538792</v>
      </c>
      <c r="D5534" s="148">
        <f t="shared" si="258"/>
        <v>388.62</v>
      </c>
      <c r="E5534" s="138" t="s">
        <v>2038</v>
      </c>
      <c r="F5534" s="148">
        <f t="shared" si="259"/>
        <v>318.54000000000002</v>
      </c>
      <c r="G5534" s="148">
        <f t="shared" si="260"/>
        <v>388.61880000000002</v>
      </c>
    </row>
    <row r="5535" spans="1:7" ht="14.4" customHeight="1">
      <c r="A5535" s="138" t="s">
        <v>10804</v>
      </c>
      <c r="B5535" s="151" t="s">
        <v>10805</v>
      </c>
      <c r="C5535" s="148">
        <v>379.64669600000002</v>
      </c>
      <c r="D5535" s="148">
        <f t="shared" si="258"/>
        <v>463.17</v>
      </c>
      <c r="E5535" s="138" t="s">
        <v>2038</v>
      </c>
      <c r="F5535" s="148">
        <f t="shared" si="259"/>
        <v>379.65</v>
      </c>
      <c r="G5535" s="148">
        <f t="shared" si="260"/>
        <v>463.17299999999994</v>
      </c>
    </row>
    <row r="5536" spans="1:7" ht="14.4" customHeight="1">
      <c r="A5536" s="138" t="s">
        <v>10806</v>
      </c>
      <c r="B5536" s="151" t="s">
        <v>10807</v>
      </c>
      <c r="C5536" s="148">
        <v>379.64669600000002</v>
      </c>
      <c r="D5536" s="148">
        <f t="shared" si="258"/>
        <v>463.17</v>
      </c>
      <c r="E5536" s="138" t="s">
        <v>2038</v>
      </c>
      <c r="F5536" s="148">
        <f t="shared" si="259"/>
        <v>379.65</v>
      </c>
      <c r="G5536" s="148">
        <f t="shared" si="260"/>
        <v>463.17299999999994</v>
      </c>
    </row>
    <row r="5537" spans="1:7" ht="14.4" customHeight="1">
      <c r="A5537" s="138" t="s">
        <v>10808</v>
      </c>
      <c r="B5537" s="151" t="s">
        <v>10809</v>
      </c>
      <c r="C5537" s="148">
        <v>159.27568800000003</v>
      </c>
      <c r="D5537" s="148">
        <f t="shared" si="258"/>
        <v>194.32</v>
      </c>
      <c r="E5537" s="138" t="s">
        <v>2038</v>
      </c>
      <c r="F5537" s="148">
        <f t="shared" si="259"/>
        <v>159.28</v>
      </c>
      <c r="G5537" s="148">
        <f t="shared" si="260"/>
        <v>194.32159999999999</v>
      </c>
    </row>
    <row r="5538" spans="1:7" ht="14.4" customHeight="1">
      <c r="A5538" s="138" t="s">
        <v>10810</v>
      </c>
      <c r="B5538" s="151" t="s">
        <v>10811</v>
      </c>
      <c r="C5538" s="148">
        <v>379.64669600000002</v>
      </c>
      <c r="D5538" s="148">
        <f t="shared" si="258"/>
        <v>463.17</v>
      </c>
      <c r="E5538" s="138" t="s">
        <v>2038</v>
      </c>
      <c r="F5538" s="148">
        <f t="shared" si="259"/>
        <v>379.65</v>
      </c>
      <c r="G5538" s="148">
        <f t="shared" si="260"/>
        <v>463.17299999999994</v>
      </c>
    </row>
    <row r="5539" spans="1:7" ht="14.4" customHeight="1">
      <c r="A5539" s="138" t="s">
        <v>10812</v>
      </c>
      <c r="B5539" s="151" t="s">
        <v>10813</v>
      </c>
      <c r="C5539" s="148">
        <v>296.315448</v>
      </c>
      <c r="D5539" s="148">
        <f t="shared" si="258"/>
        <v>361.5</v>
      </c>
      <c r="E5539" s="138" t="s">
        <v>2038</v>
      </c>
      <c r="F5539" s="148">
        <f t="shared" si="259"/>
        <v>296.32</v>
      </c>
      <c r="G5539" s="148">
        <f t="shared" si="260"/>
        <v>361.5104</v>
      </c>
    </row>
    <row r="5540" spans="1:7" ht="14.4" customHeight="1">
      <c r="A5540" s="138" t="s">
        <v>10814</v>
      </c>
      <c r="B5540" s="151" t="s">
        <v>10815</v>
      </c>
      <c r="C5540" s="148">
        <v>590.78104800000006</v>
      </c>
      <c r="D5540" s="148">
        <f t="shared" si="258"/>
        <v>720.75</v>
      </c>
      <c r="E5540" s="138" t="s">
        <v>2038</v>
      </c>
      <c r="F5540" s="148">
        <f t="shared" si="259"/>
        <v>590.78</v>
      </c>
      <c r="G5540" s="148">
        <f t="shared" si="260"/>
        <v>720.75159999999994</v>
      </c>
    </row>
    <row r="5541" spans="1:7" ht="14.4" customHeight="1">
      <c r="A5541" s="138" t="s">
        <v>10816</v>
      </c>
      <c r="B5541" s="151" t="s">
        <v>10817</v>
      </c>
      <c r="C5541" s="148">
        <v>590.78104800000006</v>
      </c>
      <c r="D5541" s="148">
        <f t="shared" si="258"/>
        <v>720.75</v>
      </c>
      <c r="E5541" s="138" t="s">
        <v>2038</v>
      </c>
      <c r="F5541" s="148">
        <f t="shared" si="259"/>
        <v>590.78</v>
      </c>
      <c r="G5541" s="148">
        <f t="shared" si="260"/>
        <v>720.75159999999994</v>
      </c>
    </row>
    <row r="5542" spans="1:7" ht="14.4" customHeight="1">
      <c r="A5542" s="138" t="s">
        <v>10818</v>
      </c>
      <c r="B5542" s="151" t="s">
        <v>10819</v>
      </c>
      <c r="C5542" s="148">
        <v>920.41892800000005</v>
      </c>
      <c r="D5542" s="148">
        <f t="shared" si="258"/>
        <v>1122.9100000000001</v>
      </c>
      <c r="E5542" s="138" t="s">
        <v>2038</v>
      </c>
      <c r="F5542" s="148">
        <f t="shared" si="259"/>
        <v>920.42</v>
      </c>
      <c r="G5542" s="148">
        <f t="shared" si="260"/>
        <v>1122.9123999999999</v>
      </c>
    </row>
    <row r="5543" spans="1:7" ht="14.4" customHeight="1">
      <c r="A5543" s="138" t="s">
        <v>10820</v>
      </c>
      <c r="B5543" s="151" t="s">
        <v>10821</v>
      </c>
      <c r="C5543" s="148">
        <v>920.41892800000005</v>
      </c>
      <c r="D5543" s="148">
        <f t="shared" si="258"/>
        <v>1122.9100000000001</v>
      </c>
      <c r="E5543" s="138" t="s">
        <v>2038</v>
      </c>
      <c r="F5543" s="148">
        <f t="shared" si="259"/>
        <v>920.42</v>
      </c>
      <c r="G5543" s="148">
        <f t="shared" si="260"/>
        <v>1122.9123999999999</v>
      </c>
    </row>
    <row r="5544" spans="1:7" ht="14.4" customHeight="1">
      <c r="A5544" s="138" t="s">
        <v>10822</v>
      </c>
      <c r="B5544" s="151" t="s">
        <v>10823</v>
      </c>
      <c r="C5544" s="148">
        <v>296.315448</v>
      </c>
      <c r="D5544" s="148">
        <f t="shared" si="258"/>
        <v>361.5</v>
      </c>
      <c r="E5544" s="138" t="s">
        <v>2038</v>
      </c>
      <c r="F5544" s="148">
        <f t="shared" si="259"/>
        <v>296.32</v>
      </c>
      <c r="G5544" s="148">
        <f t="shared" si="260"/>
        <v>361.5104</v>
      </c>
    </row>
    <row r="5545" spans="1:7" ht="14.4" customHeight="1">
      <c r="A5545" s="138" t="s">
        <v>10824</v>
      </c>
      <c r="B5545" s="151" t="s">
        <v>10825</v>
      </c>
      <c r="C5545" s="148">
        <v>920.41892800000005</v>
      </c>
      <c r="D5545" s="148">
        <f t="shared" si="258"/>
        <v>1122.9100000000001</v>
      </c>
      <c r="E5545" s="138" t="s">
        <v>2038</v>
      </c>
      <c r="F5545" s="148">
        <f t="shared" si="259"/>
        <v>920.42</v>
      </c>
      <c r="G5545" s="148">
        <f t="shared" si="260"/>
        <v>1122.9123999999999</v>
      </c>
    </row>
    <row r="5546" spans="1:7" ht="14.4" customHeight="1">
      <c r="A5546" s="138" t="s">
        <v>10826</v>
      </c>
      <c r="B5546" s="151" t="s">
        <v>10827</v>
      </c>
      <c r="C5546" s="148">
        <v>662.97545600000001</v>
      </c>
      <c r="D5546" s="148">
        <f t="shared" si="258"/>
        <v>808.83</v>
      </c>
      <c r="E5546" s="138" t="s">
        <v>2038</v>
      </c>
      <c r="F5546" s="148">
        <f t="shared" si="259"/>
        <v>662.98</v>
      </c>
      <c r="G5546" s="148">
        <f t="shared" si="260"/>
        <v>808.8356</v>
      </c>
    </row>
    <row r="5547" spans="1:7" ht="14.4" customHeight="1">
      <c r="A5547" s="138" t="s">
        <v>10828</v>
      </c>
      <c r="B5547" s="151" t="s">
        <v>10829</v>
      </c>
      <c r="C5547" s="148">
        <v>1326.0012480000003</v>
      </c>
      <c r="D5547" s="148">
        <f t="shared" si="258"/>
        <v>1617.72</v>
      </c>
      <c r="E5547" s="138" t="s">
        <v>2038</v>
      </c>
      <c r="F5547" s="148">
        <f t="shared" si="259"/>
        <v>1326</v>
      </c>
      <c r="G5547" s="148">
        <f t="shared" si="260"/>
        <v>1617.72</v>
      </c>
    </row>
    <row r="5548" spans="1:7" ht="14.4" customHeight="1">
      <c r="A5548" s="138" t="s">
        <v>10830</v>
      </c>
      <c r="B5548" s="151" t="s">
        <v>10831</v>
      </c>
      <c r="C5548" s="148">
        <v>1326.0012480000003</v>
      </c>
      <c r="D5548" s="148">
        <f t="shared" si="258"/>
        <v>1617.72</v>
      </c>
      <c r="E5548" s="138" t="s">
        <v>2038</v>
      </c>
      <c r="F5548" s="148">
        <f t="shared" si="259"/>
        <v>1326</v>
      </c>
      <c r="G5548" s="148">
        <f t="shared" si="260"/>
        <v>1617.72</v>
      </c>
    </row>
    <row r="5549" spans="1:7" ht="14.4" customHeight="1">
      <c r="A5549" s="138" t="s">
        <v>10832</v>
      </c>
      <c r="B5549" s="151" t="s">
        <v>10833</v>
      </c>
      <c r="C5549" s="148">
        <v>1638.9779120000003</v>
      </c>
      <c r="D5549" s="148">
        <f t="shared" si="258"/>
        <v>1999.55</v>
      </c>
      <c r="E5549" s="138" t="s">
        <v>2038</v>
      </c>
      <c r="F5549" s="148">
        <f t="shared" si="259"/>
        <v>1638.98</v>
      </c>
      <c r="G5549" s="148">
        <f t="shared" si="260"/>
        <v>1999.5555999999999</v>
      </c>
    </row>
    <row r="5550" spans="1:7" ht="14.4" customHeight="1">
      <c r="A5550" s="138" t="s">
        <v>10834</v>
      </c>
      <c r="B5550" s="151" t="s">
        <v>10835</v>
      </c>
      <c r="C5550" s="148">
        <v>1638.9779120000003</v>
      </c>
      <c r="D5550" s="148">
        <f t="shared" si="258"/>
        <v>1999.55</v>
      </c>
      <c r="E5550" s="138" t="s">
        <v>2038</v>
      </c>
      <c r="F5550" s="148">
        <f t="shared" si="259"/>
        <v>1638.98</v>
      </c>
      <c r="G5550" s="148">
        <f t="shared" si="260"/>
        <v>1999.5555999999999</v>
      </c>
    </row>
    <row r="5551" spans="1:7" ht="14.4" customHeight="1">
      <c r="A5551" s="138" t="s">
        <v>10836</v>
      </c>
      <c r="B5551" s="151" t="s">
        <v>10837</v>
      </c>
      <c r="C5551" s="148">
        <v>662.97545600000001</v>
      </c>
      <c r="D5551" s="148">
        <f t="shared" si="258"/>
        <v>808.83</v>
      </c>
      <c r="E5551" s="138" t="s">
        <v>2038</v>
      </c>
      <c r="F5551" s="148">
        <f t="shared" si="259"/>
        <v>662.98</v>
      </c>
      <c r="G5551" s="148">
        <f t="shared" si="260"/>
        <v>808.8356</v>
      </c>
    </row>
    <row r="5552" spans="1:7" ht="14.4" customHeight="1">
      <c r="A5552" s="138" t="s">
        <v>10838</v>
      </c>
      <c r="B5552" s="151" t="s">
        <v>10839</v>
      </c>
      <c r="C5552" s="148">
        <v>1638.9779120000003</v>
      </c>
      <c r="D5552" s="148">
        <f t="shared" si="258"/>
        <v>1999.55</v>
      </c>
      <c r="E5552" s="138" t="s">
        <v>2038</v>
      </c>
      <c r="F5552" s="148">
        <f t="shared" si="259"/>
        <v>1638.98</v>
      </c>
      <c r="G5552" s="148">
        <f t="shared" si="260"/>
        <v>1999.5555999999999</v>
      </c>
    </row>
    <row r="5553" spans="1:7" ht="14.4" customHeight="1">
      <c r="A5553" s="138" t="s">
        <v>10840</v>
      </c>
      <c r="B5553" s="151" t="s">
        <v>10841</v>
      </c>
      <c r="C5553" s="148">
        <v>1168.5754080000002</v>
      </c>
      <c r="D5553" s="148">
        <f t="shared" si="258"/>
        <v>1425.66</v>
      </c>
      <c r="E5553" s="138" t="s">
        <v>2038</v>
      </c>
      <c r="F5553" s="148">
        <f t="shared" si="259"/>
        <v>1168.58</v>
      </c>
      <c r="G5553" s="148">
        <f t="shared" si="260"/>
        <v>1425.6676</v>
      </c>
    </row>
    <row r="5554" spans="1:7" ht="14.4" customHeight="1">
      <c r="A5554" s="138" t="s">
        <v>10842</v>
      </c>
      <c r="B5554" s="151" t="s">
        <v>10843</v>
      </c>
      <c r="C5554" s="148">
        <v>2335.3009680000005</v>
      </c>
      <c r="D5554" s="148">
        <f t="shared" si="258"/>
        <v>2849.07</v>
      </c>
      <c r="E5554" s="138" t="s">
        <v>2038</v>
      </c>
      <c r="F5554" s="148">
        <f t="shared" si="259"/>
        <v>2335.3000000000002</v>
      </c>
      <c r="G5554" s="148">
        <f t="shared" si="260"/>
        <v>2849.0660000000003</v>
      </c>
    </row>
    <row r="5555" spans="1:7" ht="14.4" customHeight="1">
      <c r="A5555" s="138" t="s">
        <v>10844</v>
      </c>
      <c r="B5555" s="151" t="s">
        <v>10845</v>
      </c>
      <c r="C5555" s="148">
        <v>2335.3009680000005</v>
      </c>
      <c r="D5555" s="148">
        <f t="shared" si="258"/>
        <v>2849.07</v>
      </c>
      <c r="E5555" s="138" t="s">
        <v>2038</v>
      </c>
      <c r="F5555" s="148">
        <f t="shared" si="259"/>
        <v>2335.3000000000002</v>
      </c>
      <c r="G5555" s="148">
        <f t="shared" si="260"/>
        <v>2849.0660000000003</v>
      </c>
    </row>
    <row r="5556" spans="1:7" ht="14.4" customHeight="1">
      <c r="A5556" s="138" t="s">
        <v>10846</v>
      </c>
      <c r="B5556" s="151" t="s">
        <v>10847</v>
      </c>
      <c r="C5556" s="148">
        <v>2796.4290640000004</v>
      </c>
      <c r="D5556" s="148">
        <f t="shared" si="258"/>
        <v>3411.64</v>
      </c>
      <c r="E5556" s="138" t="s">
        <v>2038</v>
      </c>
      <c r="F5556" s="148">
        <f t="shared" si="259"/>
        <v>2796.43</v>
      </c>
      <c r="G5556" s="148">
        <f t="shared" si="260"/>
        <v>3411.6445999999996</v>
      </c>
    </row>
    <row r="5557" spans="1:7" ht="14.4" customHeight="1">
      <c r="A5557" s="138" t="s">
        <v>10848</v>
      </c>
      <c r="B5557" s="151" t="s">
        <v>10849</v>
      </c>
      <c r="C5557" s="148">
        <v>2796.4290640000004</v>
      </c>
      <c r="D5557" s="148">
        <f t="shared" si="258"/>
        <v>3411.64</v>
      </c>
      <c r="E5557" s="138" t="s">
        <v>2038</v>
      </c>
      <c r="F5557" s="148">
        <f t="shared" si="259"/>
        <v>2796.43</v>
      </c>
      <c r="G5557" s="148">
        <f t="shared" si="260"/>
        <v>3411.6445999999996</v>
      </c>
    </row>
    <row r="5558" spans="1:7" ht="14.4" customHeight="1">
      <c r="A5558" s="138" t="s">
        <v>10850</v>
      </c>
      <c r="B5558" s="151" t="s">
        <v>10851</v>
      </c>
      <c r="C5558" s="148">
        <v>1168.5754080000002</v>
      </c>
      <c r="D5558" s="148">
        <f t="shared" si="258"/>
        <v>1425.66</v>
      </c>
      <c r="E5558" s="138" t="s">
        <v>2038</v>
      </c>
      <c r="F5558" s="148">
        <f t="shared" si="259"/>
        <v>1168.58</v>
      </c>
      <c r="G5558" s="148">
        <f t="shared" si="260"/>
        <v>1425.6676</v>
      </c>
    </row>
    <row r="5559" spans="1:7" ht="14.4" customHeight="1">
      <c r="A5559" s="138" t="s">
        <v>10852</v>
      </c>
      <c r="B5559" s="151" t="s">
        <v>10853</v>
      </c>
      <c r="C5559" s="148">
        <v>2796.4290640000004</v>
      </c>
      <c r="D5559" s="148">
        <f t="shared" si="258"/>
        <v>3411.64</v>
      </c>
      <c r="E5559" s="138" t="s">
        <v>2038</v>
      </c>
      <c r="F5559" s="148">
        <f t="shared" si="259"/>
        <v>2796.43</v>
      </c>
      <c r="G5559" s="148">
        <f t="shared" si="260"/>
        <v>3411.6445999999996</v>
      </c>
    </row>
    <row r="5560" spans="1:7" ht="14.4" customHeight="1">
      <c r="A5560" s="138" t="s">
        <v>10854</v>
      </c>
      <c r="B5560" s="151" t="s">
        <v>10855</v>
      </c>
      <c r="C5560" s="148">
        <v>1970.4656400000001</v>
      </c>
      <c r="D5560" s="148">
        <f t="shared" si="258"/>
        <v>2403.9699999999998</v>
      </c>
      <c r="E5560" s="138" t="s">
        <v>2038</v>
      </c>
      <c r="F5560" s="148">
        <f t="shared" si="259"/>
        <v>1970.47</v>
      </c>
      <c r="G5560" s="148">
        <f t="shared" si="260"/>
        <v>2403.9733999999999</v>
      </c>
    </row>
    <row r="5561" spans="1:7" ht="14.4" customHeight="1">
      <c r="A5561" s="138" t="s">
        <v>10856</v>
      </c>
      <c r="B5561" s="151" t="s">
        <v>10857</v>
      </c>
      <c r="C5561" s="148">
        <v>3940.9186960000002</v>
      </c>
      <c r="D5561" s="148">
        <f t="shared" si="258"/>
        <v>4807.92</v>
      </c>
      <c r="E5561" s="138" t="s">
        <v>2038</v>
      </c>
      <c r="F5561" s="148">
        <f t="shared" si="259"/>
        <v>3940.92</v>
      </c>
      <c r="G5561" s="148">
        <f t="shared" si="260"/>
        <v>4807.9224000000004</v>
      </c>
    </row>
    <row r="5562" spans="1:7" ht="14.4" customHeight="1">
      <c r="A5562" s="138" t="s">
        <v>10858</v>
      </c>
      <c r="B5562" s="151" t="s">
        <v>10859</v>
      </c>
      <c r="C5562" s="148">
        <v>3940.9186960000002</v>
      </c>
      <c r="D5562" s="148">
        <f t="shared" si="258"/>
        <v>4807.92</v>
      </c>
      <c r="E5562" s="138" t="s">
        <v>2038</v>
      </c>
      <c r="F5562" s="148">
        <f t="shared" si="259"/>
        <v>3940.92</v>
      </c>
      <c r="G5562" s="148">
        <f t="shared" si="260"/>
        <v>4807.9224000000004</v>
      </c>
    </row>
    <row r="5563" spans="1:7" ht="14.4" customHeight="1">
      <c r="A5563" s="138" t="s">
        <v>10860</v>
      </c>
      <c r="B5563" s="151" t="s">
        <v>10861</v>
      </c>
      <c r="C5563" s="148">
        <v>4624.3054000000002</v>
      </c>
      <c r="D5563" s="148">
        <f t="shared" si="258"/>
        <v>5641.65</v>
      </c>
      <c r="E5563" s="138" t="s">
        <v>2038</v>
      </c>
      <c r="F5563" s="148">
        <f t="shared" si="259"/>
        <v>4624.3100000000004</v>
      </c>
      <c r="G5563" s="148">
        <f t="shared" si="260"/>
        <v>5641.6582000000008</v>
      </c>
    </row>
    <row r="5564" spans="1:7" ht="14.4" customHeight="1">
      <c r="A5564" s="138" t="s">
        <v>10862</v>
      </c>
      <c r="B5564" s="151" t="s">
        <v>10863</v>
      </c>
      <c r="C5564" s="148">
        <v>4624.3054000000002</v>
      </c>
      <c r="D5564" s="148">
        <f t="shared" si="258"/>
        <v>5641.65</v>
      </c>
      <c r="E5564" s="138" t="s">
        <v>2038</v>
      </c>
      <c r="F5564" s="148">
        <f t="shared" si="259"/>
        <v>4624.3100000000004</v>
      </c>
      <c r="G5564" s="148">
        <f t="shared" si="260"/>
        <v>5641.6582000000008</v>
      </c>
    </row>
    <row r="5565" spans="1:7" ht="14.4" customHeight="1">
      <c r="A5565" s="138" t="s">
        <v>10864</v>
      </c>
      <c r="B5565" s="151" t="s">
        <v>10865</v>
      </c>
      <c r="C5565" s="148">
        <v>1970.4656400000001</v>
      </c>
      <c r="D5565" s="148">
        <f t="shared" si="258"/>
        <v>2403.9699999999998</v>
      </c>
      <c r="E5565" s="138" t="s">
        <v>2038</v>
      </c>
      <c r="F5565" s="148">
        <f t="shared" si="259"/>
        <v>1970.47</v>
      </c>
      <c r="G5565" s="148">
        <f t="shared" si="260"/>
        <v>2403.9733999999999</v>
      </c>
    </row>
    <row r="5566" spans="1:7" ht="14.4" customHeight="1">
      <c r="A5566" s="138" t="s">
        <v>10866</v>
      </c>
      <c r="B5566" s="151" t="s">
        <v>10867</v>
      </c>
      <c r="C5566" s="148">
        <v>4624.3054000000002</v>
      </c>
      <c r="D5566" s="148">
        <f t="shared" si="258"/>
        <v>5641.65</v>
      </c>
      <c r="E5566" s="138" t="s">
        <v>2038</v>
      </c>
      <c r="F5566" s="148">
        <f t="shared" si="259"/>
        <v>4624.3100000000004</v>
      </c>
      <c r="G5566" s="148">
        <f t="shared" si="260"/>
        <v>5641.6582000000008</v>
      </c>
    </row>
    <row r="5567" spans="1:7" ht="14.4" customHeight="1">
      <c r="A5567" s="138" t="s">
        <v>10868</v>
      </c>
      <c r="B5567" s="151" t="s">
        <v>10869</v>
      </c>
      <c r="C5567" s="148">
        <v>2128.2060800000004</v>
      </c>
      <c r="D5567" s="148">
        <f t="shared" si="258"/>
        <v>2596.41</v>
      </c>
      <c r="E5567" s="138" t="s">
        <v>2038</v>
      </c>
      <c r="F5567" s="148">
        <f t="shared" si="259"/>
        <v>2128.21</v>
      </c>
      <c r="G5567" s="148">
        <f t="shared" si="260"/>
        <v>2596.4162000000001</v>
      </c>
    </row>
    <row r="5568" spans="1:7" ht="14.4" customHeight="1">
      <c r="A5568" s="138" t="s">
        <v>10870</v>
      </c>
      <c r="B5568" s="151" t="s">
        <v>10871</v>
      </c>
      <c r="C5568" s="148">
        <v>3669.3296640000008</v>
      </c>
      <c r="D5568" s="148">
        <f t="shared" si="258"/>
        <v>4476.58</v>
      </c>
      <c r="E5568" s="138" t="s">
        <v>2038</v>
      </c>
      <c r="F5568" s="148">
        <f t="shared" si="259"/>
        <v>3669.33</v>
      </c>
      <c r="G5568" s="148">
        <f t="shared" si="260"/>
        <v>4476.5825999999997</v>
      </c>
    </row>
    <row r="5569" spans="1:7" ht="14.4" customHeight="1">
      <c r="A5569" s="138" t="s">
        <v>10872</v>
      </c>
      <c r="B5569" s="151" t="s">
        <v>10873</v>
      </c>
      <c r="C5569" s="148">
        <v>2784.8492672000002</v>
      </c>
      <c r="D5569" s="148">
        <f t="shared" si="258"/>
        <v>3397.52</v>
      </c>
      <c r="E5569" s="138" t="s">
        <v>2038</v>
      </c>
      <c r="F5569" s="148">
        <f t="shared" si="259"/>
        <v>2784.85</v>
      </c>
      <c r="G5569" s="148">
        <f t="shared" si="260"/>
        <v>3397.5169999999998</v>
      </c>
    </row>
    <row r="5570" spans="1:7" ht="14.4" customHeight="1">
      <c r="A5570" s="138" t="s">
        <v>10874</v>
      </c>
      <c r="B5570" s="151" t="s">
        <v>10875</v>
      </c>
      <c r="C5570" s="148">
        <v>1535.3193856</v>
      </c>
      <c r="D5570" s="148">
        <f t="shared" si="258"/>
        <v>1873.09</v>
      </c>
      <c r="E5570" s="138" t="s">
        <v>2038</v>
      </c>
      <c r="F5570" s="148">
        <f t="shared" si="259"/>
        <v>1535.32</v>
      </c>
      <c r="G5570" s="148">
        <f t="shared" si="260"/>
        <v>1873.0903999999998</v>
      </c>
    </row>
    <row r="5571" spans="1:7" ht="14.4" customHeight="1">
      <c r="A5571" s="138" t="s">
        <v>10876</v>
      </c>
      <c r="B5571" s="151" t="s">
        <v>10877</v>
      </c>
      <c r="C5571" s="148">
        <v>3454.9843328000006</v>
      </c>
      <c r="D5571" s="148">
        <f t="shared" si="258"/>
        <v>4215.08</v>
      </c>
      <c r="E5571" s="138" t="s">
        <v>2038</v>
      </c>
      <c r="F5571" s="148">
        <f t="shared" si="259"/>
        <v>3454.98</v>
      </c>
      <c r="G5571" s="148">
        <f t="shared" si="260"/>
        <v>4215.0756000000001</v>
      </c>
    </row>
    <row r="5572" spans="1:7" ht="14.4" customHeight="1">
      <c r="A5572" s="138" t="s">
        <v>10878</v>
      </c>
      <c r="B5572" s="151" t="s">
        <v>10879</v>
      </c>
      <c r="C5572" s="148">
        <v>2817.6756608000005</v>
      </c>
      <c r="D5572" s="148">
        <f t="shared" si="258"/>
        <v>3437.56</v>
      </c>
      <c r="E5572" s="138" t="s">
        <v>2038</v>
      </c>
      <c r="F5572" s="148">
        <f t="shared" si="259"/>
        <v>2817.68</v>
      </c>
      <c r="G5572" s="148">
        <f t="shared" si="260"/>
        <v>3437.5695999999998</v>
      </c>
    </row>
    <row r="5573" spans="1:7" ht="14.4" customHeight="1">
      <c r="A5573" s="138" t="s">
        <v>10880</v>
      </c>
      <c r="B5573" s="151" t="s">
        <v>5838</v>
      </c>
      <c r="C5573" s="148">
        <v>54276.09</v>
      </c>
      <c r="D5573" s="148">
        <f t="shared" si="258"/>
        <v>66216.83</v>
      </c>
      <c r="E5573" s="138" t="s">
        <v>2035</v>
      </c>
      <c r="F5573" s="148">
        <f t="shared" si="259"/>
        <v>54276.09</v>
      </c>
      <c r="G5573" s="148">
        <f t="shared" si="260"/>
        <v>66216.829799999992</v>
      </c>
    </row>
    <row r="5574" spans="1:7" ht="14.4" customHeight="1">
      <c r="A5574" s="138" t="s">
        <v>10881</v>
      </c>
      <c r="B5574" s="151" t="s">
        <v>10882</v>
      </c>
      <c r="C5574" s="148">
        <v>3462.9435432900004</v>
      </c>
      <c r="D5574" s="148">
        <f t="shared" si="258"/>
        <v>4224.79</v>
      </c>
      <c r="E5574" s="138" t="s">
        <v>2033</v>
      </c>
      <c r="F5574" s="148">
        <f t="shared" si="259"/>
        <v>3462.94</v>
      </c>
      <c r="G5574" s="148">
        <f t="shared" si="260"/>
        <v>4224.7867999999999</v>
      </c>
    </row>
    <row r="5575" spans="1:7" ht="14.4" customHeight="1">
      <c r="A5575" s="138" t="s">
        <v>10883</v>
      </c>
      <c r="B5575" s="151" t="s">
        <v>10884</v>
      </c>
      <c r="C5575" s="148">
        <v>3804.9479734420001</v>
      </c>
      <c r="D5575" s="148">
        <f t="shared" si="258"/>
        <v>4642.04</v>
      </c>
      <c r="E5575" s="138" t="s">
        <v>2033</v>
      </c>
      <c r="F5575" s="148">
        <f t="shared" si="259"/>
        <v>3804.95</v>
      </c>
      <c r="G5575" s="148">
        <f t="shared" si="260"/>
        <v>4642.0389999999998</v>
      </c>
    </row>
    <row r="5576" spans="1:7" ht="14.4" customHeight="1">
      <c r="A5576" s="138" t="s">
        <v>10885</v>
      </c>
      <c r="B5576" s="151" t="s">
        <v>10886</v>
      </c>
      <c r="C5576" s="148">
        <v>4120.3647862300004</v>
      </c>
      <c r="D5576" s="148">
        <f t="shared" si="258"/>
        <v>5026.8500000000004</v>
      </c>
      <c r="E5576" s="138" t="s">
        <v>2033</v>
      </c>
      <c r="F5576" s="148">
        <f t="shared" si="259"/>
        <v>4120.3599999999997</v>
      </c>
      <c r="G5576" s="148">
        <f t="shared" si="260"/>
        <v>5026.8391999999994</v>
      </c>
    </row>
    <row r="5577" spans="1:7" ht="14.4" customHeight="1">
      <c r="A5577" s="138" t="s">
        <v>10887</v>
      </c>
      <c r="B5577" s="151" t="s">
        <v>10888</v>
      </c>
      <c r="C5577" s="148">
        <v>3804.9479734420001</v>
      </c>
      <c r="D5577" s="148">
        <f t="shared" ref="D5577:D5640" si="261">ROUND(C5577*(1+$D$8),2)</f>
        <v>4642.04</v>
      </c>
      <c r="E5577" s="138" t="s">
        <v>2033</v>
      </c>
      <c r="F5577" s="148">
        <f t="shared" ref="F5577:F5640" si="262">ROUND(C5577*(1-HLOOKUP(E5577,$1:$2,2,FALSE)),2)</f>
        <v>3804.95</v>
      </c>
      <c r="G5577" s="148">
        <f t="shared" ref="G5577:G5640" si="263">F5577*(1+$D$8)</f>
        <v>4642.0389999999998</v>
      </c>
    </row>
    <row r="5578" spans="1:7" ht="14.4" customHeight="1">
      <c r="A5578" s="138" t="s">
        <v>10889</v>
      </c>
      <c r="B5578" s="151" t="s">
        <v>10890</v>
      </c>
      <c r="C5578" s="148">
        <v>4273.0728702200004</v>
      </c>
      <c r="D5578" s="148">
        <f t="shared" si="261"/>
        <v>5213.1499999999996</v>
      </c>
      <c r="E5578" s="138" t="s">
        <v>2033</v>
      </c>
      <c r="F5578" s="148">
        <f t="shared" si="262"/>
        <v>4273.07</v>
      </c>
      <c r="G5578" s="148">
        <f t="shared" si="263"/>
        <v>5213.1453999999994</v>
      </c>
    </row>
    <row r="5579" spans="1:7" ht="14.4" customHeight="1">
      <c r="A5579" s="138" t="s">
        <v>10891</v>
      </c>
      <c r="B5579" s="151" t="s">
        <v>10892</v>
      </c>
      <c r="C5579" s="148">
        <v>4928.808982481999</v>
      </c>
      <c r="D5579" s="148">
        <f t="shared" si="261"/>
        <v>6013.15</v>
      </c>
      <c r="E5579" s="138" t="s">
        <v>2033</v>
      </c>
      <c r="F5579" s="148">
        <f t="shared" si="262"/>
        <v>4928.8100000000004</v>
      </c>
      <c r="G5579" s="148">
        <f t="shared" si="263"/>
        <v>6013.1482000000005</v>
      </c>
    </row>
    <row r="5580" spans="1:7" ht="14.4" customHeight="1">
      <c r="A5580" s="138" t="s">
        <v>10893</v>
      </c>
      <c r="B5580" s="151" t="s">
        <v>10894</v>
      </c>
      <c r="C5580" s="148">
        <v>5571.273313914</v>
      </c>
      <c r="D5580" s="148">
        <f t="shared" si="261"/>
        <v>6796.95</v>
      </c>
      <c r="E5580" s="138" t="s">
        <v>2033</v>
      </c>
      <c r="F5580" s="148">
        <f t="shared" si="262"/>
        <v>5571.27</v>
      </c>
      <c r="G5580" s="148">
        <f t="shared" si="263"/>
        <v>6796.9494000000004</v>
      </c>
    </row>
    <row r="5581" spans="1:7" ht="14.4" customHeight="1">
      <c r="A5581" s="138" t="s">
        <v>10895</v>
      </c>
      <c r="B5581" s="151" t="s">
        <v>10896</v>
      </c>
      <c r="C5581" s="148">
        <v>4928.808982481999</v>
      </c>
      <c r="D5581" s="148">
        <f t="shared" si="261"/>
        <v>6013.15</v>
      </c>
      <c r="E5581" s="138" t="s">
        <v>2033</v>
      </c>
      <c r="F5581" s="148">
        <f t="shared" si="262"/>
        <v>4928.8100000000004</v>
      </c>
      <c r="G5581" s="148">
        <f t="shared" si="263"/>
        <v>6013.1482000000005</v>
      </c>
    </row>
    <row r="5582" spans="1:7" ht="14.4" customHeight="1">
      <c r="A5582" s="138" t="s">
        <v>10897</v>
      </c>
      <c r="B5582" s="151" t="s">
        <v>5838</v>
      </c>
      <c r="C5582" s="148">
        <v>31587.049999999992</v>
      </c>
      <c r="D5582" s="148">
        <f t="shared" si="261"/>
        <v>38536.199999999997</v>
      </c>
      <c r="E5582" s="138" t="s">
        <v>2035</v>
      </c>
      <c r="F5582" s="148">
        <f t="shared" si="262"/>
        <v>31587.05</v>
      </c>
      <c r="G5582" s="148">
        <f t="shared" si="263"/>
        <v>38536.201000000001</v>
      </c>
    </row>
    <row r="5583" spans="1:7" ht="14.4" customHeight="1">
      <c r="A5583" s="138" t="s">
        <v>10898</v>
      </c>
      <c r="B5583" s="151" t="s">
        <v>10899</v>
      </c>
      <c r="C5583" s="148">
        <v>41385.604491000006</v>
      </c>
      <c r="D5583" s="148">
        <f t="shared" si="261"/>
        <v>50490.44</v>
      </c>
      <c r="E5583" s="138" t="s">
        <v>2041</v>
      </c>
      <c r="F5583" s="148">
        <f t="shared" si="262"/>
        <v>41385.599999999999</v>
      </c>
      <c r="G5583" s="148">
        <f t="shared" si="263"/>
        <v>50490.432000000001</v>
      </c>
    </row>
    <row r="5584" spans="1:7" ht="14.4" customHeight="1">
      <c r="A5584" s="138" t="s">
        <v>10900</v>
      </c>
      <c r="B5584" s="151" t="s">
        <v>10901</v>
      </c>
      <c r="C5584" s="148">
        <v>48684.593726999992</v>
      </c>
      <c r="D5584" s="148">
        <f t="shared" si="261"/>
        <v>59395.199999999997</v>
      </c>
      <c r="E5584" s="138" t="s">
        <v>2041</v>
      </c>
      <c r="F5584" s="148">
        <f t="shared" si="262"/>
        <v>48684.59</v>
      </c>
      <c r="G5584" s="148">
        <f t="shared" si="263"/>
        <v>59395.199799999995</v>
      </c>
    </row>
    <row r="5585" spans="1:7" ht="14.4" customHeight="1">
      <c r="A5585" s="138" t="s">
        <v>10902</v>
      </c>
      <c r="B5585" s="151" t="s">
        <v>10903</v>
      </c>
      <c r="C5585" s="148">
        <v>41653.810737</v>
      </c>
      <c r="D5585" s="148">
        <f t="shared" si="261"/>
        <v>50817.65</v>
      </c>
      <c r="E5585" s="138" t="s">
        <v>2041</v>
      </c>
      <c r="F5585" s="148">
        <f t="shared" si="262"/>
        <v>41653.81</v>
      </c>
      <c r="G5585" s="148">
        <f t="shared" si="263"/>
        <v>50817.648199999996</v>
      </c>
    </row>
    <row r="5586" spans="1:7" ht="14.4" customHeight="1">
      <c r="A5586" s="138" t="s">
        <v>10904</v>
      </c>
      <c r="B5586" s="151" t="s">
        <v>10905</v>
      </c>
      <c r="C5586" s="148">
        <v>34358.520734999991</v>
      </c>
      <c r="D5586" s="148">
        <f t="shared" si="261"/>
        <v>41917.4</v>
      </c>
      <c r="E5586" s="138" t="s">
        <v>2041</v>
      </c>
      <c r="F5586" s="148">
        <f t="shared" si="262"/>
        <v>34358.519999999997</v>
      </c>
      <c r="G5586" s="148">
        <f t="shared" si="263"/>
        <v>41917.394399999997</v>
      </c>
    </row>
    <row r="5587" spans="1:7" ht="14.4" customHeight="1">
      <c r="A5587" s="138" t="s">
        <v>10906</v>
      </c>
      <c r="B5587" s="151" t="s">
        <v>10907</v>
      </c>
      <c r="C5587" s="148">
        <v>90090.520443000001</v>
      </c>
      <c r="D5587" s="148">
        <f t="shared" si="261"/>
        <v>109910.43</v>
      </c>
      <c r="E5587" s="138" t="s">
        <v>2041</v>
      </c>
      <c r="F5587" s="148">
        <f t="shared" si="262"/>
        <v>90090.52</v>
      </c>
      <c r="G5587" s="148">
        <f t="shared" si="263"/>
        <v>109910.4344</v>
      </c>
    </row>
    <row r="5588" spans="1:7" ht="14.4" customHeight="1">
      <c r="A5588" s="138" t="s">
        <v>10908</v>
      </c>
      <c r="B5588" s="151" t="s">
        <v>10909</v>
      </c>
      <c r="C5588" s="148">
        <v>83063.448467999988</v>
      </c>
      <c r="D5588" s="148">
        <f t="shared" si="261"/>
        <v>101337.41</v>
      </c>
      <c r="E5588" s="138" t="s">
        <v>2041</v>
      </c>
      <c r="F5588" s="148">
        <f t="shared" si="262"/>
        <v>83063.45</v>
      </c>
      <c r="G5588" s="148">
        <f t="shared" si="263"/>
        <v>101337.409</v>
      </c>
    </row>
    <row r="5589" spans="1:7" ht="14.4" customHeight="1">
      <c r="A5589" s="138" t="s">
        <v>10910</v>
      </c>
      <c r="B5589" s="151" t="s">
        <v>10911</v>
      </c>
      <c r="C5589" s="148">
        <v>90090.520443000001</v>
      </c>
      <c r="D5589" s="148">
        <f t="shared" si="261"/>
        <v>109910.43</v>
      </c>
      <c r="E5589" s="138" t="s">
        <v>2041</v>
      </c>
      <c r="F5589" s="148">
        <f t="shared" si="262"/>
        <v>90090.52</v>
      </c>
      <c r="G5589" s="148">
        <f t="shared" si="263"/>
        <v>109910.4344</v>
      </c>
    </row>
    <row r="5590" spans="1:7" ht="14.4" customHeight="1">
      <c r="A5590" s="138" t="s">
        <v>10912</v>
      </c>
      <c r="B5590" s="151" t="s">
        <v>10913</v>
      </c>
      <c r="C5590" s="148">
        <v>83063.448467999988</v>
      </c>
      <c r="D5590" s="148">
        <f t="shared" si="261"/>
        <v>101337.41</v>
      </c>
      <c r="E5590" s="138" t="s">
        <v>2041</v>
      </c>
      <c r="F5590" s="148">
        <f t="shared" si="262"/>
        <v>83063.45</v>
      </c>
      <c r="G5590" s="148">
        <f t="shared" si="263"/>
        <v>101337.409</v>
      </c>
    </row>
    <row r="5591" spans="1:7" ht="14.4" customHeight="1">
      <c r="A5591" s="138" t="s">
        <v>10914</v>
      </c>
      <c r="B5591" s="151" t="s">
        <v>10915</v>
      </c>
      <c r="C5591" s="148">
        <v>122926.74748199999</v>
      </c>
      <c r="D5591" s="148">
        <f t="shared" si="261"/>
        <v>149970.63</v>
      </c>
      <c r="E5591" s="138" t="s">
        <v>2041</v>
      </c>
      <c r="F5591" s="148">
        <f t="shared" si="262"/>
        <v>122926.75</v>
      </c>
      <c r="G5591" s="148">
        <f t="shared" si="263"/>
        <v>149970.63500000001</v>
      </c>
    </row>
    <row r="5592" spans="1:7" ht="14.4" customHeight="1">
      <c r="A5592" s="138" t="s">
        <v>10916</v>
      </c>
      <c r="B5592" s="151" t="s">
        <v>10917</v>
      </c>
      <c r="C5592" s="148">
        <v>115905.20079599999</v>
      </c>
      <c r="D5592" s="148">
        <f t="shared" si="261"/>
        <v>141404.34</v>
      </c>
      <c r="E5592" s="138" t="s">
        <v>2041</v>
      </c>
      <c r="F5592" s="148">
        <f t="shared" si="262"/>
        <v>115905.2</v>
      </c>
      <c r="G5592" s="148">
        <f t="shared" si="263"/>
        <v>141404.34399999998</v>
      </c>
    </row>
    <row r="5593" spans="1:7" ht="14.4" customHeight="1">
      <c r="A5593" s="138" t="s">
        <v>10918</v>
      </c>
      <c r="B5593" s="151" t="s">
        <v>10919</v>
      </c>
      <c r="C5593" s="148">
        <v>122926.74748199999</v>
      </c>
      <c r="D5593" s="148">
        <f t="shared" si="261"/>
        <v>149970.63</v>
      </c>
      <c r="E5593" s="138" t="s">
        <v>2041</v>
      </c>
      <c r="F5593" s="148">
        <f t="shared" si="262"/>
        <v>122926.75</v>
      </c>
      <c r="G5593" s="148">
        <f t="shared" si="263"/>
        <v>149970.63500000001</v>
      </c>
    </row>
    <row r="5594" spans="1:7" ht="14.4" customHeight="1">
      <c r="A5594" s="138" t="s">
        <v>10920</v>
      </c>
      <c r="B5594" s="151" t="s">
        <v>10921</v>
      </c>
      <c r="C5594" s="148">
        <v>115905.20079599999</v>
      </c>
      <c r="D5594" s="148">
        <f t="shared" si="261"/>
        <v>141404.34</v>
      </c>
      <c r="E5594" s="138" t="s">
        <v>2041</v>
      </c>
      <c r="F5594" s="148">
        <f t="shared" si="262"/>
        <v>115905.2</v>
      </c>
      <c r="G5594" s="148">
        <f t="shared" si="263"/>
        <v>141404.34399999998</v>
      </c>
    </row>
    <row r="5595" spans="1:7" ht="14.4" customHeight="1">
      <c r="A5595" s="138" t="s">
        <v>10922</v>
      </c>
      <c r="B5595" s="151" t="s">
        <v>10923</v>
      </c>
      <c r="C5595" s="148">
        <v>60149.132505000001</v>
      </c>
      <c r="D5595" s="148">
        <f t="shared" si="261"/>
        <v>73381.94</v>
      </c>
      <c r="E5595" s="138" t="s">
        <v>2041</v>
      </c>
      <c r="F5595" s="148">
        <f t="shared" si="262"/>
        <v>60149.13</v>
      </c>
      <c r="G5595" s="148">
        <f t="shared" si="263"/>
        <v>73381.938599999994</v>
      </c>
    </row>
    <row r="5596" spans="1:7" ht="14.4" customHeight="1">
      <c r="A5596" s="138" t="s">
        <v>10924</v>
      </c>
      <c r="B5596" s="151" t="s">
        <v>10925</v>
      </c>
      <c r="C5596" s="148">
        <v>67448.133522000004</v>
      </c>
      <c r="D5596" s="148">
        <f t="shared" si="261"/>
        <v>82286.720000000001</v>
      </c>
      <c r="E5596" s="138" t="s">
        <v>2041</v>
      </c>
      <c r="F5596" s="148">
        <f t="shared" si="262"/>
        <v>67448.13</v>
      </c>
      <c r="G5596" s="148">
        <f t="shared" si="263"/>
        <v>82286.718600000007</v>
      </c>
    </row>
    <row r="5597" spans="1:7" ht="14.4" customHeight="1">
      <c r="A5597" s="138" t="s">
        <v>10926</v>
      </c>
      <c r="B5597" s="151" t="s">
        <v>10927</v>
      </c>
      <c r="C5597" s="148">
        <v>60415.500915000004</v>
      </c>
      <c r="D5597" s="148">
        <f t="shared" si="261"/>
        <v>73706.91</v>
      </c>
      <c r="E5597" s="138" t="s">
        <v>2041</v>
      </c>
      <c r="F5597" s="148">
        <f t="shared" si="262"/>
        <v>60415.5</v>
      </c>
      <c r="G5597" s="148">
        <f t="shared" si="263"/>
        <v>73706.91</v>
      </c>
    </row>
    <row r="5598" spans="1:7" ht="14.4" customHeight="1">
      <c r="A5598" s="138" t="s">
        <v>10928</v>
      </c>
      <c r="B5598" s="151" t="s">
        <v>10929</v>
      </c>
      <c r="C5598" s="148">
        <v>61323.709985999994</v>
      </c>
      <c r="D5598" s="148">
        <f t="shared" si="261"/>
        <v>74814.929999999993</v>
      </c>
      <c r="E5598" s="138" t="s">
        <v>2041</v>
      </c>
      <c r="F5598" s="148">
        <f t="shared" si="262"/>
        <v>61323.71</v>
      </c>
      <c r="G5598" s="148">
        <f t="shared" si="263"/>
        <v>74814.926200000002</v>
      </c>
    </row>
    <row r="5599" spans="1:7" ht="14.4" customHeight="1">
      <c r="A5599" s="138" t="s">
        <v>10930</v>
      </c>
      <c r="B5599" s="151" t="s">
        <v>10931</v>
      </c>
      <c r="C5599" s="148">
        <v>54294.776613000009</v>
      </c>
      <c r="D5599" s="148">
        <f t="shared" si="261"/>
        <v>66239.63</v>
      </c>
      <c r="E5599" s="138" t="s">
        <v>2041</v>
      </c>
      <c r="F5599" s="148">
        <f t="shared" si="262"/>
        <v>54294.78</v>
      </c>
      <c r="G5599" s="148">
        <f t="shared" si="263"/>
        <v>66239.631599999993</v>
      </c>
    </row>
    <row r="5600" spans="1:7" ht="14.4" customHeight="1">
      <c r="A5600" s="138" t="s">
        <v>10932</v>
      </c>
      <c r="B5600" s="151" t="s">
        <v>10933</v>
      </c>
      <c r="C5600" s="148">
        <v>53123</v>
      </c>
      <c r="D5600" s="148">
        <f t="shared" si="261"/>
        <v>64810.06</v>
      </c>
      <c r="E5600" s="138" t="s">
        <v>2041</v>
      </c>
      <c r="F5600" s="148">
        <f t="shared" si="262"/>
        <v>53123</v>
      </c>
      <c r="G5600" s="148">
        <f t="shared" si="263"/>
        <v>64810.06</v>
      </c>
    </row>
    <row r="5601" spans="1:7" ht="14.4" customHeight="1">
      <c r="A5601" s="138" t="s">
        <v>10934</v>
      </c>
      <c r="B5601" s="151" t="s">
        <v>10935</v>
      </c>
      <c r="C5601" s="148">
        <v>4167.0343000000003</v>
      </c>
      <c r="D5601" s="148">
        <f t="shared" si="261"/>
        <v>5083.78</v>
      </c>
      <c r="E5601" s="138" t="s">
        <v>2033</v>
      </c>
      <c r="F5601" s="148">
        <f t="shared" si="262"/>
        <v>4167.03</v>
      </c>
      <c r="G5601" s="148">
        <f t="shared" si="263"/>
        <v>5083.7765999999992</v>
      </c>
    </row>
    <row r="5602" spans="1:7" ht="14.4" customHeight="1">
      <c r="A5602" s="138" t="s">
        <v>10936</v>
      </c>
      <c r="B5602" s="151" t="s">
        <v>10937</v>
      </c>
      <c r="C5602" s="148">
        <v>18325.45</v>
      </c>
      <c r="D5602" s="148">
        <f t="shared" si="261"/>
        <v>22357.05</v>
      </c>
      <c r="E5602" s="138" t="s">
        <v>2033</v>
      </c>
      <c r="F5602" s="148">
        <f t="shared" si="262"/>
        <v>18325.45</v>
      </c>
      <c r="G5602" s="148">
        <f t="shared" si="263"/>
        <v>22357.048999999999</v>
      </c>
    </row>
    <row r="5603" spans="1:7" ht="14.4" customHeight="1">
      <c r="A5603" s="138" t="s">
        <v>10938</v>
      </c>
      <c r="B5603" s="151" t="s">
        <v>4321</v>
      </c>
      <c r="C5603" s="148">
        <v>8064.13</v>
      </c>
      <c r="D5603" s="148">
        <f t="shared" si="261"/>
        <v>9838.24</v>
      </c>
      <c r="E5603" s="138" t="s">
        <v>2033</v>
      </c>
      <c r="F5603" s="148">
        <f t="shared" si="262"/>
        <v>8064.13</v>
      </c>
      <c r="G5603" s="148">
        <f t="shared" si="263"/>
        <v>9838.2386000000006</v>
      </c>
    </row>
    <row r="5604" spans="1:7" ht="14.4" customHeight="1">
      <c r="A5604" s="138" t="s">
        <v>10939</v>
      </c>
      <c r="B5604" s="151" t="s">
        <v>8768</v>
      </c>
      <c r="C5604" s="148">
        <v>25259.91</v>
      </c>
      <c r="D5604" s="148">
        <f t="shared" si="261"/>
        <v>30817.09</v>
      </c>
      <c r="E5604" s="138" t="s">
        <v>2035</v>
      </c>
      <c r="F5604" s="148">
        <f t="shared" si="262"/>
        <v>25259.91</v>
      </c>
      <c r="G5604" s="148">
        <f t="shared" si="263"/>
        <v>30817.090199999999</v>
      </c>
    </row>
    <row r="5605" spans="1:7" ht="14.4" customHeight="1">
      <c r="A5605" s="138" t="s">
        <v>10940</v>
      </c>
      <c r="B5605" s="151" t="s">
        <v>3594</v>
      </c>
      <c r="C5605" s="148">
        <v>5638.6</v>
      </c>
      <c r="D5605" s="148">
        <f t="shared" si="261"/>
        <v>6879.09</v>
      </c>
      <c r="E5605" s="138" t="s">
        <v>2035</v>
      </c>
      <c r="F5605" s="148">
        <f t="shared" si="262"/>
        <v>5638.6</v>
      </c>
      <c r="G5605" s="148">
        <f t="shared" si="263"/>
        <v>6879.0920000000006</v>
      </c>
    </row>
    <row r="5606" spans="1:7" ht="14.4" customHeight="1">
      <c r="A5606" s="140" t="s">
        <v>10941</v>
      </c>
      <c r="B5606" s="151" t="s">
        <v>10942</v>
      </c>
      <c r="C5606" s="148">
        <v>21432.936000000002</v>
      </c>
      <c r="D5606" s="148">
        <f t="shared" si="261"/>
        <v>26148.18</v>
      </c>
      <c r="E5606" s="138" t="s">
        <v>2035</v>
      </c>
      <c r="F5606" s="148">
        <f t="shared" si="262"/>
        <v>21432.94</v>
      </c>
      <c r="G5606" s="148">
        <f t="shared" si="263"/>
        <v>26148.186799999999</v>
      </c>
    </row>
    <row r="5607" spans="1:7" ht="14.4" customHeight="1">
      <c r="A5607" s="138" t="s">
        <v>10943</v>
      </c>
      <c r="B5607" s="151" t="s">
        <v>8770</v>
      </c>
      <c r="C5607" s="148">
        <v>25259.91</v>
      </c>
      <c r="D5607" s="148">
        <f t="shared" si="261"/>
        <v>30817.09</v>
      </c>
      <c r="E5607" s="138" t="s">
        <v>2035</v>
      </c>
      <c r="F5607" s="148">
        <f t="shared" si="262"/>
        <v>25259.91</v>
      </c>
      <c r="G5607" s="148">
        <f t="shared" si="263"/>
        <v>30817.090199999999</v>
      </c>
    </row>
    <row r="5608" spans="1:7" ht="14.4" customHeight="1">
      <c r="A5608" s="138" t="s">
        <v>10944</v>
      </c>
      <c r="B5608" s="151" t="s">
        <v>3640</v>
      </c>
      <c r="C5608" s="148">
        <v>5638.6</v>
      </c>
      <c r="D5608" s="148">
        <f t="shared" si="261"/>
        <v>6879.09</v>
      </c>
      <c r="E5608" s="138" t="s">
        <v>2035</v>
      </c>
      <c r="F5608" s="148">
        <f t="shared" si="262"/>
        <v>5638.6</v>
      </c>
      <c r="G5608" s="148">
        <f t="shared" si="263"/>
        <v>6879.0920000000006</v>
      </c>
    </row>
    <row r="5609" spans="1:7" ht="14.4" customHeight="1">
      <c r="A5609" s="138" t="s">
        <v>10945</v>
      </c>
      <c r="B5609" s="151" t="s">
        <v>10946</v>
      </c>
      <c r="C5609" s="148">
        <v>4853.0680000000002</v>
      </c>
      <c r="D5609" s="148">
        <f t="shared" si="261"/>
        <v>5920.74</v>
      </c>
      <c r="E5609" s="138" t="s">
        <v>2033</v>
      </c>
      <c r="F5609" s="148">
        <f t="shared" si="262"/>
        <v>4853.07</v>
      </c>
      <c r="G5609" s="148">
        <f t="shared" si="263"/>
        <v>5920.7453999999998</v>
      </c>
    </row>
    <row r="5610" spans="1:7" ht="14.4" customHeight="1">
      <c r="A5610" s="138" t="s">
        <v>10947</v>
      </c>
      <c r="B5610" s="151" t="s">
        <v>10948</v>
      </c>
      <c r="C5610" s="148">
        <v>7283.5663999999997</v>
      </c>
      <c r="D5610" s="148">
        <f t="shared" si="261"/>
        <v>8885.9500000000007</v>
      </c>
      <c r="E5610" s="138" t="s">
        <v>2033</v>
      </c>
      <c r="F5610" s="148">
        <f t="shared" si="262"/>
        <v>7283.57</v>
      </c>
      <c r="G5610" s="148">
        <f t="shared" si="263"/>
        <v>8885.9553999999989</v>
      </c>
    </row>
    <row r="5611" spans="1:7" ht="14.4" customHeight="1">
      <c r="A5611" s="138" t="s">
        <v>10949</v>
      </c>
      <c r="B5611" s="151" t="s">
        <v>10950</v>
      </c>
      <c r="C5611" s="148">
        <v>6528.6600000000008</v>
      </c>
      <c r="D5611" s="148">
        <f t="shared" si="261"/>
        <v>7964.97</v>
      </c>
      <c r="E5611" s="138" t="s">
        <v>2033</v>
      </c>
      <c r="F5611" s="148">
        <f t="shared" si="262"/>
        <v>6528.66</v>
      </c>
      <c r="G5611" s="148">
        <f t="shared" si="263"/>
        <v>7964.9651999999996</v>
      </c>
    </row>
    <row r="5612" spans="1:7" ht="14.4" customHeight="1">
      <c r="A5612" s="138" t="s">
        <v>10951</v>
      </c>
      <c r="B5612" s="151" t="s">
        <v>10952</v>
      </c>
      <c r="C5612" s="148">
        <v>7750.6929499999997</v>
      </c>
      <c r="D5612" s="148">
        <f t="shared" si="261"/>
        <v>9455.85</v>
      </c>
      <c r="E5612" s="138" t="s">
        <v>2033</v>
      </c>
      <c r="F5612" s="148">
        <f t="shared" si="262"/>
        <v>7750.69</v>
      </c>
      <c r="G5612" s="148">
        <f t="shared" si="263"/>
        <v>9455.8418000000001</v>
      </c>
    </row>
    <row r="5613" spans="1:7" ht="14.4" customHeight="1">
      <c r="A5613" s="138" t="s">
        <v>10953</v>
      </c>
      <c r="B5613" s="151" t="s">
        <v>4321</v>
      </c>
      <c r="C5613" s="148">
        <v>5785.3899999999994</v>
      </c>
      <c r="D5613" s="148">
        <f t="shared" si="261"/>
        <v>7058.18</v>
      </c>
      <c r="E5613" s="138" t="s">
        <v>2033</v>
      </c>
      <c r="F5613" s="148">
        <f t="shared" si="262"/>
        <v>5785.39</v>
      </c>
      <c r="G5613" s="148">
        <f t="shared" si="263"/>
        <v>7058.1758</v>
      </c>
    </row>
    <row r="5614" spans="1:7" ht="14.4" customHeight="1">
      <c r="A5614" s="138" t="s">
        <v>10954</v>
      </c>
      <c r="B5614" s="151" t="s">
        <v>4321</v>
      </c>
      <c r="C5614" s="148">
        <v>4804.46</v>
      </c>
      <c r="D5614" s="148">
        <f t="shared" si="261"/>
        <v>5861.44</v>
      </c>
      <c r="E5614" s="138" t="s">
        <v>2033</v>
      </c>
      <c r="F5614" s="148">
        <f t="shared" si="262"/>
        <v>4804.46</v>
      </c>
      <c r="G5614" s="148">
        <f t="shared" si="263"/>
        <v>5861.4412000000002</v>
      </c>
    </row>
    <row r="5615" spans="1:7" ht="14.4" customHeight="1">
      <c r="A5615" s="138" t="s">
        <v>10955</v>
      </c>
      <c r="B5615" s="151" t="s">
        <v>10956</v>
      </c>
      <c r="C5615" s="148">
        <v>5808.9075000000003</v>
      </c>
      <c r="D5615" s="148">
        <f t="shared" si="261"/>
        <v>7086.87</v>
      </c>
      <c r="E5615" s="138" t="s">
        <v>2033</v>
      </c>
      <c r="F5615" s="148">
        <f t="shared" si="262"/>
        <v>5808.91</v>
      </c>
      <c r="G5615" s="148">
        <f t="shared" si="263"/>
        <v>7086.8701999999994</v>
      </c>
    </row>
    <row r="5616" spans="1:7" ht="14.4" customHeight="1">
      <c r="A5616" s="138" t="s">
        <v>10957</v>
      </c>
      <c r="B5616" s="151" t="s">
        <v>10950</v>
      </c>
      <c r="C5616" s="148">
        <v>5678.2100000000009</v>
      </c>
      <c r="D5616" s="148">
        <f t="shared" si="261"/>
        <v>6927.42</v>
      </c>
      <c r="E5616" s="138" t="s">
        <v>2033</v>
      </c>
      <c r="F5616" s="148">
        <f t="shared" si="262"/>
        <v>5678.21</v>
      </c>
      <c r="G5616" s="148">
        <f t="shared" si="263"/>
        <v>6927.4161999999997</v>
      </c>
    </row>
    <row r="5617" spans="1:7" ht="14.4" customHeight="1">
      <c r="A5617" s="138" t="s">
        <v>10958</v>
      </c>
      <c r="B5617" s="151" t="s">
        <v>10950</v>
      </c>
      <c r="C5617" s="148">
        <v>5678.2100000000009</v>
      </c>
      <c r="D5617" s="148">
        <f t="shared" si="261"/>
        <v>6927.42</v>
      </c>
      <c r="E5617" s="138" t="s">
        <v>2033</v>
      </c>
      <c r="F5617" s="148">
        <f t="shared" si="262"/>
        <v>5678.21</v>
      </c>
      <c r="G5617" s="148">
        <f t="shared" si="263"/>
        <v>6927.4161999999997</v>
      </c>
    </row>
    <row r="5618" spans="1:7" ht="14.4" customHeight="1">
      <c r="A5618" s="138" t="s">
        <v>10959</v>
      </c>
      <c r="B5618" s="151" t="s">
        <v>6068</v>
      </c>
      <c r="C5618" s="148">
        <v>17712.66</v>
      </c>
      <c r="D5618" s="148">
        <f t="shared" si="261"/>
        <v>21609.45</v>
      </c>
      <c r="E5618" s="138" t="s">
        <v>2033</v>
      </c>
      <c r="F5618" s="148">
        <f t="shared" si="262"/>
        <v>17712.66</v>
      </c>
      <c r="G5618" s="148">
        <f t="shared" si="263"/>
        <v>21609.445199999998</v>
      </c>
    </row>
    <row r="5619" spans="1:7" ht="14.4" customHeight="1">
      <c r="A5619" s="138" t="s">
        <v>10960</v>
      </c>
      <c r="B5619" s="151" t="s">
        <v>10961</v>
      </c>
      <c r="C5619" s="148">
        <v>6763.0441999999985</v>
      </c>
      <c r="D5619" s="148">
        <f t="shared" si="261"/>
        <v>8250.91</v>
      </c>
      <c r="E5619" s="138" t="s">
        <v>2033</v>
      </c>
      <c r="F5619" s="148">
        <f t="shared" si="262"/>
        <v>6763.04</v>
      </c>
      <c r="G5619" s="148">
        <f t="shared" si="263"/>
        <v>8250.9087999999992</v>
      </c>
    </row>
    <row r="5620" spans="1:7" ht="14.4" customHeight="1">
      <c r="A5620" s="138" t="s">
        <v>10962</v>
      </c>
      <c r="B5620" s="151" t="s">
        <v>10963</v>
      </c>
      <c r="C5620" s="148">
        <v>8959.5522499999988</v>
      </c>
      <c r="D5620" s="148">
        <f t="shared" si="261"/>
        <v>10930.65</v>
      </c>
      <c r="E5620" s="138" t="s">
        <v>2033</v>
      </c>
      <c r="F5620" s="148">
        <f t="shared" si="262"/>
        <v>8959.5499999999993</v>
      </c>
      <c r="G5620" s="148">
        <f t="shared" si="263"/>
        <v>10930.650999999998</v>
      </c>
    </row>
    <row r="5621" spans="1:7" ht="14.4" customHeight="1">
      <c r="A5621" s="138" t="s">
        <v>10964</v>
      </c>
      <c r="B5621" s="151" t="s">
        <v>10965</v>
      </c>
      <c r="C5621" s="148">
        <v>24867.104349999998</v>
      </c>
      <c r="D5621" s="148">
        <f t="shared" si="261"/>
        <v>30337.87</v>
      </c>
      <c r="E5621" s="138" t="s">
        <v>2033</v>
      </c>
      <c r="F5621" s="148">
        <f t="shared" si="262"/>
        <v>24867.1</v>
      </c>
      <c r="G5621" s="148">
        <f t="shared" si="263"/>
        <v>30337.861999999997</v>
      </c>
    </row>
    <row r="5622" spans="1:7" ht="14.4" customHeight="1">
      <c r="A5622" s="138" t="s">
        <v>10966</v>
      </c>
      <c r="B5622" s="151" t="s">
        <v>10967</v>
      </c>
      <c r="C5622" s="148">
        <v>5326.38</v>
      </c>
      <c r="D5622" s="148">
        <f t="shared" si="261"/>
        <v>6498.18</v>
      </c>
      <c r="E5622" s="138" t="s">
        <v>2033</v>
      </c>
      <c r="F5622" s="148">
        <f t="shared" si="262"/>
        <v>5326.38</v>
      </c>
      <c r="G5622" s="148">
        <f t="shared" si="263"/>
        <v>6498.1836000000003</v>
      </c>
    </row>
    <row r="5623" spans="1:7" ht="14.4" customHeight="1">
      <c r="A5623" s="138" t="s">
        <v>10968</v>
      </c>
      <c r="B5623" s="151" t="s">
        <v>3869</v>
      </c>
      <c r="C5623" s="148">
        <v>20575.040640000003</v>
      </c>
      <c r="D5623" s="148">
        <f t="shared" si="261"/>
        <v>25101.55</v>
      </c>
      <c r="E5623" s="138" t="s">
        <v>2035</v>
      </c>
      <c r="F5623" s="148">
        <f t="shared" si="262"/>
        <v>20575.04</v>
      </c>
      <c r="G5623" s="148">
        <f t="shared" si="263"/>
        <v>25101.5488</v>
      </c>
    </row>
    <row r="5624" spans="1:7" ht="14.4" customHeight="1">
      <c r="A5624" s="138" t="s">
        <v>10969</v>
      </c>
      <c r="B5624" s="151" t="s">
        <v>10970</v>
      </c>
      <c r="C5624" s="148">
        <v>4175.3600000000006</v>
      </c>
      <c r="D5624" s="148">
        <f t="shared" si="261"/>
        <v>5093.9399999999996</v>
      </c>
      <c r="E5624" s="138" t="s">
        <v>2033</v>
      </c>
      <c r="F5624" s="148">
        <f t="shared" si="262"/>
        <v>4175.3599999999997</v>
      </c>
      <c r="G5624" s="148">
        <f t="shared" si="263"/>
        <v>5093.9391999999998</v>
      </c>
    </row>
    <row r="5625" spans="1:7" ht="14.4" customHeight="1">
      <c r="A5625" s="138" t="s">
        <v>10971</v>
      </c>
      <c r="B5625" s="151" t="s">
        <v>10972</v>
      </c>
      <c r="C5625" s="148">
        <v>4175.3600000000006</v>
      </c>
      <c r="D5625" s="148">
        <f t="shared" si="261"/>
        <v>5093.9399999999996</v>
      </c>
      <c r="E5625" s="138" t="s">
        <v>2033</v>
      </c>
      <c r="F5625" s="148">
        <f t="shared" si="262"/>
        <v>4175.3599999999997</v>
      </c>
      <c r="G5625" s="148">
        <f t="shared" si="263"/>
        <v>5093.9391999999998</v>
      </c>
    </row>
    <row r="5626" spans="1:7" ht="14.4" customHeight="1">
      <c r="A5626" s="138" t="s">
        <v>10973</v>
      </c>
      <c r="B5626" s="151" t="s">
        <v>6096</v>
      </c>
      <c r="C5626" s="148">
        <v>5752.5115999999989</v>
      </c>
      <c r="D5626" s="148">
        <f t="shared" si="261"/>
        <v>7018.06</v>
      </c>
      <c r="E5626" s="138" t="s">
        <v>2033</v>
      </c>
      <c r="F5626" s="148">
        <f t="shared" si="262"/>
        <v>5752.51</v>
      </c>
      <c r="G5626" s="148">
        <f t="shared" si="263"/>
        <v>7018.0622000000003</v>
      </c>
    </row>
    <row r="5627" spans="1:7" ht="14.4" customHeight="1">
      <c r="A5627" s="138" t="s">
        <v>10974</v>
      </c>
      <c r="B5627" s="151" t="s">
        <v>4321</v>
      </c>
      <c r="C5627" s="148">
        <v>4270.8900000000003</v>
      </c>
      <c r="D5627" s="148">
        <f t="shared" si="261"/>
        <v>5210.49</v>
      </c>
      <c r="E5627" s="138" t="s">
        <v>2033</v>
      </c>
      <c r="F5627" s="148">
        <f t="shared" si="262"/>
        <v>4270.8900000000003</v>
      </c>
      <c r="G5627" s="148">
        <f t="shared" si="263"/>
        <v>5210.4858000000004</v>
      </c>
    </row>
    <row r="5628" spans="1:7" ht="14.4" customHeight="1">
      <c r="A5628" s="138" t="s">
        <v>10975</v>
      </c>
      <c r="B5628" s="151" t="s">
        <v>4321</v>
      </c>
      <c r="C5628" s="148">
        <v>4997.8499999999995</v>
      </c>
      <c r="D5628" s="148">
        <f t="shared" si="261"/>
        <v>6097.38</v>
      </c>
      <c r="E5628" s="138" t="s">
        <v>2033</v>
      </c>
      <c r="F5628" s="148">
        <f t="shared" si="262"/>
        <v>4997.8500000000004</v>
      </c>
      <c r="G5628" s="148">
        <f t="shared" si="263"/>
        <v>6097.3770000000004</v>
      </c>
    </row>
    <row r="5629" spans="1:7" ht="14.4" customHeight="1">
      <c r="A5629" s="138" t="s">
        <v>10976</v>
      </c>
      <c r="B5629" s="151" t="s">
        <v>3917</v>
      </c>
      <c r="C5629" s="148">
        <v>6183.82</v>
      </c>
      <c r="D5629" s="148">
        <f t="shared" si="261"/>
        <v>7544.26</v>
      </c>
      <c r="E5629" s="138" t="s">
        <v>2033</v>
      </c>
      <c r="F5629" s="148">
        <f t="shared" si="262"/>
        <v>6183.82</v>
      </c>
      <c r="G5629" s="148">
        <f t="shared" si="263"/>
        <v>7544.2603999999992</v>
      </c>
    </row>
    <row r="5630" spans="1:7" ht="14.4" customHeight="1">
      <c r="A5630" s="138" t="s">
        <v>10977</v>
      </c>
      <c r="B5630" s="151" t="s">
        <v>10978</v>
      </c>
      <c r="C5630" s="148">
        <v>7868.4100000000017</v>
      </c>
      <c r="D5630" s="148">
        <f t="shared" si="261"/>
        <v>9599.4599999999991</v>
      </c>
      <c r="E5630" s="138" t="s">
        <v>2033</v>
      </c>
      <c r="F5630" s="148">
        <f t="shared" si="262"/>
        <v>7868.41</v>
      </c>
      <c r="G5630" s="148">
        <f t="shared" si="263"/>
        <v>9599.4601999999995</v>
      </c>
    </row>
    <row r="5631" spans="1:7" ht="14.4" customHeight="1">
      <c r="A5631" s="138" t="s">
        <v>10979</v>
      </c>
      <c r="B5631" s="151" t="s">
        <v>6051</v>
      </c>
      <c r="C5631" s="148">
        <v>7157.76</v>
      </c>
      <c r="D5631" s="148">
        <f t="shared" si="261"/>
        <v>8732.4699999999993</v>
      </c>
      <c r="E5631" s="138" t="s">
        <v>2033</v>
      </c>
      <c r="F5631" s="148">
        <f t="shared" si="262"/>
        <v>7157.76</v>
      </c>
      <c r="G5631" s="148">
        <f t="shared" si="263"/>
        <v>8732.467200000001</v>
      </c>
    </row>
    <row r="5632" spans="1:7" ht="14.4" customHeight="1">
      <c r="A5632" s="138" t="s">
        <v>10980</v>
      </c>
      <c r="B5632" s="151" t="s">
        <v>6111</v>
      </c>
      <c r="C5632" s="148">
        <v>7981.4162999999999</v>
      </c>
      <c r="D5632" s="148">
        <f t="shared" si="261"/>
        <v>9737.33</v>
      </c>
      <c r="E5632" s="138" t="s">
        <v>2033</v>
      </c>
      <c r="F5632" s="148">
        <f t="shared" si="262"/>
        <v>7981.42</v>
      </c>
      <c r="G5632" s="148">
        <f t="shared" si="263"/>
        <v>9737.3323999999993</v>
      </c>
    </row>
    <row r="5633" spans="1:7" ht="14.4" customHeight="1">
      <c r="A5633" s="138" t="s">
        <v>10981</v>
      </c>
      <c r="B5633" s="151" t="s">
        <v>6119</v>
      </c>
      <c r="C5633" s="148">
        <v>37697.07</v>
      </c>
      <c r="D5633" s="148">
        <f t="shared" si="261"/>
        <v>45990.43</v>
      </c>
      <c r="E5633" s="138" t="s">
        <v>2033</v>
      </c>
      <c r="F5633" s="148">
        <f t="shared" si="262"/>
        <v>37697.07</v>
      </c>
      <c r="G5633" s="148">
        <f t="shared" si="263"/>
        <v>45990.4254</v>
      </c>
    </row>
    <row r="5634" spans="1:7" ht="14.4" customHeight="1">
      <c r="A5634" s="138" t="s">
        <v>10982</v>
      </c>
      <c r="B5634" s="151" t="s">
        <v>3945</v>
      </c>
      <c r="C5634" s="148">
        <v>18747.799840000003</v>
      </c>
      <c r="D5634" s="148">
        <f t="shared" si="261"/>
        <v>22872.32</v>
      </c>
      <c r="E5634" s="138" t="s">
        <v>2035</v>
      </c>
      <c r="F5634" s="148">
        <f t="shared" si="262"/>
        <v>18747.8</v>
      </c>
      <c r="G5634" s="148">
        <f t="shared" si="263"/>
        <v>22872.315999999999</v>
      </c>
    </row>
    <row r="5635" spans="1:7" ht="14.4" customHeight="1">
      <c r="A5635" s="138" t="s">
        <v>10983</v>
      </c>
      <c r="B5635" s="151" t="s">
        <v>3945</v>
      </c>
      <c r="C5635" s="148">
        <v>17265.962560000004</v>
      </c>
      <c r="D5635" s="148">
        <f t="shared" si="261"/>
        <v>21064.47</v>
      </c>
      <c r="E5635" s="138" t="s">
        <v>2035</v>
      </c>
      <c r="F5635" s="148">
        <f t="shared" si="262"/>
        <v>17265.96</v>
      </c>
      <c r="G5635" s="148">
        <f t="shared" si="263"/>
        <v>21064.4712</v>
      </c>
    </row>
    <row r="5636" spans="1:7" ht="14.4" customHeight="1">
      <c r="A5636" s="138" t="s">
        <v>10984</v>
      </c>
      <c r="B5636" s="151" t="s">
        <v>6127</v>
      </c>
      <c r="C5636" s="148">
        <v>10523.362080000001</v>
      </c>
      <c r="D5636" s="148">
        <f t="shared" si="261"/>
        <v>12838.5</v>
      </c>
      <c r="E5636" s="138" t="s">
        <v>2035</v>
      </c>
      <c r="F5636" s="148">
        <f t="shared" si="262"/>
        <v>10523.36</v>
      </c>
      <c r="G5636" s="148">
        <f t="shared" si="263"/>
        <v>12838.4992</v>
      </c>
    </row>
    <row r="5637" spans="1:7" ht="14.4" customHeight="1">
      <c r="A5637" s="138" t="s">
        <v>10985</v>
      </c>
      <c r="B5637" s="151" t="s">
        <v>4127</v>
      </c>
      <c r="C5637" s="148">
        <v>11221.561120000002</v>
      </c>
      <c r="D5637" s="148">
        <f t="shared" si="261"/>
        <v>13690.3</v>
      </c>
      <c r="E5637" s="138" t="s">
        <v>2035</v>
      </c>
      <c r="F5637" s="148">
        <f t="shared" si="262"/>
        <v>11221.56</v>
      </c>
      <c r="G5637" s="148">
        <f t="shared" si="263"/>
        <v>13690.303199999998</v>
      </c>
    </row>
    <row r="5638" spans="1:7" ht="14.4" customHeight="1">
      <c r="A5638" s="138" t="s">
        <v>10986</v>
      </c>
      <c r="B5638" s="151" t="s">
        <v>10987</v>
      </c>
      <c r="C5638" s="148">
        <v>14588.222880000001</v>
      </c>
      <c r="D5638" s="148">
        <f t="shared" si="261"/>
        <v>17797.63</v>
      </c>
      <c r="E5638" s="138" t="s">
        <v>2035</v>
      </c>
      <c r="F5638" s="148">
        <f t="shared" si="262"/>
        <v>14588.22</v>
      </c>
      <c r="G5638" s="148">
        <f t="shared" si="263"/>
        <v>17797.628399999998</v>
      </c>
    </row>
    <row r="5639" spans="1:7" ht="14.4" customHeight="1">
      <c r="A5639" s="138" t="s">
        <v>10988</v>
      </c>
      <c r="B5639" s="151" t="s">
        <v>4170</v>
      </c>
      <c r="C5639" s="148">
        <v>23696.583680000003</v>
      </c>
      <c r="D5639" s="148">
        <f t="shared" si="261"/>
        <v>28909.83</v>
      </c>
      <c r="E5639" s="138" t="s">
        <v>2035</v>
      </c>
      <c r="F5639" s="148">
        <f t="shared" si="262"/>
        <v>23696.58</v>
      </c>
      <c r="G5639" s="148">
        <f t="shared" si="263"/>
        <v>28909.827600000001</v>
      </c>
    </row>
    <row r="5640" spans="1:7" ht="14.4" customHeight="1">
      <c r="A5640" s="138" t="s">
        <v>10989</v>
      </c>
      <c r="B5640" s="151" t="s">
        <v>10990</v>
      </c>
      <c r="C5640" s="148">
        <v>27339.940320000002</v>
      </c>
      <c r="D5640" s="148">
        <f t="shared" si="261"/>
        <v>33354.730000000003</v>
      </c>
      <c r="E5640" s="138" t="s">
        <v>2035</v>
      </c>
      <c r="F5640" s="148">
        <f t="shared" si="262"/>
        <v>27339.94</v>
      </c>
      <c r="G5640" s="148">
        <f t="shared" si="263"/>
        <v>33354.726799999997</v>
      </c>
    </row>
    <row r="5641" spans="1:7" ht="14.4" customHeight="1">
      <c r="A5641" s="138" t="s">
        <v>10991</v>
      </c>
      <c r="B5641" s="151" t="s">
        <v>4193</v>
      </c>
      <c r="C5641" s="148">
        <v>25305.920640000004</v>
      </c>
      <c r="D5641" s="148">
        <f t="shared" ref="D5641:D5704" si="264">ROUND(C5641*(1+$D$8),2)</f>
        <v>30873.22</v>
      </c>
      <c r="E5641" s="138" t="s">
        <v>2035</v>
      </c>
      <c r="F5641" s="148">
        <f t="shared" ref="F5641:F5704" si="265">ROUND(C5641*(1-HLOOKUP(E5641,$1:$2,2,FALSE)),2)</f>
        <v>25305.919999999998</v>
      </c>
      <c r="G5641" s="148">
        <f t="shared" ref="G5641:G5704" si="266">F5641*(1+$D$8)</f>
        <v>30873.222399999999</v>
      </c>
    </row>
    <row r="5642" spans="1:7" ht="14.4" customHeight="1">
      <c r="A5642" s="138" t="s">
        <v>10992</v>
      </c>
      <c r="B5642" s="151" t="s">
        <v>4203</v>
      </c>
      <c r="C5642" s="148">
        <v>23696.583680000003</v>
      </c>
      <c r="D5642" s="148">
        <f t="shared" si="264"/>
        <v>28909.83</v>
      </c>
      <c r="E5642" s="138" t="s">
        <v>2035</v>
      </c>
      <c r="F5642" s="148">
        <f t="shared" si="265"/>
        <v>23696.58</v>
      </c>
      <c r="G5642" s="148">
        <f t="shared" si="266"/>
        <v>28909.827600000001</v>
      </c>
    </row>
    <row r="5643" spans="1:7" ht="14.4" customHeight="1">
      <c r="A5643" s="138" t="s">
        <v>10993</v>
      </c>
      <c r="B5643" s="151" t="s">
        <v>4216</v>
      </c>
      <c r="C5643" s="148">
        <v>6399.99</v>
      </c>
      <c r="D5643" s="148">
        <f t="shared" si="264"/>
        <v>7807.99</v>
      </c>
      <c r="E5643" s="138" t="s">
        <v>2035</v>
      </c>
      <c r="F5643" s="148">
        <f t="shared" si="265"/>
        <v>6399.99</v>
      </c>
      <c r="G5643" s="148">
        <f t="shared" si="266"/>
        <v>7807.9877999999999</v>
      </c>
    </row>
    <row r="5644" spans="1:7" ht="14.4" customHeight="1">
      <c r="A5644" s="138" t="s">
        <v>10994</v>
      </c>
      <c r="B5644" s="151" t="s">
        <v>4228</v>
      </c>
      <c r="C5644" s="148">
        <v>6358.99</v>
      </c>
      <c r="D5644" s="148">
        <f t="shared" si="264"/>
        <v>7757.97</v>
      </c>
      <c r="E5644" s="138" t="s">
        <v>2035</v>
      </c>
      <c r="F5644" s="148">
        <f t="shared" si="265"/>
        <v>6358.99</v>
      </c>
      <c r="G5644" s="148">
        <f t="shared" si="266"/>
        <v>7757.9677999999994</v>
      </c>
    </row>
    <row r="5645" spans="1:7" ht="14.4" customHeight="1">
      <c r="A5645" s="140" t="s">
        <v>10995</v>
      </c>
      <c r="B5645" s="151" t="s">
        <v>10996</v>
      </c>
      <c r="C5645" s="148">
        <v>5283.5376000000015</v>
      </c>
      <c r="D5645" s="148">
        <f t="shared" si="264"/>
        <v>6445.92</v>
      </c>
      <c r="E5645" s="138" t="s">
        <v>2035</v>
      </c>
      <c r="F5645" s="148">
        <f t="shared" si="265"/>
        <v>5283.54</v>
      </c>
      <c r="G5645" s="148">
        <f t="shared" si="266"/>
        <v>6445.9187999999995</v>
      </c>
    </row>
    <row r="5646" spans="1:7" ht="14.4" customHeight="1">
      <c r="A5646" s="138" t="s">
        <v>10997</v>
      </c>
      <c r="B5646" s="151" t="s">
        <v>6161</v>
      </c>
      <c r="C5646" s="148">
        <v>6682.44</v>
      </c>
      <c r="D5646" s="148">
        <f t="shared" si="264"/>
        <v>8152.58</v>
      </c>
      <c r="E5646" s="138" t="s">
        <v>2035</v>
      </c>
      <c r="F5646" s="148">
        <f t="shared" si="265"/>
        <v>6682.44</v>
      </c>
      <c r="G5646" s="148">
        <f t="shared" si="266"/>
        <v>8152.5767999999989</v>
      </c>
    </row>
    <row r="5647" spans="1:7" ht="14.4" customHeight="1">
      <c r="A5647" s="138" t="s">
        <v>10998</v>
      </c>
      <c r="B5647" s="151" t="s">
        <v>9070</v>
      </c>
      <c r="C5647" s="148">
        <v>7023.8166490799986</v>
      </c>
      <c r="D5647" s="148">
        <f t="shared" si="264"/>
        <v>8569.06</v>
      </c>
      <c r="E5647" s="138" t="s">
        <v>2037</v>
      </c>
      <c r="F5647" s="148">
        <f t="shared" si="265"/>
        <v>7023.82</v>
      </c>
      <c r="G5647" s="148">
        <f t="shared" si="266"/>
        <v>8569.0604000000003</v>
      </c>
    </row>
    <row r="5648" spans="1:7" ht="14.4" customHeight="1">
      <c r="A5648" s="138" t="s">
        <v>10999</v>
      </c>
      <c r="B5648" s="151" t="s">
        <v>11000</v>
      </c>
      <c r="C5648" s="148">
        <v>6307.327949999999</v>
      </c>
      <c r="D5648" s="148">
        <f t="shared" si="264"/>
        <v>7694.94</v>
      </c>
      <c r="E5648" s="138" t="s">
        <v>2033</v>
      </c>
      <c r="F5648" s="148">
        <f t="shared" si="265"/>
        <v>6307.33</v>
      </c>
      <c r="G5648" s="148">
        <f t="shared" si="266"/>
        <v>7694.9425999999994</v>
      </c>
    </row>
    <row r="5649" spans="1:7" ht="14.4" customHeight="1">
      <c r="A5649" s="138" t="s">
        <v>11001</v>
      </c>
      <c r="B5649" s="151" t="s">
        <v>11002</v>
      </c>
      <c r="C5649" s="148">
        <v>8530.2074246399989</v>
      </c>
      <c r="D5649" s="148">
        <f t="shared" si="264"/>
        <v>10406.85</v>
      </c>
      <c r="E5649" s="138" t="s">
        <v>2033</v>
      </c>
      <c r="F5649" s="148">
        <f t="shared" si="265"/>
        <v>8530.2099999999991</v>
      </c>
      <c r="G5649" s="148">
        <f t="shared" si="266"/>
        <v>10406.856199999998</v>
      </c>
    </row>
    <row r="5650" spans="1:7" ht="14.4" customHeight="1">
      <c r="A5650" s="138" t="s">
        <v>11003</v>
      </c>
      <c r="B5650" s="151" t="s">
        <v>11004</v>
      </c>
      <c r="C5650" s="148">
        <v>7559.9128756799992</v>
      </c>
      <c r="D5650" s="148">
        <f t="shared" si="264"/>
        <v>9223.09</v>
      </c>
      <c r="E5650" s="138" t="s">
        <v>2033</v>
      </c>
      <c r="F5650" s="148">
        <f t="shared" si="265"/>
        <v>7559.91</v>
      </c>
      <c r="G5650" s="148">
        <f t="shared" si="266"/>
        <v>9223.0901999999987</v>
      </c>
    </row>
    <row r="5651" spans="1:7" ht="14.4" customHeight="1">
      <c r="A5651" s="138" t="s">
        <v>11005</v>
      </c>
      <c r="B5651" s="151" t="s">
        <v>11002</v>
      </c>
      <c r="C5651" s="148">
        <v>8530.2074246399989</v>
      </c>
      <c r="D5651" s="148">
        <f t="shared" si="264"/>
        <v>10406.85</v>
      </c>
      <c r="E5651" s="138" t="s">
        <v>2033</v>
      </c>
      <c r="F5651" s="148">
        <f t="shared" si="265"/>
        <v>8530.2099999999991</v>
      </c>
      <c r="G5651" s="148">
        <f t="shared" si="266"/>
        <v>10406.856199999998</v>
      </c>
    </row>
    <row r="5652" spans="1:7" ht="14.4" customHeight="1">
      <c r="A5652" s="138" t="s">
        <v>11006</v>
      </c>
      <c r="B5652" s="151" t="s">
        <v>11004</v>
      </c>
      <c r="C5652" s="148">
        <v>7559.9128756799992</v>
      </c>
      <c r="D5652" s="148">
        <f t="shared" si="264"/>
        <v>9223.09</v>
      </c>
      <c r="E5652" s="138" t="s">
        <v>2033</v>
      </c>
      <c r="F5652" s="148">
        <f t="shared" si="265"/>
        <v>7559.91</v>
      </c>
      <c r="G5652" s="148">
        <f t="shared" si="266"/>
        <v>9223.0901999999987</v>
      </c>
    </row>
    <row r="5653" spans="1:7" ht="14.4" customHeight="1">
      <c r="A5653" s="138" t="s">
        <v>11007</v>
      </c>
      <c r="B5653" s="151" t="s">
        <v>11008</v>
      </c>
      <c r="C5653" s="148">
        <v>8821.3082126400004</v>
      </c>
      <c r="D5653" s="148">
        <f t="shared" si="264"/>
        <v>10762</v>
      </c>
      <c r="E5653" s="138" t="s">
        <v>2033</v>
      </c>
      <c r="F5653" s="148">
        <f t="shared" si="265"/>
        <v>8821.31</v>
      </c>
      <c r="G5653" s="148">
        <f t="shared" si="266"/>
        <v>10761.9982</v>
      </c>
    </row>
    <row r="5654" spans="1:7" ht="14.4" customHeight="1">
      <c r="A5654" s="138" t="s">
        <v>11009</v>
      </c>
      <c r="B5654" s="151" t="s">
        <v>11010</v>
      </c>
      <c r="C5654" s="148">
        <v>7857.8013096000004</v>
      </c>
      <c r="D5654" s="148">
        <f t="shared" si="264"/>
        <v>9586.52</v>
      </c>
      <c r="E5654" s="138" t="s">
        <v>2033</v>
      </c>
      <c r="F5654" s="148">
        <f t="shared" si="265"/>
        <v>7857.8</v>
      </c>
      <c r="G5654" s="148">
        <f t="shared" si="266"/>
        <v>9586.5159999999996</v>
      </c>
    </row>
    <row r="5655" spans="1:7" ht="14.4" customHeight="1">
      <c r="A5655" s="138" t="s">
        <v>11011</v>
      </c>
      <c r="B5655" s="151" t="s">
        <v>11010</v>
      </c>
      <c r="C5655" s="148">
        <v>7857.8013096000004</v>
      </c>
      <c r="D5655" s="148">
        <f t="shared" si="264"/>
        <v>9586.52</v>
      </c>
      <c r="E5655" s="138" t="s">
        <v>2033</v>
      </c>
      <c r="F5655" s="148">
        <f t="shared" si="265"/>
        <v>7857.8</v>
      </c>
      <c r="G5655" s="148">
        <f t="shared" si="266"/>
        <v>9586.5159999999996</v>
      </c>
    </row>
    <row r="5656" spans="1:7" ht="14.4" customHeight="1">
      <c r="A5656" s="138" t="s">
        <v>11012</v>
      </c>
      <c r="B5656" s="151" t="s">
        <v>11008</v>
      </c>
      <c r="C5656" s="148">
        <v>8821.3082126400004</v>
      </c>
      <c r="D5656" s="148">
        <f t="shared" si="264"/>
        <v>10762</v>
      </c>
      <c r="E5656" s="138" t="s">
        <v>2033</v>
      </c>
      <c r="F5656" s="148">
        <f t="shared" si="265"/>
        <v>8821.31</v>
      </c>
      <c r="G5656" s="148">
        <f t="shared" si="266"/>
        <v>10761.9982</v>
      </c>
    </row>
    <row r="5657" spans="1:7" ht="14.4" customHeight="1">
      <c r="A5657" s="139" t="s">
        <v>11013</v>
      </c>
      <c r="B5657" s="151" t="s">
        <v>11008</v>
      </c>
      <c r="C5657" s="148">
        <v>8821.3082126400004</v>
      </c>
      <c r="D5657" s="148">
        <f t="shared" si="264"/>
        <v>10762</v>
      </c>
      <c r="E5657" s="138" t="s">
        <v>2033</v>
      </c>
      <c r="F5657" s="148">
        <f t="shared" si="265"/>
        <v>8821.31</v>
      </c>
      <c r="G5657" s="148">
        <f t="shared" si="266"/>
        <v>10761.9982</v>
      </c>
    </row>
    <row r="5658" spans="1:7" ht="14.4" customHeight="1">
      <c r="A5658" s="138" t="s">
        <v>11014</v>
      </c>
      <c r="B5658" s="151" t="s">
        <v>11010</v>
      </c>
      <c r="C5658" s="148">
        <v>7857.8013096000004</v>
      </c>
      <c r="D5658" s="148">
        <f t="shared" si="264"/>
        <v>9586.52</v>
      </c>
      <c r="E5658" s="138" t="s">
        <v>2033</v>
      </c>
      <c r="F5658" s="148">
        <f t="shared" si="265"/>
        <v>7857.8</v>
      </c>
      <c r="G5658" s="148">
        <f t="shared" si="266"/>
        <v>9586.5159999999996</v>
      </c>
    </row>
    <row r="5659" spans="1:7" ht="14.4" customHeight="1">
      <c r="A5659" s="138" t="s">
        <v>11015</v>
      </c>
      <c r="B5659" s="151" t="s">
        <v>11016</v>
      </c>
      <c r="C5659" s="148">
        <v>3882.94</v>
      </c>
      <c r="D5659" s="148">
        <f t="shared" si="264"/>
        <v>4737.1899999999996</v>
      </c>
      <c r="E5659" s="138" t="s">
        <v>2033</v>
      </c>
      <c r="F5659" s="148">
        <f t="shared" si="265"/>
        <v>3882.94</v>
      </c>
      <c r="G5659" s="148">
        <f t="shared" si="266"/>
        <v>4737.1868000000004</v>
      </c>
    </row>
    <row r="5660" spans="1:7" ht="14.4" customHeight="1">
      <c r="A5660" s="138" t="s">
        <v>11017</v>
      </c>
      <c r="B5660" s="151" t="s">
        <v>11018</v>
      </c>
      <c r="C5660" s="148">
        <v>83898.778859280006</v>
      </c>
      <c r="D5660" s="148">
        <f t="shared" si="264"/>
        <v>102356.51</v>
      </c>
      <c r="E5660" s="138" t="s">
        <v>2037</v>
      </c>
      <c r="F5660" s="148">
        <f t="shared" si="265"/>
        <v>83898.78</v>
      </c>
      <c r="G5660" s="148">
        <f t="shared" si="266"/>
        <v>102356.5116</v>
      </c>
    </row>
    <row r="5661" spans="1:7" ht="14.4" customHeight="1">
      <c r="A5661" s="138" t="s">
        <v>11019</v>
      </c>
      <c r="B5661" s="151" t="s">
        <v>11020</v>
      </c>
      <c r="C5661" s="148">
        <v>75850.858965420004</v>
      </c>
      <c r="D5661" s="148">
        <f t="shared" si="264"/>
        <v>92538.05</v>
      </c>
      <c r="E5661" s="138" t="s">
        <v>2037</v>
      </c>
      <c r="F5661" s="148">
        <f t="shared" si="265"/>
        <v>75850.86</v>
      </c>
      <c r="G5661" s="148">
        <f t="shared" si="266"/>
        <v>92538.049199999994</v>
      </c>
    </row>
    <row r="5662" spans="1:7" ht="14.4" customHeight="1">
      <c r="A5662" s="138" t="s">
        <v>11021</v>
      </c>
      <c r="B5662" s="151" t="s">
        <v>11020</v>
      </c>
      <c r="C5662" s="148">
        <v>87154.321196249992</v>
      </c>
      <c r="D5662" s="148">
        <f t="shared" si="264"/>
        <v>106328.27</v>
      </c>
      <c r="E5662" s="138" t="s">
        <v>2037</v>
      </c>
      <c r="F5662" s="148">
        <f t="shared" si="265"/>
        <v>87154.32</v>
      </c>
      <c r="G5662" s="148">
        <f t="shared" si="266"/>
        <v>106328.27040000001</v>
      </c>
    </row>
    <row r="5663" spans="1:7" ht="14.4" customHeight="1">
      <c r="A5663" s="138" t="s">
        <v>11022</v>
      </c>
      <c r="B5663" s="151" t="s">
        <v>11023</v>
      </c>
      <c r="C5663" s="148">
        <v>4922.2205393900003</v>
      </c>
      <c r="D5663" s="148">
        <f t="shared" si="264"/>
        <v>6005.11</v>
      </c>
      <c r="E5663" s="138" t="s">
        <v>2037</v>
      </c>
      <c r="F5663" s="148">
        <f t="shared" si="265"/>
        <v>4922.22</v>
      </c>
      <c r="G5663" s="148">
        <f t="shared" si="266"/>
        <v>6005.1084000000001</v>
      </c>
    </row>
    <row r="5664" spans="1:7" ht="14.4" customHeight="1">
      <c r="A5664" s="138" t="s">
        <v>11024</v>
      </c>
      <c r="B5664" s="151" t="s">
        <v>11025</v>
      </c>
      <c r="C5664" s="148">
        <v>5442.5134294299996</v>
      </c>
      <c r="D5664" s="148">
        <f t="shared" si="264"/>
        <v>6639.87</v>
      </c>
      <c r="E5664" s="138" t="s">
        <v>2037</v>
      </c>
      <c r="F5664" s="148">
        <f t="shared" si="265"/>
        <v>5442.51</v>
      </c>
      <c r="G5664" s="148">
        <f t="shared" si="266"/>
        <v>6639.8622000000005</v>
      </c>
    </row>
    <row r="5665" spans="1:7" ht="14.4" customHeight="1">
      <c r="A5665" s="138" t="s">
        <v>11026</v>
      </c>
      <c r="B5665" s="151" t="s">
        <v>11027</v>
      </c>
      <c r="C5665" s="148">
        <v>5700.6748283100005</v>
      </c>
      <c r="D5665" s="148">
        <f t="shared" si="264"/>
        <v>6954.82</v>
      </c>
      <c r="E5665" s="138" t="s">
        <v>2037</v>
      </c>
      <c r="F5665" s="148">
        <f t="shared" si="265"/>
        <v>5700.67</v>
      </c>
      <c r="G5665" s="148">
        <f t="shared" si="266"/>
        <v>6954.8173999999999</v>
      </c>
    </row>
    <row r="5666" spans="1:7" ht="14.4" customHeight="1">
      <c r="A5666" s="138" t="s">
        <v>11028</v>
      </c>
      <c r="B5666" s="151" t="s">
        <v>11029</v>
      </c>
      <c r="C5666" s="148">
        <v>2893</v>
      </c>
      <c r="D5666" s="148">
        <f t="shared" si="264"/>
        <v>3529.46</v>
      </c>
      <c r="E5666" s="138" t="s">
        <v>2037</v>
      </c>
      <c r="F5666" s="148">
        <f t="shared" si="265"/>
        <v>2893</v>
      </c>
      <c r="G5666" s="148">
        <f t="shared" si="266"/>
        <v>3529.46</v>
      </c>
    </row>
    <row r="5667" spans="1:7" ht="14.4" customHeight="1">
      <c r="A5667" s="138" t="s">
        <v>11030</v>
      </c>
      <c r="B5667" s="151" t="s">
        <v>11027</v>
      </c>
      <c r="C5667" s="148">
        <v>3367.9908955000001</v>
      </c>
      <c r="D5667" s="148">
        <f t="shared" si="264"/>
        <v>4108.95</v>
      </c>
      <c r="E5667" s="138" t="s">
        <v>2037</v>
      </c>
      <c r="F5667" s="148">
        <f t="shared" si="265"/>
        <v>3367.99</v>
      </c>
      <c r="G5667" s="148">
        <f t="shared" si="266"/>
        <v>4108.9477999999999</v>
      </c>
    </row>
    <row r="5668" spans="1:7" ht="14.4" customHeight="1">
      <c r="A5668" s="138" t="s">
        <v>11031</v>
      </c>
      <c r="B5668" s="151" t="s">
        <v>11032</v>
      </c>
      <c r="C5668" s="148">
        <v>6093.8808484400006</v>
      </c>
      <c r="D5668" s="148">
        <f t="shared" si="264"/>
        <v>7434.53</v>
      </c>
      <c r="E5668" s="138" t="s">
        <v>2037</v>
      </c>
      <c r="F5668" s="148">
        <f t="shared" si="265"/>
        <v>6093.88</v>
      </c>
      <c r="G5668" s="148">
        <f t="shared" si="266"/>
        <v>7434.5335999999998</v>
      </c>
    </row>
    <row r="5669" spans="1:7" ht="14.4" customHeight="1">
      <c r="A5669" s="138" t="s">
        <v>11033</v>
      </c>
      <c r="B5669" s="151" t="s">
        <v>11034</v>
      </c>
      <c r="C5669" s="148">
        <v>6493</v>
      </c>
      <c r="D5669" s="148">
        <f t="shared" si="264"/>
        <v>7921.46</v>
      </c>
      <c r="E5669" s="138" t="s">
        <v>2037</v>
      </c>
      <c r="F5669" s="148">
        <f t="shared" si="265"/>
        <v>6493</v>
      </c>
      <c r="G5669" s="148">
        <f t="shared" si="266"/>
        <v>7921.46</v>
      </c>
    </row>
    <row r="5670" spans="1:7" ht="14.4" customHeight="1">
      <c r="A5670" s="138" t="s">
        <v>11035</v>
      </c>
      <c r="B5670" s="151" t="s">
        <v>4414</v>
      </c>
      <c r="C5670" s="148">
        <v>2222.8125073000001</v>
      </c>
      <c r="D5670" s="148">
        <f t="shared" si="264"/>
        <v>2711.83</v>
      </c>
      <c r="E5670" s="138" t="s">
        <v>2037</v>
      </c>
      <c r="F5670" s="148">
        <f t="shared" si="265"/>
        <v>2222.81</v>
      </c>
      <c r="G5670" s="148">
        <f t="shared" si="266"/>
        <v>2711.8281999999999</v>
      </c>
    </row>
    <row r="5671" spans="1:7" ht="14.4" customHeight="1">
      <c r="A5671" s="138" t="s">
        <v>11036</v>
      </c>
      <c r="B5671" s="151" t="s">
        <v>4416</v>
      </c>
      <c r="C5671" s="148">
        <v>2222.8125073000001</v>
      </c>
      <c r="D5671" s="148">
        <f t="shared" si="264"/>
        <v>2711.83</v>
      </c>
      <c r="E5671" s="138" t="s">
        <v>2037</v>
      </c>
      <c r="F5671" s="148">
        <f t="shared" si="265"/>
        <v>2222.81</v>
      </c>
      <c r="G5671" s="148">
        <f t="shared" si="266"/>
        <v>2711.8281999999999</v>
      </c>
    </row>
    <row r="5672" spans="1:7" ht="14.4" customHeight="1">
      <c r="A5672" s="138" t="s">
        <v>11037</v>
      </c>
      <c r="B5672" s="151" t="s">
        <v>11038</v>
      </c>
      <c r="C5672" s="148">
        <v>2695.43793981</v>
      </c>
      <c r="D5672" s="148">
        <f t="shared" si="264"/>
        <v>3288.43</v>
      </c>
      <c r="E5672" s="138" t="s">
        <v>2037</v>
      </c>
      <c r="F5672" s="148">
        <f t="shared" si="265"/>
        <v>2695.44</v>
      </c>
      <c r="G5672" s="148">
        <f t="shared" si="266"/>
        <v>3288.4367999999999</v>
      </c>
    </row>
    <row r="5673" spans="1:7" ht="14.4" customHeight="1">
      <c r="A5673" s="138" t="s">
        <v>11039</v>
      </c>
      <c r="B5673" s="151" t="s">
        <v>11038</v>
      </c>
      <c r="C5673" s="148">
        <v>2695.43793981</v>
      </c>
      <c r="D5673" s="148">
        <f t="shared" si="264"/>
        <v>3288.43</v>
      </c>
      <c r="E5673" s="138" t="s">
        <v>2037</v>
      </c>
      <c r="F5673" s="148">
        <f t="shared" si="265"/>
        <v>2695.44</v>
      </c>
      <c r="G5673" s="148">
        <f t="shared" si="266"/>
        <v>3288.4367999999999</v>
      </c>
    </row>
    <row r="5674" spans="1:7" ht="14.4" customHeight="1">
      <c r="A5674" s="138" t="s">
        <v>11040</v>
      </c>
      <c r="B5674" s="151" t="s">
        <v>11041</v>
      </c>
      <c r="C5674" s="148">
        <v>4930</v>
      </c>
      <c r="D5674" s="148">
        <f t="shared" si="264"/>
        <v>6014.6</v>
      </c>
      <c r="E5674" s="138" t="s">
        <v>2037</v>
      </c>
      <c r="F5674" s="148">
        <f t="shared" si="265"/>
        <v>4930</v>
      </c>
      <c r="G5674" s="148">
        <f t="shared" si="266"/>
        <v>6014.5999999999995</v>
      </c>
    </row>
    <row r="5675" spans="1:7" ht="14.4" customHeight="1">
      <c r="A5675" s="138" t="s">
        <v>11042</v>
      </c>
      <c r="B5675" s="151" t="s">
        <v>11043</v>
      </c>
      <c r="C5675" s="148">
        <v>5700.6748283100005</v>
      </c>
      <c r="D5675" s="148">
        <f t="shared" si="264"/>
        <v>6954.82</v>
      </c>
      <c r="E5675" s="138" t="s">
        <v>2037</v>
      </c>
      <c r="F5675" s="148">
        <f t="shared" si="265"/>
        <v>5700.67</v>
      </c>
      <c r="G5675" s="148">
        <f t="shared" si="266"/>
        <v>6954.8173999999999</v>
      </c>
    </row>
    <row r="5676" spans="1:7" ht="14.4" customHeight="1">
      <c r="A5676" s="138" t="s">
        <v>11044</v>
      </c>
      <c r="B5676" s="151" t="s">
        <v>11045</v>
      </c>
      <c r="C5676" s="148">
        <v>6104</v>
      </c>
      <c r="D5676" s="148">
        <f t="shared" si="264"/>
        <v>7446.88</v>
      </c>
      <c r="E5676" s="138" t="s">
        <v>2037</v>
      </c>
      <c r="F5676" s="148">
        <f t="shared" si="265"/>
        <v>6104</v>
      </c>
      <c r="G5676" s="148">
        <f t="shared" si="266"/>
        <v>7446.88</v>
      </c>
    </row>
    <row r="5677" spans="1:7" ht="14.4" customHeight="1">
      <c r="A5677" s="138" t="s">
        <v>11046</v>
      </c>
      <c r="B5677" s="151" t="s">
        <v>11047</v>
      </c>
      <c r="C5677" s="148">
        <v>6494</v>
      </c>
      <c r="D5677" s="148">
        <f t="shared" si="264"/>
        <v>7922.68</v>
      </c>
      <c r="E5677" s="138" t="s">
        <v>2037</v>
      </c>
      <c r="F5677" s="148">
        <f t="shared" si="265"/>
        <v>6494</v>
      </c>
      <c r="G5677" s="148">
        <f t="shared" si="266"/>
        <v>7922.6799999999994</v>
      </c>
    </row>
    <row r="5678" spans="1:7" ht="14.4" customHeight="1">
      <c r="A5678" s="138" t="s">
        <v>11048</v>
      </c>
      <c r="B5678" s="151" t="s">
        <v>6306</v>
      </c>
      <c r="C5678" s="148">
        <v>5326.38</v>
      </c>
      <c r="D5678" s="148">
        <f t="shared" si="264"/>
        <v>6498.18</v>
      </c>
      <c r="E5678" s="138" t="s">
        <v>2033</v>
      </c>
      <c r="F5678" s="148">
        <f t="shared" si="265"/>
        <v>5326.38</v>
      </c>
      <c r="G5678" s="148">
        <f t="shared" si="266"/>
        <v>6498.1836000000003</v>
      </c>
    </row>
    <row r="5679" spans="1:7" ht="14.4" customHeight="1">
      <c r="A5679" s="138" t="s">
        <v>11049</v>
      </c>
      <c r="B5679" s="151" t="s">
        <v>11050</v>
      </c>
      <c r="C5679" s="148">
        <v>18296.555200000003</v>
      </c>
      <c r="D5679" s="148">
        <f t="shared" si="264"/>
        <v>22321.8</v>
      </c>
      <c r="E5679" s="138" t="s">
        <v>2035</v>
      </c>
      <c r="F5679" s="148">
        <f t="shared" si="265"/>
        <v>18296.560000000001</v>
      </c>
      <c r="G5679" s="148">
        <f t="shared" si="266"/>
        <v>22321.803200000002</v>
      </c>
    </row>
    <row r="5680" spans="1:7" ht="14.4" customHeight="1">
      <c r="A5680" s="138" t="s">
        <v>11051</v>
      </c>
      <c r="B5680" s="151" t="s">
        <v>11052</v>
      </c>
      <c r="C5680" s="148">
        <v>29488.425120000004</v>
      </c>
      <c r="D5680" s="148">
        <f t="shared" si="264"/>
        <v>35975.879999999997</v>
      </c>
      <c r="E5680" s="138" t="s">
        <v>2035</v>
      </c>
      <c r="F5680" s="148">
        <f t="shared" si="265"/>
        <v>29488.43</v>
      </c>
      <c r="G5680" s="148">
        <f t="shared" si="266"/>
        <v>35975.884599999998</v>
      </c>
    </row>
    <row r="5681" spans="1:7" ht="14.4" customHeight="1">
      <c r="A5681" s="138" t="s">
        <v>11053</v>
      </c>
      <c r="B5681" s="151" t="s">
        <v>11050</v>
      </c>
      <c r="C5681" s="148">
        <v>18296.555200000003</v>
      </c>
      <c r="D5681" s="148">
        <f t="shared" si="264"/>
        <v>22321.8</v>
      </c>
      <c r="E5681" s="138" t="s">
        <v>2035</v>
      </c>
      <c r="F5681" s="148">
        <f t="shared" si="265"/>
        <v>18296.560000000001</v>
      </c>
      <c r="G5681" s="148">
        <f t="shared" si="266"/>
        <v>22321.803200000002</v>
      </c>
    </row>
    <row r="5682" spans="1:7" ht="14.4" customHeight="1">
      <c r="A5682" s="138" t="s">
        <v>11054</v>
      </c>
      <c r="B5682" s="151" t="s">
        <v>11050</v>
      </c>
      <c r="C5682" s="148">
        <v>29965.664959999998</v>
      </c>
      <c r="D5682" s="148">
        <f t="shared" si="264"/>
        <v>36558.11</v>
      </c>
      <c r="E5682" s="138" t="s">
        <v>2035</v>
      </c>
      <c r="F5682" s="148">
        <f t="shared" si="265"/>
        <v>29965.66</v>
      </c>
      <c r="G5682" s="148">
        <f t="shared" si="266"/>
        <v>36558.105199999998</v>
      </c>
    </row>
    <row r="5683" spans="1:7" ht="14.4" customHeight="1">
      <c r="A5683" s="138" t="s">
        <v>11055</v>
      </c>
      <c r="B5683" s="151" t="s">
        <v>11050</v>
      </c>
      <c r="C5683" s="148">
        <v>35783.501600000003</v>
      </c>
      <c r="D5683" s="148">
        <f t="shared" si="264"/>
        <v>43655.87</v>
      </c>
      <c r="E5683" s="138" t="s">
        <v>2035</v>
      </c>
      <c r="F5683" s="148">
        <f t="shared" si="265"/>
        <v>35783.5</v>
      </c>
      <c r="G5683" s="148">
        <f t="shared" si="266"/>
        <v>43655.87</v>
      </c>
    </row>
    <row r="5684" spans="1:7" ht="14.4" customHeight="1">
      <c r="A5684" s="138" t="s">
        <v>11056</v>
      </c>
      <c r="B5684" s="151" t="s">
        <v>11050</v>
      </c>
      <c r="C5684" s="148">
        <v>24593.492000000002</v>
      </c>
      <c r="D5684" s="148">
        <f t="shared" si="264"/>
        <v>30004.06</v>
      </c>
      <c r="E5684" s="138" t="s">
        <v>2035</v>
      </c>
      <c r="F5684" s="148">
        <f t="shared" si="265"/>
        <v>24593.49</v>
      </c>
      <c r="G5684" s="148">
        <f t="shared" si="266"/>
        <v>30004.057800000002</v>
      </c>
    </row>
    <row r="5685" spans="1:7" ht="14.4" customHeight="1">
      <c r="A5685" s="138" t="s">
        <v>11057</v>
      </c>
      <c r="B5685" s="151" t="s">
        <v>11058</v>
      </c>
      <c r="C5685" s="148">
        <v>7760.2436999999991</v>
      </c>
      <c r="D5685" s="148">
        <f t="shared" si="264"/>
        <v>9467.5</v>
      </c>
      <c r="E5685" s="138" t="s">
        <v>2033</v>
      </c>
      <c r="F5685" s="148">
        <f t="shared" si="265"/>
        <v>7760.24</v>
      </c>
      <c r="G5685" s="148">
        <f t="shared" si="266"/>
        <v>9467.4928</v>
      </c>
    </row>
    <row r="5686" spans="1:7" ht="14.4" customHeight="1">
      <c r="A5686" s="138" t="s">
        <v>11059</v>
      </c>
      <c r="B5686" s="151" t="s">
        <v>11060</v>
      </c>
      <c r="C5686" s="148">
        <v>13211.495550000001</v>
      </c>
      <c r="D5686" s="148">
        <f t="shared" si="264"/>
        <v>16118.02</v>
      </c>
      <c r="E5686" s="138" t="s">
        <v>2033</v>
      </c>
      <c r="F5686" s="148">
        <f t="shared" si="265"/>
        <v>13211.5</v>
      </c>
      <c r="G5686" s="148">
        <f t="shared" si="266"/>
        <v>16118.029999999999</v>
      </c>
    </row>
    <row r="5687" spans="1:7" ht="14.4" customHeight="1">
      <c r="A5687" s="138" t="s">
        <v>11061</v>
      </c>
      <c r="B5687" s="151" t="s">
        <v>11062</v>
      </c>
      <c r="C5687" s="148">
        <v>21299.665199999999</v>
      </c>
      <c r="D5687" s="148">
        <f t="shared" si="264"/>
        <v>25985.59</v>
      </c>
      <c r="E5687" s="138" t="s">
        <v>2033</v>
      </c>
      <c r="F5687" s="148">
        <f t="shared" si="265"/>
        <v>21299.67</v>
      </c>
      <c r="G5687" s="148">
        <f t="shared" si="266"/>
        <v>25985.597399999999</v>
      </c>
    </row>
    <row r="5688" spans="1:7" ht="14.4" customHeight="1">
      <c r="A5688" s="138" t="s">
        <v>11063</v>
      </c>
      <c r="B5688" s="151" t="s">
        <v>11064</v>
      </c>
      <c r="C5688" s="148">
        <v>8203.93</v>
      </c>
      <c r="D5688" s="148">
        <f t="shared" si="264"/>
        <v>10008.790000000001</v>
      </c>
      <c r="E5688" s="138" t="s">
        <v>2035</v>
      </c>
      <c r="F5688" s="148">
        <f t="shared" si="265"/>
        <v>8203.93</v>
      </c>
      <c r="G5688" s="148">
        <f t="shared" si="266"/>
        <v>10008.794599999999</v>
      </c>
    </row>
    <row r="5689" spans="1:7" ht="14.4" customHeight="1">
      <c r="A5689" s="138" t="s">
        <v>11065</v>
      </c>
      <c r="B5689" s="151" t="s">
        <v>9483</v>
      </c>
      <c r="C5689" s="148">
        <v>8203.93</v>
      </c>
      <c r="D5689" s="148">
        <f t="shared" si="264"/>
        <v>10008.790000000001</v>
      </c>
      <c r="E5689" s="138" t="s">
        <v>2035</v>
      </c>
      <c r="F5689" s="148">
        <f t="shared" si="265"/>
        <v>8203.93</v>
      </c>
      <c r="G5689" s="148">
        <f t="shared" si="266"/>
        <v>10008.794599999999</v>
      </c>
    </row>
    <row r="5690" spans="1:7" ht="14.4" customHeight="1">
      <c r="A5690" s="138" t="s">
        <v>11066</v>
      </c>
      <c r="B5690" s="151" t="s">
        <v>11064</v>
      </c>
      <c r="C5690" s="148">
        <v>8203.93</v>
      </c>
      <c r="D5690" s="148">
        <f t="shared" si="264"/>
        <v>10008.790000000001</v>
      </c>
      <c r="E5690" s="138" t="s">
        <v>2035</v>
      </c>
      <c r="F5690" s="148">
        <f t="shared" si="265"/>
        <v>8203.93</v>
      </c>
      <c r="G5690" s="148">
        <f t="shared" si="266"/>
        <v>10008.794599999999</v>
      </c>
    </row>
    <row r="5691" spans="1:7" ht="14.4" customHeight="1">
      <c r="A5691" s="138" t="s">
        <v>11067</v>
      </c>
      <c r="B5691" s="151" t="s">
        <v>11068</v>
      </c>
      <c r="C5691" s="148">
        <v>9676.4900000000016</v>
      </c>
      <c r="D5691" s="148">
        <f t="shared" si="264"/>
        <v>11805.32</v>
      </c>
      <c r="E5691" s="138" t="s">
        <v>2035</v>
      </c>
      <c r="F5691" s="148">
        <f t="shared" si="265"/>
        <v>9676.49</v>
      </c>
      <c r="G5691" s="148">
        <f t="shared" si="266"/>
        <v>11805.317799999999</v>
      </c>
    </row>
    <row r="5692" spans="1:7" ht="14.4" customHeight="1">
      <c r="A5692" s="138" t="s">
        <v>11069</v>
      </c>
      <c r="B5692" s="151" t="s">
        <v>11070</v>
      </c>
      <c r="C5692" s="148">
        <v>6585.7291499999992</v>
      </c>
      <c r="D5692" s="148">
        <f t="shared" si="264"/>
        <v>8034.59</v>
      </c>
      <c r="E5692" s="138" t="s">
        <v>2033</v>
      </c>
      <c r="F5692" s="148">
        <f t="shared" si="265"/>
        <v>6585.73</v>
      </c>
      <c r="G5692" s="148">
        <f t="shared" si="266"/>
        <v>8034.5905999999995</v>
      </c>
    </row>
    <row r="5693" spans="1:7" ht="14.4" customHeight="1">
      <c r="A5693" s="138" t="s">
        <v>11071</v>
      </c>
      <c r="B5693" s="151" t="s">
        <v>2907</v>
      </c>
      <c r="C5693" s="148">
        <v>4622.72</v>
      </c>
      <c r="D5693" s="148">
        <f t="shared" si="264"/>
        <v>5639.72</v>
      </c>
      <c r="E5693" s="138" t="s">
        <v>2033</v>
      </c>
      <c r="F5693" s="148">
        <f t="shared" si="265"/>
        <v>4622.72</v>
      </c>
      <c r="G5693" s="148">
        <f t="shared" si="266"/>
        <v>5639.7183999999997</v>
      </c>
    </row>
    <row r="5694" spans="1:7" ht="14.4" customHeight="1">
      <c r="A5694" s="138" t="s">
        <v>11072</v>
      </c>
      <c r="B5694" s="151" t="s">
        <v>11073</v>
      </c>
      <c r="C5694" s="148">
        <v>4974.5618999999997</v>
      </c>
      <c r="D5694" s="148">
        <f t="shared" si="264"/>
        <v>6068.97</v>
      </c>
      <c r="E5694" s="138" t="s">
        <v>2033</v>
      </c>
      <c r="F5694" s="148">
        <f t="shared" si="265"/>
        <v>4974.5600000000004</v>
      </c>
      <c r="G5694" s="148">
        <f t="shared" si="266"/>
        <v>6068.9632000000001</v>
      </c>
    </row>
    <row r="5695" spans="1:7" ht="14.4" customHeight="1">
      <c r="A5695" s="138" t="s">
        <v>11074</v>
      </c>
      <c r="B5695" s="151" t="s">
        <v>11075</v>
      </c>
      <c r="C5695" s="148">
        <v>7916.5850499999997</v>
      </c>
      <c r="D5695" s="148">
        <f t="shared" si="264"/>
        <v>9658.23</v>
      </c>
      <c r="E5695" s="138" t="s">
        <v>2033</v>
      </c>
      <c r="F5695" s="148">
        <f t="shared" si="265"/>
        <v>7916.59</v>
      </c>
      <c r="G5695" s="148">
        <f t="shared" si="266"/>
        <v>9658.2397999999994</v>
      </c>
    </row>
    <row r="5696" spans="1:7" ht="14.4" customHeight="1">
      <c r="A5696" s="138" t="s">
        <v>11076</v>
      </c>
      <c r="B5696" s="151" t="s">
        <v>11077</v>
      </c>
      <c r="C5696" s="148">
        <v>7916.5850499999997</v>
      </c>
      <c r="D5696" s="148">
        <f t="shared" si="264"/>
        <v>9658.23</v>
      </c>
      <c r="E5696" s="138" t="s">
        <v>2033</v>
      </c>
      <c r="F5696" s="148">
        <f t="shared" si="265"/>
        <v>7916.59</v>
      </c>
      <c r="G5696" s="148">
        <f t="shared" si="266"/>
        <v>9658.2397999999994</v>
      </c>
    </row>
    <row r="5697" spans="1:7" ht="14.4" customHeight="1">
      <c r="A5697" s="138" t="s">
        <v>11078</v>
      </c>
      <c r="B5697" s="151" t="s">
        <v>11079</v>
      </c>
      <c r="C5697" s="148">
        <v>6030.8621999999987</v>
      </c>
      <c r="D5697" s="148">
        <f t="shared" si="264"/>
        <v>7357.65</v>
      </c>
      <c r="E5697" s="138" t="s">
        <v>2033</v>
      </c>
      <c r="F5697" s="148">
        <f t="shared" si="265"/>
        <v>6030.86</v>
      </c>
      <c r="G5697" s="148">
        <f t="shared" si="266"/>
        <v>7357.6491999999998</v>
      </c>
    </row>
    <row r="5698" spans="1:7" ht="14.4" customHeight="1">
      <c r="A5698" s="138" t="s">
        <v>11080</v>
      </c>
      <c r="B5698" s="151" t="s">
        <v>11081</v>
      </c>
      <c r="C5698" s="148">
        <v>12965.516299999999</v>
      </c>
      <c r="D5698" s="148">
        <f t="shared" si="264"/>
        <v>15817.93</v>
      </c>
      <c r="E5698" s="138" t="s">
        <v>2033</v>
      </c>
      <c r="F5698" s="148">
        <f t="shared" si="265"/>
        <v>12965.52</v>
      </c>
      <c r="G5698" s="148">
        <f t="shared" si="266"/>
        <v>15817.9344</v>
      </c>
    </row>
    <row r="5699" spans="1:7" ht="14.4" customHeight="1">
      <c r="A5699" s="138" t="s">
        <v>11082</v>
      </c>
      <c r="B5699" s="151" t="s">
        <v>11083</v>
      </c>
      <c r="C5699" s="148">
        <v>5559.9153499999993</v>
      </c>
      <c r="D5699" s="148">
        <f t="shared" si="264"/>
        <v>6783.1</v>
      </c>
      <c r="E5699" s="138" t="s">
        <v>2033</v>
      </c>
      <c r="F5699" s="148">
        <f t="shared" si="265"/>
        <v>5559.92</v>
      </c>
      <c r="G5699" s="148">
        <f t="shared" si="266"/>
        <v>6783.1023999999998</v>
      </c>
    </row>
    <row r="5700" spans="1:7" ht="14.4" customHeight="1">
      <c r="A5700" s="138" t="s">
        <v>11084</v>
      </c>
      <c r="B5700" s="151" t="s">
        <v>11085</v>
      </c>
      <c r="C5700" s="148">
        <v>3778.92</v>
      </c>
      <c r="D5700" s="148">
        <f t="shared" si="264"/>
        <v>4610.28</v>
      </c>
      <c r="E5700" s="138" t="s">
        <v>2033</v>
      </c>
      <c r="F5700" s="148">
        <f t="shared" si="265"/>
        <v>3778.92</v>
      </c>
      <c r="G5700" s="148">
        <f t="shared" si="266"/>
        <v>4610.2824000000001</v>
      </c>
    </row>
    <row r="5701" spans="1:7" ht="14.4" customHeight="1">
      <c r="A5701" s="138" t="s">
        <v>11086</v>
      </c>
      <c r="B5701" s="151" t="s">
        <v>11087</v>
      </c>
      <c r="C5701" s="148">
        <v>4221.9600000000009</v>
      </c>
      <c r="D5701" s="148">
        <f t="shared" si="264"/>
        <v>5150.79</v>
      </c>
      <c r="E5701" s="138" t="s">
        <v>2033</v>
      </c>
      <c r="F5701" s="148">
        <f t="shared" si="265"/>
        <v>4221.96</v>
      </c>
      <c r="G5701" s="148">
        <f t="shared" si="266"/>
        <v>5150.7911999999997</v>
      </c>
    </row>
    <row r="5702" spans="1:7" ht="14.4" customHeight="1">
      <c r="A5702" s="138" t="s">
        <v>11088</v>
      </c>
      <c r="B5702" s="151" t="s">
        <v>11089</v>
      </c>
      <c r="C5702" s="148">
        <v>6032.7849999999989</v>
      </c>
      <c r="D5702" s="148">
        <f t="shared" si="264"/>
        <v>7360</v>
      </c>
      <c r="E5702" s="138" t="s">
        <v>2033</v>
      </c>
      <c r="F5702" s="148">
        <f t="shared" si="265"/>
        <v>6032.79</v>
      </c>
      <c r="G5702" s="148">
        <f t="shared" si="266"/>
        <v>7360.0037999999995</v>
      </c>
    </row>
    <row r="5703" spans="1:7" ht="14.4" customHeight="1">
      <c r="A5703" s="138" t="s">
        <v>11090</v>
      </c>
      <c r="B5703" s="151" t="s">
        <v>11091</v>
      </c>
      <c r="C5703" s="148">
        <v>11908.630000000001</v>
      </c>
      <c r="D5703" s="148">
        <f t="shared" si="264"/>
        <v>14528.53</v>
      </c>
      <c r="E5703" s="138" t="s">
        <v>2033</v>
      </c>
      <c r="F5703" s="148">
        <f t="shared" si="265"/>
        <v>11908.63</v>
      </c>
      <c r="G5703" s="148">
        <f t="shared" si="266"/>
        <v>14528.528599999998</v>
      </c>
    </row>
    <row r="5704" spans="1:7" ht="14.4" customHeight="1">
      <c r="A5704" s="138" t="s">
        <v>11092</v>
      </c>
      <c r="B5704" s="151" t="s">
        <v>11093</v>
      </c>
      <c r="C5704" s="148">
        <v>4206.17</v>
      </c>
      <c r="D5704" s="148">
        <f t="shared" si="264"/>
        <v>5131.53</v>
      </c>
      <c r="E5704" s="138" t="s">
        <v>2033</v>
      </c>
      <c r="F5704" s="148">
        <f t="shared" si="265"/>
        <v>4206.17</v>
      </c>
      <c r="G5704" s="148">
        <f t="shared" si="266"/>
        <v>5131.5273999999999</v>
      </c>
    </row>
    <row r="5705" spans="1:7" ht="14.4" customHeight="1">
      <c r="A5705" s="138" t="s">
        <v>11094</v>
      </c>
      <c r="B5705" s="151" t="s">
        <v>11095</v>
      </c>
      <c r="C5705" s="148">
        <v>4687.96</v>
      </c>
      <c r="D5705" s="148">
        <f t="shared" ref="D5705:D5768" si="267">ROUND(C5705*(1+$D$8),2)</f>
        <v>5719.31</v>
      </c>
      <c r="E5705" s="138" t="s">
        <v>2033</v>
      </c>
      <c r="F5705" s="148">
        <f t="shared" ref="F5705:F5768" si="268">ROUND(C5705*(1-HLOOKUP(E5705,$1:$2,2,FALSE)),2)</f>
        <v>4687.96</v>
      </c>
      <c r="G5705" s="148">
        <f t="shared" ref="G5705:G5768" si="269">F5705*(1+$D$8)</f>
        <v>5719.3112000000001</v>
      </c>
    </row>
    <row r="5706" spans="1:7" ht="14.4" customHeight="1">
      <c r="A5706" s="138" t="s">
        <v>11096</v>
      </c>
      <c r="B5706" s="151" t="s">
        <v>11097</v>
      </c>
      <c r="C5706" s="148">
        <v>3807.54</v>
      </c>
      <c r="D5706" s="148">
        <f t="shared" si="267"/>
        <v>4645.2</v>
      </c>
      <c r="E5706" s="138" t="s">
        <v>2033</v>
      </c>
      <c r="F5706" s="148">
        <f t="shared" si="268"/>
        <v>3807.54</v>
      </c>
      <c r="G5706" s="148">
        <f t="shared" si="269"/>
        <v>4645.1988000000001</v>
      </c>
    </row>
    <row r="5707" spans="1:7" ht="14.4" customHeight="1">
      <c r="A5707" s="138" t="s">
        <v>11098</v>
      </c>
      <c r="B5707" s="151" t="s">
        <v>11099</v>
      </c>
      <c r="C5707" s="148">
        <v>4233.6100000000006</v>
      </c>
      <c r="D5707" s="148">
        <f t="shared" si="267"/>
        <v>5165</v>
      </c>
      <c r="E5707" s="138" t="s">
        <v>2033</v>
      </c>
      <c r="F5707" s="148">
        <f t="shared" si="268"/>
        <v>4233.6099999999997</v>
      </c>
      <c r="G5707" s="148">
        <f t="shared" si="269"/>
        <v>5165.0041999999994</v>
      </c>
    </row>
    <row r="5708" spans="1:7" ht="14.4" customHeight="1">
      <c r="A5708" s="138" t="s">
        <v>11100</v>
      </c>
      <c r="B5708" s="151" t="s">
        <v>11101</v>
      </c>
      <c r="C5708" s="148">
        <v>5550.3772499999995</v>
      </c>
      <c r="D5708" s="148">
        <f t="shared" si="267"/>
        <v>6771.46</v>
      </c>
      <c r="E5708" s="138" t="s">
        <v>2033</v>
      </c>
      <c r="F5708" s="148">
        <f t="shared" si="268"/>
        <v>5550.38</v>
      </c>
      <c r="G5708" s="148">
        <f t="shared" si="269"/>
        <v>6771.4636</v>
      </c>
    </row>
    <row r="5709" spans="1:7" ht="14.4" customHeight="1">
      <c r="A5709" s="138" t="s">
        <v>11102</v>
      </c>
      <c r="B5709" s="151" t="s">
        <v>11103</v>
      </c>
      <c r="C5709" s="148">
        <v>3657.9631000000004</v>
      </c>
      <c r="D5709" s="148">
        <f t="shared" si="267"/>
        <v>4462.71</v>
      </c>
      <c r="E5709" s="138" t="s">
        <v>2033</v>
      </c>
      <c r="F5709" s="148">
        <f t="shared" si="268"/>
        <v>3657.96</v>
      </c>
      <c r="G5709" s="148">
        <f t="shared" si="269"/>
        <v>4462.7111999999997</v>
      </c>
    </row>
    <row r="5710" spans="1:7" ht="14.4" customHeight="1">
      <c r="A5710" s="138" t="s">
        <v>11104</v>
      </c>
      <c r="B5710" s="151" t="s">
        <v>6421</v>
      </c>
      <c r="C5710" s="148">
        <v>4673.9799999999996</v>
      </c>
      <c r="D5710" s="148">
        <f t="shared" si="267"/>
        <v>5702.26</v>
      </c>
      <c r="E5710" s="138" t="s">
        <v>2033</v>
      </c>
      <c r="F5710" s="148">
        <f t="shared" si="268"/>
        <v>4673.9799999999996</v>
      </c>
      <c r="G5710" s="148">
        <f t="shared" si="269"/>
        <v>5702.2555999999995</v>
      </c>
    </row>
    <row r="5711" spans="1:7" ht="14.4" customHeight="1">
      <c r="A5711" s="138" t="s">
        <v>11105</v>
      </c>
      <c r="B5711" s="151" t="s">
        <v>11106</v>
      </c>
      <c r="C5711" s="148">
        <v>5677.2958000000008</v>
      </c>
      <c r="D5711" s="148">
        <f t="shared" si="267"/>
        <v>6926.3</v>
      </c>
      <c r="E5711" s="138" t="s">
        <v>2033</v>
      </c>
      <c r="F5711" s="148">
        <f t="shared" si="268"/>
        <v>5677.3</v>
      </c>
      <c r="G5711" s="148">
        <f t="shared" si="269"/>
        <v>6926.3060000000005</v>
      </c>
    </row>
    <row r="5712" spans="1:7" ht="14.4" customHeight="1">
      <c r="A5712" s="138" t="s">
        <v>11107</v>
      </c>
      <c r="B5712" s="151" t="s">
        <v>6436</v>
      </c>
      <c r="C5712" s="148">
        <v>7225.3300000000008</v>
      </c>
      <c r="D5712" s="148">
        <f t="shared" si="267"/>
        <v>8814.9</v>
      </c>
      <c r="E5712" s="138" t="s">
        <v>2033</v>
      </c>
      <c r="F5712" s="148">
        <f t="shared" si="268"/>
        <v>7225.33</v>
      </c>
      <c r="G5712" s="148">
        <f t="shared" si="269"/>
        <v>8814.9025999999994</v>
      </c>
    </row>
    <row r="5713" spans="1:7" ht="14.4" customHeight="1">
      <c r="A5713" s="138" t="s">
        <v>11108</v>
      </c>
      <c r="B5713" s="151" t="s">
        <v>11109</v>
      </c>
      <c r="C5713" s="148">
        <v>9477.0588000000007</v>
      </c>
      <c r="D5713" s="148">
        <f t="shared" si="267"/>
        <v>11562.01</v>
      </c>
      <c r="E5713" s="138" t="s">
        <v>2033</v>
      </c>
      <c r="F5713" s="148">
        <f t="shared" si="268"/>
        <v>9477.06</v>
      </c>
      <c r="G5713" s="148">
        <f t="shared" si="269"/>
        <v>11562.013199999999</v>
      </c>
    </row>
    <row r="5714" spans="1:7" ht="14.4" customHeight="1">
      <c r="A5714" s="138" t="s">
        <v>11110</v>
      </c>
      <c r="B5714" s="151" t="s">
        <v>11111</v>
      </c>
      <c r="C5714" s="148">
        <v>11999.5</v>
      </c>
      <c r="D5714" s="148">
        <f t="shared" si="267"/>
        <v>14639.39</v>
      </c>
      <c r="E5714" s="138" t="s">
        <v>2033</v>
      </c>
      <c r="F5714" s="148">
        <f t="shared" si="268"/>
        <v>11999.5</v>
      </c>
      <c r="G5714" s="148">
        <f t="shared" si="269"/>
        <v>14639.39</v>
      </c>
    </row>
    <row r="5715" spans="1:7" ht="14.4" customHeight="1">
      <c r="A5715" s="138" t="s">
        <v>11112</v>
      </c>
      <c r="B5715" s="151" t="s">
        <v>11113</v>
      </c>
      <c r="C5715" s="148">
        <v>11999.5</v>
      </c>
      <c r="D5715" s="148">
        <f t="shared" si="267"/>
        <v>14639.39</v>
      </c>
      <c r="E5715" s="138" t="s">
        <v>2033</v>
      </c>
      <c r="F5715" s="148">
        <f t="shared" si="268"/>
        <v>11999.5</v>
      </c>
      <c r="G5715" s="148">
        <f t="shared" si="269"/>
        <v>14639.39</v>
      </c>
    </row>
    <row r="5716" spans="1:7" ht="14.4" customHeight="1">
      <c r="A5716" s="138" t="s">
        <v>11114</v>
      </c>
      <c r="B5716" s="151" t="s">
        <v>11115</v>
      </c>
      <c r="C5716" s="148">
        <v>15646.316949999997</v>
      </c>
      <c r="D5716" s="148">
        <f t="shared" si="267"/>
        <v>19088.509999999998</v>
      </c>
      <c r="E5716" s="138" t="s">
        <v>2033</v>
      </c>
      <c r="F5716" s="148">
        <f t="shared" si="268"/>
        <v>15646.32</v>
      </c>
      <c r="G5716" s="148">
        <f t="shared" si="269"/>
        <v>19088.510399999999</v>
      </c>
    </row>
    <row r="5717" spans="1:7" ht="14.4" customHeight="1">
      <c r="A5717" s="138" t="s">
        <v>11116</v>
      </c>
      <c r="B5717" s="151" t="s">
        <v>11117</v>
      </c>
      <c r="C5717" s="148">
        <v>15113.129900000002</v>
      </c>
      <c r="D5717" s="148">
        <f t="shared" si="267"/>
        <v>18438.02</v>
      </c>
      <c r="E5717" s="138" t="s">
        <v>2033</v>
      </c>
      <c r="F5717" s="148">
        <f t="shared" si="268"/>
        <v>15113.13</v>
      </c>
      <c r="G5717" s="148">
        <f t="shared" si="269"/>
        <v>18438.018599999999</v>
      </c>
    </row>
    <row r="5718" spans="1:7" ht="14.4" customHeight="1">
      <c r="A5718" s="138" t="s">
        <v>11118</v>
      </c>
      <c r="B5718" s="151" t="s">
        <v>11119</v>
      </c>
      <c r="C5718" s="148">
        <v>19241.140000000003</v>
      </c>
      <c r="D5718" s="148">
        <f t="shared" si="267"/>
        <v>23474.19</v>
      </c>
      <c r="E5718" s="138" t="s">
        <v>2033</v>
      </c>
      <c r="F5718" s="148">
        <f t="shared" si="268"/>
        <v>19241.14</v>
      </c>
      <c r="G5718" s="148">
        <f t="shared" si="269"/>
        <v>23474.1908</v>
      </c>
    </row>
    <row r="5719" spans="1:7" ht="14.4" customHeight="1">
      <c r="A5719" s="138" t="s">
        <v>11120</v>
      </c>
      <c r="B5719" s="151" t="s">
        <v>11121</v>
      </c>
      <c r="C5719" s="148">
        <v>24116.231700000004</v>
      </c>
      <c r="D5719" s="148">
        <f t="shared" si="267"/>
        <v>29421.8</v>
      </c>
      <c r="E5719" s="138" t="s">
        <v>2033</v>
      </c>
      <c r="F5719" s="148">
        <f t="shared" si="268"/>
        <v>24116.23</v>
      </c>
      <c r="G5719" s="148">
        <f t="shared" si="269"/>
        <v>29421.800599999999</v>
      </c>
    </row>
    <row r="5720" spans="1:7" ht="14.4" customHeight="1">
      <c r="A5720" s="138" t="s">
        <v>11122</v>
      </c>
      <c r="B5720" s="151" t="s">
        <v>11123</v>
      </c>
      <c r="C5720" s="148">
        <v>30539.31</v>
      </c>
      <c r="D5720" s="148">
        <f t="shared" si="267"/>
        <v>37257.96</v>
      </c>
      <c r="E5720" s="138" t="s">
        <v>2033</v>
      </c>
      <c r="F5720" s="148">
        <f t="shared" si="268"/>
        <v>30539.31</v>
      </c>
      <c r="G5720" s="148">
        <f t="shared" si="269"/>
        <v>37257.958200000001</v>
      </c>
    </row>
    <row r="5721" spans="1:7" ht="14.4" customHeight="1">
      <c r="A5721" s="138" t="s">
        <v>11124</v>
      </c>
      <c r="B5721" s="151" t="s">
        <v>11125</v>
      </c>
      <c r="C5721" s="148">
        <v>2958.692</v>
      </c>
      <c r="D5721" s="148">
        <f t="shared" si="267"/>
        <v>3609.6</v>
      </c>
      <c r="E5721" s="138" t="s">
        <v>2033</v>
      </c>
      <c r="F5721" s="148">
        <f t="shared" si="268"/>
        <v>2958.69</v>
      </c>
      <c r="G5721" s="148">
        <f t="shared" si="269"/>
        <v>3609.6017999999999</v>
      </c>
    </row>
    <row r="5722" spans="1:7" ht="14.4" customHeight="1">
      <c r="A5722" s="138" t="s">
        <v>11126</v>
      </c>
      <c r="B5722" s="151" t="s">
        <v>11127</v>
      </c>
      <c r="C5722" s="148">
        <v>4679.0452499999992</v>
      </c>
      <c r="D5722" s="148">
        <f t="shared" si="267"/>
        <v>5708.44</v>
      </c>
      <c r="E5722" s="138" t="s">
        <v>2033</v>
      </c>
      <c r="F5722" s="148">
        <f t="shared" si="268"/>
        <v>4679.05</v>
      </c>
      <c r="G5722" s="148">
        <f t="shared" si="269"/>
        <v>5708.4409999999998</v>
      </c>
    </row>
    <row r="5723" spans="1:7" ht="14.4" customHeight="1">
      <c r="A5723" s="138" t="s">
        <v>11128</v>
      </c>
      <c r="B5723" s="151" t="s">
        <v>11127</v>
      </c>
      <c r="C5723" s="148">
        <v>4679.0452499999992</v>
      </c>
      <c r="D5723" s="148">
        <f t="shared" si="267"/>
        <v>5708.44</v>
      </c>
      <c r="E5723" s="138" t="s">
        <v>2033</v>
      </c>
      <c r="F5723" s="148">
        <f t="shared" si="268"/>
        <v>4679.05</v>
      </c>
      <c r="G5723" s="148">
        <f t="shared" si="269"/>
        <v>5708.4409999999998</v>
      </c>
    </row>
    <row r="5724" spans="1:7" ht="14.4" customHeight="1">
      <c r="A5724" s="138" t="s">
        <v>11129</v>
      </c>
      <c r="B5724" s="151" t="s">
        <v>11130</v>
      </c>
      <c r="C5724" s="148">
        <v>6192.99</v>
      </c>
      <c r="D5724" s="148">
        <f t="shared" si="267"/>
        <v>7555.45</v>
      </c>
      <c r="E5724" s="138" t="s">
        <v>2033</v>
      </c>
      <c r="F5724" s="148">
        <f t="shared" si="268"/>
        <v>6192.99</v>
      </c>
      <c r="G5724" s="148">
        <f t="shared" si="269"/>
        <v>7555.4477999999999</v>
      </c>
    </row>
    <row r="5725" spans="1:7" ht="14.4" customHeight="1">
      <c r="A5725" s="138" t="s">
        <v>11131</v>
      </c>
      <c r="B5725" s="151" t="s">
        <v>11132</v>
      </c>
      <c r="C5725" s="148">
        <v>13144.754150000001</v>
      </c>
      <c r="D5725" s="148">
        <f t="shared" si="267"/>
        <v>16036.6</v>
      </c>
      <c r="E5725" s="138" t="s">
        <v>2033</v>
      </c>
      <c r="F5725" s="148">
        <f t="shared" si="268"/>
        <v>13144.75</v>
      </c>
      <c r="G5725" s="148">
        <f t="shared" si="269"/>
        <v>16036.594999999999</v>
      </c>
    </row>
    <row r="5726" spans="1:7" ht="14.4" customHeight="1">
      <c r="A5726" s="138" t="s">
        <v>11133</v>
      </c>
      <c r="B5726" s="151" t="s">
        <v>11134</v>
      </c>
      <c r="C5726" s="148">
        <v>4839.1942499999996</v>
      </c>
      <c r="D5726" s="148">
        <f t="shared" si="267"/>
        <v>5903.82</v>
      </c>
      <c r="E5726" s="138" t="s">
        <v>2033</v>
      </c>
      <c r="F5726" s="148">
        <f t="shared" si="268"/>
        <v>4839.1899999999996</v>
      </c>
      <c r="G5726" s="148">
        <f t="shared" si="269"/>
        <v>5903.8117999999995</v>
      </c>
    </row>
    <row r="5727" spans="1:7" ht="14.4" customHeight="1">
      <c r="A5727" s="138" t="s">
        <v>11135</v>
      </c>
      <c r="B5727" s="151" t="s">
        <v>11136</v>
      </c>
      <c r="C5727" s="148">
        <v>5031.7651999999998</v>
      </c>
      <c r="D5727" s="148">
        <f t="shared" si="267"/>
        <v>6138.75</v>
      </c>
      <c r="E5727" s="138" t="s">
        <v>2033</v>
      </c>
      <c r="F5727" s="148">
        <f t="shared" si="268"/>
        <v>5031.7700000000004</v>
      </c>
      <c r="G5727" s="148">
        <f t="shared" si="269"/>
        <v>6138.7594000000008</v>
      </c>
    </row>
    <row r="5728" spans="1:7" ht="14.4" customHeight="1">
      <c r="A5728" s="138" t="s">
        <v>11137</v>
      </c>
      <c r="B5728" s="151" t="s">
        <v>11138</v>
      </c>
      <c r="C5728" s="148">
        <v>5264.3734000000004</v>
      </c>
      <c r="D5728" s="148">
        <f t="shared" si="267"/>
        <v>6422.54</v>
      </c>
      <c r="E5728" s="138" t="s">
        <v>2033</v>
      </c>
      <c r="F5728" s="148">
        <f t="shared" si="268"/>
        <v>5264.37</v>
      </c>
      <c r="G5728" s="148">
        <f t="shared" si="269"/>
        <v>6422.5313999999998</v>
      </c>
    </row>
    <row r="5729" spans="1:7" ht="14.4" customHeight="1">
      <c r="A5729" s="138" t="s">
        <v>11139</v>
      </c>
      <c r="B5729" s="151" t="s">
        <v>11140</v>
      </c>
      <c r="C5729" s="148">
        <v>8418.0436999999984</v>
      </c>
      <c r="D5729" s="148">
        <f t="shared" si="267"/>
        <v>10270.01</v>
      </c>
      <c r="E5729" s="138" t="s">
        <v>2033</v>
      </c>
      <c r="F5729" s="148">
        <f t="shared" si="268"/>
        <v>8418.0400000000009</v>
      </c>
      <c r="G5729" s="148">
        <f t="shared" si="269"/>
        <v>10270.008800000001</v>
      </c>
    </row>
    <row r="5730" spans="1:7" ht="14.4" customHeight="1">
      <c r="A5730" s="138" t="s">
        <v>11141</v>
      </c>
      <c r="B5730" s="151" t="s">
        <v>6502</v>
      </c>
      <c r="C5730" s="148">
        <v>6088.0528499999991</v>
      </c>
      <c r="D5730" s="148">
        <f t="shared" si="267"/>
        <v>7427.42</v>
      </c>
      <c r="E5730" s="138" t="s">
        <v>2033</v>
      </c>
      <c r="F5730" s="148">
        <f t="shared" si="268"/>
        <v>6088.05</v>
      </c>
      <c r="G5730" s="148">
        <f t="shared" si="269"/>
        <v>7427.4210000000003</v>
      </c>
    </row>
    <row r="5731" spans="1:7" ht="14.4" customHeight="1">
      <c r="A5731" s="138" t="s">
        <v>11142</v>
      </c>
      <c r="B5731" s="151" t="s">
        <v>6506</v>
      </c>
      <c r="C5731" s="148">
        <v>8953.8217999999997</v>
      </c>
      <c r="D5731" s="148">
        <f t="shared" si="267"/>
        <v>10923.66</v>
      </c>
      <c r="E5731" s="138" t="s">
        <v>2033</v>
      </c>
      <c r="F5731" s="148">
        <f t="shared" si="268"/>
        <v>8953.82</v>
      </c>
      <c r="G5731" s="148">
        <f t="shared" si="269"/>
        <v>10923.660399999999</v>
      </c>
    </row>
    <row r="5732" spans="1:7" ht="14.4" customHeight="1">
      <c r="A5732" s="138" t="s">
        <v>11143</v>
      </c>
      <c r="B5732" s="151" t="s">
        <v>11144</v>
      </c>
      <c r="C5732" s="148">
        <v>4526.486249999999</v>
      </c>
      <c r="D5732" s="148">
        <f t="shared" si="267"/>
        <v>5522.31</v>
      </c>
      <c r="E5732" s="138" t="s">
        <v>2033</v>
      </c>
      <c r="F5732" s="148">
        <f t="shared" si="268"/>
        <v>4526.49</v>
      </c>
      <c r="G5732" s="148">
        <f t="shared" si="269"/>
        <v>5522.3177999999998</v>
      </c>
    </row>
    <row r="5733" spans="1:7" ht="14.4" customHeight="1">
      <c r="A5733" s="138" t="s">
        <v>11145</v>
      </c>
      <c r="B5733" s="151" t="s">
        <v>11146</v>
      </c>
      <c r="C5733" s="148">
        <v>3743.61</v>
      </c>
      <c r="D5733" s="148">
        <f t="shared" si="267"/>
        <v>4567.2</v>
      </c>
      <c r="E5733" s="138" t="s">
        <v>2033</v>
      </c>
      <c r="F5733" s="148">
        <f t="shared" si="268"/>
        <v>3743.61</v>
      </c>
      <c r="G5733" s="148">
        <f t="shared" si="269"/>
        <v>4567.2042000000001</v>
      </c>
    </row>
    <row r="5734" spans="1:7" ht="14.4" customHeight="1">
      <c r="A5734" s="138" t="s">
        <v>11147</v>
      </c>
      <c r="B5734" s="151" t="s">
        <v>11148</v>
      </c>
      <c r="C5734" s="148">
        <v>5870.7131999999992</v>
      </c>
      <c r="D5734" s="148">
        <f t="shared" si="267"/>
        <v>7162.27</v>
      </c>
      <c r="E5734" s="138" t="s">
        <v>2033</v>
      </c>
      <c r="F5734" s="148">
        <f t="shared" si="268"/>
        <v>5870.71</v>
      </c>
      <c r="G5734" s="148">
        <f t="shared" si="269"/>
        <v>7162.2662</v>
      </c>
    </row>
    <row r="5735" spans="1:7" ht="14.4" customHeight="1">
      <c r="A5735" s="138" t="s">
        <v>11149</v>
      </c>
      <c r="B5735" s="151" t="s">
        <v>11150</v>
      </c>
      <c r="C5735" s="148">
        <v>7148.1987499999996</v>
      </c>
      <c r="D5735" s="148">
        <f t="shared" si="267"/>
        <v>8720.7999999999993</v>
      </c>
      <c r="E5735" s="138" t="s">
        <v>2033</v>
      </c>
      <c r="F5735" s="148">
        <f t="shared" si="268"/>
        <v>7148.2</v>
      </c>
      <c r="G5735" s="148">
        <f t="shared" si="269"/>
        <v>8720.8040000000001</v>
      </c>
    </row>
    <row r="5736" spans="1:7" ht="14.4" customHeight="1">
      <c r="A5736" s="138" t="s">
        <v>11151</v>
      </c>
      <c r="B5736" s="151" t="s">
        <v>11152</v>
      </c>
      <c r="C5736" s="148">
        <v>5870.7131999999992</v>
      </c>
      <c r="D5736" s="148">
        <f t="shared" si="267"/>
        <v>7162.27</v>
      </c>
      <c r="E5736" s="138" t="s">
        <v>2033</v>
      </c>
      <c r="F5736" s="148">
        <f t="shared" si="268"/>
        <v>5870.71</v>
      </c>
      <c r="G5736" s="148">
        <f t="shared" si="269"/>
        <v>7162.2662</v>
      </c>
    </row>
    <row r="5737" spans="1:7" ht="14.4" customHeight="1">
      <c r="A5737" s="138" t="s">
        <v>11153</v>
      </c>
      <c r="B5737" s="151" t="s">
        <v>11154</v>
      </c>
      <c r="C5737" s="148">
        <v>4142.7400000000007</v>
      </c>
      <c r="D5737" s="148">
        <f t="shared" si="267"/>
        <v>5054.1400000000003</v>
      </c>
      <c r="E5737" s="138" t="s">
        <v>2033</v>
      </c>
      <c r="F5737" s="148">
        <f t="shared" si="268"/>
        <v>4142.74</v>
      </c>
      <c r="G5737" s="148">
        <f t="shared" si="269"/>
        <v>5054.1427999999996</v>
      </c>
    </row>
    <row r="5738" spans="1:7" ht="14.4" customHeight="1">
      <c r="A5738" s="138" t="s">
        <v>11155</v>
      </c>
      <c r="B5738" s="151" t="s">
        <v>11156</v>
      </c>
      <c r="C5738" s="148">
        <v>7148.1987499999996</v>
      </c>
      <c r="D5738" s="148">
        <f t="shared" si="267"/>
        <v>8720.7999999999993</v>
      </c>
      <c r="E5738" s="138" t="s">
        <v>2033</v>
      </c>
      <c r="F5738" s="148">
        <f t="shared" si="268"/>
        <v>7148.2</v>
      </c>
      <c r="G5738" s="148">
        <f t="shared" si="269"/>
        <v>8720.8040000000001</v>
      </c>
    </row>
    <row r="5739" spans="1:7" ht="14.4" customHeight="1">
      <c r="A5739" s="138" t="s">
        <v>11157</v>
      </c>
      <c r="B5739" s="151" t="s">
        <v>11158</v>
      </c>
      <c r="C5739" s="148">
        <v>4858.0500000000011</v>
      </c>
      <c r="D5739" s="148">
        <f t="shared" si="267"/>
        <v>5926.82</v>
      </c>
      <c r="E5739" s="138" t="s">
        <v>2033</v>
      </c>
      <c r="F5739" s="148">
        <f t="shared" si="268"/>
        <v>4858.05</v>
      </c>
      <c r="G5739" s="148">
        <f t="shared" si="269"/>
        <v>5926.8209999999999</v>
      </c>
    </row>
    <row r="5740" spans="1:7" ht="14.4" customHeight="1">
      <c r="A5740" s="138" t="s">
        <v>11159</v>
      </c>
      <c r="B5740" s="151" t="s">
        <v>11160</v>
      </c>
      <c r="C5740" s="148">
        <v>5870.7131999999992</v>
      </c>
      <c r="D5740" s="148">
        <f t="shared" si="267"/>
        <v>7162.27</v>
      </c>
      <c r="E5740" s="138" t="s">
        <v>2033</v>
      </c>
      <c r="F5740" s="148">
        <f t="shared" si="268"/>
        <v>5870.71</v>
      </c>
      <c r="G5740" s="148">
        <f t="shared" si="269"/>
        <v>7162.2662</v>
      </c>
    </row>
    <row r="5741" spans="1:7" ht="14.4" customHeight="1">
      <c r="A5741" s="138" t="s">
        <v>11161</v>
      </c>
      <c r="B5741" s="151" t="s">
        <v>11162</v>
      </c>
      <c r="C5741" s="148">
        <v>7148.1987499999996</v>
      </c>
      <c r="D5741" s="148">
        <f t="shared" si="267"/>
        <v>8720.7999999999993</v>
      </c>
      <c r="E5741" s="138" t="s">
        <v>2033</v>
      </c>
      <c r="F5741" s="148">
        <f t="shared" si="268"/>
        <v>7148.2</v>
      </c>
      <c r="G5741" s="148">
        <f t="shared" si="269"/>
        <v>8720.8040000000001</v>
      </c>
    </row>
    <row r="5742" spans="1:7" ht="14.4" customHeight="1">
      <c r="A5742" s="138" t="s">
        <v>11163</v>
      </c>
      <c r="B5742" s="151" t="s">
        <v>11164</v>
      </c>
      <c r="C5742" s="148">
        <v>6307.327949999999</v>
      </c>
      <c r="D5742" s="148">
        <f t="shared" si="267"/>
        <v>7694.94</v>
      </c>
      <c r="E5742" s="138" t="s">
        <v>2033</v>
      </c>
      <c r="F5742" s="148">
        <f t="shared" si="268"/>
        <v>6307.33</v>
      </c>
      <c r="G5742" s="148">
        <f t="shared" si="269"/>
        <v>7694.9425999999994</v>
      </c>
    </row>
    <row r="5743" spans="1:7" ht="14.4" customHeight="1">
      <c r="A5743" s="138" t="s">
        <v>11165</v>
      </c>
      <c r="B5743" s="151" t="s">
        <v>11166</v>
      </c>
      <c r="C5743" s="148">
        <v>5031.7651999999998</v>
      </c>
      <c r="D5743" s="148">
        <f t="shared" si="267"/>
        <v>6138.75</v>
      </c>
      <c r="E5743" s="138" t="s">
        <v>2033</v>
      </c>
      <c r="F5743" s="148">
        <f t="shared" si="268"/>
        <v>5031.7700000000004</v>
      </c>
      <c r="G5743" s="148">
        <f t="shared" si="269"/>
        <v>6138.7594000000008</v>
      </c>
    </row>
    <row r="5744" spans="1:7" ht="14.4" customHeight="1">
      <c r="A5744" s="138" t="s">
        <v>11167</v>
      </c>
      <c r="B5744" s="151" t="s">
        <v>11168</v>
      </c>
      <c r="C5744" s="148">
        <v>3769.9399999999996</v>
      </c>
      <c r="D5744" s="148">
        <f t="shared" si="267"/>
        <v>4599.33</v>
      </c>
      <c r="E5744" s="138" t="s">
        <v>2033</v>
      </c>
      <c r="F5744" s="148">
        <f t="shared" si="268"/>
        <v>3769.94</v>
      </c>
      <c r="G5744" s="148">
        <f t="shared" si="269"/>
        <v>4599.3267999999998</v>
      </c>
    </row>
    <row r="5745" spans="1:7" ht="14.4" customHeight="1">
      <c r="A5745" s="138" t="s">
        <v>11169</v>
      </c>
      <c r="B5745" s="151" t="s">
        <v>11170</v>
      </c>
      <c r="C5745" s="148">
        <v>6307.327949999999</v>
      </c>
      <c r="D5745" s="148">
        <f t="shared" si="267"/>
        <v>7694.94</v>
      </c>
      <c r="E5745" s="138" t="s">
        <v>2033</v>
      </c>
      <c r="F5745" s="148">
        <f t="shared" si="268"/>
        <v>6307.33</v>
      </c>
      <c r="G5745" s="148">
        <f t="shared" si="269"/>
        <v>7694.9425999999994</v>
      </c>
    </row>
    <row r="5746" spans="1:7" ht="14.4" customHeight="1">
      <c r="A5746" s="138" t="s">
        <v>11171</v>
      </c>
      <c r="B5746" s="151" t="s">
        <v>11172</v>
      </c>
      <c r="C5746" s="148">
        <v>5092.7761499999997</v>
      </c>
      <c r="D5746" s="148">
        <f t="shared" si="267"/>
        <v>6213.19</v>
      </c>
      <c r="E5746" s="138" t="s">
        <v>2033</v>
      </c>
      <c r="F5746" s="148">
        <f t="shared" si="268"/>
        <v>5092.78</v>
      </c>
      <c r="G5746" s="148">
        <f t="shared" si="269"/>
        <v>6213.1915999999992</v>
      </c>
    </row>
    <row r="5747" spans="1:7" ht="14.4" customHeight="1">
      <c r="A5747" s="138" t="s">
        <v>11173</v>
      </c>
      <c r="B5747" s="151" t="s">
        <v>11174</v>
      </c>
      <c r="C5747" s="148">
        <v>10719.4329</v>
      </c>
      <c r="D5747" s="148">
        <f t="shared" si="267"/>
        <v>13077.71</v>
      </c>
      <c r="E5747" s="138" t="s">
        <v>2033</v>
      </c>
      <c r="F5747" s="148">
        <f t="shared" si="268"/>
        <v>10719.43</v>
      </c>
      <c r="G5747" s="148">
        <f t="shared" si="269"/>
        <v>13077.704600000001</v>
      </c>
    </row>
    <row r="5748" spans="1:7" ht="14.4" customHeight="1">
      <c r="A5748" s="138" t="s">
        <v>11175</v>
      </c>
      <c r="B5748" s="151" t="s">
        <v>11176</v>
      </c>
      <c r="C5748" s="148">
        <v>5477.9433499999996</v>
      </c>
      <c r="D5748" s="148">
        <f t="shared" si="267"/>
        <v>6683.09</v>
      </c>
      <c r="E5748" s="138" t="s">
        <v>2033</v>
      </c>
      <c r="F5748" s="148">
        <f t="shared" si="268"/>
        <v>5477.94</v>
      </c>
      <c r="G5748" s="148">
        <f t="shared" si="269"/>
        <v>6683.0867999999991</v>
      </c>
    </row>
    <row r="5749" spans="1:7" ht="14.4" customHeight="1">
      <c r="A5749" s="138" t="s">
        <v>11177</v>
      </c>
      <c r="B5749" s="151" t="s">
        <v>11178</v>
      </c>
      <c r="C5749" s="148">
        <v>4839.1942499999996</v>
      </c>
      <c r="D5749" s="148">
        <f t="shared" si="267"/>
        <v>5903.82</v>
      </c>
      <c r="E5749" s="138" t="s">
        <v>2033</v>
      </c>
      <c r="F5749" s="148">
        <f t="shared" si="268"/>
        <v>4839.1899999999996</v>
      </c>
      <c r="G5749" s="148">
        <f t="shared" si="269"/>
        <v>5903.8117999999995</v>
      </c>
    </row>
    <row r="5750" spans="1:7" ht="14.4" customHeight="1">
      <c r="A5750" s="138" t="s">
        <v>11179</v>
      </c>
      <c r="B5750" s="151" t="s">
        <v>11180</v>
      </c>
      <c r="C5750" s="148">
        <v>3814.24</v>
      </c>
      <c r="D5750" s="148">
        <f t="shared" si="267"/>
        <v>4653.37</v>
      </c>
      <c r="E5750" s="138" t="s">
        <v>2033</v>
      </c>
      <c r="F5750" s="148">
        <f t="shared" si="268"/>
        <v>3814.24</v>
      </c>
      <c r="G5750" s="148">
        <f t="shared" si="269"/>
        <v>4653.3727999999992</v>
      </c>
    </row>
    <row r="5751" spans="1:7" ht="14.4" customHeight="1">
      <c r="A5751" s="138" t="s">
        <v>11181</v>
      </c>
      <c r="B5751" s="151" t="s">
        <v>11182</v>
      </c>
      <c r="C5751" s="148">
        <v>5031.7651999999998</v>
      </c>
      <c r="D5751" s="148">
        <f t="shared" si="267"/>
        <v>6138.75</v>
      </c>
      <c r="E5751" s="138" t="s">
        <v>2033</v>
      </c>
      <c r="F5751" s="148">
        <f t="shared" si="268"/>
        <v>5031.7700000000004</v>
      </c>
      <c r="G5751" s="148">
        <f t="shared" si="269"/>
        <v>6138.7594000000008</v>
      </c>
    </row>
    <row r="5752" spans="1:7" ht="14.4" customHeight="1">
      <c r="A5752" s="138" t="s">
        <v>11183</v>
      </c>
      <c r="B5752" s="151" t="s">
        <v>11184</v>
      </c>
      <c r="C5752" s="148">
        <v>6307.327949999999</v>
      </c>
      <c r="D5752" s="148">
        <f t="shared" si="267"/>
        <v>7694.94</v>
      </c>
      <c r="E5752" s="138" t="s">
        <v>2033</v>
      </c>
      <c r="F5752" s="148">
        <f t="shared" si="268"/>
        <v>6307.33</v>
      </c>
      <c r="G5752" s="148">
        <f t="shared" si="269"/>
        <v>7694.9425999999994</v>
      </c>
    </row>
    <row r="5753" spans="1:7" ht="14.4" customHeight="1">
      <c r="A5753" s="138" t="s">
        <v>11185</v>
      </c>
      <c r="B5753" s="151" t="s">
        <v>11186</v>
      </c>
      <c r="C5753" s="148">
        <v>3814.24</v>
      </c>
      <c r="D5753" s="148">
        <f t="shared" si="267"/>
        <v>4653.37</v>
      </c>
      <c r="E5753" s="138" t="s">
        <v>2033</v>
      </c>
      <c r="F5753" s="148">
        <f t="shared" si="268"/>
        <v>3814.24</v>
      </c>
      <c r="G5753" s="148">
        <f t="shared" si="269"/>
        <v>4653.3727999999992</v>
      </c>
    </row>
    <row r="5754" spans="1:7" ht="14.4" customHeight="1">
      <c r="A5754" s="138" t="s">
        <v>11187</v>
      </c>
      <c r="B5754" s="151" t="s">
        <v>11188</v>
      </c>
      <c r="C5754" s="148">
        <v>12014.071849999998</v>
      </c>
      <c r="D5754" s="148">
        <f t="shared" si="267"/>
        <v>14657.17</v>
      </c>
      <c r="E5754" s="138" t="s">
        <v>2033</v>
      </c>
      <c r="F5754" s="148">
        <f t="shared" si="268"/>
        <v>12014.07</v>
      </c>
      <c r="G5754" s="148">
        <f t="shared" si="269"/>
        <v>14657.1654</v>
      </c>
    </row>
    <row r="5755" spans="1:7" ht="14.4" customHeight="1">
      <c r="A5755" s="138" t="s">
        <v>11189</v>
      </c>
      <c r="B5755" s="151" t="s">
        <v>11190</v>
      </c>
      <c r="C5755" s="148">
        <v>24325.200000000001</v>
      </c>
      <c r="D5755" s="148">
        <f t="shared" si="267"/>
        <v>29676.74</v>
      </c>
      <c r="E5755" s="138" t="s">
        <v>2033</v>
      </c>
      <c r="F5755" s="148">
        <f t="shared" si="268"/>
        <v>24325.200000000001</v>
      </c>
      <c r="G5755" s="148">
        <f t="shared" si="269"/>
        <v>29676.743999999999</v>
      </c>
    </row>
    <row r="5756" spans="1:7" ht="14.4" customHeight="1">
      <c r="A5756" s="138" t="s">
        <v>11191</v>
      </c>
      <c r="B5756" s="151" t="s">
        <v>11190</v>
      </c>
      <c r="C5756" s="148">
        <v>25003.230000000003</v>
      </c>
      <c r="D5756" s="148">
        <f t="shared" si="267"/>
        <v>30503.94</v>
      </c>
      <c r="E5756" s="138" t="s">
        <v>2033</v>
      </c>
      <c r="F5756" s="148">
        <f t="shared" si="268"/>
        <v>25003.23</v>
      </c>
      <c r="G5756" s="148">
        <f t="shared" si="269"/>
        <v>30503.940599999998</v>
      </c>
    </row>
    <row r="5757" spans="1:7" ht="14.4" customHeight="1">
      <c r="A5757" s="138" t="s">
        <v>11192</v>
      </c>
      <c r="B5757" s="151" t="s">
        <v>11188</v>
      </c>
      <c r="C5757" s="148">
        <v>15219.227649999999</v>
      </c>
      <c r="D5757" s="148">
        <f t="shared" si="267"/>
        <v>18567.46</v>
      </c>
      <c r="E5757" s="138" t="s">
        <v>2033</v>
      </c>
      <c r="F5757" s="148">
        <f t="shared" si="268"/>
        <v>15219.23</v>
      </c>
      <c r="G5757" s="148">
        <f t="shared" si="269"/>
        <v>18567.460599999999</v>
      </c>
    </row>
    <row r="5758" spans="1:7" ht="14.4" customHeight="1">
      <c r="A5758" s="138" t="s">
        <v>11193</v>
      </c>
      <c r="B5758" s="151" t="s">
        <v>11188</v>
      </c>
      <c r="C5758" s="148">
        <v>15219.227649999999</v>
      </c>
      <c r="D5758" s="148">
        <f t="shared" si="267"/>
        <v>18567.46</v>
      </c>
      <c r="E5758" s="138" t="s">
        <v>2033</v>
      </c>
      <c r="F5758" s="148">
        <f t="shared" si="268"/>
        <v>15219.23</v>
      </c>
      <c r="G5758" s="148">
        <f t="shared" si="269"/>
        <v>18567.460599999999</v>
      </c>
    </row>
    <row r="5759" spans="1:7" ht="14.4" customHeight="1">
      <c r="A5759" s="138" t="s">
        <v>11194</v>
      </c>
      <c r="B5759" s="151" t="s">
        <v>11195</v>
      </c>
      <c r="C5759" s="148">
        <v>20492.350000000002</v>
      </c>
      <c r="D5759" s="148">
        <f t="shared" si="267"/>
        <v>25000.67</v>
      </c>
      <c r="E5759" s="138" t="s">
        <v>2033</v>
      </c>
      <c r="F5759" s="148">
        <f t="shared" si="268"/>
        <v>20492.349999999999</v>
      </c>
      <c r="G5759" s="148">
        <f t="shared" si="269"/>
        <v>25000.666999999998</v>
      </c>
    </row>
    <row r="5760" spans="1:7" ht="14.4" customHeight="1">
      <c r="A5760" s="138" t="s">
        <v>11196</v>
      </c>
      <c r="B5760" s="151" t="s">
        <v>11188</v>
      </c>
      <c r="C5760" s="148">
        <v>6244.4321500000005</v>
      </c>
      <c r="D5760" s="148">
        <f t="shared" si="267"/>
        <v>7618.21</v>
      </c>
      <c r="E5760" s="138" t="s">
        <v>2033</v>
      </c>
      <c r="F5760" s="148">
        <f t="shared" si="268"/>
        <v>6244.43</v>
      </c>
      <c r="G5760" s="148">
        <f t="shared" si="269"/>
        <v>7618.2046</v>
      </c>
    </row>
    <row r="5761" spans="1:7" ht="14.4" customHeight="1">
      <c r="A5761" s="138" t="s">
        <v>11197</v>
      </c>
      <c r="B5761" s="151" t="s">
        <v>11188</v>
      </c>
      <c r="C5761" s="148">
        <v>12422.097599999999</v>
      </c>
      <c r="D5761" s="148">
        <f t="shared" si="267"/>
        <v>15154.96</v>
      </c>
      <c r="E5761" s="138" t="s">
        <v>2033</v>
      </c>
      <c r="F5761" s="148">
        <f t="shared" si="268"/>
        <v>12422.1</v>
      </c>
      <c r="G5761" s="148">
        <f t="shared" si="269"/>
        <v>15154.962</v>
      </c>
    </row>
    <row r="5762" spans="1:7" ht="14.4" customHeight="1">
      <c r="A5762" s="138" t="s">
        <v>11198</v>
      </c>
      <c r="B5762" s="151" t="s">
        <v>11188</v>
      </c>
      <c r="C5762" s="148">
        <v>15520.487399999998</v>
      </c>
      <c r="D5762" s="148">
        <f t="shared" si="267"/>
        <v>18934.990000000002</v>
      </c>
      <c r="E5762" s="138" t="s">
        <v>2033</v>
      </c>
      <c r="F5762" s="148">
        <f t="shared" si="268"/>
        <v>15520.49</v>
      </c>
      <c r="G5762" s="148">
        <f t="shared" si="269"/>
        <v>18934.997800000001</v>
      </c>
    </row>
    <row r="5763" spans="1:7" ht="14.4" customHeight="1">
      <c r="A5763" s="138" t="s">
        <v>11199</v>
      </c>
      <c r="B5763" s="151" t="s">
        <v>11188</v>
      </c>
      <c r="C5763" s="148">
        <v>15526.19255</v>
      </c>
      <c r="D5763" s="148">
        <f t="shared" si="267"/>
        <v>18941.95</v>
      </c>
      <c r="E5763" s="138" t="s">
        <v>2033</v>
      </c>
      <c r="F5763" s="148">
        <f t="shared" si="268"/>
        <v>15526.19</v>
      </c>
      <c r="G5763" s="148">
        <f t="shared" si="269"/>
        <v>18941.951799999999</v>
      </c>
    </row>
    <row r="5764" spans="1:7" ht="14.4" customHeight="1">
      <c r="A5764" s="138" t="s">
        <v>11200</v>
      </c>
      <c r="B5764" s="151" t="s">
        <v>4669</v>
      </c>
      <c r="C5764" s="148">
        <v>12982.657049999998</v>
      </c>
      <c r="D5764" s="148">
        <f t="shared" si="267"/>
        <v>15838.84</v>
      </c>
      <c r="E5764" s="138" t="s">
        <v>2033</v>
      </c>
      <c r="F5764" s="148">
        <f t="shared" si="268"/>
        <v>12982.66</v>
      </c>
      <c r="G5764" s="148">
        <f t="shared" si="269"/>
        <v>15838.8452</v>
      </c>
    </row>
    <row r="5765" spans="1:7" ht="14.4" customHeight="1">
      <c r="A5765" s="138" t="s">
        <v>11201</v>
      </c>
      <c r="B5765" s="151" t="s">
        <v>4669</v>
      </c>
      <c r="C5765" s="148">
        <v>12982.657049999998</v>
      </c>
      <c r="D5765" s="148">
        <f t="shared" si="267"/>
        <v>15838.84</v>
      </c>
      <c r="E5765" s="138" t="s">
        <v>2033</v>
      </c>
      <c r="F5765" s="148">
        <f t="shared" si="268"/>
        <v>12982.66</v>
      </c>
      <c r="G5765" s="148">
        <f t="shared" si="269"/>
        <v>15838.8452</v>
      </c>
    </row>
    <row r="5766" spans="1:7" ht="14.4" customHeight="1">
      <c r="A5766" s="138" t="s">
        <v>11202</v>
      </c>
      <c r="B5766" s="151" t="s">
        <v>11188</v>
      </c>
      <c r="C5766" s="148">
        <v>15158.20405</v>
      </c>
      <c r="D5766" s="148">
        <f t="shared" si="267"/>
        <v>18493.009999999998</v>
      </c>
      <c r="E5766" s="138" t="s">
        <v>2033</v>
      </c>
      <c r="F5766" s="148">
        <f t="shared" si="268"/>
        <v>15158.2</v>
      </c>
      <c r="G5766" s="148">
        <f t="shared" si="269"/>
        <v>18493.004000000001</v>
      </c>
    </row>
    <row r="5767" spans="1:7" ht="14.4" customHeight="1">
      <c r="A5767" s="138" t="s">
        <v>11203</v>
      </c>
      <c r="B5767" s="151" t="s">
        <v>11204</v>
      </c>
      <c r="C5767" s="148">
        <v>12572.733799999998</v>
      </c>
      <c r="D5767" s="148">
        <f t="shared" si="267"/>
        <v>15338.74</v>
      </c>
      <c r="E5767" s="138" t="s">
        <v>2033</v>
      </c>
      <c r="F5767" s="148">
        <f t="shared" si="268"/>
        <v>12572.73</v>
      </c>
      <c r="G5767" s="148">
        <f t="shared" si="269"/>
        <v>15338.730599999999</v>
      </c>
    </row>
    <row r="5768" spans="1:7" ht="14.4" customHeight="1">
      <c r="A5768" s="138" t="s">
        <v>11205</v>
      </c>
      <c r="B5768" s="151" t="s">
        <v>4669</v>
      </c>
      <c r="C5768" s="148">
        <v>12572.733799999998</v>
      </c>
      <c r="D5768" s="148">
        <f t="shared" si="267"/>
        <v>15338.74</v>
      </c>
      <c r="E5768" s="138" t="s">
        <v>2033</v>
      </c>
      <c r="F5768" s="148">
        <f t="shared" si="268"/>
        <v>12572.73</v>
      </c>
      <c r="G5768" s="148">
        <f t="shared" si="269"/>
        <v>15338.730599999999</v>
      </c>
    </row>
    <row r="5769" spans="1:7" ht="14.4" customHeight="1">
      <c r="A5769" s="138" t="s">
        <v>11206</v>
      </c>
      <c r="B5769" s="151" t="s">
        <v>11188</v>
      </c>
      <c r="C5769" s="148">
        <v>14862.687400000001</v>
      </c>
      <c r="D5769" s="148">
        <f t="shared" ref="D5769:D5832" si="270">ROUND(C5769*(1+$D$8),2)</f>
        <v>18132.48</v>
      </c>
      <c r="E5769" s="138" t="s">
        <v>2033</v>
      </c>
      <c r="F5769" s="148">
        <f t="shared" ref="F5769:F5832" si="271">ROUND(C5769*(1-HLOOKUP(E5769,$1:$2,2,FALSE)),2)</f>
        <v>14862.69</v>
      </c>
      <c r="G5769" s="148">
        <f t="shared" ref="G5769:G5832" si="272">F5769*(1+$D$8)</f>
        <v>18132.481800000001</v>
      </c>
    </row>
    <row r="5770" spans="1:7" ht="14.4" customHeight="1">
      <c r="A5770" s="138" t="s">
        <v>11207</v>
      </c>
      <c r="B5770" s="151" t="s">
        <v>11195</v>
      </c>
      <c r="C5770" s="148">
        <v>28903.649999999998</v>
      </c>
      <c r="D5770" s="148">
        <f t="shared" si="270"/>
        <v>35262.449999999997</v>
      </c>
      <c r="E5770" s="138" t="s">
        <v>2033</v>
      </c>
      <c r="F5770" s="148">
        <f t="shared" si="271"/>
        <v>28903.65</v>
      </c>
      <c r="G5770" s="148">
        <f t="shared" si="272"/>
        <v>35262.453000000001</v>
      </c>
    </row>
    <row r="5771" spans="1:7" ht="14.4" customHeight="1">
      <c r="A5771" s="138" t="s">
        <v>11208</v>
      </c>
      <c r="B5771" s="151" t="s">
        <v>11209</v>
      </c>
      <c r="C5771" s="148">
        <v>5035.1099999999997</v>
      </c>
      <c r="D5771" s="148">
        <f t="shared" si="270"/>
        <v>6142.83</v>
      </c>
      <c r="E5771" s="138" t="s">
        <v>2033</v>
      </c>
      <c r="F5771" s="148">
        <f t="shared" si="271"/>
        <v>5035.1099999999997</v>
      </c>
      <c r="G5771" s="148">
        <f t="shared" si="272"/>
        <v>6142.8341999999993</v>
      </c>
    </row>
    <row r="5772" spans="1:7" ht="14.4" customHeight="1">
      <c r="A5772" s="138" t="s">
        <v>11210</v>
      </c>
      <c r="B5772" s="151" t="s">
        <v>6599</v>
      </c>
      <c r="C5772" s="148">
        <v>6582.2500000000009</v>
      </c>
      <c r="D5772" s="148">
        <f t="shared" si="270"/>
        <v>8030.35</v>
      </c>
      <c r="E5772" s="138" t="s">
        <v>2033</v>
      </c>
      <c r="F5772" s="148">
        <f t="shared" si="271"/>
        <v>6582.25</v>
      </c>
      <c r="G5772" s="148">
        <f t="shared" si="272"/>
        <v>8030.3450000000003</v>
      </c>
    </row>
    <row r="5773" spans="1:7" ht="14.4" customHeight="1">
      <c r="A5773" s="138" t="s">
        <v>11211</v>
      </c>
      <c r="B5773" s="151" t="s">
        <v>6604</v>
      </c>
      <c r="C5773" s="148">
        <v>6582.2500000000009</v>
      </c>
      <c r="D5773" s="148">
        <f t="shared" si="270"/>
        <v>8030.35</v>
      </c>
      <c r="E5773" s="138" t="s">
        <v>2033</v>
      </c>
      <c r="F5773" s="148">
        <f t="shared" si="271"/>
        <v>6582.25</v>
      </c>
      <c r="G5773" s="148">
        <f t="shared" si="272"/>
        <v>8030.3450000000003</v>
      </c>
    </row>
    <row r="5774" spans="1:7" ht="14.4" customHeight="1">
      <c r="A5774" s="138" t="s">
        <v>11212</v>
      </c>
      <c r="B5774" s="151" t="s">
        <v>11213</v>
      </c>
      <c r="C5774" s="148">
        <v>5557.05</v>
      </c>
      <c r="D5774" s="148">
        <f t="shared" si="270"/>
        <v>6779.6</v>
      </c>
      <c r="E5774" s="138" t="s">
        <v>2033</v>
      </c>
      <c r="F5774" s="148">
        <f t="shared" si="271"/>
        <v>5557.05</v>
      </c>
      <c r="G5774" s="148">
        <f t="shared" si="272"/>
        <v>6779.6009999999997</v>
      </c>
    </row>
    <row r="5775" spans="1:7" ht="14.4" customHeight="1">
      <c r="A5775" s="138" t="s">
        <v>11214</v>
      </c>
      <c r="B5775" s="151" t="s">
        <v>5370</v>
      </c>
      <c r="C5775" s="148">
        <v>4133.4199999999992</v>
      </c>
      <c r="D5775" s="148">
        <f t="shared" si="270"/>
        <v>5042.7700000000004</v>
      </c>
      <c r="E5775" s="138" t="s">
        <v>2033</v>
      </c>
      <c r="F5775" s="148">
        <f t="shared" si="271"/>
        <v>4133.42</v>
      </c>
      <c r="G5775" s="148">
        <f t="shared" si="272"/>
        <v>5042.7723999999998</v>
      </c>
    </row>
    <row r="5776" spans="1:7" ht="14.4" customHeight="1">
      <c r="A5776" s="138" t="s">
        <v>11215</v>
      </c>
      <c r="B5776" s="151" t="s">
        <v>11216</v>
      </c>
      <c r="C5776" s="148">
        <v>11640.68</v>
      </c>
      <c r="D5776" s="148">
        <f t="shared" si="270"/>
        <v>14201.63</v>
      </c>
      <c r="E5776" s="138" t="s">
        <v>2033</v>
      </c>
      <c r="F5776" s="148">
        <f t="shared" si="271"/>
        <v>11640.68</v>
      </c>
      <c r="G5776" s="148">
        <f t="shared" si="272"/>
        <v>14201.6296</v>
      </c>
    </row>
    <row r="5777" spans="1:7" ht="14.4" customHeight="1">
      <c r="A5777" s="138" t="s">
        <v>11217</v>
      </c>
      <c r="B5777" s="151" t="s">
        <v>11218</v>
      </c>
      <c r="C5777" s="148">
        <v>4459.7828</v>
      </c>
      <c r="D5777" s="148">
        <f t="shared" si="270"/>
        <v>5440.94</v>
      </c>
      <c r="E5777" s="138" t="s">
        <v>2033</v>
      </c>
      <c r="F5777" s="148">
        <f t="shared" si="271"/>
        <v>4459.78</v>
      </c>
      <c r="G5777" s="148">
        <f t="shared" si="272"/>
        <v>5440.9315999999999</v>
      </c>
    </row>
    <row r="5778" spans="1:7" ht="14.4" customHeight="1">
      <c r="A5778" s="138" t="s">
        <v>11219</v>
      </c>
      <c r="B5778" s="151" t="s">
        <v>11220</v>
      </c>
      <c r="C5778" s="148">
        <v>4133.4199999999992</v>
      </c>
      <c r="D5778" s="148">
        <f t="shared" si="270"/>
        <v>5042.7700000000004</v>
      </c>
      <c r="E5778" s="138" t="s">
        <v>2033</v>
      </c>
      <c r="F5778" s="148">
        <f t="shared" si="271"/>
        <v>4133.42</v>
      </c>
      <c r="G5778" s="148">
        <f t="shared" si="272"/>
        <v>5042.7723999999998</v>
      </c>
    </row>
    <row r="5779" spans="1:7" ht="14.4" customHeight="1">
      <c r="A5779" s="138" t="s">
        <v>11221</v>
      </c>
      <c r="B5779" s="151" t="s">
        <v>11222</v>
      </c>
      <c r="C5779" s="148">
        <v>3910.2359999999999</v>
      </c>
      <c r="D5779" s="148">
        <f t="shared" si="270"/>
        <v>4770.49</v>
      </c>
      <c r="E5779" s="138" t="s">
        <v>2033</v>
      </c>
      <c r="F5779" s="148">
        <f t="shared" si="271"/>
        <v>3910.24</v>
      </c>
      <c r="G5779" s="148">
        <f t="shared" si="272"/>
        <v>4770.4928</v>
      </c>
    </row>
    <row r="5780" spans="1:7" ht="14.4" customHeight="1">
      <c r="A5780" s="138" t="s">
        <v>11223</v>
      </c>
      <c r="B5780" s="151" t="s">
        <v>11224</v>
      </c>
      <c r="C5780" s="148">
        <v>4984</v>
      </c>
      <c r="D5780" s="148">
        <f t="shared" si="270"/>
        <v>6080.48</v>
      </c>
      <c r="E5780" s="138" t="s">
        <v>2033</v>
      </c>
      <c r="F5780" s="148">
        <f t="shared" si="271"/>
        <v>4984</v>
      </c>
      <c r="G5780" s="148">
        <f t="shared" si="272"/>
        <v>6080.48</v>
      </c>
    </row>
    <row r="5781" spans="1:7" ht="14.4" customHeight="1">
      <c r="A5781" s="138" t="s">
        <v>11225</v>
      </c>
      <c r="B5781" s="151" t="s">
        <v>11226</v>
      </c>
      <c r="C5781" s="148">
        <v>6648.33</v>
      </c>
      <c r="D5781" s="148">
        <f t="shared" si="270"/>
        <v>8110.96</v>
      </c>
      <c r="E5781" s="138" t="s">
        <v>2033</v>
      </c>
      <c r="F5781" s="148">
        <f t="shared" si="271"/>
        <v>6648.33</v>
      </c>
      <c r="G5781" s="148">
        <f t="shared" si="272"/>
        <v>8110.9625999999998</v>
      </c>
    </row>
    <row r="5782" spans="1:7" ht="14.4" customHeight="1">
      <c r="A5782" s="138" t="s">
        <v>11227</v>
      </c>
      <c r="B5782" s="151" t="s">
        <v>11228</v>
      </c>
      <c r="C5782" s="148">
        <v>6377.18</v>
      </c>
      <c r="D5782" s="148">
        <f t="shared" si="270"/>
        <v>7780.16</v>
      </c>
      <c r="E5782" s="138" t="s">
        <v>2033</v>
      </c>
      <c r="F5782" s="148">
        <f t="shared" si="271"/>
        <v>6377.18</v>
      </c>
      <c r="G5782" s="148">
        <f t="shared" si="272"/>
        <v>7780.1596</v>
      </c>
    </row>
    <row r="5783" spans="1:7" ht="14.4" customHeight="1">
      <c r="A5783" s="138" t="s">
        <v>11229</v>
      </c>
      <c r="B5783" s="151" t="s">
        <v>11228</v>
      </c>
      <c r="C5783" s="148">
        <v>5802.87</v>
      </c>
      <c r="D5783" s="148">
        <f t="shared" si="270"/>
        <v>7079.5</v>
      </c>
      <c r="E5783" s="138" t="s">
        <v>2033</v>
      </c>
      <c r="F5783" s="148">
        <f t="shared" si="271"/>
        <v>5802.87</v>
      </c>
      <c r="G5783" s="148">
        <f t="shared" si="272"/>
        <v>7079.5014000000001</v>
      </c>
    </row>
    <row r="5784" spans="1:7" ht="14.4" customHeight="1">
      <c r="A5784" s="138" t="s">
        <v>11230</v>
      </c>
      <c r="B5784" s="151" t="s">
        <v>11168</v>
      </c>
      <c r="C5784" s="148">
        <v>4969.8899999999994</v>
      </c>
      <c r="D5784" s="148">
        <f t="shared" si="270"/>
        <v>6063.27</v>
      </c>
      <c r="E5784" s="138" t="s">
        <v>2033</v>
      </c>
      <c r="F5784" s="148">
        <f t="shared" si="271"/>
        <v>4969.8900000000003</v>
      </c>
      <c r="G5784" s="148">
        <f t="shared" si="272"/>
        <v>6063.2658000000001</v>
      </c>
    </row>
    <row r="5785" spans="1:7" ht="14.4" customHeight="1">
      <c r="A5785" s="138" t="s">
        <v>11231</v>
      </c>
      <c r="B5785" s="151" t="s">
        <v>11178</v>
      </c>
      <c r="C5785" s="148">
        <v>6827.8754499999986</v>
      </c>
      <c r="D5785" s="148">
        <f t="shared" si="270"/>
        <v>8330.01</v>
      </c>
      <c r="E5785" s="138" t="s">
        <v>2033</v>
      </c>
      <c r="F5785" s="148">
        <f t="shared" si="271"/>
        <v>6827.88</v>
      </c>
      <c r="G5785" s="148">
        <f t="shared" si="272"/>
        <v>8330.0136000000002</v>
      </c>
    </row>
    <row r="5786" spans="1:7" ht="14.4" customHeight="1">
      <c r="A5786" s="138" t="s">
        <v>11232</v>
      </c>
      <c r="B5786" s="151" t="s">
        <v>11233</v>
      </c>
      <c r="C5786" s="148">
        <v>5348.6</v>
      </c>
      <c r="D5786" s="148">
        <f t="shared" si="270"/>
        <v>6525.29</v>
      </c>
      <c r="E5786" s="138" t="s">
        <v>2033</v>
      </c>
      <c r="F5786" s="148">
        <f t="shared" si="271"/>
        <v>5348.6</v>
      </c>
      <c r="G5786" s="148">
        <f t="shared" si="272"/>
        <v>6525.2920000000004</v>
      </c>
    </row>
    <row r="5787" spans="1:7" ht="14.4" customHeight="1">
      <c r="A5787" s="138" t="s">
        <v>11234</v>
      </c>
      <c r="B5787" s="151" t="s">
        <v>11235</v>
      </c>
      <c r="C5787" s="148">
        <v>6414.64</v>
      </c>
      <c r="D5787" s="148">
        <f t="shared" si="270"/>
        <v>7825.86</v>
      </c>
      <c r="E5787" s="138" t="s">
        <v>2033</v>
      </c>
      <c r="F5787" s="148">
        <f t="shared" si="271"/>
        <v>6414.64</v>
      </c>
      <c r="G5787" s="148">
        <f t="shared" si="272"/>
        <v>7825.8608000000004</v>
      </c>
    </row>
    <row r="5788" spans="1:7" ht="14.4" customHeight="1">
      <c r="A5788" s="139" t="s">
        <v>11236</v>
      </c>
      <c r="B5788" s="151" t="s">
        <v>11237</v>
      </c>
      <c r="C5788" s="148">
        <v>13070.641139599998</v>
      </c>
      <c r="D5788" s="148">
        <f t="shared" si="270"/>
        <v>15946.18</v>
      </c>
      <c r="E5788" s="138" t="s">
        <v>2043</v>
      </c>
      <c r="F5788" s="148">
        <f t="shared" si="271"/>
        <v>13070.64</v>
      </c>
      <c r="G5788" s="148">
        <f t="shared" si="272"/>
        <v>15946.180799999998</v>
      </c>
    </row>
    <row r="5789" spans="1:7" ht="14.4" customHeight="1">
      <c r="A5789" s="138" t="s">
        <v>11238</v>
      </c>
      <c r="B5789" s="151" t="s">
        <v>11237</v>
      </c>
      <c r="C5789" s="148">
        <v>13910.975579599997</v>
      </c>
      <c r="D5789" s="148">
        <f t="shared" si="270"/>
        <v>16971.39</v>
      </c>
      <c r="E5789" s="138" t="s">
        <v>2043</v>
      </c>
      <c r="F5789" s="148">
        <f t="shared" si="271"/>
        <v>13910.98</v>
      </c>
      <c r="G5789" s="148">
        <f t="shared" si="272"/>
        <v>16971.3956</v>
      </c>
    </row>
    <row r="5790" spans="1:7" ht="14.4" customHeight="1">
      <c r="A5790" s="138" t="s">
        <v>11239</v>
      </c>
      <c r="B5790" s="151" t="s">
        <v>4299</v>
      </c>
      <c r="C5790" s="148">
        <v>47312</v>
      </c>
      <c r="D5790" s="148">
        <f t="shared" si="270"/>
        <v>57720.639999999999</v>
      </c>
      <c r="E5790" s="138" t="s">
        <v>2037</v>
      </c>
      <c r="F5790" s="148">
        <f t="shared" si="271"/>
        <v>47312</v>
      </c>
      <c r="G5790" s="148">
        <f t="shared" si="272"/>
        <v>57720.639999999999</v>
      </c>
    </row>
    <row r="5791" spans="1:7" ht="14.4" customHeight="1">
      <c r="A5791" s="138" t="s">
        <v>11240</v>
      </c>
      <c r="B5791" s="151" t="s">
        <v>4301</v>
      </c>
      <c r="C5791" s="148">
        <v>58950.248988400002</v>
      </c>
      <c r="D5791" s="148">
        <f t="shared" si="270"/>
        <v>71919.3</v>
      </c>
      <c r="E5791" s="138" t="s">
        <v>2037</v>
      </c>
      <c r="F5791" s="148">
        <f t="shared" si="271"/>
        <v>58950.25</v>
      </c>
      <c r="G5791" s="148">
        <f t="shared" si="272"/>
        <v>71919.304999999993</v>
      </c>
    </row>
    <row r="5792" spans="1:7" ht="14.4" customHeight="1">
      <c r="A5792" s="138" t="s">
        <v>11241</v>
      </c>
      <c r="B5792" s="151" t="s">
        <v>4329</v>
      </c>
      <c r="C5792" s="148">
        <v>47312</v>
      </c>
      <c r="D5792" s="148">
        <f t="shared" si="270"/>
        <v>57720.639999999999</v>
      </c>
      <c r="E5792" s="138" t="s">
        <v>2037</v>
      </c>
      <c r="F5792" s="148">
        <f t="shared" si="271"/>
        <v>47312</v>
      </c>
      <c r="G5792" s="148">
        <f t="shared" si="272"/>
        <v>57720.639999999999</v>
      </c>
    </row>
    <row r="5793" spans="1:7" ht="14.4" customHeight="1">
      <c r="A5793" s="138" t="s">
        <v>11242</v>
      </c>
      <c r="B5793" s="151" t="s">
        <v>4331</v>
      </c>
      <c r="C5793" s="148">
        <v>58950.248988400002</v>
      </c>
      <c r="D5793" s="148">
        <f t="shared" si="270"/>
        <v>71919.3</v>
      </c>
      <c r="E5793" s="138" t="s">
        <v>2037</v>
      </c>
      <c r="F5793" s="148">
        <f t="shared" si="271"/>
        <v>58950.25</v>
      </c>
      <c r="G5793" s="148">
        <f t="shared" si="272"/>
        <v>71919.304999999993</v>
      </c>
    </row>
    <row r="5794" spans="1:7" ht="14.4" customHeight="1">
      <c r="A5794" s="138" t="s">
        <v>11243</v>
      </c>
      <c r="B5794" s="151" t="s">
        <v>11244</v>
      </c>
      <c r="C5794" s="148">
        <v>6817</v>
      </c>
      <c r="D5794" s="148">
        <f t="shared" si="270"/>
        <v>8316.74</v>
      </c>
      <c r="E5794" s="138" t="s">
        <v>2037</v>
      </c>
      <c r="F5794" s="148">
        <f t="shared" si="271"/>
        <v>6817</v>
      </c>
      <c r="G5794" s="148">
        <f t="shared" si="272"/>
        <v>8316.74</v>
      </c>
    </row>
    <row r="5795" spans="1:7" ht="14.4" customHeight="1">
      <c r="A5795" s="138" t="s">
        <v>11245</v>
      </c>
      <c r="B5795" s="151" t="s">
        <v>11246</v>
      </c>
      <c r="C5795" s="148">
        <v>5514.65</v>
      </c>
      <c r="D5795" s="148">
        <f t="shared" si="270"/>
        <v>6727.87</v>
      </c>
      <c r="E5795" s="138" t="s">
        <v>2033</v>
      </c>
      <c r="F5795" s="148">
        <f t="shared" si="271"/>
        <v>5514.65</v>
      </c>
      <c r="G5795" s="148">
        <f t="shared" si="272"/>
        <v>6727.8729999999996</v>
      </c>
    </row>
    <row r="5796" spans="1:7" ht="14.4" customHeight="1">
      <c r="A5796" s="138" t="s">
        <v>11247</v>
      </c>
      <c r="B5796" s="151" t="s">
        <v>6665</v>
      </c>
      <c r="C5796" s="148">
        <v>158738</v>
      </c>
      <c r="D5796" s="148">
        <f t="shared" si="270"/>
        <v>193660.36</v>
      </c>
      <c r="E5796" s="138" t="s">
        <v>2037</v>
      </c>
      <c r="F5796" s="148">
        <f t="shared" si="271"/>
        <v>158738</v>
      </c>
      <c r="G5796" s="148">
        <f t="shared" si="272"/>
        <v>193660.36</v>
      </c>
    </row>
    <row r="5797" spans="1:7" ht="14.4" customHeight="1">
      <c r="A5797" s="138" t="s">
        <v>11248</v>
      </c>
      <c r="B5797" s="151" t="s">
        <v>6665</v>
      </c>
      <c r="C5797" s="148">
        <v>158559</v>
      </c>
      <c r="D5797" s="148">
        <f t="shared" si="270"/>
        <v>193441.98</v>
      </c>
      <c r="E5797" s="138" t="s">
        <v>2037</v>
      </c>
      <c r="F5797" s="148">
        <f t="shared" si="271"/>
        <v>158559</v>
      </c>
      <c r="G5797" s="148">
        <f t="shared" si="272"/>
        <v>193441.97999999998</v>
      </c>
    </row>
    <row r="5798" spans="1:7" ht="14.4" customHeight="1">
      <c r="A5798" s="138" t="s">
        <v>11249</v>
      </c>
      <c r="B5798" s="151" t="s">
        <v>6665</v>
      </c>
      <c r="C5798" s="148">
        <v>158559</v>
      </c>
      <c r="D5798" s="148">
        <f t="shared" si="270"/>
        <v>193441.98</v>
      </c>
      <c r="E5798" s="138" t="s">
        <v>2037</v>
      </c>
      <c r="F5798" s="148">
        <f t="shared" si="271"/>
        <v>158559</v>
      </c>
      <c r="G5798" s="148">
        <f t="shared" si="272"/>
        <v>193441.97999999998</v>
      </c>
    </row>
    <row r="5799" spans="1:7" ht="14.4" customHeight="1">
      <c r="A5799" s="138" t="s">
        <v>11250</v>
      </c>
      <c r="B5799" s="151" t="s">
        <v>6675</v>
      </c>
      <c r="C5799" s="148">
        <v>13576.910000000002</v>
      </c>
      <c r="D5799" s="148">
        <f t="shared" si="270"/>
        <v>16563.830000000002</v>
      </c>
      <c r="E5799" s="138" t="s">
        <v>2033</v>
      </c>
      <c r="F5799" s="148">
        <f t="shared" si="271"/>
        <v>13576.91</v>
      </c>
      <c r="G5799" s="148">
        <f t="shared" si="272"/>
        <v>16563.8302</v>
      </c>
    </row>
    <row r="5800" spans="1:7" ht="14.4" customHeight="1">
      <c r="A5800" s="138" t="s">
        <v>11251</v>
      </c>
      <c r="B5800" s="151" t="s">
        <v>11252</v>
      </c>
      <c r="C5800" s="148">
        <v>13155.43</v>
      </c>
      <c r="D5800" s="148">
        <f t="shared" si="270"/>
        <v>16049.62</v>
      </c>
      <c r="E5800" s="138" t="s">
        <v>2033</v>
      </c>
      <c r="F5800" s="148">
        <f t="shared" si="271"/>
        <v>13155.43</v>
      </c>
      <c r="G5800" s="148">
        <f t="shared" si="272"/>
        <v>16049.624599999999</v>
      </c>
    </row>
    <row r="5801" spans="1:7" ht="14.4" customHeight="1">
      <c r="A5801" s="138" t="s">
        <v>11253</v>
      </c>
      <c r="B5801" s="151" t="s">
        <v>6681</v>
      </c>
      <c r="C5801" s="148">
        <v>5581.72</v>
      </c>
      <c r="D5801" s="148">
        <f t="shared" si="270"/>
        <v>6809.7</v>
      </c>
      <c r="E5801" s="138" t="s">
        <v>2033</v>
      </c>
      <c r="F5801" s="148">
        <f t="shared" si="271"/>
        <v>5581.72</v>
      </c>
      <c r="G5801" s="148">
        <f t="shared" si="272"/>
        <v>6809.6984000000002</v>
      </c>
    </row>
    <row r="5802" spans="1:7" ht="14.4" customHeight="1">
      <c r="A5802" s="138" t="s">
        <v>11254</v>
      </c>
      <c r="B5802" s="151" t="s">
        <v>11255</v>
      </c>
      <c r="C5802" s="148">
        <v>3243.56</v>
      </c>
      <c r="D5802" s="148">
        <f t="shared" si="270"/>
        <v>3957.14</v>
      </c>
      <c r="E5802" s="138" t="s">
        <v>2033</v>
      </c>
      <c r="F5802" s="148">
        <f t="shared" si="271"/>
        <v>3243.56</v>
      </c>
      <c r="G5802" s="148">
        <f t="shared" si="272"/>
        <v>3957.1432</v>
      </c>
    </row>
    <row r="5803" spans="1:7" ht="14.4" customHeight="1">
      <c r="A5803" s="138" t="s">
        <v>11256</v>
      </c>
      <c r="B5803" s="151" t="s">
        <v>11257</v>
      </c>
      <c r="C5803" s="148">
        <v>8238.8058499999988</v>
      </c>
      <c r="D5803" s="148">
        <f t="shared" si="270"/>
        <v>10051.34</v>
      </c>
      <c r="E5803" s="138" t="s">
        <v>2033</v>
      </c>
      <c r="F5803" s="148">
        <f t="shared" si="271"/>
        <v>8238.81</v>
      </c>
      <c r="G5803" s="148">
        <f t="shared" si="272"/>
        <v>10051.348199999999</v>
      </c>
    </row>
    <row r="5804" spans="1:7" ht="14.4" customHeight="1">
      <c r="A5804" s="138" t="s">
        <v>11258</v>
      </c>
      <c r="B5804" s="151" t="s">
        <v>11259</v>
      </c>
      <c r="C5804" s="148">
        <v>4673.9799999999996</v>
      </c>
      <c r="D5804" s="148">
        <f t="shared" si="270"/>
        <v>5702.26</v>
      </c>
      <c r="E5804" s="138" t="s">
        <v>2033</v>
      </c>
      <c r="F5804" s="148">
        <f t="shared" si="271"/>
        <v>4673.9799999999996</v>
      </c>
      <c r="G5804" s="148">
        <f t="shared" si="272"/>
        <v>5702.2555999999995</v>
      </c>
    </row>
    <row r="5805" spans="1:7" ht="14.4" customHeight="1">
      <c r="A5805" s="138" t="s">
        <v>11260</v>
      </c>
      <c r="B5805" s="151" t="s">
        <v>11261</v>
      </c>
      <c r="C5805" s="148">
        <v>5883.72</v>
      </c>
      <c r="D5805" s="148">
        <f t="shared" si="270"/>
        <v>7178.14</v>
      </c>
      <c r="E5805" s="138" t="s">
        <v>2033</v>
      </c>
      <c r="F5805" s="148">
        <f t="shared" si="271"/>
        <v>5883.72</v>
      </c>
      <c r="G5805" s="148">
        <f t="shared" si="272"/>
        <v>7178.1383999999998</v>
      </c>
    </row>
    <row r="5806" spans="1:7" ht="14.4" customHeight="1">
      <c r="A5806" s="138" t="s">
        <v>11262</v>
      </c>
      <c r="B5806" s="151" t="s">
        <v>5703</v>
      </c>
      <c r="C5806" s="148">
        <v>36262.577120000002</v>
      </c>
      <c r="D5806" s="148">
        <f t="shared" si="270"/>
        <v>44240.34</v>
      </c>
      <c r="E5806" s="138" t="s">
        <v>2035</v>
      </c>
      <c r="F5806" s="148">
        <f t="shared" si="271"/>
        <v>36262.58</v>
      </c>
      <c r="G5806" s="148">
        <f t="shared" si="272"/>
        <v>44240.347600000001</v>
      </c>
    </row>
    <row r="5807" spans="1:7" ht="14.4" customHeight="1">
      <c r="A5807" s="138" t="s">
        <v>11263</v>
      </c>
      <c r="B5807" s="151" t="s">
        <v>5713</v>
      </c>
      <c r="C5807" s="148">
        <v>5324.87</v>
      </c>
      <c r="D5807" s="148">
        <f t="shared" si="270"/>
        <v>6496.34</v>
      </c>
      <c r="E5807" s="138" t="s">
        <v>2033</v>
      </c>
      <c r="F5807" s="148">
        <f t="shared" si="271"/>
        <v>5324.87</v>
      </c>
      <c r="G5807" s="148">
        <f t="shared" si="272"/>
        <v>6496.3413999999993</v>
      </c>
    </row>
    <row r="5808" spans="1:7" ht="14.4" customHeight="1">
      <c r="A5808" s="138" t="s">
        <v>11264</v>
      </c>
      <c r="B5808" s="151" t="s">
        <v>5733</v>
      </c>
      <c r="C5808" s="148">
        <v>12392.37</v>
      </c>
      <c r="D5808" s="148">
        <f t="shared" si="270"/>
        <v>15118.69</v>
      </c>
      <c r="E5808" s="138" t="s">
        <v>2033</v>
      </c>
      <c r="F5808" s="148">
        <f t="shared" si="271"/>
        <v>12392.37</v>
      </c>
      <c r="G5808" s="148">
        <f t="shared" si="272"/>
        <v>15118.691400000002</v>
      </c>
    </row>
    <row r="5809" spans="1:7" ht="14.4" customHeight="1">
      <c r="A5809" s="138" t="s">
        <v>11265</v>
      </c>
      <c r="B5809" s="151" t="s">
        <v>5720</v>
      </c>
      <c r="C5809" s="148">
        <v>21235.64</v>
      </c>
      <c r="D5809" s="148">
        <f t="shared" si="270"/>
        <v>25907.48</v>
      </c>
      <c r="E5809" s="138" t="s">
        <v>2033</v>
      </c>
      <c r="F5809" s="148">
        <f t="shared" si="271"/>
        <v>21235.64</v>
      </c>
      <c r="G5809" s="148">
        <f t="shared" si="272"/>
        <v>25907.480799999998</v>
      </c>
    </row>
    <row r="5810" spans="1:7" ht="14.4" customHeight="1">
      <c r="A5810" s="138" t="s">
        <v>11266</v>
      </c>
      <c r="B5810" s="151" t="s">
        <v>5720</v>
      </c>
      <c r="C5810" s="148">
        <v>21235.64</v>
      </c>
      <c r="D5810" s="148">
        <f t="shared" si="270"/>
        <v>25907.48</v>
      </c>
      <c r="E5810" s="138" t="s">
        <v>2033</v>
      </c>
      <c r="F5810" s="148">
        <f t="shared" si="271"/>
        <v>21235.64</v>
      </c>
      <c r="G5810" s="148">
        <f t="shared" si="272"/>
        <v>25907.480799999998</v>
      </c>
    </row>
    <row r="5811" spans="1:7" ht="14.4" customHeight="1">
      <c r="A5811" s="138" t="s">
        <v>11267</v>
      </c>
      <c r="B5811" s="151" t="s">
        <v>11268</v>
      </c>
      <c r="C5811" s="148">
        <v>5029</v>
      </c>
      <c r="D5811" s="148">
        <f t="shared" si="270"/>
        <v>6135.38</v>
      </c>
      <c r="E5811" s="138" t="s">
        <v>2033</v>
      </c>
      <c r="F5811" s="148">
        <f t="shared" si="271"/>
        <v>5029</v>
      </c>
      <c r="G5811" s="148">
        <f t="shared" si="272"/>
        <v>6135.38</v>
      </c>
    </row>
    <row r="5812" spans="1:7" ht="14.4" customHeight="1">
      <c r="A5812" s="138" t="s">
        <v>11269</v>
      </c>
      <c r="B5812" s="151" t="s">
        <v>11270</v>
      </c>
      <c r="C5812" s="148">
        <v>7046.68</v>
      </c>
      <c r="D5812" s="148">
        <f t="shared" si="270"/>
        <v>8596.9500000000007</v>
      </c>
      <c r="E5812" s="138" t="s">
        <v>2033</v>
      </c>
      <c r="F5812" s="148">
        <f t="shared" si="271"/>
        <v>7046.68</v>
      </c>
      <c r="G5812" s="148">
        <f t="shared" si="272"/>
        <v>8596.9495999999999</v>
      </c>
    </row>
    <row r="5813" spans="1:7" ht="14.4" customHeight="1">
      <c r="A5813" s="138" t="s">
        <v>11271</v>
      </c>
      <c r="B5813" s="151" t="s">
        <v>11272</v>
      </c>
      <c r="C5813" s="148">
        <v>11713.69</v>
      </c>
      <c r="D5813" s="148">
        <f t="shared" si="270"/>
        <v>14290.7</v>
      </c>
      <c r="E5813" s="138" t="s">
        <v>2033</v>
      </c>
      <c r="F5813" s="148">
        <f t="shared" si="271"/>
        <v>11713.69</v>
      </c>
      <c r="G5813" s="148">
        <f t="shared" si="272"/>
        <v>14290.701800000001</v>
      </c>
    </row>
    <row r="5814" spans="1:7" ht="14.4" customHeight="1">
      <c r="A5814" s="138" t="s">
        <v>11273</v>
      </c>
      <c r="B5814" s="151" t="s">
        <v>11274</v>
      </c>
      <c r="C5814" s="148">
        <v>12993.42</v>
      </c>
      <c r="D5814" s="148">
        <f t="shared" si="270"/>
        <v>15851.97</v>
      </c>
      <c r="E5814" s="138" t="s">
        <v>2033</v>
      </c>
      <c r="F5814" s="148">
        <f t="shared" si="271"/>
        <v>12993.42</v>
      </c>
      <c r="G5814" s="148">
        <f t="shared" si="272"/>
        <v>15851.972400000001</v>
      </c>
    </row>
    <row r="5815" spans="1:7" ht="14.4" customHeight="1">
      <c r="A5815" s="138" t="s">
        <v>11275</v>
      </c>
      <c r="B5815" s="151" t="s">
        <v>11276</v>
      </c>
      <c r="C5815" s="148">
        <v>20655.68</v>
      </c>
      <c r="D5815" s="148">
        <f t="shared" si="270"/>
        <v>25199.93</v>
      </c>
      <c r="E5815" s="138" t="s">
        <v>2033</v>
      </c>
      <c r="F5815" s="148">
        <f t="shared" si="271"/>
        <v>20655.68</v>
      </c>
      <c r="G5815" s="148">
        <f t="shared" si="272"/>
        <v>25199.929599999999</v>
      </c>
    </row>
    <row r="5816" spans="1:7" ht="14.4" customHeight="1">
      <c r="A5816" s="138" t="s">
        <v>11277</v>
      </c>
      <c r="B5816" s="151" t="s">
        <v>6735</v>
      </c>
      <c r="C5816" s="148">
        <v>4995.96</v>
      </c>
      <c r="D5816" s="148">
        <f t="shared" si="270"/>
        <v>6095.07</v>
      </c>
      <c r="E5816" s="138" t="s">
        <v>2033</v>
      </c>
      <c r="F5816" s="148">
        <f t="shared" si="271"/>
        <v>4995.96</v>
      </c>
      <c r="G5816" s="148">
        <f t="shared" si="272"/>
        <v>6095.0712000000003</v>
      </c>
    </row>
    <row r="5817" spans="1:7" ht="14.4" customHeight="1">
      <c r="A5817" s="139" t="s">
        <v>11278</v>
      </c>
      <c r="B5817" s="151" t="s">
        <v>6739</v>
      </c>
      <c r="C5817" s="148">
        <v>5957.15</v>
      </c>
      <c r="D5817" s="148">
        <f t="shared" si="270"/>
        <v>7267.72</v>
      </c>
      <c r="E5817" s="138" t="s">
        <v>2033</v>
      </c>
      <c r="F5817" s="148">
        <f t="shared" si="271"/>
        <v>5957.15</v>
      </c>
      <c r="G5817" s="148">
        <f t="shared" si="272"/>
        <v>7267.722999999999</v>
      </c>
    </row>
    <row r="5818" spans="1:7" ht="14.4" customHeight="1">
      <c r="A5818" s="138" t="s">
        <v>11279</v>
      </c>
      <c r="B5818" s="151" t="s">
        <v>11280</v>
      </c>
      <c r="C5818" s="148">
        <v>31763.189920000004</v>
      </c>
      <c r="D5818" s="148">
        <f t="shared" si="270"/>
        <v>38751.089999999997</v>
      </c>
      <c r="E5818" s="138" t="s">
        <v>2035</v>
      </c>
      <c r="F5818" s="148">
        <f t="shared" si="271"/>
        <v>31763.19</v>
      </c>
      <c r="G5818" s="148">
        <f t="shared" si="272"/>
        <v>38751.091799999995</v>
      </c>
    </row>
    <row r="5819" spans="1:7" ht="14.4" customHeight="1">
      <c r="A5819" s="138" t="s">
        <v>11281</v>
      </c>
      <c r="B5819" s="151" t="s">
        <v>11282</v>
      </c>
      <c r="C5819" s="148">
        <v>19064.059999999998</v>
      </c>
      <c r="D5819" s="148">
        <f t="shared" si="270"/>
        <v>23258.15</v>
      </c>
      <c r="E5819" s="138" t="s">
        <v>2035</v>
      </c>
      <c r="F5819" s="148">
        <f t="shared" si="271"/>
        <v>19064.060000000001</v>
      </c>
      <c r="G5819" s="148">
        <f t="shared" si="272"/>
        <v>23258.153200000001</v>
      </c>
    </row>
    <row r="5820" spans="1:7" ht="14.4" customHeight="1">
      <c r="A5820" s="138" t="s">
        <v>11283</v>
      </c>
      <c r="B5820" s="151" t="s">
        <v>11284</v>
      </c>
      <c r="C5820" s="148">
        <v>58078.66</v>
      </c>
      <c r="D5820" s="148">
        <f t="shared" si="270"/>
        <v>70855.97</v>
      </c>
      <c r="E5820" s="138" t="s">
        <v>2052</v>
      </c>
      <c r="F5820" s="148">
        <f t="shared" si="271"/>
        <v>58078.66</v>
      </c>
      <c r="G5820" s="148">
        <f t="shared" si="272"/>
        <v>70855.965200000006</v>
      </c>
    </row>
    <row r="5821" spans="1:7" ht="14.4" customHeight="1">
      <c r="A5821" s="138" t="s">
        <v>11285</v>
      </c>
      <c r="B5821" s="151" t="s">
        <v>11286</v>
      </c>
      <c r="C5821" s="148">
        <v>2406.24505</v>
      </c>
      <c r="D5821" s="148">
        <f t="shared" si="270"/>
        <v>2935.62</v>
      </c>
      <c r="E5821" s="138" t="s">
        <v>2033</v>
      </c>
      <c r="F5821" s="148">
        <f t="shared" si="271"/>
        <v>2406.25</v>
      </c>
      <c r="G5821" s="148">
        <f t="shared" si="272"/>
        <v>2935.625</v>
      </c>
    </row>
    <row r="5822" spans="1:7" ht="14.4" customHeight="1">
      <c r="A5822" s="138" t="s">
        <v>11287</v>
      </c>
      <c r="B5822" s="151" t="s">
        <v>11288</v>
      </c>
      <c r="C5822" s="148">
        <v>2406.24505</v>
      </c>
      <c r="D5822" s="148">
        <f t="shared" si="270"/>
        <v>2935.62</v>
      </c>
      <c r="E5822" s="138" t="s">
        <v>2033</v>
      </c>
      <c r="F5822" s="148">
        <f t="shared" si="271"/>
        <v>2406.25</v>
      </c>
      <c r="G5822" s="148">
        <f t="shared" si="272"/>
        <v>2935.625</v>
      </c>
    </row>
    <row r="5823" spans="1:7" ht="14.4" customHeight="1">
      <c r="A5823" s="138" t="s">
        <v>11289</v>
      </c>
      <c r="B5823" s="151" t="s">
        <v>11290</v>
      </c>
      <c r="C5823" s="148">
        <v>1583.0429999999999</v>
      </c>
      <c r="D5823" s="148">
        <f t="shared" si="270"/>
        <v>1931.31</v>
      </c>
      <c r="E5823" s="138" t="s">
        <v>2032</v>
      </c>
      <c r="F5823" s="148">
        <f t="shared" si="271"/>
        <v>1583.04</v>
      </c>
      <c r="G5823" s="148">
        <f t="shared" si="272"/>
        <v>1931.3088</v>
      </c>
    </row>
    <row r="5824" spans="1:7" ht="14.4" customHeight="1">
      <c r="A5824" s="138" t="s">
        <v>11291</v>
      </c>
      <c r="B5824" s="151" t="s">
        <v>11292</v>
      </c>
      <c r="C5824" s="148">
        <v>1583.0429999999999</v>
      </c>
      <c r="D5824" s="148">
        <f t="shared" si="270"/>
        <v>1931.31</v>
      </c>
      <c r="E5824" s="138" t="s">
        <v>2032</v>
      </c>
      <c r="F5824" s="148">
        <f t="shared" si="271"/>
        <v>1583.04</v>
      </c>
      <c r="G5824" s="148">
        <f t="shared" si="272"/>
        <v>1931.3088</v>
      </c>
    </row>
    <row r="5825" spans="1:7" ht="14.4" customHeight="1">
      <c r="A5825" s="138" t="s">
        <v>11293</v>
      </c>
      <c r="B5825" s="151" t="s">
        <v>11073</v>
      </c>
      <c r="C5825" s="148">
        <v>848.05270000000007</v>
      </c>
      <c r="D5825" s="148">
        <f t="shared" si="270"/>
        <v>1034.6199999999999</v>
      </c>
      <c r="E5825" s="138" t="s">
        <v>2032</v>
      </c>
      <c r="F5825" s="148">
        <f t="shared" si="271"/>
        <v>848.05</v>
      </c>
      <c r="G5825" s="148">
        <f t="shared" si="272"/>
        <v>1034.6209999999999</v>
      </c>
    </row>
    <row r="5826" spans="1:7" ht="14.4" customHeight="1">
      <c r="A5826" s="138" t="s">
        <v>11294</v>
      </c>
      <c r="B5826" s="151" t="s">
        <v>11295</v>
      </c>
      <c r="C5826" s="148">
        <v>3950.6708999999996</v>
      </c>
      <c r="D5826" s="148">
        <f t="shared" si="270"/>
        <v>4819.82</v>
      </c>
      <c r="E5826" s="138" t="s">
        <v>2033</v>
      </c>
      <c r="F5826" s="148">
        <f t="shared" si="271"/>
        <v>3950.67</v>
      </c>
      <c r="G5826" s="148">
        <f t="shared" si="272"/>
        <v>4819.8173999999999</v>
      </c>
    </row>
    <row r="5827" spans="1:7" ht="14.4" customHeight="1">
      <c r="A5827" s="138" t="s">
        <v>11296</v>
      </c>
      <c r="B5827" s="151" t="s">
        <v>11297</v>
      </c>
      <c r="C5827" s="148">
        <v>3950.6708999999996</v>
      </c>
      <c r="D5827" s="148">
        <f t="shared" si="270"/>
        <v>4819.82</v>
      </c>
      <c r="E5827" s="138" t="s">
        <v>2033</v>
      </c>
      <c r="F5827" s="148">
        <f t="shared" si="271"/>
        <v>3950.67</v>
      </c>
      <c r="G5827" s="148">
        <f t="shared" si="272"/>
        <v>4819.8173999999999</v>
      </c>
    </row>
    <row r="5828" spans="1:7" ht="14.4" customHeight="1">
      <c r="A5828" s="138" t="s">
        <v>11298</v>
      </c>
      <c r="B5828" s="151" t="s">
        <v>11299</v>
      </c>
      <c r="C5828" s="148">
        <v>2996.4803000000002</v>
      </c>
      <c r="D5828" s="148">
        <f t="shared" si="270"/>
        <v>3655.71</v>
      </c>
      <c r="E5828" s="138" t="s">
        <v>2032</v>
      </c>
      <c r="F5828" s="148">
        <f t="shared" si="271"/>
        <v>2996.48</v>
      </c>
      <c r="G5828" s="148">
        <f t="shared" si="272"/>
        <v>3655.7055999999998</v>
      </c>
    </row>
    <row r="5829" spans="1:7" ht="14.4" customHeight="1">
      <c r="A5829" s="138" t="s">
        <v>11300</v>
      </c>
      <c r="B5829" s="151" t="s">
        <v>11301</v>
      </c>
      <c r="C5829" s="148">
        <v>2996.4803000000002</v>
      </c>
      <c r="D5829" s="148">
        <f t="shared" si="270"/>
        <v>3655.71</v>
      </c>
      <c r="E5829" s="138" t="s">
        <v>2032</v>
      </c>
      <c r="F5829" s="148">
        <f t="shared" si="271"/>
        <v>2996.48</v>
      </c>
      <c r="G5829" s="148">
        <f t="shared" si="272"/>
        <v>3655.7055999999998</v>
      </c>
    </row>
    <row r="5830" spans="1:7" ht="14.4" customHeight="1">
      <c r="A5830" s="138" t="s">
        <v>11302</v>
      </c>
      <c r="B5830" s="151" t="s">
        <v>11303</v>
      </c>
      <c r="C5830" s="148">
        <v>5504.6221999999989</v>
      </c>
      <c r="D5830" s="148">
        <f t="shared" si="270"/>
        <v>6715.64</v>
      </c>
      <c r="E5830" s="138" t="s">
        <v>2033</v>
      </c>
      <c r="F5830" s="148">
        <f t="shared" si="271"/>
        <v>5504.62</v>
      </c>
      <c r="G5830" s="148">
        <f t="shared" si="272"/>
        <v>6715.6363999999994</v>
      </c>
    </row>
    <row r="5831" spans="1:7" ht="14.4" customHeight="1">
      <c r="A5831" s="138" t="s">
        <v>11304</v>
      </c>
      <c r="B5831" s="151" t="s">
        <v>11305</v>
      </c>
      <c r="C5831" s="148">
        <v>5504.6221999999989</v>
      </c>
      <c r="D5831" s="148">
        <f t="shared" si="270"/>
        <v>6715.64</v>
      </c>
      <c r="E5831" s="138" t="s">
        <v>2033</v>
      </c>
      <c r="F5831" s="148">
        <f t="shared" si="271"/>
        <v>5504.62</v>
      </c>
      <c r="G5831" s="148">
        <f t="shared" si="272"/>
        <v>6715.6363999999994</v>
      </c>
    </row>
    <row r="5832" spans="1:7" ht="14.4" customHeight="1">
      <c r="A5832" s="138" t="s">
        <v>11306</v>
      </c>
      <c r="B5832" s="151" t="s">
        <v>11307</v>
      </c>
      <c r="C5832" s="148">
        <v>4878.6474000000007</v>
      </c>
      <c r="D5832" s="148">
        <f t="shared" si="270"/>
        <v>5951.95</v>
      </c>
      <c r="E5832" s="138" t="s">
        <v>2032</v>
      </c>
      <c r="F5832" s="148">
        <f t="shared" si="271"/>
        <v>4878.6499999999996</v>
      </c>
      <c r="G5832" s="148">
        <f t="shared" si="272"/>
        <v>5951.9529999999995</v>
      </c>
    </row>
    <row r="5833" spans="1:7" ht="14.4" customHeight="1">
      <c r="A5833" s="138" t="s">
        <v>11308</v>
      </c>
      <c r="B5833" s="151" t="s">
        <v>11309</v>
      </c>
      <c r="C5833" s="148">
        <v>4878.6474000000007</v>
      </c>
      <c r="D5833" s="148">
        <f t="shared" ref="D5833:D5896" si="273">ROUND(C5833*(1+$D$8),2)</f>
        <v>5951.95</v>
      </c>
      <c r="E5833" s="138" t="s">
        <v>2032</v>
      </c>
      <c r="F5833" s="148">
        <f t="shared" ref="F5833:F5896" si="274">ROUND(C5833*(1-HLOOKUP(E5833,$1:$2,2,FALSE)),2)</f>
        <v>4878.6499999999996</v>
      </c>
      <c r="G5833" s="148">
        <f t="shared" ref="G5833:G5896" si="275">F5833*(1+$D$8)</f>
        <v>5951.9529999999995</v>
      </c>
    </row>
    <row r="5834" spans="1:7" ht="14.4" customHeight="1">
      <c r="A5834" s="138" t="s">
        <v>11310</v>
      </c>
      <c r="B5834" s="151" t="s">
        <v>11311</v>
      </c>
      <c r="C5834" s="148">
        <v>5918.3657499999999</v>
      </c>
      <c r="D5834" s="148">
        <f t="shared" si="273"/>
        <v>7220.41</v>
      </c>
      <c r="E5834" s="138" t="s">
        <v>2033</v>
      </c>
      <c r="F5834" s="148">
        <f t="shared" si="274"/>
        <v>5918.37</v>
      </c>
      <c r="G5834" s="148">
        <f t="shared" si="275"/>
        <v>7220.4114</v>
      </c>
    </row>
    <row r="5835" spans="1:7" ht="14.4" customHeight="1">
      <c r="A5835" s="138" t="s">
        <v>11312</v>
      </c>
      <c r="B5835" s="151" t="s">
        <v>11313</v>
      </c>
      <c r="C5835" s="148">
        <v>5918.3657499999999</v>
      </c>
      <c r="D5835" s="148">
        <f t="shared" si="273"/>
        <v>7220.41</v>
      </c>
      <c r="E5835" s="138" t="s">
        <v>2033</v>
      </c>
      <c r="F5835" s="148">
        <f t="shared" si="274"/>
        <v>5918.37</v>
      </c>
      <c r="G5835" s="148">
        <f t="shared" si="275"/>
        <v>7220.4114</v>
      </c>
    </row>
    <row r="5836" spans="1:7" ht="14.4" customHeight="1">
      <c r="A5836" s="138" t="s">
        <v>11314</v>
      </c>
      <c r="B5836" s="151" t="s">
        <v>5515</v>
      </c>
      <c r="C5836" s="148">
        <v>6633.3943499999996</v>
      </c>
      <c r="D5836" s="148">
        <f t="shared" si="273"/>
        <v>8092.74</v>
      </c>
      <c r="E5836" s="138" t="s">
        <v>2033</v>
      </c>
      <c r="F5836" s="148">
        <f t="shared" si="274"/>
        <v>6633.39</v>
      </c>
      <c r="G5836" s="148">
        <f t="shared" si="275"/>
        <v>8092.7358000000004</v>
      </c>
    </row>
    <row r="5837" spans="1:7" ht="14.4" customHeight="1">
      <c r="A5837" s="138" t="s">
        <v>11315</v>
      </c>
      <c r="B5837" s="151" t="s">
        <v>11316</v>
      </c>
      <c r="C5837" s="148">
        <v>8294.1116499999989</v>
      </c>
      <c r="D5837" s="148">
        <f t="shared" si="273"/>
        <v>10118.82</v>
      </c>
      <c r="E5837" s="138" t="s">
        <v>2033</v>
      </c>
      <c r="F5837" s="148">
        <f t="shared" si="274"/>
        <v>8294.11</v>
      </c>
      <c r="G5837" s="148">
        <f t="shared" si="275"/>
        <v>10118.814200000001</v>
      </c>
    </row>
    <row r="5838" spans="1:7" ht="14.4" customHeight="1">
      <c r="A5838" s="138" t="s">
        <v>11317</v>
      </c>
      <c r="B5838" s="151" t="s">
        <v>11318</v>
      </c>
      <c r="C5838" s="148">
        <v>8294.1116499999989</v>
      </c>
      <c r="D5838" s="148">
        <f t="shared" si="273"/>
        <v>10118.82</v>
      </c>
      <c r="E5838" s="138" t="s">
        <v>2033</v>
      </c>
      <c r="F5838" s="148">
        <f t="shared" si="274"/>
        <v>8294.11</v>
      </c>
      <c r="G5838" s="148">
        <f t="shared" si="275"/>
        <v>10118.814200000001</v>
      </c>
    </row>
    <row r="5839" spans="1:7" ht="14.4" customHeight="1">
      <c r="A5839" s="138" t="s">
        <v>11319</v>
      </c>
      <c r="B5839" s="151" t="s">
        <v>5548</v>
      </c>
      <c r="C5839" s="148">
        <v>9293.2086499999987</v>
      </c>
      <c r="D5839" s="148">
        <f t="shared" si="273"/>
        <v>11337.71</v>
      </c>
      <c r="E5839" s="138" t="s">
        <v>2033</v>
      </c>
      <c r="F5839" s="148">
        <f t="shared" si="274"/>
        <v>9293.2099999999991</v>
      </c>
      <c r="G5839" s="148">
        <f t="shared" si="275"/>
        <v>11337.716199999999</v>
      </c>
    </row>
    <row r="5840" spans="1:7" ht="14.4" customHeight="1">
      <c r="A5840" s="138" t="s">
        <v>11320</v>
      </c>
      <c r="B5840" s="151" t="s">
        <v>11321</v>
      </c>
      <c r="C5840" s="148">
        <v>13787.298249999998</v>
      </c>
      <c r="D5840" s="148">
        <f t="shared" si="273"/>
        <v>16820.5</v>
      </c>
      <c r="E5840" s="138" t="s">
        <v>2033</v>
      </c>
      <c r="F5840" s="148">
        <f t="shared" si="274"/>
        <v>13787.3</v>
      </c>
      <c r="G5840" s="148">
        <f t="shared" si="275"/>
        <v>16820.505999999998</v>
      </c>
    </row>
    <row r="5841" spans="1:7" ht="14.4" customHeight="1">
      <c r="A5841" s="138" t="s">
        <v>11322</v>
      </c>
      <c r="B5841" s="151" t="s">
        <v>6728</v>
      </c>
      <c r="C5841" s="148">
        <v>13787.298249999998</v>
      </c>
      <c r="D5841" s="148">
        <f t="shared" si="273"/>
        <v>16820.5</v>
      </c>
      <c r="E5841" s="138" t="s">
        <v>2033</v>
      </c>
      <c r="F5841" s="148">
        <f t="shared" si="274"/>
        <v>13787.3</v>
      </c>
      <c r="G5841" s="148">
        <f t="shared" si="275"/>
        <v>16820.505999999998</v>
      </c>
    </row>
    <row r="5842" spans="1:7" ht="14.4" customHeight="1">
      <c r="A5842" s="138" t="s">
        <v>11323</v>
      </c>
      <c r="B5842" s="151" t="s">
        <v>5584</v>
      </c>
      <c r="C5842" s="148">
        <v>15406.068149999997</v>
      </c>
      <c r="D5842" s="148">
        <f t="shared" si="273"/>
        <v>18795.400000000001</v>
      </c>
      <c r="E5842" s="138" t="s">
        <v>2033</v>
      </c>
      <c r="F5842" s="148">
        <f t="shared" si="274"/>
        <v>15406.07</v>
      </c>
      <c r="G5842" s="148">
        <f t="shared" si="275"/>
        <v>18795.4054</v>
      </c>
    </row>
    <row r="5843" spans="1:7" ht="14.4" customHeight="1">
      <c r="A5843" s="138" t="s">
        <v>11324</v>
      </c>
      <c r="B5843" s="151" t="s">
        <v>11325</v>
      </c>
      <c r="C5843" s="148">
        <v>5918.3657499999999</v>
      </c>
      <c r="D5843" s="148">
        <f t="shared" si="273"/>
        <v>7220.41</v>
      </c>
      <c r="E5843" s="138" t="s">
        <v>2033</v>
      </c>
      <c r="F5843" s="148">
        <f t="shared" si="274"/>
        <v>5918.37</v>
      </c>
      <c r="G5843" s="148">
        <f t="shared" si="275"/>
        <v>7220.4114</v>
      </c>
    </row>
    <row r="5844" spans="1:7" ht="14.4" customHeight="1">
      <c r="A5844" s="138" t="s">
        <v>11326</v>
      </c>
      <c r="B5844" s="151" t="s">
        <v>11327</v>
      </c>
      <c r="C5844" s="148">
        <v>8294.1116499999989</v>
      </c>
      <c r="D5844" s="148">
        <f t="shared" si="273"/>
        <v>10118.82</v>
      </c>
      <c r="E5844" s="138" t="s">
        <v>2033</v>
      </c>
      <c r="F5844" s="148">
        <f t="shared" si="274"/>
        <v>8294.11</v>
      </c>
      <c r="G5844" s="148">
        <f t="shared" si="275"/>
        <v>10118.814200000001</v>
      </c>
    </row>
    <row r="5845" spans="1:7" ht="14.4" customHeight="1">
      <c r="A5845" s="138" t="s">
        <v>11328</v>
      </c>
      <c r="B5845" s="151" t="s">
        <v>11329</v>
      </c>
      <c r="C5845" s="148">
        <v>13787.298249999998</v>
      </c>
      <c r="D5845" s="148">
        <f t="shared" si="273"/>
        <v>16820.5</v>
      </c>
      <c r="E5845" s="138" t="s">
        <v>2033</v>
      </c>
      <c r="F5845" s="148">
        <f t="shared" si="274"/>
        <v>13787.3</v>
      </c>
      <c r="G5845" s="148">
        <f t="shared" si="275"/>
        <v>16820.505999999998</v>
      </c>
    </row>
    <row r="5846" spans="1:7" ht="14.4" customHeight="1">
      <c r="A5846" s="138" t="s">
        <v>11330</v>
      </c>
      <c r="B5846" s="151" t="s">
        <v>5515</v>
      </c>
      <c r="C5846" s="148">
        <v>11423.013249999998</v>
      </c>
      <c r="D5846" s="148">
        <f t="shared" si="273"/>
        <v>13936.08</v>
      </c>
      <c r="E5846" s="138" t="s">
        <v>2033</v>
      </c>
      <c r="F5846" s="148">
        <f t="shared" si="274"/>
        <v>11423.01</v>
      </c>
      <c r="G5846" s="148">
        <f t="shared" si="275"/>
        <v>13936.072200000001</v>
      </c>
    </row>
    <row r="5847" spans="1:7" ht="14.4" customHeight="1">
      <c r="A5847" s="138" t="s">
        <v>11331</v>
      </c>
      <c r="B5847" s="151" t="s">
        <v>5515</v>
      </c>
      <c r="C5847" s="148">
        <v>11423.013249999998</v>
      </c>
      <c r="D5847" s="148">
        <f t="shared" si="273"/>
        <v>13936.08</v>
      </c>
      <c r="E5847" s="138" t="s">
        <v>2033</v>
      </c>
      <c r="F5847" s="148">
        <f t="shared" si="274"/>
        <v>11423.01</v>
      </c>
      <c r="G5847" s="148">
        <f t="shared" si="275"/>
        <v>13936.072200000001</v>
      </c>
    </row>
    <row r="5848" spans="1:7" ht="14.4" customHeight="1">
      <c r="A5848" s="138" t="s">
        <v>11332</v>
      </c>
      <c r="B5848" s="151" t="s">
        <v>5548</v>
      </c>
      <c r="C5848" s="148">
        <v>17162.1538</v>
      </c>
      <c r="D5848" s="148">
        <f t="shared" si="273"/>
        <v>20937.830000000002</v>
      </c>
      <c r="E5848" s="138" t="s">
        <v>2033</v>
      </c>
      <c r="F5848" s="148">
        <f t="shared" si="274"/>
        <v>17162.150000000001</v>
      </c>
      <c r="G5848" s="148">
        <f t="shared" si="275"/>
        <v>20937.823</v>
      </c>
    </row>
    <row r="5849" spans="1:7" ht="14.4" customHeight="1">
      <c r="A5849" s="138" t="s">
        <v>11333</v>
      </c>
      <c r="B5849" s="151" t="s">
        <v>5548</v>
      </c>
      <c r="C5849" s="148">
        <v>17162.1538</v>
      </c>
      <c r="D5849" s="148">
        <f t="shared" si="273"/>
        <v>20937.830000000002</v>
      </c>
      <c r="E5849" s="138" t="s">
        <v>2033</v>
      </c>
      <c r="F5849" s="148">
        <f t="shared" si="274"/>
        <v>17162.150000000001</v>
      </c>
      <c r="G5849" s="148">
        <f t="shared" si="275"/>
        <v>20937.823</v>
      </c>
    </row>
    <row r="5850" spans="1:7" ht="14.4" customHeight="1">
      <c r="A5850" s="138" t="s">
        <v>11334</v>
      </c>
      <c r="B5850" s="151" t="s">
        <v>5584</v>
      </c>
      <c r="C5850" s="148">
        <v>29628.108949999998</v>
      </c>
      <c r="D5850" s="148">
        <f t="shared" si="273"/>
        <v>36146.29</v>
      </c>
      <c r="E5850" s="138" t="s">
        <v>2033</v>
      </c>
      <c r="F5850" s="148">
        <f t="shared" si="274"/>
        <v>29628.11</v>
      </c>
      <c r="G5850" s="148">
        <f t="shared" si="275"/>
        <v>36146.294199999997</v>
      </c>
    </row>
    <row r="5851" spans="1:7" ht="14.4" customHeight="1">
      <c r="A5851" s="138" t="s">
        <v>11335</v>
      </c>
      <c r="B5851" s="151" t="s">
        <v>5584</v>
      </c>
      <c r="C5851" s="148">
        <v>29628.108949999998</v>
      </c>
      <c r="D5851" s="148">
        <f t="shared" si="273"/>
        <v>36146.29</v>
      </c>
      <c r="E5851" s="138" t="s">
        <v>2033</v>
      </c>
      <c r="F5851" s="148">
        <f t="shared" si="274"/>
        <v>29628.11</v>
      </c>
      <c r="G5851" s="148">
        <f t="shared" si="275"/>
        <v>36146.294199999997</v>
      </c>
    </row>
    <row r="5852" spans="1:7" ht="14.4" customHeight="1">
      <c r="A5852" s="138" t="s">
        <v>11336</v>
      </c>
      <c r="B5852" s="151" t="s">
        <v>11337</v>
      </c>
      <c r="C5852" s="148">
        <v>7432.6560000000009</v>
      </c>
      <c r="D5852" s="148">
        <f t="shared" si="273"/>
        <v>9067.84</v>
      </c>
      <c r="E5852" s="138" t="s">
        <v>2035</v>
      </c>
      <c r="F5852" s="148">
        <f t="shared" si="274"/>
        <v>7432.66</v>
      </c>
      <c r="G5852" s="148">
        <f t="shared" si="275"/>
        <v>9067.8451999999997</v>
      </c>
    </row>
    <row r="5853" spans="1:7" ht="14.4" customHeight="1">
      <c r="A5853" s="138" t="s">
        <v>11338</v>
      </c>
      <c r="B5853" s="151" t="s">
        <v>11339</v>
      </c>
      <c r="C5853" s="148">
        <v>31009.023045000002</v>
      </c>
      <c r="D5853" s="148">
        <f t="shared" si="273"/>
        <v>37831.01</v>
      </c>
      <c r="E5853" s="138" t="s">
        <v>2050</v>
      </c>
      <c r="F5853" s="148">
        <f t="shared" si="274"/>
        <v>31009.02</v>
      </c>
      <c r="G5853" s="148">
        <f t="shared" si="275"/>
        <v>37831.004399999998</v>
      </c>
    </row>
    <row r="5854" spans="1:7" ht="14.4" customHeight="1">
      <c r="A5854" s="138" t="s">
        <v>11340</v>
      </c>
      <c r="B5854" s="151" t="s">
        <v>11341</v>
      </c>
      <c r="C5854" s="148">
        <v>31277.017862999997</v>
      </c>
      <c r="D5854" s="148">
        <f t="shared" si="273"/>
        <v>38157.96</v>
      </c>
      <c r="E5854" s="138" t="s">
        <v>2050</v>
      </c>
      <c r="F5854" s="148">
        <f t="shared" si="274"/>
        <v>31277.02</v>
      </c>
      <c r="G5854" s="148">
        <f t="shared" si="275"/>
        <v>38157.964399999997</v>
      </c>
    </row>
    <row r="5855" spans="1:7" ht="14.4" customHeight="1">
      <c r="A5855" s="138" t="s">
        <v>11342</v>
      </c>
      <c r="B5855" s="151" t="s">
        <v>11343</v>
      </c>
      <c r="C5855" s="148">
        <v>31486.862861999998</v>
      </c>
      <c r="D5855" s="148">
        <f t="shared" si="273"/>
        <v>38413.97</v>
      </c>
      <c r="E5855" s="138" t="s">
        <v>2050</v>
      </c>
      <c r="F5855" s="148">
        <f t="shared" si="274"/>
        <v>31486.86</v>
      </c>
      <c r="G5855" s="148">
        <f t="shared" si="275"/>
        <v>38413.9692</v>
      </c>
    </row>
    <row r="5856" spans="1:7" ht="14.4" customHeight="1">
      <c r="A5856" s="138" t="s">
        <v>11344</v>
      </c>
      <c r="B5856" s="151" t="s">
        <v>11345</v>
      </c>
      <c r="C5856" s="148">
        <v>31759.914185999995</v>
      </c>
      <c r="D5856" s="148">
        <f t="shared" si="273"/>
        <v>38747.1</v>
      </c>
      <c r="E5856" s="138" t="s">
        <v>2050</v>
      </c>
      <c r="F5856" s="148">
        <f t="shared" si="274"/>
        <v>31759.91</v>
      </c>
      <c r="G5856" s="148">
        <f t="shared" si="275"/>
        <v>38747.090199999999</v>
      </c>
    </row>
    <row r="5857" spans="1:7" ht="14.4" customHeight="1">
      <c r="A5857" s="138" t="s">
        <v>11346</v>
      </c>
      <c r="B5857" s="151" t="s">
        <v>11347</v>
      </c>
      <c r="C5857" s="148">
        <v>38229.713612999993</v>
      </c>
      <c r="D5857" s="148">
        <f t="shared" si="273"/>
        <v>46640.25</v>
      </c>
      <c r="E5857" s="138" t="s">
        <v>2050</v>
      </c>
      <c r="F5857" s="148">
        <f t="shared" si="274"/>
        <v>38229.71</v>
      </c>
      <c r="G5857" s="148">
        <f t="shared" si="275"/>
        <v>46640.246200000001</v>
      </c>
    </row>
    <row r="5858" spans="1:7" ht="14.4" customHeight="1">
      <c r="A5858" s="138" t="s">
        <v>11348</v>
      </c>
      <c r="B5858" s="151" t="s">
        <v>11349</v>
      </c>
      <c r="C5858" s="148">
        <v>38229.713612999993</v>
      </c>
      <c r="D5858" s="148">
        <f t="shared" si="273"/>
        <v>46640.25</v>
      </c>
      <c r="E5858" s="138" t="s">
        <v>2050</v>
      </c>
      <c r="F5858" s="148">
        <f t="shared" si="274"/>
        <v>38229.71</v>
      </c>
      <c r="G5858" s="148">
        <f t="shared" si="275"/>
        <v>46640.246200000001</v>
      </c>
    </row>
    <row r="5859" spans="1:7" ht="14.4" customHeight="1">
      <c r="A5859" s="138" t="s">
        <v>11350</v>
      </c>
      <c r="B5859" s="151" t="s">
        <v>11351</v>
      </c>
      <c r="C5859" s="148">
        <v>38229.713612999993</v>
      </c>
      <c r="D5859" s="148">
        <f t="shared" si="273"/>
        <v>46640.25</v>
      </c>
      <c r="E5859" s="138" t="s">
        <v>2050</v>
      </c>
      <c r="F5859" s="148">
        <f t="shared" si="274"/>
        <v>38229.71</v>
      </c>
      <c r="G5859" s="148">
        <f t="shared" si="275"/>
        <v>46640.246200000001</v>
      </c>
    </row>
    <row r="5860" spans="1:7" ht="14.4" customHeight="1">
      <c r="A5860" s="138" t="s">
        <v>11352</v>
      </c>
      <c r="B5860" s="151" t="s">
        <v>11353</v>
      </c>
      <c r="C5860" s="148">
        <v>131077.27678499999</v>
      </c>
      <c r="D5860" s="148">
        <f t="shared" si="273"/>
        <v>159914.28</v>
      </c>
      <c r="E5860" s="138" t="s">
        <v>2050</v>
      </c>
      <c r="F5860" s="148">
        <f t="shared" si="274"/>
        <v>131077.28</v>
      </c>
      <c r="G5860" s="148">
        <f t="shared" si="275"/>
        <v>159914.28159999999</v>
      </c>
    </row>
    <row r="5861" spans="1:7" ht="14.4" customHeight="1">
      <c r="A5861" s="138" t="s">
        <v>11354</v>
      </c>
      <c r="B5861" s="151" t="s">
        <v>11355</v>
      </c>
      <c r="C5861" s="148">
        <v>43688.211840000004</v>
      </c>
      <c r="D5861" s="148">
        <f t="shared" si="273"/>
        <v>53299.62</v>
      </c>
      <c r="E5861" s="138" t="s">
        <v>2050</v>
      </c>
      <c r="F5861" s="148">
        <f t="shared" si="274"/>
        <v>43688.21</v>
      </c>
      <c r="G5861" s="148">
        <f t="shared" si="275"/>
        <v>53299.616199999997</v>
      </c>
    </row>
    <row r="5862" spans="1:7" ht="14.4" customHeight="1">
      <c r="A5862" s="138" t="s">
        <v>11356</v>
      </c>
      <c r="B5862" s="151" t="s">
        <v>11357</v>
      </c>
      <c r="C5862" s="148">
        <v>20483.905805999995</v>
      </c>
      <c r="D5862" s="148">
        <f t="shared" si="273"/>
        <v>24990.37</v>
      </c>
      <c r="E5862" s="138" t="s">
        <v>2050</v>
      </c>
      <c r="F5862" s="148">
        <f t="shared" si="274"/>
        <v>20483.91</v>
      </c>
      <c r="G5862" s="148">
        <f t="shared" si="275"/>
        <v>24990.370199999998</v>
      </c>
    </row>
    <row r="5863" spans="1:7" ht="14.4" customHeight="1">
      <c r="A5863" s="138" t="s">
        <v>11358</v>
      </c>
      <c r="B5863" s="151" t="s">
        <v>11359</v>
      </c>
      <c r="C5863" s="148">
        <v>12292.366085999996</v>
      </c>
      <c r="D5863" s="148">
        <f t="shared" si="273"/>
        <v>14996.69</v>
      </c>
      <c r="E5863" s="138" t="s">
        <v>2050</v>
      </c>
      <c r="F5863" s="148">
        <f t="shared" si="274"/>
        <v>12292.37</v>
      </c>
      <c r="G5863" s="148">
        <f t="shared" si="275"/>
        <v>14996.691400000002</v>
      </c>
    </row>
    <row r="5864" spans="1:7" ht="14.4" customHeight="1">
      <c r="A5864" s="138" t="s">
        <v>11360</v>
      </c>
      <c r="B5864" s="151" t="s">
        <v>11361</v>
      </c>
      <c r="C5864" s="148">
        <v>35778.512000000002</v>
      </c>
      <c r="D5864" s="148">
        <f t="shared" si="273"/>
        <v>43649.78</v>
      </c>
      <c r="E5864" s="138" t="s">
        <v>2036</v>
      </c>
      <c r="F5864" s="148">
        <f t="shared" si="274"/>
        <v>35778.51</v>
      </c>
      <c r="G5864" s="148">
        <f t="shared" si="275"/>
        <v>43649.782200000001</v>
      </c>
    </row>
    <row r="5865" spans="1:7" ht="14.4" customHeight="1">
      <c r="A5865" s="138" t="s">
        <v>11362</v>
      </c>
      <c r="B5865" s="151" t="s">
        <v>11361</v>
      </c>
      <c r="C5865" s="148">
        <v>37954.605920000009</v>
      </c>
      <c r="D5865" s="148">
        <f t="shared" si="273"/>
        <v>46304.62</v>
      </c>
      <c r="E5865" s="138" t="s">
        <v>2036</v>
      </c>
      <c r="F5865" s="148">
        <f t="shared" si="274"/>
        <v>37954.61</v>
      </c>
      <c r="G5865" s="148">
        <f t="shared" si="275"/>
        <v>46304.624199999998</v>
      </c>
    </row>
    <row r="5866" spans="1:7" ht="14.4" customHeight="1">
      <c r="A5866" s="138" t="s">
        <v>11363</v>
      </c>
      <c r="B5866" s="151" t="s">
        <v>11361</v>
      </c>
      <c r="C5866" s="148">
        <v>35969.274880000004</v>
      </c>
      <c r="D5866" s="148">
        <f t="shared" si="273"/>
        <v>43882.52</v>
      </c>
      <c r="E5866" s="138" t="s">
        <v>2036</v>
      </c>
      <c r="F5866" s="148">
        <f t="shared" si="274"/>
        <v>35969.269999999997</v>
      </c>
      <c r="G5866" s="148">
        <f t="shared" si="275"/>
        <v>43882.509399999995</v>
      </c>
    </row>
    <row r="5867" spans="1:7" ht="14.4" customHeight="1">
      <c r="A5867" s="138" t="s">
        <v>11364</v>
      </c>
      <c r="B5867" s="151" t="s">
        <v>11361</v>
      </c>
      <c r="C5867" s="148">
        <v>35969.274880000004</v>
      </c>
      <c r="D5867" s="148">
        <f t="shared" si="273"/>
        <v>43882.52</v>
      </c>
      <c r="E5867" s="138" t="s">
        <v>2036</v>
      </c>
      <c r="F5867" s="148">
        <f t="shared" si="274"/>
        <v>35969.269999999997</v>
      </c>
      <c r="G5867" s="148">
        <f t="shared" si="275"/>
        <v>43882.509399999995</v>
      </c>
    </row>
    <row r="5868" spans="1:7" ht="14.4" customHeight="1">
      <c r="A5868" s="138" t="s">
        <v>11365</v>
      </c>
      <c r="B5868" s="151" t="s">
        <v>11361</v>
      </c>
      <c r="C5868" s="148">
        <v>37954.605920000009</v>
      </c>
      <c r="D5868" s="148">
        <f t="shared" si="273"/>
        <v>46304.62</v>
      </c>
      <c r="E5868" s="138" t="s">
        <v>2036</v>
      </c>
      <c r="F5868" s="148">
        <f t="shared" si="274"/>
        <v>37954.61</v>
      </c>
      <c r="G5868" s="148">
        <f t="shared" si="275"/>
        <v>46304.624199999998</v>
      </c>
    </row>
    <row r="5869" spans="1:7" ht="14.4" customHeight="1">
      <c r="A5869" s="138" t="s">
        <v>11366</v>
      </c>
      <c r="B5869" s="151" t="s">
        <v>11361</v>
      </c>
      <c r="C5869" s="148">
        <v>35778.512000000002</v>
      </c>
      <c r="D5869" s="148">
        <f t="shared" si="273"/>
        <v>43649.78</v>
      </c>
      <c r="E5869" s="138" t="s">
        <v>2036</v>
      </c>
      <c r="F5869" s="148">
        <f t="shared" si="274"/>
        <v>35778.51</v>
      </c>
      <c r="G5869" s="148">
        <f t="shared" si="275"/>
        <v>43649.782200000001</v>
      </c>
    </row>
    <row r="5870" spans="1:7" ht="14.4" customHeight="1">
      <c r="A5870" s="138" t="s">
        <v>11367</v>
      </c>
      <c r="B5870" s="151" t="s">
        <v>11361</v>
      </c>
      <c r="C5870" s="148">
        <v>37954.605920000009</v>
      </c>
      <c r="D5870" s="148">
        <f t="shared" si="273"/>
        <v>46304.62</v>
      </c>
      <c r="E5870" s="138" t="s">
        <v>2036</v>
      </c>
      <c r="F5870" s="148">
        <f t="shared" si="274"/>
        <v>37954.61</v>
      </c>
      <c r="G5870" s="148">
        <f t="shared" si="275"/>
        <v>46304.624199999998</v>
      </c>
    </row>
    <row r="5871" spans="1:7" ht="14.4" customHeight="1">
      <c r="A5871" s="138" t="s">
        <v>11368</v>
      </c>
      <c r="B5871" s="151" t="s">
        <v>11361</v>
      </c>
      <c r="C5871" s="148">
        <v>39289.946080000002</v>
      </c>
      <c r="D5871" s="148">
        <f t="shared" si="273"/>
        <v>47933.73</v>
      </c>
      <c r="E5871" s="138" t="s">
        <v>2036</v>
      </c>
      <c r="F5871" s="148">
        <f t="shared" si="274"/>
        <v>39289.949999999997</v>
      </c>
      <c r="G5871" s="148">
        <f t="shared" si="275"/>
        <v>47933.738999999994</v>
      </c>
    </row>
    <row r="5872" spans="1:7" ht="14.4" customHeight="1">
      <c r="A5872" s="138" t="s">
        <v>11369</v>
      </c>
      <c r="B5872" s="151" t="s">
        <v>11361</v>
      </c>
      <c r="C5872" s="148">
        <v>39289.946080000002</v>
      </c>
      <c r="D5872" s="148">
        <f t="shared" si="273"/>
        <v>47933.73</v>
      </c>
      <c r="E5872" s="138" t="s">
        <v>2036</v>
      </c>
      <c r="F5872" s="148">
        <f t="shared" si="274"/>
        <v>39289.949999999997</v>
      </c>
      <c r="G5872" s="148">
        <f t="shared" si="275"/>
        <v>47933.738999999994</v>
      </c>
    </row>
    <row r="5873" spans="1:7" ht="14.4" customHeight="1">
      <c r="A5873" s="138" t="s">
        <v>11370</v>
      </c>
      <c r="B5873" s="151" t="s">
        <v>11371</v>
      </c>
      <c r="C5873" s="148">
        <v>50628.217671900005</v>
      </c>
      <c r="D5873" s="148">
        <f t="shared" si="273"/>
        <v>61766.43</v>
      </c>
      <c r="E5873" s="138" t="s">
        <v>2044</v>
      </c>
      <c r="F5873" s="148">
        <f t="shared" si="274"/>
        <v>50628.22</v>
      </c>
      <c r="G5873" s="148">
        <f t="shared" si="275"/>
        <v>61766.428399999997</v>
      </c>
    </row>
    <row r="5874" spans="1:7" ht="14.4" customHeight="1">
      <c r="A5874" s="138" t="s">
        <v>11372</v>
      </c>
      <c r="B5874" s="151" t="s">
        <v>11371</v>
      </c>
      <c r="C5874" s="148">
        <v>50628.217671900005</v>
      </c>
      <c r="D5874" s="148">
        <f t="shared" si="273"/>
        <v>61766.43</v>
      </c>
      <c r="E5874" s="138" t="s">
        <v>2044</v>
      </c>
      <c r="F5874" s="148">
        <f t="shared" si="274"/>
        <v>50628.22</v>
      </c>
      <c r="G5874" s="148">
        <f t="shared" si="275"/>
        <v>61766.428399999997</v>
      </c>
    </row>
    <row r="5875" spans="1:7" ht="14.4" customHeight="1">
      <c r="A5875" s="138" t="s">
        <v>11373</v>
      </c>
      <c r="B5875" s="151" t="s">
        <v>11371</v>
      </c>
      <c r="C5875" s="148">
        <v>50628.217671900005</v>
      </c>
      <c r="D5875" s="148">
        <f t="shared" si="273"/>
        <v>61766.43</v>
      </c>
      <c r="E5875" s="138" t="s">
        <v>2044</v>
      </c>
      <c r="F5875" s="148">
        <f t="shared" si="274"/>
        <v>50628.22</v>
      </c>
      <c r="G5875" s="148">
        <f t="shared" si="275"/>
        <v>61766.428399999997</v>
      </c>
    </row>
    <row r="5876" spans="1:7" ht="14.4" customHeight="1">
      <c r="A5876" s="138" t="s">
        <v>11374</v>
      </c>
      <c r="B5876" s="151" t="s">
        <v>11371</v>
      </c>
      <c r="C5876" s="148">
        <v>50628.217671900005</v>
      </c>
      <c r="D5876" s="148">
        <f t="shared" si="273"/>
        <v>61766.43</v>
      </c>
      <c r="E5876" s="138" t="s">
        <v>2044</v>
      </c>
      <c r="F5876" s="148">
        <f t="shared" si="274"/>
        <v>50628.22</v>
      </c>
      <c r="G5876" s="148">
        <f t="shared" si="275"/>
        <v>61766.428399999997</v>
      </c>
    </row>
    <row r="5877" spans="1:7" ht="14.4" customHeight="1">
      <c r="A5877" s="138" t="s">
        <v>11375</v>
      </c>
      <c r="B5877" s="151" t="s">
        <v>11371</v>
      </c>
      <c r="C5877" s="148">
        <v>50628.217671900005</v>
      </c>
      <c r="D5877" s="148">
        <f t="shared" si="273"/>
        <v>61766.43</v>
      </c>
      <c r="E5877" s="138" t="s">
        <v>2044</v>
      </c>
      <c r="F5877" s="148">
        <f t="shared" si="274"/>
        <v>50628.22</v>
      </c>
      <c r="G5877" s="148">
        <f t="shared" si="275"/>
        <v>61766.428399999997</v>
      </c>
    </row>
    <row r="5878" spans="1:7" ht="14.4" customHeight="1">
      <c r="A5878" s="138" t="s">
        <v>11376</v>
      </c>
      <c r="B5878" s="151" t="s">
        <v>11371</v>
      </c>
      <c r="C5878" s="148">
        <v>50628.217671900005</v>
      </c>
      <c r="D5878" s="148">
        <f t="shared" si="273"/>
        <v>61766.43</v>
      </c>
      <c r="E5878" s="138" t="s">
        <v>2044</v>
      </c>
      <c r="F5878" s="148">
        <f t="shared" si="274"/>
        <v>50628.22</v>
      </c>
      <c r="G5878" s="148">
        <f t="shared" si="275"/>
        <v>61766.428399999997</v>
      </c>
    </row>
    <row r="5879" spans="1:7" ht="14.4" customHeight="1">
      <c r="A5879" s="138" t="s">
        <v>11377</v>
      </c>
      <c r="B5879" s="151" t="s">
        <v>11371</v>
      </c>
      <c r="C5879" s="148">
        <v>50628.217671900005</v>
      </c>
      <c r="D5879" s="148">
        <f t="shared" si="273"/>
        <v>61766.43</v>
      </c>
      <c r="E5879" s="138" t="s">
        <v>2044</v>
      </c>
      <c r="F5879" s="148">
        <f t="shared" si="274"/>
        <v>50628.22</v>
      </c>
      <c r="G5879" s="148">
        <f t="shared" si="275"/>
        <v>61766.428399999997</v>
      </c>
    </row>
    <row r="5880" spans="1:7" ht="14.4" customHeight="1">
      <c r="A5880" s="138" t="s">
        <v>11378</v>
      </c>
      <c r="B5880" s="151" t="s">
        <v>11371</v>
      </c>
      <c r="C5880" s="148">
        <v>50628.217671900005</v>
      </c>
      <c r="D5880" s="148">
        <f t="shared" si="273"/>
        <v>61766.43</v>
      </c>
      <c r="E5880" s="138" t="s">
        <v>2044</v>
      </c>
      <c r="F5880" s="148">
        <f t="shared" si="274"/>
        <v>50628.22</v>
      </c>
      <c r="G5880" s="148">
        <f t="shared" si="275"/>
        <v>61766.428399999997</v>
      </c>
    </row>
    <row r="5881" spans="1:7" ht="14.4" customHeight="1">
      <c r="A5881" s="138" t="s">
        <v>11379</v>
      </c>
      <c r="B5881" s="151" t="s">
        <v>11371</v>
      </c>
      <c r="C5881" s="148">
        <v>50628.217671900005</v>
      </c>
      <c r="D5881" s="148">
        <f t="shared" si="273"/>
        <v>61766.43</v>
      </c>
      <c r="E5881" s="138" t="s">
        <v>2044</v>
      </c>
      <c r="F5881" s="148">
        <f t="shared" si="274"/>
        <v>50628.22</v>
      </c>
      <c r="G5881" s="148">
        <f t="shared" si="275"/>
        <v>61766.428399999997</v>
      </c>
    </row>
    <row r="5882" spans="1:7" ht="14.4" customHeight="1">
      <c r="A5882" s="138" t="s">
        <v>11380</v>
      </c>
      <c r="B5882" s="151" t="s">
        <v>11371</v>
      </c>
      <c r="C5882" s="148">
        <v>50628.217671900005</v>
      </c>
      <c r="D5882" s="148">
        <f t="shared" si="273"/>
        <v>61766.43</v>
      </c>
      <c r="E5882" s="138" t="s">
        <v>2044</v>
      </c>
      <c r="F5882" s="148">
        <f t="shared" si="274"/>
        <v>50628.22</v>
      </c>
      <c r="G5882" s="148">
        <f t="shared" si="275"/>
        <v>61766.428399999997</v>
      </c>
    </row>
    <row r="5883" spans="1:7" ht="14.4" customHeight="1">
      <c r="A5883" s="138" t="s">
        <v>11381</v>
      </c>
      <c r="B5883" s="151" t="s">
        <v>11371</v>
      </c>
      <c r="C5883" s="148">
        <v>50628.217671900005</v>
      </c>
      <c r="D5883" s="148">
        <f t="shared" si="273"/>
        <v>61766.43</v>
      </c>
      <c r="E5883" s="138" t="s">
        <v>2044</v>
      </c>
      <c r="F5883" s="148">
        <f t="shared" si="274"/>
        <v>50628.22</v>
      </c>
      <c r="G5883" s="148">
        <f t="shared" si="275"/>
        <v>61766.428399999997</v>
      </c>
    </row>
    <row r="5884" spans="1:7" ht="14.4" customHeight="1">
      <c r="A5884" s="138" t="s">
        <v>11382</v>
      </c>
      <c r="B5884" s="151" t="s">
        <v>11371</v>
      </c>
      <c r="C5884" s="148">
        <v>50628.217671900005</v>
      </c>
      <c r="D5884" s="148">
        <f t="shared" si="273"/>
        <v>61766.43</v>
      </c>
      <c r="E5884" s="138" t="s">
        <v>2044</v>
      </c>
      <c r="F5884" s="148">
        <f t="shared" si="274"/>
        <v>50628.22</v>
      </c>
      <c r="G5884" s="148">
        <f t="shared" si="275"/>
        <v>61766.428399999997</v>
      </c>
    </row>
    <row r="5885" spans="1:7" ht="14.4" customHeight="1">
      <c r="A5885" s="138" t="s">
        <v>11383</v>
      </c>
      <c r="B5885" s="151" t="s">
        <v>11371</v>
      </c>
      <c r="C5885" s="148">
        <v>50628.217671900005</v>
      </c>
      <c r="D5885" s="148">
        <f t="shared" si="273"/>
        <v>61766.43</v>
      </c>
      <c r="E5885" s="138" t="s">
        <v>2044</v>
      </c>
      <c r="F5885" s="148">
        <f t="shared" si="274"/>
        <v>50628.22</v>
      </c>
      <c r="G5885" s="148">
        <f t="shared" si="275"/>
        <v>61766.428399999997</v>
      </c>
    </row>
    <row r="5886" spans="1:7" ht="14.4" customHeight="1">
      <c r="A5886" s="138" t="s">
        <v>11384</v>
      </c>
      <c r="B5886" s="151" t="s">
        <v>11371</v>
      </c>
      <c r="C5886" s="148">
        <v>50628.217671900005</v>
      </c>
      <c r="D5886" s="148">
        <f t="shared" si="273"/>
        <v>61766.43</v>
      </c>
      <c r="E5886" s="138" t="s">
        <v>2044</v>
      </c>
      <c r="F5886" s="148">
        <f t="shared" si="274"/>
        <v>50628.22</v>
      </c>
      <c r="G5886" s="148">
        <f t="shared" si="275"/>
        <v>61766.428399999997</v>
      </c>
    </row>
    <row r="5887" spans="1:7" ht="14.4" customHeight="1">
      <c r="A5887" s="138" t="s">
        <v>11385</v>
      </c>
      <c r="B5887" s="151" t="s">
        <v>11371</v>
      </c>
      <c r="C5887" s="148">
        <v>50628.217671900005</v>
      </c>
      <c r="D5887" s="148">
        <f t="shared" si="273"/>
        <v>61766.43</v>
      </c>
      <c r="E5887" s="138" t="s">
        <v>2044</v>
      </c>
      <c r="F5887" s="148">
        <f t="shared" si="274"/>
        <v>50628.22</v>
      </c>
      <c r="G5887" s="148">
        <f t="shared" si="275"/>
        <v>61766.428399999997</v>
      </c>
    </row>
    <row r="5888" spans="1:7" ht="14.4" customHeight="1">
      <c r="A5888" s="138" t="s">
        <v>11386</v>
      </c>
      <c r="B5888" s="151" t="s">
        <v>11371</v>
      </c>
      <c r="C5888" s="148">
        <v>50628.217671900005</v>
      </c>
      <c r="D5888" s="148">
        <f t="shared" si="273"/>
        <v>61766.43</v>
      </c>
      <c r="E5888" s="138" t="s">
        <v>2044</v>
      </c>
      <c r="F5888" s="148">
        <f t="shared" si="274"/>
        <v>50628.22</v>
      </c>
      <c r="G5888" s="148">
        <f t="shared" si="275"/>
        <v>61766.428399999997</v>
      </c>
    </row>
    <row r="5889" spans="1:7" ht="14.4" customHeight="1">
      <c r="A5889" s="138" t="s">
        <v>11387</v>
      </c>
      <c r="B5889" s="151" t="s">
        <v>11371</v>
      </c>
      <c r="C5889" s="148">
        <v>50628.217671900005</v>
      </c>
      <c r="D5889" s="148">
        <f t="shared" si="273"/>
        <v>61766.43</v>
      </c>
      <c r="E5889" s="138" t="s">
        <v>2044</v>
      </c>
      <c r="F5889" s="148">
        <f t="shared" si="274"/>
        <v>50628.22</v>
      </c>
      <c r="G5889" s="148">
        <f t="shared" si="275"/>
        <v>61766.428399999997</v>
      </c>
    </row>
    <row r="5890" spans="1:7" ht="14.4" customHeight="1">
      <c r="A5890" s="138" t="s">
        <v>11388</v>
      </c>
      <c r="B5890" s="151" t="s">
        <v>11371</v>
      </c>
      <c r="C5890" s="148">
        <v>50628.217671900005</v>
      </c>
      <c r="D5890" s="148">
        <f t="shared" si="273"/>
        <v>61766.43</v>
      </c>
      <c r="E5890" s="138" t="s">
        <v>2044</v>
      </c>
      <c r="F5890" s="148">
        <f t="shared" si="274"/>
        <v>50628.22</v>
      </c>
      <c r="G5890" s="148">
        <f t="shared" si="275"/>
        <v>61766.428399999997</v>
      </c>
    </row>
    <row r="5891" spans="1:7" ht="14.4" customHeight="1">
      <c r="A5891" s="138" t="s">
        <v>11389</v>
      </c>
      <c r="B5891" s="151" t="s">
        <v>11371</v>
      </c>
      <c r="C5891" s="148">
        <v>50628.217671900005</v>
      </c>
      <c r="D5891" s="148">
        <f t="shared" si="273"/>
        <v>61766.43</v>
      </c>
      <c r="E5891" s="138" t="s">
        <v>2044</v>
      </c>
      <c r="F5891" s="148">
        <f t="shared" si="274"/>
        <v>50628.22</v>
      </c>
      <c r="G5891" s="148">
        <f t="shared" si="275"/>
        <v>61766.428399999997</v>
      </c>
    </row>
    <row r="5892" spans="1:7" ht="14.4" customHeight="1">
      <c r="A5892" s="138" t="s">
        <v>11390</v>
      </c>
      <c r="B5892" s="151" t="s">
        <v>11371</v>
      </c>
      <c r="C5892" s="148">
        <v>50628.217671900005</v>
      </c>
      <c r="D5892" s="148">
        <f t="shared" si="273"/>
        <v>61766.43</v>
      </c>
      <c r="E5892" s="138" t="s">
        <v>2044</v>
      </c>
      <c r="F5892" s="148">
        <f t="shared" si="274"/>
        <v>50628.22</v>
      </c>
      <c r="G5892" s="148">
        <f t="shared" si="275"/>
        <v>61766.428399999997</v>
      </c>
    </row>
    <row r="5893" spans="1:7" ht="14.4" customHeight="1">
      <c r="A5893" s="138" t="s">
        <v>11391</v>
      </c>
      <c r="B5893" s="151" t="s">
        <v>11371</v>
      </c>
      <c r="C5893" s="148">
        <v>50628.217671900005</v>
      </c>
      <c r="D5893" s="148">
        <f t="shared" si="273"/>
        <v>61766.43</v>
      </c>
      <c r="E5893" s="138" t="s">
        <v>2044</v>
      </c>
      <c r="F5893" s="148">
        <f t="shared" si="274"/>
        <v>50628.22</v>
      </c>
      <c r="G5893" s="148">
        <f t="shared" si="275"/>
        <v>61766.428399999997</v>
      </c>
    </row>
    <row r="5894" spans="1:7" ht="14.4" customHeight="1">
      <c r="A5894" s="138" t="s">
        <v>11392</v>
      </c>
      <c r="B5894" s="151" t="s">
        <v>11371</v>
      </c>
      <c r="C5894" s="148">
        <v>50628.217671900005</v>
      </c>
      <c r="D5894" s="148">
        <f t="shared" si="273"/>
        <v>61766.43</v>
      </c>
      <c r="E5894" s="138" t="s">
        <v>2044</v>
      </c>
      <c r="F5894" s="148">
        <f t="shared" si="274"/>
        <v>50628.22</v>
      </c>
      <c r="G5894" s="148">
        <f t="shared" si="275"/>
        <v>61766.428399999997</v>
      </c>
    </row>
    <row r="5895" spans="1:7" ht="14.4" customHeight="1">
      <c r="A5895" s="138" t="s">
        <v>11393</v>
      </c>
      <c r="B5895" s="151" t="s">
        <v>11371</v>
      </c>
      <c r="C5895" s="148">
        <v>50628.217671900005</v>
      </c>
      <c r="D5895" s="148">
        <f t="shared" si="273"/>
        <v>61766.43</v>
      </c>
      <c r="E5895" s="138" t="s">
        <v>2044</v>
      </c>
      <c r="F5895" s="148">
        <f t="shared" si="274"/>
        <v>50628.22</v>
      </c>
      <c r="G5895" s="148">
        <f t="shared" si="275"/>
        <v>61766.428399999997</v>
      </c>
    </row>
    <row r="5896" spans="1:7" ht="14.4" customHeight="1">
      <c r="A5896" s="138" t="s">
        <v>11394</v>
      </c>
      <c r="B5896" s="151" t="s">
        <v>11371</v>
      </c>
      <c r="C5896" s="148">
        <v>50628.217671900005</v>
      </c>
      <c r="D5896" s="148">
        <f t="shared" si="273"/>
        <v>61766.43</v>
      </c>
      <c r="E5896" s="138" t="s">
        <v>2044</v>
      </c>
      <c r="F5896" s="148">
        <f t="shared" si="274"/>
        <v>50628.22</v>
      </c>
      <c r="G5896" s="148">
        <f t="shared" si="275"/>
        <v>61766.428399999997</v>
      </c>
    </row>
    <row r="5897" spans="1:7" ht="14.4" customHeight="1">
      <c r="A5897" s="138" t="s">
        <v>11395</v>
      </c>
      <c r="B5897" s="151" t="s">
        <v>11371</v>
      </c>
      <c r="C5897" s="148">
        <v>50628.217671900005</v>
      </c>
      <c r="D5897" s="148">
        <f t="shared" ref="D5897:D5960" si="276">ROUND(C5897*(1+$D$8),2)</f>
        <v>61766.43</v>
      </c>
      <c r="E5897" s="138" t="s">
        <v>2044</v>
      </c>
      <c r="F5897" s="148">
        <f t="shared" ref="F5897:F5960" si="277">ROUND(C5897*(1-HLOOKUP(E5897,$1:$2,2,FALSE)),2)</f>
        <v>50628.22</v>
      </c>
      <c r="G5897" s="148">
        <f t="shared" ref="G5897:G5960" si="278">F5897*(1+$D$8)</f>
        <v>61766.428399999997</v>
      </c>
    </row>
    <row r="5898" spans="1:7" ht="14.4" customHeight="1">
      <c r="A5898" s="138" t="s">
        <v>11396</v>
      </c>
      <c r="B5898" s="151" t="s">
        <v>11371</v>
      </c>
      <c r="C5898" s="148">
        <v>50628.217671900005</v>
      </c>
      <c r="D5898" s="148">
        <f t="shared" si="276"/>
        <v>61766.43</v>
      </c>
      <c r="E5898" s="138" t="s">
        <v>2044</v>
      </c>
      <c r="F5898" s="148">
        <f t="shared" si="277"/>
        <v>50628.22</v>
      </c>
      <c r="G5898" s="148">
        <f t="shared" si="278"/>
        <v>61766.428399999997</v>
      </c>
    </row>
    <row r="5899" spans="1:7" ht="14.4" customHeight="1">
      <c r="A5899" s="138" t="s">
        <v>11397</v>
      </c>
      <c r="B5899" s="151" t="s">
        <v>11371</v>
      </c>
      <c r="C5899" s="148">
        <v>50628.217671900005</v>
      </c>
      <c r="D5899" s="148">
        <f t="shared" si="276"/>
        <v>61766.43</v>
      </c>
      <c r="E5899" s="138" t="s">
        <v>2044</v>
      </c>
      <c r="F5899" s="148">
        <f t="shared" si="277"/>
        <v>50628.22</v>
      </c>
      <c r="G5899" s="148">
        <f t="shared" si="278"/>
        <v>61766.428399999997</v>
      </c>
    </row>
    <row r="5900" spans="1:7" ht="14.4" customHeight="1">
      <c r="A5900" s="138" t="s">
        <v>11398</v>
      </c>
      <c r="B5900" s="151" t="s">
        <v>11371</v>
      </c>
      <c r="C5900" s="148">
        <v>50628.217671900005</v>
      </c>
      <c r="D5900" s="148">
        <f t="shared" si="276"/>
        <v>61766.43</v>
      </c>
      <c r="E5900" s="138" t="s">
        <v>2044</v>
      </c>
      <c r="F5900" s="148">
        <f t="shared" si="277"/>
        <v>50628.22</v>
      </c>
      <c r="G5900" s="148">
        <f t="shared" si="278"/>
        <v>61766.428399999997</v>
      </c>
    </row>
    <row r="5901" spans="1:7" ht="14.4" customHeight="1">
      <c r="A5901" s="138" t="s">
        <v>11399</v>
      </c>
      <c r="B5901" s="151" t="s">
        <v>11371</v>
      </c>
      <c r="C5901" s="148">
        <v>50628.217671900005</v>
      </c>
      <c r="D5901" s="148">
        <f t="shared" si="276"/>
        <v>61766.43</v>
      </c>
      <c r="E5901" s="138" t="s">
        <v>2044</v>
      </c>
      <c r="F5901" s="148">
        <f t="shared" si="277"/>
        <v>50628.22</v>
      </c>
      <c r="G5901" s="148">
        <f t="shared" si="278"/>
        <v>61766.428399999997</v>
      </c>
    </row>
    <row r="5902" spans="1:7" ht="14.4" customHeight="1">
      <c r="A5902" s="138" t="s">
        <v>11400</v>
      </c>
      <c r="B5902" s="151" t="s">
        <v>11371</v>
      </c>
      <c r="C5902" s="148">
        <v>50628.217671900005</v>
      </c>
      <c r="D5902" s="148">
        <f t="shared" si="276"/>
        <v>61766.43</v>
      </c>
      <c r="E5902" s="138" t="s">
        <v>2044</v>
      </c>
      <c r="F5902" s="148">
        <f t="shared" si="277"/>
        <v>50628.22</v>
      </c>
      <c r="G5902" s="148">
        <f t="shared" si="278"/>
        <v>61766.428399999997</v>
      </c>
    </row>
    <row r="5903" spans="1:7" ht="14.4" customHeight="1">
      <c r="A5903" s="138" t="s">
        <v>11401</v>
      </c>
      <c r="B5903" s="151" t="s">
        <v>11371</v>
      </c>
      <c r="C5903" s="148">
        <v>50628.217671900005</v>
      </c>
      <c r="D5903" s="148">
        <f t="shared" si="276"/>
        <v>61766.43</v>
      </c>
      <c r="E5903" s="138" t="s">
        <v>2044</v>
      </c>
      <c r="F5903" s="148">
        <f t="shared" si="277"/>
        <v>50628.22</v>
      </c>
      <c r="G5903" s="148">
        <f t="shared" si="278"/>
        <v>61766.428399999997</v>
      </c>
    </row>
    <row r="5904" spans="1:7" ht="14.4" customHeight="1">
      <c r="A5904" s="138" t="s">
        <v>11402</v>
      </c>
      <c r="B5904" s="151" t="s">
        <v>11371</v>
      </c>
      <c r="C5904" s="148">
        <v>50628.217671900005</v>
      </c>
      <c r="D5904" s="148">
        <f t="shared" si="276"/>
        <v>61766.43</v>
      </c>
      <c r="E5904" s="138" t="s">
        <v>2044</v>
      </c>
      <c r="F5904" s="148">
        <f t="shared" si="277"/>
        <v>50628.22</v>
      </c>
      <c r="G5904" s="148">
        <f t="shared" si="278"/>
        <v>61766.428399999997</v>
      </c>
    </row>
    <row r="5905" spans="1:7" ht="14.4" customHeight="1">
      <c r="A5905" s="138" t="s">
        <v>11403</v>
      </c>
      <c r="B5905" s="151" t="s">
        <v>11371</v>
      </c>
      <c r="C5905" s="148">
        <v>50628.217671900005</v>
      </c>
      <c r="D5905" s="148">
        <f t="shared" si="276"/>
        <v>61766.43</v>
      </c>
      <c r="E5905" s="138" t="s">
        <v>2044</v>
      </c>
      <c r="F5905" s="148">
        <f t="shared" si="277"/>
        <v>50628.22</v>
      </c>
      <c r="G5905" s="148">
        <f t="shared" si="278"/>
        <v>61766.428399999997</v>
      </c>
    </row>
    <row r="5906" spans="1:7" ht="14.4" customHeight="1">
      <c r="A5906" s="138" t="s">
        <v>11404</v>
      </c>
      <c r="B5906" s="151" t="s">
        <v>11371</v>
      </c>
      <c r="C5906" s="148">
        <v>50628.217671900005</v>
      </c>
      <c r="D5906" s="148">
        <f t="shared" si="276"/>
        <v>61766.43</v>
      </c>
      <c r="E5906" s="138" t="s">
        <v>2044</v>
      </c>
      <c r="F5906" s="148">
        <f t="shared" si="277"/>
        <v>50628.22</v>
      </c>
      <c r="G5906" s="148">
        <f t="shared" si="278"/>
        <v>61766.428399999997</v>
      </c>
    </row>
    <row r="5907" spans="1:7" ht="14.4" customHeight="1">
      <c r="A5907" s="138" t="s">
        <v>11405</v>
      </c>
      <c r="B5907" s="151" t="s">
        <v>11371</v>
      </c>
      <c r="C5907" s="148">
        <v>50628.217671900005</v>
      </c>
      <c r="D5907" s="148">
        <f t="shared" si="276"/>
        <v>61766.43</v>
      </c>
      <c r="E5907" s="138" t="s">
        <v>2044</v>
      </c>
      <c r="F5907" s="148">
        <f t="shared" si="277"/>
        <v>50628.22</v>
      </c>
      <c r="G5907" s="148">
        <f t="shared" si="278"/>
        <v>61766.428399999997</v>
      </c>
    </row>
    <row r="5908" spans="1:7" ht="14.4" customHeight="1">
      <c r="A5908" s="138" t="s">
        <v>11406</v>
      </c>
      <c r="B5908" s="151" t="s">
        <v>11371</v>
      </c>
      <c r="C5908" s="148">
        <v>50628.217671900005</v>
      </c>
      <c r="D5908" s="148">
        <f t="shared" si="276"/>
        <v>61766.43</v>
      </c>
      <c r="E5908" s="138" t="s">
        <v>2044</v>
      </c>
      <c r="F5908" s="148">
        <f t="shared" si="277"/>
        <v>50628.22</v>
      </c>
      <c r="G5908" s="148">
        <f t="shared" si="278"/>
        <v>61766.428399999997</v>
      </c>
    </row>
    <row r="5909" spans="1:7" ht="14.4" customHeight="1">
      <c r="A5909" s="138" t="s">
        <v>11407</v>
      </c>
      <c r="B5909" s="151" t="s">
        <v>11371</v>
      </c>
      <c r="C5909" s="148">
        <v>50628.217671900005</v>
      </c>
      <c r="D5909" s="148">
        <f t="shared" si="276"/>
        <v>61766.43</v>
      </c>
      <c r="E5909" s="138" t="s">
        <v>2044</v>
      </c>
      <c r="F5909" s="148">
        <f t="shared" si="277"/>
        <v>50628.22</v>
      </c>
      <c r="G5909" s="148">
        <f t="shared" si="278"/>
        <v>61766.428399999997</v>
      </c>
    </row>
    <row r="5910" spans="1:7" ht="14.4" customHeight="1">
      <c r="A5910" s="138" t="s">
        <v>11408</v>
      </c>
      <c r="B5910" s="151" t="s">
        <v>11371</v>
      </c>
      <c r="C5910" s="148">
        <v>50628.217671900005</v>
      </c>
      <c r="D5910" s="148">
        <f t="shared" si="276"/>
        <v>61766.43</v>
      </c>
      <c r="E5910" s="138" t="s">
        <v>2044</v>
      </c>
      <c r="F5910" s="148">
        <f t="shared" si="277"/>
        <v>50628.22</v>
      </c>
      <c r="G5910" s="148">
        <f t="shared" si="278"/>
        <v>61766.428399999997</v>
      </c>
    </row>
    <row r="5911" spans="1:7" ht="14.4" customHeight="1">
      <c r="A5911" s="138" t="s">
        <v>11409</v>
      </c>
      <c r="B5911" s="151" t="s">
        <v>11371</v>
      </c>
      <c r="C5911" s="148">
        <v>50628.217671900005</v>
      </c>
      <c r="D5911" s="148">
        <f t="shared" si="276"/>
        <v>61766.43</v>
      </c>
      <c r="E5911" s="138" t="s">
        <v>2044</v>
      </c>
      <c r="F5911" s="148">
        <f t="shared" si="277"/>
        <v>50628.22</v>
      </c>
      <c r="G5911" s="148">
        <f t="shared" si="278"/>
        <v>61766.428399999997</v>
      </c>
    </row>
    <row r="5912" spans="1:7" ht="14.4" customHeight="1">
      <c r="A5912" s="138" t="s">
        <v>11410</v>
      </c>
      <c r="B5912" s="151" t="s">
        <v>11371</v>
      </c>
      <c r="C5912" s="148">
        <v>50628.217671900005</v>
      </c>
      <c r="D5912" s="148">
        <f t="shared" si="276"/>
        <v>61766.43</v>
      </c>
      <c r="E5912" s="138" t="s">
        <v>2044</v>
      </c>
      <c r="F5912" s="148">
        <f t="shared" si="277"/>
        <v>50628.22</v>
      </c>
      <c r="G5912" s="148">
        <f t="shared" si="278"/>
        <v>61766.428399999997</v>
      </c>
    </row>
    <row r="5913" spans="1:7" ht="14.4" customHeight="1">
      <c r="A5913" s="138" t="s">
        <v>11411</v>
      </c>
      <c r="B5913" s="151" t="s">
        <v>11371</v>
      </c>
      <c r="C5913" s="148">
        <v>50628.217671900005</v>
      </c>
      <c r="D5913" s="148">
        <f t="shared" si="276"/>
        <v>61766.43</v>
      </c>
      <c r="E5913" s="138" t="s">
        <v>2044</v>
      </c>
      <c r="F5913" s="148">
        <f t="shared" si="277"/>
        <v>50628.22</v>
      </c>
      <c r="G5913" s="148">
        <f t="shared" si="278"/>
        <v>61766.428399999997</v>
      </c>
    </row>
    <row r="5914" spans="1:7" ht="14.4" customHeight="1">
      <c r="A5914" s="138" t="s">
        <v>11412</v>
      </c>
      <c r="B5914" s="151" t="s">
        <v>11371</v>
      </c>
      <c r="C5914" s="148">
        <v>50628.217671900005</v>
      </c>
      <c r="D5914" s="148">
        <f t="shared" si="276"/>
        <v>61766.43</v>
      </c>
      <c r="E5914" s="138" t="s">
        <v>2044</v>
      </c>
      <c r="F5914" s="148">
        <f t="shared" si="277"/>
        <v>50628.22</v>
      </c>
      <c r="G5914" s="148">
        <f t="shared" si="278"/>
        <v>61766.428399999997</v>
      </c>
    </row>
    <row r="5915" spans="1:7" ht="14.4" customHeight="1">
      <c r="A5915" s="138" t="s">
        <v>11413</v>
      </c>
      <c r="B5915" s="151" t="s">
        <v>11371</v>
      </c>
      <c r="C5915" s="148">
        <v>50628.217671900005</v>
      </c>
      <c r="D5915" s="148">
        <f t="shared" si="276"/>
        <v>61766.43</v>
      </c>
      <c r="E5915" s="138" t="s">
        <v>2044</v>
      </c>
      <c r="F5915" s="148">
        <f t="shared" si="277"/>
        <v>50628.22</v>
      </c>
      <c r="G5915" s="148">
        <f t="shared" si="278"/>
        <v>61766.428399999997</v>
      </c>
    </row>
    <row r="5916" spans="1:7" ht="14.4" customHeight="1">
      <c r="A5916" s="139" t="s">
        <v>11414</v>
      </c>
      <c r="B5916" s="151" t="s">
        <v>11415</v>
      </c>
      <c r="C5916" s="148">
        <v>50628.217671900005</v>
      </c>
      <c r="D5916" s="148">
        <f t="shared" si="276"/>
        <v>61766.43</v>
      </c>
      <c r="E5916" s="138" t="s">
        <v>2044</v>
      </c>
      <c r="F5916" s="148">
        <f t="shared" si="277"/>
        <v>50628.22</v>
      </c>
      <c r="G5916" s="148">
        <f t="shared" si="278"/>
        <v>61766.428399999997</v>
      </c>
    </row>
    <row r="5917" spans="1:7" ht="14.4" customHeight="1">
      <c r="A5917" s="138" t="s">
        <v>11416</v>
      </c>
      <c r="B5917" s="151" t="s">
        <v>11415</v>
      </c>
      <c r="C5917" s="148">
        <v>50628.217671900005</v>
      </c>
      <c r="D5917" s="148">
        <f t="shared" si="276"/>
        <v>61766.43</v>
      </c>
      <c r="E5917" s="138" t="s">
        <v>2044</v>
      </c>
      <c r="F5917" s="148">
        <f t="shared" si="277"/>
        <v>50628.22</v>
      </c>
      <c r="G5917" s="148">
        <f t="shared" si="278"/>
        <v>61766.428399999997</v>
      </c>
    </row>
    <row r="5918" spans="1:7" ht="14.4" customHeight="1">
      <c r="A5918" s="138" t="s">
        <v>11417</v>
      </c>
      <c r="B5918" s="151" t="s">
        <v>11415</v>
      </c>
      <c r="C5918" s="148">
        <v>50628.217671900005</v>
      </c>
      <c r="D5918" s="148">
        <f t="shared" si="276"/>
        <v>61766.43</v>
      </c>
      <c r="E5918" s="138" t="s">
        <v>2044</v>
      </c>
      <c r="F5918" s="148">
        <f t="shared" si="277"/>
        <v>50628.22</v>
      </c>
      <c r="G5918" s="148">
        <f t="shared" si="278"/>
        <v>61766.428399999997</v>
      </c>
    </row>
    <row r="5919" spans="1:7" ht="14.4" customHeight="1">
      <c r="A5919" s="138" t="s">
        <v>11418</v>
      </c>
      <c r="B5919" s="151" t="s">
        <v>11415</v>
      </c>
      <c r="C5919" s="148">
        <v>50628.217671900005</v>
      </c>
      <c r="D5919" s="148">
        <f t="shared" si="276"/>
        <v>61766.43</v>
      </c>
      <c r="E5919" s="138" t="s">
        <v>2044</v>
      </c>
      <c r="F5919" s="148">
        <f t="shared" si="277"/>
        <v>50628.22</v>
      </c>
      <c r="G5919" s="148">
        <f t="shared" si="278"/>
        <v>61766.428399999997</v>
      </c>
    </row>
    <row r="5920" spans="1:7" ht="14.4" customHeight="1">
      <c r="A5920" s="138" t="s">
        <v>11419</v>
      </c>
      <c r="B5920" s="151" t="s">
        <v>11415</v>
      </c>
      <c r="C5920" s="148">
        <v>50628.217671900005</v>
      </c>
      <c r="D5920" s="148">
        <f t="shared" si="276"/>
        <v>61766.43</v>
      </c>
      <c r="E5920" s="138" t="s">
        <v>2044</v>
      </c>
      <c r="F5920" s="148">
        <f t="shared" si="277"/>
        <v>50628.22</v>
      </c>
      <c r="G5920" s="148">
        <f t="shared" si="278"/>
        <v>61766.428399999997</v>
      </c>
    </row>
    <row r="5921" spans="1:7" ht="14.4" customHeight="1">
      <c r="A5921" s="138" t="s">
        <v>11420</v>
      </c>
      <c r="B5921" s="151" t="s">
        <v>11415</v>
      </c>
      <c r="C5921" s="148">
        <v>50628.217671900005</v>
      </c>
      <c r="D5921" s="148">
        <f t="shared" si="276"/>
        <v>61766.43</v>
      </c>
      <c r="E5921" s="138" t="s">
        <v>2044</v>
      </c>
      <c r="F5921" s="148">
        <f t="shared" si="277"/>
        <v>50628.22</v>
      </c>
      <c r="G5921" s="148">
        <f t="shared" si="278"/>
        <v>61766.428399999997</v>
      </c>
    </row>
    <row r="5922" spans="1:7" ht="14.4" customHeight="1">
      <c r="A5922" s="138" t="s">
        <v>11421</v>
      </c>
      <c r="B5922" s="151" t="s">
        <v>11415</v>
      </c>
      <c r="C5922" s="148">
        <v>50628.217671900005</v>
      </c>
      <c r="D5922" s="148">
        <f t="shared" si="276"/>
        <v>61766.43</v>
      </c>
      <c r="E5922" s="138" t="s">
        <v>2044</v>
      </c>
      <c r="F5922" s="148">
        <f t="shared" si="277"/>
        <v>50628.22</v>
      </c>
      <c r="G5922" s="148">
        <f t="shared" si="278"/>
        <v>61766.428399999997</v>
      </c>
    </row>
    <row r="5923" spans="1:7" ht="14.4" customHeight="1">
      <c r="A5923" s="138" t="s">
        <v>11422</v>
      </c>
      <c r="B5923" s="151" t="s">
        <v>11415</v>
      </c>
      <c r="C5923" s="148">
        <v>50628.217671900005</v>
      </c>
      <c r="D5923" s="148">
        <f t="shared" si="276"/>
        <v>61766.43</v>
      </c>
      <c r="E5923" s="138" t="s">
        <v>2044</v>
      </c>
      <c r="F5923" s="148">
        <f t="shared" si="277"/>
        <v>50628.22</v>
      </c>
      <c r="G5923" s="148">
        <f t="shared" si="278"/>
        <v>61766.428399999997</v>
      </c>
    </row>
    <row r="5924" spans="1:7" ht="14.4" customHeight="1">
      <c r="A5924" s="138" t="s">
        <v>11423</v>
      </c>
      <c r="B5924" s="151" t="s">
        <v>11415</v>
      </c>
      <c r="C5924" s="148">
        <v>50628.217671900005</v>
      </c>
      <c r="D5924" s="148">
        <f t="shared" si="276"/>
        <v>61766.43</v>
      </c>
      <c r="E5924" s="138" t="s">
        <v>2044</v>
      </c>
      <c r="F5924" s="148">
        <f t="shared" si="277"/>
        <v>50628.22</v>
      </c>
      <c r="G5924" s="148">
        <f t="shared" si="278"/>
        <v>61766.428399999997</v>
      </c>
    </row>
    <row r="5925" spans="1:7" ht="14.4" customHeight="1">
      <c r="A5925" s="138" t="s">
        <v>11424</v>
      </c>
      <c r="B5925" s="151" t="s">
        <v>11415</v>
      </c>
      <c r="C5925" s="148">
        <v>50628.217671900005</v>
      </c>
      <c r="D5925" s="148">
        <f t="shared" si="276"/>
        <v>61766.43</v>
      </c>
      <c r="E5925" s="138" t="s">
        <v>2044</v>
      </c>
      <c r="F5925" s="148">
        <f t="shared" si="277"/>
        <v>50628.22</v>
      </c>
      <c r="G5925" s="148">
        <f t="shared" si="278"/>
        <v>61766.428399999997</v>
      </c>
    </row>
    <row r="5926" spans="1:7" ht="14.4" customHeight="1">
      <c r="A5926" s="138" t="s">
        <v>11425</v>
      </c>
      <c r="B5926" s="151" t="s">
        <v>11415</v>
      </c>
      <c r="C5926" s="148">
        <v>50628.217671900005</v>
      </c>
      <c r="D5926" s="148">
        <f t="shared" si="276"/>
        <v>61766.43</v>
      </c>
      <c r="E5926" s="138" t="s">
        <v>2044</v>
      </c>
      <c r="F5926" s="148">
        <f t="shared" si="277"/>
        <v>50628.22</v>
      </c>
      <c r="G5926" s="148">
        <f t="shared" si="278"/>
        <v>61766.428399999997</v>
      </c>
    </row>
    <row r="5927" spans="1:7" ht="14.4" customHeight="1">
      <c r="A5927" s="138" t="s">
        <v>11426</v>
      </c>
      <c r="B5927" s="151" t="s">
        <v>11415</v>
      </c>
      <c r="C5927" s="148">
        <v>50628.217671900005</v>
      </c>
      <c r="D5927" s="148">
        <f t="shared" si="276"/>
        <v>61766.43</v>
      </c>
      <c r="E5927" s="138" t="s">
        <v>2044</v>
      </c>
      <c r="F5927" s="148">
        <f t="shared" si="277"/>
        <v>50628.22</v>
      </c>
      <c r="G5927" s="148">
        <f t="shared" si="278"/>
        <v>61766.428399999997</v>
      </c>
    </row>
    <row r="5928" spans="1:7" ht="14.4" customHeight="1">
      <c r="A5928" s="138" t="s">
        <v>11427</v>
      </c>
      <c r="B5928" s="151" t="s">
        <v>11415</v>
      </c>
      <c r="C5928" s="148">
        <v>50628.217671900005</v>
      </c>
      <c r="D5928" s="148">
        <f t="shared" si="276"/>
        <v>61766.43</v>
      </c>
      <c r="E5928" s="138" t="s">
        <v>2044</v>
      </c>
      <c r="F5928" s="148">
        <f t="shared" si="277"/>
        <v>50628.22</v>
      </c>
      <c r="G5928" s="148">
        <f t="shared" si="278"/>
        <v>61766.428399999997</v>
      </c>
    </row>
    <row r="5929" spans="1:7" ht="14.4" customHeight="1">
      <c r="A5929" s="138" t="s">
        <v>11428</v>
      </c>
      <c r="B5929" s="151" t="s">
        <v>11415</v>
      </c>
      <c r="C5929" s="148">
        <v>50628.217671900005</v>
      </c>
      <c r="D5929" s="148">
        <f t="shared" si="276"/>
        <v>61766.43</v>
      </c>
      <c r="E5929" s="138" t="s">
        <v>2044</v>
      </c>
      <c r="F5929" s="148">
        <f t="shared" si="277"/>
        <v>50628.22</v>
      </c>
      <c r="G5929" s="148">
        <f t="shared" si="278"/>
        <v>61766.428399999997</v>
      </c>
    </row>
    <row r="5930" spans="1:7" ht="14.4" customHeight="1">
      <c r="A5930" s="138" t="s">
        <v>11429</v>
      </c>
      <c r="B5930" s="151" t="s">
        <v>11415</v>
      </c>
      <c r="C5930" s="148">
        <v>50628.217671900005</v>
      </c>
      <c r="D5930" s="148">
        <f t="shared" si="276"/>
        <v>61766.43</v>
      </c>
      <c r="E5930" s="138" t="s">
        <v>2044</v>
      </c>
      <c r="F5930" s="148">
        <f t="shared" si="277"/>
        <v>50628.22</v>
      </c>
      <c r="G5930" s="148">
        <f t="shared" si="278"/>
        <v>61766.428399999997</v>
      </c>
    </row>
    <row r="5931" spans="1:7" ht="14.4" customHeight="1">
      <c r="A5931" s="138" t="s">
        <v>11430</v>
      </c>
      <c r="B5931" s="151" t="s">
        <v>11415</v>
      </c>
      <c r="C5931" s="148">
        <v>50628.217671900005</v>
      </c>
      <c r="D5931" s="148">
        <f t="shared" si="276"/>
        <v>61766.43</v>
      </c>
      <c r="E5931" s="138" t="s">
        <v>2044</v>
      </c>
      <c r="F5931" s="148">
        <f t="shared" si="277"/>
        <v>50628.22</v>
      </c>
      <c r="G5931" s="148">
        <f t="shared" si="278"/>
        <v>61766.428399999997</v>
      </c>
    </row>
    <row r="5932" spans="1:7" ht="14.4" customHeight="1">
      <c r="A5932" s="138" t="s">
        <v>11431</v>
      </c>
      <c r="B5932" s="151" t="s">
        <v>11415</v>
      </c>
      <c r="C5932" s="148">
        <v>50628.217671900005</v>
      </c>
      <c r="D5932" s="148">
        <f t="shared" si="276"/>
        <v>61766.43</v>
      </c>
      <c r="E5932" s="138" t="s">
        <v>2044</v>
      </c>
      <c r="F5932" s="148">
        <f t="shared" si="277"/>
        <v>50628.22</v>
      </c>
      <c r="G5932" s="148">
        <f t="shared" si="278"/>
        <v>61766.428399999997</v>
      </c>
    </row>
    <row r="5933" spans="1:7" ht="14.4" customHeight="1">
      <c r="A5933" s="138" t="s">
        <v>11432</v>
      </c>
      <c r="B5933" s="151" t="s">
        <v>11415</v>
      </c>
      <c r="C5933" s="148">
        <v>50628.217671900005</v>
      </c>
      <c r="D5933" s="148">
        <f t="shared" si="276"/>
        <v>61766.43</v>
      </c>
      <c r="E5933" s="138" t="s">
        <v>2044</v>
      </c>
      <c r="F5933" s="148">
        <f t="shared" si="277"/>
        <v>50628.22</v>
      </c>
      <c r="G5933" s="148">
        <f t="shared" si="278"/>
        <v>61766.428399999997</v>
      </c>
    </row>
    <row r="5934" spans="1:7" ht="14.4" customHeight="1">
      <c r="A5934" s="138" t="s">
        <v>11433</v>
      </c>
      <c r="B5934" s="151" t="s">
        <v>11415</v>
      </c>
      <c r="C5934" s="148">
        <v>50628.217671900005</v>
      </c>
      <c r="D5934" s="148">
        <f t="shared" si="276"/>
        <v>61766.43</v>
      </c>
      <c r="E5934" s="138" t="s">
        <v>2044</v>
      </c>
      <c r="F5934" s="148">
        <f t="shared" si="277"/>
        <v>50628.22</v>
      </c>
      <c r="G5934" s="148">
        <f t="shared" si="278"/>
        <v>61766.428399999997</v>
      </c>
    </row>
    <row r="5935" spans="1:7" ht="14.4" customHeight="1">
      <c r="A5935" s="138" t="s">
        <v>11434</v>
      </c>
      <c r="B5935" s="151" t="s">
        <v>11415</v>
      </c>
      <c r="C5935" s="148">
        <v>50628.217671900005</v>
      </c>
      <c r="D5935" s="148">
        <f t="shared" si="276"/>
        <v>61766.43</v>
      </c>
      <c r="E5935" s="138" t="s">
        <v>2044</v>
      </c>
      <c r="F5935" s="148">
        <f t="shared" si="277"/>
        <v>50628.22</v>
      </c>
      <c r="G5935" s="148">
        <f t="shared" si="278"/>
        <v>61766.428399999997</v>
      </c>
    </row>
    <row r="5936" spans="1:7" ht="14.4" customHeight="1">
      <c r="A5936" s="138" t="s">
        <v>11435</v>
      </c>
      <c r="B5936" s="151" t="s">
        <v>11361</v>
      </c>
      <c r="C5936" s="148">
        <v>36117.632320000004</v>
      </c>
      <c r="D5936" s="148">
        <f t="shared" si="276"/>
        <v>44063.51</v>
      </c>
      <c r="E5936" s="138" t="s">
        <v>2036</v>
      </c>
      <c r="F5936" s="148">
        <f t="shared" si="277"/>
        <v>36117.629999999997</v>
      </c>
      <c r="G5936" s="148">
        <f t="shared" si="278"/>
        <v>44063.508599999994</v>
      </c>
    </row>
    <row r="5937" spans="1:7" ht="14.4" customHeight="1">
      <c r="A5937" s="138" t="s">
        <v>11436</v>
      </c>
      <c r="B5937" s="151" t="s">
        <v>11361</v>
      </c>
      <c r="C5937" s="148">
        <v>38406.78688</v>
      </c>
      <c r="D5937" s="148">
        <f t="shared" si="276"/>
        <v>46856.28</v>
      </c>
      <c r="E5937" s="138" t="s">
        <v>2036</v>
      </c>
      <c r="F5937" s="148">
        <f t="shared" si="277"/>
        <v>38406.79</v>
      </c>
      <c r="G5937" s="148">
        <f t="shared" si="278"/>
        <v>46856.283799999997</v>
      </c>
    </row>
    <row r="5938" spans="1:7" ht="14.4" customHeight="1">
      <c r="A5938" s="138" t="s">
        <v>11437</v>
      </c>
      <c r="B5938" s="151" t="s">
        <v>11361</v>
      </c>
      <c r="C5938" s="148">
        <v>38406.78688</v>
      </c>
      <c r="D5938" s="148">
        <f t="shared" si="276"/>
        <v>46856.28</v>
      </c>
      <c r="E5938" s="138" t="s">
        <v>2036</v>
      </c>
      <c r="F5938" s="148">
        <f t="shared" si="277"/>
        <v>38406.79</v>
      </c>
      <c r="G5938" s="148">
        <f t="shared" si="278"/>
        <v>46856.283799999997</v>
      </c>
    </row>
    <row r="5939" spans="1:7" ht="14.4" customHeight="1">
      <c r="A5939" s="138" t="s">
        <v>11438</v>
      </c>
      <c r="B5939" s="151" t="s">
        <v>11361</v>
      </c>
      <c r="C5939" s="148">
        <v>39289.946080000002</v>
      </c>
      <c r="D5939" s="148">
        <f t="shared" si="276"/>
        <v>47933.73</v>
      </c>
      <c r="E5939" s="138" t="s">
        <v>2036</v>
      </c>
      <c r="F5939" s="148">
        <f t="shared" si="277"/>
        <v>39289.949999999997</v>
      </c>
      <c r="G5939" s="148">
        <f t="shared" si="278"/>
        <v>47933.738999999994</v>
      </c>
    </row>
    <row r="5940" spans="1:7" ht="14.4" customHeight="1">
      <c r="A5940" s="138" t="s">
        <v>11439</v>
      </c>
      <c r="B5940" s="151" t="s">
        <v>11361</v>
      </c>
      <c r="C5940" s="148">
        <v>37622.532640000005</v>
      </c>
      <c r="D5940" s="148">
        <f t="shared" si="276"/>
        <v>45899.49</v>
      </c>
      <c r="E5940" s="138" t="s">
        <v>2036</v>
      </c>
      <c r="F5940" s="148">
        <f t="shared" si="277"/>
        <v>37622.53</v>
      </c>
      <c r="G5940" s="148">
        <f t="shared" si="278"/>
        <v>45899.486599999997</v>
      </c>
    </row>
    <row r="5941" spans="1:7" ht="14.4" customHeight="1">
      <c r="A5941" s="138" t="s">
        <v>11440</v>
      </c>
      <c r="B5941" s="151" t="s">
        <v>11361</v>
      </c>
      <c r="C5941" s="148">
        <v>39289.946080000002</v>
      </c>
      <c r="D5941" s="148">
        <f t="shared" si="276"/>
        <v>47933.73</v>
      </c>
      <c r="E5941" s="138" t="s">
        <v>2036</v>
      </c>
      <c r="F5941" s="148">
        <f t="shared" si="277"/>
        <v>39289.949999999997</v>
      </c>
      <c r="G5941" s="148">
        <f t="shared" si="278"/>
        <v>47933.738999999994</v>
      </c>
    </row>
    <row r="5942" spans="1:7" ht="14.4" customHeight="1">
      <c r="A5942" s="138" t="s">
        <v>11441</v>
      </c>
      <c r="B5942" s="151" t="s">
        <v>11442</v>
      </c>
      <c r="C5942" s="148">
        <v>31124.397920000007</v>
      </c>
      <c r="D5942" s="148">
        <f t="shared" si="276"/>
        <v>37971.769999999997</v>
      </c>
      <c r="E5942" s="138" t="s">
        <v>2036</v>
      </c>
      <c r="F5942" s="148">
        <f t="shared" si="277"/>
        <v>31124.400000000001</v>
      </c>
      <c r="G5942" s="148">
        <f t="shared" si="278"/>
        <v>37971.768000000004</v>
      </c>
    </row>
    <row r="5943" spans="1:7" ht="14.4" customHeight="1">
      <c r="A5943" s="138" t="s">
        <v>11443</v>
      </c>
      <c r="B5943" s="151" t="s">
        <v>11444</v>
      </c>
      <c r="C5943" s="148">
        <v>55619.477760000002</v>
      </c>
      <c r="D5943" s="148">
        <f t="shared" si="276"/>
        <v>67855.759999999995</v>
      </c>
      <c r="E5943" s="138" t="s">
        <v>2036</v>
      </c>
      <c r="F5943" s="148">
        <f t="shared" si="277"/>
        <v>55619.48</v>
      </c>
      <c r="G5943" s="148">
        <f t="shared" si="278"/>
        <v>67855.765599999999</v>
      </c>
    </row>
    <row r="5944" spans="1:7" ht="14.4" customHeight="1">
      <c r="A5944" s="140" t="s">
        <v>11445</v>
      </c>
      <c r="B5944" s="151" t="s">
        <v>11446</v>
      </c>
      <c r="C5944" s="148">
        <v>6125.3280000000004</v>
      </c>
      <c r="D5944" s="148">
        <f t="shared" si="276"/>
        <v>7472.9</v>
      </c>
      <c r="E5944" s="138" t="s">
        <v>2032</v>
      </c>
      <c r="F5944" s="148">
        <f t="shared" si="277"/>
        <v>6125.33</v>
      </c>
      <c r="G5944" s="148">
        <f t="shared" si="278"/>
        <v>7472.9025999999994</v>
      </c>
    </row>
    <row r="5945" spans="1:7" ht="14.4" customHeight="1">
      <c r="A5945" s="138" t="s">
        <v>11447</v>
      </c>
      <c r="B5945" s="151" t="s">
        <v>11448</v>
      </c>
      <c r="C5945" s="148">
        <v>20618.987200000003</v>
      </c>
      <c r="D5945" s="148">
        <f t="shared" si="276"/>
        <v>25155.16</v>
      </c>
      <c r="E5945" s="138" t="s">
        <v>2035</v>
      </c>
      <c r="F5945" s="148">
        <f t="shared" si="277"/>
        <v>20618.990000000002</v>
      </c>
      <c r="G5945" s="148">
        <f t="shared" si="278"/>
        <v>25155.167800000003</v>
      </c>
    </row>
    <row r="5946" spans="1:7" ht="14.4" customHeight="1">
      <c r="A5946" s="140" t="s">
        <v>11449</v>
      </c>
      <c r="B5946" s="151" t="s">
        <v>11448</v>
      </c>
      <c r="C5946" s="148">
        <v>16698.716650000002</v>
      </c>
      <c r="D5946" s="148">
        <f t="shared" si="276"/>
        <v>20372.43</v>
      </c>
      <c r="E5946" s="138" t="s">
        <v>2035</v>
      </c>
      <c r="F5946" s="148">
        <f t="shared" si="277"/>
        <v>16698.72</v>
      </c>
      <c r="G5946" s="148">
        <f t="shared" si="278"/>
        <v>20372.438400000003</v>
      </c>
    </row>
    <row r="5947" spans="1:7" ht="14.4" customHeight="1">
      <c r="A5947" s="140" t="s">
        <v>11450</v>
      </c>
      <c r="B5947" s="151" t="s">
        <v>11451</v>
      </c>
      <c r="C5947" s="148">
        <v>49615.489000000001</v>
      </c>
      <c r="D5947" s="148">
        <f t="shared" si="276"/>
        <v>60530.9</v>
      </c>
      <c r="E5947" s="138" t="s">
        <v>2035</v>
      </c>
      <c r="F5947" s="148">
        <f t="shared" si="277"/>
        <v>49615.49</v>
      </c>
      <c r="G5947" s="148">
        <f t="shared" si="278"/>
        <v>60530.897799999999</v>
      </c>
    </row>
    <row r="5948" spans="1:7" ht="14.4" customHeight="1">
      <c r="A5948" s="138" t="s">
        <v>11452</v>
      </c>
      <c r="B5948" s="151" t="s">
        <v>11453</v>
      </c>
      <c r="C5948" s="148">
        <v>8570.7822199999991</v>
      </c>
      <c r="D5948" s="148">
        <f t="shared" si="276"/>
        <v>10456.35</v>
      </c>
      <c r="E5948" s="138" t="s">
        <v>2036</v>
      </c>
      <c r="F5948" s="148">
        <f t="shared" si="277"/>
        <v>8570.7800000000007</v>
      </c>
      <c r="G5948" s="148">
        <f t="shared" si="278"/>
        <v>10456.3516</v>
      </c>
    </row>
    <row r="5949" spans="1:7" ht="14.4" customHeight="1">
      <c r="A5949" s="138" t="s">
        <v>11454</v>
      </c>
      <c r="B5949" s="151" t="s">
        <v>11453</v>
      </c>
      <c r="C5949" s="148">
        <v>8570.7822199999991</v>
      </c>
      <c r="D5949" s="148">
        <f t="shared" si="276"/>
        <v>10456.35</v>
      </c>
      <c r="E5949" s="138" t="s">
        <v>2036</v>
      </c>
      <c r="F5949" s="148">
        <f t="shared" si="277"/>
        <v>8570.7800000000007</v>
      </c>
      <c r="G5949" s="148">
        <f t="shared" si="278"/>
        <v>10456.3516</v>
      </c>
    </row>
    <row r="5950" spans="1:7" ht="14.4" customHeight="1">
      <c r="A5950" s="138" t="s">
        <v>11455</v>
      </c>
      <c r="B5950" s="151" t="s">
        <v>11456</v>
      </c>
      <c r="C5950" s="148">
        <v>17571.662569999997</v>
      </c>
      <c r="D5950" s="148">
        <f t="shared" si="276"/>
        <v>21437.43</v>
      </c>
      <c r="E5950" s="138" t="s">
        <v>2033</v>
      </c>
      <c r="F5950" s="148">
        <f t="shared" si="277"/>
        <v>17571.66</v>
      </c>
      <c r="G5950" s="148">
        <f t="shared" si="278"/>
        <v>21437.425199999998</v>
      </c>
    </row>
    <row r="5951" spans="1:7" ht="14.4" customHeight="1">
      <c r="A5951" s="138" t="s">
        <v>11457</v>
      </c>
      <c r="B5951" s="151" t="s">
        <v>11458</v>
      </c>
      <c r="C5951" s="148">
        <v>18080.70649</v>
      </c>
      <c r="D5951" s="148">
        <f t="shared" si="276"/>
        <v>22058.46</v>
      </c>
      <c r="E5951" s="138" t="s">
        <v>2033</v>
      </c>
      <c r="F5951" s="148">
        <f t="shared" si="277"/>
        <v>18080.71</v>
      </c>
      <c r="G5951" s="148">
        <f t="shared" si="278"/>
        <v>22058.466199999999</v>
      </c>
    </row>
    <row r="5952" spans="1:7" ht="14.4" customHeight="1">
      <c r="A5952" s="138" t="s">
        <v>11459</v>
      </c>
      <c r="B5952" s="151" t="s">
        <v>11460</v>
      </c>
      <c r="C5952" s="148">
        <v>19625.562109999999</v>
      </c>
      <c r="D5952" s="148">
        <f t="shared" si="276"/>
        <v>23943.19</v>
      </c>
      <c r="E5952" s="138" t="s">
        <v>2033</v>
      </c>
      <c r="F5952" s="148">
        <f t="shared" si="277"/>
        <v>19625.560000000001</v>
      </c>
      <c r="G5952" s="148">
        <f t="shared" si="278"/>
        <v>23943.183199999999</v>
      </c>
    </row>
    <row r="5953" spans="1:7" ht="14.4" customHeight="1">
      <c r="A5953" s="138" t="s">
        <v>11461</v>
      </c>
      <c r="B5953" s="151" t="s">
        <v>11462</v>
      </c>
      <c r="C5953" s="148">
        <v>18080.70649</v>
      </c>
      <c r="D5953" s="148">
        <f t="shared" si="276"/>
        <v>22058.46</v>
      </c>
      <c r="E5953" s="138" t="s">
        <v>2033</v>
      </c>
      <c r="F5953" s="148">
        <f t="shared" si="277"/>
        <v>18080.71</v>
      </c>
      <c r="G5953" s="148">
        <f t="shared" si="278"/>
        <v>22058.466199999999</v>
      </c>
    </row>
    <row r="5954" spans="1:7" ht="14.4" customHeight="1">
      <c r="A5954" s="138" t="s">
        <v>11463</v>
      </c>
      <c r="B5954" s="151" t="s">
        <v>11464</v>
      </c>
      <c r="C5954" s="148">
        <v>20878.432189999996</v>
      </c>
      <c r="D5954" s="148">
        <f t="shared" si="276"/>
        <v>25471.69</v>
      </c>
      <c r="E5954" s="138" t="s">
        <v>2033</v>
      </c>
      <c r="F5954" s="148">
        <f t="shared" si="277"/>
        <v>20878.43</v>
      </c>
      <c r="G5954" s="148">
        <f t="shared" si="278"/>
        <v>25471.684600000001</v>
      </c>
    </row>
    <row r="5955" spans="1:7" ht="14.4" customHeight="1">
      <c r="A5955" s="138" t="s">
        <v>11465</v>
      </c>
      <c r="B5955" s="151" t="s">
        <v>11466</v>
      </c>
      <c r="C5955" s="148">
        <v>24473.260350000004</v>
      </c>
      <c r="D5955" s="148">
        <f t="shared" si="276"/>
        <v>29857.38</v>
      </c>
      <c r="E5955" s="138" t="s">
        <v>2033</v>
      </c>
      <c r="F5955" s="148">
        <f t="shared" si="277"/>
        <v>24473.26</v>
      </c>
      <c r="G5955" s="148">
        <f t="shared" si="278"/>
        <v>29857.377199999999</v>
      </c>
    </row>
    <row r="5956" spans="1:7" ht="14.4" customHeight="1">
      <c r="A5956" s="138" t="s">
        <v>11467</v>
      </c>
      <c r="B5956" s="151" t="s">
        <v>11468</v>
      </c>
      <c r="C5956" s="148">
        <v>25236.813139999998</v>
      </c>
      <c r="D5956" s="148">
        <f t="shared" si="276"/>
        <v>30788.91</v>
      </c>
      <c r="E5956" s="138" t="s">
        <v>2033</v>
      </c>
      <c r="F5956" s="148">
        <f t="shared" si="277"/>
        <v>25236.81</v>
      </c>
      <c r="G5956" s="148">
        <f t="shared" si="278"/>
        <v>30788.908200000002</v>
      </c>
    </row>
    <row r="5957" spans="1:7" ht="14.4" customHeight="1">
      <c r="A5957" s="138" t="s">
        <v>11469</v>
      </c>
      <c r="B5957" s="151" t="s">
        <v>11470</v>
      </c>
      <c r="C5957" s="148">
        <v>24473.260350000004</v>
      </c>
      <c r="D5957" s="148">
        <f t="shared" si="276"/>
        <v>29857.38</v>
      </c>
      <c r="E5957" s="138" t="s">
        <v>2033</v>
      </c>
      <c r="F5957" s="148">
        <f t="shared" si="277"/>
        <v>24473.26</v>
      </c>
      <c r="G5957" s="148">
        <f t="shared" si="278"/>
        <v>29857.377199999999</v>
      </c>
    </row>
    <row r="5958" spans="1:7" ht="14.4" customHeight="1">
      <c r="A5958" s="138" t="s">
        <v>11471</v>
      </c>
      <c r="B5958" s="151" t="s">
        <v>11472</v>
      </c>
      <c r="C5958" s="148">
        <v>47432.320551000004</v>
      </c>
      <c r="D5958" s="148">
        <f t="shared" si="276"/>
        <v>57867.43</v>
      </c>
      <c r="E5958" s="138" t="s">
        <v>2041</v>
      </c>
      <c r="F5958" s="148">
        <f t="shared" si="277"/>
        <v>47432.32</v>
      </c>
      <c r="G5958" s="148">
        <f t="shared" si="278"/>
        <v>57867.430399999997</v>
      </c>
    </row>
    <row r="5959" spans="1:7" ht="14.4" customHeight="1">
      <c r="A5959" s="138" t="s">
        <v>11473</v>
      </c>
      <c r="B5959" s="151" t="s">
        <v>11474</v>
      </c>
      <c r="C5959" s="148">
        <v>54731.333349</v>
      </c>
      <c r="D5959" s="148">
        <f t="shared" si="276"/>
        <v>66772.23</v>
      </c>
      <c r="E5959" s="138" t="s">
        <v>2041</v>
      </c>
      <c r="F5959" s="148">
        <f t="shared" si="277"/>
        <v>54731.33</v>
      </c>
      <c r="G5959" s="148">
        <f t="shared" si="278"/>
        <v>66772.222599999994</v>
      </c>
    </row>
    <row r="5960" spans="1:7" ht="14.4" customHeight="1">
      <c r="A5960" s="138" t="s">
        <v>11475</v>
      </c>
      <c r="B5960" s="151" t="s">
        <v>11476</v>
      </c>
      <c r="C5960" s="148">
        <v>97541.201835</v>
      </c>
      <c r="D5960" s="148">
        <f t="shared" si="276"/>
        <v>119000.27</v>
      </c>
      <c r="E5960" s="138" t="s">
        <v>2041</v>
      </c>
      <c r="F5960" s="148">
        <f t="shared" si="277"/>
        <v>97541.2</v>
      </c>
      <c r="G5960" s="148">
        <f t="shared" si="278"/>
        <v>119000.264</v>
      </c>
    </row>
    <row r="5961" spans="1:7" ht="14.4" customHeight="1">
      <c r="A5961" s="138" t="s">
        <v>11477</v>
      </c>
      <c r="B5961" s="151" t="s">
        <v>11478</v>
      </c>
      <c r="C5961" s="148">
        <v>97539.340436999992</v>
      </c>
      <c r="D5961" s="148">
        <f t="shared" ref="D5961:D6024" si="279">ROUND(C5961*(1+$D$8),2)</f>
        <v>118998</v>
      </c>
      <c r="E5961" s="138" t="s">
        <v>2041</v>
      </c>
      <c r="F5961" s="148">
        <f t="shared" ref="F5961:F6024" si="280">ROUND(C5961*(1-HLOOKUP(E5961,$1:$2,2,FALSE)),2)</f>
        <v>97539.34</v>
      </c>
      <c r="G5961" s="148">
        <f t="shared" ref="G5961:G6024" si="281">F5961*(1+$D$8)</f>
        <v>118997.9948</v>
      </c>
    </row>
    <row r="5962" spans="1:7" ht="14.4" customHeight="1">
      <c r="A5962" s="138" t="s">
        <v>11479</v>
      </c>
      <c r="B5962" s="151" t="s">
        <v>11480</v>
      </c>
      <c r="C5962" s="148">
        <v>125218.51719299999</v>
      </c>
      <c r="D5962" s="148">
        <f t="shared" si="279"/>
        <v>152766.59</v>
      </c>
      <c r="E5962" s="138" t="s">
        <v>2041</v>
      </c>
      <c r="F5962" s="148">
        <f t="shared" si="280"/>
        <v>125218.52</v>
      </c>
      <c r="G5962" s="148">
        <f t="shared" si="281"/>
        <v>152766.5944</v>
      </c>
    </row>
    <row r="5963" spans="1:7" ht="14.4" customHeight="1">
      <c r="A5963" s="138" t="s">
        <v>11481</v>
      </c>
      <c r="B5963" s="151" t="s">
        <v>11482</v>
      </c>
      <c r="C5963" s="148">
        <v>125218.51719299999</v>
      </c>
      <c r="D5963" s="148">
        <f t="shared" si="279"/>
        <v>152766.59</v>
      </c>
      <c r="E5963" s="138" t="s">
        <v>2041</v>
      </c>
      <c r="F5963" s="148">
        <f t="shared" si="280"/>
        <v>125218.52</v>
      </c>
      <c r="G5963" s="148">
        <f t="shared" si="281"/>
        <v>152766.5944</v>
      </c>
    </row>
    <row r="5964" spans="1:7" ht="14.4" customHeight="1">
      <c r="A5964" s="138" t="s">
        <v>11483</v>
      </c>
      <c r="B5964" s="151" t="s">
        <v>11484</v>
      </c>
      <c r="C5964" s="148">
        <v>66669.385859999995</v>
      </c>
      <c r="D5964" s="148">
        <f t="shared" si="279"/>
        <v>81336.649999999994</v>
      </c>
      <c r="E5964" s="138" t="s">
        <v>2041</v>
      </c>
      <c r="F5964" s="148">
        <f t="shared" si="280"/>
        <v>66669.39</v>
      </c>
      <c r="G5964" s="148">
        <f t="shared" si="281"/>
        <v>81336.655799999993</v>
      </c>
    </row>
    <row r="5965" spans="1:7" ht="14.4" customHeight="1">
      <c r="A5965" s="138" t="s">
        <v>11485</v>
      </c>
      <c r="B5965" s="151" t="s">
        <v>11486</v>
      </c>
      <c r="C5965" s="148">
        <v>73966.537259999997</v>
      </c>
      <c r="D5965" s="148">
        <f t="shared" si="279"/>
        <v>90239.18</v>
      </c>
      <c r="E5965" s="138" t="s">
        <v>2041</v>
      </c>
      <c r="F5965" s="148">
        <f t="shared" si="280"/>
        <v>73966.539999999994</v>
      </c>
      <c r="G5965" s="148">
        <f t="shared" si="281"/>
        <v>90239.178799999994</v>
      </c>
    </row>
    <row r="5966" spans="1:7" ht="14.4" customHeight="1">
      <c r="A5966" s="138" t="s">
        <v>11487</v>
      </c>
      <c r="B5966" s="151" t="s">
        <v>11488</v>
      </c>
      <c r="C5966" s="148">
        <v>68077.038644999993</v>
      </c>
      <c r="D5966" s="148">
        <f t="shared" si="279"/>
        <v>83053.990000000005</v>
      </c>
      <c r="E5966" s="138" t="s">
        <v>2041</v>
      </c>
      <c r="F5966" s="148">
        <f t="shared" si="280"/>
        <v>68077.039999999994</v>
      </c>
      <c r="G5966" s="148">
        <f t="shared" si="281"/>
        <v>83053.988799999992</v>
      </c>
    </row>
    <row r="5967" spans="1:7" ht="14.4" customHeight="1">
      <c r="A5967" s="138" t="s">
        <v>11489</v>
      </c>
      <c r="B5967" s="151" t="s">
        <v>11490</v>
      </c>
      <c r="C5967" s="148">
        <v>22400.03</v>
      </c>
      <c r="D5967" s="148">
        <f t="shared" si="279"/>
        <v>27328.04</v>
      </c>
      <c r="E5967" s="138" t="s">
        <v>2033</v>
      </c>
      <c r="F5967" s="148">
        <f t="shared" si="280"/>
        <v>22400.03</v>
      </c>
      <c r="G5967" s="148">
        <f t="shared" si="281"/>
        <v>27328.036599999999</v>
      </c>
    </row>
    <row r="5968" spans="1:7" ht="14.4" customHeight="1">
      <c r="A5968" s="138" t="s">
        <v>11491</v>
      </c>
      <c r="B5968" s="151" t="s">
        <v>11492</v>
      </c>
      <c r="C5968" s="148">
        <v>27849.77</v>
      </c>
      <c r="D5968" s="148">
        <f t="shared" si="279"/>
        <v>33976.720000000001</v>
      </c>
      <c r="E5968" s="138" t="s">
        <v>2033</v>
      </c>
      <c r="F5968" s="148">
        <f t="shared" si="280"/>
        <v>27849.77</v>
      </c>
      <c r="G5968" s="148">
        <f t="shared" si="281"/>
        <v>33976.719400000002</v>
      </c>
    </row>
    <row r="5969" spans="1:7" ht="14.4" customHeight="1">
      <c r="A5969" s="138" t="s">
        <v>11493</v>
      </c>
      <c r="B5969" s="151" t="s">
        <v>11494</v>
      </c>
      <c r="C5969" s="148">
        <v>27176</v>
      </c>
      <c r="D5969" s="148">
        <f t="shared" si="279"/>
        <v>33154.720000000001</v>
      </c>
      <c r="E5969" s="138" t="s">
        <v>2033</v>
      </c>
      <c r="F5969" s="148">
        <f t="shared" si="280"/>
        <v>27176</v>
      </c>
      <c r="G5969" s="148">
        <f t="shared" si="281"/>
        <v>33154.720000000001</v>
      </c>
    </row>
    <row r="5970" spans="1:7" ht="14.4" customHeight="1">
      <c r="A5970" s="138" t="s">
        <v>11495</v>
      </c>
      <c r="B5970" s="151" t="s">
        <v>11496</v>
      </c>
      <c r="C5970" s="148">
        <v>32920.954550000002</v>
      </c>
      <c r="D5970" s="148">
        <f t="shared" si="279"/>
        <v>40163.56</v>
      </c>
      <c r="E5970" s="138" t="s">
        <v>2033</v>
      </c>
      <c r="F5970" s="148">
        <f t="shared" si="280"/>
        <v>32920.949999999997</v>
      </c>
      <c r="G5970" s="148">
        <f t="shared" si="281"/>
        <v>40163.558999999994</v>
      </c>
    </row>
    <row r="5971" spans="1:7" ht="14.4" customHeight="1">
      <c r="A5971" s="138" t="s">
        <v>11497</v>
      </c>
      <c r="B5971" s="151" t="s">
        <v>6679</v>
      </c>
      <c r="C5971" s="148">
        <v>24458.010000000002</v>
      </c>
      <c r="D5971" s="148">
        <f t="shared" si="279"/>
        <v>29838.77</v>
      </c>
      <c r="E5971" s="138" t="s">
        <v>2033</v>
      </c>
      <c r="F5971" s="148">
        <f t="shared" si="280"/>
        <v>24458.01</v>
      </c>
      <c r="G5971" s="148">
        <f t="shared" si="281"/>
        <v>29838.772199999996</v>
      </c>
    </row>
    <row r="5972" spans="1:7" ht="14.4" customHeight="1">
      <c r="A5972" s="138" t="s">
        <v>11498</v>
      </c>
      <c r="B5972" s="151" t="s">
        <v>11499</v>
      </c>
      <c r="C5972" s="148">
        <v>21388.382400000002</v>
      </c>
      <c r="D5972" s="148">
        <f t="shared" si="279"/>
        <v>26093.83</v>
      </c>
      <c r="E5972" s="138" t="s">
        <v>2035</v>
      </c>
      <c r="F5972" s="148">
        <f t="shared" si="280"/>
        <v>21388.38</v>
      </c>
      <c r="G5972" s="148">
        <f t="shared" si="281"/>
        <v>26093.8236</v>
      </c>
    </row>
    <row r="5973" spans="1:7" ht="14.4" customHeight="1">
      <c r="A5973" s="138" t="s">
        <v>11500</v>
      </c>
      <c r="B5973" s="151" t="s">
        <v>4127</v>
      </c>
      <c r="C5973" s="148">
        <v>22079.17712</v>
      </c>
      <c r="D5973" s="148">
        <f t="shared" si="279"/>
        <v>26936.6</v>
      </c>
      <c r="E5973" s="138" t="s">
        <v>2035</v>
      </c>
      <c r="F5973" s="148">
        <f t="shared" si="280"/>
        <v>22079.18</v>
      </c>
      <c r="G5973" s="148">
        <f t="shared" si="281"/>
        <v>26936.599600000001</v>
      </c>
    </row>
    <row r="5974" spans="1:7" ht="14.4" customHeight="1">
      <c r="A5974" s="138" t="s">
        <v>11501</v>
      </c>
      <c r="B5974" s="151" t="s">
        <v>11502</v>
      </c>
      <c r="C5974" s="148">
        <v>28103</v>
      </c>
      <c r="D5974" s="148">
        <f t="shared" si="279"/>
        <v>34285.660000000003</v>
      </c>
      <c r="E5974" s="138" t="s">
        <v>2035</v>
      </c>
      <c r="F5974" s="148">
        <f t="shared" si="280"/>
        <v>28103</v>
      </c>
      <c r="G5974" s="148">
        <f t="shared" si="281"/>
        <v>34285.659999999996</v>
      </c>
    </row>
    <row r="5975" spans="1:7" ht="14.4" customHeight="1">
      <c r="A5975" s="138" t="s">
        <v>11503</v>
      </c>
      <c r="B5975" s="151" t="s">
        <v>9070</v>
      </c>
      <c r="C5975" s="148">
        <v>27520.976304359996</v>
      </c>
      <c r="D5975" s="148">
        <f t="shared" si="279"/>
        <v>33575.589999999997</v>
      </c>
      <c r="E5975" s="138" t="s">
        <v>2037</v>
      </c>
      <c r="F5975" s="148">
        <f t="shared" si="280"/>
        <v>27520.98</v>
      </c>
      <c r="G5975" s="148">
        <f t="shared" si="281"/>
        <v>33575.595600000001</v>
      </c>
    </row>
    <row r="5976" spans="1:7" ht="14.4" customHeight="1">
      <c r="A5976" s="138" t="s">
        <v>11504</v>
      </c>
      <c r="B5976" s="151" t="s">
        <v>11505</v>
      </c>
      <c r="C5976" s="148">
        <v>25216.029299999998</v>
      </c>
      <c r="D5976" s="148">
        <f t="shared" si="279"/>
        <v>30763.56</v>
      </c>
      <c r="E5976" s="138" t="s">
        <v>2033</v>
      </c>
      <c r="F5976" s="148">
        <f t="shared" si="280"/>
        <v>25216.03</v>
      </c>
      <c r="G5976" s="148">
        <f t="shared" si="281"/>
        <v>30763.556599999996</v>
      </c>
    </row>
    <row r="5977" spans="1:7" ht="14.4" customHeight="1">
      <c r="A5977" s="138" t="s">
        <v>11506</v>
      </c>
      <c r="B5977" s="151" t="s">
        <v>11507</v>
      </c>
      <c r="C5977" s="148">
        <v>99245.341627739981</v>
      </c>
      <c r="D5977" s="148">
        <f t="shared" si="279"/>
        <v>121079.32</v>
      </c>
      <c r="E5977" s="138" t="s">
        <v>2037</v>
      </c>
      <c r="F5977" s="148">
        <f t="shared" si="280"/>
        <v>99245.34</v>
      </c>
      <c r="G5977" s="148">
        <f t="shared" si="281"/>
        <v>121079.31479999999</v>
      </c>
    </row>
    <row r="5978" spans="1:7" ht="14.4" customHeight="1">
      <c r="A5978" s="138" t="s">
        <v>11508</v>
      </c>
      <c r="B5978" s="151" t="s">
        <v>11509</v>
      </c>
      <c r="C5978" s="148">
        <v>89653.746700979988</v>
      </c>
      <c r="D5978" s="148">
        <f t="shared" si="279"/>
        <v>109377.57</v>
      </c>
      <c r="E5978" s="138" t="s">
        <v>2037</v>
      </c>
      <c r="F5978" s="148">
        <f t="shared" si="280"/>
        <v>89653.75</v>
      </c>
      <c r="G5978" s="148">
        <f t="shared" si="281"/>
        <v>109377.575</v>
      </c>
    </row>
    <row r="5979" spans="1:7" ht="14.4" customHeight="1">
      <c r="A5979" s="138" t="s">
        <v>11510</v>
      </c>
      <c r="B5979" s="151" t="s">
        <v>11511</v>
      </c>
      <c r="C5979" s="148">
        <v>102507.70563494999</v>
      </c>
      <c r="D5979" s="148">
        <f t="shared" si="279"/>
        <v>125059.4</v>
      </c>
      <c r="E5979" s="138" t="s">
        <v>2037</v>
      </c>
      <c r="F5979" s="148">
        <f t="shared" si="280"/>
        <v>102507.71</v>
      </c>
      <c r="G5979" s="148">
        <f t="shared" si="281"/>
        <v>125059.40620000001</v>
      </c>
    </row>
    <row r="5980" spans="1:7" ht="14.4" customHeight="1">
      <c r="A5980" s="138" t="s">
        <v>11512</v>
      </c>
      <c r="B5980" s="151" t="s">
        <v>11513</v>
      </c>
      <c r="C5980" s="148">
        <v>18837.262229939999</v>
      </c>
      <c r="D5980" s="148">
        <f t="shared" si="279"/>
        <v>22981.46</v>
      </c>
      <c r="E5980" s="138" t="s">
        <v>2037</v>
      </c>
      <c r="F5980" s="148">
        <f t="shared" si="280"/>
        <v>18837.259999999998</v>
      </c>
      <c r="G5980" s="148">
        <f t="shared" si="281"/>
        <v>22981.457199999997</v>
      </c>
    </row>
    <row r="5981" spans="1:7" ht="14.4" customHeight="1">
      <c r="A5981" s="138" t="s">
        <v>11514</v>
      </c>
      <c r="B5981" s="151" t="s">
        <v>11515</v>
      </c>
      <c r="C5981" s="148">
        <v>19616.628983489998</v>
      </c>
      <c r="D5981" s="148">
        <f t="shared" si="279"/>
        <v>23932.29</v>
      </c>
      <c r="E5981" s="138" t="s">
        <v>2037</v>
      </c>
      <c r="F5981" s="148">
        <f t="shared" si="280"/>
        <v>19616.63</v>
      </c>
      <c r="G5981" s="148">
        <f t="shared" si="281"/>
        <v>23932.2886</v>
      </c>
    </row>
    <row r="5982" spans="1:7" ht="14.4" customHeight="1">
      <c r="A5982" s="138" t="s">
        <v>11516</v>
      </c>
      <c r="B5982" s="151" t="s">
        <v>11517</v>
      </c>
      <c r="C5982" s="148">
        <v>20035.01871063</v>
      </c>
      <c r="D5982" s="148">
        <f t="shared" si="279"/>
        <v>24442.720000000001</v>
      </c>
      <c r="E5982" s="138" t="s">
        <v>2037</v>
      </c>
      <c r="F5982" s="148">
        <f t="shared" si="280"/>
        <v>20035.02</v>
      </c>
      <c r="G5982" s="148">
        <f t="shared" si="281"/>
        <v>24442.724399999999</v>
      </c>
    </row>
    <row r="5983" spans="1:7" ht="14.4" customHeight="1">
      <c r="A5983" s="138" t="s">
        <v>11518</v>
      </c>
      <c r="B5983" s="151" t="s">
        <v>11519</v>
      </c>
      <c r="C5983" s="148">
        <v>20413.748408129999</v>
      </c>
      <c r="D5983" s="148">
        <f t="shared" si="279"/>
        <v>24904.77</v>
      </c>
      <c r="E5983" s="138" t="s">
        <v>2037</v>
      </c>
      <c r="F5983" s="148">
        <f t="shared" si="280"/>
        <v>20413.75</v>
      </c>
      <c r="G5983" s="148">
        <f t="shared" si="281"/>
        <v>24904.774999999998</v>
      </c>
    </row>
    <row r="5984" spans="1:7" ht="14.4" customHeight="1">
      <c r="A5984" s="138" t="s">
        <v>11520</v>
      </c>
      <c r="B5984" s="151" t="s">
        <v>11521</v>
      </c>
      <c r="C5984" s="148">
        <v>22166.452000000001</v>
      </c>
      <c r="D5984" s="148">
        <f t="shared" si="279"/>
        <v>27043.07</v>
      </c>
      <c r="E5984" s="138" t="s">
        <v>2035</v>
      </c>
      <c r="F5984" s="148">
        <f t="shared" si="280"/>
        <v>22166.45</v>
      </c>
      <c r="G5984" s="148">
        <f t="shared" si="281"/>
        <v>27043.069</v>
      </c>
    </row>
    <row r="5985" spans="1:7" ht="14.4" customHeight="1">
      <c r="A5985" s="138" t="s">
        <v>11522</v>
      </c>
      <c r="B5985" s="151" t="s">
        <v>11523</v>
      </c>
      <c r="C5985" s="148">
        <v>31702.595099999999</v>
      </c>
      <c r="D5985" s="148">
        <f t="shared" si="279"/>
        <v>38677.17</v>
      </c>
      <c r="E5985" s="138" t="s">
        <v>2033</v>
      </c>
      <c r="F5985" s="148">
        <f t="shared" si="280"/>
        <v>31702.6</v>
      </c>
      <c r="G5985" s="148">
        <f t="shared" si="281"/>
        <v>38677.171999999999</v>
      </c>
    </row>
    <row r="5986" spans="1:7" ht="14.4" customHeight="1">
      <c r="A5986" s="138" t="s">
        <v>11524</v>
      </c>
      <c r="B5986" s="151" t="s">
        <v>11525</v>
      </c>
      <c r="C5986" s="148">
        <v>31702.595099999999</v>
      </c>
      <c r="D5986" s="148">
        <f t="shared" si="279"/>
        <v>38677.17</v>
      </c>
      <c r="E5986" s="138" t="s">
        <v>2033</v>
      </c>
      <c r="F5986" s="148">
        <f t="shared" si="280"/>
        <v>31702.6</v>
      </c>
      <c r="G5986" s="148">
        <f t="shared" si="281"/>
        <v>38677.171999999999</v>
      </c>
    </row>
    <row r="5987" spans="1:7" ht="14.4" customHeight="1">
      <c r="A5987" s="138" t="s">
        <v>11526</v>
      </c>
      <c r="B5987" s="151" t="s">
        <v>11527</v>
      </c>
      <c r="C5987" s="148">
        <v>19198.500200000002</v>
      </c>
      <c r="D5987" s="148">
        <f t="shared" si="279"/>
        <v>23422.17</v>
      </c>
      <c r="E5987" s="138" t="s">
        <v>2033</v>
      </c>
      <c r="F5987" s="148">
        <f t="shared" si="280"/>
        <v>19198.5</v>
      </c>
      <c r="G5987" s="148">
        <f t="shared" si="281"/>
        <v>23422.17</v>
      </c>
    </row>
    <row r="5988" spans="1:7" ht="14.4" customHeight="1">
      <c r="A5988" s="138" t="s">
        <v>11528</v>
      </c>
      <c r="B5988" s="151" t="s">
        <v>11529</v>
      </c>
      <c r="C5988" s="148">
        <v>18226.082049999997</v>
      </c>
      <c r="D5988" s="148">
        <f t="shared" si="279"/>
        <v>22235.82</v>
      </c>
      <c r="E5988" s="138" t="s">
        <v>2033</v>
      </c>
      <c r="F5988" s="148">
        <f t="shared" si="280"/>
        <v>18226.080000000002</v>
      </c>
      <c r="G5988" s="148">
        <f t="shared" si="281"/>
        <v>22235.817600000002</v>
      </c>
    </row>
    <row r="5989" spans="1:7" ht="14.4" customHeight="1">
      <c r="A5989" s="138" t="s">
        <v>11530</v>
      </c>
      <c r="B5989" s="151" t="s">
        <v>11531</v>
      </c>
      <c r="C5989" s="148">
        <v>21179.540800000002</v>
      </c>
      <c r="D5989" s="148">
        <f t="shared" si="279"/>
        <v>25839.040000000001</v>
      </c>
      <c r="E5989" s="138" t="s">
        <v>2033</v>
      </c>
      <c r="F5989" s="148">
        <f t="shared" si="280"/>
        <v>21179.54</v>
      </c>
      <c r="G5989" s="148">
        <f t="shared" si="281"/>
        <v>25839.038800000002</v>
      </c>
    </row>
    <row r="5990" spans="1:7" ht="14.4" customHeight="1">
      <c r="A5990" s="138" t="s">
        <v>11532</v>
      </c>
      <c r="B5990" s="151" t="s">
        <v>11533</v>
      </c>
      <c r="C5990" s="148">
        <v>20214.76325</v>
      </c>
      <c r="D5990" s="148">
        <f t="shared" si="279"/>
        <v>24662.01</v>
      </c>
      <c r="E5990" s="138" t="s">
        <v>2033</v>
      </c>
      <c r="F5990" s="148">
        <f t="shared" si="280"/>
        <v>20214.759999999998</v>
      </c>
      <c r="G5990" s="148">
        <f t="shared" si="281"/>
        <v>24662.007199999996</v>
      </c>
    </row>
    <row r="5991" spans="1:7" ht="14.4" customHeight="1">
      <c r="A5991" s="138" t="s">
        <v>11534</v>
      </c>
      <c r="B5991" s="151" t="s">
        <v>11535</v>
      </c>
      <c r="C5991" s="148">
        <v>18226.082049999997</v>
      </c>
      <c r="D5991" s="148">
        <f t="shared" si="279"/>
        <v>22235.82</v>
      </c>
      <c r="E5991" s="138" t="s">
        <v>2033</v>
      </c>
      <c r="F5991" s="148">
        <f t="shared" si="280"/>
        <v>18226.080000000002</v>
      </c>
      <c r="G5991" s="148">
        <f t="shared" si="281"/>
        <v>22235.817600000002</v>
      </c>
    </row>
    <row r="5992" spans="1:7" ht="14.4" customHeight="1">
      <c r="A5992" s="138" t="s">
        <v>11536</v>
      </c>
      <c r="B5992" s="151" t="s">
        <v>11537</v>
      </c>
      <c r="C5992" s="148">
        <v>17088.59</v>
      </c>
      <c r="D5992" s="148">
        <f t="shared" si="279"/>
        <v>20848.080000000002</v>
      </c>
      <c r="E5992" s="138" t="s">
        <v>2033</v>
      </c>
      <c r="F5992" s="148">
        <f t="shared" si="280"/>
        <v>17088.59</v>
      </c>
      <c r="G5992" s="148">
        <f t="shared" si="281"/>
        <v>20848.0798</v>
      </c>
    </row>
    <row r="5993" spans="1:7" ht="14.4" customHeight="1">
      <c r="A5993" s="138" t="s">
        <v>11538</v>
      </c>
      <c r="B5993" s="151" t="s">
        <v>11539</v>
      </c>
      <c r="C5993" s="148">
        <v>19435.88</v>
      </c>
      <c r="D5993" s="148">
        <f t="shared" si="279"/>
        <v>23711.77</v>
      </c>
      <c r="E5993" s="138" t="s">
        <v>2033</v>
      </c>
      <c r="F5993" s="148">
        <f t="shared" si="280"/>
        <v>19435.88</v>
      </c>
      <c r="G5993" s="148">
        <f t="shared" si="281"/>
        <v>23711.7736</v>
      </c>
    </row>
    <row r="5994" spans="1:7" ht="14.4" customHeight="1">
      <c r="A5994" s="138" t="s">
        <v>11540</v>
      </c>
      <c r="B5994" s="151" t="s">
        <v>11541</v>
      </c>
      <c r="C5994" s="148">
        <v>23803.200000000001</v>
      </c>
      <c r="D5994" s="148">
        <f t="shared" si="279"/>
        <v>29039.9</v>
      </c>
      <c r="E5994" s="138" t="s">
        <v>2033</v>
      </c>
      <c r="F5994" s="148">
        <f t="shared" si="280"/>
        <v>23803.200000000001</v>
      </c>
      <c r="G5994" s="148">
        <f t="shared" si="281"/>
        <v>29039.903999999999</v>
      </c>
    </row>
    <row r="5995" spans="1:7" ht="14.4" customHeight="1">
      <c r="A5995" s="138" t="s">
        <v>11542</v>
      </c>
      <c r="B5995" s="151" t="s">
        <v>11543</v>
      </c>
      <c r="C5995" s="148">
        <v>30444.89</v>
      </c>
      <c r="D5995" s="148">
        <f t="shared" si="279"/>
        <v>37142.769999999997</v>
      </c>
      <c r="E5995" s="138" t="s">
        <v>2033</v>
      </c>
      <c r="F5995" s="148">
        <f t="shared" si="280"/>
        <v>30444.89</v>
      </c>
      <c r="G5995" s="148">
        <f t="shared" si="281"/>
        <v>37142.765800000001</v>
      </c>
    </row>
    <row r="5996" spans="1:7" ht="14.4" customHeight="1">
      <c r="A5996" s="138" t="s">
        <v>11544</v>
      </c>
      <c r="B5996" s="151" t="s">
        <v>11545</v>
      </c>
      <c r="C5996" s="148">
        <v>40811.519999999997</v>
      </c>
      <c r="D5996" s="148">
        <f t="shared" si="279"/>
        <v>49790.05</v>
      </c>
      <c r="E5996" s="138" t="s">
        <v>2033</v>
      </c>
      <c r="F5996" s="148">
        <f t="shared" si="280"/>
        <v>40811.519999999997</v>
      </c>
      <c r="G5996" s="148">
        <f t="shared" si="281"/>
        <v>49790.054399999994</v>
      </c>
    </row>
    <row r="5997" spans="1:7" ht="14.4" customHeight="1">
      <c r="A5997" s="138" t="s">
        <v>11546</v>
      </c>
      <c r="B5997" s="151" t="s">
        <v>11547</v>
      </c>
      <c r="C5997" s="148">
        <v>14729.99</v>
      </c>
      <c r="D5997" s="148">
        <f t="shared" si="279"/>
        <v>17970.59</v>
      </c>
      <c r="E5997" s="138" t="s">
        <v>2033</v>
      </c>
      <c r="F5997" s="148">
        <f t="shared" si="280"/>
        <v>14729.99</v>
      </c>
      <c r="G5997" s="148">
        <f t="shared" si="281"/>
        <v>17970.587800000001</v>
      </c>
    </row>
    <row r="5998" spans="1:7" ht="14.4" customHeight="1">
      <c r="A5998" s="138" t="s">
        <v>11548</v>
      </c>
      <c r="B5998" s="151" t="s">
        <v>11549</v>
      </c>
      <c r="C5998" s="148">
        <v>30137.195549999997</v>
      </c>
      <c r="D5998" s="148">
        <f t="shared" si="279"/>
        <v>36767.379999999997</v>
      </c>
      <c r="E5998" s="138" t="s">
        <v>2033</v>
      </c>
      <c r="F5998" s="148">
        <f t="shared" si="280"/>
        <v>30137.200000000001</v>
      </c>
      <c r="G5998" s="148">
        <f t="shared" si="281"/>
        <v>36767.383999999998</v>
      </c>
    </row>
    <row r="5999" spans="1:7" ht="14.4" customHeight="1">
      <c r="A5999" s="138" t="s">
        <v>11550</v>
      </c>
      <c r="B5999" s="151" t="s">
        <v>11551</v>
      </c>
      <c r="C5999" s="148">
        <v>18327.130249999998</v>
      </c>
      <c r="D5999" s="148">
        <f t="shared" si="279"/>
        <v>22359.1</v>
      </c>
      <c r="E5999" s="138" t="s">
        <v>2033</v>
      </c>
      <c r="F5999" s="148">
        <f t="shared" si="280"/>
        <v>18327.13</v>
      </c>
      <c r="G5999" s="148">
        <f t="shared" si="281"/>
        <v>22359.098600000001</v>
      </c>
    </row>
    <row r="6000" spans="1:7" ht="14.4" customHeight="1">
      <c r="A6000" s="138" t="s">
        <v>11552</v>
      </c>
      <c r="B6000" s="151" t="s">
        <v>11553</v>
      </c>
      <c r="C6000" s="148">
        <v>21011.763849999999</v>
      </c>
      <c r="D6000" s="148">
        <f t="shared" si="279"/>
        <v>25634.35</v>
      </c>
      <c r="E6000" s="138" t="s">
        <v>2033</v>
      </c>
      <c r="F6000" s="148">
        <f t="shared" si="280"/>
        <v>21011.759999999998</v>
      </c>
      <c r="G6000" s="148">
        <f t="shared" si="281"/>
        <v>25634.347199999997</v>
      </c>
    </row>
    <row r="6001" spans="1:7" ht="14.4" customHeight="1">
      <c r="A6001" s="138" t="s">
        <v>11554</v>
      </c>
      <c r="B6001" s="151" t="s">
        <v>11555</v>
      </c>
      <c r="C6001" s="148">
        <v>17860.016349999998</v>
      </c>
      <c r="D6001" s="148">
        <f t="shared" si="279"/>
        <v>21789.22</v>
      </c>
      <c r="E6001" s="138" t="s">
        <v>2033</v>
      </c>
      <c r="F6001" s="148">
        <f t="shared" si="280"/>
        <v>17860.02</v>
      </c>
      <c r="G6001" s="148">
        <f t="shared" si="281"/>
        <v>21789.224399999999</v>
      </c>
    </row>
    <row r="6002" spans="1:7" ht="14.4" customHeight="1">
      <c r="A6002" s="138" t="s">
        <v>11556</v>
      </c>
      <c r="B6002" s="151" t="s">
        <v>11557</v>
      </c>
      <c r="C6002" s="148">
        <v>19162.2706</v>
      </c>
      <c r="D6002" s="148">
        <f t="shared" si="279"/>
        <v>23377.97</v>
      </c>
      <c r="E6002" s="138" t="s">
        <v>2033</v>
      </c>
      <c r="F6002" s="148">
        <f t="shared" si="280"/>
        <v>19162.27</v>
      </c>
      <c r="G6002" s="148">
        <f t="shared" si="281"/>
        <v>23377.969400000002</v>
      </c>
    </row>
    <row r="6003" spans="1:7" ht="14.4" customHeight="1">
      <c r="A6003" s="138" t="s">
        <v>11558</v>
      </c>
      <c r="B6003" s="151" t="s">
        <v>11559</v>
      </c>
      <c r="C6003" s="148">
        <v>19162.2706</v>
      </c>
      <c r="D6003" s="148">
        <f t="shared" si="279"/>
        <v>23377.97</v>
      </c>
      <c r="E6003" s="138" t="s">
        <v>2033</v>
      </c>
      <c r="F6003" s="148">
        <f t="shared" si="280"/>
        <v>19162.27</v>
      </c>
      <c r="G6003" s="148">
        <f t="shared" si="281"/>
        <v>23377.969400000002</v>
      </c>
    </row>
    <row r="6004" spans="1:7" ht="14.4" customHeight="1">
      <c r="A6004" s="138" t="s">
        <v>11560</v>
      </c>
      <c r="B6004" s="151" t="s">
        <v>11561</v>
      </c>
      <c r="C6004" s="148">
        <v>19162.2706</v>
      </c>
      <c r="D6004" s="148">
        <f t="shared" si="279"/>
        <v>23377.97</v>
      </c>
      <c r="E6004" s="138" t="s">
        <v>2033</v>
      </c>
      <c r="F6004" s="148">
        <f t="shared" si="280"/>
        <v>19162.27</v>
      </c>
      <c r="G6004" s="148">
        <f t="shared" si="281"/>
        <v>23377.969400000002</v>
      </c>
    </row>
    <row r="6005" spans="1:7" ht="14.4" customHeight="1">
      <c r="A6005" s="138" t="s">
        <v>11562</v>
      </c>
      <c r="B6005" s="151" t="s">
        <v>11563</v>
      </c>
      <c r="C6005" s="148">
        <v>18327.130249999998</v>
      </c>
      <c r="D6005" s="148">
        <f t="shared" si="279"/>
        <v>22359.1</v>
      </c>
      <c r="E6005" s="138" t="s">
        <v>2033</v>
      </c>
      <c r="F6005" s="148">
        <f t="shared" si="280"/>
        <v>18327.13</v>
      </c>
      <c r="G6005" s="148">
        <f t="shared" si="281"/>
        <v>22359.098600000001</v>
      </c>
    </row>
    <row r="6006" spans="1:7" ht="14.4" customHeight="1">
      <c r="A6006" s="138" t="s">
        <v>11564</v>
      </c>
      <c r="B6006" s="151" t="s">
        <v>11565</v>
      </c>
      <c r="C6006" s="148">
        <v>18226.082049999997</v>
      </c>
      <c r="D6006" s="148">
        <f t="shared" si="279"/>
        <v>22235.82</v>
      </c>
      <c r="E6006" s="138" t="s">
        <v>2033</v>
      </c>
      <c r="F6006" s="148">
        <f t="shared" si="280"/>
        <v>18226.080000000002</v>
      </c>
      <c r="G6006" s="148">
        <f t="shared" si="281"/>
        <v>22235.817600000002</v>
      </c>
    </row>
    <row r="6007" spans="1:7" ht="14.4" customHeight="1">
      <c r="A6007" s="138" t="s">
        <v>11566</v>
      </c>
      <c r="B6007" s="151" t="s">
        <v>11567</v>
      </c>
      <c r="C6007" s="148">
        <v>18327.130249999998</v>
      </c>
      <c r="D6007" s="148">
        <f t="shared" si="279"/>
        <v>22359.1</v>
      </c>
      <c r="E6007" s="138" t="s">
        <v>2033</v>
      </c>
      <c r="F6007" s="148">
        <f t="shared" si="280"/>
        <v>18327.13</v>
      </c>
      <c r="G6007" s="148">
        <f t="shared" si="281"/>
        <v>22359.098600000001</v>
      </c>
    </row>
    <row r="6008" spans="1:7" ht="14.4" customHeight="1">
      <c r="A6008" s="138" t="s">
        <v>11568</v>
      </c>
      <c r="B6008" s="151" t="s">
        <v>11569</v>
      </c>
      <c r="C6008" s="148">
        <v>18226.082049999997</v>
      </c>
      <c r="D6008" s="148">
        <f t="shared" si="279"/>
        <v>22235.82</v>
      </c>
      <c r="E6008" s="138" t="s">
        <v>2033</v>
      </c>
      <c r="F6008" s="148">
        <f t="shared" si="280"/>
        <v>18226.080000000002</v>
      </c>
      <c r="G6008" s="148">
        <f t="shared" si="281"/>
        <v>22235.817600000002</v>
      </c>
    </row>
    <row r="6009" spans="1:7" ht="14.4" customHeight="1">
      <c r="A6009" s="138" t="s">
        <v>11570</v>
      </c>
      <c r="B6009" s="151" t="s">
        <v>11571</v>
      </c>
      <c r="C6009" s="148">
        <v>19476.876099999998</v>
      </c>
      <c r="D6009" s="148">
        <f t="shared" si="279"/>
        <v>23761.79</v>
      </c>
      <c r="E6009" s="138" t="s">
        <v>2033</v>
      </c>
      <c r="F6009" s="148">
        <f t="shared" si="280"/>
        <v>19476.88</v>
      </c>
      <c r="G6009" s="148">
        <f t="shared" si="281"/>
        <v>23761.793600000001</v>
      </c>
    </row>
    <row r="6010" spans="1:7" ht="14.4" customHeight="1">
      <c r="A6010" s="138" t="s">
        <v>11572</v>
      </c>
      <c r="B6010" s="151" t="s">
        <v>11573</v>
      </c>
      <c r="C6010" s="148">
        <v>17504.919999999998</v>
      </c>
      <c r="D6010" s="148">
        <f t="shared" si="279"/>
        <v>21356</v>
      </c>
      <c r="E6010" s="138" t="s">
        <v>2033</v>
      </c>
      <c r="F6010" s="148">
        <f t="shared" si="280"/>
        <v>17504.919999999998</v>
      </c>
      <c r="G6010" s="148">
        <f t="shared" si="281"/>
        <v>21356.002399999998</v>
      </c>
    </row>
    <row r="6011" spans="1:7" ht="14.4" customHeight="1">
      <c r="A6011" s="138" t="s">
        <v>11574</v>
      </c>
      <c r="B6011" s="151" t="s">
        <v>11575</v>
      </c>
      <c r="C6011" s="148">
        <v>24163.536649999998</v>
      </c>
      <c r="D6011" s="148">
        <f t="shared" si="279"/>
        <v>29479.51</v>
      </c>
      <c r="E6011" s="138" t="s">
        <v>2033</v>
      </c>
      <c r="F6011" s="148">
        <f t="shared" si="280"/>
        <v>24163.54</v>
      </c>
      <c r="G6011" s="148">
        <f t="shared" si="281"/>
        <v>29479.518800000002</v>
      </c>
    </row>
    <row r="6012" spans="1:7" ht="14.4" customHeight="1">
      <c r="A6012" s="138" t="s">
        <v>11576</v>
      </c>
      <c r="B6012" s="151" t="s">
        <v>11577</v>
      </c>
      <c r="C6012" s="148">
        <v>24163.536649999998</v>
      </c>
      <c r="D6012" s="148">
        <f t="shared" si="279"/>
        <v>29479.51</v>
      </c>
      <c r="E6012" s="138" t="s">
        <v>2033</v>
      </c>
      <c r="F6012" s="148">
        <f t="shared" si="280"/>
        <v>24163.54</v>
      </c>
      <c r="G6012" s="148">
        <f t="shared" si="281"/>
        <v>29479.518800000002</v>
      </c>
    </row>
    <row r="6013" spans="1:7" ht="14.4" customHeight="1">
      <c r="A6013" s="138" t="s">
        <v>11578</v>
      </c>
      <c r="B6013" s="151" t="s">
        <v>11579</v>
      </c>
      <c r="C6013" s="148">
        <v>37392</v>
      </c>
      <c r="D6013" s="148">
        <f t="shared" si="279"/>
        <v>45618.239999999998</v>
      </c>
      <c r="E6013" s="138" t="s">
        <v>2043</v>
      </c>
      <c r="F6013" s="148">
        <f t="shared" si="280"/>
        <v>37392</v>
      </c>
      <c r="G6013" s="148">
        <f t="shared" si="281"/>
        <v>45618.239999999998</v>
      </c>
    </row>
    <row r="6014" spans="1:7" ht="14.4" customHeight="1">
      <c r="A6014" s="138" t="s">
        <v>11580</v>
      </c>
      <c r="B6014" s="151" t="s">
        <v>11246</v>
      </c>
      <c r="C6014" s="148">
        <v>47128.91</v>
      </c>
      <c r="D6014" s="148">
        <f t="shared" si="279"/>
        <v>57497.27</v>
      </c>
      <c r="E6014" s="138" t="s">
        <v>2033</v>
      </c>
      <c r="F6014" s="148">
        <f t="shared" si="280"/>
        <v>47128.91</v>
      </c>
      <c r="G6014" s="148">
        <f t="shared" si="281"/>
        <v>57497.270200000006</v>
      </c>
    </row>
    <row r="6015" spans="1:7" ht="14.4" customHeight="1">
      <c r="A6015" s="138" t="s">
        <v>11581</v>
      </c>
      <c r="B6015" s="151" t="s">
        <v>11582</v>
      </c>
      <c r="C6015" s="148">
        <v>18960.942000000003</v>
      </c>
      <c r="D6015" s="148">
        <f t="shared" si="279"/>
        <v>23132.35</v>
      </c>
      <c r="E6015" s="138" t="s">
        <v>2033</v>
      </c>
      <c r="F6015" s="148">
        <f t="shared" si="280"/>
        <v>18960.939999999999</v>
      </c>
      <c r="G6015" s="148">
        <f t="shared" si="281"/>
        <v>23132.346799999999</v>
      </c>
    </row>
    <row r="6016" spans="1:7" ht="14.4" customHeight="1">
      <c r="A6016" s="138" t="s">
        <v>11583</v>
      </c>
      <c r="B6016" s="151" t="s">
        <v>6696</v>
      </c>
      <c r="C6016" s="148">
        <v>22586.688850000002</v>
      </c>
      <c r="D6016" s="148">
        <f t="shared" si="279"/>
        <v>27555.759999999998</v>
      </c>
      <c r="E6016" s="138" t="s">
        <v>2033</v>
      </c>
      <c r="F6016" s="148">
        <f t="shared" si="280"/>
        <v>22586.69</v>
      </c>
      <c r="G6016" s="148">
        <f t="shared" si="281"/>
        <v>27555.761799999997</v>
      </c>
    </row>
    <row r="6017" spans="1:7" ht="14.4" customHeight="1">
      <c r="A6017" s="138" t="s">
        <v>11584</v>
      </c>
      <c r="B6017" s="151" t="s">
        <v>11585</v>
      </c>
      <c r="C6017" s="148">
        <v>24377.068649999997</v>
      </c>
      <c r="D6017" s="148">
        <f t="shared" si="279"/>
        <v>29740.02</v>
      </c>
      <c r="E6017" s="138" t="s">
        <v>2033</v>
      </c>
      <c r="F6017" s="148">
        <f t="shared" si="280"/>
        <v>24377.07</v>
      </c>
      <c r="G6017" s="148">
        <f t="shared" si="281"/>
        <v>29740.025399999999</v>
      </c>
    </row>
    <row r="6018" spans="1:7" ht="14.4" customHeight="1">
      <c r="A6018" s="138" t="s">
        <v>11586</v>
      </c>
      <c r="B6018" s="151" t="s">
        <v>11587</v>
      </c>
      <c r="C6018" s="148">
        <v>31105.793400000002</v>
      </c>
      <c r="D6018" s="148">
        <f t="shared" si="279"/>
        <v>37949.07</v>
      </c>
      <c r="E6018" s="138" t="s">
        <v>2033</v>
      </c>
      <c r="F6018" s="148">
        <f t="shared" si="280"/>
        <v>31105.79</v>
      </c>
      <c r="G6018" s="148">
        <f t="shared" si="281"/>
        <v>37949.063800000004</v>
      </c>
    </row>
    <row r="6019" spans="1:7" ht="14.4" customHeight="1">
      <c r="A6019" s="138" t="s">
        <v>11588</v>
      </c>
      <c r="B6019" s="151" t="s">
        <v>11589</v>
      </c>
      <c r="C6019" s="148">
        <v>38000.38495</v>
      </c>
      <c r="D6019" s="148">
        <f t="shared" si="279"/>
        <v>46360.47</v>
      </c>
      <c r="E6019" s="138" t="s">
        <v>2033</v>
      </c>
      <c r="F6019" s="148">
        <f t="shared" si="280"/>
        <v>38000.379999999997</v>
      </c>
      <c r="G6019" s="148">
        <f t="shared" si="281"/>
        <v>46360.463599999995</v>
      </c>
    </row>
    <row r="6020" spans="1:7" ht="14.4" customHeight="1">
      <c r="A6020" s="138" t="s">
        <v>11590</v>
      </c>
      <c r="B6020" s="151" t="s">
        <v>11591</v>
      </c>
      <c r="C6020" s="148">
        <v>3842.1699999999996</v>
      </c>
      <c r="D6020" s="148">
        <f t="shared" si="279"/>
        <v>4687.45</v>
      </c>
      <c r="E6020" s="138" t="s">
        <v>2032</v>
      </c>
      <c r="F6020" s="148">
        <f t="shared" si="280"/>
        <v>3842.17</v>
      </c>
      <c r="G6020" s="148">
        <f t="shared" si="281"/>
        <v>4687.4474</v>
      </c>
    </row>
    <row r="6021" spans="1:7" ht="14.4" customHeight="1">
      <c r="A6021" s="138" t="s">
        <v>11592</v>
      </c>
      <c r="B6021" s="151" t="s">
        <v>11593</v>
      </c>
      <c r="C6021" s="148">
        <v>19315.800349999998</v>
      </c>
      <c r="D6021" s="148">
        <f t="shared" si="279"/>
        <v>23565.279999999999</v>
      </c>
      <c r="E6021" s="138" t="s">
        <v>2033</v>
      </c>
      <c r="F6021" s="148">
        <f t="shared" si="280"/>
        <v>19315.8</v>
      </c>
      <c r="G6021" s="148">
        <f t="shared" si="281"/>
        <v>23565.275999999998</v>
      </c>
    </row>
    <row r="6022" spans="1:7" ht="14.4" customHeight="1">
      <c r="A6022" s="138" t="s">
        <v>11594</v>
      </c>
      <c r="B6022" s="151" t="s">
        <v>11595</v>
      </c>
      <c r="C6022" s="148">
        <v>19925.454009999998</v>
      </c>
      <c r="D6022" s="148">
        <f t="shared" si="279"/>
        <v>24309.05</v>
      </c>
      <c r="E6022" s="138" t="s">
        <v>2033</v>
      </c>
      <c r="F6022" s="148">
        <f t="shared" si="280"/>
        <v>19925.45</v>
      </c>
      <c r="G6022" s="148">
        <f t="shared" si="281"/>
        <v>24309.048999999999</v>
      </c>
    </row>
    <row r="6023" spans="1:7" ht="14.4" customHeight="1">
      <c r="A6023" s="138" t="s">
        <v>11596</v>
      </c>
      <c r="B6023" s="151" t="s">
        <v>11597</v>
      </c>
      <c r="C6023" s="148">
        <v>21470.335809999997</v>
      </c>
      <c r="D6023" s="148">
        <f t="shared" si="279"/>
        <v>26193.81</v>
      </c>
      <c r="E6023" s="138" t="s">
        <v>2033</v>
      </c>
      <c r="F6023" s="148">
        <f t="shared" si="280"/>
        <v>21470.34</v>
      </c>
      <c r="G6023" s="148">
        <f t="shared" si="281"/>
        <v>26193.8148</v>
      </c>
    </row>
    <row r="6024" spans="1:7" ht="14.4" customHeight="1">
      <c r="A6024" s="138" t="s">
        <v>11598</v>
      </c>
      <c r="B6024" s="151" t="s">
        <v>11599</v>
      </c>
      <c r="C6024" s="148">
        <v>19925.454009999998</v>
      </c>
      <c r="D6024" s="148">
        <f t="shared" si="279"/>
        <v>24309.05</v>
      </c>
      <c r="E6024" s="138" t="s">
        <v>2033</v>
      </c>
      <c r="F6024" s="148">
        <f t="shared" si="280"/>
        <v>19925.45</v>
      </c>
      <c r="G6024" s="148">
        <f t="shared" si="281"/>
        <v>24309.048999999999</v>
      </c>
    </row>
    <row r="6025" spans="1:7" ht="14.4" customHeight="1">
      <c r="A6025" s="138" t="s">
        <v>11600</v>
      </c>
      <c r="B6025" s="151" t="s">
        <v>11601</v>
      </c>
      <c r="C6025" s="148">
        <v>22985.608029999996</v>
      </c>
      <c r="D6025" s="148">
        <f t="shared" ref="D6025:D6088" si="282">ROUND(C6025*(1+$D$8),2)</f>
        <v>28042.44</v>
      </c>
      <c r="E6025" s="138" t="s">
        <v>2033</v>
      </c>
      <c r="F6025" s="148">
        <f t="shared" ref="F6025:F6088" si="283">ROUND(C6025*(1-HLOOKUP(E6025,$1:$2,2,FALSE)),2)</f>
        <v>22985.61</v>
      </c>
      <c r="G6025" s="148">
        <f t="shared" ref="G6025:G6088" si="284">F6025*(1+$D$8)</f>
        <v>28042.444200000002</v>
      </c>
    </row>
    <row r="6026" spans="1:7" ht="14.4" customHeight="1">
      <c r="A6026" s="138" t="s">
        <v>11602</v>
      </c>
      <c r="B6026" s="151" t="s">
        <v>11603</v>
      </c>
      <c r="C6026" s="148">
        <v>26923.734529999994</v>
      </c>
      <c r="D6026" s="148">
        <f t="shared" si="282"/>
        <v>32846.959999999999</v>
      </c>
      <c r="E6026" s="138" t="s">
        <v>2033</v>
      </c>
      <c r="F6026" s="148">
        <f t="shared" si="283"/>
        <v>26923.73</v>
      </c>
      <c r="G6026" s="148">
        <f t="shared" si="284"/>
        <v>32846.950599999996</v>
      </c>
    </row>
    <row r="6027" spans="1:7" ht="14.4" customHeight="1">
      <c r="A6027" s="138" t="s">
        <v>11604</v>
      </c>
      <c r="B6027" s="151" t="s">
        <v>11605</v>
      </c>
      <c r="C6027" s="148">
        <v>27687.274230000003</v>
      </c>
      <c r="D6027" s="148">
        <f t="shared" si="282"/>
        <v>33778.47</v>
      </c>
      <c r="E6027" s="138" t="s">
        <v>2033</v>
      </c>
      <c r="F6027" s="148">
        <f t="shared" si="283"/>
        <v>27687.27</v>
      </c>
      <c r="G6027" s="148">
        <f t="shared" si="284"/>
        <v>33778.469400000002</v>
      </c>
    </row>
    <row r="6028" spans="1:7" ht="14.4" customHeight="1">
      <c r="A6028" s="138" t="s">
        <v>11606</v>
      </c>
      <c r="B6028" s="151" t="s">
        <v>11607</v>
      </c>
      <c r="C6028" s="148">
        <v>26923.734529999994</v>
      </c>
      <c r="D6028" s="148">
        <f t="shared" si="282"/>
        <v>32846.959999999999</v>
      </c>
      <c r="E6028" s="138" t="s">
        <v>2033</v>
      </c>
      <c r="F6028" s="148">
        <f t="shared" si="283"/>
        <v>26923.73</v>
      </c>
      <c r="G6028" s="148">
        <f t="shared" si="284"/>
        <v>32846.950599999996</v>
      </c>
    </row>
    <row r="6029" spans="1:7" ht="14.4" customHeight="1">
      <c r="A6029" s="138" t="s">
        <v>11608</v>
      </c>
      <c r="B6029" s="151" t="s">
        <v>11609</v>
      </c>
      <c r="C6029" s="148">
        <v>23940.9</v>
      </c>
      <c r="D6029" s="148">
        <f t="shared" si="282"/>
        <v>29207.9</v>
      </c>
      <c r="E6029" s="138" t="s">
        <v>2033</v>
      </c>
      <c r="F6029" s="148">
        <f t="shared" si="283"/>
        <v>23940.9</v>
      </c>
      <c r="G6029" s="148">
        <f t="shared" si="284"/>
        <v>29207.898000000001</v>
      </c>
    </row>
    <row r="6030" spans="1:7" ht="14.4" customHeight="1">
      <c r="A6030" s="138" t="s">
        <v>11610</v>
      </c>
      <c r="B6030" s="151" t="s">
        <v>11611</v>
      </c>
      <c r="C6030" s="148">
        <v>24674.73</v>
      </c>
      <c r="D6030" s="148">
        <f t="shared" si="282"/>
        <v>30103.17</v>
      </c>
      <c r="E6030" s="138" t="s">
        <v>2033</v>
      </c>
      <c r="F6030" s="148">
        <f t="shared" si="283"/>
        <v>24674.73</v>
      </c>
      <c r="G6030" s="148">
        <f t="shared" si="284"/>
        <v>30103.170599999998</v>
      </c>
    </row>
    <row r="6031" spans="1:7" ht="14.4" customHeight="1">
      <c r="A6031" s="138" t="s">
        <v>11612</v>
      </c>
      <c r="B6031" s="151" t="s">
        <v>11613</v>
      </c>
      <c r="C6031" s="148">
        <v>29856.87</v>
      </c>
      <c r="D6031" s="148">
        <f t="shared" si="282"/>
        <v>36425.379999999997</v>
      </c>
      <c r="E6031" s="138" t="s">
        <v>2033</v>
      </c>
      <c r="F6031" s="148">
        <f t="shared" si="283"/>
        <v>29856.87</v>
      </c>
      <c r="G6031" s="148">
        <f t="shared" si="284"/>
        <v>36425.381399999998</v>
      </c>
    </row>
    <row r="6032" spans="1:7" ht="14.4" customHeight="1">
      <c r="A6032" s="138" t="s">
        <v>11614</v>
      </c>
      <c r="B6032" s="151" t="s">
        <v>11615</v>
      </c>
      <c r="C6032" s="148">
        <v>24956.63</v>
      </c>
      <c r="D6032" s="148">
        <f t="shared" si="282"/>
        <v>30447.09</v>
      </c>
      <c r="E6032" s="138" t="s">
        <v>2033</v>
      </c>
      <c r="F6032" s="148">
        <f t="shared" si="283"/>
        <v>24956.63</v>
      </c>
      <c r="G6032" s="148">
        <f t="shared" si="284"/>
        <v>30447.088599999999</v>
      </c>
    </row>
    <row r="6033" spans="1:7" ht="14.4" customHeight="1">
      <c r="A6033" s="138" t="s">
        <v>11616</v>
      </c>
      <c r="B6033" s="151" t="s">
        <v>5504</v>
      </c>
      <c r="C6033" s="148">
        <v>26126.29</v>
      </c>
      <c r="D6033" s="148">
        <f t="shared" si="282"/>
        <v>31874.07</v>
      </c>
      <c r="E6033" s="138" t="s">
        <v>2033</v>
      </c>
      <c r="F6033" s="148">
        <f t="shared" si="283"/>
        <v>26126.29</v>
      </c>
      <c r="G6033" s="148">
        <f t="shared" si="284"/>
        <v>31874.073800000002</v>
      </c>
    </row>
    <row r="6034" spans="1:7" ht="14.4" customHeight="1">
      <c r="A6034" s="138" t="s">
        <v>11617</v>
      </c>
      <c r="B6034" s="151" t="s">
        <v>11618</v>
      </c>
      <c r="C6034" s="148">
        <v>26955.77</v>
      </c>
      <c r="D6034" s="148">
        <f t="shared" si="282"/>
        <v>32886.04</v>
      </c>
      <c r="E6034" s="138" t="s">
        <v>2033</v>
      </c>
      <c r="F6034" s="148">
        <f t="shared" si="283"/>
        <v>26955.77</v>
      </c>
      <c r="G6034" s="148">
        <f t="shared" si="284"/>
        <v>32886.039400000001</v>
      </c>
    </row>
    <row r="6035" spans="1:7" ht="14.4" customHeight="1">
      <c r="A6035" s="138" t="s">
        <v>11619</v>
      </c>
      <c r="B6035" s="151" t="s">
        <v>6127</v>
      </c>
      <c r="C6035" s="148">
        <v>23223.064480000005</v>
      </c>
      <c r="D6035" s="148">
        <f t="shared" si="282"/>
        <v>28332.14</v>
      </c>
      <c r="E6035" s="138" t="s">
        <v>2035</v>
      </c>
      <c r="F6035" s="148">
        <f t="shared" si="283"/>
        <v>23223.06</v>
      </c>
      <c r="G6035" s="148">
        <f t="shared" si="284"/>
        <v>28332.1332</v>
      </c>
    </row>
    <row r="6036" spans="1:7" ht="14.4" customHeight="1">
      <c r="A6036" s="138" t="s">
        <v>11620</v>
      </c>
      <c r="B6036" s="151" t="s">
        <v>4127</v>
      </c>
      <c r="C6036" s="148">
        <v>23913.846880000005</v>
      </c>
      <c r="D6036" s="148">
        <f t="shared" si="282"/>
        <v>29174.89</v>
      </c>
      <c r="E6036" s="138" t="s">
        <v>2035</v>
      </c>
      <c r="F6036" s="148">
        <f t="shared" si="283"/>
        <v>23913.85</v>
      </c>
      <c r="G6036" s="148">
        <f t="shared" si="284"/>
        <v>29174.896999999997</v>
      </c>
    </row>
    <row r="6037" spans="1:7" ht="14.4" customHeight="1">
      <c r="A6037" s="138" t="s">
        <v>11621</v>
      </c>
      <c r="B6037" s="151" t="s">
        <v>11622</v>
      </c>
      <c r="C6037" s="148">
        <v>31024</v>
      </c>
      <c r="D6037" s="148">
        <f t="shared" si="282"/>
        <v>37849.279999999999</v>
      </c>
      <c r="E6037" s="138" t="s">
        <v>2035</v>
      </c>
      <c r="F6037" s="148">
        <f t="shared" si="283"/>
        <v>31024</v>
      </c>
      <c r="G6037" s="148">
        <f t="shared" si="284"/>
        <v>37849.279999999999</v>
      </c>
    </row>
    <row r="6038" spans="1:7" ht="14.4" customHeight="1">
      <c r="A6038" s="138" t="s">
        <v>11623</v>
      </c>
      <c r="B6038" s="151" t="s">
        <v>11624</v>
      </c>
      <c r="C6038" s="148">
        <v>30230.957378159997</v>
      </c>
      <c r="D6038" s="148">
        <f t="shared" si="282"/>
        <v>36881.769999999997</v>
      </c>
      <c r="E6038" s="138" t="s">
        <v>2037</v>
      </c>
      <c r="F6038" s="148">
        <f t="shared" si="283"/>
        <v>30230.959999999999</v>
      </c>
      <c r="G6038" s="148">
        <f t="shared" si="284"/>
        <v>36881.771199999996</v>
      </c>
    </row>
    <row r="6039" spans="1:7" ht="14.4" customHeight="1">
      <c r="A6039" s="138" t="s">
        <v>11625</v>
      </c>
      <c r="B6039" s="151" t="s">
        <v>11626</v>
      </c>
      <c r="C6039" s="148">
        <v>27780.538499999999</v>
      </c>
      <c r="D6039" s="148">
        <f t="shared" si="282"/>
        <v>33892.26</v>
      </c>
      <c r="E6039" s="138" t="s">
        <v>2033</v>
      </c>
      <c r="F6039" s="148">
        <f t="shared" si="283"/>
        <v>27780.54</v>
      </c>
      <c r="G6039" s="148">
        <f t="shared" si="284"/>
        <v>33892.258800000003</v>
      </c>
    </row>
    <row r="6040" spans="1:7" ht="14.4" customHeight="1">
      <c r="A6040" s="138" t="s">
        <v>11627</v>
      </c>
      <c r="B6040" s="151" t="s">
        <v>11628</v>
      </c>
      <c r="C6040" s="148">
        <v>22833.881067689999</v>
      </c>
      <c r="D6040" s="148">
        <f t="shared" si="282"/>
        <v>27857.33</v>
      </c>
      <c r="E6040" s="138" t="s">
        <v>2037</v>
      </c>
      <c r="F6040" s="148">
        <f t="shared" si="283"/>
        <v>22833.88</v>
      </c>
      <c r="G6040" s="148">
        <f t="shared" si="284"/>
        <v>27857.333600000002</v>
      </c>
    </row>
    <row r="6041" spans="1:7" ht="14.4" customHeight="1">
      <c r="A6041" s="138" t="s">
        <v>11629</v>
      </c>
      <c r="B6041" s="151" t="s">
        <v>11630</v>
      </c>
      <c r="C6041" s="148">
        <v>24011.109038069997</v>
      </c>
      <c r="D6041" s="148">
        <f t="shared" si="282"/>
        <v>29293.55</v>
      </c>
      <c r="E6041" s="138" t="s">
        <v>2037</v>
      </c>
      <c r="F6041" s="148">
        <f t="shared" si="283"/>
        <v>24011.11</v>
      </c>
      <c r="G6041" s="148">
        <f t="shared" si="284"/>
        <v>29293.554199999999</v>
      </c>
    </row>
    <row r="6042" spans="1:7" ht="14.4" customHeight="1">
      <c r="A6042" s="138" t="s">
        <v>11631</v>
      </c>
      <c r="B6042" s="151" t="s">
        <v>11632</v>
      </c>
      <c r="C6042" s="148">
        <v>25430.370231419995</v>
      </c>
      <c r="D6042" s="148">
        <f t="shared" si="282"/>
        <v>31025.05</v>
      </c>
      <c r="E6042" s="138" t="s">
        <v>2037</v>
      </c>
      <c r="F6042" s="148">
        <f t="shared" si="283"/>
        <v>25430.37</v>
      </c>
      <c r="G6042" s="148">
        <f t="shared" si="284"/>
        <v>31025.051399999997</v>
      </c>
    </row>
    <row r="6043" spans="1:7" ht="14.4" customHeight="1">
      <c r="A6043" s="138" t="s">
        <v>11633</v>
      </c>
      <c r="B6043" s="151" t="s">
        <v>11634</v>
      </c>
      <c r="C6043" s="148">
        <v>25830.998216099997</v>
      </c>
      <c r="D6043" s="148">
        <f t="shared" si="282"/>
        <v>31513.82</v>
      </c>
      <c r="E6043" s="138" t="s">
        <v>2037</v>
      </c>
      <c r="F6043" s="148">
        <f t="shared" si="283"/>
        <v>25831</v>
      </c>
      <c r="G6043" s="148">
        <f t="shared" si="284"/>
        <v>31513.82</v>
      </c>
    </row>
    <row r="6044" spans="1:7" ht="14.4" customHeight="1">
      <c r="A6044" s="138" t="s">
        <v>11635</v>
      </c>
      <c r="B6044" s="151" t="s">
        <v>11636</v>
      </c>
      <c r="C6044" s="148">
        <v>24342.804640000002</v>
      </c>
      <c r="D6044" s="148">
        <f t="shared" si="282"/>
        <v>29698.22</v>
      </c>
      <c r="E6044" s="138" t="s">
        <v>2035</v>
      </c>
      <c r="F6044" s="148">
        <f t="shared" si="283"/>
        <v>24342.799999999999</v>
      </c>
      <c r="G6044" s="148">
        <f t="shared" si="284"/>
        <v>29698.215999999997</v>
      </c>
    </row>
    <row r="6045" spans="1:7" ht="14.4" customHeight="1">
      <c r="A6045" s="138" t="s">
        <v>11637</v>
      </c>
      <c r="B6045" s="151" t="s">
        <v>11638</v>
      </c>
      <c r="C6045" s="148">
        <v>34818.112999999998</v>
      </c>
      <c r="D6045" s="148">
        <f t="shared" si="282"/>
        <v>42478.1</v>
      </c>
      <c r="E6045" s="138" t="s">
        <v>2033</v>
      </c>
      <c r="F6045" s="148">
        <f t="shared" si="283"/>
        <v>34818.11</v>
      </c>
      <c r="G6045" s="148">
        <f t="shared" si="284"/>
        <v>42478.0942</v>
      </c>
    </row>
    <row r="6046" spans="1:7" ht="14.4" customHeight="1">
      <c r="A6046" s="138" t="s">
        <v>11639</v>
      </c>
      <c r="B6046" s="151" t="s">
        <v>11640</v>
      </c>
      <c r="C6046" s="148">
        <v>34818.112999999998</v>
      </c>
      <c r="D6046" s="148">
        <f t="shared" si="282"/>
        <v>42478.1</v>
      </c>
      <c r="E6046" s="138" t="s">
        <v>2033</v>
      </c>
      <c r="F6046" s="148">
        <f t="shared" si="283"/>
        <v>34818.11</v>
      </c>
      <c r="G6046" s="148">
        <f t="shared" si="284"/>
        <v>42478.0942</v>
      </c>
    </row>
    <row r="6047" spans="1:7" ht="14.4" customHeight="1">
      <c r="A6047" s="138" t="s">
        <v>11641</v>
      </c>
      <c r="B6047" s="151" t="s">
        <v>11642</v>
      </c>
      <c r="C6047" s="148">
        <v>20066.037199999999</v>
      </c>
      <c r="D6047" s="148">
        <f t="shared" si="282"/>
        <v>24480.57</v>
      </c>
      <c r="E6047" s="138" t="s">
        <v>2033</v>
      </c>
      <c r="F6047" s="148">
        <f t="shared" si="283"/>
        <v>20066.04</v>
      </c>
      <c r="G6047" s="148">
        <f t="shared" si="284"/>
        <v>24480.568800000001</v>
      </c>
    </row>
    <row r="6048" spans="1:7" ht="14.4" customHeight="1">
      <c r="A6048" s="138" t="s">
        <v>11643</v>
      </c>
      <c r="B6048" s="151" t="s">
        <v>11644</v>
      </c>
      <c r="C6048" s="148">
        <v>22228.225799999997</v>
      </c>
      <c r="D6048" s="148">
        <f t="shared" si="282"/>
        <v>27118.44</v>
      </c>
      <c r="E6048" s="138" t="s">
        <v>2033</v>
      </c>
      <c r="F6048" s="148">
        <f t="shared" si="283"/>
        <v>22228.23</v>
      </c>
      <c r="G6048" s="148">
        <f t="shared" si="284"/>
        <v>27118.440599999998</v>
      </c>
    </row>
    <row r="6049" spans="1:7" ht="14.4" customHeight="1">
      <c r="A6049" s="138" t="s">
        <v>11645</v>
      </c>
      <c r="B6049" s="151" t="s">
        <v>11646</v>
      </c>
      <c r="C6049" s="148">
        <v>18808.95</v>
      </c>
      <c r="D6049" s="148">
        <f t="shared" si="282"/>
        <v>22946.92</v>
      </c>
      <c r="E6049" s="138" t="s">
        <v>2033</v>
      </c>
      <c r="F6049" s="148">
        <f t="shared" si="283"/>
        <v>18808.95</v>
      </c>
      <c r="G6049" s="148">
        <f t="shared" si="284"/>
        <v>22946.919000000002</v>
      </c>
    </row>
    <row r="6050" spans="1:7" ht="14.4" customHeight="1">
      <c r="A6050" s="138" t="s">
        <v>11647</v>
      </c>
      <c r="B6050" s="151" t="s">
        <v>11648</v>
      </c>
      <c r="C6050" s="148">
        <v>21379.81</v>
      </c>
      <c r="D6050" s="148">
        <f t="shared" si="282"/>
        <v>26083.37</v>
      </c>
      <c r="E6050" s="138" t="s">
        <v>2033</v>
      </c>
      <c r="F6050" s="148">
        <f t="shared" si="283"/>
        <v>21379.81</v>
      </c>
      <c r="G6050" s="148">
        <f t="shared" si="284"/>
        <v>26083.368200000001</v>
      </c>
    </row>
    <row r="6051" spans="1:7" ht="14.4" customHeight="1">
      <c r="A6051" s="138" t="s">
        <v>11649</v>
      </c>
      <c r="B6051" s="151" t="s">
        <v>11650</v>
      </c>
      <c r="C6051" s="148">
        <v>26202.3</v>
      </c>
      <c r="D6051" s="148">
        <f t="shared" si="282"/>
        <v>31966.81</v>
      </c>
      <c r="E6051" s="138" t="s">
        <v>2033</v>
      </c>
      <c r="F6051" s="148">
        <f t="shared" si="283"/>
        <v>26202.3</v>
      </c>
      <c r="G6051" s="148">
        <f t="shared" si="284"/>
        <v>31966.805999999997</v>
      </c>
    </row>
    <row r="6052" spans="1:7" ht="14.4" customHeight="1">
      <c r="A6052" s="138" t="s">
        <v>11651</v>
      </c>
      <c r="B6052" s="151" t="s">
        <v>11652</v>
      </c>
      <c r="C6052" s="148">
        <v>33506.550000000003</v>
      </c>
      <c r="D6052" s="148">
        <f t="shared" si="282"/>
        <v>40877.99</v>
      </c>
      <c r="E6052" s="138" t="s">
        <v>2033</v>
      </c>
      <c r="F6052" s="148">
        <f t="shared" si="283"/>
        <v>33506.550000000003</v>
      </c>
      <c r="G6052" s="148">
        <f t="shared" si="284"/>
        <v>40877.991000000002</v>
      </c>
    </row>
    <row r="6053" spans="1:7" ht="14.4" customHeight="1">
      <c r="A6053" s="138" t="s">
        <v>11653</v>
      </c>
      <c r="B6053" s="151" t="s">
        <v>11654</v>
      </c>
      <c r="C6053" s="148">
        <v>44868.74</v>
      </c>
      <c r="D6053" s="148">
        <f t="shared" si="282"/>
        <v>54739.86</v>
      </c>
      <c r="E6053" s="138" t="s">
        <v>2033</v>
      </c>
      <c r="F6053" s="148">
        <f t="shared" si="283"/>
        <v>44868.74</v>
      </c>
      <c r="G6053" s="148">
        <f t="shared" si="284"/>
        <v>54739.862799999995</v>
      </c>
    </row>
    <row r="6054" spans="1:7" ht="14.4" customHeight="1">
      <c r="A6054" s="138" t="s">
        <v>11655</v>
      </c>
      <c r="B6054" s="151" t="s">
        <v>11656</v>
      </c>
      <c r="C6054" s="148">
        <v>16202.5</v>
      </c>
      <c r="D6054" s="148">
        <f t="shared" si="282"/>
        <v>19767.05</v>
      </c>
      <c r="E6054" s="138" t="s">
        <v>2033</v>
      </c>
      <c r="F6054" s="148">
        <f t="shared" si="283"/>
        <v>16202.5</v>
      </c>
      <c r="G6054" s="148">
        <f t="shared" si="284"/>
        <v>19767.05</v>
      </c>
    </row>
    <row r="6055" spans="1:7" ht="14.4" customHeight="1">
      <c r="A6055" s="138" t="s">
        <v>11657</v>
      </c>
      <c r="B6055" s="151" t="s">
        <v>11658</v>
      </c>
      <c r="C6055" s="148">
        <v>33163.126149999996</v>
      </c>
      <c r="D6055" s="148">
        <f t="shared" si="282"/>
        <v>40459.01</v>
      </c>
      <c r="E6055" s="138" t="s">
        <v>2033</v>
      </c>
      <c r="F6055" s="148">
        <f t="shared" si="283"/>
        <v>33163.129999999997</v>
      </c>
      <c r="G6055" s="148">
        <f t="shared" si="284"/>
        <v>40459.018599999996</v>
      </c>
    </row>
    <row r="6056" spans="1:7" ht="14.4" customHeight="1">
      <c r="A6056" s="138" t="s">
        <v>11659</v>
      </c>
      <c r="B6056" s="151" t="s">
        <v>11660</v>
      </c>
      <c r="C6056" s="148">
        <v>23128.197399999997</v>
      </c>
      <c r="D6056" s="148">
        <f t="shared" si="282"/>
        <v>28216.400000000001</v>
      </c>
      <c r="E6056" s="138" t="s">
        <v>2033</v>
      </c>
      <c r="F6056" s="148">
        <f t="shared" si="283"/>
        <v>23128.2</v>
      </c>
      <c r="G6056" s="148">
        <f t="shared" si="284"/>
        <v>28216.403999999999</v>
      </c>
    </row>
    <row r="6057" spans="1:7" ht="14.4" customHeight="1">
      <c r="A6057" s="138" t="s">
        <v>11661</v>
      </c>
      <c r="B6057" s="151" t="s">
        <v>11662</v>
      </c>
      <c r="C6057" s="148">
        <v>19671.357199999995</v>
      </c>
      <c r="D6057" s="148">
        <f t="shared" si="282"/>
        <v>23999.06</v>
      </c>
      <c r="E6057" s="138" t="s">
        <v>2033</v>
      </c>
      <c r="F6057" s="148">
        <f t="shared" si="283"/>
        <v>19671.36</v>
      </c>
      <c r="G6057" s="148">
        <f t="shared" si="284"/>
        <v>23999.0592</v>
      </c>
    </row>
    <row r="6058" spans="1:7" ht="14.4" customHeight="1">
      <c r="A6058" s="138" t="s">
        <v>11663</v>
      </c>
      <c r="B6058" s="151" t="s">
        <v>11664</v>
      </c>
      <c r="C6058" s="148">
        <v>20066.037199999999</v>
      </c>
      <c r="D6058" s="148">
        <f t="shared" si="282"/>
        <v>24480.57</v>
      </c>
      <c r="E6058" s="138" t="s">
        <v>2033</v>
      </c>
      <c r="F6058" s="148">
        <f t="shared" si="283"/>
        <v>20066.04</v>
      </c>
      <c r="G6058" s="148">
        <f t="shared" si="284"/>
        <v>24480.568800000001</v>
      </c>
    </row>
    <row r="6059" spans="1:7" ht="14.4" customHeight="1">
      <c r="A6059" s="138" t="s">
        <v>11665</v>
      </c>
      <c r="B6059" s="151" t="s">
        <v>11666</v>
      </c>
      <c r="C6059" s="148">
        <v>20066.037199999999</v>
      </c>
      <c r="D6059" s="148">
        <f t="shared" si="282"/>
        <v>24480.57</v>
      </c>
      <c r="E6059" s="138" t="s">
        <v>2033</v>
      </c>
      <c r="F6059" s="148">
        <f t="shared" si="283"/>
        <v>20066.04</v>
      </c>
      <c r="G6059" s="148">
        <f t="shared" si="284"/>
        <v>24480.568800000001</v>
      </c>
    </row>
    <row r="6060" spans="1:7" ht="14.4" customHeight="1">
      <c r="A6060" s="138" t="s">
        <v>11667</v>
      </c>
      <c r="B6060" s="151" t="s">
        <v>11668</v>
      </c>
      <c r="C6060" s="148">
        <v>21436.955649999996</v>
      </c>
      <c r="D6060" s="148">
        <f t="shared" si="282"/>
        <v>26153.09</v>
      </c>
      <c r="E6060" s="138" t="s">
        <v>2033</v>
      </c>
      <c r="F6060" s="148">
        <f t="shared" si="283"/>
        <v>21436.959999999999</v>
      </c>
      <c r="G6060" s="148">
        <f t="shared" si="284"/>
        <v>26153.091199999999</v>
      </c>
    </row>
    <row r="6061" spans="1:7" ht="14.4" customHeight="1">
      <c r="A6061" s="138" t="s">
        <v>11669</v>
      </c>
      <c r="B6061" s="151" t="s">
        <v>11670</v>
      </c>
      <c r="C6061" s="148">
        <v>19282</v>
      </c>
      <c r="D6061" s="148">
        <f t="shared" si="282"/>
        <v>23524.04</v>
      </c>
      <c r="E6061" s="138" t="s">
        <v>2033</v>
      </c>
      <c r="F6061" s="148">
        <f t="shared" si="283"/>
        <v>19282</v>
      </c>
      <c r="G6061" s="148">
        <f t="shared" si="284"/>
        <v>23524.04</v>
      </c>
    </row>
    <row r="6062" spans="1:7" ht="14.4" customHeight="1">
      <c r="A6062" s="138" t="s">
        <v>11671</v>
      </c>
      <c r="B6062" s="151" t="s">
        <v>11672</v>
      </c>
      <c r="C6062" s="148">
        <v>26577.409649999998</v>
      </c>
      <c r="D6062" s="148">
        <f t="shared" si="282"/>
        <v>32424.44</v>
      </c>
      <c r="E6062" s="138" t="s">
        <v>2033</v>
      </c>
      <c r="F6062" s="148">
        <f t="shared" si="283"/>
        <v>26577.41</v>
      </c>
      <c r="G6062" s="148">
        <f t="shared" si="284"/>
        <v>32424.440200000001</v>
      </c>
    </row>
    <row r="6063" spans="1:7" ht="14.4" customHeight="1">
      <c r="A6063" s="138" t="s">
        <v>11673</v>
      </c>
      <c r="B6063" s="151" t="s">
        <v>11674</v>
      </c>
      <c r="C6063" s="148">
        <v>26577.409649999998</v>
      </c>
      <c r="D6063" s="148">
        <f t="shared" si="282"/>
        <v>32424.44</v>
      </c>
      <c r="E6063" s="138" t="s">
        <v>2033</v>
      </c>
      <c r="F6063" s="148">
        <f t="shared" si="283"/>
        <v>26577.41</v>
      </c>
      <c r="G6063" s="148">
        <f t="shared" si="284"/>
        <v>32424.440200000001</v>
      </c>
    </row>
    <row r="6064" spans="1:7" ht="14.4" customHeight="1">
      <c r="A6064" s="138" t="s">
        <v>11675</v>
      </c>
      <c r="B6064" s="151" t="s">
        <v>11579</v>
      </c>
      <c r="C6064" s="148">
        <v>31373</v>
      </c>
      <c r="D6064" s="148">
        <f t="shared" si="282"/>
        <v>38275.06</v>
      </c>
      <c r="E6064" s="138" t="s">
        <v>2043</v>
      </c>
      <c r="F6064" s="148">
        <f t="shared" si="283"/>
        <v>31373</v>
      </c>
      <c r="G6064" s="148">
        <f t="shared" si="284"/>
        <v>38275.06</v>
      </c>
    </row>
    <row r="6065" spans="1:7" ht="14.4" customHeight="1">
      <c r="A6065" s="138" t="s">
        <v>11676</v>
      </c>
      <c r="B6065" s="151" t="s">
        <v>11246</v>
      </c>
      <c r="C6065" s="148">
        <v>38538.199999999997</v>
      </c>
      <c r="D6065" s="148">
        <f t="shared" si="282"/>
        <v>47016.6</v>
      </c>
      <c r="E6065" s="138" t="s">
        <v>2033</v>
      </c>
      <c r="F6065" s="148">
        <f t="shared" si="283"/>
        <v>38538.199999999997</v>
      </c>
      <c r="G6065" s="148">
        <f t="shared" si="284"/>
        <v>47016.603999999992</v>
      </c>
    </row>
    <row r="6066" spans="1:7" ht="14.4" customHeight="1">
      <c r="A6066" s="138" t="s">
        <v>11677</v>
      </c>
      <c r="B6066" s="151" t="s">
        <v>4587</v>
      </c>
      <c r="C6066" s="148">
        <v>23242.018799999998</v>
      </c>
      <c r="D6066" s="148">
        <f t="shared" si="282"/>
        <v>28355.26</v>
      </c>
      <c r="E6066" s="138" t="s">
        <v>2033</v>
      </c>
      <c r="F6066" s="148">
        <f t="shared" si="283"/>
        <v>23242.02</v>
      </c>
      <c r="G6066" s="148">
        <f t="shared" si="284"/>
        <v>28355.2644</v>
      </c>
    </row>
    <row r="6067" spans="1:7" ht="14.4" customHeight="1">
      <c r="A6067" s="138" t="s">
        <v>11678</v>
      </c>
      <c r="B6067" s="151" t="s">
        <v>6696</v>
      </c>
      <c r="C6067" s="148">
        <v>24950.986499999995</v>
      </c>
      <c r="D6067" s="148">
        <f t="shared" si="282"/>
        <v>30440.2</v>
      </c>
      <c r="E6067" s="138" t="s">
        <v>2033</v>
      </c>
      <c r="F6067" s="148">
        <f t="shared" si="283"/>
        <v>24950.99</v>
      </c>
      <c r="G6067" s="148">
        <f t="shared" si="284"/>
        <v>30440.2078</v>
      </c>
    </row>
    <row r="6068" spans="1:7" ht="14.4" customHeight="1">
      <c r="A6068" s="138" t="s">
        <v>11679</v>
      </c>
      <c r="B6068" s="151" t="s">
        <v>11680</v>
      </c>
      <c r="C6068" s="148">
        <v>18739</v>
      </c>
      <c r="D6068" s="148">
        <f t="shared" si="282"/>
        <v>22861.58</v>
      </c>
      <c r="E6068" s="138" t="s">
        <v>2037</v>
      </c>
      <c r="F6068" s="148">
        <f t="shared" si="283"/>
        <v>18739</v>
      </c>
      <c r="G6068" s="148">
        <f t="shared" si="284"/>
        <v>22861.579999999998</v>
      </c>
    </row>
    <row r="6069" spans="1:7" ht="14.4" customHeight="1">
      <c r="A6069" s="138" t="s">
        <v>11681</v>
      </c>
      <c r="B6069" s="151" t="s">
        <v>11682</v>
      </c>
      <c r="C6069" s="148">
        <v>23411</v>
      </c>
      <c r="D6069" s="148">
        <f t="shared" si="282"/>
        <v>28561.42</v>
      </c>
      <c r="E6069" s="138" t="s">
        <v>2037</v>
      </c>
      <c r="F6069" s="148">
        <f t="shared" si="283"/>
        <v>23411</v>
      </c>
      <c r="G6069" s="148">
        <f t="shared" si="284"/>
        <v>28561.42</v>
      </c>
    </row>
    <row r="6070" spans="1:7" ht="14.4" customHeight="1">
      <c r="A6070" s="138" t="s">
        <v>11683</v>
      </c>
      <c r="B6070" s="151" t="s">
        <v>11684</v>
      </c>
      <c r="C6070" s="148">
        <v>114923.05</v>
      </c>
      <c r="D6070" s="148">
        <f t="shared" si="282"/>
        <v>140206.12</v>
      </c>
      <c r="E6070" s="138" t="s">
        <v>2052</v>
      </c>
      <c r="F6070" s="148">
        <f t="shared" si="283"/>
        <v>114923.05</v>
      </c>
      <c r="G6070" s="148">
        <f t="shared" si="284"/>
        <v>140206.12100000001</v>
      </c>
    </row>
    <row r="6071" spans="1:7" ht="14.4" customHeight="1">
      <c r="A6071" s="138" t="s">
        <v>11685</v>
      </c>
      <c r="B6071" s="151" t="s">
        <v>11686</v>
      </c>
      <c r="C6071" s="148">
        <v>74867.59</v>
      </c>
      <c r="D6071" s="148">
        <f t="shared" si="282"/>
        <v>91338.46</v>
      </c>
      <c r="E6071" s="138" t="s">
        <v>2052</v>
      </c>
      <c r="F6071" s="148">
        <f t="shared" si="283"/>
        <v>74867.59</v>
      </c>
      <c r="G6071" s="148">
        <f t="shared" si="284"/>
        <v>91338.459799999997</v>
      </c>
    </row>
    <row r="6072" spans="1:7" ht="14.4" customHeight="1">
      <c r="A6072" s="138" t="s">
        <v>11687</v>
      </c>
      <c r="B6072" s="151" t="s">
        <v>11688</v>
      </c>
      <c r="C6072" s="148">
        <v>67391</v>
      </c>
      <c r="D6072" s="148">
        <f t="shared" si="282"/>
        <v>82217.02</v>
      </c>
      <c r="E6072" s="138" t="s">
        <v>2040</v>
      </c>
      <c r="F6072" s="148">
        <f t="shared" si="283"/>
        <v>67391</v>
      </c>
      <c r="G6072" s="148">
        <f t="shared" si="284"/>
        <v>82217.02</v>
      </c>
    </row>
    <row r="6073" spans="1:7" ht="14.4" customHeight="1">
      <c r="A6073" s="138" t="s">
        <v>11689</v>
      </c>
      <c r="B6073" s="151" t="s">
        <v>11690</v>
      </c>
      <c r="C6073" s="148">
        <v>78837.04800000001</v>
      </c>
      <c r="D6073" s="148">
        <f t="shared" si="282"/>
        <v>96181.2</v>
      </c>
      <c r="E6073" s="138" t="s">
        <v>2051</v>
      </c>
      <c r="F6073" s="148">
        <f t="shared" si="283"/>
        <v>78837.05</v>
      </c>
      <c r="G6073" s="148">
        <f t="shared" si="284"/>
        <v>96181.201000000001</v>
      </c>
    </row>
    <row r="6074" spans="1:7" ht="14.4" customHeight="1">
      <c r="A6074" s="138" t="s">
        <v>11691</v>
      </c>
      <c r="B6074" s="151" t="s">
        <v>11692</v>
      </c>
      <c r="C6074" s="148">
        <v>102887.13600000001</v>
      </c>
      <c r="D6074" s="148">
        <f t="shared" si="282"/>
        <v>125522.31</v>
      </c>
      <c r="E6074" s="138" t="s">
        <v>2051</v>
      </c>
      <c r="F6074" s="148">
        <f t="shared" si="283"/>
        <v>102887.14</v>
      </c>
      <c r="G6074" s="148">
        <f t="shared" si="284"/>
        <v>125522.31079999999</v>
      </c>
    </row>
    <row r="6075" spans="1:7" ht="14.4" customHeight="1">
      <c r="A6075" s="138" t="s">
        <v>11693</v>
      </c>
      <c r="B6075" s="151" t="s">
        <v>11694</v>
      </c>
      <c r="C6075" s="148">
        <v>86146.488000000012</v>
      </c>
      <c r="D6075" s="148">
        <f t="shared" si="282"/>
        <v>105098.72</v>
      </c>
      <c r="E6075" s="138" t="s">
        <v>2051</v>
      </c>
      <c r="F6075" s="148">
        <f t="shared" si="283"/>
        <v>86146.49</v>
      </c>
      <c r="G6075" s="148">
        <f t="shared" si="284"/>
        <v>105098.7178</v>
      </c>
    </row>
    <row r="6076" spans="1:7" ht="14.4" customHeight="1">
      <c r="A6076" s="138" t="s">
        <v>11695</v>
      </c>
      <c r="B6076" s="151" t="s">
        <v>11696</v>
      </c>
      <c r="C6076" s="148">
        <v>80948.664000000019</v>
      </c>
      <c r="D6076" s="148">
        <f t="shared" si="282"/>
        <v>98757.37</v>
      </c>
      <c r="E6076" s="138" t="s">
        <v>2051</v>
      </c>
      <c r="F6076" s="148">
        <f t="shared" si="283"/>
        <v>80948.66</v>
      </c>
      <c r="G6076" s="148">
        <f t="shared" si="284"/>
        <v>98757.3652</v>
      </c>
    </row>
    <row r="6077" spans="1:7" ht="14.4" customHeight="1">
      <c r="A6077" s="138" t="s">
        <v>11697</v>
      </c>
      <c r="B6077" s="151" t="s">
        <v>11698</v>
      </c>
      <c r="C6077" s="148">
        <v>909018.88</v>
      </c>
      <c r="D6077" s="148">
        <f t="shared" si="282"/>
        <v>1109003.03</v>
      </c>
      <c r="E6077" s="138" t="s">
        <v>2040</v>
      </c>
      <c r="F6077" s="148">
        <f t="shared" si="283"/>
        <v>909018.88</v>
      </c>
      <c r="G6077" s="148">
        <f t="shared" si="284"/>
        <v>1109003.0336</v>
      </c>
    </row>
    <row r="6078" spans="1:7" ht="14.4" customHeight="1">
      <c r="A6078" s="138" t="s">
        <v>11699</v>
      </c>
      <c r="B6078" s="151" t="s">
        <v>11700</v>
      </c>
      <c r="C6078" s="148">
        <v>13138.1</v>
      </c>
      <c r="D6078" s="148">
        <f t="shared" si="282"/>
        <v>16028.48</v>
      </c>
      <c r="E6078" s="138" t="s">
        <v>2040</v>
      </c>
      <c r="F6078" s="148">
        <f t="shared" si="283"/>
        <v>13138.1</v>
      </c>
      <c r="G6078" s="148">
        <f t="shared" si="284"/>
        <v>16028.482</v>
      </c>
    </row>
    <row r="6079" spans="1:7" ht="14.4" customHeight="1">
      <c r="A6079" s="138" t="s">
        <v>11701</v>
      </c>
      <c r="B6079" s="151" t="s">
        <v>11702</v>
      </c>
      <c r="C6079" s="148">
        <v>13174.2</v>
      </c>
      <c r="D6079" s="148">
        <f t="shared" si="282"/>
        <v>16072.52</v>
      </c>
      <c r="E6079" s="138" t="s">
        <v>2040</v>
      </c>
      <c r="F6079" s="148">
        <f t="shared" si="283"/>
        <v>13174.2</v>
      </c>
      <c r="G6079" s="148">
        <f t="shared" si="284"/>
        <v>16072.524000000001</v>
      </c>
    </row>
    <row r="6080" spans="1:7" ht="14.4" customHeight="1">
      <c r="A6080" s="138" t="s">
        <v>11703</v>
      </c>
      <c r="B6080" s="151" t="s">
        <v>11704</v>
      </c>
      <c r="C6080" s="148">
        <v>539178.86400000006</v>
      </c>
      <c r="D6080" s="148">
        <f t="shared" si="282"/>
        <v>657798.21</v>
      </c>
      <c r="E6080" s="138" t="s">
        <v>2039</v>
      </c>
      <c r="F6080" s="148">
        <f t="shared" si="283"/>
        <v>539178.86</v>
      </c>
      <c r="G6080" s="148">
        <f t="shared" si="284"/>
        <v>657798.20919999992</v>
      </c>
    </row>
    <row r="6081" spans="1:7" ht="14.4" customHeight="1">
      <c r="A6081" s="138" t="s">
        <v>11705</v>
      </c>
      <c r="B6081" s="151" t="s">
        <v>11706</v>
      </c>
      <c r="C6081" s="148">
        <v>539178.86400000006</v>
      </c>
      <c r="D6081" s="148">
        <f t="shared" si="282"/>
        <v>657798.21</v>
      </c>
      <c r="E6081" s="138" t="s">
        <v>2039</v>
      </c>
      <c r="F6081" s="148">
        <f t="shared" si="283"/>
        <v>539178.86</v>
      </c>
      <c r="G6081" s="148">
        <f t="shared" si="284"/>
        <v>657798.20919999992</v>
      </c>
    </row>
    <row r="6082" spans="1:7" ht="14.4" customHeight="1">
      <c r="A6082" s="138" t="s">
        <v>11707</v>
      </c>
      <c r="B6082" s="151" t="s">
        <v>11708</v>
      </c>
      <c r="C6082" s="148">
        <v>438548.99</v>
      </c>
      <c r="D6082" s="148">
        <f t="shared" si="282"/>
        <v>535029.77</v>
      </c>
      <c r="E6082" s="138" t="s">
        <v>2040</v>
      </c>
      <c r="F6082" s="148">
        <f t="shared" si="283"/>
        <v>438548.99</v>
      </c>
      <c r="G6082" s="148">
        <f t="shared" si="284"/>
        <v>535029.76780000003</v>
      </c>
    </row>
    <row r="6083" spans="1:7" ht="14.4" customHeight="1">
      <c r="A6083" s="138" t="s">
        <v>11709</v>
      </c>
      <c r="B6083" s="151" t="s">
        <v>11710</v>
      </c>
      <c r="C6083" s="148">
        <v>6705.24</v>
      </c>
      <c r="D6083" s="148">
        <f t="shared" si="282"/>
        <v>8180.39</v>
      </c>
      <c r="E6083" s="138" t="s">
        <v>2041</v>
      </c>
      <c r="F6083" s="148">
        <f t="shared" si="283"/>
        <v>6705.24</v>
      </c>
      <c r="G6083" s="148">
        <f t="shared" si="284"/>
        <v>8180.3927999999996</v>
      </c>
    </row>
    <row r="6084" spans="1:7" ht="14.4" customHeight="1">
      <c r="A6084" s="138" t="s">
        <v>11711</v>
      </c>
      <c r="B6084" s="151" t="s">
        <v>11712</v>
      </c>
      <c r="C6084" s="148">
        <v>9039.58</v>
      </c>
      <c r="D6084" s="148">
        <f t="shared" si="282"/>
        <v>11028.29</v>
      </c>
      <c r="E6084" s="138" t="s">
        <v>2041</v>
      </c>
      <c r="F6084" s="148">
        <f t="shared" si="283"/>
        <v>9039.58</v>
      </c>
      <c r="G6084" s="148">
        <f t="shared" si="284"/>
        <v>11028.2876</v>
      </c>
    </row>
    <row r="6085" spans="1:7" ht="14.4" customHeight="1">
      <c r="A6085" s="138" t="s">
        <v>11713</v>
      </c>
      <c r="B6085" s="151" t="s">
        <v>11714</v>
      </c>
      <c r="C6085" s="148">
        <v>14457.407579999999</v>
      </c>
      <c r="D6085" s="148">
        <f t="shared" si="282"/>
        <v>17638.04</v>
      </c>
      <c r="E6085" s="138" t="s">
        <v>2041</v>
      </c>
      <c r="F6085" s="148">
        <f t="shared" si="283"/>
        <v>14457.41</v>
      </c>
      <c r="G6085" s="148">
        <f t="shared" si="284"/>
        <v>17638.040199999999</v>
      </c>
    </row>
    <row r="6086" spans="1:7" ht="14.4" customHeight="1">
      <c r="A6086" s="138" t="s">
        <v>11715</v>
      </c>
      <c r="B6086" s="151" t="s">
        <v>11716</v>
      </c>
      <c r="C6086" s="148">
        <v>16869.437739000001</v>
      </c>
      <c r="D6086" s="148">
        <f t="shared" si="282"/>
        <v>20580.71</v>
      </c>
      <c r="E6086" s="138" t="s">
        <v>2041</v>
      </c>
      <c r="F6086" s="148">
        <f t="shared" si="283"/>
        <v>16869.439999999999</v>
      </c>
      <c r="G6086" s="148">
        <f t="shared" si="284"/>
        <v>20580.716799999998</v>
      </c>
    </row>
    <row r="6087" spans="1:7" ht="14.4" customHeight="1">
      <c r="A6087" s="138" t="s">
        <v>11717</v>
      </c>
      <c r="B6087" s="151" t="s">
        <v>11718</v>
      </c>
      <c r="C6087" s="148">
        <v>6705.24</v>
      </c>
      <c r="D6087" s="148">
        <f t="shared" si="282"/>
        <v>8180.39</v>
      </c>
      <c r="E6087" s="138" t="s">
        <v>2041</v>
      </c>
      <c r="F6087" s="148">
        <f t="shared" si="283"/>
        <v>6705.24</v>
      </c>
      <c r="G6087" s="148">
        <f t="shared" si="284"/>
        <v>8180.3927999999996</v>
      </c>
    </row>
    <row r="6088" spans="1:7" ht="14.4" customHeight="1">
      <c r="A6088" s="138" t="s">
        <v>11719</v>
      </c>
      <c r="B6088" s="151" t="s">
        <v>11720</v>
      </c>
      <c r="C6088" s="148">
        <v>11875.200875999999</v>
      </c>
      <c r="D6088" s="148">
        <f t="shared" si="282"/>
        <v>14487.75</v>
      </c>
      <c r="E6088" s="138" t="s">
        <v>2041</v>
      </c>
      <c r="F6088" s="148">
        <f t="shared" si="283"/>
        <v>11875.2</v>
      </c>
      <c r="G6088" s="148">
        <f t="shared" si="284"/>
        <v>14487.744000000001</v>
      </c>
    </row>
    <row r="6089" spans="1:7" ht="14.4" customHeight="1">
      <c r="A6089" s="138" t="s">
        <v>11721</v>
      </c>
      <c r="B6089" s="151" t="s">
        <v>11722</v>
      </c>
      <c r="C6089" s="148">
        <v>11077.97</v>
      </c>
      <c r="D6089" s="148">
        <f t="shared" ref="D6089:D6152" si="285">ROUND(C6089*(1+$D$8),2)</f>
        <v>13515.12</v>
      </c>
      <c r="E6089" s="138" t="s">
        <v>2041</v>
      </c>
      <c r="F6089" s="148">
        <f t="shared" ref="F6089:F6152" si="286">ROUND(C6089*(1-HLOOKUP(E6089,$1:$2,2,FALSE)),2)</f>
        <v>11077.97</v>
      </c>
      <c r="G6089" s="148">
        <f t="shared" ref="G6089:G6152" si="287">F6089*(1+$D$8)</f>
        <v>13515.123399999999</v>
      </c>
    </row>
    <row r="6090" spans="1:7" ht="14.4" customHeight="1">
      <c r="A6090" s="138" t="s">
        <v>11723</v>
      </c>
      <c r="B6090" s="151" t="s">
        <v>11724</v>
      </c>
      <c r="C6090" s="148">
        <v>13495.55</v>
      </c>
      <c r="D6090" s="148">
        <f t="shared" si="285"/>
        <v>16464.57</v>
      </c>
      <c r="E6090" s="138" t="s">
        <v>2041</v>
      </c>
      <c r="F6090" s="148">
        <f t="shared" si="286"/>
        <v>13495.55</v>
      </c>
      <c r="G6090" s="148">
        <f t="shared" si="287"/>
        <v>16464.571</v>
      </c>
    </row>
    <row r="6091" spans="1:7" ht="14.4" customHeight="1">
      <c r="A6091" s="138" t="s">
        <v>11725</v>
      </c>
      <c r="B6091" s="151" t="s">
        <v>11726</v>
      </c>
      <c r="C6091" s="148">
        <v>13501.096685999999</v>
      </c>
      <c r="D6091" s="148">
        <f t="shared" si="285"/>
        <v>16471.34</v>
      </c>
      <c r="E6091" s="138" t="s">
        <v>2041</v>
      </c>
      <c r="F6091" s="148">
        <f t="shared" si="286"/>
        <v>13501.1</v>
      </c>
      <c r="G6091" s="148">
        <f t="shared" si="287"/>
        <v>16471.342000000001</v>
      </c>
    </row>
    <row r="6092" spans="1:7" ht="14.4" customHeight="1">
      <c r="A6092" s="138" t="s">
        <v>11727</v>
      </c>
      <c r="B6092" s="151" t="s">
        <v>11728</v>
      </c>
      <c r="C6092" s="148">
        <v>14616</v>
      </c>
      <c r="D6092" s="148">
        <f t="shared" si="285"/>
        <v>17831.52</v>
      </c>
      <c r="E6092" s="138" t="s">
        <v>2041</v>
      </c>
      <c r="F6092" s="148">
        <f t="shared" si="286"/>
        <v>14616</v>
      </c>
      <c r="G6092" s="148">
        <f t="shared" si="287"/>
        <v>17831.52</v>
      </c>
    </row>
    <row r="6093" spans="1:7" ht="14.4" customHeight="1">
      <c r="A6093" s="138" t="s">
        <v>11729</v>
      </c>
      <c r="B6093" s="151" t="s">
        <v>11730</v>
      </c>
      <c r="C6093" s="148">
        <v>7121.4142229999998</v>
      </c>
      <c r="D6093" s="148">
        <f t="shared" si="285"/>
        <v>8688.1299999999992</v>
      </c>
      <c r="E6093" s="138" t="s">
        <v>2041</v>
      </c>
      <c r="F6093" s="148">
        <f t="shared" si="286"/>
        <v>7121.41</v>
      </c>
      <c r="G6093" s="148">
        <f t="shared" si="287"/>
        <v>8688.1201999999994</v>
      </c>
    </row>
    <row r="6094" spans="1:7" ht="14.4" customHeight="1">
      <c r="A6094" s="138" t="s">
        <v>11731</v>
      </c>
      <c r="B6094" s="151" t="s">
        <v>11728</v>
      </c>
      <c r="C6094" s="148">
        <v>14616</v>
      </c>
      <c r="D6094" s="148">
        <f t="shared" si="285"/>
        <v>17831.52</v>
      </c>
      <c r="E6094" s="138" t="s">
        <v>2041</v>
      </c>
      <c r="F6094" s="148">
        <f t="shared" si="286"/>
        <v>14616</v>
      </c>
      <c r="G6094" s="148">
        <f t="shared" si="287"/>
        <v>17831.52</v>
      </c>
    </row>
    <row r="6095" spans="1:7" ht="14.4" customHeight="1">
      <c r="A6095" s="138" t="s">
        <v>11732</v>
      </c>
      <c r="B6095" s="151" t="s">
        <v>11733</v>
      </c>
      <c r="C6095" s="148">
        <v>7376.6731500000005</v>
      </c>
      <c r="D6095" s="148">
        <f t="shared" si="285"/>
        <v>8999.5400000000009</v>
      </c>
      <c r="E6095" s="138" t="s">
        <v>2041</v>
      </c>
      <c r="F6095" s="148">
        <f t="shared" si="286"/>
        <v>7376.67</v>
      </c>
      <c r="G6095" s="148">
        <f t="shared" si="287"/>
        <v>8999.5373999999993</v>
      </c>
    </row>
    <row r="6096" spans="1:7" ht="14.4" customHeight="1">
      <c r="A6096" s="138" t="s">
        <v>11734</v>
      </c>
      <c r="B6096" s="151" t="s">
        <v>11735</v>
      </c>
      <c r="C6096" s="148">
        <v>9411</v>
      </c>
      <c r="D6096" s="148">
        <f t="shared" si="285"/>
        <v>11481.42</v>
      </c>
      <c r="E6096" s="138" t="s">
        <v>2041</v>
      </c>
      <c r="F6096" s="148">
        <f t="shared" si="286"/>
        <v>9411</v>
      </c>
      <c r="G6096" s="148">
        <f t="shared" si="287"/>
        <v>11481.42</v>
      </c>
    </row>
    <row r="6097" spans="1:7" ht="14.4" customHeight="1">
      <c r="A6097" s="138" t="s">
        <v>11736</v>
      </c>
      <c r="B6097" s="151" t="s">
        <v>11737</v>
      </c>
      <c r="C6097" s="148">
        <v>11666</v>
      </c>
      <c r="D6097" s="148">
        <f t="shared" si="285"/>
        <v>14232.52</v>
      </c>
      <c r="E6097" s="138" t="s">
        <v>2041</v>
      </c>
      <c r="F6097" s="148">
        <f t="shared" si="286"/>
        <v>11666</v>
      </c>
      <c r="G6097" s="148">
        <f t="shared" si="287"/>
        <v>14232.52</v>
      </c>
    </row>
    <row r="6098" spans="1:7" ht="14.4" customHeight="1">
      <c r="A6098" s="138" t="s">
        <v>11738</v>
      </c>
      <c r="B6098" s="151" t="s">
        <v>11739</v>
      </c>
      <c r="C6098" s="148">
        <v>15644.960000000001</v>
      </c>
      <c r="D6098" s="148">
        <f t="shared" si="285"/>
        <v>19086.849999999999</v>
      </c>
      <c r="E6098" s="138" t="s">
        <v>2041</v>
      </c>
      <c r="F6098" s="148">
        <f t="shared" si="286"/>
        <v>15644.96</v>
      </c>
      <c r="G6098" s="148">
        <f t="shared" si="287"/>
        <v>19086.851199999997</v>
      </c>
    </row>
    <row r="6099" spans="1:7" ht="14.4" customHeight="1">
      <c r="A6099" s="138" t="s">
        <v>11740</v>
      </c>
      <c r="B6099" s="151" t="s">
        <v>11741</v>
      </c>
      <c r="C6099" s="148">
        <v>15001.218539999998</v>
      </c>
      <c r="D6099" s="148">
        <f t="shared" si="285"/>
        <v>18301.490000000002</v>
      </c>
      <c r="E6099" s="138" t="s">
        <v>2041</v>
      </c>
      <c r="F6099" s="148">
        <f t="shared" si="286"/>
        <v>15001.22</v>
      </c>
      <c r="G6099" s="148">
        <f t="shared" si="287"/>
        <v>18301.488399999998</v>
      </c>
    </row>
    <row r="6100" spans="1:7" ht="14.4" customHeight="1">
      <c r="A6100" s="138" t="s">
        <v>11742</v>
      </c>
      <c r="B6100" s="151" t="s">
        <v>11743</v>
      </c>
      <c r="C6100" s="148">
        <v>8978.3724800000018</v>
      </c>
      <c r="D6100" s="148">
        <f t="shared" si="285"/>
        <v>10953.61</v>
      </c>
      <c r="E6100" s="138" t="s">
        <v>2035</v>
      </c>
      <c r="F6100" s="148">
        <f t="shared" si="286"/>
        <v>8978.3700000000008</v>
      </c>
      <c r="G6100" s="148">
        <f t="shared" si="287"/>
        <v>10953.611400000002</v>
      </c>
    </row>
    <row r="6101" spans="1:7" ht="14.4" customHeight="1">
      <c r="A6101" s="138" t="s">
        <v>11744</v>
      </c>
      <c r="B6101" s="151" t="s">
        <v>11745</v>
      </c>
      <c r="C6101" s="148">
        <v>9281</v>
      </c>
      <c r="D6101" s="148">
        <f t="shared" si="285"/>
        <v>11322.82</v>
      </c>
      <c r="E6101" s="138" t="s">
        <v>2037</v>
      </c>
      <c r="F6101" s="148">
        <f t="shared" si="286"/>
        <v>9281</v>
      </c>
      <c r="G6101" s="148">
        <f t="shared" si="287"/>
        <v>11322.82</v>
      </c>
    </row>
    <row r="6102" spans="1:7" ht="14.4" customHeight="1">
      <c r="A6102" s="138" t="s">
        <v>11746</v>
      </c>
      <c r="B6102" s="151" t="s">
        <v>11747</v>
      </c>
      <c r="C6102" s="148">
        <v>9480.4223629500011</v>
      </c>
      <c r="D6102" s="148">
        <f t="shared" si="285"/>
        <v>11566.12</v>
      </c>
      <c r="E6102" s="138" t="s">
        <v>2044</v>
      </c>
      <c r="F6102" s="148">
        <f t="shared" si="286"/>
        <v>9480.42</v>
      </c>
      <c r="G6102" s="148">
        <f t="shared" si="287"/>
        <v>11566.1124</v>
      </c>
    </row>
    <row r="6103" spans="1:7" ht="14.4" customHeight="1">
      <c r="A6103" s="138" t="s">
        <v>11748</v>
      </c>
      <c r="B6103" s="151" t="s">
        <v>11749</v>
      </c>
      <c r="C6103" s="148">
        <v>9480.4223629500011</v>
      </c>
      <c r="D6103" s="148">
        <f t="shared" si="285"/>
        <v>11566.12</v>
      </c>
      <c r="E6103" s="138" t="s">
        <v>2044</v>
      </c>
      <c r="F6103" s="148">
        <f t="shared" si="286"/>
        <v>9480.42</v>
      </c>
      <c r="G6103" s="148">
        <f t="shared" si="287"/>
        <v>11566.1124</v>
      </c>
    </row>
    <row r="6104" spans="1:7" ht="14.4" customHeight="1">
      <c r="A6104" s="138" t="s">
        <v>11750</v>
      </c>
      <c r="B6104" s="151" t="s">
        <v>11751</v>
      </c>
      <c r="C6104" s="148">
        <v>9480.4223629500011</v>
      </c>
      <c r="D6104" s="148">
        <f t="shared" si="285"/>
        <v>11566.12</v>
      </c>
      <c r="E6104" s="138" t="s">
        <v>2044</v>
      </c>
      <c r="F6104" s="148">
        <f t="shared" si="286"/>
        <v>9480.42</v>
      </c>
      <c r="G6104" s="148">
        <f t="shared" si="287"/>
        <v>11566.1124</v>
      </c>
    </row>
    <row r="6105" spans="1:7" ht="14.4" customHeight="1">
      <c r="A6105" s="138" t="s">
        <v>11752</v>
      </c>
      <c r="B6105" s="151" t="s">
        <v>11753</v>
      </c>
      <c r="C6105" s="148">
        <v>9480.4223629500011</v>
      </c>
      <c r="D6105" s="148">
        <f t="shared" si="285"/>
        <v>11566.12</v>
      </c>
      <c r="E6105" s="138" t="s">
        <v>2044</v>
      </c>
      <c r="F6105" s="148">
        <f t="shared" si="286"/>
        <v>9480.42</v>
      </c>
      <c r="G6105" s="148">
        <f t="shared" si="287"/>
        <v>11566.1124</v>
      </c>
    </row>
    <row r="6106" spans="1:7" ht="14.4" customHeight="1">
      <c r="A6106" s="138" t="s">
        <v>11754</v>
      </c>
      <c r="B6106" s="151" t="s">
        <v>11755</v>
      </c>
      <c r="C6106" s="148">
        <v>9480.4223629500011</v>
      </c>
      <c r="D6106" s="148">
        <f t="shared" si="285"/>
        <v>11566.12</v>
      </c>
      <c r="E6106" s="138" t="s">
        <v>2044</v>
      </c>
      <c r="F6106" s="148">
        <f t="shared" si="286"/>
        <v>9480.42</v>
      </c>
      <c r="G6106" s="148">
        <f t="shared" si="287"/>
        <v>11566.1124</v>
      </c>
    </row>
    <row r="6107" spans="1:7" ht="14.4" customHeight="1">
      <c r="A6107" s="138" t="s">
        <v>11756</v>
      </c>
      <c r="B6107" s="151" t="s">
        <v>11757</v>
      </c>
      <c r="C6107" s="148">
        <v>9480.4223629500011</v>
      </c>
      <c r="D6107" s="148">
        <f t="shared" si="285"/>
        <v>11566.12</v>
      </c>
      <c r="E6107" s="138" t="s">
        <v>2044</v>
      </c>
      <c r="F6107" s="148">
        <f t="shared" si="286"/>
        <v>9480.42</v>
      </c>
      <c r="G6107" s="148">
        <f t="shared" si="287"/>
        <v>11566.1124</v>
      </c>
    </row>
    <row r="6108" spans="1:7" ht="14.4" customHeight="1">
      <c r="A6108" s="138" t="s">
        <v>11758</v>
      </c>
      <c r="B6108" s="151" t="s">
        <v>11759</v>
      </c>
      <c r="C6108" s="148">
        <v>9480.4223629500011</v>
      </c>
      <c r="D6108" s="148">
        <f t="shared" si="285"/>
        <v>11566.12</v>
      </c>
      <c r="E6108" s="138" t="s">
        <v>2044</v>
      </c>
      <c r="F6108" s="148">
        <f t="shared" si="286"/>
        <v>9480.42</v>
      </c>
      <c r="G6108" s="148">
        <f t="shared" si="287"/>
        <v>11566.1124</v>
      </c>
    </row>
    <row r="6109" spans="1:7" ht="14.4" customHeight="1">
      <c r="A6109" s="138" t="s">
        <v>11760</v>
      </c>
      <c r="B6109" s="151" t="s">
        <v>11761</v>
      </c>
      <c r="C6109" s="148">
        <v>9480.4223629500011</v>
      </c>
      <c r="D6109" s="148">
        <f t="shared" si="285"/>
        <v>11566.12</v>
      </c>
      <c r="E6109" s="138" t="s">
        <v>2044</v>
      </c>
      <c r="F6109" s="148">
        <f t="shared" si="286"/>
        <v>9480.42</v>
      </c>
      <c r="G6109" s="148">
        <f t="shared" si="287"/>
        <v>11566.1124</v>
      </c>
    </row>
    <row r="6110" spans="1:7" ht="14.4" customHeight="1">
      <c r="A6110" s="138" t="s">
        <v>11762</v>
      </c>
      <c r="B6110" s="151" t="s">
        <v>11763</v>
      </c>
      <c r="C6110" s="148">
        <v>9480.4223629500011</v>
      </c>
      <c r="D6110" s="148">
        <f t="shared" si="285"/>
        <v>11566.12</v>
      </c>
      <c r="E6110" s="138" t="s">
        <v>2044</v>
      </c>
      <c r="F6110" s="148">
        <f t="shared" si="286"/>
        <v>9480.42</v>
      </c>
      <c r="G6110" s="148">
        <f t="shared" si="287"/>
        <v>11566.1124</v>
      </c>
    </row>
    <row r="6111" spans="1:7" ht="14.4" customHeight="1">
      <c r="A6111" s="138" t="s">
        <v>11764</v>
      </c>
      <c r="B6111" s="151" t="s">
        <v>11765</v>
      </c>
      <c r="C6111" s="148">
        <v>9480.4223629500011</v>
      </c>
      <c r="D6111" s="148">
        <f t="shared" si="285"/>
        <v>11566.12</v>
      </c>
      <c r="E6111" s="138" t="s">
        <v>2044</v>
      </c>
      <c r="F6111" s="148">
        <f t="shared" si="286"/>
        <v>9480.42</v>
      </c>
      <c r="G6111" s="148">
        <f t="shared" si="287"/>
        <v>11566.1124</v>
      </c>
    </row>
    <row r="6112" spans="1:7" ht="14.4" customHeight="1">
      <c r="A6112" s="138" t="s">
        <v>11766</v>
      </c>
      <c r="B6112" s="151" t="s">
        <v>11767</v>
      </c>
      <c r="C6112" s="148">
        <v>9480.4223629500011</v>
      </c>
      <c r="D6112" s="148">
        <f t="shared" si="285"/>
        <v>11566.12</v>
      </c>
      <c r="E6112" s="138" t="s">
        <v>2044</v>
      </c>
      <c r="F6112" s="148">
        <f t="shared" si="286"/>
        <v>9480.42</v>
      </c>
      <c r="G6112" s="148">
        <f t="shared" si="287"/>
        <v>11566.1124</v>
      </c>
    </row>
    <row r="6113" spans="1:7" ht="14.4" customHeight="1">
      <c r="A6113" s="138" t="s">
        <v>11768</v>
      </c>
      <c r="B6113" s="151" t="s">
        <v>11769</v>
      </c>
      <c r="C6113" s="148">
        <v>9480.4223629500011</v>
      </c>
      <c r="D6113" s="148">
        <f t="shared" si="285"/>
        <v>11566.12</v>
      </c>
      <c r="E6113" s="138" t="s">
        <v>2044</v>
      </c>
      <c r="F6113" s="148">
        <f t="shared" si="286"/>
        <v>9480.42</v>
      </c>
      <c r="G6113" s="148">
        <f t="shared" si="287"/>
        <v>11566.1124</v>
      </c>
    </row>
    <row r="6114" spans="1:7" ht="14.4" customHeight="1">
      <c r="A6114" s="138" t="s">
        <v>11770</v>
      </c>
      <c r="B6114" s="151" t="s">
        <v>11771</v>
      </c>
      <c r="C6114" s="148">
        <v>9480.4223629500011</v>
      </c>
      <c r="D6114" s="148">
        <f t="shared" si="285"/>
        <v>11566.12</v>
      </c>
      <c r="E6114" s="138" t="s">
        <v>2044</v>
      </c>
      <c r="F6114" s="148">
        <f t="shared" si="286"/>
        <v>9480.42</v>
      </c>
      <c r="G6114" s="148">
        <f t="shared" si="287"/>
        <v>11566.1124</v>
      </c>
    </row>
    <row r="6115" spans="1:7" ht="14.4" customHeight="1">
      <c r="A6115" s="138" t="s">
        <v>11772</v>
      </c>
      <c r="B6115" s="151" t="s">
        <v>11773</v>
      </c>
      <c r="C6115" s="148">
        <v>9480.4223629500011</v>
      </c>
      <c r="D6115" s="148">
        <f t="shared" si="285"/>
        <v>11566.12</v>
      </c>
      <c r="E6115" s="138" t="s">
        <v>2044</v>
      </c>
      <c r="F6115" s="148">
        <f t="shared" si="286"/>
        <v>9480.42</v>
      </c>
      <c r="G6115" s="148">
        <f t="shared" si="287"/>
        <v>11566.1124</v>
      </c>
    </row>
    <row r="6116" spans="1:7" ht="14.4" customHeight="1">
      <c r="A6116" s="138" t="s">
        <v>11774</v>
      </c>
      <c r="B6116" s="151" t="s">
        <v>11775</v>
      </c>
      <c r="C6116" s="148">
        <v>9480.4223629500011</v>
      </c>
      <c r="D6116" s="148">
        <f t="shared" si="285"/>
        <v>11566.12</v>
      </c>
      <c r="E6116" s="138" t="s">
        <v>2044</v>
      </c>
      <c r="F6116" s="148">
        <f t="shared" si="286"/>
        <v>9480.42</v>
      </c>
      <c r="G6116" s="148">
        <f t="shared" si="287"/>
        <v>11566.1124</v>
      </c>
    </row>
    <row r="6117" spans="1:7" ht="14.4" customHeight="1">
      <c r="A6117" s="138" t="s">
        <v>11776</v>
      </c>
      <c r="B6117" s="151" t="s">
        <v>11777</v>
      </c>
      <c r="C6117" s="148">
        <v>9480.4223629500011</v>
      </c>
      <c r="D6117" s="148">
        <f t="shared" si="285"/>
        <v>11566.12</v>
      </c>
      <c r="E6117" s="138" t="s">
        <v>2044</v>
      </c>
      <c r="F6117" s="148">
        <f t="shared" si="286"/>
        <v>9480.42</v>
      </c>
      <c r="G6117" s="148">
        <f t="shared" si="287"/>
        <v>11566.1124</v>
      </c>
    </row>
    <row r="6118" spans="1:7" ht="14.4" customHeight="1">
      <c r="A6118" s="138" t="s">
        <v>11778</v>
      </c>
      <c r="B6118" s="151" t="s">
        <v>11779</v>
      </c>
      <c r="C6118" s="148">
        <v>9480.4223629500011</v>
      </c>
      <c r="D6118" s="148">
        <f t="shared" si="285"/>
        <v>11566.12</v>
      </c>
      <c r="E6118" s="138" t="s">
        <v>2044</v>
      </c>
      <c r="F6118" s="148">
        <f t="shared" si="286"/>
        <v>9480.42</v>
      </c>
      <c r="G6118" s="148">
        <f t="shared" si="287"/>
        <v>11566.1124</v>
      </c>
    </row>
    <row r="6119" spans="1:7" ht="14.4" customHeight="1">
      <c r="A6119" s="138" t="s">
        <v>11780</v>
      </c>
      <c r="B6119" s="151" t="s">
        <v>11781</v>
      </c>
      <c r="C6119" s="148">
        <v>9480.4223629500011</v>
      </c>
      <c r="D6119" s="148">
        <f t="shared" si="285"/>
        <v>11566.12</v>
      </c>
      <c r="E6119" s="138" t="s">
        <v>2044</v>
      </c>
      <c r="F6119" s="148">
        <f t="shared" si="286"/>
        <v>9480.42</v>
      </c>
      <c r="G6119" s="148">
        <f t="shared" si="287"/>
        <v>11566.1124</v>
      </c>
    </row>
    <row r="6120" spans="1:7" ht="14.4" customHeight="1">
      <c r="A6120" s="138" t="s">
        <v>11782</v>
      </c>
      <c r="B6120" s="151" t="s">
        <v>11783</v>
      </c>
      <c r="C6120" s="148">
        <v>9480.4223629500011</v>
      </c>
      <c r="D6120" s="148">
        <f t="shared" si="285"/>
        <v>11566.12</v>
      </c>
      <c r="E6120" s="138" t="s">
        <v>2044</v>
      </c>
      <c r="F6120" s="148">
        <f t="shared" si="286"/>
        <v>9480.42</v>
      </c>
      <c r="G6120" s="148">
        <f t="shared" si="287"/>
        <v>11566.1124</v>
      </c>
    </row>
    <row r="6121" spans="1:7" ht="14.4" customHeight="1">
      <c r="A6121" s="138" t="s">
        <v>11784</v>
      </c>
      <c r="B6121" s="151" t="s">
        <v>11785</v>
      </c>
      <c r="C6121" s="148">
        <v>9480.4223629500011</v>
      </c>
      <c r="D6121" s="148">
        <f t="shared" si="285"/>
        <v>11566.12</v>
      </c>
      <c r="E6121" s="138" t="s">
        <v>2044</v>
      </c>
      <c r="F6121" s="148">
        <f t="shared" si="286"/>
        <v>9480.42</v>
      </c>
      <c r="G6121" s="148">
        <f t="shared" si="287"/>
        <v>11566.1124</v>
      </c>
    </row>
    <row r="6122" spans="1:7" ht="14.4" customHeight="1">
      <c r="A6122" s="138" t="s">
        <v>11786</v>
      </c>
      <c r="B6122" s="151" t="s">
        <v>11787</v>
      </c>
      <c r="C6122" s="148">
        <v>9480.4223629500011</v>
      </c>
      <c r="D6122" s="148">
        <f t="shared" si="285"/>
        <v>11566.12</v>
      </c>
      <c r="E6122" s="138" t="s">
        <v>2044</v>
      </c>
      <c r="F6122" s="148">
        <f t="shared" si="286"/>
        <v>9480.42</v>
      </c>
      <c r="G6122" s="148">
        <f t="shared" si="287"/>
        <v>11566.1124</v>
      </c>
    </row>
    <row r="6123" spans="1:7" ht="14.4" customHeight="1">
      <c r="A6123" s="138" t="s">
        <v>11788</v>
      </c>
      <c r="B6123" s="151" t="s">
        <v>11789</v>
      </c>
      <c r="C6123" s="148">
        <v>9480.4223629500011</v>
      </c>
      <c r="D6123" s="148">
        <f t="shared" si="285"/>
        <v>11566.12</v>
      </c>
      <c r="E6123" s="138" t="s">
        <v>2044</v>
      </c>
      <c r="F6123" s="148">
        <f t="shared" si="286"/>
        <v>9480.42</v>
      </c>
      <c r="G6123" s="148">
        <f t="shared" si="287"/>
        <v>11566.1124</v>
      </c>
    </row>
    <row r="6124" spans="1:7" ht="14.4" customHeight="1">
      <c r="A6124" s="138" t="s">
        <v>11790</v>
      </c>
      <c r="B6124" s="151" t="s">
        <v>11791</v>
      </c>
      <c r="C6124" s="148">
        <v>9480.4223629500011</v>
      </c>
      <c r="D6124" s="148">
        <f t="shared" si="285"/>
        <v>11566.12</v>
      </c>
      <c r="E6124" s="138" t="s">
        <v>2044</v>
      </c>
      <c r="F6124" s="148">
        <f t="shared" si="286"/>
        <v>9480.42</v>
      </c>
      <c r="G6124" s="148">
        <f t="shared" si="287"/>
        <v>11566.1124</v>
      </c>
    </row>
    <row r="6125" spans="1:7" ht="14.4" customHeight="1">
      <c r="A6125" s="138" t="s">
        <v>11792</v>
      </c>
      <c r="B6125" s="151" t="s">
        <v>11793</v>
      </c>
      <c r="C6125" s="148">
        <v>9480.4223629500011</v>
      </c>
      <c r="D6125" s="148">
        <f t="shared" si="285"/>
        <v>11566.12</v>
      </c>
      <c r="E6125" s="138" t="s">
        <v>2044</v>
      </c>
      <c r="F6125" s="148">
        <f t="shared" si="286"/>
        <v>9480.42</v>
      </c>
      <c r="G6125" s="148">
        <f t="shared" si="287"/>
        <v>11566.1124</v>
      </c>
    </row>
    <row r="6126" spans="1:7" ht="14.4" customHeight="1">
      <c r="A6126" s="138" t="s">
        <v>11794</v>
      </c>
      <c r="B6126" s="151" t="s">
        <v>11795</v>
      </c>
      <c r="C6126" s="148">
        <v>9480.4223629500011</v>
      </c>
      <c r="D6126" s="148">
        <f t="shared" si="285"/>
        <v>11566.12</v>
      </c>
      <c r="E6126" s="138" t="s">
        <v>2044</v>
      </c>
      <c r="F6126" s="148">
        <f t="shared" si="286"/>
        <v>9480.42</v>
      </c>
      <c r="G6126" s="148">
        <f t="shared" si="287"/>
        <v>11566.1124</v>
      </c>
    </row>
    <row r="6127" spans="1:7" ht="14.4" customHeight="1">
      <c r="A6127" s="138" t="s">
        <v>11796</v>
      </c>
      <c r="B6127" s="151" t="s">
        <v>11797</v>
      </c>
      <c r="C6127" s="148">
        <v>9480.4223629500011</v>
      </c>
      <c r="D6127" s="148">
        <f t="shared" si="285"/>
        <v>11566.12</v>
      </c>
      <c r="E6127" s="138" t="s">
        <v>2044</v>
      </c>
      <c r="F6127" s="148">
        <f t="shared" si="286"/>
        <v>9480.42</v>
      </c>
      <c r="G6127" s="148">
        <f t="shared" si="287"/>
        <v>11566.1124</v>
      </c>
    </row>
    <row r="6128" spans="1:7" ht="14.4" customHeight="1">
      <c r="A6128" s="138" t="s">
        <v>11798</v>
      </c>
      <c r="B6128" s="151" t="s">
        <v>11799</v>
      </c>
      <c r="C6128" s="148">
        <v>9480.4223629500011</v>
      </c>
      <c r="D6128" s="148">
        <f t="shared" si="285"/>
        <v>11566.12</v>
      </c>
      <c r="E6128" s="138" t="s">
        <v>2044</v>
      </c>
      <c r="F6128" s="148">
        <f t="shared" si="286"/>
        <v>9480.42</v>
      </c>
      <c r="G6128" s="148">
        <f t="shared" si="287"/>
        <v>11566.1124</v>
      </c>
    </row>
    <row r="6129" spans="1:7" ht="14.4" customHeight="1">
      <c r="A6129" s="138" t="s">
        <v>11800</v>
      </c>
      <c r="B6129" s="151" t="s">
        <v>11801</v>
      </c>
      <c r="C6129" s="148">
        <v>9480.4223629500011</v>
      </c>
      <c r="D6129" s="148">
        <f t="shared" si="285"/>
        <v>11566.12</v>
      </c>
      <c r="E6129" s="138" t="s">
        <v>2044</v>
      </c>
      <c r="F6129" s="148">
        <f t="shared" si="286"/>
        <v>9480.42</v>
      </c>
      <c r="G6129" s="148">
        <f t="shared" si="287"/>
        <v>11566.1124</v>
      </c>
    </row>
    <row r="6130" spans="1:7" ht="14.4" customHeight="1">
      <c r="A6130" s="138" t="s">
        <v>11802</v>
      </c>
      <c r="B6130" s="151" t="s">
        <v>11803</v>
      </c>
      <c r="C6130" s="148">
        <v>9480.4223629500011</v>
      </c>
      <c r="D6130" s="148">
        <f t="shared" si="285"/>
        <v>11566.12</v>
      </c>
      <c r="E6130" s="138" t="s">
        <v>2044</v>
      </c>
      <c r="F6130" s="148">
        <f t="shared" si="286"/>
        <v>9480.42</v>
      </c>
      <c r="G6130" s="148">
        <f t="shared" si="287"/>
        <v>11566.1124</v>
      </c>
    </row>
    <row r="6131" spans="1:7" ht="14.4" customHeight="1">
      <c r="A6131" s="138" t="s">
        <v>11804</v>
      </c>
      <c r="B6131" s="151" t="s">
        <v>11805</v>
      </c>
      <c r="C6131" s="148">
        <v>9480.4223629500011</v>
      </c>
      <c r="D6131" s="148">
        <f t="shared" si="285"/>
        <v>11566.12</v>
      </c>
      <c r="E6131" s="138" t="s">
        <v>2044</v>
      </c>
      <c r="F6131" s="148">
        <f t="shared" si="286"/>
        <v>9480.42</v>
      </c>
      <c r="G6131" s="148">
        <f t="shared" si="287"/>
        <v>11566.1124</v>
      </c>
    </row>
    <row r="6132" spans="1:7" ht="14.4" customHeight="1">
      <c r="A6132" s="138" t="s">
        <v>11806</v>
      </c>
      <c r="B6132" s="151" t="s">
        <v>11807</v>
      </c>
      <c r="C6132" s="148">
        <v>9480.4223629500011</v>
      </c>
      <c r="D6132" s="148">
        <f t="shared" si="285"/>
        <v>11566.12</v>
      </c>
      <c r="E6132" s="138" t="s">
        <v>2044</v>
      </c>
      <c r="F6132" s="148">
        <f t="shared" si="286"/>
        <v>9480.42</v>
      </c>
      <c r="G6132" s="148">
        <f t="shared" si="287"/>
        <v>11566.1124</v>
      </c>
    </row>
    <row r="6133" spans="1:7" ht="14.4" customHeight="1">
      <c r="A6133" s="138" t="s">
        <v>11808</v>
      </c>
      <c r="B6133" s="151" t="s">
        <v>11809</v>
      </c>
      <c r="C6133" s="148">
        <v>9480.4223629500011</v>
      </c>
      <c r="D6133" s="148">
        <f t="shared" si="285"/>
        <v>11566.12</v>
      </c>
      <c r="E6133" s="138" t="s">
        <v>2044</v>
      </c>
      <c r="F6133" s="148">
        <f t="shared" si="286"/>
        <v>9480.42</v>
      </c>
      <c r="G6133" s="148">
        <f t="shared" si="287"/>
        <v>11566.1124</v>
      </c>
    </row>
    <row r="6134" spans="1:7" ht="14.4" customHeight="1">
      <c r="A6134" s="138" t="s">
        <v>11810</v>
      </c>
      <c r="B6134" s="151" t="s">
        <v>11811</v>
      </c>
      <c r="C6134" s="148">
        <v>9480.4223629500011</v>
      </c>
      <c r="D6134" s="148">
        <f t="shared" si="285"/>
        <v>11566.12</v>
      </c>
      <c r="E6134" s="138" t="s">
        <v>2044</v>
      </c>
      <c r="F6134" s="148">
        <f t="shared" si="286"/>
        <v>9480.42</v>
      </c>
      <c r="G6134" s="148">
        <f t="shared" si="287"/>
        <v>11566.1124</v>
      </c>
    </row>
    <row r="6135" spans="1:7" ht="14.4" customHeight="1">
      <c r="A6135" s="138" t="s">
        <v>11812</v>
      </c>
      <c r="B6135" s="151" t="s">
        <v>11813</v>
      </c>
      <c r="C6135" s="148">
        <v>9480.4223629500011</v>
      </c>
      <c r="D6135" s="148">
        <f t="shared" si="285"/>
        <v>11566.12</v>
      </c>
      <c r="E6135" s="138" t="s">
        <v>2044</v>
      </c>
      <c r="F6135" s="148">
        <f t="shared" si="286"/>
        <v>9480.42</v>
      </c>
      <c r="G6135" s="148">
        <f t="shared" si="287"/>
        <v>11566.1124</v>
      </c>
    </row>
    <row r="6136" spans="1:7" ht="14.4" customHeight="1">
      <c r="A6136" s="138" t="s">
        <v>11814</v>
      </c>
      <c r="B6136" s="151" t="s">
        <v>11815</v>
      </c>
      <c r="C6136" s="148">
        <v>9480.4223629500011</v>
      </c>
      <c r="D6136" s="148">
        <f t="shared" si="285"/>
        <v>11566.12</v>
      </c>
      <c r="E6136" s="138" t="s">
        <v>2044</v>
      </c>
      <c r="F6136" s="148">
        <f t="shared" si="286"/>
        <v>9480.42</v>
      </c>
      <c r="G6136" s="148">
        <f t="shared" si="287"/>
        <v>11566.1124</v>
      </c>
    </row>
    <row r="6137" spans="1:7" ht="14.4" customHeight="1">
      <c r="A6137" s="138" t="s">
        <v>11816</v>
      </c>
      <c r="B6137" s="151" t="s">
        <v>11817</v>
      </c>
      <c r="C6137" s="148">
        <v>9480.4223629500011</v>
      </c>
      <c r="D6137" s="148">
        <f t="shared" si="285"/>
        <v>11566.12</v>
      </c>
      <c r="E6137" s="138" t="s">
        <v>2044</v>
      </c>
      <c r="F6137" s="148">
        <f t="shared" si="286"/>
        <v>9480.42</v>
      </c>
      <c r="G6137" s="148">
        <f t="shared" si="287"/>
        <v>11566.1124</v>
      </c>
    </row>
    <row r="6138" spans="1:7" ht="14.4" customHeight="1">
      <c r="A6138" s="138" t="s">
        <v>11818</v>
      </c>
      <c r="B6138" s="151" t="s">
        <v>11819</v>
      </c>
      <c r="C6138" s="148">
        <v>9480.4223629500011</v>
      </c>
      <c r="D6138" s="148">
        <f t="shared" si="285"/>
        <v>11566.12</v>
      </c>
      <c r="E6138" s="138" t="s">
        <v>2044</v>
      </c>
      <c r="F6138" s="148">
        <f t="shared" si="286"/>
        <v>9480.42</v>
      </c>
      <c r="G6138" s="148">
        <f t="shared" si="287"/>
        <v>11566.1124</v>
      </c>
    </row>
    <row r="6139" spans="1:7" ht="14.4" customHeight="1">
      <c r="A6139" s="138" t="s">
        <v>11820</v>
      </c>
      <c r="B6139" s="151" t="s">
        <v>11821</v>
      </c>
      <c r="C6139" s="148">
        <v>9480.4223629500011</v>
      </c>
      <c r="D6139" s="148">
        <f t="shared" si="285"/>
        <v>11566.12</v>
      </c>
      <c r="E6139" s="138" t="s">
        <v>2044</v>
      </c>
      <c r="F6139" s="148">
        <f t="shared" si="286"/>
        <v>9480.42</v>
      </c>
      <c r="G6139" s="148">
        <f t="shared" si="287"/>
        <v>11566.1124</v>
      </c>
    </row>
    <row r="6140" spans="1:7" ht="14.4" customHeight="1">
      <c r="A6140" s="138" t="s">
        <v>11822</v>
      </c>
      <c r="B6140" s="151" t="s">
        <v>11823</v>
      </c>
      <c r="C6140" s="148">
        <v>9480.4223629500011</v>
      </c>
      <c r="D6140" s="148">
        <f t="shared" si="285"/>
        <v>11566.12</v>
      </c>
      <c r="E6140" s="138" t="s">
        <v>2044</v>
      </c>
      <c r="F6140" s="148">
        <f t="shared" si="286"/>
        <v>9480.42</v>
      </c>
      <c r="G6140" s="148">
        <f t="shared" si="287"/>
        <v>11566.1124</v>
      </c>
    </row>
    <row r="6141" spans="1:7" ht="14.4" customHeight="1">
      <c r="A6141" s="138" t="s">
        <v>11824</v>
      </c>
      <c r="B6141" s="151" t="s">
        <v>11825</v>
      </c>
      <c r="C6141" s="148">
        <v>9480.4223629500011</v>
      </c>
      <c r="D6141" s="148">
        <f t="shared" si="285"/>
        <v>11566.12</v>
      </c>
      <c r="E6141" s="138" t="s">
        <v>2044</v>
      </c>
      <c r="F6141" s="148">
        <f t="shared" si="286"/>
        <v>9480.42</v>
      </c>
      <c r="G6141" s="148">
        <f t="shared" si="287"/>
        <v>11566.1124</v>
      </c>
    </row>
    <row r="6142" spans="1:7" ht="14.4" customHeight="1">
      <c r="A6142" s="138" t="s">
        <v>11826</v>
      </c>
      <c r="B6142" s="151" t="s">
        <v>11827</v>
      </c>
      <c r="C6142" s="148">
        <v>9480.4223629500011</v>
      </c>
      <c r="D6142" s="148">
        <f t="shared" si="285"/>
        <v>11566.12</v>
      </c>
      <c r="E6142" s="138" t="s">
        <v>2044</v>
      </c>
      <c r="F6142" s="148">
        <f t="shared" si="286"/>
        <v>9480.42</v>
      </c>
      <c r="G6142" s="148">
        <f t="shared" si="287"/>
        <v>11566.1124</v>
      </c>
    </row>
    <row r="6143" spans="1:7" ht="14.4" customHeight="1">
      <c r="A6143" s="138" t="s">
        <v>11828</v>
      </c>
      <c r="B6143" s="151" t="s">
        <v>11829</v>
      </c>
      <c r="C6143" s="148">
        <v>9480.4223629500011</v>
      </c>
      <c r="D6143" s="148">
        <f t="shared" si="285"/>
        <v>11566.12</v>
      </c>
      <c r="E6143" s="138" t="s">
        <v>2044</v>
      </c>
      <c r="F6143" s="148">
        <f t="shared" si="286"/>
        <v>9480.42</v>
      </c>
      <c r="G6143" s="148">
        <f t="shared" si="287"/>
        <v>11566.1124</v>
      </c>
    </row>
    <row r="6144" spans="1:7" ht="14.4" customHeight="1">
      <c r="A6144" s="138" t="s">
        <v>11830</v>
      </c>
      <c r="B6144" s="151" t="s">
        <v>11831</v>
      </c>
      <c r="C6144" s="148">
        <v>9480.4223629500011</v>
      </c>
      <c r="D6144" s="148">
        <f t="shared" si="285"/>
        <v>11566.12</v>
      </c>
      <c r="E6144" s="138" t="s">
        <v>2044</v>
      </c>
      <c r="F6144" s="148">
        <f t="shared" si="286"/>
        <v>9480.42</v>
      </c>
      <c r="G6144" s="148">
        <f t="shared" si="287"/>
        <v>11566.1124</v>
      </c>
    </row>
    <row r="6145" spans="1:7" ht="14.4" customHeight="1">
      <c r="A6145" s="138" t="s">
        <v>11832</v>
      </c>
      <c r="B6145" s="151" t="s">
        <v>11833</v>
      </c>
      <c r="C6145" s="148">
        <v>9480.4223629500011</v>
      </c>
      <c r="D6145" s="148">
        <f t="shared" si="285"/>
        <v>11566.12</v>
      </c>
      <c r="E6145" s="138" t="s">
        <v>2044</v>
      </c>
      <c r="F6145" s="148">
        <f t="shared" si="286"/>
        <v>9480.42</v>
      </c>
      <c r="G6145" s="148">
        <f t="shared" si="287"/>
        <v>11566.1124</v>
      </c>
    </row>
    <row r="6146" spans="1:7" ht="14.4" customHeight="1">
      <c r="A6146" s="138" t="s">
        <v>11834</v>
      </c>
      <c r="B6146" s="151" t="s">
        <v>11835</v>
      </c>
      <c r="C6146" s="148">
        <v>9480.4223629500011</v>
      </c>
      <c r="D6146" s="148">
        <f t="shared" si="285"/>
        <v>11566.12</v>
      </c>
      <c r="E6146" s="138" t="s">
        <v>2044</v>
      </c>
      <c r="F6146" s="148">
        <f t="shared" si="286"/>
        <v>9480.42</v>
      </c>
      <c r="G6146" s="148">
        <f t="shared" si="287"/>
        <v>11566.1124</v>
      </c>
    </row>
    <row r="6147" spans="1:7" ht="14.4" customHeight="1">
      <c r="A6147" s="138" t="s">
        <v>11836</v>
      </c>
      <c r="B6147" s="151" t="s">
        <v>11837</v>
      </c>
      <c r="C6147" s="148">
        <v>9480.4223629500011</v>
      </c>
      <c r="D6147" s="148">
        <f t="shared" si="285"/>
        <v>11566.12</v>
      </c>
      <c r="E6147" s="138" t="s">
        <v>2044</v>
      </c>
      <c r="F6147" s="148">
        <f t="shared" si="286"/>
        <v>9480.42</v>
      </c>
      <c r="G6147" s="148">
        <f t="shared" si="287"/>
        <v>11566.1124</v>
      </c>
    </row>
    <row r="6148" spans="1:7" ht="14.4" customHeight="1">
      <c r="A6148" s="138" t="s">
        <v>11838</v>
      </c>
      <c r="B6148" s="151" t="s">
        <v>11839</v>
      </c>
      <c r="C6148" s="148">
        <v>9480.4223629500011</v>
      </c>
      <c r="D6148" s="148">
        <f t="shared" si="285"/>
        <v>11566.12</v>
      </c>
      <c r="E6148" s="138" t="s">
        <v>2044</v>
      </c>
      <c r="F6148" s="148">
        <f t="shared" si="286"/>
        <v>9480.42</v>
      </c>
      <c r="G6148" s="148">
        <f t="shared" si="287"/>
        <v>11566.1124</v>
      </c>
    </row>
    <row r="6149" spans="1:7" ht="14.4" customHeight="1">
      <c r="A6149" s="138" t="s">
        <v>11840</v>
      </c>
      <c r="B6149" s="151" t="s">
        <v>11841</v>
      </c>
      <c r="C6149" s="148">
        <v>9480.4223629500011</v>
      </c>
      <c r="D6149" s="148">
        <f t="shared" si="285"/>
        <v>11566.12</v>
      </c>
      <c r="E6149" s="138" t="s">
        <v>2044</v>
      </c>
      <c r="F6149" s="148">
        <f t="shared" si="286"/>
        <v>9480.42</v>
      </c>
      <c r="G6149" s="148">
        <f t="shared" si="287"/>
        <v>11566.1124</v>
      </c>
    </row>
    <row r="6150" spans="1:7" ht="14.4" customHeight="1">
      <c r="A6150" s="138" t="s">
        <v>11842</v>
      </c>
      <c r="B6150" s="151" t="s">
        <v>11843</v>
      </c>
      <c r="C6150" s="148">
        <v>9480.4223629500011</v>
      </c>
      <c r="D6150" s="148">
        <f t="shared" si="285"/>
        <v>11566.12</v>
      </c>
      <c r="E6150" s="138" t="s">
        <v>2044</v>
      </c>
      <c r="F6150" s="148">
        <f t="shared" si="286"/>
        <v>9480.42</v>
      </c>
      <c r="G6150" s="148">
        <f t="shared" si="287"/>
        <v>11566.1124</v>
      </c>
    </row>
    <row r="6151" spans="1:7" ht="14.4" customHeight="1">
      <c r="A6151" s="138" t="s">
        <v>11844</v>
      </c>
      <c r="B6151" s="151" t="s">
        <v>11845</v>
      </c>
      <c r="C6151" s="148">
        <v>9480.4223629500011</v>
      </c>
      <c r="D6151" s="148">
        <f t="shared" si="285"/>
        <v>11566.12</v>
      </c>
      <c r="E6151" s="138" t="s">
        <v>2044</v>
      </c>
      <c r="F6151" s="148">
        <f t="shared" si="286"/>
        <v>9480.42</v>
      </c>
      <c r="G6151" s="148">
        <f t="shared" si="287"/>
        <v>11566.1124</v>
      </c>
    </row>
    <row r="6152" spans="1:7" ht="14.4" customHeight="1">
      <c r="A6152" s="138" t="s">
        <v>11846</v>
      </c>
      <c r="B6152" s="151" t="s">
        <v>11847</v>
      </c>
      <c r="C6152" s="148">
        <v>9480.4223629500011</v>
      </c>
      <c r="D6152" s="148">
        <f t="shared" si="285"/>
        <v>11566.12</v>
      </c>
      <c r="E6152" s="138" t="s">
        <v>2044</v>
      </c>
      <c r="F6152" s="148">
        <f t="shared" si="286"/>
        <v>9480.42</v>
      </c>
      <c r="G6152" s="148">
        <f t="shared" si="287"/>
        <v>11566.1124</v>
      </c>
    </row>
    <row r="6153" spans="1:7" ht="14.4" customHeight="1">
      <c r="A6153" s="138" t="s">
        <v>11848</v>
      </c>
      <c r="B6153" s="151" t="s">
        <v>11849</v>
      </c>
      <c r="C6153" s="148">
        <v>9480.4223629500011</v>
      </c>
      <c r="D6153" s="148">
        <f t="shared" ref="D6153:D6216" si="288">ROUND(C6153*(1+$D$8),2)</f>
        <v>11566.12</v>
      </c>
      <c r="E6153" s="138" t="s">
        <v>2044</v>
      </c>
      <c r="F6153" s="148">
        <f t="shared" ref="F6153:F6216" si="289">ROUND(C6153*(1-HLOOKUP(E6153,$1:$2,2,FALSE)),2)</f>
        <v>9480.42</v>
      </c>
      <c r="G6153" s="148">
        <f t="shared" ref="G6153:G6216" si="290">F6153*(1+$D$8)</f>
        <v>11566.1124</v>
      </c>
    </row>
    <row r="6154" spans="1:7" ht="14.4" customHeight="1">
      <c r="A6154" s="138" t="s">
        <v>11850</v>
      </c>
      <c r="B6154" s="151" t="s">
        <v>11851</v>
      </c>
      <c r="C6154" s="148">
        <v>9480.4223629500011</v>
      </c>
      <c r="D6154" s="148">
        <f t="shared" si="288"/>
        <v>11566.12</v>
      </c>
      <c r="E6154" s="138" t="s">
        <v>2044</v>
      </c>
      <c r="F6154" s="148">
        <f t="shared" si="289"/>
        <v>9480.42</v>
      </c>
      <c r="G6154" s="148">
        <f t="shared" si="290"/>
        <v>11566.1124</v>
      </c>
    </row>
    <row r="6155" spans="1:7" ht="14.4" customHeight="1">
      <c r="A6155" s="138" t="s">
        <v>11852</v>
      </c>
      <c r="B6155" s="151" t="s">
        <v>11853</v>
      </c>
      <c r="C6155" s="148">
        <v>9480.4223629500011</v>
      </c>
      <c r="D6155" s="148">
        <f t="shared" si="288"/>
        <v>11566.12</v>
      </c>
      <c r="E6155" s="138" t="s">
        <v>2044</v>
      </c>
      <c r="F6155" s="148">
        <f t="shared" si="289"/>
        <v>9480.42</v>
      </c>
      <c r="G6155" s="148">
        <f t="shared" si="290"/>
        <v>11566.1124</v>
      </c>
    </row>
    <row r="6156" spans="1:7" ht="14.4" customHeight="1">
      <c r="A6156" s="138" t="s">
        <v>11854</v>
      </c>
      <c r="B6156" s="151" t="s">
        <v>11855</v>
      </c>
      <c r="C6156" s="148">
        <v>9480.4223629500011</v>
      </c>
      <c r="D6156" s="148">
        <f t="shared" si="288"/>
        <v>11566.12</v>
      </c>
      <c r="E6156" s="138" t="s">
        <v>2044</v>
      </c>
      <c r="F6156" s="148">
        <f t="shared" si="289"/>
        <v>9480.42</v>
      </c>
      <c r="G6156" s="148">
        <f t="shared" si="290"/>
        <v>11566.1124</v>
      </c>
    </row>
    <row r="6157" spans="1:7" ht="14.4" customHeight="1">
      <c r="A6157" s="138" t="s">
        <v>11856</v>
      </c>
      <c r="B6157" s="151" t="s">
        <v>11857</v>
      </c>
      <c r="C6157" s="148">
        <v>9480.4223629500011</v>
      </c>
      <c r="D6157" s="148">
        <f t="shared" si="288"/>
        <v>11566.12</v>
      </c>
      <c r="E6157" s="138" t="s">
        <v>2044</v>
      </c>
      <c r="F6157" s="148">
        <f t="shared" si="289"/>
        <v>9480.42</v>
      </c>
      <c r="G6157" s="148">
        <f t="shared" si="290"/>
        <v>11566.1124</v>
      </c>
    </row>
    <row r="6158" spans="1:7" ht="14.4" customHeight="1">
      <c r="A6158" s="138" t="s">
        <v>11858</v>
      </c>
      <c r="B6158" s="151" t="s">
        <v>11859</v>
      </c>
      <c r="C6158" s="148">
        <v>9480.4223629500011</v>
      </c>
      <c r="D6158" s="148">
        <f t="shared" si="288"/>
        <v>11566.12</v>
      </c>
      <c r="E6158" s="138" t="s">
        <v>2044</v>
      </c>
      <c r="F6158" s="148">
        <f t="shared" si="289"/>
        <v>9480.42</v>
      </c>
      <c r="G6158" s="148">
        <f t="shared" si="290"/>
        <v>11566.1124</v>
      </c>
    </row>
    <row r="6159" spans="1:7" ht="14.4" customHeight="1">
      <c r="A6159" s="138" t="s">
        <v>11860</v>
      </c>
      <c r="B6159" s="151" t="s">
        <v>11861</v>
      </c>
      <c r="C6159" s="148">
        <v>9480.4223629500011</v>
      </c>
      <c r="D6159" s="148">
        <f t="shared" si="288"/>
        <v>11566.12</v>
      </c>
      <c r="E6159" s="138" t="s">
        <v>2044</v>
      </c>
      <c r="F6159" s="148">
        <f t="shared" si="289"/>
        <v>9480.42</v>
      </c>
      <c r="G6159" s="148">
        <f t="shared" si="290"/>
        <v>11566.1124</v>
      </c>
    </row>
    <row r="6160" spans="1:7" ht="14.4" customHeight="1">
      <c r="A6160" s="138" t="s">
        <v>11862</v>
      </c>
      <c r="B6160" s="151" t="s">
        <v>11863</v>
      </c>
      <c r="C6160" s="148">
        <v>9480.4223629500011</v>
      </c>
      <c r="D6160" s="148">
        <f t="shared" si="288"/>
        <v>11566.12</v>
      </c>
      <c r="E6160" s="138" t="s">
        <v>2044</v>
      </c>
      <c r="F6160" s="148">
        <f t="shared" si="289"/>
        <v>9480.42</v>
      </c>
      <c r="G6160" s="148">
        <f t="shared" si="290"/>
        <v>11566.1124</v>
      </c>
    </row>
    <row r="6161" spans="1:7" ht="14.4" customHeight="1">
      <c r="A6161" s="138" t="s">
        <v>11864</v>
      </c>
      <c r="B6161" s="151" t="s">
        <v>11865</v>
      </c>
      <c r="C6161" s="148">
        <v>9480.4223629500011</v>
      </c>
      <c r="D6161" s="148">
        <f t="shared" si="288"/>
        <v>11566.12</v>
      </c>
      <c r="E6161" s="138" t="s">
        <v>2044</v>
      </c>
      <c r="F6161" s="148">
        <f t="shared" si="289"/>
        <v>9480.42</v>
      </c>
      <c r="G6161" s="148">
        <f t="shared" si="290"/>
        <v>11566.1124</v>
      </c>
    </row>
    <row r="6162" spans="1:7" ht="14.4" customHeight="1">
      <c r="A6162" s="138" t="s">
        <v>11866</v>
      </c>
      <c r="B6162" s="151" t="s">
        <v>11867</v>
      </c>
      <c r="C6162" s="148">
        <v>9480.4223629500011</v>
      </c>
      <c r="D6162" s="148">
        <f t="shared" si="288"/>
        <v>11566.12</v>
      </c>
      <c r="E6162" s="138" t="s">
        <v>2044</v>
      </c>
      <c r="F6162" s="148">
        <f t="shared" si="289"/>
        <v>9480.42</v>
      </c>
      <c r="G6162" s="148">
        <f t="shared" si="290"/>
        <v>11566.1124</v>
      </c>
    </row>
    <row r="6163" spans="1:7" ht="14.4" customHeight="1">
      <c r="A6163" s="138" t="s">
        <v>11868</v>
      </c>
      <c r="B6163" s="151" t="s">
        <v>11869</v>
      </c>
      <c r="C6163" s="148">
        <v>9480.4223629500011</v>
      </c>
      <c r="D6163" s="148">
        <f t="shared" si="288"/>
        <v>11566.12</v>
      </c>
      <c r="E6163" s="138" t="s">
        <v>2044</v>
      </c>
      <c r="F6163" s="148">
        <f t="shared" si="289"/>
        <v>9480.42</v>
      </c>
      <c r="G6163" s="148">
        <f t="shared" si="290"/>
        <v>11566.1124</v>
      </c>
    </row>
    <row r="6164" spans="1:7" ht="14.4" customHeight="1">
      <c r="A6164" s="138" t="s">
        <v>11870</v>
      </c>
      <c r="B6164" s="151" t="s">
        <v>11871</v>
      </c>
      <c r="C6164" s="148">
        <v>9480.4223629500011</v>
      </c>
      <c r="D6164" s="148">
        <f t="shared" si="288"/>
        <v>11566.12</v>
      </c>
      <c r="E6164" s="138" t="s">
        <v>2044</v>
      </c>
      <c r="F6164" s="148">
        <f t="shared" si="289"/>
        <v>9480.42</v>
      </c>
      <c r="G6164" s="148">
        <f t="shared" si="290"/>
        <v>11566.1124</v>
      </c>
    </row>
    <row r="6165" spans="1:7" ht="14.4" customHeight="1">
      <c r="A6165" s="138" t="s">
        <v>11872</v>
      </c>
      <c r="B6165" s="151" t="s">
        <v>11873</v>
      </c>
      <c r="C6165" s="148">
        <v>10499.81841315</v>
      </c>
      <c r="D6165" s="148">
        <f t="shared" si="288"/>
        <v>12809.78</v>
      </c>
      <c r="E6165" s="138" t="s">
        <v>2044</v>
      </c>
      <c r="F6165" s="148">
        <f t="shared" si="289"/>
        <v>10499.82</v>
      </c>
      <c r="G6165" s="148">
        <f t="shared" si="290"/>
        <v>12809.7804</v>
      </c>
    </row>
    <row r="6166" spans="1:7" ht="14.4" customHeight="1">
      <c r="A6166" s="138" t="s">
        <v>11874</v>
      </c>
      <c r="B6166" s="151" t="s">
        <v>11873</v>
      </c>
      <c r="C6166" s="148">
        <v>10499.81841315</v>
      </c>
      <c r="D6166" s="148">
        <f t="shared" si="288"/>
        <v>12809.78</v>
      </c>
      <c r="E6166" s="138" t="s">
        <v>2044</v>
      </c>
      <c r="F6166" s="148">
        <f t="shared" si="289"/>
        <v>10499.82</v>
      </c>
      <c r="G6166" s="148">
        <f t="shared" si="290"/>
        <v>12809.7804</v>
      </c>
    </row>
    <row r="6167" spans="1:7" ht="14.4" customHeight="1">
      <c r="A6167" s="138" t="s">
        <v>11875</v>
      </c>
      <c r="B6167" s="151" t="s">
        <v>11873</v>
      </c>
      <c r="C6167" s="148">
        <v>10499.81841315</v>
      </c>
      <c r="D6167" s="148">
        <f t="shared" si="288"/>
        <v>12809.78</v>
      </c>
      <c r="E6167" s="138" t="s">
        <v>2044</v>
      </c>
      <c r="F6167" s="148">
        <f t="shared" si="289"/>
        <v>10499.82</v>
      </c>
      <c r="G6167" s="148">
        <f t="shared" si="290"/>
        <v>12809.7804</v>
      </c>
    </row>
    <row r="6168" spans="1:7" ht="14.4" customHeight="1">
      <c r="A6168" s="138" t="s">
        <v>11876</v>
      </c>
      <c r="B6168" s="151" t="s">
        <v>11873</v>
      </c>
      <c r="C6168" s="148">
        <v>10499.81841315</v>
      </c>
      <c r="D6168" s="148">
        <f t="shared" si="288"/>
        <v>12809.78</v>
      </c>
      <c r="E6168" s="138" t="s">
        <v>2044</v>
      </c>
      <c r="F6168" s="148">
        <f t="shared" si="289"/>
        <v>10499.82</v>
      </c>
      <c r="G6168" s="148">
        <f t="shared" si="290"/>
        <v>12809.7804</v>
      </c>
    </row>
    <row r="6169" spans="1:7" ht="14.4" customHeight="1">
      <c r="A6169" s="138" t="s">
        <v>11877</v>
      </c>
      <c r="B6169" s="151" t="s">
        <v>11873</v>
      </c>
      <c r="C6169" s="148">
        <v>10499.81841315</v>
      </c>
      <c r="D6169" s="148">
        <f t="shared" si="288"/>
        <v>12809.78</v>
      </c>
      <c r="E6169" s="138" t="s">
        <v>2044</v>
      </c>
      <c r="F6169" s="148">
        <f t="shared" si="289"/>
        <v>10499.82</v>
      </c>
      <c r="G6169" s="148">
        <f t="shared" si="290"/>
        <v>12809.7804</v>
      </c>
    </row>
    <row r="6170" spans="1:7" ht="14.4" customHeight="1">
      <c r="A6170" s="138" t="s">
        <v>11878</v>
      </c>
      <c r="B6170" s="151" t="s">
        <v>11873</v>
      </c>
      <c r="C6170" s="148">
        <v>10499.81841315</v>
      </c>
      <c r="D6170" s="148">
        <f t="shared" si="288"/>
        <v>12809.78</v>
      </c>
      <c r="E6170" s="138" t="s">
        <v>2044</v>
      </c>
      <c r="F6170" s="148">
        <f t="shared" si="289"/>
        <v>10499.82</v>
      </c>
      <c r="G6170" s="148">
        <f t="shared" si="290"/>
        <v>12809.7804</v>
      </c>
    </row>
    <row r="6171" spans="1:7" ht="14.4" customHeight="1">
      <c r="A6171" s="138" t="s">
        <v>11879</v>
      </c>
      <c r="B6171" s="151" t="s">
        <v>11873</v>
      </c>
      <c r="C6171" s="148">
        <v>10499.81841315</v>
      </c>
      <c r="D6171" s="148">
        <f t="shared" si="288"/>
        <v>12809.78</v>
      </c>
      <c r="E6171" s="138" t="s">
        <v>2044</v>
      </c>
      <c r="F6171" s="148">
        <f t="shared" si="289"/>
        <v>10499.82</v>
      </c>
      <c r="G6171" s="148">
        <f t="shared" si="290"/>
        <v>12809.7804</v>
      </c>
    </row>
    <row r="6172" spans="1:7" ht="14.4" customHeight="1">
      <c r="A6172" s="138" t="s">
        <v>11880</v>
      </c>
      <c r="B6172" s="151" t="s">
        <v>11873</v>
      </c>
      <c r="C6172" s="148">
        <v>10499.81841315</v>
      </c>
      <c r="D6172" s="148">
        <f t="shared" si="288"/>
        <v>12809.78</v>
      </c>
      <c r="E6172" s="138" t="s">
        <v>2044</v>
      </c>
      <c r="F6172" s="148">
        <f t="shared" si="289"/>
        <v>10499.82</v>
      </c>
      <c r="G6172" s="148">
        <f t="shared" si="290"/>
        <v>12809.7804</v>
      </c>
    </row>
    <row r="6173" spans="1:7" ht="14.4" customHeight="1">
      <c r="A6173" s="138" t="s">
        <v>11881</v>
      </c>
      <c r="B6173" s="151" t="s">
        <v>11873</v>
      </c>
      <c r="C6173" s="148">
        <v>10499.81841315</v>
      </c>
      <c r="D6173" s="148">
        <f t="shared" si="288"/>
        <v>12809.78</v>
      </c>
      <c r="E6173" s="138" t="s">
        <v>2044</v>
      </c>
      <c r="F6173" s="148">
        <f t="shared" si="289"/>
        <v>10499.82</v>
      </c>
      <c r="G6173" s="148">
        <f t="shared" si="290"/>
        <v>12809.7804</v>
      </c>
    </row>
    <row r="6174" spans="1:7" ht="14.4" customHeight="1">
      <c r="A6174" s="138" t="s">
        <v>11882</v>
      </c>
      <c r="B6174" s="151" t="s">
        <v>11873</v>
      </c>
      <c r="C6174" s="148">
        <v>10499.81841315</v>
      </c>
      <c r="D6174" s="148">
        <f t="shared" si="288"/>
        <v>12809.78</v>
      </c>
      <c r="E6174" s="138" t="s">
        <v>2044</v>
      </c>
      <c r="F6174" s="148">
        <f t="shared" si="289"/>
        <v>10499.82</v>
      </c>
      <c r="G6174" s="148">
        <f t="shared" si="290"/>
        <v>12809.7804</v>
      </c>
    </row>
    <row r="6175" spans="1:7" ht="14.4" customHeight="1">
      <c r="A6175" s="138" t="s">
        <v>11883</v>
      </c>
      <c r="B6175" s="151" t="s">
        <v>11873</v>
      </c>
      <c r="C6175" s="148">
        <v>10499.81841315</v>
      </c>
      <c r="D6175" s="148">
        <f t="shared" si="288"/>
        <v>12809.78</v>
      </c>
      <c r="E6175" s="138" t="s">
        <v>2044</v>
      </c>
      <c r="F6175" s="148">
        <f t="shared" si="289"/>
        <v>10499.82</v>
      </c>
      <c r="G6175" s="148">
        <f t="shared" si="290"/>
        <v>12809.7804</v>
      </c>
    </row>
    <row r="6176" spans="1:7" ht="14.4" customHeight="1">
      <c r="A6176" s="138" t="s">
        <v>11884</v>
      </c>
      <c r="B6176" s="151" t="s">
        <v>11873</v>
      </c>
      <c r="C6176" s="148">
        <v>10499.81841315</v>
      </c>
      <c r="D6176" s="148">
        <f t="shared" si="288"/>
        <v>12809.78</v>
      </c>
      <c r="E6176" s="138" t="s">
        <v>2044</v>
      </c>
      <c r="F6176" s="148">
        <f t="shared" si="289"/>
        <v>10499.82</v>
      </c>
      <c r="G6176" s="148">
        <f t="shared" si="290"/>
        <v>12809.7804</v>
      </c>
    </row>
    <row r="6177" spans="1:7" ht="14.4" customHeight="1">
      <c r="A6177" s="138" t="s">
        <v>11885</v>
      </c>
      <c r="B6177" s="151" t="s">
        <v>11873</v>
      </c>
      <c r="C6177" s="148">
        <v>10499.81841315</v>
      </c>
      <c r="D6177" s="148">
        <f t="shared" si="288"/>
        <v>12809.78</v>
      </c>
      <c r="E6177" s="138" t="s">
        <v>2044</v>
      </c>
      <c r="F6177" s="148">
        <f t="shared" si="289"/>
        <v>10499.82</v>
      </c>
      <c r="G6177" s="148">
        <f t="shared" si="290"/>
        <v>12809.7804</v>
      </c>
    </row>
    <row r="6178" spans="1:7" ht="14.4" customHeight="1">
      <c r="A6178" s="138" t="s">
        <v>11886</v>
      </c>
      <c r="B6178" s="151" t="s">
        <v>11873</v>
      </c>
      <c r="C6178" s="148">
        <v>10499.81841315</v>
      </c>
      <c r="D6178" s="148">
        <f t="shared" si="288"/>
        <v>12809.78</v>
      </c>
      <c r="E6178" s="138" t="s">
        <v>2044</v>
      </c>
      <c r="F6178" s="148">
        <f t="shared" si="289"/>
        <v>10499.82</v>
      </c>
      <c r="G6178" s="148">
        <f t="shared" si="290"/>
        <v>12809.7804</v>
      </c>
    </row>
    <row r="6179" spans="1:7" ht="14.4" customHeight="1">
      <c r="A6179" s="138" t="s">
        <v>11887</v>
      </c>
      <c r="B6179" s="151" t="s">
        <v>11873</v>
      </c>
      <c r="C6179" s="148">
        <v>10499.81841315</v>
      </c>
      <c r="D6179" s="148">
        <f t="shared" si="288"/>
        <v>12809.78</v>
      </c>
      <c r="E6179" s="138" t="s">
        <v>2044</v>
      </c>
      <c r="F6179" s="148">
        <f t="shared" si="289"/>
        <v>10499.82</v>
      </c>
      <c r="G6179" s="148">
        <f t="shared" si="290"/>
        <v>12809.7804</v>
      </c>
    </row>
    <row r="6180" spans="1:7" ht="14.4" customHeight="1">
      <c r="A6180" s="138" t="s">
        <v>11888</v>
      </c>
      <c r="B6180" s="151" t="s">
        <v>11873</v>
      </c>
      <c r="C6180" s="148">
        <v>10499.81841315</v>
      </c>
      <c r="D6180" s="148">
        <f t="shared" si="288"/>
        <v>12809.78</v>
      </c>
      <c r="E6180" s="138" t="s">
        <v>2044</v>
      </c>
      <c r="F6180" s="148">
        <f t="shared" si="289"/>
        <v>10499.82</v>
      </c>
      <c r="G6180" s="148">
        <f t="shared" si="290"/>
        <v>12809.7804</v>
      </c>
    </row>
    <row r="6181" spans="1:7" ht="14.4" customHeight="1">
      <c r="A6181" s="138" t="s">
        <v>11889</v>
      </c>
      <c r="B6181" s="151" t="s">
        <v>11873</v>
      </c>
      <c r="C6181" s="148">
        <v>10499.81841315</v>
      </c>
      <c r="D6181" s="148">
        <f t="shared" si="288"/>
        <v>12809.78</v>
      </c>
      <c r="E6181" s="138" t="s">
        <v>2044</v>
      </c>
      <c r="F6181" s="148">
        <f t="shared" si="289"/>
        <v>10499.82</v>
      </c>
      <c r="G6181" s="148">
        <f t="shared" si="290"/>
        <v>12809.7804</v>
      </c>
    </row>
    <row r="6182" spans="1:7" ht="14.4" customHeight="1">
      <c r="A6182" s="138" t="s">
        <v>11890</v>
      </c>
      <c r="B6182" s="151" t="s">
        <v>11873</v>
      </c>
      <c r="C6182" s="148">
        <v>10499.81841315</v>
      </c>
      <c r="D6182" s="148">
        <f t="shared" si="288"/>
        <v>12809.78</v>
      </c>
      <c r="E6182" s="138" t="s">
        <v>2044</v>
      </c>
      <c r="F6182" s="148">
        <f t="shared" si="289"/>
        <v>10499.82</v>
      </c>
      <c r="G6182" s="148">
        <f t="shared" si="290"/>
        <v>12809.7804</v>
      </c>
    </row>
    <row r="6183" spans="1:7" ht="14.4" customHeight="1">
      <c r="A6183" s="138" t="s">
        <v>11891</v>
      </c>
      <c r="B6183" s="151" t="s">
        <v>11873</v>
      </c>
      <c r="C6183" s="148">
        <v>10499.81841315</v>
      </c>
      <c r="D6183" s="148">
        <f t="shared" si="288"/>
        <v>12809.78</v>
      </c>
      <c r="E6183" s="138" t="s">
        <v>2044</v>
      </c>
      <c r="F6183" s="148">
        <f t="shared" si="289"/>
        <v>10499.82</v>
      </c>
      <c r="G6183" s="148">
        <f t="shared" si="290"/>
        <v>12809.7804</v>
      </c>
    </row>
    <row r="6184" spans="1:7" ht="14.4" customHeight="1">
      <c r="A6184" s="138" t="s">
        <v>11892</v>
      </c>
      <c r="B6184" s="151" t="s">
        <v>11873</v>
      </c>
      <c r="C6184" s="148">
        <v>10499.81841315</v>
      </c>
      <c r="D6184" s="148">
        <f t="shared" si="288"/>
        <v>12809.78</v>
      </c>
      <c r="E6184" s="138" t="s">
        <v>2044</v>
      </c>
      <c r="F6184" s="148">
        <f t="shared" si="289"/>
        <v>10499.82</v>
      </c>
      <c r="G6184" s="148">
        <f t="shared" si="290"/>
        <v>12809.7804</v>
      </c>
    </row>
    <row r="6185" spans="1:7" ht="14.4" customHeight="1">
      <c r="A6185" s="138" t="s">
        <v>11893</v>
      </c>
      <c r="B6185" s="151" t="s">
        <v>11873</v>
      </c>
      <c r="C6185" s="148">
        <v>10499.81841315</v>
      </c>
      <c r="D6185" s="148">
        <f t="shared" si="288"/>
        <v>12809.78</v>
      </c>
      <c r="E6185" s="138" t="s">
        <v>2044</v>
      </c>
      <c r="F6185" s="148">
        <f t="shared" si="289"/>
        <v>10499.82</v>
      </c>
      <c r="G6185" s="148">
        <f t="shared" si="290"/>
        <v>12809.7804</v>
      </c>
    </row>
    <row r="6186" spans="1:7" ht="14.4" customHeight="1">
      <c r="A6186" s="138" t="s">
        <v>11894</v>
      </c>
      <c r="B6186" s="151" t="s">
        <v>11873</v>
      </c>
      <c r="C6186" s="148">
        <v>10499.81841315</v>
      </c>
      <c r="D6186" s="148">
        <f t="shared" si="288"/>
        <v>12809.78</v>
      </c>
      <c r="E6186" s="138" t="s">
        <v>2044</v>
      </c>
      <c r="F6186" s="148">
        <f t="shared" si="289"/>
        <v>10499.82</v>
      </c>
      <c r="G6186" s="148">
        <f t="shared" si="290"/>
        <v>12809.7804</v>
      </c>
    </row>
    <row r="6187" spans="1:7" ht="14.4" customHeight="1">
      <c r="A6187" s="138" t="s">
        <v>11895</v>
      </c>
      <c r="B6187" s="151" t="s">
        <v>11873</v>
      </c>
      <c r="C6187" s="148">
        <v>10499.81841315</v>
      </c>
      <c r="D6187" s="148">
        <f t="shared" si="288"/>
        <v>12809.78</v>
      </c>
      <c r="E6187" s="138" t="s">
        <v>2044</v>
      </c>
      <c r="F6187" s="148">
        <f t="shared" si="289"/>
        <v>10499.82</v>
      </c>
      <c r="G6187" s="148">
        <f t="shared" si="290"/>
        <v>12809.7804</v>
      </c>
    </row>
    <row r="6188" spans="1:7" ht="14.4" customHeight="1">
      <c r="A6188" s="138" t="s">
        <v>11896</v>
      </c>
      <c r="B6188" s="151" t="s">
        <v>11873</v>
      </c>
      <c r="C6188" s="148">
        <v>10499.81841315</v>
      </c>
      <c r="D6188" s="148">
        <f t="shared" si="288"/>
        <v>12809.78</v>
      </c>
      <c r="E6188" s="138" t="s">
        <v>2044</v>
      </c>
      <c r="F6188" s="148">
        <f t="shared" si="289"/>
        <v>10499.82</v>
      </c>
      <c r="G6188" s="148">
        <f t="shared" si="290"/>
        <v>12809.7804</v>
      </c>
    </row>
    <row r="6189" spans="1:7" ht="14.4" customHeight="1">
      <c r="A6189" s="138" t="s">
        <v>11897</v>
      </c>
      <c r="B6189" s="151" t="s">
        <v>11873</v>
      </c>
      <c r="C6189" s="148">
        <v>10499.81841315</v>
      </c>
      <c r="D6189" s="148">
        <f t="shared" si="288"/>
        <v>12809.78</v>
      </c>
      <c r="E6189" s="138" t="s">
        <v>2044</v>
      </c>
      <c r="F6189" s="148">
        <f t="shared" si="289"/>
        <v>10499.82</v>
      </c>
      <c r="G6189" s="148">
        <f t="shared" si="290"/>
        <v>12809.7804</v>
      </c>
    </row>
    <row r="6190" spans="1:7" ht="14.4" customHeight="1">
      <c r="A6190" s="138" t="s">
        <v>11898</v>
      </c>
      <c r="B6190" s="151" t="s">
        <v>11873</v>
      </c>
      <c r="C6190" s="148">
        <v>10499.81841315</v>
      </c>
      <c r="D6190" s="148">
        <f t="shared" si="288"/>
        <v>12809.78</v>
      </c>
      <c r="E6190" s="138" t="s">
        <v>2044</v>
      </c>
      <c r="F6190" s="148">
        <f t="shared" si="289"/>
        <v>10499.82</v>
      </c>
      <c r="G6190" s="148">
        <f t="shared" si="290"/>
        <v>12809.7804</v>
      </c>
    </row>
    <row r="6191" spans="1:7" ht="14.4" customHeight="1">
      <c r="A6191" s="138" t="s">
        <v>11899</v>
      </c>
      <c r="B6191" s="151" t="s">
        <v>11873</v>
      </c>
      <c r="C6191" s="148">
        <v>10499.81841315</v>
      </c>
      <c r="D6191" s="148">
        <f t="shared" si="288"/>
        <v>12809.78</v>
      </c>
      <c r="E6191" s="138" t="s">
        <v>2044</v>
      </c>
      <c r="F6191" s="148">
        <f t="shared" si="289"/>
        <v>10499.82</v>
      </c>
      <c r="G6191" s="148">
        <f t="shared" si="290"/>
        <v>12809.7804</v>
      </c>
    </row>
    <row r="6192" spans="1:7" ht="14.4" customHeight="1">
      <c r="A6192" s="138" t="s">
        <v>11900</v>
      </c>
      <c r="B6192" s="151" t="s">
        <v>11873</v>
      </c>
      <c r="C6192" s="148">
        <v>10499.81841315</v>
      </c>
      <c r="D6192" s="148">
        <f t="shared" si="288"/>
        <v>12809.78</v>
      </c>
      <c r="E6192" s="138" t="s">
        <v>2044</v>
      </c>
      <c r="F6192" s="148">
        <f t="shared" si="289"/>
        <v>10499.82</v>
      </c>
      <c r="G6192" s="148">
        <f t="shared" si="290"/>
        <v>12809.7804</v>
      </c>
    </row>
    <row r="6193" spans="1:7" ht="14.4" customHeight="1">
      <c r="A6193" s="138" t="s">
        <v>11901</v>
      </c>
      <c r="B6193" s="151" t="s">
        <v>11873</v>
      </c>
      <c r="C6193" s="148">
        <v>10499.81841315</v>
      </c>
      <c r="D6193" s="148">
        <f t="shared" si="288"/>
        <v>12809.78</v>
      </c>
      <c r="E6193" s="138" t="s">
        <v>2044</v>
      </c>
      <c r="F6193" s="148">
        <f t="shared" si="289"/>
        <v>10499.82</v>
      </c>
      <c r="G6193" s="148">
        <f t="shared" si="290"/>
        <v>12809.7804</v>
      </c>
    </row>
    <row r="6194" spans="1:7" ht="14.4" customHeight="1">
      <c r="A6194" s="138" t="s">
        <v>11902</v>
      </c>
      <c r="B6194" s="151" t="s">
        <v>11873</v>
      </c>
      <c r="C6194" s="148">
        <v>10499.81841315</v>
      </c>
      <c r="D6194" s="148">
        <f t="shared" si="288"/>
        <v>12809.78</v>
      </c>
      <c r="E6194" s="138" t="s">
        <v>2044</v>
      </c>
      <c r="F6194" s="148">
        <f t="shared" si="289"/>
        <v>10499.82</v>
      </c>
      <c r="G6194" s="148">
        <f t="shared" si="290"/>
        <v>12809.7804</v>
      </c>
    </row>
    <row r="6195" spans="1:7" ht="14.4" customHeight="1">
      <c r="A6195" s="138" t="s">
        <v>11903</v>
      </c>
      <c r="B6195" s="151" t="s">
        <v>11873</v>
      </c>
      <c r="C6195" s="148">
        <v>10499.81841315</v>
      </c>
      <c r="D6195" s="148">
        <f t="shared" si="288"/>
        <v>12809.78</v>
      </c>
      <c r="E6195" s="138" t="s">
        <v>2044</v>
      </c>
      <c r="F6195" s="148">
        <f t="shared" si="289"/>
        <v>10499.82</v>
      </c>
      <c r="G6195" s="148">
        <f t="shared" si="290"/>
        <v>12809.7804</v>
      </c>
    </row>
    <row r="6196" spans="1:7" ht="14.4" customHeight="1">
      <c r="A6196" s="138" t="s">
        <v>11904</v>
      </c>
      <c r="B6196" s="151" t="s">
        <v>11873</v>
      </c>
      <c r="C6196" s="148">
        <v>10499.81841315</v>
      </c>
      <c r="D6196" s="148">
        <f t="shared" si="288"/>
        <v>12809.78</v>
      </c>
      <c r="E6196" s="138" t="s">
        <v>2044</v>
      </c>
      <c r="F6196" s="148">
        <f t="shared" si="289"/>
        <v>10499.82</v>
      </c>
      <c r="G6196" s="148">
        <f t="shared" si="290"/>
        <v>12809.7804</v>
      </c>
    </row>
    <row r="6197" spans="1:7" ht="14.4" customHeight="1">
      <c r="A6197" s="138" t="s">
        <v>11905</v>
      </c>
      <c r="B6197" s="151" t="s">
        <v>11873</v>
      </c>
      <c r="C6197" s="148">
        <v>10499.81841315</v>
      </c>
      <c r="D6197" s="148">
        <f t="shared" si="288"/>
        <v>12809.78</v>
      </c>
      <c r="E6197" s="138" t="s">
        <v>2044</v>
      </c>
      <c r="F6197" s="148">
        <f t="shared" si="289"/>
        <v>10499.82</v>
      </c>
      <c r="G6197" s="148">
        <f t="shared" si="290"/>
        <v>12809.7804</v>
      </c>
    </row>
    <row r="6198" spans="1:7" ht="14.4" customHeight="1">
      <c r="A6198" s="138" t="s">
        <v>11906</v>
      </c>
      <c r="B6198" s="151" t="s">
        <v>11873</v>
      </c>
      <c r="C6198" s="148">
        <v>10499.81841315</v>
      </c>
      <c r="D6198" s="148">
        <f t="shared" si="288"/>
        <v>12809.78</v>
      </c>
      <c r="E6198" s="138" t="s">
        <v>2044</v>
      </c>
      <c r="F6198" s="148">
        <f t="shared" si="289"/>
        <v>10499.82</v>
      </c>
      <c r="G6198" s="148">
        <f t="shared" si="290"/>
        <v>12809.7804</v>
      </c>
    </row>
    <row r="6199" spans="1:7" ht="14.4" customHeight="1">
      <c r="A6199" s="138" t="s">
        <v>11907</v>
      </c>
      <c r="B6199" s="151" t="s">
        <v>11873</v>
      </c>
      <c r="C6199" s="148">
        <v>10499.81841315</v>
      </c>
      <c r="D6199" s="148">
        <f t="shared" si="288"/>
        <v>12809.78</v>
      </c>
      <c r="E6199" s="138" t="s">
        <v>2044</v>
      </c>
      <c r="F6199" s="148">
        <f t="shared" si="289"/>
        <v>10499.82</v>
      </c>
      <c r="G6199" s="148">
        <f t="shared" si="290"/>
        <v>12809.7804</v>
      </c>
    </row>
    <row r="6200" spans="1:7" ht="14.4" customHeight="1">
      <c r="A6200" s="138" t="s">
        <v>11908</v>
      </c>
      <c r="B6200" s="151" t="s">
        <v>11873</v>
      </c>
      <c r="C6200" s="148">
        <v>10499.81841315</v>
      </c>
      <c r="D6200" s="148">
        <f t="shared" si="288"/>
        <v>12809.78</v>
      </c>
      <c r="E6200" s="138" t="s">
        <v>2044</v>
      </c>
      <c r="F6200" s="148">
        <f t="shared" si="289"/>
        <v>10499.82</v>
      </c>
      <c r="G6200" s="148">
        <f t="shared" si="290"/>
        <v>12809.7804</v>
      </c>
    </row>
    <row r="6201" spans="1:7" ht="14.4" customHeight="1">
      <c r="A6201" s="138" t="s">
        <v>11909</v>
      </c>
      <c r="B6201" s="151" t="s">
        <v>11873</v>
      </c>
      <c r="C6201" s="148">
        <v>10499.81841315</v>
      </c>
      <c r="D6201" s="148">
        <f t="shared" si="288"/>
        <v>12809.78</v>
      </c>
      <c r="E6201" s="138" t="s">
        <v>2044</v>
      </c>
      <c r="F6201" s="148">
        <f t="shared" si="289"/>
        <v>10499.82</v>
      </c>
      <c r="G6201" s="148">
        <f t="shared" si="290"/>
        <v>12809.7804</v>
      </c>
    </row>
    <row r="6202" spans="1:7" ht="14.4" customHeight="1">
      <c r="A6202" s="138" t="s">
        <v>11910</v>
      </c>
      <c r="B6202" s="151" t="s">
        <v>11873</v>
      </c>
      <c r="C6202" s="148">
        <v>10499.81841315</v>
      </c>
      <c r="D6202" s="148">
        <f t="shared" si="288"/>
        <v>12809.78</v>
      </c>
      <c r="E6202" s="138" t="s">
        <v>2044</v>
      </c>
      <c r="F6202" s="148">
        <f t="shared" si="289"/>
        <v>10499.82</v>
      </c>
      <c r="G6202" s="148">
        <f t="shared" si="290"/>
        <v>12809.7804</v>
      </c>
    </row>
    <row r="6203" spans="1:7" ht="14.4" customHeight="1">
      <c r="A6203" s="138" t="s">
        <v>11911</v>
      </c>
      <c r="B6203" s="151" t="s">
        <v>11873</v>
      </c>
      <c r="C6203" s="148">
        <v>10499.81841315</v>
      </c>
      <c r="D6203" s="148">
        <f t="shared" si="288"/>
        <v>12809.78</v>
      </c>
      <c r="E6203" s="138" t="s">
        <v>2044</v>
      </c>
      <c r="F6203" s="148">
        <f t="shared" si="289"/>
        <v>10499.82</v>
      </c>
      <c r="G6203" s="148">
        <f t="shared" si="290"/>
        <v>12809.7804</v>
      </c>
    </row>
    <row r="6204" spans="1:7" ht="14.4" customHeight="1">
      <c r="A6204" s="138" t="s">
        <v>11912</v>
      </c>
      <c r="B6204" s="151" t="s">
        <v>11873</v>
      </c>
      <c r="C6204" s="148">
        <v>10499.81841315</v>
      </c>
      <c r="D6204" s="148">
        <f t="shared" si="288"/>
        <v>12809.78</v>
      </c>
      <c r="E6204" s="138" t="s">
        <v>2044</v>
      </c>
      <c r="F6204" s="148">
        <f t="shared" si="289"/>
        <v>10499.82</v>
      </c>
      <c r="G6204" s="148">
        <f t="shared" si="290"/>
        <v>12809.7804</v>
      </c>
    </row>
    <row r="6205" spans="1:7" ht="14.4" customHeight="1">
      <c r="A6205" s="138" t="s">
        <v>11913</v>
      </c>
      <c r="B6205" s="151" t="s">
        <v>11873</v>
      </c>
      <c r="C6205" s="148">
        <v>10499.81841315</v>
      </c>
      <c r="D6205" s="148">
        <f t="shared" si="288"/>
        <v>12809.78</v>
      </c>
      <c r="E6205" s="138" t="s">
        <v>2044</v>
      </c>
      <c r="F6205" s="148">
        <f t="shared" si="289"/>
        <v>10499.82</v>
      </c>
      <c r="G6205" s="148">
        <f t="shared" si="290"/>
        <v>12809.7804</v>
      </c>
    </row>
    <row r="6206" spans="1:7" ht="14.4" customHeight="1">
      <c r="A6206" s="138" t="s">
        <v>11914</v>
      </c>
      <c r="B6206" s="151" t="s">
        <v>11873</v>
      </c>
      <c r="C6206" s="148">
        <v>10499.81841315</v>
      </c>
      <c r="D6206" s="148">
        <f t="shared" si="288"/>
        <v>12809.78</v>
      </c>
      <c r="E6206" s="138" t="s">
        <v>2044</v>
      </c>
      <c r="F6206" s="148">
        <f t="shared" si="289"/>
        <v>10499.82</v>
      </c>
      <c r="G6206" s="148">
        <f t="shared" si="290"/>
        <v>12809.7804</v>
      </c>
    </row>
    <row r="6207" spans="1:7" ht="14.4" customHeight="1">
      <c r="A6207" s="138" t="s">
        <v>11915</v>
      </c>
      <c r="B6207" s="151" t="s">
        <v>11873</v>
      </c>
      <c r="C6207" s="148">
        <v>10499.81841315</v>
      </c>
      <c r="D6207" s="148">
        <f t="shared" si="288"/>
        <v>12809.78</v>
      </c>
      <c r="E6207" s="138" t="s">
        <v>2044</v>
      </c>
      <c r="F6207" s="148">
        <f t="shared" si="289"/>
        <v>10499.82</v>
      </c>
      <c r="G6207" s="148">
        <f t="shared" si="290"/>
        <v>12809.7804</v>
      </c>
    </row>
    <row r="6208" spans="1:7" ht="14.4" customHeight="1">
      <c r="A6208" s="138" t="s">
        <v>11916</v>
      </c>
      <c r="B6208" s="151" t="s">
        <v>11873</v>
      </c>
      <c r="C6208" s="148">
        <v>10499.81841315</v>
      </c>
      <c r="D6208" s="148">
        <f t="shared" si="288"/>
        <v>12809.78</v>
      </c>
      <c r="E6208" s="138" t="s">
        <v>2044</v>
      </c>
      <c r="F6208" s="148">
        <f t="shared" si="289"/>
        <v>10499.82</v>
      </c>
      <c r="G6208" s="148">
        <f t="shared" si="290"/>
        <v>12809.7804</v>
      </c>
    </row>
    <row r="6209" spans="1:7" ht="14.4" customHeight="1">
      <c r="A6209" s="138" t="s">
        <v>11917</v>
      </c>
      <c r="B6209" s="151" t="s">
        <v>11873</v>
      </c>
      <c r="C6209" s="148">
        <v>10499.81841315</v>
      </c>
      <c r="D6209" s="148">
        <f t="shared" si="288"/>
        <v>12809.78</v>
      </c>
      <c r="E6209" s="138" t="s">
        <v>2044</v>
      </c>
      <c r="F6209" s="148">
        <f t="shared" si="289"/>
        <v>10499.82</v>
      </c>
      <c r="G6209" s="148">
        <f t="shared" si="290"/>
        <v>12809.7804</v>
      </c>
    </row>
    <row r="6210" spans="1:7" ht="14.4" customHeight="1">
      <c r="A6210" s="138" t="s">
        <v>11918</v>
      </c>
      <c r="B6210" s="151" t="s">
        <v>11873</v>
      </c>
      <c r="C6210" s="148">
        <v>10499.81841315</v>
      </c>
      <c r="D6210" s="148">
        <f t="shared" si="288"/>
        <v>12809.78</v>
      </c>
      <c r="E6210" s="138" t="s">
        <v>2044</v>
      </c>
      <c r="F6210" s="148">
        <f t="shared" si="289"/>
        <v>10499.82</v>
      </c>
      <c r="G6210" s="148">
        <f t="shared" si="290"/>
        <v>12809.7804</v>
      </c>
    </row>
    <row r="6211" spans="1:7" ht="14.4" customHeight="1">
      <c r="A6211" s="138" t="s">
        <v>11919</v>
      </c>
      <c r="B6211" s="151" t="s">
        <v>11873</v>
      </c>
      <c r="C6211" s="148">
        <v>10499.81841315</v>
      </c>
      <c r="D6211" s="148">
        <f t="shared" si="288"/>
        <v>12809.78</v>
      </c>
      <c r="E6211" s="138" t="s">
        <v>2044</v>
      </c>
      <c r="F6211" s="148">
        <f t="shared" si="289"/>
        <v>10499.82</v>
      </c>
      <c r="G6211" s="148">
        <f t="shared" si="290"/>
        <v>12809.7804</v>
      </c>
    </row>
    <row r="6212" spans="1:7" ht="14.4" customHeight="1">
      <c r="A6212" s="138" t="s">
        <v>11920</v>
      </c>
      <c r="B6212" s="151" t="s">
        <v>11873</v>
      </c>
      <c r="C6212" s="148">
        <v>10499.81841315</v>
      </c>
      <c r="D6212" s="148">
        <f t="shared" si="288"/>
        <v>12809.78</v>
      </c>
      <c r="E6212" s="138" t="s">
        <v>2044</v>
      </c>
      <c r="F6212" s="148">
        <f t="shared" si="289"/>
        <v>10499.82</v>
      </c>
      <c r="G6212" s="148">
        <f t="shared" si="290"/>
        <v>12809.7804</v>
      </c>
    </row>
    <row r="6213" spans="1:7" ht="14.4" customHeight="1">
      <c r="A6213" s="138" t="s">
        <v>11921</v>
      </c>
      <c r="B6213" s="151" t="s">
        <v>11873</v>
      </c>
      <c r="C6213" s="148">
        <v>10499.81841315</v>
      </c>
      <c r="D6213" s="148">
        <f t="shared" si="288"/>
        <v>12809.78</v>
      </c>
      <c r="E6213" s="138" t="s">
        <v>2044</v>
      </c>
      <c r="F6213" s="148">
        <f t="shared" si="289"/>
        <v>10499.82</v>
      </c>
      <c r="G6213" s="148">
        <f t="shared" si="290"/>
        <v>12809.7804</v>
      </c>
    </row>
    <row r="6214" spans="1:7" ht="14.4" customHeight="1">
      <c r="A6214" s="138" t="s">
        <v>11922</v>
      </c>
      <c r="B6214" s="151" t="s">
        <v>11873</v>
      </c>
      <c r="C6214" s="148">
        <v>10499.81841315</v>
      </c>
      <c r="D6214" s="148">
        <f t="shared" si="288"/>
        <v>12809.78</v>
      </c>
      <c r="E6214" s="138" t="s">
        <v>2044</v>
      </c>
      <c r="F6214" s="148">
        <f t="shared" si="289"/>
        <v>10499.82</v>
      </c>
      <c r="G6214" s="148">
        <f t="shared" si="290"/>
        <v>12809.7804</v>
      </c>
    </row>
    <row r="6215" spans="1:7" ht="14.4" customHeight="1">
      <c r="A6215" s="138" t="s">
        <v>11923</v>
      </c>
      <c r="B6215" s="151" t="s">
        <v>11873</v>
      </c>
      <c r="C6215" s="148">
        <v>10499.81841315</v>
      </c>
      <c r="D6215" s="148">
        <f t="shared" si="288"/>
        <v>12809.78</v>
      </c>
      <c r="E6215" s="138" t="s">
        <v>2044</v>
      </c>
      <c r="F6215" s="148">
        <f t="shared" si="289"/>
        <v>10499.82</v>
      </c>
      <c r="G6215" s="148">
        <f t="shared" si="290"/>
        <v>12809.7804</v>
      </c>
    </row>
    <row r="6216" spans="1:7" ht="14.4" customHeight="1">
      <c r="A6216" s="138" t="s">
        <v>11924</v>
      </c>
      <c r="B6216" s="151" t="s">
        <v>11873</v>
      </c>
      <c r="C6216" s="148">
        <v>10499.81841315</v>
      </c>
      <c r="D6216" s="148">
        <f t="shared" si="288"/>
        <v>12809.78</v>
      </c>
      <c r="E6216" s="138" t="s">
        <v>2044</v>
      </c>
      <c r="F6216" s="148">
        <f t="shared" si="289"/>
        <v>10499.82</v>
      </c>
      <c r="G6216" s="148">
        <f t="shared" si="290"/>
        <v>12809.7804</v>
      </c>
    </row>
    <row r="6217" spans="1:7" ht="14.4" customHeight="1">
      <c r="A6217" s="138" t="s">
        <v>11925</v>
      </c>
      <c r="B6217" s="151" t="s">
        <v>11873</v>
      </c>
      <c r="C6217" s="148">
        <v>10499.81841315</v>
      </c>
      <c r="D6217" s="148">
        <f t="shared" ref="D6217:D6280" si="291">ROUND(C6217*(1+$D$8),2)</f>
        <v>12809.78</v>
      </c>
      <c r="E6217" s="138" t="s">
        <v>2044</v>
      </c>
      <c r="F6217" s="148">
        <f t="shared" ref="F6217:F6280" si="292">ROUND(C6217*(1-HLOOKUP(E6217,$1:$2,2,FALSE)),2)</f>
        <v>10499.82</v>
      </c>
      <c r="G6217" s="148">
        <f t="shared" ref="G6217:G6280" si="293">F6217*(1+$D$8)</f>
        <v>12809.7804</v>
      </c>
    </row>
    <row r="6218" spans="1:7" ht="14.4" customHeight="1">
      <c r="A6218" s="138" t="s">
        <v>11926</v>
      </c>
      <c r="B6218" s="151" t="s">
        <v>11873</v>
      </c>
      <c r="C6218" s="148">
        <v>10499.81841315</v>
      </c>
      <c r="D6218" s="148">
        <f t="shared" si="291"/>
        <v>12809.78</v>
      </c>
      <c r="E6218" s="138" t="s">
        <v>2044</v>
      </c>
      <c r="F6218" s="148">
        <f t="shared" si="292"/>
        <v>10499.82</v>
      </c>
      <c r="G6218" s="148">
        <f t="shared" si="293"/>
        <v>12809.7804</v>
      </c>
    </row>
    <row r="6219" spans="1:7" ht="14.4" customHeight="1">
      <c r="A6219" s="138" t="s">
        <v>11927</v>
      </c>
      <c r="B6219" s="151" t="s">
        <v>11873</v>
      </c>
      <c r="C6219" s="148">
        <v>10499.81841315</v>
      </c>
      <c r="D6219" s="148">
        <f t="shared" si="291"/>
        <v>12809.78</v>
      </c>
      <c r="E6219" s="138" t="s">
        <v>2044</v>
      </c>
      <c r="F6219" s="148">
        <f t="shared" si="292"/>
        <v>10499.82</v>
      </c>
      <c r="G6219" s="148">
        <f t="shared" si="293"/>
        <v>12809.7804</v>
      </c>
    </row>
    <row r="6220" spans="1:7" ht="14.4" customHeight="1">
      <c r="A6220" s="138" t="s">
        <v>11928</v>
      </c>
      <c r="B6220" s="151" t="s">
        <v>11873</v>
      </c>
      <c r="C6220" s="148">
        <v>10499.81841315</v>
      </c>
      <c r="D6220" s="148">
        <f t="shared" si="291"/>
        <v>12809.78</v>
      </c>
      <c r="E6220" s="138" t="s">
        <v>2044</v>
      </c>
      <c r="F6220" s="148">
        <f t="shared" si="292"/>
        <v>10499.82</v>
      </c>
      <c r="G6220" s="148">
        <f t="shared" si="293"/>
        <v>12809.7804</v>
      </c>
    </row>
    <row r="6221" spans="1:7" ht="14.4" customHeight="1">
      <c r="A6221" s="138" t="s">
        <v>11929</v>
      </c>
      <c r="B6221" s="151" t="s">
        <v>11873</v>
      </c>
      <c r="C6221" s="148">
        <v>10499.81841315</v>
      </c>
      <c r="D6221" s="148">
        <f t="shared" si="291"/>
        <v>12809.78</v>
      </c>
      <c r="E6221" s="138" t="s">
        <v>2044</v>
      </c>
      <c r="F6221" s="148">
        <f t="shared" si="292"/>
        <v>10499.82</v>
      </c>
      <c r="G6221" s="148">
        <f t="shared" si="293"/>
        <v>12809.7804</v>
      </c>
    </row>
    <row r="6222" spans="1:7" ht="14.4" customHeight="1">
      <c r="A6222" s="138" t="s">
        <v>11930</v>
      </c>
      <c r="B6222" s="151" t="s">
        <v>11873</v>
      </c>
      <c r="C6222" s="148">
        <v>10499.81841315</v>
      </c>
      <c r="D6222" s="148">
        <f t="shared" si="291"/>
        <v>12809.78</v>
      </c>
      <c r="E6222" s="138" t="s">
        <v>2044</v>
      </c>
      <c r="F6222" s="148">
        <f t="shared" si="292"/>
        <v>10499.82</v>
      </c>
      <c r="G6222" s="148">
        <f t="shared" si="293"/>
        <v>12809.7804</v>
      </c>
    </row>
    <row r="6223" spans="1:7" ht="14.4" customHeight="1">
      <c r="A6223" s="138" t="s">
        <v>11931</v>
      </c>
      <c r="B6223" s="151" t="s">
        <v>11873</v>
      </c>
      <c r="C6223" s="148">
        <v>10499.81841315</v>
      </c>
      <c r="D6223" s="148">
        <f t="shared" si="291"/>
        <v>12809.78</v>
      </c>
      <c r="E6223" s="138" t="s">
        <v>2044</v>
      </c>
      <c r="F6223" s="148">
        <f t="shared" si="292"/>
        <v>10499.82</v>
      </c>
      <c r="G6223" s="148">
        <f t="shared" si="293"/>
        <v>12809.7804</v>
      </c>
    </row>
    <row r="6224" spans="1:7" ht="14.4" customHeight="1">
      <c r="A6224" s="138" t="s">
        <v>11932</v>
      </c>
      <c r="B6224" s="151" t="s">
        <v>11873</v>
      </c>
      <c r="C6224" s="148">
        <v>10499.81841315</v>
      </c>
      <c r="D6224" s="148">
        <f t="shared" si="291"/>
        <v>12809.78</v>
      </c>
      <c r="E6224" s="138" t="s">
        <v>2044</v>
      </c>
      <c r="F6224" s="148">
        <f t="shared" si="292"/>
        <v>10499.82</v>
      </c>
      <c r="G6224" s="148">
        <f t="shared" si="293"/>
        <v>12809.7804</v>
      </c>
    </row>
    <row r="6225" spans="1:7" ht="14.4" customHeight="1">
      <c r="A6225" s="138" t="s">
        <v>11933</v>
      </c>
      <c r="B6225" s="151" t="s">
        <v>11873</v>
      </c>
      <c r="C6225" s="148">
        <v>10499.81841315</v>
      </c>
      <c r="D6225" s="148">
        <f t="shared" si="291"/>
        <v>12809.78</v>
      </c>
      <c r="E6225" s="138" t="s">
        <v>2044</v>
      </c>
      <c r="F6225" s="148">
        <f t="shared" si="292"/>
        <v>10499.82</v>
      </c>
      <c r="G6225" s="148">
        <f t="shared" si="293"/>
        <v>12809.7804</v>
      </c>
    </row>
    <row r="6226" spans="1:7" ht="14.4" customHeight="1">
      <c r="A6226" s="138" t="s">
        <v>11934</v>
      </c>
      <c r="B6226" s="151" t="s">
        <v>11873</v>
      </c>
      <c r="C6226" s="148">
        <v>10499.81841315</v>
      </c>
      <c r="D6226" s="148">
        <f t="shared" si="291"/>
        <v>12809.78</v>
      </c>
      <c r="E6226" s="138" t="s">
        <v>2044</v>
      </c>
      <c r="F6226" s="148">
        <f t="shared" si="292"/>
        <v>10499.82</v>
      </c>
      <c r="G6226" s="148">
        <f t="shared" si="293"/>
        <v>12809.7804</v>
      </c>
    </row>
    <row r="6227" spans="1:7" ht="14.4" customHeight="1">
      <c r="A6227" s="138" t="s">
        <v>11935</v>
      </c>
      <c r="B6227" s="151" t="s">
        <v>11873</v>
      </c>
      <c r="C6227" s="148">
        <v>10499.81841315</v>
      </c>
      <c r="D6227" s="148">
        <f t="shared" si="291"/>
        <v>12809.78</v>
      </c>
      <c r="E6227" s="138" t="s">
        <v>2044</v>
      </c>
      <c r="F6227" s="148">
        <f t="shared" si="292"/>
        <v>10499.82</v>
      </c>
      <c r="G6227" s="148">
        <f t="shared" si="293"/>
        <v>12809.7804</v>
      </c>
    </row>
    <row r="6228" spans="1:7" ht="14.4" customHeight="1">
      <c r="A6228" s="138" t="s">
        <v>11936</v>
      </c>
      <c r="B6228" s="151" t="s">
        <v>11937</v>
      </c>
      <c r="C6228" s="148">
        <v>11027.500639650001</v>
      </c>
      <c r="D6228" s="148">
        <f t="shared" si="291"/>
        <v>13453.55</v>
      </c>
      <c r="E6228" s="138" t="s">
        <v>2044</v>
      </c>
      <c r="F6228" s="148">
        <f t="shared" si="292"/>
        <v>11027.5</v>
      </c>
      <c r="G6228" s="148">
        <f t="shared" si="293"/>
        <v>13453.55</v>
      </c>
    </row>
    <row r="6229" spans="1:7" ht="14.4" customHeight="1">
      <c r="A6229" s="138" t="s">
        <v>11938</v>
      </c>
      <c r="B6229" s="151" t="s">
        <v>11937</v>
      </c>
      <c r="C6229" s="148">
        <v>11027.500639650001</v>
      </c>
      <c r="D6229" s="148">
        <f t="shared" si="291"/>
        <v>13453.55</v>
      </c>
      <c r="E6229" s="138" t="s">
        <v>2044</v>
      </c>
      <c r="F6229" s="148">
        <f t="shared" si="292"/>
        <v>11027.5</v>
      </c>
      <c r="G6229" s="148">
        <f t="shared" si="293"/>
        <v>13453.55</v>
      </c>
    </row>
    <row r="6230" spans="1:7" ht="14.4" customHeight="1">
      <c r="A6230" s="138" t="s">
        <v>11939</v>
      </c>
      <c r="B6230" s="151" t="s">
        <v>11937</v>
      </c>
      <c r="C6230" s="148">
        <v>11027.500639650001</v>
      </c>
      <c r="D6230" s="148">
        <f t="shared" si="291"/>
        <v>13453.55</v>
      </c>
      <c r="E6230" s="138" t="s">
        <v>2044</v>
      </c>
      <c r="F6230" s="148">
        <f t="shared" si="292"/>
        <v>11027.5</v>
      </c>
      <c r="G6230" s="148">
        <f t="shared" si="293"/>
        <v>13453.55</v>
      </c>
    </row>
    <row r="6231" spans="1:7" ht="14.4" customHeight="1">
      <c r="A6231" s="138" t="s">
        <v>11940</v>
      </c>
      <c r="B6231" s="151" t="s">
        <v>11937</v>
      </c>
      <c r="C6231" s="148">
        <v>11027.500639650001</v>
      </c>
      <c r="D6231" s="148">
        <f t="shared" si="291"/>
        <v>13453.55</v>
      </c>
      <c r="E6231" s="138" t="s">
        <v>2044</v>
      </c>
      <c r="F6231" s="148">
        <f t="shared" si="292"/>
        <v>11027.5</v>
      </c>
      <c r="G6231" s="148">
        <f t="shared" si="293"/>
        <v>13453.55</v>
      </c>
    </row>
    <row r="6232" spans="1:7" ht="14.4" customHeight="1">
      <c r="A6232" s="138" t="s">
        <v>11941</v>
      </c>
      <c r="B6232" s="151" t="s">
        <v>11937</v>
      </c>
      <c r="C6232" s="148">
        <v>11027.500639650001</v>
      </c>
      <c r="D6232" s="148">
        <f t="shared" si="291"/>
        <v>13453.55</v>
      </c>
      <c r="E6232" s="138" t="s">
        <v>2044</v>
      </c>
      <c r="F6232" s="148">
        <f t="shared" si="292"/>
        <v>11027.5</v>
      </c>
      <c r="G6232" s="148">
        <f t="shared" si="293"/>
        <v>13453.55</v>
      </c>
    </row>
    <row r="6233" spans="1:7" ht="14.4" customHeight="1">
      <c r="A6233" s="138" t="s">
        <v>11942</v>
      </c>
      <c r="B6233" s="151" t="s">
        <v>11937</v>
      </c>
      <c r="C6233" s="148">
        <v>11027.500639650001</v>
      </c>
      <c r="D6233" s="148">
        <f t="shared" si="291"/>
        <v>13453.55</v>
      </c>
      <c r="E6233" s="138" t="s">
        <v>2044</v>
      </c>
      <c r="F6233" s="148">
        <f t="shared" si="292"/>
        <v>11027.5</v>
      </c>
      <c r="G6233" s="148">
        <f t="shared" si="293"/>
        <v>13453.55</v>
      </c>
    </row>
    <row r="6234" spans="1:7" ht="14.4" customHeight="1">
      <c r="A6234" s="138" t="s">
        <v>11943</v>
      </c>
      <c r="B6234" s="151" t="s">
        <v>11937</v>
      </c>
      <c r="C6234" s="148">
        <v>11027.500639650001</v>
      </c>
      <c r="D6234" s="148">
        <f t="shared" si="291"/>
        <v>13453.55</v>
      </c>
      <c r="E6234" s="138" t="s">
        <v>2044</v>
      </c>
      <c r="F6234" s="148">
        <f t="shared" si="292"/>
        <v>11027.5</v>
      </c>
      <c r="G6234" s="148">
        <f t="shared" si="293"/>
        <v>13453.55</v>
      </c>
    </row>
    <row r="6235" spans="1:7" ht="14.4" customHeight="1">
      <c r="A6235" s="138" t="s">
        <v>11944</v>
      </c>
      <c r="B6235" s="151" t="s">
        <v>11937</v>
      </c>
      <c r="C6235" s="148">
        <v>11027.500639650001</v>
      </c>
      <c r="D6235" s="148">
        <f t="shared" si="291"/>
        <v>13453.55</v>
      </c>
      <c r="E6235" s="138" t="s">
        <v>2044</v>
      </c>
      <c r="F6235" s="148">
        <f t="shared" si="292"/>
        <v>11027.5</v>
      </c>
      <c r="G6235" s="148">
        <f t="shared" si="293"/>
        <v>13453.55</v>
      </c>
    </row>
    <row r="6236" spans="1:7" ht="14.4" customHeight="1">
      <c r="A6236" s="138" t="s">
        <v>11945</v>
      </c>
      <c r="B6236" s="151" t="s">
        <v>11937</v>
      </c>
      <c r="C6236" s="148">
        <v>11027.500639650001</v>
      </c>
      <c r="D6236" s="148">
        <f t="shared" si="291"/>
        <v>13453.55</v>
      </c>
      <c r="E6236" s="138" t="s">
        <v>2044</v>
      </c>
      <c r="F6236" s="148">
        <f t="shared" si="292"/>
        <v>11027.5</v>
      </c>
      <c r="G6236" s="148">
        <f t="shared" si="293"/>
        <v>13453.55</v>
      </c>
    </row>
    <row r="6237" spans="1:7" ht="14.4" customHeight="1">
      <c r="A6237" s="138" t="s">
        <v>11946</v>
      </c>
      <c r="B6237" s="151" t="s">
        <v>11937</v>
      </c>
      <c r="C6237" s="148">
        <v>11027.500639650001</v>
      </c>
      <c r="D6237" s="148">
        <f t="shared" si="291"/>
        <v>13453.55</v>
      </c>
      <c r="E6237" s="138" t="s">
        <v>2044</v>
      </c>
      <c r="F6237" s="148">
        <f t="shared" si="292"/>
        <v>11027.5</v>
      </c>
      <c r="G6237" s="148">
        <f t="shared" si="293"/>
        <v>13453.55</v>
      </c>
    </row>
    <row r="6238" spans="1:7" ht="14.4" customHeight="1">
      <c r="A6238" s="138" t="s">
        <v>11947</v>
      </c>
      <c r="B6238" s="151" t="s">
        <v>11937</v>
      </c>
      <c r="C6238" s="148">
        <v>11027.500639650001</v>
      </c>
      <c r="D6238" s="148">
        <f t="shared" si="291"/>
        <v>13453.55</v>
      </c>
      <c r="E6238" s="138" t="s">
        <v>2044</v>
      </c>
      <c r="F6238" s="148">
        <f t="shared" si="292"/>
        <v>11027.5</v>
      </c>
      <c r="G6238" s="148">
        <f t="shared" si="293"/>
        <v>13453.55</v>
      </c>
    </row>
    <row r="6239" spans="1:7" ht="14.4" customHeight="1">
      <c r="A6239" s="138" t="s">
        <v>11948</v>
      </c>
      <c r="B6239" s="151" t="s">
        <v>11937</v>
      </c>
      <c r="C6239" s="148">
        <v>11027.500639650001</v>
      </c>
      <c r="D6239" s="148">
        <f t="shared" si="291"/>
        <v>13453.55</v>
      </c>
      <c r="E6239" s="138" t="s">
        <v>2044</v>
      </c>
      <c r="F6239" s="148">
        <f t="shared" si="292"/>
        <v>11027.5</v>
      </c>
      <c r="G6239" s="148">
        <f t="shared" si="293"/>
        <v>13453.55</v>
      </c>
    </row>
    <row r="6240" spans="1:7" ht="14.4" customHeight="1">
      <c r="A6240" s="138" t="s">
        <v>11949</v>
      </c>
      <c r="B6240" s="151" t="s">
        <v>11937</v>
      </c>
      <c r="C6240" s="148">
        <v>11027.500639650001</v>
      </c>
      <c r="D6240" s="148">
        <f t="shared" si="291"/>
        <v>13453.55</v>
      </c>
      <c r="E6240" s="138" t="s">
        <v>2044</v>
      </c>
      <c r="F6240" s="148">
        <f t="shared" si="292"/>
        <v>11027.5</v>
      </c>
      <c r="G6240" s="148">
        <f t="shared" si="293"/>
        <v>13453.55</v>
      </c>
    </row>
    <row r="6241" spans="1:7" ht="14.4" customHeight="1">
      <c r="A6241" s="138" t="s">
        <v>11950</v>
      </c>
      <c r="B6241" s="151" t="s">
        <v>11937</v>
      </c>
      <c r="C6241" s="148">
        <v>11027.500639650001</v>
      </c>
      <c r="D6241" s="148">
        <f t="shared" si="291"/>
        <v>13453.55</v>
      </c>
      <c r="E6241" s="138" t="s">
        <v>2044</v>
      </c>
      <c r="F6241" s="148">
        <f t="shared" si="292"/>
        <v>11027.5</v>
      </c>
      <c r="G6241" s="148">
        <f t="shared" si="293"/>
        <v>13453.55</v>
      </c>
    </row>
    <row r="6242" spans="1:7" ht="14.4" customHeight="1">
      <c r="A6242" s="138" t="s">
        <v>11951</v>
      </c>
      <c r="B6242" s="151" t="s">
        <v>11937</v>
      </c>
      <c r="C6242" s="148">
        <v>11027.500639650001</v>
      </c>
      <c r="D6242" s="148">
        <f t="shared" si="291"/>
        <v>13453.55</v>
      </c>
      <c r="E6242" s="138" t="s">
        <v>2044</v>
      </c>
      <c r="F6242" s="148">
        <f t="shared" si="292"/>
        <v>11027.5</v>
      </c>
      <c r="G6242" s="148">
        <f t="shared" si="293"/>
        <v>13453.55</v>
      </c>
    </row>
    <row r="6243" spans="1:7" ht="14.4" customHeight="1">
      <c r="A6243" s="138" t="s">
        <v>11952</v>
      </c>
      <c r="B6243" s="151" t="s">
        <v>11937</v>
      </c>
      <c r="C6243" s="148">
        <v>11027.500639650001</v>
      </c>
      <c r="D6243" s="148">
        <f t="shared" si="291"/>
        <v>13453.55</v>
      </c>
      <c r="E6243" s="138" t="s">
        <v>2044</v>
      </c>
      <c r="F6243" s="148">
        <f t="shared" si="292"/>
        <v>11027.5</v>
      </c>
      <c r="G6243" s="148">
        <f t="shared" si="293"/>
        <v>13453.55</v>
      </c>
    </row>
    <row r="6244" spans="1:7" ht="14.4" customHeight="1">
      <c r="A6244" s="138" t="s">
        <v>11953</v>
      </c>
      <c r="B6244" s="151" t="s">
        <v>11937</v>
      </c>
      <c r="C6244" s="148">
        <v>11027.500639650001</v>
      </c>
      <c r="D6244" s="148">
        <f t="shared" si="291"/>
        <v>13453.55</v>
      </c>
      <c r="E6244" s="138" t="s">
        <v>2044</v>
      </c>
      <c r="F6244" s="148">
        <f t="shared" si="292"/>
        <v>11027.5</v>
      </c>
      <c r="G6244" s="148">
        <f t="shared" si="293"/>
        <v>13453.55</v>
      </c>
    </row>
    <row r="6245" spans="1:7" ht="14.4" customHeight="1">
      <c r="A6245" s="138" t="s">
        <v>11954</v>
      </c>
      <c r="B6245" s="151" t="s">
        <v>11937</v>
      </c>
      <c r="C6245" s="148">
        <v>11027.500639650001</v>
      </c>
      <c r="D6245" s="148">
        <f t="shared" si="291"/>
        <v>13453.55</v>
      </c>
      <c r="E6245" s="138" t="s">
        <v>2044</v>
      </c>
      <c r="F6245" s="148">
        <f t="shared" si="292"/>
        <v>11027.5</v>
      </c>
      <c r="G6245" s="148">
        <f t="shared" si="293"/>
        <v>13453.55</v>
      </c>
    </row>
    <row r="6246" spans="1:7" ht="14.4" customHeight="1">
      <c r="A6246" s="138" t="s">
        <v>11955</v>
      </c>
      <c r="B6246" s="151" t="s">
        <v>11937</v>
      </c>
      <c r="C6246" s="148">
        <v>11027.500639650001</v>
      </c>
      <c r="D6246" s="148">
        <f t="shared" si="291"/>
        <v>13453.55</v>
      </c>
      <c r="E6246" s="138" t="s">
        <v>2044</v>
      </c>
      <c r="F6246" s="148">
        <f t="shared" si="292"/>
        <v>11027.5</v>
      </c>
      <c r="G6246" s="148">
        <f t="shared" si="293"/>
        <v>13453.55</v>
      </c>
    </row>
    <row r="6247" spans="1:7" ht="14.4" customHeight="1">
      <c r="A6247" s="138" t="s">
        <v>11956</v>
      </c>
      <c r="B6247" s="151" t="s">
        <v>11937</v>
      </c>
      <c r="C6247" s="148">
        <v>11027.500639650001</v>
      </c>
      <c r="D6247" s="148">
        <f t="shared" si="291"/>
        <v>13453.55</v>
      </c>
      <c r="E6247" s="138" t="s">
        <v>2044</v>
      </c>
      <c r="F6247" s="148">
        <f t="shared" si="292"/>
        <v>11027.5</v>
      </c>
      <c r="G6247" s="148">
        <f t="shared" si="293"/>
        <v>13453.55</v>
      </c>
    </row>
    <row r="6248" spans="1:7" ht="14.4" customHeight="1">
      <c r="A6248" s="138" t="s">
        <v>11957</v>
      </c>
      <c r="B6248" s="151" t="s">
        <v>11937</v>
      </c>
      <c r="C6248" s="148">
        <v>11027.500639650001</v>
      </c>
      <c r="D6248" s="148">
        <f t="shared" si="291"/>
        <v>13453.55</v>
      </c>
      <c r="E6248" s="138" t="s">
        <v>2044</v>
      </c>
      <c r="F6248" s="148">
        <f t="shared" si="292"/>
        <v>11027.5</v>
      </c>
      <c r="G6248" s="148">
        <f t="shared" si="293"/>
        <v>13453.55</v>
      </c>
    </row>
    <row r="6249" spans="1:7" ht="14.4" customHeight="1">
      <c r="A6249" s="138" t="s">
        <v>11958</v>
      </c>
      <c r="B6249" s="151" t="s">
        <v>11937</v>
      </c>
      <c r="C6249" s="148">
        <v>11027.500639650001</v>
      </c>
      <c r="D6249" s="148">
        <f t="shared" si="291"/>
        <v>13453.55</v>
      </c>
      <c r="E6249" s="138" t="s">
        <v>2044</v>
      </c>
      <c r="F6249" s="148">
        <f t="shared" si="292"/>
        <v>11027.5</v>
      </c>
      <c r="G6249" s="148">
        <f t="shared" si="293"/>
        <v>13453.55</v>
      </c>
    </row>
    <row r="6250" spans="1:7" ht="14.4" customHeight="1">
      <c r="A6250" s="138" t="s">
        <v>11959</v>
      </c>
      <c r="B6250" s="151" t="s">
        <v>11937</v>
      </c>
      <c r="C6250" s="148">
        <v>11027.500639650001</v>
      </c>
      <c r="D6250" s="148">
        <f t="shared" si="291"/>
        <v>13453.55</v>
      </c>
      <c r="E6250" s="138" t="s">
        <v>2044</v>
      </c>
      <c r="F6250" s="148">
        <f t="shared" si="292"/>
        <v>11027.5</v>
      </c>
      <c r="G6250" s="148">
        <f t="shared" si="293"/>
        <v>13453.55</v>
      </c>
    </row>
    <row r="6251" spans="1:7" ht="14.4" customHeight="1">
      <c r="A6251" s="138" t="s">
        <v>11960</v>
      </c>
      <c r="B6251" s="151" t="s">
        <v>11937</v>
      </c>
      <c r="C6251" s="148">
        <v>11027.500639650001</v>
      </c>
      <c r="D6251" s="148">
        <f t="shared" si="291"/>
        <v>13453.55</v>
      </c>
      <c r="E6251" s="138" t="s">
        <v>2044</v>
      </c>
      <c r="F6251" s="148">
        <f t="shared" si="292"/>
        <v>11027.5</v>
      </c>
      <c r="G6251" s="148">
        <f t="shared" si="293"/>
        <v>13453.55</v>
      </c>
    </row>
    <row r="6252" spans="1:7" ht="14.4" customHeight="1">
      <c r="A6252" s="138" t="s">
        <v>11961</v>
      </c>
      <c r="B6252" s="151" t="s">
        <v>11937</v>
      </c>
      <c r="C6252" s="148">
        <v>11027.500639650001</v>
      </c>
      <c r="D6252" s="148">
        <f t="shared" si="291"/>
        <v>13453.55</v>
      </c>
      <c r="E6252" s="138" t="s">
        <v>2044</v>
      </c>
      <c r="F6252" s="148">
        <f t="shared" si="292"/>
        <v>11027.5</v>
      </c>
      <c r="G6252" s="148">
        <f t="shared" si="293"/>
        <v>13453.55</v>
      </c>
    </row>
    <row r="6253" spans="1:7" ht="14.4" customHeight="1">
      <c r="A6253" s="138" t="s">
        <v>11962</v>
      </c>
      <c r="B6253" s="151" t="s">
        <v>11937</v>
      </c>
      <c r="C6253" s="148">
        <v>11027.500639650001</v>
      </c>
      <c r="D6253" s="148">
        <f t="shared" si="291"/>
        <v>13453.55</v>
      </c>
      <c r="E6253" s="138" t="s">
        <v>2044</v>
      </c>
      <c r="F6253" s="148">
        <f t="shared" si="292"/>
        <v>11027.5</v>
      </c>
      <c r="G6253" s="148">
        <f t="shared" si="293"/>
        <v>13453.55</v>
      </c>
    </row>
    <row r="6254" spans="1:7" ht="14.4" customHeight="1">
      <c r="A6254" s="138" t="s">
        <v>11963</v>
      </c>
      <c r="B6254" s="151" t="s">
        <v>11937</v>
      </c>
      <c r="C6254" s="148">
        <v>11027.500639650001</v>
      </c>
      <c r="D6254" s="148">
        <f t="shared" si="291"/>
        <v>13453.55</v>
      </c>
      <c r="E6254" s="138" t="s">
        <v>2044</v>
      </c>
      <c r="F6254" s="148">
        <f t="shared" si="292"/>
        <v>11027.5</v>
      </c>
      <c r="G6254" s="148">
        <f t="shared" si="293"/>
        <v>13453.55</v>
      </c>
    </row>
    <row r="6255" spans="1:7" ht="14.4" customHeight="1">
      <c r="A6255" s="138" t="s">
        <v>11964</v>
      </c>
      <c r="B6255" s="151" t="s">
        <v>11937</v>
      </c>
      <c r="C6255" s="148">
        <v>11027.500639650001</v>
      </c>
      <c r="D6255" s="148">
        <f t="shared" si="291"/>
        <v>13453.55</v>
      </c>
      <c r="E6255" s="138" t="s">
        <v>2044</v>
      </c>
      <c r="F6255" s="148">
        <f t="shared" si="292"/>
        <v>11027.5</v>
      </c>
      <c r="G6255" s="148">
        <f t="shared" si="293"/>
        <v>13453.55</v>
      </c>
    </row>
    <row r="6256" spans="1:7" ht="14.4" customHeight="1">
      <c r="A6256" s="138" t="s">
        <v>11965</v>
      </c>
      <c r="B6256" s="151" t="s">
        <v>11937</v>
      </c>
      <c r="C6256" s="148">
        <v>11027.500639650001</v>
      </c>
      <c r="D6256" s="148">
        <f t="shared" si="291"/>
        <v>13453.55</v>
      </c>
      <c r="E6256" s="138" t="s">
        <v>2044</v>
      </c>
      <c r="F6256" s="148">
        <f t="shared" si="292"/>
        <v>11027.5</v>
      </c>
      <c r="G6256" s="148">
        <f t="shared" si="293"/>
        <v>13453.55</v>
      </c>
    </row>
    <row r="6257" spans="1:7" ht="14.4" customHeight="1">
      <c r="A6257" s="138" t="s">
        <v>11966</v>
      </c>
      <c r="B6257" s="151" t="s">
        <v>11937</v>
      </c>
      <c r="C6257" s="148">
        <v>11027.500639650001</v>
      </c>
      <c r="D6257" s="148">
        <f t="shared" si="291"/>
        <v>13453.55</v>
      </c>
      <c r="E6257" s="138" t="s">
        <v>2044</v>
      </c>
      <c r="F6257" s="148">
        <f t="shared" si="292"/>
        <v>11027.5</v>
      </c>
      <c r="G6257" s="148">
        <f t="shared" si="293"/>
        <v>13453.55</v>
      </c>
    </row>
    <row r="6258" spans="1:7" ht="14.4" customHeight="1">
      <c r="A6258" s="138" t="s">
        <v>11967</v>
      </c>
      <c r="B6258" s="151" t="s">
        <v>11937</v>
      </c>
      <c r="C6258" s="148">
        <v>11027.500639650001</v>
      </c>
      <c r="D6258" s="148">
        <f t="shared" si="291"/>
        <v>13453.55</v>
      </c>
      <c r="E6258" s="138" t="s">
        <v>2044</v>
      </c>
      <c r="F6258" s="148">
        <f t="shared" si="292"/>
        <v>11027.5</v>
      </c>
      <c r="G6258" s="148">
        <f t="shared" si="293"/>
        <v>13453.55</v>
      </c>
    </row>
    <row r="6259" spans="1:7" ht="14.4" customHeight="1">
      <c r="A6259" s="138" t="s">
        <v>11968</v>
      </c>
      <c r="B6259" s="151" t="s">
        <v>11937</v>
      </c>
      <c r="C6259" s="148">
        <v>11027.500639650001</v>
      </c>
      <c r="D6259" s="148">
        <f t="shared" si="291"/>
        <v>13453.55</v>
      </c>
      <c r="E6259" s="138" t="s">
        <v>2044</v>
      </c>
      <c r="F6259" s="148">
        <f t="shared" si="292"/>
        <v>11027.5</v>
      </c>
      <c r="G6259" s="148">
        <f t="shared" si="293"/>
        <v>13453.55</v>
      </c>
    </row>
    <row r="6260" spans="1:7" ht="14.4" customHeight="1">
      <c r="A6260" s="138" t="s">
        <v>11969</v>
      </c>
      <c r="B6260" s="151" t="s">
        <v>11937</v>
      </c>
      <c r="C6260" s="148">
        <v>11027.500639650001</v>
      </c>
      <c r="D6260" s="148">
        <f t="shared" si="291"/>
        <v>13453.55</v>
      </c>
      <c r="E6260" s="138" t="s">
        <v>2044</v>
      </c>
      <c r="F6260" s="148">
        <f t="shared" si="292"/>
        <v>11027.5</v>
      </c>
      <c r="G6260" s="148">
        <f t="shared" si="293"/>
        <v>13453.55</v>
      </c>
    </row>
    <row r="6261" spans="1:7" ht="14.4" customHeight="1">
      <c r="A6261" s="138" t="s">
        <v>11970</v>
      </c>
      <c r="B6261" s="151" t="s">
        <v>11937</v>
      </c>
      <c r="C6261" s="148">
        <v>11027.500639650001</v>
      </c>
      <c r="D6261" s="148">
        <f t="shared" si="291"/>
        <v>13453.55</v>
      </c>
      <c r="E6261" s="138" t="s">
        <v>2044</v>
      </c>
      <c r="F6261" s="148">
        <f t="shared" si="292"/>
        <v>11027.5</v>
      </c>
      <c r="G6261" s="148">
        <f t="shared" si="293"/>
        <v>13453.55</v>
      </c>
    </row>
    <row r="6262" spans="1:7" ht="14.4" customHeight="1">
      <c r="A6262" s="138" t="s">
        <v>11971</v>
      </c>
      <c r="B6262" s="151" t="s">
        <v>11937</v>
      </c>
      <c r="C6262" s="148">
        <v>11027.500639650001</v>
      </c>
      <c r="D6262" s="148">
        <f t="shared" si="291"/>
        <v>13453.55</v>
      </c>
      <c r="E6262" s="138" t="s">
        <v>2044</v>
      </c>
      <c r="F6262" s="148">
        <f t="shared" si="292"/>
        <v>11027.5</v>
      </c>
      <c r="G6262" s="148">
        <f t="shared" si="293"/>
        <v>13453.55</v>
      </c>
    </row>
    <row r="6263" spans="1:7" ht="14.4" customHeight="1">
      <c r="A6263" s="138" t="s">
        <v>11972</v>
      </c>
      <c r="B6263" s="151" t="s">
        <v>11937</v>
      </c>
      <c r="C6263" s="148">
        <v>11027.500639650001</v>
      </c>
      <c r="D6263" s="148">
        <f t="shared" si="291"/>
        <v>13453.55</v>
      </c>
      <c r="E6263" s="138" t="s">
        <v>2044</v>
      </c>
      <c r="F6263" s="148">
        <f t="shared" si="292"/>
        <v>11027.5</v>
      </c>
      <c r="G6263" s="148">
        <f t="shared" si="293"/>
        <v>13453.55</v>
      </c>
    </row>
    <row r="6264" spans="1:7" ht="14.4" customHeight="1">
      <c r="A6264" s="138" t="s">
        <v>11973</v>
      </c>
      <c r="B6264" s="151" t="s">
        <v>11937</v>
      </c>
      <c r="C6264" s="148">
        <v>11027.500639650001</v>
      </c>
      <c r="D6264" s="148">
        <f t="shared" si="291"/>
        <v>13453.55</v>
      </c>
      <c r="E6264" s="138" t="s">
        <v>2044</v>
      </c>
      <c r="F6264" s="148">
        <f t="shared" si="292"/>
        <v>11027.5</v>
      </c>
      <c r="G6264" s="148">
        <f t="shared" si="293"/>
        <v>13453.55</v>
      </c>
    </row>
    <row r="6265" spans="1:7" ht="14.4" customHeight="1">
      <c r="A6265" s="138" t="s">
        <v>11974</v>
      </c>
      <c r="B6265" s="151" t="s">
        <v>11937</v>
      </c>
      <c r="C6265" s="148">
        <v>11027.500639650001</v>
      </c>
      <c r="D6265" s="148">
        <f t="shared" si="291"/>
        <v>13453.55</v>
      </c>
      <c r="E6265" s="138" t="s">
        <v>2044</v>
      </c>
      <c r="F6265" s="148">
        <f t="shared" si="292"/>
        <v>11027.5</v>
      </c>
      <c r="G6265" s="148">
        <f t="shared" si="293"/>
        <v>13453.55</v>
      </c>
    </row>
    <row r="6266" spans="1:7" ht="14.4" customHeight="1">
      <c r="A6266" s="138" t="s">
        <v>11975</v>
      </c>
      <c r="B6266" s="151" t="s">
        <v>11937</v>
      </c>
      <c r="C6266" s="148">
        <v>11027.500639650001</v>
      </c>
      <c r="D6266" s="148">
        <f t="shared" si="291"/>
        <v>13453.55</v>
      </c>
      <c r="E6266" s="138" t="s">
        <v>2044</v>
      </c>
      <c r="F6266" s="148">
        <f t="shared" si="292"/>
        <v>11027.5</v>
      </c>
      <c r="G6266" s="148">
        <f t="shared" si="293"/>
        <v>13453.55</v>
      </c>
    </row>
    <row r="6267" spans="1:7" ht="14.4" customHeight="1">
      <c r="A6267" s="138" t="s">
        <v>11976</v>
      </c>
      <c r="B6267" s="151" t="s">
        <v>11937</v>
      </c>
      <c r="C6267" s="148">
        <v>11027.500639650001</v>
      </c>
      <c r="D6267" s="148">
        <f t="shared" si="291"/>
        <v>13453.55</v>
      </c>
      <c r="E6267" s="138" t="s">
        <v>2044</v>
      </c>
      <c r="F6267" s="148">
        <f t="shared" si="292"/>
        <v>11027.5</v>
      </c>
      <c r="G6267" s="148">
        <f t="shared" si="293"/>
        <v>13453.55</v>
      </c>
    </row>
    <row r="6268" spans="1:7" ht="14.4" customHeight="1">
      <c r="A6268" s="138" t="s">
        <v>11977</v>
      </c>
      <c r="B6268" s="151" t="s">
        <v>11937</v>
      </c>
      <c r="C6268" s="148">
        <v>11027.500639650001</v>
      </c>
      <c r="D6268" s="148">
        <f t="shared" si="291"/>
        <v>13453.55</v>
      </c>
      <c r="E6268" s="138" t="s">
        <v>2044</v>
      </c>
      <c r="F6268" s="148">
        <f t="shared" si="292"/>
        <v>11027.5</v>
      </c>
      <c r="G6268" s="148">
        <f t="shared" si="293"/>
        <v>13453.55</v>
      </c>
    </row>
    <row r="6269" spans="1:7" ht="14.4" customHeight="1">
      <c r="A6269" s="138" t="s">
        <v>11978</v>
      </c>
      <c r="B6269" s="151" t="s">
        <v>11937</v>
      </c>
      <c r="C6269" s="148">
        <v>11027.500639650001</v>
      </c>
      <c r="D6269" s="148">
        <f t="shared" si="291"/>
        <v>13453.55</v>
      </c>
      <c r="E6269" s="138" t="s">
        <v>2044</v>
      </c>
      <c r="F6269" s="148">
        <f t="shared" si="292"/>
        <v>11027.5</v>
      </c>
      <c r="G6269" s="148">
        <f t="shared" si="293"/>
        <v>13453.55</v>
      </c>
    </row>
    <row r="6270" spans="1:7" ht="14.4" customHeight="1">
      <c r="A6270" s="138" t="s">
        <v>11979</v>
      </c>
      <c r="B6270" s="151" t="s">
        <v>11937</v>
      </c>
      <c r="C6270" s="148">
        <v>11027.500639650001</v>
      </c>
      <c r="D6270" s="148">
        <f t="shared" si="291"/>
        <v>13453.55</v>
      </c>
      <c r="E6270" s="138" t="s">
        <v>2044</v>
      </c>
      <c r="F6270" s="148">
        <f t="shared" si="292"/>
        <v>11027.5</v>
      </c>
      <c r="G6270" s="148">
        <f t="shared" si="293"/>
        <v>13453.55</v>
      </c>
    </row>
    <row r="6271" spans="1:7" ht="14.4" customHeight="1">
      <c r="A6271" s="138" t="s">
        <v>11980</v>
      </c>
      <c r="B6271" s="151" t="s">
        <v>11937</v>
      </c>
      <c r="C6271" s="148">
        <v>11027.500639650001</v>
      </c>
      <c r="D6271" s="148">
        <f t="shared" si="291"/>
        <v>13453.55</v>
      </c>
      <c r="E6271" s="138" t="s">
        <v>2044</v>
      </c>
      <c r="F6271" s="148">
        <f t="shared" si="292"/>
        <v>11027.5</v>
      </c>
      <c r="G6271" s="148">
        <f t="shared" si="293"/>
        <v>13453.55</v>
      </c>
    </row>
    <row r="6272" spans="1:7" ht="14.4" customHeight="1">
      <c r="A6272" s="138" t="s">
        <v>11981</v>
      </c>
      <c r="B6272" s="151" t="s">
        <v>11937</v>
      </c>
      <c r="C6272" s="148">
        <v>11027.500639650001</v>
      </c>
      <c r="D6272" s="148">
        <f t="shared" si="291"/>
        <v>13453.55</v>
      </c>
      <c r="E6272" s="138" t="s">
        <v>2044</v>
      </c>
      <c r="F6272" s="148">
        <f t="shared" si="292"/>
        <v>11027.5</v>
      </c>
      <c r="G6272" s="148">
        <f t="shared" si="293"/>
        <v>13453.55</v>
      </c>
    </row>
    <row r="6273" spans="1:7" ht="14.4" customHeight="1">
      <c r="A6273" s="138" t="s">
        <v>11982</v>
      </c>
      <c r="B6273" s="151" t="s">
        <v>11937</v>
      </c>
      <c r="C6273" s="148">
        <v>11027.500639650001</v>
      </c>
      <c r="D6273" s="148">
        <f t="shared" si="291"/>
        <v>13453.55</v>
      </c>
      <c r="E6273" s="138" t="s">
        <v>2044</v>
      </c>
      <c r="F6273" s="148">
        <f t="shared" si="292"/>
        <v>11027.5</v>
      </c>
      <c r="G6273" s="148">
        <f t="shared" si="293"/>
        <v>13453.55</v>
      </c>
    </row>
    <row r="6274" spans="1:7" ht="14.4" customHeight="1">
      <c r="A6274" s="138" t="s">
        <v>11983</v>
      </c>
      <c r="B6274" s="151" t="s">
        <v>11937</v>
      </c>
      <c r="C6274" s="148">
        <v>11027.500639650001</v>
      </c>
      <c r="D6274" s="148">
        <f t="shared" si="291"/>
        <v>13453.55</v>
      </c>
      <c r="E6274" s="138" t="s">
        <v>2044</v>
      </c>
      <c r="F6274" s="148">
        <f t="shared" si="292"/>
        <v>11027.5</v>
      </c>
      <c r="G6274" s="148">
        <f t="shared" si="293"/>
        <v>13453.55</v>
      </c>
    </row>
    <row r="6275" spans="1:7" ht="14.4" customHeight="1">
      <c r="A6275" s="138" t="s">
        <v>11984</v>
      </c>
      <c r="B6275" s="151" t="s">
        <v>11937</v>
      </c>
      <c r="C6275" s="148">
        <v>11027.500639650001</v>
      </c>
      <c r="D6275" s="148">
        <f t="shared" si="291"/>
        <v>13453.55</v>
      </c>
      <c r="E6275" s="138" t="s">
        <v>2044</v>
      </c>
      <c r="F6275" s="148">
        <f t="shared" si="292"/>
        <v>11027.5</v>
      </c>
      <c r="G6275" s="148">
        <f t="shared" si="293"/>
        <v>13453.55</v>
      </c>
    </row>
    <row r="6276" spans="1:7" ht="14.4" customHeight="1">
      <c r="A6276" s="138" t="s">
        <v>11985</v>
      </c>
      <c r="B6276" s="151" t="s">
        <v>11937</v>
      </c>
      <c r="C6276" s="148">
        <v>11027.500639650001</v>
      </c>
      <c r="D6276" s="148">
        <f t="shared" si="291"/>
        <v>13453.55</v>
      </c>
      <c r="E6276" s="138" t="s">
        <v>2044</v>
      </c>
      <c r="F6276" s="148">
        <f t="shared" si="292"/>
        <v>11027.5</v>
      </c>
      <c r="G6276" s="148">
        <f t="shared" si="293"/>
        <v>13453.55</v>
      </c>
    </row>
    <row r="6277" spans="1:7" ht="14.4" customHeight="1">
      <c r="A6277" s="138" t="s">
        <v>11986</v>
      </c>
      <c r="B6277" s="151" t="s">
        <v>11937</v>
      </c>
      <c r="C6277" s="148">
        <v>11027.500639650001</v>
      </c>
      <c r="D6277" s="148">
        <f t="shared" si="291"/>
        <v>13453.55</v>
      </c>
      <c r="E6277" s="138" t="s">
        <v>2044</v>
      </c>
      <c r="F6277" s="148">
        <f t="shared" si="292"/>
        <v>11027.5</v>
      </c>
      <c r="G6277" s="148">
        <f t="shared" si="293"/>
        <v>13453.55</v>
      </c>
    </row>
    <row r="6278" spans="1:7" ht="14.4" customHeight="1">
      <c r="A6278" s="138" t="s">
        <v>11987</v>
      </c>
      <c r="B6278" s="151" t="s">
        <v>11937</v>
      </c>
      <c r="C6278" s="148">
        <v>11027.500639650001</v>
      </c>
      <c r="D6278" s="148">
        <f t="shared" si="291"/>
        <v>13453.55</v>
      </c>
      <c r="E6278" s="138" t="s">
        <v>2044</v>
      </c>
      <c r="F6278" s="148">
        <f t="shared" si="292"/>
        <v>11027.5</v>
      </c>
      <c r="G6278" s="148">
        <f t="shared" si="293"/>
        <v>13453.55</v>
      </c>
    </row>
    <row r="6279" spans="1:7" ht="14.4" customHeight="1">
      <c r="A6279" s="138" t="s">
        <v>11988</v>
      </c>
      <c r="B6279" s="151" t="s">
        <v>11937</v>
      </c>
      <c r="C6279" s="148">
        <v>11027.500639650001</v>
      </c>
      <c r="D6279" s="148">
        <f t="shared" si="291"/>
        <v>13453.55</v>
      </c>
      <c r="E6279" s="138" t="s">
        <v>2044</v>
      </c>
      <c r="F6279" s="148">
        <f t="shared" si="292"/>
        <v>11027.5</v>
      </c>
      <c r="G6279" s="148">
        <f t="shared" si="293"/>
        <v>13453.55</v>
      </c>
    </row>
    <row r="6280" spans="1:7" ht="14.4" customHeight="1">
      <c r="A6280" s="138" t="s">
        <v>11989</v>
      </c>
      <c r="B6280" s="151" t="s">
        <v>11937</v>
      </c>
      <c r="C6280" s="148">
        <v>11027.500639650001</v>
      </c>
      <c r="D6280" s="148">
        <f t="shared" si="291"/>
        <v>13453.55</v>
      </c>
      <c r="E6280" s="138" t="s">
        <v>2044</v>
      </c>
      <c r="F6280" s="148">
        <f t="shared" si="292"/>
        <v>11027.5</v>
      </c>
      <c r="G6280" s="148">
        <f t="shared" si="293"/>
        <v>13453.55</v>
      </c>
    </row>
    <row r="6281" spans="1:7" ht="14.4" customHeight="1">
      <c r="A6281" s="138" t="s">
        <v>11990</v>
      </c>
      <c r="B6281" s="151" t="s">
        <v>11937</v>
      </c>
      <c r="C6281" s="148">
        <v>11027.500639650001</v>
      </c>
      <c r="D6281" s="148">
        <f t="shared" ref="D6281:D6344" si="294">ROUND(C6281*(1+$D$8),2)</f>
        <v>13453.55</v>
      </c>
      <c r="E6281" s="138" t="s">
        <v>2044</v>
      </c>
      <c r="F6281" s="148">
        <f t="shared" ref="F6281:F6344" si="295">ROUND(C6281*(1-HLOOKUP(E6281,$1:$2,2,FALSE)),2)</f>
        <v>11027.5</v>
      </c>
      <c r="G6281" s="148">
        <f t="shared" ref="G6281:G6344" si="296">F6281*(1+$D$8)</f>
        <v>13453.55</v>
      </c>
    </row>
    <row r="6282" spans="1:7" ht="14.4" customHeight="1">
      <c r="A6282" s="138" t="s">
        <v>11991</v>
      </c>
      <c r="B6282" s="151" t="s">
        <v>11937</v>
      </c>
      <c r="C6282" s="148">
        <v>11027.500639650001</v>
      </c>
      <c r="D6282" s="148">
        <f t="shared" si="294"/>
        <v>13453.55</v>
      </c>
      <c r="E6282" s="138" t="s">
        <v>2044</v>
      </c>
      <c r="F6282" s="148">
        <f t="shared" si="295"/>
        <v>11027.5</v>
      </c>
      <c r="G6282" s="148">
        <f t="shared" si="296"/>
        <v>13453.55</v>
      </c>
    </row>
    <row r="6283" spans="1:7" ht="14.4" customHeight="1">
      <c r="A6283" s="138" t="s">
        <v>11992</v>
      </c>
      <c r="B6283" s="151" t="s">
        <v>11937</v>
      </c>
      <c r="C6283" s="148">
        <v>11027.500639650001</v>
      </c>
      <c r="D6283" s="148">
        <f t="shared" si="294"/>
        <v>13453.55</v>
      </c>
      <c r="E6283" s="138" t="s">
        <v>2044</v>
      </c>
      <c r="F6283" s="148">
        <f t="shared" si="295"/>
        <v>11027.5</v>
      </c>
      <c r="G6283" s="148">
        <f t="shared" si="296"/>
        <v>13453.55</v>
      </c>
    </row>
    <row r="6284" spans="1:7" ht="14.4" customHeight="1">
      <c r="A6284" s="138" t="s">
        <v>11993</v>
      </c>
      <c r="B6284" s="151" t="s">
        <v>11937</v>
      </c>
      <c r="C6284" s="148">
        <v>11027.500639650001</v>
      </c>
      <c r="D6284" s="148">
        <f t="shared" si="294"/>
        <v>13453.55</v>
      </c>
      <c r="E6284" s="138" t="s">
        <v>2044</v>
      </c>
      <c r="F6284" s="148">
        <f t="shared" si="295"/>
        <v>11027.5</v>
      </c>
      <c r="G6284" s="148">
        <f t="shared" si="296"/>
        <v>13453.55</v>
      </c>
    </row>
    <row r="6285" spans="1:7" ht="14.4" customHeight="1">
      <c r="A6285" s="138" t="s">
        <v>11994</v>
      </c>
      <c r="B6285" s="151" t="s">
        <v>11937</v>
      </c>
      <c r="C6285" s="148">
        <v>11027.500639650001</v>
      </c>
      <c r="D6285" s="148">
        <f t="shared" si="294"/>
        <v>13453.55</v>
      </c>
      <c r="E6285" s="138" t="s">
        <v>2044</v>
      </c>
      <c r="F6285" s="148">
        <f t="shared" si="295"/>
        <v>11027.5</v>
      </c>
      <c r="G6285" s="148">
        <f t="shared" si="296"/>
        <v>13453.55</v>
      </c>
    </row>
    <row r="6286" spans="1:7" ht="14.4" customHeight="1">
      <c r="A6286" s="138" t="s">
        <v>11995</v>
      </c>
      <c r="B6286" s="151" t="s">
        <v>11937</v>
      </c>
      <c r="C6286" s="148">
        <v>11027.500639650001</v>
      </c>
      <c r="D6286" s="148">
        <f t="shared" si="294"/>
        <v>13453.55</v>
      </c>
      <c r="E6286" s="138" t="s">
        <v>2044</v>
      </c>
      <c r="F6286" s="148">
        <f t="shared" si="295"/>
        <v>11027.5</v>
      </c>
      <c r="G6286" s="148">
        <f t="shared" si="296"/>
        <v>13453.55</v>
      </c>
    </row>
    <row r="6287" spans="1:7" ht="14.4" customHeight="1">
      <c r="A6287" s="138" t="s">
        <v>11996</v>
      </c>
      <c r="B6287" s="151" t="s">
        <v>11937</v>
      </c>
      <c r="C6287" s="148">
        <v>11027.500639650001</v>
      </c>
      <c r="D6287" s="148">
        <f t="shared" si="294"/>
        <v>13453.55</v>
      </c>
      <c r="E6287" s="138" t="s">
        <v>2044</v>
      </c>
      <c r="F6287" s="148">
        <f t="shared" si="295"/>
        <v>11027.5</v>
      </c>
      <c r="G6287" s="148">
        <f t="shared" si="296"/>
        <v>13453.55</v>
      </c>
    </row>
    <row r="6288" spans="1:7" ht="14.4" customHeight="1">
      <c r="A6288" s="138" t="s">
        <v>11997</v>
      </c>
      <c r="B6288" s="151" t="s">
        <v>11937</v>
      </c>
      <c r="C6288" s="148">
        <v>11027.500639650001</v>
      </c>
      <c r="D6288" s="148">
        <f t="shared" si="294"/>
        <v>13453.55</v>
      </c>
      <c r="E6288" s="138" t="s">
        <v>2044</v>
      </c>
      <c r="F6288" s="148">
        <f t="shared" si="295"/>
        <v>11027.5</v>
      </c>
      <c r="G6288" s="148">
        <f t="shared" si="296"/>
        <v>13453.55</v>
      </c>
    </row>
    <row r="6289" spans="1:7" ht="14.4" customHeight="1">
      <c r="A6289" s="138" t="s">
        <v>11998</v>
      </c>
      <c r="B6289" s="151" t="s">
        <v>11937</v>
      </c>
      <c r="C6289" s="148">
        <v>11027.500639650001</v>
      </c>
      <c r="D6289" s="148">
        <f t="shared" si="294"/>
        <v>13453.55</v>
      </c>
      <c r="E6289" s="138" t="s">
        <v>2044</v>
      </c>
      <c r="F6289" s="148">
        <f t="shared" si="295"/>
        <v>11027.5</v>
      </c>
      <c r="G6289" s="148">
        <f t="shared" si="296"/>
        <v>13453.55</v>
      </c>
    </row>
    <row r="6290" spans="1:7" ht="14.4" customHeight="1">
      <c r="A6290" s="138" t="s">
        <v>11999</v>
      </c>
      <c r="B6290" s="151" t="s">
        <v>11937</v>
      </c>
      <c r="C6290" s="148">
        <v>11027.500639650001</v>
      </c>
      <c r="D6290" s="148">
        <f t="shared" si="294"/>
        <v>13453.55</v>
      </c>
      <c r="E6290" s="138" t="s">
        <v>2044</v>
      </c>
      <c r="F6290" s="148">
        <f t="shared" si="295"/>
        <v>11027.5</v>
      </c>
      <c r="G6290" s="148">
        <f t="shared" si="296"/>
        <v>13453.55</v>
      </c>
    </row>
    <row r="6291" spans="1:7" ht="14.4" customHeight="1">
      <c r="A6291" s="138" t="s">
        <v>12000</v>
      </c>
      <c r="B6291" s="151" t="s">
        <v>12001</v>
      </c>
      <c r="C6291" s="148">
        <v>10008.104589449998</v>
      </c>
      <c r="D6291" s="148">
        <f t="shared" si="294"/>
        <v>12209.89</v>
      </c>
      <c r="E6291" s="138" t="s">
        <v>2044</v>
      </c>
      <c r="F6291" s="148">
        <f t="shared" si="295"/>
        <v>10008.1</v>
      </c>
      <c r="G6291" s="148">
        <f t="shared" si="296"/>
        <v>12209.882</v>
      </c>
    </row>
    <row r="6292" spans="1:7" ht="14.4" customHeight="1">
      <c r="A6292" s="138" t="s">
        <v>12002</v>
      </c>
      <c r="B6292" s="151" t="s">
        <v>12001</v>
      </c>
      <c r="C6292" s="148">
        <v>10008.104589449998</v>
      </c>
      <c r="D6292" s="148">
        <f t="shared" si="294"/>
        <v>12209.89</v>
      </c>
      <c r="E6292" s="138" t="s">
        <v>2044</v>
      </c>
      <c r="F6292" s="148">
        <f t="shared" si="295"/>
        <v>10008.1</v>
      </c>
      <c r="G6292" s="148">
        <f t="shared" si="296"/>
        <v>12209.882</v>
      </c>
    </row>
    <row r="6293" spans="1:7" ht="14.4" customHeight="1">
      <c r="A6293" s="138" t="s">
        <v>12003</v>
      </c>
      <c r="B6293" s="151" t="s">
        <v>12001</v>
      </c>
      <c r="C6293" s="148">
        <v>10008.104589449998</v>
      </c>
      <c r="D6293" s="148">
        <f t="shared" si="294"/>
        <v>12209.89</v>
      </c>
      <c r="E6293" s="138" t="s">
        <v>2044</v>
      </c>
      <c r="F6293" s="148">
        <f t="shared" si="295"/>
        <v>10008.1</v>
      </c>
      <c r="G6293" s="148">
        <f t="shared" si="296"/>
        <v>12209.882</v>
      </c>
    </row>
    <row r="6294" spans="1:7" ht="14.4" customHeight="1">
      <c r="A6294" s="138" t="s">
        <v>12004</v>
      </c>
      <c r="B6294" s="151" t="s">
        <v>12001</v>
      </c>
      <c r="C6294" s="148">
        <v>10008.104589449998</v>
      </c>
      <c r="D6294" s="148">
        <f t="shared" si="294"/>
        <v>12209.89</v>
      </c>
      <c r="E6294" s="138" t="s">
        <v>2044</v>
      </c>
      <c r="F6294" s="148">
        <f t="shared" si="295"/>
        <v>10008.1</v>
      </c>
      <c r="G6294" s="148">
        <f t="shared" si="296"/>
        <v>12209.882</v>
      </c>
    </row>
    <row r="6295" spans="1:7" ht="14.4" customHeight="1">
      <c r="A6295" s="138" t="s">
        <v>12005</v>
      </c>
      <c r="B6295" s="151" t="s">
        <v>12001</v>
      </c>
      <c r="C6295" s="148">
        <v>10008.104589449998</v>
      </c>
      <c r="D6295" s="148">
        <f t="shared" si="294"/>
        <v>12209.89</v>
      </c>
      <c r="E6295" s="138" t="s">
        <v>2044</v>
      </c>
      <c r="F6295" s="148">
        <f t="shared" si="295"/>
        <v>10008.1</v>
      </c>
      <c r="G6295" s="148">
        <f t="shared" si="296"/>
        <v>12209.882</v>
      </c>
    </row>
    <row r="6296" spans="1:7" ht="14.4" customHeight="1">
      <c r="A6296" s="138" t="s">
        <v>12006</v>
      </c>
      <c r="B6296" s="151" t="s">
        <v>12001</v>
      </c>
      <c r="C6296" s="148">
        <v>10008.104589449998</v>
      </c>
      <c r="D6296" s="148">
        <f t="shared" si="294"/>
        <v>12209.89</v>
      </c>
      <c r="E6296" s="138" t="s">
        <v>2044</v>
      </c>
      <c r="F6296" s="148">
        <f t="shared" si="295"/>
        <v>10008.1</v>
      </c>
      <c r="G6296" s="148">
        <f t="shared" si="296"/>
        <v>12209.882</v>
      </c>
    </row>
    <row r="6297" spans="1:7" ht="14.4" customHeight="1">
      <c r="A6297" s="138" t="s">
        <v>12007</v>
      </c>
      <c r="B6297" s="151" t="s">
        <v>12001</v>
      </c>
      <c r="C6297" s="148">
        <v>10008.104589449998</v>
      </c>
      <c r="D6297" s="148">
        <f t="shared" si="294"/>
        <v>12209.89</v>
      </c>
      <c r="E6297" s="138" t="s">
        <v>2044</v>
      </c>
      <c r="F6297" s="148">
        <f t="shared" si="295"/>
        <v>10008.1</v>
      </c>
      <c r="G6297" s="148">
        <f t="shared" si="296"/>
        <v>12209.882</v>
      </c>
    </row>
    <row r="6298" spans="1:7" ht="14.4" customHeight="1">
      <c r="A6298" s="138" t="s">
        <v>12008</v>
      </c>
      <c r="B6298" s="151" t="s">
        <v>12001</v>
      </c>
      <c r="C6298" s="148">
        <v>10008.104589449998</v>
      </c>
      <c r="D6298" s="148">
        <f t="shared" si="294"/>
        <v>12209.89</v>
      </c>
      <c r="E6298" s="138" t="s">
        <v>2044</v>
      </c>
      <c r="F6298" s="148">
        <f t="shared" si="295"/>
        <v>10008.1</v>
      </c>
      <c r="G6298" s="148">
        <f t="shared" si="296"/>
        <v>12209.882</v>
      </c>
    </row>
    <row r="6299" spans="1:7" ht="14.4" customHeight="1">
      <c r="A6299" s="138" t="s">
        <v>12009</v>
      </c>
      <c r="B6299" s="151" t="s">
        <v>12001</v>
      </c>
      <c r="C6299" s="148">
        <v>10008.104589449998</v>
      </c>
      <c r="D6299" s="148">
        <f t="shared" si="294"/>
        <v>12209.89</v>
      </c>
      <c r="E6299" s="138" t="s">
        <v>2044</v>
      </c>
      <c r="F6299" s="148">
        <f t="shared" si="295"/>
        <v>10008.1</v>
      </c>
      <c r="G6299" s="148">
        <f t="shared" si="296"/>
        <v>12209.882</v>
      </c>
    </row>
    <row r="6300" spans="1:7" ht="14.4" customHeight="1">
      <c r="A6300" s="138" t="s">
        <v>12010</v>
      </c>
      <c r="B6300" s="151" t="s">
        <v>12001</v>
      </c>
      <c r="C6300" s="148">
        <v>10008.104589449998</v>
      </c>
      <c r="D6300" s="148">
        <f t="shared" si="294"/>
        <v>12209.89</v>
      </c>
      <c r="E6300" s="138" t="s">
        <v>2044</v>
      </c>
      <c r="F6300" s="148">
        <f t="shared" si="295"/>
        <v>10008.1</v>
      </c>
      <c r="G6300" s="148">
        <f t="shared" si="296"/>
        <v>12209.882</v>
      </c>
    </row>
    <row r="6301" spans="1:7" ht="14.4" customHeight="1">
      <c r="A6301" s="138" t="s">
        <v>12011</v>
      </c>
      <c r="B6301" s="151" t="s">
        <v>12001</v>
      </c>
      <c r="C6301" s="148">
        <v>10008.104589449998</v>
      </c>
      <c r="D6301" s="148">
        <f t="shared" si="294"/>
        <v>12209.89</v>
      </c>
      <c r="E6301" s="138" t="s">
        <v>2044</v>
      </c>
      <c r="F6301" s="148">
        <f t="shared" si="295"/>
        <v>10008.1</v>
      </c>
      <c r="G6301" s="148">
        <f t="shared" si="296"/>
        <v>12209.882</v>
      </c>
    </row>
    <row r="6302" spans="1:7" ht="14.4" customHeight="1">
      <c r="A6302" s="138" t="s">
        <v>12012</v>
      </c>
      <c r="B6302" s="151" t="s">
        <v>12001</v>
      </c>
      <c r="C6302" s="148">
        <v>10008.104589449998</v>
      </c>
      <c r="D6302" s="148">
        <f t="shared" si="294"/>
        <v>12209.89</v>
      </c>
      <c r="E6302" s="138" t="s">
        <v>2044</v>
      </c>
      <c r="F6302" s="148">
        <f t="shared" si="295"/>
        <v>10008.1</v>
      </c>
      <c r="G6302" s="148">
        <f t="shared" si="296"/>
        <v>12209.882</v>
      </c>
    </row>
    <row r="6303" spans="1:7" ht="14.4" customHeight="1">
      <c r="A6303" s="138" t="s">
        <v>12013</v>
      </c>
      <c r="B6303" s="151" t="s">
        <v>12001</v>
      </c>
      <c r="C6303" s="148">
        <v>10008.104589449998</v>
      </c>
      <c r="D6303" s="148">
        <f t="shared" si="294"/>
        <v>12209.89</v>
      </c>
      <c r="E6303" s="138" t="s">
        <v>2044</v>
      </c>
      <c r="F6303" s="148">
        <f t="shared" si="295"/>
        <v>10008.1</v>
      </c>
      <c r="G6303" s="148">
        <f t="shared" si="296"/>
        <v>12209.882</v>
      </c>
    </row>
    <row r="6304" spans="1:7" ht="14.4" customHeight="1">
      <c r="A6304" s="138" t="s">
        <v>12014</v>
      </c>
      <c r="B6304" s="151" t="s">
        <v>12001</v>
      </c>
      <c r="C6304" s="148">
        <v>10008.104589449998</v>
      </c>
      <c r="D6304" s="148">
        <f t="shared" si="294"/>
        <v>12209.89</v>
      </c>
      <c r="E6304" s="138" t="s">
        <v>2044</v>
      </c>
      <c r="F6304" s="148">
        <f t="shared" si="295"/>
        <v>10008.1</v>
      </c>
      <c r="G6304" s="148">
        <f t="shared" si="296"/>
        <v>12209.882</v>
      </c>
    </row>
    <row r="6305" spans="1:7" ht="14.4" customHeight="1">
      <c r="A6305" s="138" t="s">
        <v>12015</v>
      </c>
      <c r="B6305" s="151" t="s">
        <v>12001</v>
      </c>
      <c r="C6305" s="148">
        <v>10008.104589449998</v>
      </c>
      <c r="D6305" s="148">
        <f t="shared" si="294"/>
        <v>12209.89</v>
      </c>
      <c r="E6305" s="138" t="s">
        <v>2044</v>
      </c>
      <c r="F6305" s="148">
        <f t="shared" si="295"/>
        <v>10008.1</v>
      </c>
      <c r="G6305" s="148">
        <f t="shared" si="296"/>
        <v>12209.882</v>
      </c>
    </row>
    <row r="6306" spans="1:7" ht="14.4" customHeight="1">
      <c r="A6306" s="138" t="s">
        <v>12016</v>
      </c>
      <c r="B6306" s="151" t="s">
        <v>12001</v>
      </c>
      <c r="C6306" s="148">
        <v>10008.104589449998</v>
      </c>
      <c r="D6306" s="148">
        <f t="shared" si="294"/>
        <v>12209.89</v>
      </c>
      <c r="E6306" s="138" t="s">
        <v>2044</v>
      </c>
      <c r="F6306" s="148">
        <f t="shared" si="295"/>
        <v>10008.1</v>
      </c>
      <c r="G6306" s="148">
        <f t="shared" si="296"/>
        <v>12209.882</v>
      </c>
    </row>
    <row r="6307" spans="1:7" ht="14.4" customHeight="1">
      <c r="A6307" s="138" t="s">
        <v>12017</v>
      </c>
      <c r="B6307" s="151" t="s">
        <v>12001</v>
      </c>
      <c r="C6307" s="148">
        <v>10008.104589449998</v>
      </c>
      <c r="D6307" s="148">
        <f t="shared" si="294"/>
        <v>12209.89</v>
      </c>
      <c r="E6307" s="138" t="s">
        <v>2044</v>
      </c>
      <c r="F6307" s="148">
        <f t="shared" si="295"/>
        <v>10008.1</v>
      </c>
      <c r="G6307" s="148">
        <f t="shared" si="296"/>
        <v>12209.882</v>
      </c>
    </row>
    <row r="6308" spans="1:7" ht="14.4" customHeight="1">
      <c r="A6308" s="138" t="s">
        <v>12018</v>
      </c>
      <c r="B6308" s="151" t="s">
        <v>12001</v>
      </c>
      <c r="C6308" s="148">
        <v>10008.104589449998</v>
      </c>
      <c r="D6308" s="148">
        <f t="shared" si="294"/>
        <v>12209.89</v>
      </c>
      <c r="E6308" s="138" t="s">
        <v>2044</v>
      </c>
      <c r="F6308" s="148">
        <f t="shared" si="295"/>
        <v>10008.1</v>
      </c>
      <c r="G6308" s="148">
        <f t="shared" si="296"/>
        <v>12209.882</v>
      </c>
    </row>
    <row r="6309" spans="1:7" ht="14.4" customHeight="1">
      <c r="A6309" s="138" t="s">
        <v>12019</v>
      </c>
      <c r="B6309" s="151" t="s">
        <v>12001</v>
      </c>
      <c r="C6309" s="148">
        <v>10008.104589449998</v>
      </c>
      <c r="D6309" s="148">
        <f t="shared" si="294"/>
        <v>12209.89</v>
      </c>
      <c r="E6309" s="138" t="s">
        <v>2044</v>
      </c>
      <c r="F6309" s="148">
        <f t="shared" si="295"/>
        <v>10008.1</v>
      </c>
      <c r="G6309" s="148">
        <f t="shared" si="296"/>
        <v>12209.882</v>
      </c>
    </row>
    <row r="6310" spans="1:7" ht="14.4" customHeight="1">
      <c r="A6310" s="138" t="s">
        <v>12020</v>
      </c>
      <c r="B6310" s="151" t="s">
        <v>12001</v>
      </c>
      <c r="C6310" s="148">
        <v>10008.104589449998</v>
      </c>
      <c r="D6310" s="148">
        <f t="shared" si="294"/>
        <v>12209.89</v>
      </c>
      <c r="E6310" s="138" t="s">
        <v>2044</v>
      </c>
      <c r="F6310" s="148">
        <f t="shared" si="295"/>
        <v>10008.1</v>
      </c>
      <c r="G6310" s="148">
        <f t="shared" si="296"/>
        <v>12209.882</v>
      </c>
    </row>
    <row r="6311" spans="1:7" ht="14.4" customHeight="1">
      <c r="A6311" s="138" t="s">
        <v>12021</v>
      </c>
      <c r="B6311" s="151" t="s">
        <v>12001</v>
      </c>
      <c r="C6311" s="148">
        <v>10008.104589449998</v>
      </c>
      <c r="D6311" s="148">
        <f t="shared" si="294"/>
        <v>12209.89</v>
      </c>
      <c r="E6311" s="138" t="s">
        <v>2044</v>
      </c>
      <c r="F6311" s="148">
        <f t="shared" si="295"/>
        <v>10008.1</v>
      </c>
      <c r="G6311" s="148">
        <f t="shared" si="296"/>
        <v>12209.882</v>
      </c>
    </row>
    <row r="6312" spans="1:7" ht="14.4" customHeight="1">
      <c r="A6312" s="138" t="s">
        <v>12022</v>
      </c>
      <c r="B6312" s="151" t="s">
        <v>12001</v>
      </c>
      <c r="C6312" s="148">
        <v>10008.104589449998</v>
      </c>
      <c r="D6312" s="148">
        <f t="shared" si="294"/>
        <v>12209.89</v>
      </c>
      <c r="E6312" s="138" t="s">
        <v>2044</v>
      </c>
      <c r="F6312" s="148">
        <f t="shared" si="295"/>
        <v>10008.1</v>
      </c>
      <c r="G6312" s="148">
        <f t="shared" si="296"/>
        <v>12209.882</v>
      </c>
    </row>
    <row r="6313" spans="1:7" ht="14.4" customHeight="1">
      <c r="A6313" s="138" t="s">
        <v>12023</v>
      </c>
      <c r="B6313" s="151" t="s">
        <v>12001</v>
      </c>
      <c r="C6313" s="148">
        <v>10008.104589449998</v>
      </c>
      <c r="D6313" s="148">
        <f t="shared" si="294"/>
        <v>12209.89</v>
      </c>
      <c r="E6313" s="138" t="s">
        <v>2044</v>
      </c>
      <c r="F6313" s="148">
        <f t="shared" si="295"/>
        <v>10008.1</v>
      </c>
      <c r="G6313" s="148">
        <f t="shared" si="296"/>
        <v>12209.882</v>
      </c>
    </row>
    <row r="6314" spans="1:7" ht="14.4" customHeight="1">
      <c r="A6314" s="138" t="s">
        <v>12024</v>
      </c>
      <c r="B6314" s="151" t="s">
        <v>12001</v>
      </c>
      <c r="C6314" s="148">
        <v>10008.104589449998</v>
      </c>
      <c r="D6314" s="148">
        <f t="shared" si="294"/>
        <v>12209.89</v>
      </c>
      <c r="E6314" s="138" t="s">
        <v>2044</v>
      </c>
      <c r="F6314" s="148">
        <f t="shared" si="295"/>
        <v>10008.1</v>
      </c>
      <c r="G6314" s="148">
        <f t="shared" si="296"/>
        <v>12209.882</v>
      </c>
    </row>
    <row r="6315" spans="1:7" ht="14.4" customHeight="1">
      <c r="A6315" s="138" t="s">
        <v>12025</v>
      </c>
      <c r="B6315" s="151" t="s">
        <v>12001</v>
      </c>
      <c r="C6315" s="148">
        <v>10008.104589449998</v>
      </c>
      <c r="D6315" s="148">
        <f t="shared" si="294"/>
        <v>12209.89</v>
      </c>
      <c r="E6315" s="138" t="s">
        <v>2044</v>
      </c>
      <c r="F6315" s="148">
        <f t="shared" si="295"/>
        <v>10008.1</v>
      </c>
      <c r="G6315" s="148">
        <f t="shared" si="296"/>
        <v>12209.882</v>
      </c>
    </row>
    <row r="6316" spans="1:7" ht="14.4" customHeight="1">
      <c r="A6316" s="138" t="s">
        <v>12026</v>
      </c>
      <c r="B6316" s="151" t="s">
        <v>12001</v>
      </c>
      <c r="C6316" s="148">
        <v>10008.104589449998</v>
      </c>
      <c r="D6316" s="148">
        <f t="shared" si="294"/>
        <v>12209.89</v>
      </c>
      <c r="E6316" s="138" t="s">
        <v>2044</v>
      </c>
      <c r="F6316" s="148">
        <f t="shared" si="295"/>
        <v>10008.1</v>
      </c>
      <c r="G6316" s="148">
        <f t="shared" si="296"/>
        <v>12209.882</v>
      </c>
    </row>
    <row r="6317" spans="1:7" ht="14.4" customHeight="1">
      <c r="A6317" s="138" t="s">
        <v>12027</v>
      </c>
      <c r="B6317" s="151" t="s">
        <v>12001</v>
      </c>
      <c r="C6317" s="148">
        <v>10008.104589449998</v>
      </c>
      <c r="D6317" s="148">
        <f t="shared" si="294"/>
        <v>12209.89</v>
      </c>
      <c r="E6317" s="138" t="s">
        <v>2044</v>
      </c>
      <c r="F6317" s="148">
        <f t="shared" si="295"/>
        <v>10008.1</v>
      </c>
      <c r="G6317" s="148">
        <f t="shared" si="296"/>
        <v>12209.882</v>
      </c>
    </row>
    <row r="6318" spans="1:7" ht="14.4" customHeight="1">
      <c r="A6318" s="138" t="s">
        <v>12028</v>
      </c>
      <c r="B6318" s="151" t="s">
        <v>12001</v>
      </c>
      <c r="C6318" s="148">
        <v>10008.104589449998</v>
      </c>
      <c r="D6318" s="148">
        <f t="shared" si="294"/>
        <v>12209.89</v>
      </c>
      <c r="E6318" s="138" t="s">
        <v>2044</v>
      </c>
      <c r="F6318" s="148">
        <f t="shared" si="295"/>
        <v>10008.1</v>
      </c>
      <c r="G6318" s="148">
        <f t="shared" si="296"/>
        <v>12209.882</v>
      </c>
    </row>
    <row r="6319" spans="1:7" ht="14.4" customHeight="1">
      <c r="A6319" s="138" t="s">
        <v>12029</v>
      </c>
      <c r="B6319" s="151" t="s">
        <v>12001</v>
      </c>
      <c r="C6319" s="148">
        <v>10008.104589449998</v>
      </c>
      <c r="D6319" s="148">
        <f t="shared" si="294"/>
        <v>12209.89</v>
      </c>
      <c r="E6319" s="138" t="s">
        <v>2044</v>
      </c>
      <c r="F6319" s="148">
        <f t="shared" si="295"/>
        <v>10008.1</v>
      </c>
      <c r="G6319" s="148">
        <f t="shared" si="296"/>
        <v>12209.882</v>
      </c>
    </row>
    <row r="6320" spans="1:7" ht="14.4" customHeight="1">
      <c r="A6320" s="138" t="s">
        <v>12030</v>
      </c>
      <c r="B6320" s="151" t="s">
        <v>12001</v>
      </c>
      <c r="C6320" s="148">
        <v>10008.104589449998</v>
      </c>
      <c r="D6320" s="148">
        <f t="shared" si="294"/>
        <v>12209.89</v>
      </c>
      <c r="E6320" s="138" t="s">
        <v>2044</v>
      </c>
      <c r="F6320" s="148">
        <f t="shared" si="295"/>
        <v>10008.1</v>
      </c>
      <c r="G6320" s="148">
        <f t="shared" si="296"/>
        <v>12209.882</v>
      </c>
    </row>
    <row r="6321" spans="1:7" ht="14.4" customHeight="1">
      <c r="A6321" s="138" t="s">
        <v>12031</v>
      </c>
      <c r="B6321" s="151" t="s">
        <v>12001</v>
      </c>
      <c r="C6321" s="148">
        <v>10008.104589449998</v>
      </c>
      <c r="D6321" s="148">
        <f t="shared" si="294"/>
        <v>12209.89</v>
      </c>
      <c r="E6321" s="138" t="s">
        <v>2044</v>
      </c>
      <c r="F6321" s="148">
        <f t="shared" si="295"/>
        <v>10008.1</v>
      </c>
      <c r="G6321" s="148">
        <f t="shared" si="296"/>
        <v>12209.882</v>
      </c>
    </row>
    <row r="6322" spans="1:7" ht="14.4" customHeight="1">
      <c r="A6322" s="138" t="s">
        <v>12032</v>
      </c>
      <c r="B6322" s="151" t="s">
        <v>12001</v>
      </c>
      <c r="C6322" s="148">
        <v>10008.104589449998</v>
      </c>
      <c r="D6322" s="148">
        <f t="shared" si="294"/>
        <v>12209.89</v>
      </c>
      <c r="E6322" s="138" t="s">
        <v>2044</v>
      </c>
      <c r="F6322" s="148">
        <f t="shared" si="295"/>
        <v>10008.1</v>
      </c>
      <c r="G6322" s="148">
        <f t="shared" si="296"/>
        <v>12209.882</v>
      </c>
    </row>
    <row r="6323" spans="1:7" ht="14.4" customHeight="1">
      <c r="A6323" s="138" t="s">
        <v>12033</v>
      </c>
      <c r="B6323" s="151" t="s">
        <v>12001</v>
      </c>
      <c r="C6323" s="148">
        <v>10008.104589449998</v>
      </c>
      <c r="D6323" s="148">
        <f t="shared" si="294"/>
        <v>12209.89</v>
      </c>
      <c r="E6323" s="138" t="s">
        <v>2044</v>
      </c>
      <c r="F6323" s="148">
        <f t="shared" si="295"/>
        <v>10008.1</v>
      </c>
      <c r="G6323" s="148">
        <f t="shared" si="296"/>
        <v>12209.882</v>
      </c>
    </row>
    <row r="6324" spans="1:7" ht="14.4" customHeight="1">
      <c r="A6324" s="138" t="s">
        <v>12034</v>
      </c>
      <c r="B6324" s="151" t="s">
        <v>12001</v>
      </c>
      <c r="C6324" s="148">
        <v>10008.104589449998</v>
      </c>
      <c r="D6324" s="148">
        <f t="shared" si="294"/>
        <v>12209.89</v>
      </c>
      <c r="E6324" s="138" t="s">
        <v>2044</v>
      </c>
      <c r="F6324" s="148">
        <f t="shared" si="295"/>
        <v>10008.1</v>
      </c>
      <c r="G6324" s="148">
        <f t="shared" si="296"/>
        <v>12209.882</v>
      </c>
    </row>
    <row r="6325" spans="1:7" ht="14.4" customHeight="1">
      <c r="A6325" s="138" t="s">
        <v>12035</v>
      </c>
      <c r="B6325" s="151" t="s">
        <v>12001</v>
      </c>
      <c r="C6325" s="148">
        <v>10008.104589449998</v>
      </c>
      <c r="D6325" s="148">
        <f t="shared" si="294"/>
        <v>12209.89</v>
      </c>
      <c r="E6325" s="138" t="s">
        <v>2044</v>
      </c>
      <c r="F6325" s="148">
        <f t="shared" si="295"/>
        <v>10008.1</v>
      </c>
      <c r="G6325" s="148">
        <f t="shared" si="296"/>
        <v>12209.882</v>
      </c>
    </row>
    <row r="6326" spans="1:7" ht="14.4" customHeight="1">
      <c r="A6326" s="138" t="s">
        <v>12036</v>
      </c>
      <c r="B6326" s="151" t="s">
        <v>12001</v>
      </c>
      <c r="C6326" s="148">
        <v>10008.104589449998</v>
      </c>
      <c r="D6326" s="148">
        <f t="shared" si="294"/>
        <v>12209.89</v>
      </c>
      <c r="E6326" s="138" t="s">
        <v>2044</v>
      </c>
      <c r="F6326" s="148">
        <f t="shared" si="295"/>
        <v>10008.1</v>
      </c>
      <c r="G6326" s="148">
        <f t="shared" si="296"/>
        <v>12209.882</v>
      </c>
    </row>
    <row r="6327" spans="1:7" ht="14.4" customHeight="1">
      <c r="A6327" s="138" t="s">
        <v>12037</v>
      </c>
      <c r="B6327" s="151" t="s">
        <v>12001</v>
      </c>
      <c r="C6327" s="148">
        <v>10008.104589449998</v>
      </c>
      <c r="D6327" s="148">
        <f t="shared" si="294"/>
        <v>12209.89</v>
      </c>
      <c r="E6327" s="138" t="s">
        <v>2044</v>
      </c>
      <c r="F6327" s="148">
        <f t="shared" si="295"/>
        <v>10008.1</v>
      </c>
      <c r="G6327" s="148">
        <f t="shared" si="296"/>
        <v>12209.882</v>
      </c>
    </row>
    <row r="6328" spans="1:7" ht="14.4" customHeight="1">
      <c r="A6328" s="138" t="s">
        <v>12038</v>
      </c>
      <c r="B6328" s="151" t="s">
        <v>12001</v>
      </c>
      <c r="C6328" s="148">
        <v>10008.104589449998</v>
      </c>
      <c r="D6328" s="148">
        <f t="shared" si="294"/>
        <v>12209.89</v>
      </c>
      <c r="E6328" s="138" t="s">
        <v>2044</v>
      </c>
      <c r="F6328" s="148">
        <f t="shared" si="295"/>
        <v>10008.1</v>
      </c>
      <c r="G6328" s="148">
        <f t="shared" si="296"/>
        <v>12209.882</v>
      </c>
    </row>
    <row r="6329" spans="1:7" ht="14.4" customHeight="1">
      <c r="A6329" s="138" t="s">
        <v>12039</v>
      </c>
      <c r="B6329" s="151" t="s">
        <v>12001</v>
      </c>
      <c r="C6329" s="148">
        <v>10008.104589449998</v>
      </c>
      <c r="D6329" s="148">
        <f t="shared" si="294"/>
        <v>12209.89</v>
      </c>
      <c r="E6329" s="138" t="s">
        <v>2044</v>
      </c>
      <c r="F6329" s="148">
        <f t="shared" si="295"/>
        <v>10008.1</v>
      </c>
      <c r="G6329" s="148">
        <f t="shared" si="296"/>
        <v>12209.882</v>
      </c>
    </row>
    <row r="6330" spans="1:7" ht="14.4" customHeight="1">
      <c r="A6330" s="138" t="s">
        <v>12040</v>
      </c>
      <c r="B6330" s="151" t="s">
        <v>12001</v>
      </c>
      <c r="C6330" s="148">
        <v>10008.104589449998</v>
      </c>
      <c r="D6330" s="148">
        <f t="shared" si="294"/>
        <v>12209.89</v>
      </c>
      <c r="E6330" s="138" t="s">
        <v>2044</v>
      </c>
      <c r="F6330" s="148">
        <f t="shared" si="295"/>
        <v>10008.1</v>
      </c>
      <c r="G6330" s="148">
        <f t="shared" si="296"/>
        <v>12209.882</v>
      </c>
    </row>
    <row r="6331" spans="1:7" ht="14.4" customHeight="1">
      <c r="A6331" s="138" t="s">
        <v>12041</v>
      </c>
      <c r="B6331" s="151" t="s">
        <v>12001</v>
      </c>
      <c r="C6331" s="148">
        <v>10008.104589449998</v>
      </c>
      <c r="D6331" s="148">
        <f t="shared" si="294"/>
        <v>12209.89</v>
      </c>
      <c r="E6331" s="138" t="s">
        <v>2044</v>
      </c>
      <c r="F6331" s="148">
        <f t="shared" si="295"/>
        <v>10008.1</v>
      </c>
      <c r="G6331" s="148">
        <f t="shared" si="296"/>
        <v>12209.882</v>
      </c>
    </row>
    <row r="6332" spans="1:7" ht="14.4" customHeight="1">
      <c r="A6332" s="138" t="s">
        <v>12042</v>
      </c>
      <c r="B6332" s="151" t="s">
        <v>12001</v>
      </c>
      <c r="C6332" s="148">
        <v>10008.104589449998</v>
      </c>
      <c r="D6332" s="148">
        <f t="shared" si="294"/>
        <v>12209.89</v>
      </c>
      <c r="E6332" s="138" t="s">
        <v>2044</v>
      </c>
      <c r="F6332" s="148">
        <f t="shared" si="295"/>
        <v>10008.1</v>
      </c>
      <c r="G6332" s="148">
        <f t="shared" si="296"/>
        <v>12209.882</v>
      </c>
    </row>
    <row r="6333" spans="1:7" ht="14.4" customHeight="1">
      <c r="A6333" s="138" t="s">
        <v>12043</v>
      </c>
      <c r="B6333" s="151" t="s">
        <v>12001</v>
      </c>
      <c r="C6333" s="148">
        <v>10008.104589449998</v>
      </c>
      <c r="D6333" s="148">
        <f t="shared" si="294"/>
        <v>12209.89</v>
      </c>
      <c r="E6333" s="138" t="s">
        <v>2044</v>
      </c>
      <c r="F6333" s="148">
        <f t="shared" si="295"/>
        <v>10008.1</v>
      </c>
      <c r="G6333" s="148">
        <f t="shared" si="296"/>
        <v>12209.882</v>
      </c>
    </row>
    <row r="6334" spans="1:7" ht="14.4" customHeight="1">
      <c r="A6334" s="138" t="s">
        <v>12044</v>
      </c>
      <c r="B6334" s="151" t="s">
        <v>12001</v>
      </c>
      <c r="C6334" s="148">
        <v>10008.104589449998</v>
      </c>
      <c r="D6334" s="148">
        <f t="shared" si="294"/>
        <v>12209.89</v>
      </c>
      <c r="E6334" s="138" t="s">
        <v>2044</v>
      </c>
      <c r="F6334" s="148">
        <f t="shared" si="295"/>
        <v>10008.1</v>
      </c>
      <c r="G6334" s="148">
        <f t="shared" si="296"/>
        <v>12209.882</v>
      </c>
    </row>
    <row r="6335" spans="1:7" ht="14.4" customHeight="1">
      <c r="A6335" s="138" t="s">
        <v>12045</v>
      </c>
      <c r="B6335" s="151" t="s">
        <v>12001</v>
      </c>
      <c r="C6335" s="148">
        <v>10008.104589449998</v>
      </c>
      <c r="D6335" s="148">
        <f t="shared" si="294"/>
        <v>12209.89</v>
      </c>
      <c r="E6335" s="138" t="s">
        <v>2044</v>
      </c>
      <c r="F6335" s="148">
        <f t="shared" si="295"/>
        <v>10008.1</v>
      </c>
      <c r="G6335" s="148">
        <f t="shared" si="296"/>
        <v>12209.882</v>
      </c>
    </row>
    <row r="6336" spans="1:7" ht="14.4" customHeight="1">
      <c r="A6336" s="138" t="s">
        <v>12046</v>
      </c>
      <c r="B6336" s="151" t="s">
        <v>12001</v>
      </c>
      <c r="C6336" s="148">
        <v>10008.104589449998</v>
      </c>
      <c r="D6336" s="148">
        <f t="shared" si="294"/>
        <v>12209.89</v>
      </c>
      <c r="E6336" s="138" t="s">
        <v>2044</v>
      </c>
      <c r="F6336" s="148">
        <f t="shared" si="295"/>
        <v>10008.1</v>
      </c>
      <c r="G6336" s="148">
        <f t="shared" si="296"/>
        <v>12209.882</v>
      </c>
    </row>
    <row r="6337" spans="1:7" ht="14.4" customHeight="1">
      <c r="A6337" s="138" t="s">
        <v>12047</v>
      </c>
      <c r="B6337" s="151" t="s">
        <v>12001</v>
      </c>
      <c r="C6337" s="148">
        <v>10008.104589449998</v>
      </c>
      <c r="D6337" s="148">
        <f t="shared" si="294"/>
        <v>12209.89</v>
      </c>
      <c r="E6337" s="138" t="s">
        <v>2044</v>
      </c>
      <c r="F6337" s="148">
        <f t="shared" si="295"/>
        <v>10008.1</v>
      </c>
      <c r="G6337" s="148">
        <f t="shared" si="296"/>
        <v>12209.882</v>
      </c>
    </row>
    <row r="6338" spans="1:7" ht="14.4" customHeight="1">
      <c r="A6338" s="138" t="s">
        <v>12048</v>
      </c>
      <c r="B6338" s="151" t="s">
        <v>12001</v>
      </c>
      <c r="C6338" s="148">
        <v>10008.104589449998</v>
      </c>
      <c r="D6338" s="148">
        <f t="shared" si="294"/>
        <v>12209.89</v>
      </c>
      <c r="E6338" s="138" t="s">
        <v>2044</v>
      </c>
      <c r="F6338" s="148">
        <f t="shared" si="295"/>
        <v>10008.1</v>
      </c>
      <c r="G6338" s="148">
        <f t="shared" si="296"/>
        <v>12209.882</v>
      </c>
    </row>
    <row r="6339" spans="1:7" ht="14.4" customHeight="1">
      <c r="A6339" s="138" t="s">
        <v>12049</v>
      </c>
      <c r="B6339" s="151" t="s">
        <v>12001</v>
      </c>
      <c r="C6339" s="148">
        <v>10008.104589449998</v>
      </c>
      <c r="D6339" s="148">
        <f t="shared" si="294"/>
        <v>12209.89</v>
      </c>
      <c r="E6339" s="138" t="s">
        <v>2044</v>
      </c>
      <c r="F6339" s="148">
        <f t="shared" si="295"/>
        <v>10008.1</v>
      </c>
      <c r="G6339" s="148">
        <f t="shared" si="296"/>
        <v>12209.882</v>
      </c>
    </row>
    <row r="6340" spans="1:7" ht="14.4" customHeight="1">
      <c r="A6340" s="138" t="s">
        <v>12050</v>
      </c>
      <c r="B6340" s="151" t="s">
        <v>12001</v>
      </c>
      <c r="C6340" s="148">
        <v>10008.104589449998</v>
      </c>
      <c r="D6340" s="148">
        <f t="shared" si="294"/>
        <v>12209.89</v>
      </c>
      <c r="E6340" s="138" t="s">
        <v>2044</v>
      </c>
      <c r="F6340" s="148">
        <f t="shared" si="295"/>
        <v>10008.1</v>
      </c>
      <c r="G6340" s="148">
        <f t="shared" si="296"/>
        <v>12209.882</v>
      </c>
    </row>
    <row r="6341" spans="1:7" ht="14.4" customHeight="1">
      <c r="A6341" s="138" t="s">
        <v>12051</v>
      </c>
      <c r="B6341" s="151" t="s">
        <v>12001</v>
      </c>
      <c r="C6341" s="148">
        <v>10008.104589449998</v>
      </c>
      <c r="D6341" s="148">
        <f t="shared" si="294"/>
        <v>12209.89</v>
      </c>
      <c r="E6341" s="138" t="s">
        <v>2044</v>
      </c>
      <c r="F6341" s="148">
        <f t="shared" si="295"/>
        <v>10008.1</v>
      </c>
      <c r="G6341" s="148">
        <f t="shared" si="296"/>
        <v>12209.882</v>
      </c>
    </row>
    <row r="6342" spans="1:7" ht="14.4" customHeight="1">
      <c r="A6342" s="138" t="s">
        <v>12052</v>
      </c>
      <c r="B6342" s="151" t="s">
        <v>12001</v>
      </c>
      <c r="C6342" s="148">
        <v>10008.104589449998</v>
      </c>
      <c r="D6342" s="148">
        <f t="shared" si="294"/>
        <v>12209.89</v>
      </c>
      <c r="E6342" s="138" t="s">
        <v>2044</v>
      </c>
      <c r="F6342" s="148">
        <f t="shared" si="295"/>
        <v>10008.1</v>
      </c>
      <c r="G6342" s="148">
        <f t="shared" si="296"/>
        <v>12209.882</v>
      </c>
    </row>
    <row r="6343" spans="1:7" ht="14.4" customHeight="1">
      <c r="A6343" s="138" t="s">
        <v>12053</v>
      </c>
      <c r="B6343" s="151" t="s">
        <v>12001</v>
      </c>
      <c r="C6343" s="148">
        <v>10008.104589449998</v>
      </c>
      <c r="D6343" s="148">
        <f t="shared" si="294"/>
        <v>12209.89</v>
      </c>
      <c r="E6343" s="138" t="s">
        <v>2044</v>
      </c>
      <c r="F6343" s="148">
        <f t="shared" si="295"/>
        <v>10008.1</v>
      </c>
      <c r="G6343" s="148">
        <f t="shared" si="296"/>
        <v>12209.882</v>
      </c>
    </row>
    <row r="6344" spans="1:7" ht="14.4" customHeight="1">
      <c r="A6344" s="138" t="s">
        <v>12054</v>
      </c>
      <c r="B6344" s="151" t="s">
        <v>12001</v>
      </c>
      <c r="C6344" s="148">
        <v>10008.104589449998</v>
      </c>
      <c r="D6344" s="148">
        <f t="shared" si="294"/>
        <v>12209.89</v>
      </c>
      <c r="E6344" s="138" t="s">
        <v>2044</v>
      </c>
      <c r="F6344" s="148">
        <f t="shared" si="295"/>
        <v>10008.1</v>
      </c>
      <c r="G6344" s="148">
        <f t="shared" si="296"/>
        <v>12209.882</v>
      </c>
    </row>
    <row r="6345" spans="1:7" ht="14.4" customHeight="1">
      <c r="A6345" s="138" t="s">
        <v>12055</v>
      </c>
      <c r="B6345" s="151" t="s">
        <v>12001</v>
      </c>
      <c r="C6345" s="148">
        <v>10008.104589449998</v>
      </c>
      <c r="D6345" s="148">
        <f t="shared" ref="D6345:D6408" si="297">ROUND(C6345*(1+$D$8),2)</f>
        <v>12209.89</v>
      </c>
      <c r="E6345" s="138" t="s">
        <v>2044</v>
      </c>
      <c r="F6345" s="148">
        <f t="shared" ref="F6345:F6408" si="298">ROUND(C6345*(1-HLOOKUP(E6345,$1:$2,2,FALSE)),2)</f>
        <v>10008.1</v>
      </c>
      <c r="G6345" s="148">
        <f t="shared" ref="G6345:G6408" si="299">F6345*(1+$D$8)</f>
        <v>12209.882</v>
      </c>
    </row>
    <row r="6346" spans="1:7" ht="14.4" customHeight="1">
      <c r="A6346" s="138" t="s">
        <v>12056</v>
      </c>
      <c r="B6346" s="151" t="s">
        <v>12001</v>
      </c>
      <c r="C6346" s="148">
        <v>10008.104589449998</v>
      </c>
      <c r="D6346" s="148">
        <f t="shared" si="297"/>
        <v>12209.89</v>
      </c>
      <c r="E6346" s="138" t="s">
        <v>2044</v>
      </c>
      <c r="F6346" s="148">
        <f t="shared" si="298"/>
        <v>10008.1</v>
      </c>
      <c r="G6346" s="148">
        <f t="shared" si="299"/>
        <v>12209.882</v>
      </c>
    </row>
    <row r="6347" spans="1:7" ht="14.4" customHeight="1">
      <c r="A6347" s="138" t="s">
        <v>12057</v>
      </c>
      <c r="B6347" s="151" t="s">
        <v>12001</v>
      </c>
      <c r="C6347" s="148">
        <v>10008.104589449998</v>
      </c>
      <c r="D6347" s="148">
        <f t="shared" si="297"/>
        <v>12209.89</v>
      </c>
      <c r="E6347" s="138" t="s">
        <v>2044</v>
      </c>
      <c r="F6347" s="148">
        <f t="shared" si="298"/>
        <v>10008.1</v>
      </c>
      <c r="G6347" s="148">
        <f t="shared" si="299"/>
        <v>12209.882</v>
      </c>
    </row>
    <row r="6348" spans="1:7" ht="14.4" customHeight="1">
      <c r="A6348" s="138" t="s">
        <v>12058</v>
      </c>
      <c r="B6348" s="151" t="s">
        <v>12001</v>
      </c>
      <c r="C6348" s="148">
        <v>10008.104589449998</v>
      </c>
      <c r="D6348" s="148">
        <f t="shared" si="297"/>
        <v>12209.89</v>
      </c>
      <c r="E6348" s="138" t="s">
        <v>2044</v>
      </c>
      <c r="F6348" s="148">
        <f t="shared" si="298"/>
        <v>10008.1</v>
      </c>
      <c r="G6348" s="148">
        <f t="shared" si="299"/>
        <v>12209.882</v>
      </c>
    </row>
    <row r="6349" spans="1:7" ht="14.4" customHeight="1">
      <c r="A6349" s="138" t="s">
        <v>12059</v>
      </c>
      <c r="B6349" s="151" t="s">
        <v>12001</v>
      </c>
      <c r="C6349" s="148">
        <v>10008.104589449998</v>
      </c>
      <c r="D6349" s="148">
        <f t="shared" si="297"/>
        <v>12209.89</v>
      </c>
      <c r="E6349" s="138" t="s">
        <v>2044</v>
      </c>
      <c r="F6349" s="148">
        <f t="shared" si="298"/>
        <v>10008.1</v>
      </c>
      <c r="G6349" s="148">
        <f t="shared" si="299"/>
        <v>12209.882</v>
      </c>
    </row>
    <row r="6350" spans="1:7" ht="14.4" customHeight="1">
      <c r="A6350" s="138" t="s">
        <v>12060</v>
      </c>
      <c r="B6350" s="151" t="s">
        <v>12001</v>
      </c>
      <c r="C6350" s="148">
        <v>10008.104589449998</v>
      </c>
      <c r="D6350" s="148">
        <f t="shared" si="297"/>
        <v>12209.89</v>
      </c>
      <c r="E6350" s="138" t="s">
        <v>2044</v>
      </c>
      <c r="F6350" s="148">
        <f t="shared" si="298"/>
        <v>10008.1</v>
      </c>
      <c r="G6350" s="148">
        <f t="shared" si="299"/>
        <v>12209.882</v>
      </c>
    </row>
    <row r="6351" spans="1:7" ht="14.4" customHeight="1">
      <c r="A6351" s="138" t="s">
        <v>12061</v>
      </c>
      <c r="B6351" s="151" t="s">
        <v>12001</v>
      </c>
      <c r="C6351" s="148">
        <v>10008.104589449998</v>
      </c>
      <c r="D6351" s="148">
        <f t="shared" si="297"/>
        <v>12209.89</v>
      </c>
      <c r="E6351" s="138" t="s">
        <v>2044</v>
      </c>
      <c r="F6351" s="148">
        <f t="shared" si="298"/>
        <v>10008.1</v>
      </c>
      <c r="G6351" s="148">
        <f t="shared" si="299"/>
        <v>12209.882</v>
      </c>
    </row>
    <row r="6352" spans="1:7" ht="14.4" customHeight="1">
      <c r="A6352" s="138" t="s">
        <v>12062</v>
      </c>
      <c r="B6352" s="151" t="s">
        <v>12001</v>
      </c>
      <c r="C6352" s="148">
        <v>10008.104589449998</v>
      </c>
      <c r="D6352" s="148">
        <f t="shared" si="297"/>
        <v>12209.89</v>
      </c>
      <c r="E6352" s="138" t="s">
        <v>2044</v>
      </c>
      <c r="F6352" s="148">
        <f t="shared" si="298"/>
        <v>10008.1</v>
      </c>
      <c r="G6352" s="148">
        <f t="shared" si="299"/>
        <v>12209.882</v>
      </c>
    </row>
    <row r="6353" spans="1:7" ht="14.4" customHeight="1">
      <c r="A6353" s="138" t="s">
        <v>12063</v>
      </c>
      <c r="B6353" s="151" t="s">
        <v>12001</v>
      </c>
      <c r="C6353" s="148">
        <v>10008.104589449998</v>
      </c>
      <c r="D6353" s="148">
        <f t="shared" si="297"/>
        <v>12209.89</v>
      </c>
      <c r="E6353" s="138" t="s">
        <v>2044</v>
      </c>
      <c r="F6353" s="148">
        <f t="shared" si="298"/>
        <v>10008.1</v>
      </c>
      <c r="G6353" s="148">
        <f t="shared" si="299"/>
        <v>12209.882</v>
      </c>
    </row>
    <row r="6354" spans="1:7" ht="14.4" customHeight="1">
      <c r="A6354" s="138" t="s">
        <v>12064</v>
      </c>
      <c r="B6354" s="151" t="s">
        <v>12065</v>
      </c>
      <c r="C6354" s="148">
        <v>12526.628711849999</v>
      </c>
      <c r="D6354" s="148">
        <f t="shared" si="297"/>
        <v>15282.49</v>
      </c>
      <c r="E6354" s="138" t="s">
        <v>2044</v>
      </c>
      <c r="F6354" s="148">
        <f t="shared" si="298"/>
        <v>12526.63</v>
      </c>
      <c r="G6354" s="148">
        <f t="shared" si="299"/>
        <v>15282.488599999999</v>
      </c>
    </row>
    <row r="6355" spans="1:7" ht="14.4" customHeight="1">
      <c r="A6355" s="138" t="s">
        <v>12066</v>
      </c>
      <c r="B6355" s="151" t="s">
        <v>12067</v>
      </c>
      <c r="C6355" s="148">
        <v>12526.628711849999</v>
      </c>
      <c r="D6355" s="148">
        <f t="shared" si="297"/>
        <v>15282.49</v>
      </c>
      <c r="E6355" s="138" t="s">
        <v>2044</v>
      </c>
      <c r="F6355" s="148">
        <f t="shared" si="298"/>
        <v>12526.63</v>
      </c>
      <c r="G6355" s="148">
        <f t="shared" si="299"/>
        <v>15282.488599999999</v>
      </c>
    </row>
    <row r="6356" spans="1:7" ht="14.4" customHeight="1">
      <c r="A6356" s="138" t="s">
        <v>12068</v>
      </c>
      <c r="B6356" s="151" t="s">
        <v>12069</v>
      </c>
      <c r="C6356" s="148">
        <v>12526.628711849999</v>
      </c>
      <c r="D6356" s="148">
        <f t="shared" si="297"/>
        <v>15282.49</v>
      </c>
      <c r="E6356" s="138" t="s">
        <v>2044</v>
      </c>
      <c r="F6356" s="148">
        <f t="shared" si="298"/>
        <v>12526.63</v>
      </c>
      <c r="G6356" s="148">
        <f t="shared" si="299"/>
        <v>15282.488599999999</v>
      </c>
    </row>
    <row r="6357" spans="1:7" ht="14.4" customHeight="1">
      <c r="A6357" s="138" t="s">
        <v>12070</v>
      </c>
      <c r="B6357" s="151" t="s">
        <v>12071</v>
      </c>
      <c r="C6357" s="148">
        <v>12526.628711849999</v>
      </c>
      <c r="D6357" s="148">
        <f t="shared" si="297"/>
        <v>15282.49</v>
      </c>
      <c r="E6357" s="138" t="s">
        <v>2044</v>
      </c>
      <c r="F6357" s="148">
        <f t="shared" si="298"/>
        <v>12526.63</v>
      </c>
      <c r="G6357" s="148">
        <f t="shared" si="299"/>
        <v>15282.488599999999</v>
      </c>
    </row>
    <row r="6358" spans="1:7" ht="14.4" customHeight="1">
      <c r="A6358" s="138" t="s">
        <v>12072</v>
      </c>
      <c r="B6358" s="151" t="s">
        <v>12073</v>
      </c>
      <c r="C6358" s="148">
        <v>12526.628711849999</v>
      </c>
      <c r="D6358" s="148">
        <f t="shared" si="297"/>
        <v>15282.49</v>
      </c>
      <c r="E6358" s="138" t="s">
        <v>2044</v>
      </c>
      <c r="F6358" s="148">
        <f t="shared" si="298"/>
        <v>12526.63</v>
      </c>
      <c r="G6358" s="148">
        <f t="shared" si="299"/>
        <v>15282.488599999999</v>
      </c>
    </row>
    <row r="6359" spans="1:7" ht="14.4" customHeight="1">
      <c r="A6359" s="138" t="s">
        <v>12074</v>
      </c>
      <c r="B6359" s="151" t="s">
        <v>12075</v>
      </c>
      <c r="C6359" s="148">
        <v>12526.628711849999</v>
      </c>
      <c r="D6359" s="148">
        <f t="shared" si="297"/>
        <v>15282.49</v>
      </c>
      <c r="E6359" s="138" t="s">
        <v>2044</v>
      </c>
      <c r="F6359" s="148">
        <f t="shared" si="298"/>
        <v>12526.63</v>
      </c>
      <c r="G6359" s="148">
        <f t="shared" si="299"/>
        <v>15282.488599999999</v>
      </c>
    </row>
    <row r="6360" spans="1:7" ht="14.4" customHeight="1">
      <c r="A6360" s="138" t="s">
        <v>12076</v>
      </c>
      <c r="B6360" s="151" t="s">
        <v>12077</v>
      </c>
      <c r="C6360" s="148">
        <v>12526.628711849999</v>
      </c>
      <c r="D6360" s="148">
        <f t="shared" si="297"/>
        <v>15282.49</v>
      </c>
      <c r="E6360" s="138" t="s">
        <v>2044</v>
      </c>
      <c r="F6360" s="148">
        <f t="shared" si="298"/>
        <v>12526.63</v>
      </c>
      <c r="G6360" s="148">
        <f t="shared" si="299"/>
        <v>15282.488599999999</v>
      </c>
    </row>
    <row r="6361" spans="1:7" ht="14.4" customHeight="1">
      <c r="A6361" s="138" t="s">
        <v>12078</v>
      </c>
      <c r="B6361" s="151" t="s">
        <v>12079</v>
      </c>
      <c r="C6361" s="148">
        <v>12526.628711849999</v>
      </c>
      <c r="D6361" s="148">
        <f t="shared" si="297"/>
        <v>15282.49</v>
      </c>
      <c r="E6361" s="138" t="s">
        <v>2044</v>
      </c>
      <c r="F6361" s="148">
        <f t="shared" si="298"/>
        <v>12526.63</v>
      </c>
      <c r="G6361" s="148">
        <f t="shared" si="299"/>
        <v>15282.488599999999</v>
      </c>
    </row>
    <row r="6362" spans="1:7" ht="14.4" customHeight="1">
      <c r="A6362" s="138" t="s">
        <v>12080</v>
      </c>
      <c r="B6362" s="151" t="s">
        <v>12081</v>
      </c>
      <c r="C6362" s="148">
        <v>12526.628711849999</v>
      </c>
      <c r="D6362" s="148">
        <f t="shared" si="297"/>
        <v>15282.49</v>
      </c>
      <c r="E6362" s="138" t="s">
        <v>2044</v>
      </c>
      <c r="F6362" s="148">
        <f t="shared" si="298"/>
        <v>12526.63</v>
      </c>
      <c r="G6362" s="148">
        <f t="shared" si="299"/>
        <v>15282.488599999999</v>
      </c>
    </row>
    <row r="6363" spans="1:7" ht="14.4" customHeight="1">
      <c r="A6363" s="138" t="s">
        <v>12082</v>
      </c>
      <c r="B6363" s="151" t="s">
        <v>12083</v>
      </c>
      <c r="C6363" s="148">
        <v>12526.628711849999</v>
      </c>
      <c r="D6363" s="148">
        <f t="shared" si="297"/>
        <v>15282.49</v>
      </c>
      <c r="E6363" s="138" t="s">
        <v>2044</v>
      </c>
      <c r="F6363" s="148">
        <f t="shared" si="298"/>
        <v>12526.63</v>
      </c>
      <c r="G6363" s="148">
        <f t="shared" si="299"/>
        <v>15282.488599999999</v>
      </c>
    </row>
    <row r="6364" spans="1:7" ht="14.4" customHeight="1">
      <c r="A6364" s="138" t="s">
        <v>12084</v>
      </c>
      <c r="B6364" s="151" t="s">
        <v>12085</v>
      </c>
      <c r="C6364" s="148">
        <v>12526.628711849999</v>
      </c>
      <c r="D6364" s="148">
        <f t="shared" si="297"/>
        <v>15282.49</v>
      </c>
      <c r="E6364" s="138" t="s">
        <v>2044</v>
      </c>
      <c r="F6364" s="148">
        <f t="shared" si="298"/>
        <v>12526.63</v>
      </c>
      <c r="G6364" s="148">
        <f t="shared" si="299"/>
        <v>15282.488599999999</v>
      </c>
    </row>
    <row r="6365" spans="1:7" ht="14.4" customHeight="1">
      <c r="A6365" s="138" t="s">
        <v>12086</v>
      </c>
      <c r="B6365" s="151" t="s">
        <v>12087</v>
      </c>
      <c r="C6365" s="148">
        <v>12526.628711849999</v>
      </c>
      <c r="D6365" s="148">
        <f t="shared" si="297"/>
        <v>15282.49</v>
      </c>
      <c r="E6365" s="138" t="s">
        <v>2044</v>
      </c>
      <c r="F6365" s="148">
        <f t="shared" si="298"/>
        <v>12526.63</v>
      </c>
      <c r="G6365" s="148">
        <f t="shared" si="299"/>
        <v>15282.488599999999</v>
      </c>
    </row>
    <row r="6366" spans="1:7" ht="14.4" customHeight="1">
      <c r="A6366" s="138" t="s">
        <v>12088</v>
      </c>
      <c r="B6366" s="151" t="s">
        <v>12089</v>
      </c>
      <c r="C6366" s="148">
        <v>12526.628711849999</v>
      </c>
      <c r="D6366" s="148">
        <f t="shared" si="297"/>
        <v>15282.49</v>
      </c>
      <c r="E6366" s="138" t="s">
        <v>2044</v>
      </c>
      <c r="F6366" s="148">
        <f t="shared" si="298"/>
        <v>12526.63</v>
      </c>
      <c r="G6366" s="148">
        <f t="shared" si="299"/>
        <v>15282.488599999999</v>
      </c>
    </row>
    <row r="6367" spans="1:7" ht="14.4" customHeight="1">
      <c r="A6367" s="138" t="s">
        <v>12090</v>
      </c>
      <c r="B6367" s="151" t="s">
        <v>12091</v>
      </c>
      <c r="C6367" s="148">
        <v>12526.628711849999</v>
      </c>
      <c r="D6367" s="148">
        <f t="shared" si="297"/>
        <v>15282.49</v>
      </c>
      <c r="E6367" s="138" t="s">
        <v>2044</v>
      </c>
      <c r="F6367" s="148">
        <f t="shared" si="298"/>
        <v>12526.63</v>
      </c>
      <c r="G6367" s="148">
        <f t="shared" si="299"/>
        <v>15282.488599999999</v>
      </c>
    </row>
    <row r="6368" spans="1:7" ht="14.4" customHeight="1">
      <c r="A6368" s="138" t="s">
        <v>12092</v>
      </c>
      <c r="B6368" s="151" t="s">
        <v>12093</v>
      </c>
      <c r="C6368" s="148">
        <v>12526.628711849999</v>
      </c>
      <c r="D6368" s="148">
        <f t="shared" si="297"/>
        <v>15282.49</v>
      </c>
      <c r="E6368" s="138" t="s">
        <v>2044</v>
      </c>
      <c r="F6368" s="148">
        <f t="shared" si="298"/>
        <v>12526.63</v>
      </c>
      <c r="G6368" s="148">
        <f t="shared" si="299"/>
        <v>15282.488599999999</v>
      </c>
    </row>
    <row r="6369" spans="1:7" ht="14.4" customHeight="1">
      <c r="A6369" s="138" t="s">
        <v>12094</v>
      </c>
      <c r="B6369" s="151" t="s">
        <v>12095</v>
      </c>
      <c r="C6369" s="148">
        <v>12526.628711849999</v>
      </c>
      <c r="D6369" s="148">
        <f t="shared" si="297"/>
        <v>15282.49</v>
      </c>
      <c r="E6369" s="138" t="s">
        <v>2044</v>
      </c>
      <c r="F6369" s="148">
        <f t="shared" si="298"/>
        <v>12526.63</v>
      </c>
      <c r="G6369" s="148">
        <f t="shared" si="299"/>
        <v>15282.488599999999</v>
      </c>
    </row>
    <row r="6370" spans="1:7" ht="14.4" customHeight="1">
      <c r="A6370" s="138" t="s">
        <v>12096</v>
      </c>
      <c r="B6370" s="151" t="s">
        <v>12097</v>
      </c>
      <c r="C6370" s="148">
        <v>12526.628711849999</v>
      </c>
      <c r="D6370" s="148">
        <f t="shared" si="297"/>
        <v>15282.49</v>
      </c>
      <c r="E6370" s="138" t="s">
        <v>2044</v>
      </c>
      <c r="F6370" s="148">
        <f t="shared" si="298"/>
        <v>12526.63</v>
      </c>
      <c r="G6370" s="148">
        <f t="shared" si="299"/>
        <v>15282.488599999999</v>
      </c>
    </row>
    <row r="6371" spans="1:7" ht="14.4" customHeight="1">
      <c r="A6371" s="138" t="s">
        <v>12098</v>
      </c>
      <c r="B6371" s="151" t="s">
        <v>12099</v>
      </c>
      <c r="C6371" s="148">
        <v>12526.628711849999</v>
      </c>
      <c r="D6371" s="148">
        <f t="shared" si="297"/>
        <v>15282.49</v>
      </c>
      <c r="E6371" s="138" t="s">
        <v>2044</v>
      </c>
      <c r="F6371" s="148">
        <f t="shared" si="298"/>
        <v>12526.63</v>
      </c>
      <c r="G6371" s="148">
        <f t="shared" si="299"/>
        <v>15282.488599999999</v>
      </c>
    </row>
    <row r="6372" spans="1:7" ht="14.4" customHeight="1">
      <c r="A6372" s="138" t="s">
        <v>12100</v>
      </c>
      <c r="B6372" s="151" t="s">
        <v>12101</v>
      </c>
      <c r="C6372" s="148">
        <v>12526.628711849999</v>
      </c>
      <c r="D6372" s="148">
        <f t="shared" si="297"/>
        <v>15282.49</v>
      </c>
      <c r="E6372" s="138" t="s">
        <v>2044</v>
      </c>
      <c r="F6372" s="148">
        <f t="shared" si="298"/>
        <v>12526.63</v>
      </c>
      <c r="G6372" s="148">
        <f t="shared" si="299"/>
        <v>15282.488599999999</v>
      </c>
    </row>
    <row r="6373" spans="1:7" ht="14.4" customHeight="1">
      <c r="A6373" s="138" t="s">
        <v>12102</v>
      </c>
      <c r="B6373" s="151" t="s">
        <v>12103</v>
      </c>
      <c r="C6373" s="148">
        <v>12526.628711849999</v>
      </c>
      <c r="D6373" s="148">
        <f t="shared" si="297"/>
        <v>15282.49</v>
      </c>
      <c r="E6373" s="138" t="s">
        <v>2044</v>
      </c>
      <c r="F6373" s="148">
        <f t="shared" si="298"/>
        <v>12526.63</v>
      </c>
      <c r="G6373" s="148">
        <f t="shared" si="299"/>
        <v>15282.488599999999</v>
      </c>
    </row>
    <row r="6374" spans="1:7" ht="14.4" customHeight="1">
      <c r="A6374" s="138" t="s">
        <v>12104</v>
      </c>
      <c r="B6374" s="151" t="s">
        <v>12105</v>
      </c>
      <c r="C6374" s="148">
        <v>12526.628711849999</v>
      </c>
      <c r="D6374" s="148">
        <f t="shared" si="297"/>
        <v>15282.49</v>
      </c>
      <c r="E6374" s="138" t="s">
        <v>2044</v>
      </c>
      <c r="F6374" s="148">
        <f t="shared" si="298"/>
        <v>12526.63</v>
      </c>
      <c r="G6374" s="148">
        <f t="shared" si="299"/>
        <v>15282.488599999999</v>
      </c>
    </row>
    <row r="6375" spans="1:7" ht="14.4" customHeight="1">
      <c r="A6375" s="138" t="s">
        <v>12106</v>
      </c>
      <c r="B6375" s="151" t="s">
        <v>12107</v>
      </c>
      <c r="C6375" s="148">
        <v>12526.628711849999</v>
      </c>
      <c r="D6375" s="148">
        <f t="shared" si="297"/>
        <v>15282.49</v>
      </c>
      <c r="E6375" s="138" t="s">
        <v>2044</v>
      </c>
      <c r="F6375" s="148">
        <f t="shared" si="298"/>
        <v>12526.63</v>
      </c>
      <c r="G6375" s="148">
        <f t="shared" si="299"/>
        <v>15282.488599999999</v>
      </c>
    </row>
    <row r="6376" spans="1:7" ht="14.4" customHeight="1">
      <c r="A6376" s="138" t="s">
        <v>12108</v>
      </c>
      <c r="B6376" s="151" t="s">
        <v>12109</v>
      </c>
      <c r="C6376" s="148">
        <v>12526.628711849999</v>
      </c>
      <c r="D6376" s="148">
        <f t="shared" si="297"/>
        <v>15282.49</v>
      </c>
      <c r="E6376" s="138" t="s">
        <v>2044</v>
      </c>
      <c r="F6376" s="148">
        <f t="shared" si="298"/>
        <v>12526.63</v>
      </c>
      <c r="G6376" s="148">
        <f t="shared" si="299"/>
        <v>15282.488599999999</v>
      </c>
    </row>
    <row r="6377" spans="1:7" ht="14.4" customHeight="1">
      <c r="A6377" s="138" t="s">
        <v>12110</v>
      </c>
      <c r="B6377" s="151" t="s">
        <v>12111</v>
      </c>
      <c r="C6377" s="148">
        <v>12526.628711849999</v>
      </c>
      <c r="D6377" s="148">
        <f t="shared" si="297"/>
        <v>15282.49</v>
      </c>
      <c r="E6377" s="138" t="s">
        <v>2044</v>
      </c>
      <c r="F6377" s="148">
        <f t="shared" si="298"/>
        <v>12526.63</v>
      </c>
      <c r="G6377" s="148">
        <f t="shared" si="299"/>
        <v>15282.488599999999</v>
      </c>
    </row>
    <row r="6378" spans="1:7" ht="14.4" customHeight="1">
      <c r="A6378" s="138" t="s">
        <v>12112</v>
      </c>
      <c r="B6378" s="151" t="s">
        <v>12113</v>
      </c>
      <c r="C6378" s="148">
        <v>12526.628711849999</v>
      </c>
      <c r="D6378" s="148">
        <f t="shared" si="297"/>
        <v>15282.49</v>
      </c>
      <c r="E6378" s="138" t="s">
        <v>2044</v>
      </c>
      <c r="F6378" s="148">
        <f t="shared" si="298"/>
        <v>12526.63</v>
      </c>
      <c r="G6378" s="148">
        <f t="shared" si="299"/>
        <v>15282.488599999999</v>
      </c>
    </row>
    <row r="6379" spans="1:7" ht="14.4" customHeight="1">
      <c r="A6379" s="138" t="s">
        <v>12114</v>
      </c>
      <c r="B6379" s="151" t="s">
        <v>12115</v>
      </c>
      <c r="C6379" s="148">
        <v>12526.628711849999</v>
      </c>
      <c r="D6379" s="148">
        <f t="shared" si="297"/>
        <v>15282.49</v>
      </c>
      <c r="E6379" s="138" t="s">
        <v>2044</v>
      </c>
      <c r="F6379" s="148">
        <f t="shared" si="298"/>
        <v>12526.63</v>
      </c>
      <c r="G6379" s="148">
        <f t="shared" si="299"/>
        <v>15282.488599999999</v>
      </c>
    </row>
    <row r="6380" spans="1:7" ht="14.4" customHeight="1">
      <c r="A6380" s="138" t="s">
        <v>12116</v>
      </c>
      <c r="B6380" s="151" t="s">
        <v>12117</v>
      </c>
      <c r="C6380" s="148">
        <v>12526.628711849999</v>
      </c>
      <c r="D6380" s="148">
        <f t="shared" si="297"/>
        <v>15282.49</v>
      </c>
      <c r="E6380" s="138" t="s">
        <v>2044</v>
      </c>
      <c r="F6380" s="148">
        <f t="shared" si="298"/>
        <v>12526.63</v>
      </c>
      <c r="G6380" s="148">
        <f t="shared" si="299"/>
        <v>15282.488599999999</v>
      </c>
    </row>
    <row r="6381" spans="1:7" ht="14.4" customHeight="1">
      <c r="A6381" s="138" t="s">
        <v>12118</v>
      </c>
      <c r="B6381" s="151" t="s">
        <v>12119</v>
      </c>
      <c r="C6381" s="148">
        <v>12526.628711849999</v>
      </c>
      <c r="D6381" s="148">
        <f t="shared" si="297"/>
        <v>15282.49</v>
      </c>
      <c r="E6381" s="138" t="s">
        <v>2044</v>
      </c>
      <c r="F6381" s="148">
        <f t="shared" si="298"/>
        <v>12526.63</v>
      </c>
      <c r="G6381" s="148">
        <f t="shared" si="299"/>
        <v>15282.488599999999</v>
      </c>
    </row>
    <row r="6382" spans="1:7" ht="14.4" customHeight="1">
      <c r="A6382" s="138" t="s">
        <v>12120</v>
      </c>
      <c r="B6382" s="151" t="s">
        <v>12121</v>
      </c>
      <c r="C6382" s="148">
        <v>12526.628711849999</v>
      </c>
      <c r="D6382" s="148">
        <f t="shared" si="297"/>
        <v>15282.49</v>
      </c>
      <c r="E6382" s="138" t="s">
        <v>2044</v>
      </c>
      <c r="F6382" s="148">
        <f t="shared" si="298"/>
        <v>12526.63</v>
      </c>
      <c r="G6382" s="148">
        <f t="shared" si="299"/>
        <v>15282.488599999999</v>
      </c>
    </row>
    <row r="6383" spans="1:7" ht="14.4" customHeight="1">
      <c r="A6383" s="138" t="s">
        <v>12122</v>
      </c>
      <c r="B6383" s="151" t="s">
        <v>12123</v>
      </c>
      <c r="C6383" s="148">
        <v>12526.628711849999</v>
      </c>
      <c r="D6383" s="148">
        <f t="shared" si="297"/>
        <v>15282.49</v>
      </c>
      <c r="E6383" s="138" t="s">
        <v>2044</v>
      </c>
      <c r="F6383" s="148">
        <f t="shared" si="298"/>
        <v>12526.63</v>
      </c>
      <c r="G6383" s="148">
        <f t="shared" si="299"/>
        <v>15282.488599999999</v>
      </c>
    </row>
    <row r="6384" spans="1:7" ht="14.4" customHeight="1">
      <c r="A6384" s="138" t="s">
        <v>12124</v>
      </c>
      <c r="B6384" s="151" t="s">
        <v>12125</v>
      </c>
      <c r="C6384" s="148">
        <v>12526.628711849999</v>
      </c>
      <c r="D6384" s="148">
        <f t="shared" si="297"/>
        <v>15282.49</v>
      </c>
      <c r="E6384" s="138" t="s">
        <v>2044</v>
      </c>
      <c r="F6384" s="148">
        <f t="shared" si="298"/>
        <v>12526.63</v>
      </c>
      <c r="G6384" s="148">
        <f t="shared" si="299"/>
        <v>15282.488599999999</v>
      </c>
    </row>
    <row r="6385" spans="1:7" ht="14.4" customHeight="1">
      <c r="A6385" s="138" t="s">
        <v>12126</v>
      </c>
      <c r="B6385" s="151" t="s">
        <v>12127</v>
      </c>
      <c r="C6385" s="148">
        <v>12526.628711849999</v>
      </c>
      <c r="D6385" s="148">
        <f t="shared" si="297"/>
        <v>15282.49</v>
      </c>
      <c r="E6385" s="138" t="s">
        <v>2044</v>
      </c>
      <c r="F6385" s="148">
        <f t="shared" si="298"/>
        <v>12526.63</v>
      </c>
      <c r="G6385" s="148">
        <f t="shared" si="299"/>
        <v>15282.488599999999</v>
      </c>
    </row>
    <row r="6386" spans="1:7" ht="14.4" customHeight="1">
      <c r="A6386" s="138" t="s">
        <v>12128</v>
      </c>
      <c r="B6386" s="151" t="s">
        <v>12129</v>
      </c>
      <c r="C6386" s="148">
        <v>12526.628711849999</v>
      </c>
      <c r="D6386" s="148">
        <f t="shared" si="297"/>
        <v>15282.49</v>
      </c>
      <c r="E6386" s="138" t="s">
        <v>2044</v>
      </c>
      <c r="F6386" s="148">
        <f t="shared" si="298"/>
        <v>12526.63</v>
      </c>
      <c r="G6386" s="148">
        <f t="shared" si="299"/>
        <v>15282.488599999999</v>
      </c>
    </row>
    <row r="6387" spans="1:7" ht="14.4" customHeight="1">
      <c r="A6387" s="138" t="s">
        <v>12130</v>
      </c>
      <c r="B6387" s="151" t="s">
        <v>12131</v>
      </c>
      <c r="C6387" s="148">
        <v>12526.628711849999</v>
      </c>
      <c r="D6387" s="148">
        <f t="shared" si="297"/>
        <v>15282.49</v>
      </c>
      <c r="E6387" s="138" t="s">
        <v>2044</v>
      </c>
      <c r="F6387" s="148">
        <f t="shared" si="298"/>
        <v>12526.63</v>
      </c>
      <c r="G6387" s="148">
        <f t="shared" si="299"/>
        <v>15282.488599999999</v>
      </c>
    </row>
    <row r="6388" spans="1:7" ht="14.4" customHeight="1">
      <c r="A6388" s="138" t="s">
        <v>12132</v>
      </c>
      <c r="B6388" s="151" t="s">
        <v>12133</v>
      </c>
      <c r="C6388" s="148">
        <v>12526.628711849999</v>
      </c>
      <c r="D6388" s="148">
        <f t="shared" si="297"/>
        <v>15282.49</v>
      </c>
      <c r="E6388" s="138" t="s">
        <v>2044</v>
      </c>
      <c r="F6388" s="148">
        <f t="shared" si="298"/>
        <v>12526.63</v>
      </c>
      <c r="G6388" s="148">
        <f t="shared" si="299"/>
        <v>15282.488599999999</v>
      </c>
    </row>
    <row r="6389" spans="1:7" ht="14.4" customHeight="1">
      <c r="A6389" s="138" t="s">
        <v>12134</v>
      </c>
      <c r="B6389" s="151" t="s">
        <v>12135</v>
      </c>
      <c r="C6389" s="148">
        <v>12526.628711849999</v>
      </c>
      <c r="D6389" s="148">
        <f t="shared" si="297"/>
        <v>15282.49</v>
      </c>
      <c r="E6389" s="138" t="s">
        <v>2044</v>
      </c>
      <c r="F6389" s="148">
        <f t="shared" si="298"/>
        <v>12526.63</v>
      </c>
      <c r="G6389" s="148">
        <f t="shared" si="299"/>
        <v>15282.488599999999</v>
      </c>
    </row>
    <row r="6390" spans="1:7" ht="14.4" customHeight="1">
      <c r="A6390" s="138" t="s">
        <v>12136</v>
      </c>
      <c r="B6390" s="151" t="s">
        <v>12137</v>
      </c>
      <c r="C6390" s="148">
        <v>12526.628711849999</v>
      </c>
      <c r="D6390" s="148">
        <f t="shared" si="297"/>
        <v>15282.49</v>
      </c>
      <c r="E6390" s="138" t="s">
        <v>2044</v>
      </c>
      <c r="F6390" s="148">
        <f t="shared" si="298"/>
        <v>12526.63</v>
      </c>
      <c r="G6390" s="148">
        <f t="shared" si="299"/>
        <v>15282.488599999999</v>
      </c>
    </row>
    <row r="6391" spans="1:7" ht="14.4" customHeight="1">
      <c r="A6391" s="138" t="s">
        <v>12138</v>
      </c>
      <c r="B6391" s="151" t="s">
        <v>12139</v>
      </c>
      <c r="C6391" s="148">
        <v>12526.628711849999</v>
      </c>
      <c r="D6391" s="148">
        <f t="shared" si="297"/>
        <v>15282.49</v>
      </c>
      <c r="E6391" s="138" t="s">
        <v>2044</v>
      </c>
      <c r="F6391" s="148">
        <f t="shared" si="298"/>
        <v>12526.63</v>
      </c>
      <c r="G6391" s="148">
        <f t="shared" si="299"/>
        <v>15282.488599999999</v>
      </c>
    </row>
    <row r="6392" spans="1:7" ht="14.4" customHeight="1">
      <c r="A6392" s="138" t="s">
        <v>12140</v>
      </c>
      <c r="B6392" s="151" t="s">
        <v>12141</v>
      </c>
      <c r="C6392" s="148">
        <v>12526.628711849999</v>
      </c>
      <c r="D6392" s="148">
        <f t="shared" si="297"/>
        <v>15282.49</v>
      </c>
      <c r="E6392" s="138" t="s">
        <v>2044</v>
      </c>
      <c r="F6392" s="148">
        <f t="shared" si="298"/>
        <v>12526.63</v>
      </c>
      <c r="G6392" s="148">
        <f t="shared" si="299"/>
        <v>15282.488599999999</v>
      </c>
    </row>
    <row r="6393" spans="1:7" ht="14.4" customHeight="1">
      <c r="A6393" s="138" t="s">
        <v>12142</v>
      </c>
      <c r="B6393" s="151" t="s">
        <v>12143</v>
      </c>
      <c r="C6393" s="148">
        <v>12526.628711849999</v>
      </c>
      <c r="D6393" s="148">
        <f t="shared" si="297"/>
        <v>15282.49</v>
      </c>
      <c r="E6393" s="138" t="s">
        <v>2044</v>
      </c>
      <c r="F6393" s="148">
        <f t="shared" si="298"/>
        <v>12526.63</v>
      </c>
      <c r="G6393" s="148">
        <f t="shared" si="299"/>
        <v>15282.488599999999</v>
      </c>
    </row>
    <row r="6394" spans="1:7" ht="14.4" customHeight="1">
      <c r="A6394" s="138" t="s">
        <v>12144</v>
      </c>
      <c r="B6394" s="151" t="s">
        <v>12145</v>
      </c>
      <c r="C6394" s="148">
        <v>12526.628711849999</v>
      </c>
      <c r="D6394" s="148">
        <f t="shared" si="297"/>
        <v>15282.49</v>
      </c>
      <c r="E6394" s="138" t="s">
        <v>2044</v>
      </c>
      <c r="F6394" s="148">
        <f t="shared" si="298"/>
        <v>12526.63</v>
      </c>
      <c r="G6394" s="148">
        <f t="shared" si="299"/>
        <v>15282.488599999999</v>
      </c>
    </row>
    <row r="6395" spans="1:7" ht="14.4" customHeight="1">
      <c r="A6395" s="138" t="s">
        <v>12146</v>
      </c>
      <c r="B6395" s="151" t="s">
        <v>12147</v>
      </c>
      <c r="C6395" s="148">
        <v>12526.628711849999</v>
      </c>
      <c r="D6395" s="148">
        <f t="shared" si="297"/>
        <v>15282.49</v>
      </c>
      <c r="E6395" s="138" t="s">
        <v>2044</v>
      </c>
      <c r="F6395" s="148">
        <f t="shared" si="298"/>
        <v>12526.63</v>
      </c>
      <c r="G6395" s="148">
        <f t="shared" si="299"/>
        <v>15282.488599999999</v>
      </c>
    </row>
    <row r="6396" spans="1:7" ht="14.4" customHeight="1">
      <c r="A6396" s="138" t="s">
        <v>12148</v>
      </c>
      <c r="B6396" s="151" t="s">
        <v>12149</v>
      </c>
      <c r="C6396" s="148">
        <v>12526.628711849999</v>
      </c>
      <c r="D6396" s="148">
        <f t="shared" si="297"/>
        <v>15282.49</v>
      </c>
      <c r="E6396" s="138" t="s">
        <v>2044</v>
      </c>
      <c r="F6396" s="148">
        <f t="shared" si="298"/>
        <v>12526.63</v>
      </c>
      <c r="G6396" s="148">
        <f t="shared" si="299"/>
        <v>15282.488599999999</v>
      </c>
    </row>
    <row r="6397" spans="1:7" ht="14.4" customHeight="1">
      <c r="A6397" s="138" t="s">
        <v>12150</v>
      </c>
      <c r="B6397" s="151" t="s">
        <v>12151</v>
      </c>
      <c r="C6397" s="148">
        <v>12526.628711849999</v>
      </c>
      <c r="D6397" s="148">
        <f t="shared" si="297"/>
        <v>15282.49</v>
      </c>
      <c r="E6397" s="138" t="s">
        <v>2044</v>
      </c>
      <c r="F6397" s="148">
        <f t="shared" si="298"/>
        <v>12526.63</v>
      </c>
      <c r="G6397" s="148">
        <f t="shared" si="299"/>
        <v>15282.488599999999</v>
      </c>
    </row>
    <row r="6398" spans="1:7" ht="14.4" customHeight="1">
      <c r="A6398" s="138" t="s">
        <v>12152</v>
      </c>
      <c r="B6398" s="151" t="s">
        <v>12153</v>
      </c>
      <c r="C6398" s="148">
        <v>12526.628711849999</v>
      </c>
      <c r="D6398" s="148">
        <f t="shared" si="297"/>
        <v>15282.49</v>
      </c>
      <c r="E6398" s="138" t="s">
        <v>2044</v>
      </c>
      <c r="F6398" s="148">
        <f t="shared" si="298"/>
        <v>12526.63</v>
      </c>
      <c r="G6398" s="148">
        <f t="shared" si="299"/>
        <v>15282.488599999999</v>
      </c>
    </row>
    <row r="6399" spans="1:7" ht="14.4" customHeight="1">
      <c r="A6399" s="138" t="s">
        <v>12154</v>
      </c>
      <c r="B6399" s="151" t="s">
        <v>12155</v>
      </c>
      <c r="C6399" s="148">
        <v>12526.628711849999</v>
      </c>
      <c r="D6399" s="148">
        <f t="shared" si="297"/>
        <v>15282.49</v>
      </c>
      <c r="E6399" s="138" t="s">
        <v>2044</v>
      </c>
      <c r="F6399" s="148">
        <f t="shared" si="298"/>
        <v>12526.63</v>
      </c>
      <c r="G6399" s="148">
        <f t="shared" si="299"/>
        <v>15282.488599999999</v>
      </c>
    </row>
    <row r="6400" spans="1:7" ht="14.4" customHeight="1">
      <c r="A6400" s="138" t="s">
        <v>12156</v>
      </c>
      <c r="B6400" s="151" t="s">
        <v>12157</v>
      </c>
      <c r="C6400" s="148">
        <v>12526.628711849999</v>
      </c>
      <c r="D6400" s="148">
        <f t="shared" si="297"/>
        <v>15282.49</v>
      </c>
      <c r="E6400" s="138" t="s">
        <v>2044</v>
      </c>
      <c r="F6400" s="148">
        <f t="shared" si="298"/>
        <v>12526.63</v>
      </c>
      <c r="G6400" s="148">
        <f t="shared" si="299"/>
        <v>15282.488599999999</v>
      </c>
    </row>
    <row r="6401" spans="1:7" ht="14.4" customHeight="1">
      <c r="A6401" s="138" t="s">
        <v>12158</v>
      </c>
      <c r="B6401" s="151" t="s">
        <v>12159</v>
      </c>
      <c r="C6401" s="148">
        <v>12526.628711849999</v>
      </c>
      <c r="D6401" s="148">
        <f t="shared" si="297"/>
        <v>15282.49</v>
      </c>
      <c r="E6401" s="138" t="s">
        <v>2044</v>
      </c>
      <c r="F6401" s="148">
        <f t="shared" si="298"/>
        <v>12526.63</v>
      </c>
      <c r="G6401" s="148">
        <f t="shared" si="299"/>
        <v>15282.488599999999</v>
      </c>
    </row>
    <row r="6402" spans="1:7" ht="14.4" customHeight="1">
      <c r="A6402" s="138" t="s">
        <v>12160</v>
      </c>
      <c r="B6402" s="151" t="s">
        <v>12161</v>
      </c>
      <c r="C6402" s="148">
        <v>12526.628711849999</v>
      </c>
      <c r="D6402" s="148">
        <f t="shared" si="297"/>
        <v>15282.49</v>
      </c>
      <c r="E6402" s="138" t="s">
        <v>2044</v>
      </c>
      <c r="F6402" s="148">
        <f t="shared" si="298"/>
        <v>12526.63</v>
      </c>
      <c r="G6402" s="148">
        <f t="shared" si="299"/>
        <v>15282.488599999999</v>
      </c>
    </row>
    <row r="6403" spans="1:7" ht="14.4" customHeight="1">
      <c r="A6403" s="138" t="s">
        <v>12162</v>
      </c>
      <c r="B6403" s="151" t="s">
        <v>12163</v>
      </c>
      <c r="C6403" s="148">
        <v>12526.628711849999</v>
      </c>
      <c r="D6403" s="148">
        <f t="shared" si="297"/>
        <v>15282.49</v>
      </c>
      <c r="E6403" s="138" t="s">
        <v>2044</v>
      </c>
      <c r="F6403" s="148">
        <f t="shared" si="298"/>
        <v>12526.63</v>
      </c>
      <c r="G6403" s="148">
        <f t="shared" si="299"/>
        <v>15282.488599999999</v>
      </c>
    </row>
    <row r="6404" spans="1:7" ht="14.4" customHeight="1">
      <c r="A6404" s="138" t="s">
        <v>12164</v>
      </c>
      <c r="B6404" s="151" t="s">
        <v>12165</v>
      </c>
      <c r="C6404" s="148">
        <v>12526.628711849999</v>
      </c>
      <c r="D6404" s="148">
        <f t="shared" si="297"/>
        <v>15282.49</v>
      </c>
      <c r="E6404" s="138" t="s">
        <v>2044</v>
      </c>
      <c r="F6404" s="148">
        <f t="shared" si="298"/>
        <v>12526.63</v>
      </c>
      <c r="G6404" s="148">
        <f t="shared" si="299"/>
        <v>15282.488599999999</v>
      </c>
    </row>
    <row r="6405" spans="1:7" ht="14.4" customHeight="1">
      <c r="A6405" s="138" t="s">
        <v>12166</v>
      </c>
      <c r="B6405" s="151" t="s">
        <v>12167</v>
      </c>
      <c r="C6405" s="148">
        <v>12526.628711849999</v>
      </c>
      <c r="D6405" s="148">
        <f t="shared" si="297"/>
        <v>15282.49</v>
      </c>
      <c r="E6405" s="138" t="s">
        <v>2044</v>
      </c>
      <c r="F6405" s="148">
        <f t="shared" si="298"/>
        <v>12526.63</v>
      </c>
      <c r="G6405" s="148">
        <f t="shared" si="299"/>
        <v>15282.488599999999</v>
      </c>
    </row>
    <row r="6406" spans="1:7" ht="14.4" customHeight="1">
      <c r="A6406" s="138" t="s">
        <v>12168</v>
      </c>
      <c r="B6406" s="151" t="s">
        <v>12169</v>
      </c>
      <c r="C6406" s="148">
        <v>12526.628711849999</v>
      </c>
      <c r="D6406" s="148">
        <f t="shared" si="297"/>
        <v>15282.49</v>
      </c>
      <c r="E6406" s="138" t="s">
        <v>2044</v>
      </c>
      <c r="F6406" s="148">
        <f t="shared" si="298"/>
        <v>12526.63</v>
      </c>
      <c r="G6406" s="148">
        <f t="shared" si="299"/>
        <v>15282.488599999999</v>
      </c>
    </row>
    <row r="6407" spans="1:7" ht="14.4" customHeight="1">
      <c r="A6407" s="138" t="s">
        <v>12170</v>
      </c>
      <c r="B6407" s="151" t="s">
        <v>12171</v>
      </c>
      <c r="C6407" s="148">
        <v>12526.628711849999</v>
      </c>
      <c r="D6407" s="148">
        <f t="shared" si="297"/>
        <v>15282.49</v>
      </c>
      <c r="E6407" s="138" t="s">
        <v>2044</v>
      </c>
      <c r="F6407" s="148">
        <f t="shared" si="298"/>
        <v>12526.63</v>
      </c>
      <c r="G6407" s="148">
        <f t="shared" si="299"/>
        <v>15282.488599999999</v>
      </c>
    </row>
    <row r="6408" spans="1:7" ht="14.4" customHeight="1">
      <c r="A6408" s="138" t="s">
        <v>12172</v>
      </c>
      <c r="B6408" s="151" t="s">
        <v>12173</v>
      </c>
      <c r="C6408" s="148">
        <v>12526.628711849999</v>
      </c>
      <c r="D6408" s="148">
        <f t="shared" si="297"/>
        <v>15282.49</v>
      </c>
      <c r="E6408" s="138" t="s">
        <v>2044</v>
      </c>
      <c r="F6408" s="148">
        <f t="shared" si="298"/>
        <v>12526.63</v>
      </c>
      <c r="G6408" s="148">
        <f t="shared" si="299"/>
        <v>15282.488599999999</v>
      </c>
    </row>
    <row r="6409" spans="1:7" ht="14.4" customHeight="1">
      <c r="A6409" s="138" t="s">
        <v>12174</v>
      </c>
      <c r="B6409" s="151" t="s">
        <v>12175</v>
      </c>
      <c r="C6409" s="148">
        <v>12526.628711849999</v>
      </c>
      <c r="D6409" s="148">
        <f t="shared" ref="D6409:D6472" si="300">ROUND(C6409*(1+$D$8),2)</f>
        <v>15282.49</v>
      </c>
      <c r="E6409" s="138" t="s">
        <v>2044</v>
      </c>
      <c r="F6409" s="148">
        <f t="shared" ref="F6409:F6472" si="301">ROUND(C6409*(1-HLOOKUP(E6409,$1:$2,2,FALSE)),2)</f>
        <v>12526.63</v>
      </c>
      <c r="G6409" s="148">
        <f t="shared" ref="G6409:G6472" si="302">F6409*(1+$D$8)</f>
        <v>15282.488599999999</v>
      </c>
    </row>
    <row r="6410" spans="1:7" ht="14.4" customHeight="1">
      <c r="A6410" s="138" t="s">
        <v>12176</v>
      </c>
      <c r="B6410" s="151" t="s">
        <v>12177</v>
      </c>
      <c r="C6410" s="148">
        <v>12526.628711849999</v>
      </c>
      <c r="D6410" s="148">
        <f t="shared" si="300"/>
        <v>15282.49</v>
      </c>
      <c r="E6410" s="138" t="s">
        <v>2044</v>
      </c>
      <c r="F6410" s="148">
        <f t="shared" si="301"/>
        <v>12526.63</v>
      </c>
      <c r="G6410" s="148">
        <f t="shared" si="302"/>
        <v>15282.488599999999</v>
      </c>
    </row>
    <row r="6411" spans="1:7" ht="14.4" customHeight="1">
      <c r="A6411" s="138" t="s">
        <v>12178</v>
      </c>
      <c r="B6411" s="151" t="s">
        <v>12179</v>
      </c>
      <c r="C6411" s="148">
        <v>12526.628711849999</v>
      </c>
      <c r="D6411" s="148">
        <f t="shared" si="300"/>
        <v>15282.49</v>
      </c>
      <c r="E6411" s="138" t="s">
        <v>2044</v>
      </c>
      <c r="F6411" s="148">
        <f t="shared" si="301"/>
        <v>12526.63</v>
      </c>
      <c r="G6411" s="148">
        <f t="shared" si="302"/>
        <v>15282.488599999999</v>
      </c>
    </row>
    <row r="6412" spans="1:7" ht="14.4" customHeight="1">
      <c r="A6412" s="138" t="s">
        <v>12180</v>
      </c>
      <c r="B6412" s="151" t="s">
        <v>12181</v>
      </c>
      <c r="C6412" s="148">
        <v>12526.628711849999</v>
      </c>
      <c r="D6412" s="148">
        <f t="shared" si="300"/>
        <v>15282.49</v>
      </c>
      <c r="E6412" s="138" t="s">
        <v>2044</v>
      </c>
      <c r="F6412" s="148">
        <f t="shared" si="301"/>
        <v>12526.63</v>
      </c>
      <c r="G6412" s="148">
        <f t="shared" si="302"/>
        <v>15282.488599999999</v>
      </c>
    </row>
    <row r="6413" spans="1:7" ht="14.4" customHeight="1">
      <c r="A6413" s="138" t="s">
        <v>12182</v>
      </c>
      <c r="B6413" s="151" t="s">
        <v>12183</v>
      </c>
      <c r="C6413" s="148">
        <v>12526.628711849999</v>
      </c>
      <c r="D6413" s="148">
        <f t="shared" si="300"/>
        <v>15282.49</v>
      </c>
      <c r="E6413" s="138" t="s">
        <v>2044</v>
      </c>
      <c r="F6413" s="148">
        <f t="shared" si="301"/>
        <v>12526.63</v>
      </c>
      <c r="G6413" s="148">
        <f t="shared" si="302"/>
        <v>15282.488599999999</v>
      </c>
    </row>
    <row r="6414" spans="1:7" ht="14.4" customHeight="1">
      <c r="A6414" s="138" t="s">
        <v>12184</v>
      </c>
      <c r="B6414" s="151" t="s">
        <v>12185</v>
      </c>
      <c r="C6414" s="148">
        <v>12526.628711849999</v>
      </c>
      <c r="D6414" s="148">
        <f t="shared" si="300"/>
        <v>15282.49</v>
      </c>
      <c r="E6414" s="138" t="s">
        <v>2044</v>
      </c>
      <c r="F6414" s="148">
        <f t="shared" si="301"/>
        <v>12526.63</v>
      </c>
      <c r="G6414" s="148">
        <f t="shared" si="302"/>
        <v>15282.488599999999</v>
      </c>
    </row>
    <row r="6415" spans="1:7" ht="14.4" customHeight="1">
      <c r="A6415" s="138" t="s">
        <v>12186</v>
      </c>
      <c r="B6415" s="151" t="s">
        <v>12187</v>
      </c>
      <c r="C6415" s="148">
        <v>12526.628711849999</v>
      </c>
      <c r="D6415" s="148">
        <f t="shared" si="300"/>
        <v>15282.49</v>
      </c>
      <c r="E6415" s="138" t="s">
        <v>2044</v>
      </c>
      <c r="F6415" s="148">
        <f t="shared" si="301"/>
        <v>12526.63</v>
      </c>
      <c r="G6415" s="148">
        <f t="shared" si="302"/>
        <v>15282.488599999999</v>
      </c>
    </row>
    <row r="6416" spans="1:7" ht="14.4" customHeight="1">
      <c r="A6416" s="138" t="s">
        <v>12188</v>
      </c>
      <c r="B6416" s="151" t="s">
        <v>12189</v>
      </c>
      <c r="C6416" s="148">
        <v>12526.628711849999</v>
      </c>
      <c r="D6416" s="148">
        <f t="shared" si="300"/>
        <v>15282.49</v>
      </c>
      <c r="E6416" s="138" t="s">
        <v>2044</v>
      </c>
      <c r="F6416" s="148">
        <f t="shared" si="301"/>
        <v>12526.63</v>
      </c>
      <c r="G6416" s="148">
        <f t="shared" si="302"/>
        <v>15282.488599999999</v>
      </c>
    </row>
    <row r="6417" spans="1:7" ht="14.4" customHeight="1">
      <c r="A6417" s="138" t="s">
        <v>12190</v>
      </c>
      <c r="B6417" s="151" t="s">
        <v>12191</v>
      </c>
      <c r="C6417" s="148">
        <v>13540.0338612</v>
      </c>
      <c r="D6417" s="148">
        <f t="shared" si="300"/>
        <v>16518.84</v>
      </c>
      <c r="E6417" s="138" t="s">
        <v>2044</v>
      </c>
      <c r="F6417" s="148">
        <f t="shared" si="301"/>
        <v>13540.03</v>
      </c>
      <c r="G6417" s="148">
        <f t="shared" si="302"/>
        <v>16518.836599999999</v>
      </c>
    </row>
    <row r="6418" spans="1:7" ht="14.4" customHeight="1">
      <c r="A6418" s="138" t="s">
        <v>12192</v>
      </c>
      <c r="B6418" s="151" t="s">
        <v>12191</v>
      </c>
      <c r="C6418" s="148">
        <v>13540.0338612</v>
      </c>
      <c r="D6418" s="148">
        <f t="shared" si="300"/>
        <v>16518.84</v>
      </c>
      <c r="E6418" s="138" t="s">
        <v>2044</v>
      </c>
      <c r="F6418" s="148">
        <f t="shared" si="301"/>
        <v>13540.03</v>
      </c>
      <c r="G6418" s="148">
        <f t="shared" si="302"/>
        <v>16518.836599999999</v>
      </c>
    </row>
    <row r="6419" spans="1:7" ht="14.4" customHeight="1">
      <c r="A6419" s="138" t="s">
        <v>12193</v>
      </c>
      <c r="B6419" s="151" t="s">
        <v>12191</v>
      </c>
      <c r="C6419" s="148">
        <v>13540.0338612</v>
      </c>
      <c r="D6419" s="148">
        <f t="shared" si="300"/>
        <v>16518.84</v>
      </c>
      <c r="E6419" s="138" t="s">
        <v>2044</v>
      </c>
      <c r="F6419" s="148">
        <f t="shared" si="301"/>
        <v>13540.03</v>
      </c>
      <c r="G6419" s="148">
        <f t="shared" si="302"/>
        <v>16518.836599999999</v>
      </c>
    </row>
    <row r="6420" spans="1:7" ht="14.4" customHeight="1">
      <c r="A6420" s="138" t="s">
        <v>12194</v>
      </c>
      <c r="B6420" s="151" t="s">
        <v>12191</v>
      </c>
      <c r="C6420" s="148">
        <v>13540.0338612</v>
      </c>
      <c r="D6420" s="148">
        <f t="shared" si="300"/>
        <v>16518.84</v>
      </c>
      <c r="E6420" s="138" t="s">
        <v>2044</v>
      </c>
      <c r="F6420" s="148">
        <f t="shared" si="301"/>
        <v>13540.03</v>
      </c>
      <c r="G6420" s="148">
        <f t="shared" si="302"/>
        <v>16518.836599999999</v>
      </c>
    </row>
    <row r="6421" spans="1:7" ht="14.4" customHeight="1">
      <c r="A6421" s="138" t="s">
        <v>12195</v>
      </c>
      <c r="B6421" s="151" t="s">
        <v>12191</v>
      </c>
      <c r="C6421" s="148">
        <v>13540.0338612</v>
      </c>
      <c r="D6421" s="148">
        <f t="shared" si="300"/>
        <v>16518.84</v>
      </c>
      <c r="E6421" s="138" t="s">
        <v>2044</v>
      </c>
      <c r="F6421" s="148">
        <f t="shared" si="301"/>
        <v>13540.03</v>
      </c>
      <c r="G6421" s="148">
        <f t="shared" si="302"/>
        <v>16518.836599999999</v>
      </c>
    </row>
    <row r="6422" spans="1:7" ht="14.4" customHeight="1">
      <c r="A6422" s="138" t="s">
        <v>12196</v>
      </c>
      <c r="B6422" s="151" t="s">
        <v>12191</v>
      </c>
      <c r="C6422" s="148">
        <v>13540.0338612</v>
      </c>
      <c r="D6422" s="148">
        <f t="shared" si="300"/>
        <v>16518.84</v>
      </c>
      <c r="E6422" s="138" t="s">
        <v>2044</v>
      </c>
      <c r="F6422" s="148">
        <f t="shared" si="301"/>
        <v>13540.03</v>
      </c>
      <c r="G6422" s="148">
        <f t="shared" si="302"/>
        <v>16518.836599999999</v>
      </c>
    </row>
    <row r="6423" spans="1:7" ht="14.4" customHeight="1">
      <c r="A6423" s="138" t="s">
        <v>12197</v>
      </c>
      <c r="B6423" s="151" t="s">
        <v>12191</v>
      </c>
      <c r="C6423" s="148">
        <v>13540.0338612</v>
      </c>
      <c r="D6423" s="148">
        <f t="shared" si="300"/>
        <v>16518.84</v>
      </c>
      <c r="E6423" s="138" t="s">
        <v>2044</v>
      </c>
      <c r="F6423" s="148">
        <f t="shared" si="301"/>
        <v>13540.03</v>
      </c>
      <c r="G6423" s="148">
        <f t="shared" si="302"/>
        <v>16518.836599999999</v>
      </c>
    </row>
    <row r="6424" spans="1:7" ht="14.4" customHeight="1">
      <c r="A6424" s="138" t="s">
        <v>12198</v>
      </c>
      <c r="B6424" s="151" t="s">
        <v>12191</v>
      </c>
      <c r="C6424" s="148">
        <v>13540.0338612</v>
      </c>
      <c r="D6424" s="148">
        <f t="shared" si="300"/>
        <v>16518.84</v>
      </c>
      <c r="E6424" s="138" t="s">
        <v>2044</v>
      </c>
      <c r="F6424" s="148">
        <f t="shared" si="301"/>
        <v>13540.03</v>
      </c>
      <c r="G6424" s="148">
        <f t="shared" si="302"/>
        <v>16518.836599999999</v>
      </c>
    </row>
    <row r="6425" spans="1:7" ht="14.4" customHeight="1">
      <c r="A6425" s="138" t="s">
        <v>12199</v>
      </c>
      <c r="B6425" s="151" t="s">
        <v>12191</v>
      </c>
      <c r="C6425" s="148">
        <v>13540.0338612</v>
      </c>
      <c r="D6425" s="148">
        <f t="shared" si="300"/>
        <v>16518.84</v>
      </c>
      <c r="E6425" s="138" t="s">
        <v>2044</v>
      </c>
      <c r="F6425" s="148">
        <f t="shared" si="301"/>
        <v>13540.03</v>
      </c>
      <c r="G6425" s="148">
        <f t="shared" si="302"/>
        <v>16518.836599999999</v>
      </c>
    </row>
    <row r="6426" spans="1:7" ht="14.4" customHeight="1">
      <c r="A6426" s="138" t="s">
        <v>12200</v>
      </c>
      <c r="B6426" s="151" t="s">
        <v>12191</v>
      </c>
      <c r="C6426" s="148">
        <v>13540.0338612</v>
      </c>
      <c r="D6426" s="148">
        <f t="shared" si="300"/>
        <v>16518.84</v>
      </c>
      <c r="E6426" s="138" t="s">
        <v>2044</v>
      </c>
      <c r="F6426" s="148">
        <f t="shared" si="301"/>
        <v>13540.03</v>
      </c>
      <c r="G6426" s="148">
        <f t="shared" si="302"/>
        <v>16518.836599999999</v>
      </c>
    </row>
    <row r="6427" spans="1:7" ht="14.4" customHeight="1">
      <c r="A6427" s="138" t="s">
        <v>12201</v>
      </c>
      <c r="B6427" s="151" t="s">
        <v>12191</v>
      </c>
      <c r="C6427" s="148">
        <v>13540.0338612</v>
      </c>
      <c r="D6427" s="148">
        <f t="shared" si="300"/>
        <v>16518.84</v>
      </c>
      <c r="E6427" s="138" t="s">
        <v>2044</v>
      </c>
      <c r="F6427" s="148">
        <f t="shared" si="301"/>
        <v>13540.03</v>
      </c>
      <c r="G6427" s="148">
        <f t="shared" si="302"/>
        <v>16518.836599999999</v>
      </c>
    </row>
    <row r="6428" spans="1:7" ht="14.4" customHeight="1">
      <c r="A6428" s="138" t="s">
        <v>12202</v>
      </c>
      <c r="B6428" s="151" t="s">
        <v>12191</v>
      </c>
      <c r="C6428" s="148">
        <v>13540.0338612</v>
      </c>
      <c r="D6428" s="148">
        <f t="shared" si="300"/>
        <v>16518.84</v>
      </c>
      <c r="E6428" s="138" t="s">
        <v>2044</v>
      </c>
      <c r="F6428" s="148">
        <f t="shared" si="301"/>
        <v>13540.03</v>
      </c>
      <c r="G6428" s="148">
        <f t="shared" si="302"/>
        <v>16518.836599999999</v>
      </c>
    </row>
    <row r="6429" spans="1:7" ht="14.4" customHeight="1">
      <c r="A6429" s="138" t="s">
        <v>12203</v>
      </c>
      <c r="B6429" s="151" t="s">
        <v>12191</v>
      </c>
      <c r="C6429" s="148">
        <v>13540.0338612</v>
      </c>
      <c r="D6429" s="148">
        <f t="shared" si="300"/>
        <v>16518.84</v>
      </c>
      <c r="E6429" s="138" t="s">
        <v>2044</v>
      </c>
      <c r="F6429" s="148">
        <f t="shared" si="301"/>
        <v>13540.03</v>
      </c>
      <c r="G6429" s="148">
        <f t="shared" si="302"/>
        <v>16518.836599999999</v>
      </c>
    </row>
    <row r="6430" spans="1:7" ht="14.4" customHeight="1">
      <c r="A6430" s="138" t="s">
        <v>12204</v>
      </c>
      <c r="B6430" s="151" t="s">
        <v>12191</v>
      </c>
      <c r="C6430" s="148">
        <v>13540.0338612</v>
      </c>
      <c r="D6430" s="148">
        <f t="shared" si="300"/>
        <v>16518.84</v>
      </c>
      <c r="E6430" s="138" t="s">
        <v>2044</v>
      </c>
      <c r="F6430" s="148">
        <f t="shared" si="301"/>
        <v>13540.03</v>
      </c>
      <c r="G6430" s="148">
        <f t="shared" si="302"/>
        <v>16518.836599999999</v>
      </c>
    </row>
    <row r="6431" spans="1:7" ht="14.4" customHeight="1">
      <c r="A6431" s="138" t="s">
        <v>12205</v>
      </c>
      <c r="B6431" s="151" t="s">
        <v>12191</v>
      </c>
      <c r="C6431" s="148">
        <v>13540.0338612</v>
      </c>
      <c r="D6431" s="148">
        <f t="shared" si="300"/>
        <v>16518.84</v>
      </c>
      <c r="E6431" s="138" t="s">
        <v>2044</v>
      </c>
      <c r="F6431" s="148">
        <f t="shared" si="301"/>
        <v>13540.03</v>
      </c>
      <c r="G6431" s="148">
        <f t="shared" si="302"/>
        <v>16518.836599999999</v>
      </c>
    </row>
    <row r="6432" spans="1:7" ht="14.4" customHeight="1">
      <c r="A6432" s="138" t="s">
        <v>12206</v>
      </c>
      <c r="B6432" s="151" t="s">
        <v>12191</v>
      </c>
      <c r="C6432" s="148">
        <v>13540.0338612</v>
      </c>
      <c r="D6432" s="148">
        <f t="shared" si="300"/>
        <v>16518.84</v>
      </c>
      <c r="E6432" s="138" t="s">
        <v>2044</v>
      </c>
      <c r="F6432" s="148">
        <f t="shared" si="301"/>
        <v>13540.03</v>
      </c>
      <c r="G6432" s="148">
        <f t="shared" si="302"/>
        <v>16518.836599999999</v>
      </c>
    </row>
    <row r="6433" spans="1:7" ht="14.4" customHeight="1">
      <c r="A6433" s="138" t="s">
        <v>12207</v>
      </c>
      <c r="B6433" s="151" t="s">
        <v>12191</v>
      </c>
      <c r="C6433" s="148">
        <v>13540.0338612</v>
      </c>
      <c r="D6433" s="148">
        <f t="shared" si="300"/>
        <v>16518.84</v>
      </c>
      <c r="E6433" s="138" t="s">
        <v>2044</v>
      </c>
      <c r="F6433" s="148">
        <f t="shared" si="301"/>
        <v>13540.03</v>
      </c>
      <c r="G6433" s="148">
        <f t="shared" si="302"/>
        <v>16518.836599999999</v>
      </c>
    </row>
    <row r="6434" spans="1:7" ht="14.4" customHeight="1">
      <c r="A6434" s="138" t="s">
        <v>12208</v>
      </c>
      <c r="B6434" s="151" t="s">
        <v>12191</v>
      </c>
      <c r="C6434" s="148">
        <v>13540.0338612</v>
      </c>
      <c r="D6434" s="148">
        <f t="shared" si="300"/>
        <v>16518.84</v>
      </c>
      <c r="E6434" s="138" t="s">
        <v>2044</v>
      </c>
      <c r="F6434" s="148">
        <f t="shared" si="301"/>
        <v>13540.03</v>
      </c>
      <c r="G6434" s="148">
        <f t="shared" si="302"/>
        <v>16518.836599999999</v>
      </c>
    </row>
    <row r="6435" spans="1:7" ht="14.4" customHeight="1">
      <c r="A6435" s="138" t="s">
        <v>12209</v>
      </c>
      <c r="B6435" s="151" t="s">
        <v>12191</v>
      </c>
      <c r="C6435" s="148">
        <v>13540.0338612</v>
      </c>
      <c r="D6435" s="148">
        <f t="shared" si="300"/>
        <v>16518.84</v>
      </c>
      <c r="E6435" s="138" t="s">
        <v>2044</v>
      </c>
      <c r="F6435" s="148">
        <f t="shared" si="301"/>
        <v>13540.03</v>
      </c>
      <c r="G6435" s="148">
        <f t="shared" si="302"/>
        <v>16518.836599999999</v>
      </c>
    </row>
    <row r="6436" spans="1:7" ht="14.4" customHeight="1">
      <c r="A6436" s="138" t="s">
        <v>12210</v>
      </c>
      <c r="B6436" s="151" t="s">
        <v>12191</v>
      </c>
      <c r="C6436" s="148">
        <v>13540.0338612</v>
      </c>
      <c r="D6436" s="148">
        <f t="shared" si="300"/>
        <v>16518.84</v>
      </c>
      <c r="E6436" s="138" t="s">
        <v>2044</v>
      </c>
      <c r="F6436" s="148">
        <f t="shared" si="301"/>
        <v>13540.03</v>
      </c>
      <c r="G6436" s="148">
        <f t="shared" si="302"/>
        <v>16518.836599999999</v>
      </c>
    </row>
    <row r="6437" spans="1:7" ht="14.4" customHeight="1">
      <c r="A6437" s="138" t="s">
        <v>12211</v>
      </c>
      <c r="B6437" s="151" t="s">
        <v>12191</v>
      </c>
      <c r="C6437" s="148">
        <v>13540.0338612</v>
      </c>
      <c r="D6437" s="148">
        <f t="shared" si="300"/>
        <v>16518.84</v>
      </c>
      <c r="E6437" s="138" t="s">
        <v>2044</v>
      </c>
      <c r="F6437" s="148">
        <f t="shared" si="301"/>
        <v>13540.03</v>
      </c>
      <c r="G6437" s="148">
        <f t="shared" si="302"/>
        <v>16518.836599999999</v>
      </c>
    </row>
    <row r="6438" spans="1:7" ht="14.4" customHeight="1">
      <c r="A6438" s="138" t="s">
        <v>12212</v>
      </c>
      <c r="B6438" s="151" t="s">
        <v>12191</v>
      </c>
      <c r="C6438" s="148">
        <v>13540.0338612</v>
      </c>
      <c r="D6438" s="148">
        <f t="shared" si="300"/>
        <v>16518.84</v>
      </c>
      <c r="E6438" s="138" t="s">
        <v>2044</v>
      </c>
      <c r="F6438" s="148">
        <f t="shared" si="301"/>
        <v>13540.03</v>
      </c>
      <c r="G6438" s="148">
        <f t="shared" si="302"/>
        <v>16518.836599999999</v>
      </c>
    </row>
    <row r="6439" spans="1:7" ht="14.4" customHeight="1">
      <c r="A6439" s="138" t="s">
        <v>12213</v>
      </c>
      <c r="B6439" s="151" t="s">
        <v>12191</v>
      </c>
      <c r="C6439" s="148">
        <v>13540.0338612</v>
      </c>
      <c r="D6439" s="148">
        <f t="shared" si="300"/>
        <v>16518.84</v>
      </c>
      <c r="E6439" s="138" t="s">
        <v>2044</v>
      </c>
      <c r="F6439" s="148">
        <f t="shared" si="301"/>
        <v>13540.03</v>
      </c>
      <c r="G6439" s="148">
        <f t="shared" si="302"/>
        <v>16518.836599999999</v>
      </c>
    </row>
    <row r="6440" spans="1:7" ht="14.4" customHeight="1">
      <c r="A6440" s="138" t="s">
        <v>12214</v>
      </c>
      <c r="B6440" s="151" t="s">
        <v>12191</v>
      </c>
      <c r="C6440" s="148">
        <v>13540.0338612</v>
      </c>
      <c r="D6440" s="148">
        <f t="shared" si="300"/>
        <v>16518.84</v>
      </c>
      <c r="E6440" s="138" t="s">
        <v>2044</v>
      </c>
      <c r="F6440" s="148">
        <f t="shared" si="301"/>
        <v>13540.03</v>
      </c>
      <c r="G6440" s="148">
        <f t="shared" si="302"/>
        <v>16518.836599999999</v>
      </c>
    </row>
    <row r="6441" spans="1:7" ht="14.4" customHeight="1">
      <c r="A6441" s="138" t="s">
        <v>12215</v>
      </c>
      <c r="B6441" s="151" t="s">
        <v>12191</v>
      </c>
      <c r="C6441" s="148">
        <v>13540.0338612</v>
      </c>
      <c r="D6441" s="148">
        <f t="shared" si="300"/>
        <v>16518.84</v>
      </c>
      <c r="E6441" s="138" t="s">
        <v>2044</v>
      </c>
      <c r="F6441" s="148">
        <f t="shared" si="301"/>
        <v>13540.03</v>
      </c>
      <c r="G6441" s="148">
        <f t="shared" si="302"/>
        <v>16518.836599999999</v>
      </c>
    </row>
    <row r="6442" spans="1:7" ht="14.4" customHeight="1">
      <c r="A6442" s="138" t="s">
        <v>12216</v>
      </c>
      <c r="B6442" s="151" t="s">
        <v>12191</v>
      </c>
      <c r="C6442" s="148">
        <v>13540.0338612</v>
      </c>
      <c r="D6442" s="148">
        <f t="shared" si="300"/>
        <v>16518.84</v>
      </c>
      <c r="E6442" s="138" t="s">
        <v>2044</v>
      </c>
      <c r="F6442" s="148">
        <f t="shared" si="301"/>
        <v>13540.03</v>
      </c>
      <c r="G6442" s="148">
        <f t="shared" si="302"/>
        <v>16518.836599999999</v>
      </c>
    </row>
    <row r="6443" spans="1:7" ht="14.4" customHeight="1">
      <c r="A6443" s="138" t="s">
        <v>12217</v>
      </c>
      <c r="B6443" s="151" t="s">
        <v>12191</v>
      </c>
      <c r="C6443" s="148">
        <v>13540.0338612</v>
      </c>
      <c r="D6443" s="148">
        <f t="shared" si="300"/>
        <v>16518.84</v>
      </c>
      <c r="E6443" s="138" t="s">
        <v>2044</v>
      </c>
      <c r="F6443" s="148">
        <f t="shared" si="301"/>
        <v>13540.03</v>
      </c>
      <c r="G6443" s="148">
        <f t="shared" si="302"/>
        <v>16518.836599999999</v>
      </c>
    </row>
    <row r="6444" spans="1:7" ht="14.4" customHeight="1">
      <c r="A6444" s="138" t="s">
        <v>12218</v>
      </c>
      <c r="B6444" s="151" t="s">
        <v>12191</v>
      </c>
      <c r="C6444" s="148">
        <v>13540.0338612</v>
      </c>
      <c r="D6444" s="148">
        <f t="shared" si="300"/>
        <v>16518.84</v>
      </c>
      <c r="E6444" s="138" t="s">
        <v>2044</v>
      </c>
      <c r="F6444" s="148">
        <f t="shared" si="301"/>
        <v>13540.03</v>
      </c>
      <c r="G6444" s="148">
        <f t="shared" si="302"/>
        <v>16518.836599999999</v>
      </c>
    </row>
    <row r="6445" spans="1:7" ht="14.4" customHeight="1">
      <c r="A6445" s="138" t="s">
        <v>12219</v>
      </c>
      <c r="B6445" s="151" t="s">
        <v>12191</v>
      </c>
      <c r="C6445" s="148">
        <v>13540.0338612</v>
      </c>
      <c r="D6445" s="148">
        <f t="shared" si="300"/>
        <v>16518.84</v>
      </c>
      <c r="E6445" s="138" t="s">
        <v>2044</v>
      </c>
      <c r="F6445" s="148">
        <f t="shared" si="301"/>
        <v>13540.03</v>
      </c>
      <c r="G6445" s="148">
        <f t="shared" si="302"/>
        <v>16518.836599999999</v>
      </c>
    </row>
    <row r="6446" spans="1:7" ht="14.4" customHeight="1">
      <c r="A6446" s="138" t="s">
        <v>12220</v>
      </c>
      <c r="B6446" s="151" t="s">
        <v>12191</v>
      </c>
      <c r="C6446" s="148">
        <v>13540.0338612</v>
      </c>
      <c r="D6446" s="148">
        <f t="shared" si="300"/>
        <v>16518.84</v>
      </c>
      <c r="E6446" s="138" t="s">
        <v>2044</v>
      </c>
      <c r="F6446" s="148">
        <f t="shared" si="301"/>
        <v>13540.03</v>
      </c>
      <c r="G6446" s="148">
        <f t="shared" si="302"/>
        <v>16518.836599999999</v>
      </c>
    </row>
    <row r="6447" spans="1:7" ht="14.4" customHeight="1">
      <c r="A6447" s="138" t="s">
        <v>12221</v>
      </c>
      <c r="B6447" s="151" t="s">
        <v>12191</v>
      </c>
      <c r="C6447" s="148">
        <v>13540.0338612</v>
      </c>
      <c r="D6447" s="148">
        <f t="shared" si="300"/>
        <v>16518.84</v>
      </c>
      <c r="E6447" s="138" t="s">
        <v>2044</v>
      </c>
      <c r="F6447" s="148">
        <f t="shared" si="301"/>
        <v>13540.03</v>
      </c>
      <c r="G6447" s="148">
        <f t="shared" si="302"/>
        <v>16518.836599999999</v>
      </c>
    </row>
    <row r="6448" spans="1:7" ht="14.4" customHeight="1">
      <c r="A6448" s="138" t="s">
        <v>12222</v>
      </c>
      <c r="B6448" s="151" t="s">
        <v>12191</v>
      </c>
      <c r="C6448" s="148">
        <v>13540.0338612</v>
      </c>
      <c r="D6448" s="148">
        <f t="shared" si="300"/>
        <v>16518.84</v>
      </c>
      <c r="E6448" s="138" t="s">
        <v>2044</v>
      </c>
      <c r="F6448" s="148">
        <f t="shared" si="301"/>
        <v>13540.03</v>
      </c>
      <c r="G6448" s="148">
        <f t="shared" si="302"/>
        <v>16518.836599999999</v>
      </c>
    </row>
    <row r="6449" spans="1:7" ht="14.4" customHeight="1">
      <c r="A6449" s="138" t="s">
        <v>12223</v>
      </c>
      <c r="B6449" s="151" t="s">
        <v>12191</v>
      </c>
      <c r="C6449" s="148">
        <v>13540.0338612</v>
      </c>
      <c r="D6449" s="148">
        <f t="shared" si="300"/>
        <v>16518.84</v>
      </c>
      <c r="E6449" s="138" t="s">
        <v>2044</v>
      </c>
      <c r="F6449" s="148">
        <f t="shared" si="301"/>
        <v>13540.03</v>
      </c>
      <c r="G6449" s="148">
        <f t="shared" si="302"/>
        <v>16518.836599999999</v>
      </c>
    </row>
    <row r="6450" spans="1:7" ht="14.4" customHeight="1">
      <c r="A6450" s="138" t="s">
        <v>12224</v>
      </c>
      <c r="B6450" s="151" t="s">
        <v>12191</v>
      </c>
      <c r="C6450" s="148">
        <v>13540.0338612</v>
      </c>
      <c r="D6450" s="148">
        <f t="shared" si="300"/>
        <v>16518.84</v>
      </c>
      <c r="E6450" s="138" t="s">
        <v>2044</v>
      </c>
      <c r="F6450" s="148">
        <f t="shared" si="301"/>
        <v>13540.03</v>
      </c>
      <c r="G6450" s="148">
        <f t="shared" si="302"/>
        <v>16518.836599999999</v>
      </c>
    </row>
    <row r="6451" spans="1:7" ht="14.4" customHeight="1">
      <c r="A6451" s="138" t="s">
        <v>12225</v>
      </c>
      <c r="B6451" s="151" t="s">
        <v>12191</v>
      </c>
      <c r="C6451" s="148">
        <v>13540.0338612</v>
      </c>
      <c r="D6451" s="148">
        <f t="shared" si="300"/>
        <v>16518.84</v>
      </c>
      <c r="E6451" s="138" t="s">
        <v>2044</v>
      </c>
      <c r="F6451" s="148">
        <f t="shared" si="301"/>
        <v>13540.03</v>
      </c>
      <c r="G6451" s="148">
        <f t="shared" si="302"/>
        <v>16518.836599999999</v>
      </c>
    </row>
    <row r="6452" spans="1:7" ht="14.4" customHeight="1">
      <c r="A6452" s="138" t="s">
        <v>12226</v>
      </c>
      <c r="B6452" s="151" t="s">
        <v>12191</v>
      </c>
      <c r="C6452" s="148">
        <v>13540.0338612</v>
      </c>
      <c r="D6452" s="148">
        <f t="shared" si="300"/>
        <v>16518.84</v>
      </c>
      <c r="E6452" s="138" t="s">
        <v>2044</v>
      </c>
      <c r="F6452" s="148">
        <f t="shared" si="301"/>
        <v>13540.03</v>
      </c>
      <c r="G6452" s="148">
        <f t="shared" si="302"/>
        <v>16518.836599999999</v>
      </c>
    </row>
    <row r="6453" spans="1:7" ht="14.4" customHeight="1">
      <c r="A6453" s="138" t="s">
        <v>12227</v>
      </c>
      <c r="B6453" s="151" t="s">
        <v>12191</v>
      </c>
      <c r="C6453" s="148">
        <v>13540.0338612</v>
      </c>
      <c r="D6453" s="148">
        <f t="shared" si="300"/>
        <v>16518.84</v>
      </c>
      <c r="E6453" s="138" t="s">
        <v>2044</v>
      </c>
      <c r="F6453" s="148">
        <f t="shared" si="301"/>
        <v>13540.03</v>
      </c>
      <c r="G6453" s="148">
        <f t="shared" si="302"/>
        <v>16518.836599999999</v>
      </c>
    </row>
    <row r="6454" spans="1:7" ht="14.4" customHeight="1">
      <c r="A6454" s="138" t="s">
        <v>12228</v>
      </c>
      <c r="B6454" s="151" t="s">
        <v>12191</v>
      </c>
      <c r="C6454" s="148">
        <v>13540.0338612</v>
      </c>
      <c r="D6454" s="148">
        <f t="shared" si="300"/>
        <v>16518.84</v>
      </c>
      <c r="E6454" s="138" t="s">
        <v>2044</v>
      </c>
      <c r="F6454" s="148">
        <f t="shared" si="301"/>
        <v>13540.03</v>
      </c>
      <c r="G6454" s="148">
        <f t="shared" si="302"/>
        <v>16518.836599999999</v>
      </c>
    </row>
    <row r="6455" spans="1:7" ht="14.4" customHeight="1">
      <c r="A6455" s="138" t="s">
        <v>12229</v>
      </c>
      <c r="B6455" s="151" t="s">
        <v>12191</v>
      </c>
      <c r="C6455" s="148">
        <v>13540.0338612</v>
      </c>
      <c r="D6455" s="148">
        <f t="shared" si="300"/>
        <v>16518.84</v>
      </c>
      <c r="E6455" s="138" t="s">
        <v>2044</v>
      </c>
      <c r="F6455" s="148">
        <f t="shared" si="301"/>
        <v>13540.03</v>
      </c>
      <c r="G6455" s="148">
        <f t="shared" si="302"/>
        <v>16518.836599999999</v>
      </c>
    </row>
    <row r="6456" spans="1:7" ht="14.4" customHeight="1">
      <c r="A6456" s="138" t="s">
        <v>12230</v>
      </c>
      <c r="B6456" s="151" t="s">
        <v>12191</v>
      </c>
      <c r="C6456" s="148">
        <v>13540.0338612</v>
      </c>
      <c r="D6456" s="148">
        <f t="shared" si="300"/>
        <v>16518.84</v>
      </c>
      <c r="E6456" s="138" t="s">
        <v>2044</v>
      </c>
      <c r="F6456" s="148">
        <f t="shared" si="301"/>
        <v>13540.03</v>
      </c>
      <c r="G6456" s="148">
        <f t="shared" si="302"/>
        <v>16518.836599999999</v>
      </c>
    </row>
    <row r="6457" spans="1:7" ht="14.4" customHeight="1">
      <c r="A6457" s="138" t="s">
        <v>12231</v>
      </c>
      <c r="B6457" s="151" t="s">
        <v>12191</v>
      </c>
      <c r="C6457" s="148">
        <v>13540.0338612</v>
      </c>
      <c r="D6457" s="148">
        <f t="shared" si="300"/>
        <v>16518.84</v>
      </c>
      <c r="E6457" s="138" t="s">
        <v>2044</v>
      </c>
      <c r="F6457" s="148">
        <f t="shared" si="301"/>
        <v>13540.03</v>
      </c>
      <c r="G6457" s="148">
        <f t="shared" si="302"/>
        <v>16518.836599999999</v>
      </c>
    </row>
    <row r="6458" spans="1:7" ht="14.4" customHeight="1">
      <c r="A6458" s="138" t="s">
        <v>12232</v>
      </c>
      <c r="B6458" s="151" t="s">
        <v>12191</v>
      </c>
      <c r="C6458" s="148">
        <v>13540.0338612</v>
      </c>
      <c r="D6458" s="148">
        <f t="shared" si="300"/>
        <v>16518.84</v>
      </c>
      <c r="E6458" s="138" t="s">
        <v>2044</v>
      </c>
      <c r="F6458" s="148">
        <f t="shared" si="301"/>
        <v>13540.03</v>
      </c>
      <c r="G6458" s="148">
        <f t="shared" si="302"/>
        <v>16518.836599999999</v>
      </c>
    </row>
    <row r="6459" spans="1:7" ht="14.4" customHeight="1">
      <c r="A6459" s="138" t="s">
        <v>12233</v>
      </c>
      <c r="B6459" s="151" t="s">
        <v>12191</v>
      </c>
      <c r="C6459" s="148">
        <v>13540.0338612</v>
      </c>
      <c r="D6459" s="148">
        <f t="shared" si="300"/>
        <v>16518.84</v>
      </c>
      <c r="E6459" s="138" t="s">
        <v>2044</v>
      </c>
      <c r="F6459" s="148">
        <f t="shared" si="301"/>
        <v>13540.03</v>
      </c>
      <c r="G6459" s="148">
        <f t="shared" si="302"/>
        <v>16518.836599999999</v>
      </c>
    </row>
    <row r="6460" spans="1:7" ht="14.4" customHeight="1">
      <c r="A6460" s="138" t="s">
        <v>12234</v>
      </c>
      <c r="B6460" s="151" t="s">
        <v>12191</v>
      </c>
      <c r="C6460" s="148">
        <v>13540.0338612</v>
      </c>
      <c r="D6460" s="148">
        <f t="shared" si="300"/>
        <v>16518.84</v>
      </c>
      <c r="E6460" s="138" t="s">
        <v>2044</v>
      </c>
      <c r="F6460" s="148">
        <f t="shared" si="301"/>
        <v>13540.03</v>
      </c>
      <c r="G6460" s="148">
        <f t="shared" si="302"/>
        <v>16518.836599999999</v>
      </c>
    </row>
    <row r="6461" spans="1:7" ht="14.4" customHeight="1">
      <c r="A6461" s="138" t="s">
        <v>12235</v>
      </c>
      <c r="B6461" s="151" t="s">
        <v>12191</v>
      </c>
      <c r="C6461" s="148">
        <v>13540.0338612</v>
      </c>
      <c r="D6461" s="148">
        <f t="shared" si="300"/>
        <v>16518.84</v>
      </c>
      <c r="E6461" s="138" t="s">
        <v>2044</v>
      </c>
      <c r="F6461" s="148">
        <f t="shared" si="301"/>
        <v>13540.03</v>
      </c>
      <c r="G6461" s="148">
        <f t="shared" si="302"/>
        <v>16518.836599999999</v>
      </c>
    </row>
    <row r="6462" spans="1:7" ht="14.4" customHeight="1">
      <c r="A6462" s="138" t="s">
        <v>12236</v>
      </c>
      <c r="B6462" s="151" t="s">
        <v>12191</v>
      </c>
      <c r="C6462" s="148">
        <v>13540.0338612</v>
      </c>
      <c r="D6462" s="148">
        <f t="shared" si="300"/>
        <v>16518.84</v>
      </c>
      <c r="E6462" s="138" t="s">
        <v>2044</v>
      </c>
      <c r="F6462" s="148">
        <f t="shared" si="301"/>
        <v>13540.03</v>
      </c>
      <c r="G6462" s="148">
        <f t="shared" si="302"/>
        <v>16518.836599999999</v>
      </c>
    </row>
    <row r="6463" spans="1:7" ht="14.4" customHeight="1">
      <c r="A6463" s="138" t="s">
        <v>12237</v>
      </c>
      <c r="B6463" s="151" t="s">
        <v>12191</v>
      </c>
      <c r="C6463" s="148">
        <v>13540.0338612</v>
      </c>
      <c r="D6463" s="148">
        <f t="shared" si="300"/>
        <v>16518.84</v>
      </c>
      <c r="E6463" s="138" t="s">
        <v>2044</v>
      </c>
      <c r="F6463" s="148">
        <f t="shared" si="301"/>
        <v>13540.03</v>
      </c>
      <c r="G6463" s="148">
        <f t="shared" si="302"/>
        <v>16518.836599999999</v>
      </c>
    </row>
    <row r="6464" spans="1:7" ht="14.4" customHeight="1">
      <c r="A6464" s="138" t="s">
        <v>12238</v>
      </c>
      <c r="B6464" s="151" t="s">
        <v>12191</v>
      </c>
      <c r="C6464" s="148">
        <v>13540.0338612</v>
      </c>
      <c r="D6464" s="148">
        <f t="shared" si="300"/>
        <v>16518.84</v>
      </c>
      <c r="E6464" s="138" t="s">
        <v>2044</v>
      </c>
      <c r="F6464" s="148">
        <f t="shared" si="301"/>
        <v>13540.03</v>
      </c>
      <c r="G6464" s="148">
        <f t="shared" si="302"/>
        <v>16518.836599999999</v>
      </c>
    </row>
    <row r="6465" spans="1:7" ht="14.4" customHeight="1">
      <c r="A6465" s="138" t="s">
        <v>12239</v>
      </c>
      <c r="B6465" s="151" t="s">
        <v>12191</v>
      </c>
      <c r="C6465" s="148">
        <v>13540.0338612</v>
      </c>
      <c r="D6465" s="148">
        <f t="shared" si="300"/>
        <v>16518.84</v>
      </c>
      <c r="E6465" s="138" t="s">
        <v>2044</v>
      </c>
      <c r="F6465" s="148">
        <f t="shared" si="301"/>
        <v>13540.03</v>
      </c>
      <c r="G6465" s="148">
        <f t="shared" si="302"/>
        <v>16518.836599999999</v>
      </c>
    </row>
    <row r="6466" spans="1:7" ht="14.4" customHeight="1">
      <c r="A6466" s="138" t="s">
        <v>12240</v>
      </c>
      <c r="B6466" s="151" t="s">
        <v>12191</v>
      </c>
      <c r="C6466" s="148">
        <v>13540.0338612</v>
      </c>
      <c r="D6466" s="148">
        <f t="shared" si="300"/>
        <v>16518.84</v>
      </c>
      <c r="E6466" s="138" t="s">
        <v>2044</v>
      </c>
      <c r="F6466" s="148">
        <f t="shared" si="301"/>
        <v>13540.03</v>
      </c>
      <c r="G6466" s="148">
        <f t="shared" si="302"/>
        <v>16518.836599999999</v>
      </c>
    </row>
    <row r="6467" spans="1:7" ht="14.4" customHeight="1">
      <c r="A6467" s="138" t="s">
        <v>12241</v>
      </c>
      <c r="B6467" s="151" t="s">
        <v>12191</v>
      </c>
      <c r="C6467" s="148">
        <v>13540.0338612</v>
      </c>
      <c r="D6467" s="148">
        <f t="shared" si="300"/>
        <v>16518.84</v>
      </c>
      <c r="E6467" s="138" t="s">
        <v>2044</v>
      </c>
      <c r="F6467" s="148">
        <f t="shared" si="301"/>
        <v>13540.03</v>
      </c>
      <c r="G6467" s="148">
        <f t="shared" si="302"/>
        <v>16518.836599999999</v>
      </c>
    </row>
    <row r="6468" spans="1:7" ht="14.4" customHeight="1">
      <c r="A6468" s="138" t="s">
        <v>12242</v>
      </c>
      <c r="B6468" s="151" t="s">
        <v>12191</v>
      </c>
      <c r="C6468" s="148">
        <v>13540.0338612</v>
      </c>
      <c r="D6468" s="148">
        <f t="shared" si="300"/>
        <v>16518.84</v>
      </c>
      <c r="E6468" s="138" t="s">
        <v>2044</v>
      </c>
      <c r="F6468" s="148">
        <f t="shared" si="301"/>
        <v>13540.03</v>
      </c>
      <c r="G6468" s="148">
        <f t="shared" si="302"/>
        <v>16518.836599999999</v>
      </c>
    </row>
    <row r="6469" spans="1:7" ht="14.4" customHeight="1">
      <c r="A6469" s="138" t="s">
        <v>12243</v>
      </c>
      <c r="B6469" s="151" t="s">
        <v>12191</v>
      </c>
      <c r="C6469" s="148">
        <v>13540.0338612</v>
      </c>
      <c r="D6469" s="148">
        <f t="shared" si="300"/>
        <v>16518.84</v>
      </c>
      <c r="E6469" s="138" t="s">
        <v>2044</v>
      </c>
      <c r="F6469" s="148">
        <f t="shared" si="301"/>
        <v>13540.03</v>
      </c>
      <c r="G6469" s="148">
        <f t="shared" si="302"/>
        <v>16518.836599999999</v>
      </c>
    </row>
    <row r="6470" spans="1:7" ht="14.4" customHeight="1">
      <c r="A6470" s="138" t="s">
        <v>12244</v>
      </c>
      <c r="B6470" s="151" t="s">
        <v>12191</v>
      </c>
      <c r="C6470" s="148">
        <v>13540.0338612</v>
      </c>
      <c r="D6470" s="148">
        <f t="shared" si="300"/>
        <v>16518.84</v>
      </c>
      <c r="E6470" s="138" t="s">
        <v>2044</v>
      </c>
      <c r="F6470" s="148">
        <f t="shared" si="301"/>
        <v>13540.03</v>
      </c>
      <c r="G6470" s="148">
        <f t="shared" si="302"/>
        <v>16518.836599999999</v>
      </c>
    </row>
    <row r="6471" spans="1:7" ht="14.4" customHeight="1">
      <c r="A6471" s="138" t="s">
        <v>12245</v>
      </c>
      <c r="B6471" s="151" t="s">
        <v>12191</v>
      </c>
      <c r="C6471" s="148">
        <v>13540.0338612</v>
      </c>
      <c r="D6471" s="148">
        <f t="shared" si="300"/>
        <v>16518.84</v>
      </c>
      <c r="E6471" s="138" t="s">
        <v>2044</v>
      </c>
      <c r="F6471" s="148">
        <f t="shared" si="301"/>
        <v>13540.03</v>
      </c>
      <c r="G6471" s="148">
        <f t="shared" si="302"/>
        <v>16518.836599999999</v>
      </c>
    </row>
    <row r="6472" spans="1:7" ht="14.4" customHeight="1">
      <c r="A6472" s="138" t="s">
        <v>12246</v>
      </c>
      <c r="B6472" s="151" t="s">
        <v>12191</v>
      </c>
      <c r="C6472" s="148">
        <v>13540.0338612</v>
      </c>
      <c r="D6472" s="148">
        <f t="shared" si="300"/>
        <v>16518.84</v>
      </c>
      <c r="E6472" s="138" t="s">
        <v>2044</v>
      </c>
      <c r="F6472" s="148">
        <f t="shared" si="301"/>
        <v>13540.03</v>
      </c>
      <c r="G6472" s="148">
        <f t="shared" si="302"/>
        <v>16518.836599999999</v>
      </c>
    </row>
    <row r="6473" spans="1:7" ht="14.4" customHeight="1">
      <c r="A6473" s="138" t="s">
        <v>12247</v>
      </c>
      <c r="B6473" s="151" t="s">
        <v>12191</v>
      </c>
      <c r="C6473" s="148">
        <v>13540.0338612</v>
      </c>
      <c r="D6473" s="148">
        <f t="shared" ref="D6473:D6536" si="303">ROUND(C6473*(1+$D$8),2)</f>
        <v>16518.84</v>
      </c>
      <c r="E6473" s="138" t="s">
        <v>2044</v>
      </c>
      <c r="F6473" s="148">
        <f t="shared" ref="F6473:F6536" si="304">ROUND(C6473*(1-HLOOKUP(E6473,$1:$2,2,FALSE)),2)</f>
        <v>13540.03</v>
      </c>
      <c r="G6473" s="148">
        <f t="shared" ref="G6473:G6536" si="305">F6473*(1+$D$8)</f>
        <v>16518.836599999999</v>
      </c>
    </row>
    <row r="6474" spans="1:7" ht="14.4" customHeight="1">
      <c r="A6474" s="138" t="s">
        <v>12248</v>
      </c>
      <c r="B6474" s="151" t="s">
        <v>12191</v>
      </c>
      <c r="C6474" s="148">
        <v>13540.0338612</v>
      </c>
      <c r="D6474" s="148">
        <f t="shared" si="303"/>
        <v>16518.84</v>
      </c>
      <c r="E6474" s="138" t="s">
        <v>2044</v>
      </c>
      <c r="F6474" s="148">
        <f t="shared" si="304"/>
        <v>13540.03</v>
      </c>
      <c r="G6474" s="148">
        <f t="shared" si="305"/>
        <v>16518.836599999999</v>
      </c>
    </row>
    <row r="6475" spans="1:7" ht="14.4" customHeight="1">
      <c r="A6475" s="138" t="s">
        <v>12249</v>
      </c>
      <c r="B6475" s="151" t="s">
        <v>12191</v>
      </c>
      <c r="C6475" s="148">
        <v>13540.0338612</v>
      </c>
      <c r="D6475" s="148">
        <f t="shared" si="303"/>
        <v>16518.84</v>
      </c>
      <c r="E6475" s="138" t="s">
        <v>2044</v>
      </c>
      <c r="F6475" s="148">
        <f t="shared" si="304"/>
        <v>13540.03</v>
      </c>
      <c r="G6475" s="148">
        <f t="shared" si="305"/>
        <v>16518.836599999999</v>
      </c>
    </row>
    <row r="6476" spans="1:7" ht="14.4" customHeight="1">
      <c r="A6476" s="138" t="s">
        <v>12250</v>
      </c>
      <c r="B6476" s="151" t="s">
        <v>12191</v>
      </c>
      <c r="C6476" s="148">
        <v>13540.0338612</v>
      </c>
      <c r="D6476" s="148">
        <f t="shared" si="303"/>
        <v>16518.84</v>
      </c>
      <c r="E6476" s="138" t="s">
        <v>2044</v>
      </c>
      <c r="F6476" s="148">
        <f t="shared" si="304"/>
        <v>13540.03</v>
      </c>
      <c r="G6476" s="148">
        <f t="shared" si="305"/>
        <v>16518.836599999999</v>
      </c>
    </row>
    <row r="6477" spans="1:7" ht="14.4" customHeight="1">
      <c r="A6477" s="138" t="s">
        <v>12251</v>
      </c>
      <c r="B6477" s="151" t="s">
        <v>12191</v>
      </c>
      <c r="C6477" s="148">
        <v>13540.0338612</v>
      </c>
      <c r="D6477" s="148">
        <f t="shared" si="303"/>
        <v>16518.84</v>
      </c>
      <c r="E6477" s="138" t="s">
        <v>2044</v>
      </c>
      <c r="F6477" s="148">
        <f t="shared" si="304"/>
        <v>13540.03</v>
      </c>
      <c r="G6477" s="148">
        <f t="shared" si="305"/>
        <v>16518.836599999999</v>
      </c>
    </row>
    <row r="6478" spans="1:7" ht="14.4" customHeight="1">
      <c r="A6478" s="138" t="s">
        <v>12252</v>
      </c>
      <c r="B6478" s="151" t="s">
        <v>12191</v>
      </c>
      <c r="C6478" s="148">
        <v>13540.0338612</v>
      </c>
      <c r="D6478" s="148">
        <f t="shared" si="303"/>
        <v>16518.84</v>
      </c>
      <c r="E6478" s="138" t="s">
        <v>2044</v>
      </c>
      <c r="F6478" s="148">
        <f t="shared" si="304"/>
        <v>13540.03</v>
      </c>
      <c r="G6478" s="148">
        <f t="shared" si="305"/>
        <v>16518.836599999999</v>
      </c>
    </row>
    <row r="6479" spans="1:7" ht="14.4" customHeight="1">
      <c r="A6479" s="138" t="s">
        <v>12253</v>
      </c>
      <c r="B6479" s="151" t="s">
        <v>12191</v>
      </c>
      <c r="C6479" s="148">
        <v>13540.0338612</v>
      </c>
      <c r="D6479" s="148">
        <f t="shared" si="303"/>
        <v>16518.84</v>
      </c>
      <c r="E6479" s="138" t="s">
        <v>2044</v>
      </c>
      <c r="F6479" s="148">
        <f t="shared" si="304"/>
        <v>13540.03</v>
      </c>
      <c r="G6479" s="148">
        <f t="shared" si="305"/>
        <v>16518.836599999999</v>
      </c>
    </row>
    <row r="6480" spans="1:7" ht="14.4" customHeight="1">
      <c r="A6480" s="138" t="s">
        <v>12254</v>
      </c>
      <c r="B6480" s="151" t="s">
        <v>12255</v>
      </c>
      <c r="C6480" s="148">
        <v>14553.4275117</v>
      </c>
      <c r="D6480" s="148">
        <f t="shared" si="303"/>
        <v>17755.18</v>
      </c>
      <c r="E6480" s="138" t="s">
        <v>2044</v>
      </c>
      <c r="F6480" s="148">
        <f t="shared" si="304"/>
        <v>14553.43</v>
      </c>
      <c r="G6480" s="148">
        <f t="shared" si="305"/>
        <v>17755.184600000001</v>
      </c>
    </row>
    <row r="6481" spans="1:7" ht="14.4" customHeight="1">
      <c r="A6481" s="138" t="s">
        <v>12256</v>
      </c>
      <c r="B6481" s="151" t="s">
        <v>12255</v>
      </c>
      <c r="C6481" s="148">
        <v>14553.4275117</v>
      </c>
      <c r="D6481" s="148">
        <f t="shared" si="303"/>
        <v>17755.18</v>
      </c>
      <c r="E6481" s="138" t="s">
        <v>2044</v>
      </c>
      <c r="F6481" s="148">
        <f t="shared" si="304"/>
        <v>14553.43</v>
      </c>
      <c r="G6481" s="148">
        <f t="shared" si="305"/>
        <v>17755.184600000001</v>
      </c>
    </row>
    <row r="6482" spans="1:7" ht="14.4" customHeight="1">
      <c r="A6482" s="138" t="s">
        <v>12257</v>
      </c>
      <c r="B6482" s="151" t="s">
        <v>12255</v>
      </c>
      <c r="C6482" s="148">
        <v>14553.4275117</v>
      </c>
      <c r="D6482" s="148">
        <f t="shared" si="303"/>
        <v>17755.18</v>
      </c>
      <c r="E6482" s="138" t="s">
        <v>2044</v>
      </c>
      <c r="F6482" s="148">
        <f t="shared" si="304"/>
        <v>14553.43</v>
      </c>
      <c r="G6482" s="148">
        <f t="shared" si="305"/>
        <v>17755.184600000001</v>
      </c>
    </row>
    <row r="6483" spans="1:7" ht="14.4" customHeight="1">
      <c r="A6483" s="138" t="s">
        <v>12258</v>
      </c>
      <c r="B6483" s="151" t="s">
        <v>12255</v>
      </c>
      <c r="C6483" s="148">
        <v>14553.4275117</v>
      </c>
      <c r="D6483" s="148">
        <f t="shared" si="303"/>
        <v>17755.18</v>
      </c>
      <c r="E6483" s="138" t="s">
        <v>2044</v>
      </c>
      <c r="F6483" s="148">
        <f t="shared" si="304"/>
        <v>14553.43</v>
      </c>
      <c r="G6483" s="148">
        <f t="shared" si="305"/>
        <v>17755.184600000001</v>
      </c>
    </row>
    <row r="6484" spans="1:7" ht="14.4" customHeight="1">
      <c r="A6484" s="138" t="s">
        <v>12259</v>
      </c>
      <c r="B6484" s="151" t="s">
        <v>12255</v>
      </c>
      <c r="C6484" s="148">
        <v>14553.4275117</v>
      </c>
      <c r="D6484" s="148">
        <f t="shared" si="303"/>
        <v>17755.18</v>
      </c>
      <c r="E6484" s="138" t="s">
        <v>2044</v>
      </c>
      <c r="F6484" s="148">
        <f t="shared" si="304"/>
        <v>14553.43</v>
      </c>
      <c r="G6484" s="148">
        <f t="shared" si="305"/>
        <v>17755.184600000001</v>
      </c>
    </row>
    <row r="6485" spans="1:7" ht="14.4" customHeight="1">
      <c r="A6485" s="138" t="s">
        <v>12260</v>
      </c>
      <c r="B6485" s="151" t="s">
        <v>12255</v>
      </c>
      <c r="C6485" s="148">
        <v>14553.4275117</v>
      </c>
      <c r="D6485" s="148">
        <f t="shared" si="303"/>
        <v>17755.18</v>
      </c>
      <c r="E6485" s="138" t="s">
        <v>2044</v>
      </c>
      <c r="F6485" s="148">
        <f t="shared" si="304"/>
        <v>14553.43</v>
      </c>
      <c r="G6485" s="148">
        <f t="shared" si="305"/>
        <v>17755.184600000001</v>
      </c>
    </row>
    <row r="6486" spans="1:7" ht="14.4" customHeight="1">
      <c r="A6486" s="138" t="s">
        <v>12261</v>
      </c>
      <c r="B6486" s="151" t="s">
        <v>12255</v>
      </c>
      <c r="C6486" s="148">
        <v>14553.4275117</v>
      </c>
      <c r="D6486" s="148">
        <f t="shared" si="303"/>
        <v>17755.18</v>
      </c>
      <c r="E6486" s="138" t="s">
        <v>2044</v>
      </c>
      <c r="F6486" s="148">
        <f t="shared" si="304"/>
        <v>14553.43</v>
      </c>
      <c r="G6486" s="148">
        <f t="shared" si="305"/>
        <v>17755.184600000001</v>
      </c>
    </row>
    <row r="6487" spans="1:7" ht="14.4" customHeight="1">
      <c r="A6487" s="138" t="s">
        <v>12262</v>
      </c>
      <c r="B6487" s="151" t="s">
        <v>12255</v>
      </c>
      <c r="C6487" s="148">
        <v>14553.4275117</v>
      </c>
      <c r="D6487" s="148">
        <f t="shared" si="303"/>
        <v>17755.18</v>
      </c>
      <c r="E6487" s="138" t="s">
        <v>2044</v>
      </c>
      <c r="F6487" s="148">
        <f t="shared" si="304"/>
        <v>14553.43</v>
      </c>
      <c r="G6487" s="148">
        <f t="shared" si="305"/>
        <v>17755.184600000001</v>
      </c>
    </row>
    <row r="6488" spans="1:7" ht="14.4" customHeight="1">
      <c r="A6488" s="138" t="s">
        <v>12263</v>
      </c>
      <c r="B6488" s="151" t="s">
        <v>12255</v>
      </c>
      <c r="C6488" s="148">
        <v>14553.4275117</v>
      </c>
      <c r="D6488" s="148">
        <f t="shared" si="303"/>
        <v>17755.18</v>
      </c>
      <c r="E6488" s="138" t="s">
        <v>2044</v>
      </c>
      <c r="F6488" s="148">
        <f t="shared" si="304"/>
        <v>14553.43</v>
      </c>
      <c r="G6488" s="148">
        <f t="shared" si="305"/>
        <v>17755.184600000001</v>
      </c>
    </row>
    <row r="6489" spans="1:7" ht="14.4" customHeight="1">
      <c r="A6489" s="138" t="s">
        <v>12264</v>
      </c>
      <c r="B6489" s="151" t="s">
        <v>12255</v>
      </c>
      <c r="C6489" s="148">
        <v>14553.4275117</v>
      </c>
      <c r="D6489" s="148">
        <f t="shared" si="303"/>
        <v>17755.18</v>
      </c>
      <c r="E6489" s="138" t="s">
        <v>2044</v>
      </c>
      <c r="F6489" s="148">
        <f t="shared" si="304"/>
        <v>14553.43</v>
      </c>
      <c r="G6489" s="148">
        <f t="shared" si="305"/>
        <v>17755.184600000001</v>
      </c>
    </row>
    <row r="6490" spans="1:7" ht="14.4" customHeight="1">
      <c r="A6490" s="138" t="s">
        <v>12265</v>
      </c>
      <c r="B6490" s="151" t="s">
        <v>12255</v>
      </c>
      <c r="C6490" s="148">
        <v>14553.4275117</v>
      </c>
      <c r="D6490" s="148">
        <f t="shared" si="303"/>
        <v>17755.18</v>
      </c>
      <c r="E6490" s="138" t="s">
        <v>2044</v>
      </c>
      <c r="F6490" s="148">
        <f t="shared" si="304"/>
        <v>14553.43</v>
      </c>
      <c r="G6490" s="148">
        <f t="shared" si="305"/>
        <v>17755.184600000001</v>
      </c>
    </row>
    <row r="6491" spans="1:7" ht="14.4" customHeight="1">
      <c r="A6491" s="138" t="s">
        <v>12266</v>
      </c>
      <c r="B6491" s="151" t="s">
        <v>12255</v>
      </c>
      <c r="C6491" s="148">
        <v>14553.4275117</v>
      </c>
      <c r="D6491" s="148">
        <f t="shared" si="303"/>
        <v>17755.18</v>
      </c>
      <c r="E6491" s="138" t="s">
        <v>2044</v>
      </c>
      <c r="F6491" s="148">
        <f t="shared" si="304"/>
        <v>14553.43</v>
      </c>
      <c r="G6491" s="148">
        <f t="shared" si="305"/>
        <v>17755.184600000001</v>
      </c>
    </row>
    <row r="6492" spans="1:7" ht="14.4" customHeight="1">
      <c r="A6492" s="138" t="s">
        <v>12267</v>
      </c>
      <c r="B6492" s="151" t="s">
        <v>12255</v>
      </c>
      <c r="C6492" s="148">
        <v>14553.4275117</v>
      </c>
      <c r="D6492" s="148">
        <f t="shared" si="303"/>
        <v>17755.18</v>
      </c>
      <c r="E6492" s="138" t="s">
        <v>2044</v>
      </c>
      <c r="F6492" s="148">
        <f t="shared" si="304"/>
        <v>14553.43</v>
      </c>
      <c r="G6492" s="148">
        <f t="shared" si="305"/>
        <v>17755.184600000001</v>
      </c>
    </row>
    <row r="6493" spans="1:7" ht="14.4" customHeight="1">
      <c r="A6493" s="138" t="s">
        <v>12268</v>
      </c>
      <c r="B6493" s="151" t="s">
        <v>12255</v>
      </c>
      <c r="C6493" s="148">
        <v>14553.4275117</v>
      </c>
      <c r="D6493" s="148">
        <f t="shared" si="303"/>
        <v>17755.18</v>
      </c>
      <c r="E6493" s="138" t="s">
        <v>2044</v>
      </c>
      <c r="F6493" s="148">
        <f t="shared" si="304"/>
        <v>14553.43</v>
      </c>
      <c r="G6493" s="148">
        <f t="shared" si="305"/>
        <v>17755.184600000001</v>
      </c>
    </row>
    <row r="6494" spans="1:7" ht="14.4" customHeight="1">
      <c r="A6494" s="138" t="s">
        <v>12269</v>
      </c>
      <c r="B6494" s="151" t="s">
        <v>12255</v>
      </c>
      <c r="C6494" s="148">
        <v>14553.4275117</v>
      </c>
      <c r="D6494" s="148">
        <f t="shared" si="303"/>
        <v>17755.18</v>
      </c>
      <c r="E6494" s="138" t="s">
        <v>2044</v>
      </c>
      <c r="F6494" s="148">
        <f t="shared" si="304"/>
        <v>14553.43</v>
      </c>
      <c r="G6494" s="148">
        <f t="shared" si="305"/>
        <v>17755.184600000001</v>
      </c>
    </row>
    <row r="6495" spans="1:7" ht="14.4" customHeight="1">
      <c r="A6495" s="138" t="s">
        <v>12270</v>
      </c>
      <c r="B6495" s="151" t="s">
        <v>12255</v>
      </c>
      <c r="C6495" s="148">
        <v>14553.4275117</v>
      </c>
      <c r="D6495" s="148">
        <f t="shared" si="303"/>
        <v>17755.18</v>
      </c>
      <c r="E6495" s="138" t="s">
        <v>2044</v>
      </c>
      <c r="F6495" s="148">
        <f t="shared" si="304"/>
        <v>14553.43</v>
      </c>
      <c r="G6495" s="148">
        <f t="shared" si="305"/>
        <v>17755.184600000001</v>
      </c>
    </row>
    <row r="6496" spans="1:7" ht="14.4" customHeight="1">
      <c r="A6496" s="138" t="s">
        <v>12271</v>
      </c>
      <c r="B6496" s="151" t="s">
        <v>12255</v>
      </c>
      <c r="C6496" s="148">
        <v>14553.4275117</v>
      </c>
      <c r="D6496" s="148">
        <f t="shared" si="303"/>
        <v>17755.18</v>
      </c>
      <c r="E6496" s="138" t="s">
        <v>2044</v>
      </c>
      <c r="F6496" s="148">
        <f t="shared" si="304"/>
        <v>14553.43</v>
      </c>
      <c r="G6496" s="148">
        <f t="shared" si="305"/>
        <v>17755.184600000001</v>
      </c>
    </row>
    <row r="6497" spans="1:7" ht="14.4" customHeight="1">
      <c r="A6497" s="138" t="s">
        <v>12272</v>
      </c>
      <c r="B6497" s="151" t="s">
        <v>12255</v>
      </c>
      <c r="C6497" s="148">
        <v>14553.4275117</v>
      </c>
      <c r="D6497" s="148">
        <f t="shared" si="303"/>
        <v>17755.18</v>
      </c>
      <c r="E6497" s="138" t="s">
        <v>2044</v>
      </c>
      <c r="F6497" s="148">
        <f t="shared" si="304"/>
        <v>14553.43</v>
      </c>
      <c r="G6497" s="148">
        <f t="shared" si="305"/>
        <v>17755.184600000001</v>
      </c>
    </row>
    <row r="6498" spans="1:7" ht="14.4" customHeight="1">
      <c r="A6498" s="138" t="s">
        <v>12273</v>
      </c>
      <c r="B6498" s="151" t="s">
        <v>12255</v>
      </c>
      <c r="C6498" s="148">
        <v>14553.4275117</v>
      </c>
      <c r="D6498" s="148">
        <f t="shared" si="303"/>
        <v>17755.18</v>
      </c>
      <c r="E6498" s="138" t="s">
        <v>2044</v>
      </c>
      <c r="F6498" s="148">
        <f t="shared" si="304"/>
        <v>14553.43</v>
      </c>
      <c r="G6498" s="148">
        <f t="shared" si="305"/>
        <v>17755.184600000001</v>
      </c>
    </row>
    <row r="6499" spans="1:7" ht="14.4" customHeight="1">
      <c r="A6499" s="138" t="s">
        <v>12274</v>
      </c>
      <c r="B6499" s="151" t="s">
        <v>12255</v>
      </c>
      <c r="C6499" s="148">
        <v>14553.4275117</v>
      </c>
      <c r="D6499" s="148">
        <f t="shared" si="303"/>
        <v>17755.18</v>
      </c>
      <c r="E6499" s="138" t="s">
        <v>2044</v>
      </c>
      <c r="F6499" s="148">
        <f t="shared" si="304"/>
        <v>14553.43</v>
      </c>
      <c r="G6499" s="148">
        <f t="shared" si="305"/>
        <v>17755.184600000001</v>
      </c>
    </row>
    <row r="6500" spans="1:7" ht="14.4" customHeight="1">
      <c r="A6500" s="138" t="s">
        <v>12275</v>
      </c>
      <c r="B6500" s="151" t="s">
        <v>12255</v>
      </c>
      <c r="C6500" s="148">
        <v>14553.4275117</v>
      </c>
      <c r="D6500" s="148">
        <f t="shared" si="303"/>
        <v>17755.18</v>
      </c>
      <c r="E6500" s="138" t="s">
        <v>2044</v>
      </c>
      <c r="F6500" s="148">
        <f t="shared" si="304"/>
        <v>14553.43</v>
      </c>
      <c r="G6500" s="148">
        <f t="shared" si="305"/>
        <v>17755.184600000001</v>
      </c>
    </row>
    <row r="6501" spans="1:7" ht="14.4" customHeight="1">
      <c r="A6501" s="138" t="s">
        <v>12276</v>
      </c>
      <c r="B6501" s="151" t="s">
        <v>12255</v>
      </c>
      <c r="C6501" s="148">
        <v>14553.4275117</v>
      </c>
      <c r="D6501" s="148">
        <f t="shared" si="303"/>
        <v>17755.18</v>
      </c>
      <c r="E6501" s="138" t="s">
        <v>2044</v>
      </c>
      <c r="F6501" s="148">
        <f t="shared" si="304"/>
        <v>14553.43</v>
      </c>
      <c r="G6501" s="148">
        <f t="shared" si="305"/>
        <v>17755.184600000001</v>
      </c>
    </row>
    <row r="6502" spans="1:7" ht="14.4" customHeight="1">
      <c r="A6502" s="138" t="s">
        <v>12277</v>
      </c>
      <c r="B6502" s="151" t="s">
        <v>12255</v>
      </c>
      <c r="C6502" s="148">
        <v>14553.4275117</v>
      </c>
      <c r="D6502" s="148">
        <f t="shared" si="303"/>
        <v>17755.18</v>
      </c>
      <c r="E6502" s="138" t="s">
        <v>2044</v>
      </c>
      <c r="F6502" s="148">
        <f t="shared" si="304"/>
        <v>14553.43</v>
      </c>
      <c r="G6502" s="148">
        <f t="shared" si="305"/>
        <v>17755.184600000001</v>
      </c>
    </row>
    <row r="6503" spans="1:7" ht="14.4" customHeight="1">
      <c r="A6503" s="138" t="s">
        <v>12278</v>
      </c>
      <c r="B6503" s="151" t="s">
        <v>12255</v>
      </c>
      <c r="C6503" s="148">
        <v>14553.4275117</v>
      </c>
      <c r="D6503" s="148">
        <f t="shared" si="303"/>
        <v>17755.18</v>
      </c>
      <c r="E6503" s="138" t="s">
        <v>2044</v>
      </c>
      <c r="F6503" s="148">
        <f t="shared" si="304"/>
        <v>14553.43</v>
      </c>
      <c r="G6503" s="148">
        <f t="shared" si="305"/>
        <v>17755.184600000001</v>
      </c>
    </row>
    <row r="6504" spans="1:7" ht="14.4" customHeight="1">
      <c r="A6504" s="138" t="s">
        <v>12279</v>
      </c>
      <c r="B6504" s="151" t="s">
        <v>12255</v>
      </c>
      <c r="C6504" s="148">
        <v>14553.4275117</v>
      </c>
      <c r="D6504" s="148">
        <f t="shared" si="303"/>
        <v>17755.18</v>
      </c>
      <c r="E6504" s="138" t="s">
        <v>2044</v>
      </c>
      <c r="F6504" s="148">
        <f t="shared" si="304"/>
        <v>14553.43</v>
      </c>
      <c r="G6504" s="148">
        <f t="shared" si="305"/>
        <v>17755.184600000001</v>
      </c>
    </row>
    <row r="6505" spans="1:7" ht="14.4" customHeight="1">
      <c r="A6505" s="138" t="s">
        <v>12280</v>
      </c>
      <c r="B6505" s="151" t="s">
        <v>12255</v>
      </c>
      <c r="C6505" s="148">
        <v>14553.4275117</v>
      </c>
      <c r="D6505" s="148">
        <f t="shared" si="303"/>
        <v>17755.18</v>
      </c>
      <c r="E6505" s="138" t="s">
        <v>2044</v>
      </c>
      <c r="F6505" s="148">
        <f t="shared" si="304"/>
        <v>14553.43</v>
      </c>
      <c r="G6505" s="148">
        <f t="shared" si="305"/>
        <v>17755.184600000001</v>
      </c>
    </row>
    <row r="6506" spans="1:7" ht="14.4" customHeight="1">
      <c r="A6506" s="138" t="s">
        <v>12281</v>
      </c>
      <c r="B6506" s="151" t="s">
        <v>12255</v>
      </c>
      <c r="C6506" s="148">
        <v>14553.4275117</v>
      </c>
      <c r="D6506" s="148">
        <f t="shared" si="303"/>
        <v>17755.18</v>
      </c>
      <c r="E6506" s="138" t="s">
        <v>2044</v>
      </c>
      <c r="F6506" s="148">
        <f t="shared" si="304"/>
        <v>14553.43</v>
      </c>
      <c r="G6506" s="148">
        <f t="shared" si="305"/>
        <v>17755.184600000001</v>
      </c>
    </row>
    <row r="6507" spans="1:7" ht="14.4" customHeight="1">
      <c r="A6507" s="138" t="s">
        <v>12282</v>
      </c>
      <c r="B6507" s="151" t="s">
        <v>12255</v>
      </c>
      <c r="C6507" s="148">
        <v>14553.4275117</v>
      </c>
      <c r="D6507" s="148">
        <f t="shared" si="303"/>
        <v>17755.18</v>
      </c>
      <c r="E6507" s="138" t="s">
        <v>2044</v>
      </c>
      <c r="F6507" s="148">
        <f t="shared" si="304"/>
        <v>14553.43</v>
      </c>
      <c r="G6507" s="148">
        <f t="shared" si="305"/>
        <v>17755.184600000001</v>
      </c>
    </row>
    <row r="6508" spans="1:7" ht="14.4" customHeight="1">
      <c r="A6508" s="138" t="s">
        <v>12283</v>
      </c>
      <c r="B6508" s="151" t="s">
        <v>12255</v>
      </c>
      <c r="C6508" s="148">
        <v>14553.4275117</v>
      </c>
      <c r="D6508" s="148">
        <f t="shared" si="303"/>
        <v>17755.18</v>
      </c>
      <c r="E6508" s="138" t="s">
        <v>2044</v>
      </c>
      <c r="F6508" s="148">
        <f t="shared" si="304"/>
        <v>14553.43</v>
      </c>
      <c r="G6508" s="148">
        <f t="shared" si="305"/>
        <v>17755.184600000001</v>
      </c>
    </row>
    <row r="6509" spans="1:7" ht="14.4" customHeight="1">
      <c r="A6509" s="138" t="s">
        <v>12284</v>
      </c>
      <c r="B6509" s="151" t="s">
        <v>12255</v>
      </c>
      <c r="C6509" s="148">
        <v>14553.4275117</v>
      </c>
      <c r="D6509" s="148">
        <f t="shared" si="303"/>
        <v>17755.18</v>
      </c>
      <c r="E6509" s="138" t="s">
        <v>2044</v>
      </c>
      <c r="F6509" s="148">
        <f t="shared" si="304"/>
        <v>14553.43</v>
      </c>
      <c r="G6509" s="148">
        <f t="shared" si="305"/>
        <v>17755.184600000001</v>
      </c>
    </row>
    <row r="6510" spans="1:7" ht="14.4" customHeight="1">
      <c r="A6510" s="138" t="s">
        <v>12285</v>
      </c>
      <c r="B6510" s="151" t="s">
        <v>12255</v>
      </c>
      <c r="C6510" s="148">
        <v>14553.4275117</v>
      </c>
      <c r="D6510" s="148">
        <f t="shared" si="303"/>
        <v>17755.18</v>
      </c>
      <c r="E6510" s="138" t="s">
        <v>2044</v>
      </c>
      <c r="F6510" s="148">
        <f t="shared" si="304"/>
        <v>14553.43</v>
      </c>
      <c r="G6510" s="148">
        <f t="shared" si="305"/>
        <v>17755.184600000001</v>
      </c>
    </row>
    <row r="6511" spans="1:7" ht="14.4" customHeight="1">
      <c r="A6511" s="138" t="s">
        <v>12286</v>
      </c>
      <c r="B6511" s="151" t="s">
        <v>12255</v>
      </c>
      <c r="C6511" s="148">
        <v>14553.4275117</v>
      </c>
      <c r="D6511" s="148">
        <f t="shared" si="303"/>
        <v>17755.18</v>
      </c>
      <c r="E6511" s="138" t="s">
        <v>2044</v>
      </c>
      <c r="F6511" s="148">
        <f t="shared" si="304"/>
        <v>14553.43</v>
      </c>
      <c r="G6511" s="148">
        <f t="shared" si="305"/>
        <v>17755.184600000001</v>
      </c>
    </row>
    <row r="6512" spans="1:7" ht="14.4" customHeight="1">
      <c r="A6512" s="138" t="s">
        <v>12287</v>
      </c>
      <c r="B6512" s="151" t="s">
        <v>12255</v>
      </c>
      <c r="C6512" s="148">
        <v>14553.4275117</v>
      </c>
      <c r="D6512" s="148">
        <f t="shared" si="303"/>
        <v>17755.18</v>
      </c>
      <c r="E6512" s="138" t="s">
        <v>2044</v>
      </c>
      <c r="F6512" s="148">
        <f t="shared" si="304"/>
        <v>14553.43</v>
      </c>
      <c r="G6512" s="148">
        <f t="shared" si="305"/>
        <v>17755.184600000001</v>
      </c>
    </row>
    <row r="6513" spans="1:7" ht="14.4" customHeight="1">
      <c r="A6513" s="138" t="s">
        <v>12288</v>
      </c>
      <c r="B6513" s="151" t="s">
        <v>12255</v>
      </c>
      <c r="C6513" s="148">
        <v>14553.4275117</v>
      </c>
      <c r="D6513" s="148">
        <f t="shared" si="303"/>
        <v>17755.18</v>
      </c>
      <c r="E6513" s="138" t="s">
        <v>2044</v>
      </c>
      <c r="F6513" s="148">
        <f t="shared" si="304"/>
        <v>14553.43</v>
      </c>
      <c r="G6513" s="148">
        <f t="shared" si="305"/>
        <v>17755.184600000001</v>
      </c>
    </row>
    <row r="6514" spans="1:7" ht="14.4" customHeight="1">
      <c r="A6514" s="138" t="s">
        <v>12289</v>
      </c>
      <c r="B6514" s="151" t="s">
        <v>12255</v>
      </c>
      <c r="C6514" s="148">
        <v>14553.4275117</v>
      </c>
      <c r="D6514" s="148">
        <f t="shared" si="303"/>
        <v>17755.18</v>
      </c>
      <c r="E6514" s="138" t="s">
        <v>2044</v>
      </c>
      <c r="F6514" s="148">
        <f t="shared" si="304"/>
        <v>14553.43</v>
      </c>
      <c r="G6514" s="148">
        <f t="shared" si="305"/>
        <v>17755.184600000001</v>
      </c>
    </row>
    <row r="6515" spans="1:7" ht="14.4" customHeight="1">
      <c r="A6515" s="138" t="s">
        <v>12290</v>
      </c>
      <c r="B6515" s="151" t="s">
        <v>12255</v>
      </c>
      <c r="C6515" s="148">
        <v>14553.4275117</v>
      </c>
      <c r="D6515" s="148">
        <f t="shared" si="303"/>
        <v>17755.18</v>
      </c>
      <c r="E6515" s="138" t="s">
        <v>2044</v>
      </c>
      <c r="F6515" s="148">
        <f t="shared" si="304"/>
        <v>14553.43</v>
      </c>
      <c r="G6515" s="148">
        <f t="shared" si="305"/>
        <v>17755.184600000001</v>
      </c>
    </row>
    <row r="6516" spans="1:7" ht="14.4" customHeight="1">
      <c r="A6516" s="138" t="s">
        <v>12291</v>
      </c>
      <c r="B6516" s="151" t="s">
        <v>12255</v>
      </c>
      <c r="C6516" s="148">
        <v>14553.4275117</v>
      </c>
      <c r="D6516" s="148">
        <f t="shared" si="303"/>
        <v>17755.18</v>
      </c>
      <c r="E6516" s="138" t="s">
        <v>2044</v>
      </c>
      <c r="F6516" s="148">
        <f t="shared" si="304"/>
        <v>14553.43</v>
      </c>
      <c r="G6516" s="148">
        <f t="shared" si="305"/>
        <v>17755.184600000001</v>
      </c>
    </row>
    <row r="6517" spans="1:7" ht="14.4" customHeight="1">
      <c r="A6517" s="138" t="s">
        <v>12292</v>
      </c>
      <c r="B6517" s="151" t="s">
        <v>12255</v>
      </c>
      <c r="C6517" s="148">
        <v>14553.4275117</v>
      </c>
      <c r="D6517" s="148">
        <f t="shared" si="303"/>
        <v>17755.18</v>
      </c>
      <c r="E6517" s="138" t="s">
        <v>2044</v>
      </c>
      <c r="F6517" s="148">
        <f t="shared" si="304"/>
        <v>14553.43</v>
      </c>
      <c r="G6517" s="148">
        <f t="shared" si="305"/>
        <v>17755.184600000001</v>
      </c>
    </row>
    <row r="6518" spans="1:7" ht="14.4" customHeight="1">
      <c r="A6518" s="138" t="s">
        <v>12293</v>
      </c>
      <c r="B6518" s="151" t="s">
        <v>12255</v>
      </c>
      <c r="C6518" s="148">
        <v>14553.4275117</v>
      </c>
      <c r="D6518" s="148">
        <f t="shared" si="303"/>
        <v>17755.18</v>
      </c>
      <c r="E6518" s="138" t="s">
        <v>2044</v>
      </c>
      <c r="F6518" s="148">
        <f t="shared" si="304"/>
        <v>14553.43</v>
      </c>
      <c r="G6518" s="148">
        <f t="shared" si="305"/>
        <v>17755.184600000001</v>
      </c>
    </row>
    <row r="6519" spans="1:7" ht="14.4" customHeight="1">
      <c r="A6519" s="138" t="s">
        <v>12294</v>
      </c>
      <c r="B6519" s="151" t="s">
        <v>12255</v>
      </c>
      <c r="C6519" s="148">
        <v>14553.4275117</v>
      </c>
      <c r="D6519" s="148">
        <f t="shared" si="303"/>
        <v>17755.18</v>
      </c>
      <c r="E6519" s="138" t="s">
        <v>2044</v>
      </c>
      <c r="F6519" s="148">
        <f t="shared" si="304"/>
        <v>14553.43</v>
      </c>
      <c r="G6519" s="148">
        <f t="shared" si="305"/>
        <v>17755.184600000001</v>
      </c>
    </row>
    <row r="6520" spans="1:7" ht="14.4" customHeight="1">
      <c r="A6520" s="138" t="s">
        <v>12295</v>
      </c>
      <c r="B6520" s="151" t="s">
        <v>12255</v>
      </c>
      <c r="C6520" s="148">
        <v>14553.4275117</v>
      </c>
      <c r="D6520" s="148">
        <f t="shared" si="303"/>
        <v>17755.18</v>
      </c>
      <c r="E6520" s="138" t="s">
        <v>2044</v>
      </c>
      <c r="F6520" s="148">
        <f t="shared" si="304"/>
        <v>14553.43</v>
      </c>
      <c r="G6520" s="148">
        <f t="shared" si="305"/>
        <v>17755.184600000001</v>
      </c>
    </row>
    <row r="6521" spans="1:7" ht="14.4" customHeight="1">
      <c r="A6521" s="138" t="s">
        <v>12296</v>
      </c>
      <c r="B6521" s="151" t="s">
        <v>12255</v>
      </c>
      <c r="C6521" s="148">
        <v>14553.4275117</v>
      </c>
      <c r="D6521" s="148">
        <f t="shared" si="303"/>
        <v>17755.18</v>
      </c>
      <c r="E6521" s="138" t="s">
        <v>2044</v>
      </c>
      <c r="F6521" s="148">
        <f t="shared" si="304"/>
        <v>14553.43</v>
      </c>
      <c r="G6521" s="148">
        <f t="shared" si="305"/>
        <v>17755.184600000001</v>
      </c>
    </row>
    <row r="6522" spans="1:7" ht="14.4" customHeight="1">
      <c r="A6522" s="138" t="s">
        <v>12297</v>
      </c>
      <c r="B6522" s="151" t="s">
        <v>12255</v>
      </c>
      <c r="C6522" s="148">
        <v>14553.4275117</v>
      </c>
      <c r="D6522" s="148">
        <f t="shared" si="303"/>
        <v>17755.18</v>
      </c>
      <c r="E6522" s="138" t="s">
        <v>2044</v>
      </c>
      <c r="F6522" s="148">
        <f t="shared" si="304"/>
        <v>14553.43</v>
      </c>
      <c r="G6522" s="148">
        <f t="shared" si="305"/>
        <v>17755.184600000001</v>
      </c>
    </row>
    <row r="6523" spans="1:7" ht="14.4" customHeight="1">
      <c r="A6523" s="138" t="s">
        <v>12298</v>
      </c>
      <c r="B6523" s="151" t="s">
        <v>12255</v>
      </c>
      <c r="C6523" s="148">
        <v>14553.4275117</v>
      </c>
      <c r="D6523" s="148">
        <f t="shared" si="303"/>
        <v>17755.18</v>
      </c>
      <c r="E6523" s="138" t="s">
        <v>2044</v>
      </c>
      <c r="F6523" s="148">
        <f t="shared" si="304"/>
        <v>14553.43</v>
      </c>
      <c r="G6523" s="148">
        <f t="shared" si="305"/>
        <v>17755.184600000001</v>
      </c>
    </row>
    <row r="6524" spans="1:7" ht="14.4" customHeight="1">
      <c r="A6524" s="138" t="s">
        <v>12299</v>
      </c>
      <c r="B6524" s="151" t="s">
        <v>12255</v>
      </c>
      <c r="C6524" s="148">
        <v>14553.4275117</v>
      </c>
      <c r="D6524" s="148">
        <f t="shared" si="303"/>
        <v>17755.18</v>
      </c>
      <c r="E6524" s="138" t="s">
        <v>2044</v>
      </c>
      <c r="F6524" s="148">
        <f t="shared" si="304"/>
        <v>14553.43</v>
      </c>
      <c r="G6524" s="148">
        <f t="shared" si="305"/>
        <v>17755.184600000001</v>
      </c>
    </row>
    <row r="6525" spans="1:7" ht="14.4" customHeight="1">
      <c r="A6525" s="138" t="s">
        <v>12300</v>
      </c>
      <c r="B6525" s="151" t="s">
        <v>12255</v>
      </c>
      <c r="C6525" s="148">
        <v>14553.4275117</v>
      </c>
      <c r="D6525" s="148">
        <f t="shared" si="303"/>
        <v>17755.18</v>
      </c>
      <c r="E6525" s="138" t="s">
        <v>2044</v>
      </c>
      <c r="F6525" s="148">
        <f t="shared" si="304"/>
        <v>14553.43</v>
      </c>
      <c r="G6525" s="148">
        <f t="shared" si="305"/>
        <v>17755.184600000001</v>
      </c>
    </row>
    <row r="6526" spans="1:7" ht="14.4" customHeight="1">
      <c r="A6526" s="138" t="s">
        <v>12301</v>
      </c>
      <c r="B6526" s="151" t="s">
        <v>12255</v>
      </c>
      <c r="C6526" s="148">
        <v>14553.4275117</v>
      </c>
      <c r="D6526" s="148">
        <f t="shared" si="303"/>
        <v>17755.18</v>
      </c>
      <c r="E6526" s="138" t="s">
        <v>2044</v>
      </c>
      <c r="F6526" s="148">
        <f t="shared" si="304"/>
        <v>14553.43</v>
      </c>
      <c r="G6526" s="148">
        <f t="shared" si="305"/>
        <v>17755.184600000001</v>
      </c>
    </row>
    <row r="6527" spans="1:7" ht="14.4" customHeight="1">
      <c r="A6527" s="138" t="s">
        <v>12302</v>
      </c>
      <c r="B6527" s="151" t="s">
        <v>12255</v>
      </c>
      <c r="C6527" s="148">
        <v>14553.4275117</v>
      </c>
      <c r="D6527" s="148">
        <f t="shared" si="303"/>
        <v>17755.18</v>
      </c>
      <c r="E6527" s="138" t="s">
        <v>2044</v>
      </c>
      <c r="F6527" s="148">
        <f t="shared" si="304"/>
        <v>14553.43</v>
      </c>
      <c r="G6527" s="148">
        <f t="shared" si="305"/>
        <v>17755.184600000001</v>
      </c>
    </row>
    <row r="6528" spans="1:7" ht="14.4" customHeight="1">
      <c r="A6528" s="138" t="s">
        <v>12303</v>
      </c>
      <c r="B6528" s="151" t="s">
        <v>12255</v>
      </c>
      <c r="C6528" s="148">
        <v>14553.4275117</v>
      </c>
      <c r="D6528" s="148">
        <f t="shared" si="303"/>
        <v>17755.18</v>
      </c>
      <c r="E6528" s="138" t="s">
        <v>2044</v>
      </c>
      <c r="F6528" s="148">
        <f t="shared" si="304"/>
        <v>14553.43</v>
      </c>
      <c r="G6528" s="148">
        <f t="shared" si="305"/>
        <v>17755.184600000001</v>
      </c>
    </row>
    <row r="6529" spans="1:7" ht="14.4" customHeight="1">
      <c r="A6529" s="138" t="s">
        <v>12304</v>
      </c>
      <c r="B6529" s="151" t="s">
        <v>12255</v>
      </c>
      <c r="C6529" s="148">
        <v>14553.4275117</v>
      </c>
      <c r="D6529" s="148">
        <f t="shared" si="303"/>
        <v>17755.18</v>
      </c>
      <c r="E6529" s="138" t="s">
        <v>2044</v>
      </c>
      <c r="F6529" s="148">
        <f t="shared" si="304"/>
        <v>14553.43</v>
      </c>
      <c r="G6529" s="148">
        <f t="shared" si="305"/>
        <v>17755.184600000001</v>
      </c>
    </row>
    <row r="6530" spans="1:7" ht="14.4" customHeight="1">
      <c r="A6530" s="138" t="s">
        <v>12305</v>
      </c>
      <c r="B6530" s="151" t="s">
        <v>12255</v>
      </c>
      <c r="C6530" s="148">
        <v>14553.4275117</v>
      </c>
      <c r="D6530" s="148">
        <f t="shared" si="303"/>
        <v>17755.18</v>
      </c>
      <c r="E6530" s="138" t="s">
        <v>2044</v>
      </c>
      <c r="F6530" s="148">
        <f t="shared" si="304"/>
        <v>14553.43</v>
      </c>
      <c r="G6530" s="148">
        <f t="shared" si="305"/>
        <v>17755.184600000001</v>
      </c>
    </row>
    <row r="6531" spans="1:7" ht="14.4" customHeight="1">
      <c r="A6531" s="138" t="s">
        <v>12306</v>
      </c>
      <c r="B6531" s="151" t="s">
        <v>12255</v>
      </c>
      <c r="C6531" s="148">
        <v>14553.4275117</v>
      </c>
      <c r="D6531" s="148">
        <f t="shared" si="303"/>
        <v>17755.18</v>
      </c>
      <c r="E6531" s="138" t="s">
        <v>2044</v>
      </c>
      <c r="F6531" s="148">
        <f t="shared" si="304"/>
        <v>14553.43</v>
      </c>
      <c r="G6531" s="148">
        <f t="shared" si="305"/>
        <v>17755.184600000001</v>
      </c>
    </row>
    <row r="6532" spans="1:7" ht="14.4" customHeight="1">
      <c r="A6532" s="138" t="s">
        <v>12307</v>
      </c>
      <c r="B6532" s="151" t="s">
        <v>12255</v>
      </c>
      <c r="C6532" s="148">
        <v>14553.4275117</v>
      </c>
      <c r="D6532" s="148">
        <f t="shared" si="303"/>
        <v>17755.18</v>
      </c>
      <c r="E6532" s="138" t="s">
        <v>2044</v>
      </c>
      <c r="F6532" s="148">
        <f t="shared" si="304"/>
        <v>14553.43</v>
      </c>
      <c r="G6532" s="148">
        <f t="shared" si="305"/>
        <v>17755.184600000001</v>
      </c>
    </row>
    <row r="6533" spans="1:7" ht="14.4" customHeight="1">
      <c r="A6533" s="138" t="s">
        <v>12308</v>
      </c>
      <c r="B6533" s="151" t="s">
        <v>12255</v>
      </c>
      <c r="C6533" s="148">
        <v>14553.4275117</v>
      </c>
      <c r="D6533" s="148">
        <f t="shared" si="303"/>
        <v>17755.18</v>
      </c>
      <c r="E6533" s="138" t="s">
        <v>2044</v>
      </c>
      <c r="F6533" s="148">
        <f t="shared" si="304"/>
        <v>14553.43</v>
      </c>
      <c r="G6533" s="148">
        <f t="shared" si="305"/>
        <v>17755.184600000001</v>
      </c>
    </row>
    <row r="6534" spans="1:7" ht="14.4" customHeight="1">
      <c r="A6534" s="138" t="s">
        <v>12309</v>
      </c>
      <c r="B6534" s="151" t="s">
        <v>12255</v>
      </c>
      <c r="C6534" s="148">
        <v>14553.4275117</v>
      </c>
      <c r="D6534" s="148">
        <f t="shared" si="303"/>
        <v>17755.18</v>
      </c>
      <c r="E6534" s="138" t="s">
        <v>2044</v>
      </c>
      <c r="F6534" s="148">
        <f t="shared" si="304"/>
        <v>14553.43</v>
      </c>
      <c r="G6534" s="148">
        <f t="shared" si="305"/>
        <v>17755.184600000001</v>
      </c>
    </row>
    <row r="6535" spans="1:7" ht="14.4" customHeight="1">
      <c r="A6535" s="138" t="s">
        <v>12310</v>
      </c>
      <c r="B6535" s="151" t="s">
        <v>12255</v>
      </c>
      <c r="C6535" s="148">
        <v>14553.4275117</v>
      </c>
      <c r="D6535" s="148">
        <f t="shared" si="303"/>
        <v>17755.18</v>
      </c>
      <c r="E6535" s="138" t="s">
        <v>2044</v>
      </c>
      <c r="F6535" s="148">
        <f t="shared" si="304"/>
        <v>14553.43</v>
      </c>
      <c r="G6535" s="148">
        <f t="shared" si="305"/>
        <v>17755.184600000001</v>
      </c>
    </row>
    <row r="6536" spans="1:7" ht="14.4" customHeight="1">
      <c r="A6536" s="138" t="s">
        <v>12311</v>
      </c>
      <c r="B6536" s="151" t="s">
        <v>12255</v>
      </c>
      <c r="C6536" s="148">
        <v>14553.4275117</v>
      </c>
      <c r="D6536" s="148">
        <f t="shared" si="303"/>
        <v>17755.18</v>
      </c>
      <c r="E6536" s="138" t="s">
        <v>2044</v>
      </c>
      <c r="F6536" s="148">
        <f t="shared" si="304"/>
        <v>14553.43</v>
      </c>
      <c r="G6536" s="148">
        <f t="shared" si="305"/>
        <v>17755.184600000001</v>
      </c>
    </row>
    <row r="6537" spans="1:7" ht="14.4" customHeight="1">
      <c r="A6537" s="138" t="s">
        <v>12312</v>
      </c>
      <c r="B6537" s="151" t="s">
        <v>12255</v>
      </c>
      <c r="C6537" s="148">
        <v>14553.4275117</v>
      </c>
      <c r="D6537" s="148">
        <f t="shared" ref="D6537:D6600" si="306">ROUND(C6537*(1+$D$8),2)</f>
        <v>17755.18</v>
      </c>
      <c r="E6537" s="138" t="s">
        <v>2044</v>
      </c>
      <c r="F6537" s="148">
        <f t="shared" ref="F6537:F6600" si="307">ROUND(C6537*(1-HLOOKUP(E6537,$1:$2,2,FALSE)),2)</f>
        <v>14553.43</v>
      </c>
      <c r="G6537" s="148">
        <f t="shared" ref="G6537:G6600" si="308">F6537*(1+$D$8)</f>
        <v>17755.184600000001</v>
      </c>
    </row>
    <row r="6538" spans="1:7" ht="14.4" customHeight="1">
      <c r="A6538" s="138" t="s">
        <v>12313</v>
      </c>
      <c r="B6538" s="151" t="s">
        <v>12255</v>
      </c>
      <c r="C6538" s="148">
        <v>14553.4275117</v>
      </c>
      <c r="D6538" s="148">
        <f t="shared" si="306"/>
        <v>17755.18</v>
      </c>
      <c r="E6538" s="138" t="s">
        <v>2044</v>
      </c>
      <c r="F6538" s="148">
        <f t="shared" si="307"/>
        <v>14553.43</v>
      </c>
      <c r="G6538" s="148">
        <f t="shared" si="308"/>
        <v>17755.184600000001</v>
      </c>
    </row>
    <row r="6539" spans="1:7" ht="14.4" customHeight="1">
      <c r="A6539" s="138" t="s">
        <v>12314</v>
      </c>
      <c r="B6539" s="151" t="s">
        <v>12255</v>
      </c>
      <c r="C6539" s="148">
        <v>14553.4275117</v>
      </c>
      <c r="D6539" s="148">
        <f t="shared" si="306"/>
        <v>17755.18</v>
      </c>
      <c r="E6539" s="138" t="s">
        <v>2044</v>
      </c>
      <c r="F6539" s="148">
        <f t="shared" si="307"/>
        <v>14553.43</v>
      </c>
      <c r="G6539" s="148">
        <f t="shared" si="308"/>
        <v>17755.184600000001</v>
      </c>
    </row>
    <row r="6540" spans="1:7" ht="14.4" customHeight="1">
      <c r="A6540" s="138" t="s">
        <v>12315</v>
      </c>
      <c r="B6540" s="151" t="s">
        <v>12255</v>
      </c>
      <c r="C6540" s="148">
        <v>14553.4275117</v>
      </c>
      <c r="D6540" s="148">
        <f t="shared" si="306"/>
        <v>17755.18</v>
      </c>
      <c r="E6540" s="138" t="s">
        <v>2044</v>
      </c>
      <c r="F6540" s="148">
        <f t="shared" si="307"/>
        <v>14553.43</v>
      </c>
      <c r="G6540" s="148">
        <f t="shared" si="308"/>
        <v>17755.184600000001</v>
      </c>
    </row>
    <row r="6541" spans="1:7" ht="14.4" customHeight="1">
      <c r="A6541" s="138" t="s">
        <v>12316</v>
      </c>
      <c r="B6541" s="151" t="s">
        <v>12255</v>
      </c>
      <c r="C6541" s="148">
        <v>14553.4275117</v>
      </c>
      <c r="D6541" s="148">
        <f t="shared" si="306"/>
        <v>17755.18</v>
      </c>
      <c r="E6541" s="138" t="s">
        <v>2044</v>
      </c>
      <c r="F6541" s="148">
        <f t="shared" si="307"/>
        <v>14553.43</v>
      </c>
      <c r="G6541" s="148">
        <f t="shared" si="308"/>
        <v>17755.184600000001</v>
      </c>
    </row>
    <row r="6542" spans="1:7" ht="14.4" customHeight="1">
      <c r="A6542" s="138" t="s">
        <v>12317</v>
      </c>
      <c r="B6542" s="151" t="s">
        <v>12255</v>
      </c>
      <c r="C6542" s="148">
        <v>14553.4275117</v>
      </c>
      <c r="D6542" s="148">
        <f t="shared" si="306"/>
        <v>17755.18</v>
      </c>
      <c r="E6542" s="138" t="s">
        <v>2044</v>
      </c>
      <c r="F6542" s="148">
        <f t="shared" si="307"/>
        <v>14553.43</v>
      </c>
      <c r="G6542" s="148">
        <f t="shared" si="308"/>
        <v>17755.184600000001</v>
      </c>
    </row>
    <row r="6543" spans="1:7" ht="14.4" customHeight="1">
      <c r="A6543" s="138" t="s">
        <v>12318</v>
      </c>
      <c r="B6543" s="151" t="s">
        <v>12319</v>
      </c>
      <c r="C6543" s="148">
        <v>13534.031461499999</v>
      </c>
      <c r="D6543" s="148">
        <f t="shared" si="306"/>
        <v>16511.52</v>
      </c>
      <c r="E6543" s="138" t="s">
        <v>2044</v>
      </c>
      <c r="F6543" s="148">
        <f t="shared" si="307"/>
        <v>13534.03</v>
      </c>
      <c r="G6543" s="148">
        <f t="shared" si="308"/>
        <v>16511.516599999999</v>
      </c>
    </row>
    <row r="6544" spans="1:7" ht="14.4" customHeight="1">
      <c r="A6544" s="138" t="s">
        <v>12320</v>
      </c>
      <c r="B6544" s="151" t="s">
        <v>12319</v>
      </c>
      <c r="C6544" s="148">
        <v>13534.031461499999</v>
      </c>
      <c r="D6544" s="148">
        <f t="shared" si="306"/>
        <v>16511.52</v>
      </c>
      <c r="E6544" s="138" t="s">
        <v>2044</v>
      </c>
      <c r="F6544" s="148">
        <f t="shared" si="307"/>
        <v>13534.03</v>
      </c>
      <c r="G6544" s="148">
        <f t="shared" si="308"/>
        <v>16511.516599999999</v>
      </c>
    </row>
    <row r="6545" spans="1:7" ht="14.4" customHeight="1">
      <c r="A6545" s="138" t="s">
        <v>12321</v>
      </c>
      <c r="B6545" s="151" t="s">
        <v>12319</v>
      </c>
      <c r="C6545" s="148">
        <v>13534.031461499999</v>
      </c>
      <c r="D6545" s="148">
        <f t="shared" si="306"/>
        <v>16511.52</v>
      </c>
      <c r="E6545" s="138" t="s">
        <v>2044</v>
      </c>
      <c r="F6545" s="148">
        <f t="shared" si="307"/>
        <v>13534.03</v>
      </c>
      <c r="G6545" s="148">
        <f t="shared" si="308"/>
        <v>16511.516599999999</v>
      </c>
    </row>
    <row r="6546" spans="1:7" ht="14.4" customHeight="1">
      <c r="A6546" s="138" t="s">
        <v>12322</v>
      </c>
      <c r="B6546" s="151" t="s">
        <v>12319</v>
      </c>
      <c r="C6546" s="148">
        <v>13534.031461499999</v>
      </c>
      <c r="D6546" s="148">
        <f t="shared" si="306"/>
        <v>16511.52</v>
      </c>
      <c r="E6546" s="138" t="s">
        <v>2044</v>
      </c>
      <c r="F6546" s="148">
        <f t="shared" si="307"/>
        <v>13534.03</v>
      </c>
      <c r="G6546" s="148">
        <f t="shared" si="308"/>
        <v>16511.516599999999</v>
      </c>
    </row>
    <row r="6547" spans="1:7" ht="14.4" customHeight="1">
      <c r="A6547" s="138" t="s">
        <v>12323</v>
      </c>
      <c r="B6547" s="151" t="s">
        <v>12319</v>
      </c>
      <c r="C6547" s="148">
        <v>13534.031461499999</v>
      </c>
      <c r="D6547" s="148">
        <f t="shared" si="306"/>
        <v>16511.52</v>
      </c>
      <c r="E6547" s="138" t="s">
        <v>2044</v>
      </c>
      <c r="F6547" s="148">
        <f t="shared" si="307"/>
        <v>13534.03</v>
      </c>
      <c r="G6547" s="148">
        <f t="shared" si="308"/>
        <v>16511.516599999999</v>
      </c>
    </row>
    <row r="6548" spans="1:7" ht="14.4" customHeight="1">
      <c r="A6548" s="138" t="s">
        <v>12324</v>
      </c>
      <c r="B6548" s="151" t="s">
        <v>12319</v>
      </c>
      <c r="C6548" s="148">
        <v>13534.031461499999</v>
      </c>
      <c r="D6548" s="148">
        <f t="shared" si="306"/>
        <v>16511.52</v>
      </c>
      <c r="E6548" s="138" t="s">
        <v>2044</v>
      </c>
      <c r="F6548" s="148">
        <f t="shared" si="307"/>
        <v>13534.03</v>
      </c>
      <c r="G6548" s="148">
        <f t="shared" si="308"/>
        <v>16511.516599999999</v>
      </c>
    </row>
    <row r="6549" spans="1:7" ht="14.4" customHeight="1">
      <c r="A6549" s="138" t="s">
        <v>12325</v>
      </c>
      <c r="B6549" s="151" t="s">
        <v>12319</v>
      </c>
      <c r="C6549" s="148">
        <v>13534.031461499999</v>
      </c>
      <c r="D6549" s="148">
        <f t="shared" si="306"/>
        <v>16511.52</v>
      </c>
      <c r="E6549" s="138" t="s">
        <v>2044</v>
      </c>
      <c r="F6549" s="148">
        <f t="shared" si="307"/>
        <v>13534.03</v>
      </c>
      <c r="G6549" s="148">
        <f t="shared" si="308"/>
        <v>16511.516599999999</v>
      </c>
    </row>
    <row r="6550" spans="1:7" ht="14.4" customHeight="1">
      <c r="A6550" s="138" t="s">
        <v>12326</v>
      </c>
      <c r="B6550" s="151" t="s">
        <v>12319</v>
      </c>
      <c r="C6550" s="148">
        <v>13534.031461499999</v>
      </c>
      <c r="D6550" s="148">
        <f t="shared" si="306"/>
        <v>16511.52</v>
      </c>
      <c r="E6550" s="138" t="s">
        <v>2044</v>
      </c>
      <c r="F6550" s="148">
        <f t="shared" si="307"/>
        <v>13534.03</v>
      </c>
      <c r="G6550" s="148">
        <f t="shared" si="308"/>
        <v>16511.516599999999</v>
      </c>
    </row>
    <row r="6551" spans="1:7" ht="14.4" customHeight="1">
      <c r="A6551" s="138" t="s">
        <v>12327</v>
      </c>
      <c r="B6551" s="151" t="s">
        <v>12319</v>
      </c>
      <c r="C6551" s="148">
        <v>13534.031461499999</v>
      </c>
      <c r="D6551" s="148">
        <f t="shared" si="306"/>
        <v>16511.52</v>
      </c>
      <c r="E6551" s="138" t="s">
        <v>2044</v>
      </c>
      <c r="F6551" s="148">
        <f t="shared" si="307"/>
        <v>13534.03</v>
      </c>
      <c r="G6551" s="148">
        <f t="shared" si="308"/>
        <v>16511.516599999999</v>
      </c>
    </row>
    <row r="6552" spans="1:7" ht="14.4" customHeight="1">
      <c r="A6552" s="138" t="s">
        <v>12328</v>
      </c>
      <c r="B6552" s="151" t="s">
        <v>12319</v>
      </c>
      <c r="C6552" s="148">
        <v>13534.031461499999</v>
      </c>
      <c r="D6552" s="148">
        <f t="shared" si="306"/>
        <v>16511.52</v>
      </c>
      <c r="E6552" s="138" t="s">
        <v>2044</v>
      </c>
      <c r="F6552" s="148">
        <f t="shared" si="307"/>
        <v>13534.03</v>
      </c>
      <c r="G6552" s="148">
        <f t="shared" si="308"/>
        <v>16511.516599999999</v>
      </c>
    </row>
    <row r="6553" spans="1:7" ht="14.4" customHeight="1">
      <c r="A6553" s="138" t="s">
        <v>12329</v>
      </c>
      <c r="B6553" s="151" t="s">
        <v>12319</v>
      </c>
      <c r="C6553" s="148">
        <v>13534.031461499999</v>
      </c>
      <c r="D6553" s="148">
        <f t="shared" si="306"/>
        <v>16511.52</v>
      </c>
      <c r="E6553" s="138" t="s">
        <v>2044</v>
      </c>
      <c r="F6553" s="148">
        <f t="shared" si="307"/>
        <v>13534.03</v>
      </c>
      <c r="G6553" s="148">
        <f t="shared" si="308"/>
        <v>16511.516599999999</v>
      </c>
    </row>
    <row r="6554" spans="1:7" ht="14.4" customHeight="1">
      <c r="A6554" s="138" t="s">
        <v>12330</v>
      </c>
      <c r="B6554" s="151" t="s">
        <v>12319</v>
      </c>
      <c r="C6554" s="148">
        <v>13534.031461499999</v>
      </c>
      <c r="D6554" s="148">
        <f t="shared" si="306"/>
        <v>16511.52</v>
      </c>
      <c r="E6554" s="138" t="s">
        <v>2044</v>
      </c>
      <c r="F6554" s="148">
        <f t="shared" si="307"/>
        <v>13534.03</v>
      </c>
      <c r="G6554" s="148">
        <f t="shared" si="308"/>
        <v>16511.516599999999</v>
      </c>
    </row>
    <row r="6555" spans="1:7" ht="14.4" customHeight="1">
      <c r="A6555" s="138" t="s">
        <v>12331</v>
      </c>
      <c r="B6555" s="151" t="s">
        <v>12319</v>
      </c>
      <c r="C6555" s="148">
        <v>13534.031461499999</v>
      </c>
      <c r="D6555" s="148">
        <f t="shared" si="306"/>
        <v>16511.52</v>
      </c>
      <c r="E6555" s="138" t="s">
        <v>2044</v>
      </c>
      <c r="F6555" s="148">
        <f t="shared" si="307"/>
        <v>13534.03</v>
      </c>
      <c r="G6555" s="148">
        <f t="shared" si="308"/>
        <v>16511.516599999999</v>
      </c>
    </row>
    <row r="6556" spans="1:7" ht="14.4" customHeight="1">
      <c r="A6556" s="138" t="s">
        <v>12332</v>
      </c>
      <c r="B6556" s="151" t="s">
        <v>12319</v>
      </c>
      <c r="C6556" s="148">
        <v>13534.031461499999</v>
      </c>
      <c r="D6556" s="148">
        <f t="shared" si="306"/>
        <v>16511.52</v>
      </c>
      <c r="E6556" s="138" t="s">
        <v>2044</v>
      </c>
      <c r="F6556" s="148">
        <f t="shared" si="307"/>
        <v>13534.03</v>
      </c>
      <c r="G6556" s="148">
        <f t="shared" si="308"/>
        <v>16511.516599999999</v>
      </c>
    </row>
    <row r="6557" spans="1:7" ht="14.4" customHeight="1">
      <c r="A6557" s="138" t="s">
        <v>12333</v>
      </c>
      <c r="B6557" s="151" t="s">
        <v>12319</v>
      </c>
      <c r="C6557" s="148">
        <v>13534.031461499999</v>
      </c>
      <c r="D6557" s="148">
        <f t="shared" si="306"/>
        <v>16511.52</v>
      </c>
      <c r="E6557" s="138" t="s">
        <v>2044</v>
      </c>
      <c r="F6557" s="148">
        <f t="shared" si="307"/>
        <v>13534.03</v>
      </c>
      <c r="G6557" s="148">
        <f t="shared" si="308"/>
        <v>16511.516599999999</v>
      </c>
    </row>
    <row r="6558" spans="1:7" ht="14.4" customHeight="1">
      <c r="A6558" s="138" t="s">
        <v>12334</v>
      </c>
      <c r="B6558" s="151" t="s">
        <v>12319</v>
      </c>
      <c r="C6558" s="148">
        <v>13534.031461499999</v>
      </c>
      <c r="D6558" s="148">
        <f t="shared" si="306"/>
        <v>16511.52</v>
      </c>
      <c r="E6558" s="138" t="s">
        <v>2044</v>
      </c>
      <c r="F6558" s="148">
        <f t="shared" si="307"/>
        <v>13534.03</v>
      </c>
      <c r="G6558" s="148">
        <f t="shared" si="308"/>
        <v>16511.516599999999</v>
      </c>
    </row>
    <row r="6559" spans="1:7" ht="14.4" customHeight="1">
      <c r="A6559" s="138" t="s">
        <v>12335</v>
      </c>
      <c r="B6559" s="151" t="s">
        <v>12319</v>
      </c>
      <c r="C6559" s="148">
        <v>13534.031461499999</v>
      </c>
      <c r="D6559" s="148">
        <f t="shared" si="306"/>
        <v>16511.52</v>
      </c>
      <c r="E6559" s="138" t="s">
        <v>2044</v>
      </c>
      <c r="F6559" s="148">
        <f t="shared" si="307"/>
        <v>13534.03</v>
      </c>
      <c r="G6559" s="148">
        <f t="shared" si="308"/>
        <v>16511.516599999999</v>
      </c>
    </row>
    <row r="6560" spans="1:7" ht="14.4" customHeight="1">
      <c r="A6560" s="138" t="s">
        <v>12336</v>
      </c>
      <c r="B6560" s="151" t="s">
        <v>12319</v>
      </c>
      <c r="C6560" s="148">
        <v>13534.031461499999</v>
      </c>
      <c r="D6560" s="148">
        <f t="shared" si="306"/>
        <v>16511.52</v>
      </c>
      <c r="E6560" s="138" t="s">
        <v>2044</v>
      </c>
      <c r="F6560" s="148">
        <f t="shared" si="307"/>
        <v>13534.03</v>
      </c>
      <c r="G6560" s="148">
        <f t="shared" si="308"/>
        <v>16511.516599999999</v>
      </c>
    </row>
    <row r="6561" spans="1:7" ht="14.4" customHeight="1">
      <c r="A6561" s="138" t="s">
        <v>12337</v>
      </c>
      <c r="B6561" s="151" t="s">
        <v>12319</v>
      </c>
      <c r="C6561" s="148">
        <v>13534.031461499999</v>
      </c>
      <c r="D6561" s="148">
        <f t="shared" si="306"/>
        <v>16511.52</v>
      </c>
      <c r="E6561" s="138" t="s">
        <v>2044</v>
      </c>
      <c r="F6561" s="148">
        <f t="shared" si="307"/>
        <v>13534.03</v>
      </c>
      <c r="G6561" s="148">
        <f t="shared" si="308"/>
        <v>16511.516599999999</v>
      </c>
    </row>
    <row r="6562" spans="1:7" ht="14.4" customHeight="1">
      <c r="A6562" s="138" t="s">
        <v>12338</v>
      </c>
      <c r="B6562" s="151" t="s">
        <v>12319</v>
      </c>
      <c r="C6562" s="148">
        <v>13534.031461499999</v>
      </c>
      <c r="D6562" s="148">
        <f t="shared" si="306"/>
        <v>16511.52</v>
      </c>
      <c r="E6562" s="138" t="s">
        <v>2044</v>
      </c>
      <c r="F6562" s="148">
        <f t="shared" si="307"/>
        <v>13534.03</v>
      </c>
      <c r="G6562" s="148">
        <f t="shared" si="308"/>
        <v>16511.516599999999</v>
      </c>
    </row>
    <row r="6563" spans="1:7" ht="14.4" customHeight="1">
      <c r="A6563" s="138" t="s">
        <v>12339</v>
      </c>
      <c r="B6563" s="151" t="s">
        <v>12319</v>
      </c>
      <c r="C6563" s="148">
        <v>13534.031461499999</v>
      </c>
      <c r="D6563" s="148">
        <f t="shared" si="306"/>
        <v>16511.52</v>
      </c>
      <c r="E6563" s="138" t="s">
        <v>2044</v>
      </c>
      <c r="F6563" s="148">
        <f t="shared" si="307"/>
        <v>13534.03</v>
      </c>
      <c r="G6563" s="148">
        <f t="shared" si="308"/>
        <v>16511.516599999999</v>
      </c>
    </row>
    <row r="6564" spans="1:7" ht="14.4" customHeight="1">
      <c r="A6564" s="138" t="s">
        <v>12340</v>
      </c>
      <c r="B6564" s="151" t="s">
        <v>12319</v>
      </c>
      <c r="C6564" s="148">
        <v>13534.031461499999</v>
      </c>
      <c r="D6564" s="148">
        <f t="shared" si="306"/>
        <v>16511.52</v>
      </c>
      <c r="E6564" s="138" t="s">
        <v>2044</v>
      </c>
      <c r="F6564" s="148">
        <f t="shared" si="307"/>
        <v>13534.03</v>
      </c>
      <c r="G6564" s="148">
        <f t="shared" si="308"/>
        <v>16511.516599999999</v>
      </c>
    </row>
    <row r="6565" spans="1:7" ht="14.4" customHeight="1">
      <c r="A6565" s="138" t="s">
        <v>12341</v>
      </c>
      <c r="B6565" s="151" t="s">
        <v>12319</v>
      </c>
      <c r="C6565" s="148">
        <v>13534.031461499999</v>
      </c>
      <c r="D6565" s="148">
        <f t="shared" si="306"/>
        <v>16511.52</v>
      </c>
      <c r="E6565" s="138" t="s">
        <v>2044</v>
      </c>
      <c r="F6565" s="148">
        <f t="shared" si="307"/>
        <v>13534.03</v>
      </c>
      <c r="G6565" s="148">
        <f t="shared" si="308"/>
        <v>16511.516599999999</v>
      </c>
    </row>
    <row r="6566" spans="1:7" ht="14.4" customHeight="1">
      <c r="A6566" s="138" t="s">
        <v>12342</v>
      </c>
      <c r="B6566" s="151" t="s">
        <v>12319</v>
      </c>
      <c r="C6566" s="148">
        <v>13534.031461499999</v>
      </c>
      <c r="D6566" s="148">
        <f t="shared" si="306"/>
        <v>16511.52</v>
      </c>
      <c r="E6566" s="138" t="s">
        <v>2044</v>
      </c>
      <c r="F6566" s="148">
        <f t="shared" si="307"/>
        <v>13534.03</v>
      </c>
      <c r="G6566" s="148">
        <f t="shared" si="308"/>
        <v>16511.516599999999</v>
      </c>
    </row>
    <row r="6567" spans="1:7" ht="14.4" customHeight="1">
      <c r="A6567" s="138" t="s">
        <v>12343</v>
      </c>
      <c r="B6567" s="151" t="s">
        <v>12319</v>
      </c>
      <c r="C6567" s="148">
        <v>13534.031461499999</v>
      </c>
      <c r="D6567" s="148">
        <f t="shared" si="306"/>
        <v>16511.52</v>
      </c>
      <c r="E6567" s="138" t="s">
        <v>2044</v>
      </c>
      <c r="F6567" s="148">
        <f t="shared" si="307"/>
        <v>13534.03</v>
      </c>
      <c r="G6567" s="148">
        <f t="shared" si="308"/>
        <v>16511.516599999999</v>
      </c>
    </row>
    <row r="6568" spans="1:7" ht="14.4" customHeight="1">
      <c r="A6568" s="138" t="s">
        <v>12344</v>
      </c>
      <c r="B6568" s="151" t="s">
        <v>12319</v>
      </c>
      <c r="C6568" s="148">
        <v>13534.031461499999</v>
      </c>
      <c r="D6568" s="148">
        <f t="shared" si="306"/>
        <v>16511.52</v>
      </c>
      <c r="E6568" s="138" t="s">
        <v>2044</v>
      </c>
      <c r="F6568" s="148">
        <f t="shared" si="307"/>
        <v>13534.03</v>
      </c>
      <c r="G6568" s="148">
        <f t="shared" si="308"/>
        <v>16511.516599999999</v>
      </c>
    </row>
    <row r="6569" spans="1:7" ht="14.4" customHeight="1">
      <c r="A6569" s="138" t="s">
        <v>12345</v>
      </c>
      <c r="B6569" s="151" t="s">
        <v>12319</v>
      </c>
      <c r="C6569" s="148">
        <v>13534.031461499999</v>
      </c>
      <c r="D6569" s="148">
        <f t="shared" si="306"/>
        <v>16511.52</v>
      </c>
      <c r="E6569" s="138" t="s">
        <v>2044</v>
      </c>
      <c r="F6569" s="148">
        <f t="shared" si="307"/>
        <v>13534.03</v>
      </c>
      <c r="G6569" s="148">
        <f t="shared" si="308"/>
        <v>16511.516599999999</v>
      </c>
    </row>
    <row r="6570" spans="1:7" ht="14.4" customHeight="1">
      <c r="A6570" s="138" t="s">
        <v>12346</v>
      </c>
      <c r="B6570" s="151" t="s">
        <v>12319</v>
      </c>
      <c r="C6570" s="148">
        <v>13534.031461499999</v>
      </c>
      <c r="D6570" s="148">
        <f t="shared" si="306"/>
        <v>16511.52</v>
      </c>
      <c r="E6570" s="138" t="s">
        <v>2044</v>
      </c>
      <c r="F6570" s="148">
        <f t="shared" si="307"/>
        <v>13534.03</v>
      </c>
      <c r="G6570" s="148">
        <f t="shared" si="308"/>
        <v>16511.516599999999</v>
      </c>
    </row>
    <row r="6571" spans="1:7" ht="14.4" customHeight="1">
      <c r="A6571" s="138" t="s">
        <v>12347</v>
      </c>
      <c r="B6571" s="151" t="s">
        <v>12319</v>
      </c>
      <c r="C6571" s="148">
        <v>13534.031461499999</v>
      </c>
      <c r="D6571" s="148">
        <f t="shared" si="306"/>
        <v>16511.52</v>
      </c>
      <c r="E6571" s="138" t="s">
        <v>2044</v>
      </c>
      <c r="F6571" s="148">
        <f t="shared" si="307"/>
        <v>13534.03</v>
      </c>
      <c r="G6571" s="148">
        <f t="shared" si="308"/>
        <v>16511.516599999999</v>
      </c>
    </row>
    <row r="6572" spans="1:7" ht="14.4" customHeight="1">
      <c r="A6572" s="138" t="s">
        <v>12348</v>
      </c>
      <c r="B6572" s="151" t="s">
        <v>12319</v>
      </c>
      <c r="C6572" s="148">
        <v>13534.031461499999</v>
      </c>
      <c r="D6572" s="148">
        <f t="shared" si="306"/>
        <v>16511.52</v>
      </c>
      <c r="E6572" s="138" t="s">
        <v>2044</v>
      </c>
      <c r="F6572" s="148">
        <f t="shared" si="307"/>
        <v>13534.03</v>
      </c>
      <c r="G6572" s="148">
        <f t="shared" si="308"/>
        <v>16511.516599999999</v>
      </c>
    </row>
    <row r="6573" spans="1:7" ht="14.4" customHeight="1">
      <c r="A6573" s="138" t="s">
        <v>12349</v>
      </c>
      <c r="B6573" s="151" t="s">
        <v>12319</v>
      </c>
      <c r="C6573" s="148">
        <v>13534.031461499999</v>
      </c>
      <c r="D6573" s="148">
        <f t="shared" si="306"/>
        <v>16511.52</v>
      </c>
      <c r="E6573" s="138" t="s">
        <v>2044</v>
      </c>
      <c r="F6573" s="148">
        <f t="shared" si="307"/>
        <v>13534.03</v>
      </c>
      <c r="G6573" s="148">
        <f t="shared" si="308"/>
        <v>16511.516599999999</v>
      </c>
    </row>
    <row r="6574" spans="1:7" ht="14.4" customHeight="1">
      <c r="A6574" s="138" t="s">
        <v>12350</v>
      </c>
      <c r="B6574" s="151" t="s">
        <v>12319</v>
      </c>
      <c r="C6574" s="148">
        <v>13534.031461499999</v>
      </c>
      <c r="D6574" s="148">
        <f t="shared" si="306"/>
        <v>16511.52</v>
      </c>
      <c r="E6574" s="138" t="s">
        <v>2044</v>
      </c>
      <c r="F6574" s="148">
        <f t="shared" si="307"/>
        <v>13534.03</v>
      </c>
      <c r="G6574" s="148">
        <f t="shared" si="308"/>
        <v>16511.516599999999</v>
      </c>
    </row>
    <row r="6575" spans="1:7" ht="14.4" customHeight="1">
      <c r="A6575" s="138" t="s">
        <v>12351</v>
      </c>
      <c r="B6575" s="151" t="s">
        <v>12319</v>
      </c>
      <c r="C6575" s="148">
        <v>13534.031461499999</v>
      </c>
      <c r="D6575" s="148">
        <f t="shared" si="306"/>
        <v>16511.52</v>
      </c>
      <c r="E6575" s="138" t="s">
        <v>2044</v>
      </c>
      <c r="F6575" s="148">
        <f t="shared" si="307"/>
        <v>13534.03</v>
      </c>
      <c r="G6575" s="148">
        <f t="shared" si="308"/>
        <v>16511.516599999999</v>
      </c>
    </row>
    <row r="6576" spans="1:7" ht="14.4" customHeight="1">
      <c r="A6576" s="138" t="s">
        <v>12352</v>
      </c>
      <c r="B6576" s="151" t="s">
        <v>12319</v>
      </c>
      <c r="C6576" s="148">
        <v>13534.031461499999</v>
      </c>
      <c r="D6576" s="148">
        <f t="shared" si="306"/>
        <v>16511.52</v>
      </c>
      <c r="E6576" s="138" t="s">
        <v>2044</v>
      </c>
      <c r="F6576" s="148">
        <f t="shared" si="307"/>
        <v>13534.03</v>
      </c>
      <c r="G6576" s="148">
        <f t="shared" si="308"/>
        <v>16511.516599999999</v>
      </c>
    </row>
    <row r="6577" spans="1:7" ht="14.4" customHeight="1">
      <c r="A6577" s="138" t="s">
        <v>12353</v>
      </c>
      <c r="B6577" s="151" t="s">
        <v>12319</v>
      </c>
      <c r="C6577" s="148">
        <v>13534.031461499999</v>
      </c>
      <c r="D6577" s="148">
        <f t="shared" si="306"/>
        <v>16511.52</v>
      </c>
      <c r="E6577" s="138" t="s">
        <v>2044</v>
      </c>
      <c r="F6577" s="148">
        <f t="shared" si="307"/>
        <v>13534.03</v>
      </c>
      <c r="G6577" s="148">
        <f t="shared" si="308"/>
        <v>16511.516599999999</v>
      </c>
    </row>
    <row r="6578" spans="1:7" ht="14.4" customHeight="1">
      <c r="A6578" s="138" t="s">
        <v>12354</v>
      </c>
      <c r="B6578" s="151" t="s">
        <v>12319</v>
      </c>
      <c r="C6578" s="148">
        <v>13534.031461499999</v>
      </c>
      <c r="D6578" s="148">
        <f t="shared" si="306"/>
        <v>16511.52</v>
      </c>
      <c r="E6578" s="138" t="s">
        <v>2044</v>
      </c>
      <c r="F6578" s="148">
        <f t="shared" si="307"/>
        <v>13534.03</v>
      </c>
      <c r="G6578" s="148">
        <f t="shared" si="308"/>
        <v>16511.516599999999</v>
      </c>
    </row>
    <row r="6579" spans="1:7" ht="14.4" customHeight="1">
      <c r="A6579" s="138" t="s">
        <v>12355</v>
      </c>
      <c r="B6579" s="151" t="s">
        <v>12319</v>
      </c>
      <c r="C6579" s="148">
        <v>13534.031461499999</v>
      </c>
      <c r="D6579" s="148">
        <f t="shared" si="306"/>
        <v>16511.52</v>
      </c>
      <c r="E6579" s="138" t="s">
        <v>2044</v>
      </c>
      <c r="F6579" s="148">
        <f t="shared" si="307"/>
        <v>13534.03</v>
      </c>
      <c r="G6579" s="148">
        <f t="shared" si="308"/>
        <v>16511.516599999999</v>
      </c>
    </row>
    <row r="6580" spans="1:7" ht="14.4" customHeight="1">
      <c r="A6580" s="138" t="s">
        <v>12356</v>
      </c>
      <c r="B6580" s="151" t="s">
        <v>12319</v>
      </c>
      <c r="C6580" s="148">
        <v>13534.031461499999</v>
      </c>
      <c r="D6580" s="148">
        <f t="shared" si="306"/>
        <v>16511.52</v>
      </c>
      <c r="E6580" s="138" t="s">
        <v>2044</v>
      </c>
      <c r="F6580" s="148">
        <f t="shared" si="307"/>
        <v>13534.03</v>
      </c>
      <c r="G6580" s="148">
        <f t="shared" si="308"/>
        <v>16511.516599999999</v>
      </c>
    </row>
    <row r="6581" spans="1:7" ht="14.4" customHeight="1">
      <c r="A6581" s="138" t="s">
        <v>12357</v>
      </c>
      <c r="B6581" s="151" t="s">
        <v>12319</v>
      </c>
      <c r="C6581" s="148">
        <v>13534.031461499999</v>
      </c>
      <c r="D6581" s="148">
        <f t="shared" si="306"/>
        <v>16511.52</v>
      </c>
      <c r="E6581" s="138" t="s">
        <v>2044</v>
      </c>
      <c r="F6581" s="148">
        <f t="shared" si="307"/>
        <v>13534.03</v>
      </c>
      <c r="G6581" s="148">
        <f t="shared" si="308"/>
        <v>16511.516599999999</v>
      </c>
    </row>
    <row r="6582" spans="1:7" ht="14.4" customHeight="1">
      <c r="A6582" s="138" t="s">
        <v>12358</v>
      </c>
      <c r="B6582" s="151" t="s">
        <v>12319</v>
      </c>
      <c r="C6582" s="148">
        <v>13534.031461499999</v>
      </c>
      <c r="D6582" s="148">
        <f t="shared" si="306"/>
        <v>16511.52</v>
      </c>
      <c r="E6582" s="138" t="s">
        <v>2044</v>
      </c>
      <c r="F6582" s="148">
        <f t="shared" si="307"/>
        <v>13534.03</v>
      </c>
      <c r="G6582" s="148">
        <f t="shared" si="308"/>
        <v>16511.516599999999</v>
      </c>
    </row>
    <row r="6583" spans="1:7" ht="14.4" customHeight="1">
      <c r="A6583" s="138" t="s">
        <v>12359</v>
      </c>
      <c r="B6583" s="151" t="s">
        <v>12319</v>
      </c>
      <c r="C6583" s="148">
        <v>13534.031461499999</v>
      </c>
      <c r="D6583" s="148">
        <f t="shared" si="306"/>
        <v>16511.52</v>
      </c>
      <c r="E6583" s="138" t="s">
        <v>2044</v>
      </c>
      <c r="F6583" s="148">
        <f t="shared" si="307"/>
        <v>13534.03</v>
      </c>
      <c r="G6583" s="148">
        <f t="shared" si="308"/>
        <v>16511.516599999999</v>
      </c>
    </row>
    <row r="6584" spans="1:7" ht="14.4" customHeight="1">
      <c r="A6584" s="138" t="s">
        <v>12360</v>
      </c>
      <c r="B6584" s="151" t="s">
        <v>12319</v>
      </c>
      <c r="C6584" s="148">
        <v>13534.031461499999</v>
      </c>
      <c r="D6584" s="148">
        <f t="shared" si="306"/>
        <v>16511.52</v>
      </c>
      <c r="E6584" s="138" t="s">
        <v>2044</v>
      </c>
      <c r="F6584" s="148">
        <f t="shared" si="307"/>
        <v>13534.03</v>
      </c>
      <c r="G6584" s="148">
        <f t="shared" si="308"/>
        <v>16511.516599999999</v>
      </c>
    </row>
    <row r="6585" spans="1:7" ht="14.4" customHeight="1">
      <c r="A6585" s="138" t="s">
        <v>12361</v>
      </c>
      <c r="B6585" s="151" t="s">
        <v>12319</v>
      </c>
      <c r="C6585" s="148">
        <v>13534.031461499999</v>
      </c>
      <c r="D6585" s="148">
        <f t="shared" si="306"/>
        <v>16511.52</v>
      </c>
      <c r="E6585" s="138" t="s">
        <v>2044</v>
      </c>
      <c r="F6585" s="148">
        <f t="shared" si="307"/>
        <v>13534.03</v>
      </c>
      <c r="G6585" s="148">
        <f t="shared" si="308"/>
        <v>16511.516599999999</v>
      </c>
    </row>
    <row r="6586" spans="1:7" ht="14.4" customHeight="1">
      <c r="A6586" s="138" t="s">
        <v>12362</v>
      </c>
      <c r="B6586" s="151" t="s">
        <v>12319</v>
      </c>
      <c r="C6586" s="148">
        <v>13534.031461499999</v>
      </c>
      <c r="D6586" s="148">
        <f t="shared" si="306"/>
        <v>16511.52</v>
      </c>
      <c r="E6586" s="138" t="s">
        <v>2044</v>
      </c>
      <c r="F6586" s="148">
        <f t="shared" si="307"/>
        <v>13534.03</v>
      </c>
      <c r="G6586" s="148">
        <f t="shared" si="308"/>
        <v>16511.516599999999</v>
      </c>
    </row>
    <row r="6587" spans="1:7" ht="14.4" customHeight="1">
      <c r="A6587" s="138" t="s">
        <v>12363</v>
      </c>
      <c r="B6587" s="151" t="s">
        <v>12319</v>
      </c>
      <c r="C6587" s="148">
        <v>13534.031461499999</v>
      </c>
      <c r="D6587" s="148">
        <f t="shared" si="306"/>
        <v>16511.52</v>
      </c>
      <c r="E6587" s="138" t="s">
        <v>2044</v>
      </c>
      <c r="F6587" s="148">
        <f t="shared" si="307"/>
        <v>13534.03</v>
      </c>
      <c r="G6587" s="148">
        <f t="shared" si="308"/>
        <v>16511.516599999999</v>
      </c>
    </row>
    <row r="6588" spans="1:7" ht="14.4" customHeight="1">
      <c r="A6588" s="138" t="s">
        <v>12364</v>
      </c>
      <c r="B6588" s="151" t="s">
        <v>12319</v>
      </c>
      <c r="C6588" s="148">
        <v>13534.031461499999</v>
      </c>
      <c r="D6588" s="148">
        <f t="shared" si="306"/>
        <v>16511.52</v>
      </c>
      <c r="E6588" s="138" t="s">
        <v>2044</v>
      </c>
      <c r="F6588" s="148">
        <f t="shared" si="307"/>
        <v>13534.03</v>
      </c>
      <c r="G6588" s="148">
        <f t="shared" si="308"/>
        <v>16511.516599999999</v>
      </c>
    </row>
    <row r="6589" spans="1:7" ht="14.4" customHeight="1">
      <c r="A6589" s="138" t="s">
        <v>12365</v>
      </c>
      <c r="B6589" s="151" t="s">
        <v>12319</v>
      </c>
      <c r="C6589" s="148">
        <v>13534.031461499999</v>
      </c>
      <c r="D6589" s="148">
        <f t="shared" si="306"/>
        <v>16511.52</v>
      </c>
      <c r="E6589" s="138" t="s">
        <v>2044</v>
      </c>
      <c r="F6589" s="148">
        <f t="shared" si="307"/>
        <v>13534.03</v>
      </c>
      <c r="G6589" s="148">
        <f t="shared" si="308"/>
        <v>16511.516599999999</v>
      </c>
    </row>
    <row r="6590" spans="1:7" ht="14.4" customHeight="1">
      <c r="A6590" s="138" t="s">
        <v>12366</v>
      </c>
      <c r="B6590" s="151" t="s">
        <v>12319</v>
      </c>
      <c r="C6590" s="148">
        <v>13534.031461499999</v>
      </c>
      <c r="D6590" s="148">
        <f t="shared" si="306"/>
        <v>16511.52</v>
      </c>
      <c r="E6590" s="138" t="s">
        <v>2044</v>
      </c>
      <c r="F6590" s="148">
        <f t="shared" si="307"/>
        <v>13534.03</v>
      </c>
      <c r="G6590" s="148">
        <f t="shared" si="308"/>
        <v>16511.516599999999</v>
      </c>
    </row>
    <row r="6591" spans="1:7" ht="14.4" customHeight="1">
      <c r="A6591" s="138" t="s">
        <v>12367</v>
      </c>
      <c r="B6591" s="151" t="s">
        <v>12319</v>
      </c>
      <c r="C6591" s="148">
        <v>13534.031461499999</v>
      </c>
      <c r="D6591" s="148">
        <f t="shared" si="306"/>
        <v>16511.52</v>
      </c>
      <c r="E6591" s="138" t="s">
        <v>2044</v>
      </c>
      <c r="F6591" s="148">
        <f t="shared" si="307"/>
        <v>13534.03</v>
      </c>
      <c r="G6591" s="148">
        <f t="shared" si="308"/>
        <v>16511.516599999999</v>
      </c>
    </row>
    <row r="6592" spans="1:7" ht="14.4" customHeight="1">
      <c r="A6592" s="138" t="s">
        <v>12368</v>
      </c>
      <c r="B6592" s="151" t="s">
        <v>12319</v>
      </c>
      <c r="C6592" s="148">
        <v>13534.031461499999</v>
      </c>
      <c r="D6592" s="148">
        <f t="shared" si="306"/>
        <v>16511.52</v>
      </c>
      <c r="E6592" s="138" t="s">
        <v>2044</v>
      </c>
      <c r="F6592" s="148">
        <f t="shared" si="307"/>
        <v>13534.03</v>
      </c>
      <c r="G6592" s="148">
        <f t="shared" si="308"/>
        <v>16511.516599999999</v>
      </c>
    </row>
    <row r="6593" spans="1:7" ht="14.4" customHeight="1">
      <c r="A6593" s="138" t="s">
        <v>12369</v>
      </c>
      <c r="B6593" s="151" t="s">
        <v>12319</v>
      </c>
      <c r="C6593" s="148">
        <v>13534.031461499999</v>
      </c>
      <c r="D6593" s="148">
        <f t="shared" si="306"/>
        <v>16511.52</v>
      </c>
      <c r="E6593" s="138" t="s">
        <v>2044</v>
      </c>
      <c r="F6593" s="148">
        <f t="shared" si="307"/>
        <v>13534.03</v>
      </c>
      <c r="G6593" s="148">
        <f t="shared" si="308"/>
        <v>16511.516599999999</v>
      </c>
    </row>
    <row r="6594" spans="1:7" ht="14.4" customHeight="1">
      <c r="A6594" s="138" t="s">
        <v>12370</v>
      </c>
      <c r="B6594" s="151" t="s">
        <v>12319</v>
      </c>
      <c r="C6594" s="148">
        <v>13534.031461499999</v>
      </c>
      <c r="D6594" s="148">
        <f t="shared" si="306"/>
        <v>16511.52</v>
      </c>
      <c r="E6594" s="138" t="s">
        <v>2044</v>
      </c>
      <c r="F6594" s="148">
        <f t="shared" si="307"/>
        <v>13534.03</v>
      </c>
      <c r="G6594" s="148">
        <f t="shared" si="308"/>
        <v>16511.516599999999</v>
      </c>
    </row>
    <row r="6595" spans="1:7" ht="14.4" customHeight="1">
      <c r="A6595" s="138" t="s">
        <v>12371</v>
      </c>
      <c r="B6595" s="151" t="s">
        <v>12319</v>
      </c>
      <c r="C6595" s="148">
        <v>13534.031461499999</v>
      </c>
      <c r="D6595" s="148">
        <f t="shared" si="306"/>
        <v>16511.52</v>
      </c>
      <c r="E6595" s="138" t="s">
        <v>2044</v>
      </c>
      <c r="F6595" s="148">
        <f t="shared" si="307"/>
        <v>13534.03</v>
      </c>
      <c r="G6595" s="148">
        <f t="shared" si="308"/>
        <v>16511.516599999999</v>
      </c>
    </row>
    <row r="6596" spans="1:7" ht="14.4" customHeight="1">
      <c r="A6596" s="138" t="s">
        <v>12372</v>
      </c>
      <c r="B6596" s="151" t="s">
        <v>12319</v>
      </c>
      <c r="C6596" s="148">
        <v>13534.031461499999</v>
      </c>
      <c r="D6596" s="148">
        <f t="shared" si="306"/>
        <v>16511.52</v>
      </c>
      <c r="E6596" s="138" t="s">
        <v>2044</v>
      </c>
      <c r="F6596" s="148">
        <f t="shared" si="307"/>
        <v>13534.03</v>
      </c>
      <c r="G6596" s="148">
        <f t="shared" si="308"/>
        <v>16511.516599999999</v>
      </c>
    </row>
    <row r="6597" spans="1:7" ht="14.4" customHeight="1">
      <c r="A6597" s="138" t="s">
        <v>12373</v>
      </c>
      <c r="B6597" s="151" t="s">
        <v>12319</v>
      </c>
      <c r="C6597" s="148">
        <v>13534.031461499999</v>
      </c>
      <c r="D6597" s="148">
        <f t="shared" si="306"/>
        <v>16511.52</v>
      </c>
      <c r="E6597" s="138" t="s">
        <v>2044</v>
      </c>
      <c r="F6597" s="148">
        <f t="shared" si="307"/>
        <v>13534.03</v>
      </c>
      <c r="G6597" s="148">
        <f t="shared" si="308"/>
        <v>16511.516599999999</v>
      </c>
    </row>
    <row r="6598" spans="1:7" ht="14.4" customHeight="1">
      <c r="A6598" s="138" t="s">
        <v>12374</v>
      </c>
      <c r="B6598" s="151" t="s">
        <v>12319</v>
      </c>
      <c r="C6598" s="148">
        <v>13534.031461499999</v>
      </c>
      <c r="D6598" s="148">
        <f t="shared" si="306"/>
        <v>16511.52</v>
      </c>
      <c r="E6598" s="138" t="s">
        <v>2044</v>
      </c>
      <c r="F6598" s="148">
        <f t="shared" si="307"/>
        <v>13534.03</v>
      </c>
      <c r="G6598" s="148">
        <f t="shared" si="308"/>
        <v>16511.516599999999</v>
      </c>
    </row>
    <row r="6599" spans="1:7" ht="14.4" customHeight="1">
      <c r="A6599" s="138" t="s">
        <v>12375</v>
      </c>
      <c r="B6599" s="151" t="s">
        <v>12319</v>
      </c>
      <c r="C6599" s="148">
        <v>13534.031461499999</v>
      </c>
      <c r="D6599" s="148">
        <f t="shared" si="306"/>
        <v>16511.52</v>
      </c>
      <c r="E6599" s="138" t="s">
        <v>2044</v>
      </c>
      <c r="F6599" s="148">
        <f t="shared" si="307"/>
        <v>13534.03</v>
      </c>
      <c r="G6599" s="148">
        <f t="shared" si="308"/>
        <v>16511.516599999999</v>
      </c>
    </row>
    <row r="6600" spans="1:7" ht="14.4" customHeight="1">
      <c r="A6600" s="138" t="s">
        <v>12376</v>
      </c>
      <c r="B6600" s="151" t="s">
        <v>12319</v>
      </c>
      <c r="C6600" s="148">
        <v>13534.031461499999</v>
      </c>
      <c r="D6600" s="148">
        <f t="shared" si="306"/>
        <v>16511.52</v>
      </c>
      <c r="E6600" s="138" t="s">
        <v>2044</v>
      </c>
      <c r="F6600" s="148">
        <f t="shared" si="307"/>
        <v>13534.03</v>
      </c>
      <c r="G6600" s="148">
        <f t="shared" si="308"/>
        <v>16511.516599999999</v>
      </c>
    </row>
    <row r="6601" spans="1:7" ht="14.4" customHeight="1">
      <c r="A6601" s="138" t="s">
        <v>12377</v>
      </c>
      <c r="B6601" s="151" t="s">
        <v>12319</v>
      </c>
      <c r="C6601" s="148">
        <v>13534.031461499999</v>
      </c>
      <c r="D6601" s="148">
        <f t="shared" ref="D6601:D6664" si="309">ROUND(C6601*(1+$D$8),2)</f>
        <v>16511.52</v>
      </c>
      <c r="E6601" s="138" t="s">
        <v>2044</v>
      </c>
      <c r="F6601" s="148">
        <f t="shared" ref="F6601:F6664" si="310">ROUND(C6601*(1-HLOOKUP(E6601,$1:$2,2,FALSE)),2)</f>
        <v>13534.03</v>
      </c>
      <c r="G6601" s="148">
        <f t="shared" ref="G6601:G6664" si="311">F6601*(1+$D$8)</f>
        <v>16511.516599999999</v>
      </c>
    </row>
    <row r="6602" spans="1:7" ht="14.4" customHeight="1">
      <c r="A6602" s="138" t="s">
        <v>12378</v>
      </c>
      <c r="B6602" s="151" t="s">
        <v>12319</v>
      </c>
      <c r="C6602" s="148">
        <v>13534.031461499999</v>
      </c>
      <c r="D6602" s="148">
        <f t="shared" si="309"/>
        <v>16511.52</v>
      </c>
      <c r="E6602" s="138" t="s">
        <v>2044</v>
      </c>
      <c r="F6602" s="148">
        <f t="shared" si="310"/>
        <v>13534.03</v>
      </c>
      <c r="G6602" s="148">
        <f t="shared" si="311"/>
        <v>16511.516599999999</v>
      </c>
    </row>
    <row r="6603" spans="1:7" ht="14.4" customHeight="1">
      <c r="A6603" s="138" t="s">
        <v>12379</v>
      </c>
      <c r="B6603" s="151" t="s">
        <v>12319</v>
      </c>
      <c r="C6603" s="148">
        <v>13534.031461499999</v>
      </c>
      <c r="D6603" s="148">
        <f t="shared" si="309"/>
        <v>16511.52</v>
      </c>
      <c r="E6603" s="138" t="s">
        <v>2044</v>
      </c>
      <c r="F6603" s="148">
        <f t="shared" si="310"/>
        <v>13534.03</v>
      </c>
      <c r="G6603" s="148">
        <f t="shared" si="311"/>
        <v>16511.516599999999</v>
      </c>
    </row>
    <row r="6604" spans="1:7" ht="14.4" customHeight="1">
      <c r="A6604" s="138" t="s">
        <v>12380</v>
      </c>
      <c r="B6604" s="151" t="s">
        <v>12319</v>
      </c>
      <c r="C6604" s="148">
        <v>13534.031461499999</v>
      </c>
      <c r="D6604" s="148">
        <f t="shared" si="309"/>
        <v>16511.52</v>
      </c>
      <c r="E6604" s="138" t="s">
        <v>2044</v>
      </c>
      <c r="F6604" s="148">
        <f t="shared" si="310"/>
        <v>13534.03</v>
      </c>
      <c r="G6604" s="148">
        <f t="shared" si="311"/>
        <v>16511.516599999999</v>
      </c>
    </row>
    <row r="6605" spans="1:7" ht="14.4" customHeight="1">
      <c r="A6605" s="138" t="s">
        <v>12381</v>
      </c>
      <c r="B6605" s="151" t="s">
        <v>12319</v>
      </c>
      <c r="C6605" s="148">
        <v>13534.031461499999</v>
      </c>
      <c r="D6605" s="148">
        <f t="shared" si="309"/>
        <v>16511.52</v>
      </c>
      <c r="E6605" s="138" t="s">
        <v>2044</v>
      </c>
      <c r="F6605" s="148">
        <f t="shared" si="310"/>
        <v>13534.03</v>
      </c>
      <c r="G6605" s="148">
        <f t="shared" si="311"/>
        <v>16511.516599999999</v>
      </c>
    </row>
    <row r="6606" spans="1:7" ht="14.4" customHeight="1">
      <c r="A6606" s="138" t="s">
        <v>12382</v>
      </c>
      <c r="B6606" s="151" t="s">
        <v>12383</v>
      </c>
      <c r="C6606" s="148">
        <v>44546.914912499989</v>
      </c>
      <c r="D6606" s="148">
        <f t="shared" si="309"/>
        <v>54347.24</v>
      </c>
      <c r="E6606" s="138" t="s">
        <v>2044</v>
      </c>
      <c r="F6606" s="148">
        <f t="shared" si="310"/>
        <v>44546.91</v>
      </c>
      <c r="G6606" s="148">
        <f t="shared" si="311"/>
        <v>54347.230200000005</v>
      </c>
    </row>
    <row r="6607" spans="1:7" ht="14.4" customHeight="1">
      <c r="A6607" s="138" t="s">
        <v>12384</v>
      </c>
      <c r="B6607" s="151" t="s">
        <v>12383</v>
      </c>
      <c r="C6607" s="148">
        <v>44546.914912499989</v>
      </c>
      <c r="D6607" s="148">
        <f t="shared" si="309"/>
        <v>54347.24</v>
      </c>
      <c r="E6607" s="138" t="s">
        <v>2044</v>
      </c>
      <c r="F6607" s="148">
        <f t="shared" si="310"/>
        <v>44546.91</v>
      </c>
      <c r="G6607" s="148">
        <f t="shared" si="311"/>
        <v>54347.230200000005</v>
      </c>
    </row>
    <row r="6608" spans="1:7" ht="14.4" customHeight="1">
      <c r="A6608" s="138" t="s">
        <v>12385</v>
      </c>
      <c r="B6608" s="151" t="s">
        <v>12383</v>
      </c>
      <c r="C6608" s="148">
        <v>44546.914912499989</v>
      </c>
      <c r="D6608" s="148">
        <f t="shared" si="309"/>
        <v>54347.24</v>
      </c>
      <c r="E6608" s="138" t="s">
        <v>2044</v>
      </c>
      <c r="F6608" s="148">
        <f t="shared" si="310"/>
        <v>44546.91</v>
      </c>
      <c r="G6608" s="148">
        <f t="shared" si="311"/>
        <v>54347.230200000005</v>
      </c>
    </row>
    <row r="6609" spans="1:7" ht="14.4" customHeight="1">
      <c r="A6609" s="138" t="s">
        <v>12386</v>
      </c>
      <c r="B6609" s="151" t="s">
        <v>12383</v>
      </c>
      <c r="C6609" s="148">
        <v>44546.914912499989</v>
      </c>
      <c r="D6609" s="148">
        <f t="shared" si="309"/>
        <v>54347.24</v>
      </c>
      <c r="E6609" s="138" t="s">
        <v>2044</v>
      </c>
      <c r="F6609" s="148">
        <f t="shared" si="310"/>
        <v>44546.91</v>
      </c>
      <c r="G6609" s="148">
        <f t="shared" si="311"/>
        <v>54347.230200000005</v>
      </c>
    </row>
    <row r="6610" spans="1:7" ht="14.4" customHeight="1">
      <c r="A6610" s="138" t="s">
        <v>12387</v>
      </c>
      <c r="B6610" s="151" t="s">
        <v>12383</v>
      </c>
      <c r="C6610" s="148">
        <v>44546.914912499989</v>
      </c>
      <c r="D6610" s="148">
        <f t="shared" si="309"/>
        <v>54347.24</v>
      </c>
      <c r="E6610" s="138" t="s">
        <v>2044</v>
      </c>
      <c r="F6610" s="148">
        <f t="shared" si="310"/>
        <v>44546.91</v>
      </c>
      <c r="G6610" s="148">
        <f t="shared" si="311"/>
        <v>54347.230200000005</v>
      </c>
    </row>
    <row r="6611" spans="1:7" ht="14.4" customHeight="1">
      <c r="A6611" s="138" t="s">
        <v>12388</v>
      </c>
      <c r="B6611" s="151" t="s">
        <v>12383</v>
      </c>
      <c r="C6611" s="148">
        <v>44546.914912499989</v>
      </c>
      <c r="D6611" s="148">
        <f t="shared" si="309"/>
        <v>54347.24</v>
      </c>
      <c r="E6611" s="138" t="s">
        <v>2044</v>
      </c>
      <c r="F6611" s="148">
        <f t="shared" si="310"/>
        <v>44546.91</v>
      </c>
      <c r="G6611" s="148">
        <f t="shared" si="311"/>
        <v>54347.230200000005</v>
      </c>
    </row>
    <row r="6612" spans="1:7" ht="14.4" customHeight="1">
      <c r="A6612" s="138" t="s">
        <v>12389</v>
      </c>
      <c r="B6612" s="151" t="s">
        <v>12383</v>
      </c>
      <c r="C6612" s="148">
        <v>44546.914912499989</v>
      </c>
      <c r="D6612" s="148">
        <f t="shared" si="309"/>
        <v>54347.24</v>
      </c>
      <c r="E6612" s="138" t="s">
        <v>2044</v>
      </c>
      <c r="F6612" s="148">
        <f t="shared" si="310"/>
        <v>44546.91</v>
      </c>
      <c r="G6612" s="148">
        <f t="shared" si="311"/>
        <v>54347.230200000005</v>
      </c>
    </row>
    <row r="6613" spans="1:7" ht="14.4" customHeight="1">
      <c r="A6613" s="138" t="s">
        <v>12390</v>
      </c>
      <c r="B6613" s="151" t="s">
        <v>12383</v>
      </c>
      <c r="C6613" s="148">
        <v>44546.914912499989</v>
      </c>
      <c r="D6613" s="148">
        <f t="shared" si="309"/>
        <v>54347.24</v>
      </c>
      <c r="E6613" s="138" t="s">
        <v>2044</v>
      </c>
      <c r="F6613" s="148">
        <f t="shared" si="310"/>
        <v>44546.91</v>
      </c>
      <c r="G6613" s="148">
        <f t="shared" si="311"/>
        <v>54347.230200000005</v>
      </c>
    </row>
    <row r="6614" spans="1:7" ht="14.4" customHeight="1">
      <c r="A6614" s="138" t="s">
        <v>12391</v>
      </c>
      <c r="B6614" s="151" t="s">
        <v>12383</v>
      </c>
      <c r="C6614" s="148">
        <v>44546.914912499989</v>
      </c>
      <c r="D6614" s="148">
        <f t="shared" si="309"/>
        <v>54347.24</v>
      </c>
      <c r="E6614" s="138" t="s">
        <v>2044</v>
      </c>
      <c r="F6614" s="148">
        <f t="shared" si="310"/>
        <v>44546.91</v>
      </c>
      <c r="G6614" s="148">
        <f t="shared" si="311"/>
        <v>54347.230200000005</v>
      </c>
    </row>
    <row r="6615" spans="1:7" ht="14.4" customHeight="1">
      <c r="A6615" s="138" t="s">
        <v>12392</v>
      </c>
      <c r="B6615" s="151" t="s">
        <v>12383</v>
      </c>
      <c r="C6615" s="148">
        <v>44546.914912499989</v>
      </c>
      <c r="D6615" s="148">
        <f t="shared" si="309"/>
        <v>54347.24</v>
      </c>
      <c r="E6615" s="138" t="s">
        <v>2044</v>
      </c>
      <c r="F6615" s="148">
        <f t="shared" si="310"/>
        <v>44546.91</v>
      </c>
      <c r="G6615" s="148">
        <f t="shared" si="311"/>
        <v>54347.230200000005</v>
      </c>
    </row>
    <row r="6616" spans="1:7" ht="14.4" customHeight="1">
      <c r="A6616" s="138" t="s">
        <v>12393</v>
      </c>
      <c r="B6616" s="151" t="s">
        <v>12383</v>
      </c>
      <c r="C6616" s="148">
        <v>44546.914912499989</v>
      </c>
      <c r="D6616" s="148">
        <f t="shared" si="309"/>
        <v>54347.24</v>
      </c>
      <c r="E6616" s="138" t="s">
        <v>2044</v>
      </c>
      <c r="F6616" s="148">
        <f t="shared" si="310"/>
        <v>44546.91</v>
      </c>
      <c r="G6616" s="148">
        <f t="shared" si="311"/>
        <v>54347.230200000005</v>
      </c>
    </row>
    <row r="6617" spans="1:7" ht="14.4" customHeight="1">
      <c r="A6617" s="138" t="s">
        <v>12394</v>
      </c>
      <c r="B6617" s="151" t="s">
        <v>12383</v>
      </c>
      <c r="C6617" s="148">
        <v>44546.914912499989</v>
      </c>
      <c r="D6617" s="148">
        <f t="shared" si="309"/>
        <v>54347.24</v>
      </c>
      <c r="E6617" s="138" t="s">
        <v>2044</v>
      </c>
      <c r="F6617" s="148">
        <f t="shared" si="310"/>
        <v>44546.91</v>
      </c>
      <c r="G6617" s="148">
        <f t="shared" si="311"/>
        <v>54347.230200000005</v>
      </c>
    </row>
    <row r="6618" spans="1:7" ht="14.4" customHeight="1">
      <c r="A6618" s="138" t="s">
        <v>12395</v>
      </c>
      <c r="B6618" s="151" t="s">
        <v>12383</v>
      </c>
      <c r="C6618" s="148">
        <v>44546.914912499989</v>
      </c>
      <c r="D6618" s="148">
        <f t="shared" si="309"/>
        <v>54347.24</v>
      </c>
      <c r="E6618" s="138" t="s">
        <v>2044</v>
      </c>
      <c r="F6618" s="148">
        <f t="shared" si="310"/>
        <v>44546.91</v>
      </c>
      <c r="G6618" s="148">
        <f t="shared" si="311"/>
        <v>54347.230200000005</v>
      </c>
    </row>
    <row r="6619" spans="1:7" ht="14.4" customHeight="1">
      <c r="A6619" s="138" t="s">
        <v>12396</v>
      </c>
      <c r="B6619" s="151" t="s">
        <v>12383</v>
      </c>
      <c r="C6619" s="148">
        <v>44546.914912499989</v>
      </c>
      <c r="D6619" s="148">
        <f t="shared" si="309"/>
        <v>54347.24</v>
      </c>
      <c r="E6619" s="138" t="s">
        <v>2044</v>
      </c>
      <c r="F6619" s="148">
        <f t="shared" si="310"/>
        <v>44546.91</v>
      </c>
      <c r="G6619" s="148">
        <f t="shared" si="311"/>
        <v>54347.230200000005</v>
      </c>
    </row>
    <row r="6620" spans="1:7" ht="14.4" customHeight="1">
      <c r="A6620" s="138" t="s">
        <v>12397</v>
      </c>
      <c r="B6620" s="151" t="s">
        <v>12383</v>
      </c>
      <c r="C6620" s="148">
        <v>44546.914912499989</v>
      </c>
      <c r="D6620" s="148">
        <f t="shared" si="309"/>
        <v>54347.24</v>
      </c>
      <c r="E6620" s="138" t="s">
        <v>2044</v>
      </c>
      <c r="F6620" s="148">
        <f t="shared" si="310"/>
        <v>44546.91</v>
      </c>
      <c r="G6620" s="148">
        <f t="shared" si="311"/>
        <v>54347.230200000005</v>
      </c>
    </row>
    <row r="6621" spans="1:7" ht="14.4" customHeight="1">
      <c r="A6621" s="138" t="s">
        <v>12398</v>
      </c>
      <c r="B6621" s="151" t="s">
        <v>12383</v>
      </c>
      <c r="C6621" s="148">
        <v>44546.914912499989</v>
      </c>
      <c r="D6621" s="148">
        <f t="shared" si="309"/>
        <v>54347.24</v>
      </c>
      <c r="E6621" s="138" t="s">
        <v>2044</v>
      </c>
      <c r="F6621" s="148">
        <f t="shared" si="310"/>
        <v>44546.91</v>
      </c>
      <c r="G6621" s="148">
        <f t="shared" si="311"/>
        <v>54347.230200000005</v>
      </c>
    </row>
    <row r="6622" spans="1:7" ht="14.4" customHeight="1">
      <c r="A6622" s="138" t="s">
        <v>12399</v>
      </c>
      <c r="B6622" s="151" t="s">
        <v>12383</v>
      </c>
      <c r="C6622" s="148">
        <v>44546.914912499989</v>
      </c>
      <c r="D6622" s="148">
        <f t="shared" si="309"/>
        <v>54347.24</v>
      </c>
      <c r="E6622" s="138" t="s">
        <v>2044</v>
      </c>
      <c r="F6622" s="148">
        <f t="shared" si="310"/>
        <v>44546.91</v>
      </c>
      <c r="G6622" s="148">
        <f t="shared" si="311"/>
        <v>54347.230200000005</v>
      </c>
    </row>
    <row r="6623" spans="1:7" ht="14.4" customHeight="1">
      <c r="A6623" s="138" t="s">
        <v>12400</v>
      </c>
      <c r="B6623" s="151" t="s">
        <v>12383</v>
      </c>
      <c r="C6623" s="148">
        <v>44546.914912499989</v>
      </c>
      <c r="D6623" s="148">
        <f t="shared" si="309"/>
        <v>54347.24</v>
      </c>
      <c r="E6623" s="138" t="s">
        <v>2044</v>
      </c>
      <c r="F6623" s="148">
        <f t="shared" si="310"/>
        <v>44546.91</v>
      </c>
      <c r="G6623" s="148">
        <f t="shared" si="311"/>
        <v>54347.230200000005</v>
      </c>
    </row>
    <row r="6624" spans="1:7" ht="14.4" customHeight="1">
      <c r="A6624" s="138" t="s">
        <v>12401</v>
      </c>
      <c r="B6624" s="151" t="s">
        <v>12383</v>
      </c>
      <c r="C6624" s="148">
        <v>44546.914912499989</v>
      </c>
      <c r="D6624" s="148">
        <f t="shared" si="309"/>
        <v>54347.24</v>
      </c>
      <c r="E6624" s="138" t="s">
        <v>2044</v>
      </c>
      <c r="F6624" s="148">
        <f t="shared" si="310"/>
        <v>44546.91</v>
      </c>
      <c r="G6624" s="148">
        <f t="shared" si="311"/>
        <v>54347.230200000005</v>
      </c>
    </row>
    <row r="6625" spans="1:7" ht="14.4" customHeight="1">
      <c r="A6625" s="138" t="s">
        <v>12402</v>
      </c>
      <c r="B6625" s="151" t="s">
        <v>12383</v>
      </c>
      <c r="C6625" s="148">
        <v>44546.914912499989</v>
      </c>
      <c r="D6625" s="148">
        <f t="shared" si="309"/>
        <v>54347.24</v>
      </c>
      <c r="E6625" s="138" t="s">
        <v>2044</v>
      </c>
      <c r="F6625" s="148">
        <f t="shared" si="310"/>
        <v>44546.91</v>
      </c>
      <c r="G6625" s="148">
        <f t="shared" si="311"/>
        <v>54347.230200000005</v>
      </c>
    </row>
    <row r="6626" spans="1:7" ht="14.4" customHeight="1">
      <c r="A6626" s="138" t="s">
        <v>12403</v>
      </c>
      <c r="B6626" s="151" t="s">
        <v>12383</v>
      </c>
      <c r="C6626" s="148">
        <v>44546.914912499989</v>
      </c>
      <c r="D6626" s="148">
        <f t="shared" si="309"/>
        <v>54347.24</v>
      </c>
      <c r="E6626" s="138" t="s">
        <v>2044</v>
      </c>
      <c r="F6626" s="148">
        <f t="shared" si="310"/>
        <v>44546.91</v>
      </c>
      <c r="G6626" s="148">
        <f t="shared" si="311"/>
        <v>54347.230200000005</v>
      </c>
    </row>
    <row r="6627" spans="1:7" ht="14.4" customHeight="1">
      <c r="A6627" s="138" t="s">
        <v>12404</v>
      </c>
      <c r="B6627" s="151" t="s">
        <v>12383</v>
      </c>
      <c r="C6627" s="148">
        <v>44546.914912499989</v>
      </c>
      <c r="D6627" s="148">
        <f t="shared" si="309"/>
        <v>54347.24</v>
      </c>
      <c r="E6627" s="138" t="s">
        <v>2044</v>
      </c>
      <c r="F6627" s="148">
        <f t="shared" si="310"/>
        <v>44546.91</v>
      </c>
      <c r="G6627" s="148">
        <f t="shared" si="311"/>
        <v>54347.230200000005</v>
      </c>
    </row>
    <row r="6628" spans="1:7" ht="14.4" customHeight="1">
      <c r="A6628" s="138" t="s">
        <v>12405</v>
      </c>
      <c r="B6628" s="151" t="s">
        <v>12383</v>
      </c>
      <c r="C6628" s="148">
        <v>44546.914912499989</v>
      </c>
      <c r="D6628" s="148">
        <f t="shared" si="309"/>
        <v>54347.24</v>
      </c>
      <c r="E6628" s="138" t="s">
        <v>2044</v>
      </c>
      <c r="F6628" s="148">
        <f t="shared" si="310"/>
        <v>44546.91</v>
      </c>
      <c r="G6628" s="148">
        <f t="shared" si="311"/>
        <v>54347.230200000005</v>
      </c>
    </row>
    <row r="6629" spans="1:7" ht="14.4" customHeight="1">
      <c r="A6629" s="138" t="s">
        <v>12406</v>
      </c>
      <c r="B6629" s="151" t="s">
        <v>12383</v>
      </c>
      <c r="C6629" s="148">
        <v>44546.914912499989</v>
      </c>
      <c r="D6629" s="148">
        <f t="shared" si="309"/>
        <v>54347.24</v>
      </c>
      <c r="E6629" s="138" t="s">
        <v>2044</v>
      </c>
      <c r="F6629" s="148">
        <f t="shared" si="310"/>
        <v>44546.91</v>
      </c>
      <c r="G6629" s="148">
        <f t="shared" si="311"/>
        <v>54347.230200000005</v>
      </c>
    </row>
    <row r="6630" spans="1:7" ht="14.4" customHeight="1">
      <c r="A6630" s="138" t="s">
        <v>12407</v>
      </c>
      <c r="B6630" s="151" t="s">
        <v>12383</v>
      </c>
      <c r="C6630" s="148">
        <v>44546.914912499989</v>
      </c>
      <c r="D6630" s="148">
        <f t="shared" si="309"/>
        <v>54347.24</v>
      </c>
      <c r="E6630" s="138" t="s">
        <v>2044</v>
      </c>
      <c r="F6630" s="148">
        <f t="shared" si="310"/>
        <v>44546.91</v>
      </c>
      <c r="G6630" s="148">
        <f t="shared" si="311"/>
        <v>54347.230200000005</v>
      </c>
    </row>
    <row r="6631" spans="1:7" ht="14.4" customHeight="1">
      <c r="A6631" s="138" t="s">
        <v>12408</v>
      </c>
      <c r="B6631" s="151" t="s">
        <v>12383</v>
      </c>
      <c r="C6631" s="148">
        <v>44546.914912499989</v>
      </c>
      <c r="D6631" s="148">
        <f t="shared" si="309"/>
        <v>54347.24</v>
      </c>
      <c r="E6631" s="138" t="s">
        <v>2044</v>
      </c>
      <c r="F6631" s="148">
        <f t="shared" si="310"/>
        <v>44546.91</v>
      </c>
      <c r="G6631" s="148">
        <f t="shared" si="311"/>
        <v>54347.230200000005</v>
      </c>
    </row>
    <row r="6632" spans="1:7" ht="14.4" customHeight="1">
      <c r="A6632" s="138" t="s">
        <v>12409</v>
      </c>
      <c r="B6632" s="151" t="s">
        <v>12383</v>
      </c>
      <c r="C6632" s="148">
        <v>44546.914912499989</v>
      </c>
      <c r="D6632" s="148">
        <f t="shared" si="309"/>
        <v>54347.24</v>
      </c>
      <c r="E6632" s="138" t="s">
        <v>2044</v>
      </c>
      <c r="F6632" s="148">
        <f t="shared" si="310"/>
        <v>44546.91</v>
      </c>
      <c r="G6632" s="148">
        <f t="shared" si="311"/>
        <v>54347.230200000005</v>
      </c>
    </row>
    <row r="6633" spans="1:7" ht="14.4" customHeight="1">
      <c r="A6633" s="138" t="s">
        <v>12410</v>
      </c>
      <c r="B6633" s="151" t="s">
        <v>12383</v>
      </c>
      <c r="C6633" s="148">
        <v>44546.914912499989</v>
      </c>
      <c r="D6633" s="148">
        <f t="shared" si="309"/>
        <v>54347.24</v>
      </c>
      <c r="E6633" s="138" t="s">
        <v>2044</v>
      </c>
      <c r="F6633" s="148">
        <f t="shared" si="310"/>
        <v>44546.91</v>
      </c>
      <c r="G6633" s="148">
        <f t="shared" si="311"/>
        <v>54347.230200000005</v>
      </c>
    </row>
    <row r="6634" spans="1:7" ht="14.4" customHeight="1">
      <c r="A6634" s="138" t="s">
        <v>12411</v>
      </c>
      <c r="B6634" s="151" t="s">
        <v>12383</v>
      </c>
      <c r="C6634" s="148">
        <v>44546.914912499989</v>
      </c>
      <c r="D6634" s="148">
        <f t="shared" si="309"/>
        <v>54347.24</v>
      </c>
      <c r="E6634" s="138" t="s">
        <v>2044</v>
      </c>
      <c r="F6634" s="148">
        <f t="shared" si="310"/>
        <v>44546.91</v>
      </c>
      <c r="G6634" s="148">
        <f t="shared" si="311"/>
        <v>54347.230200000005</v>
      </c>
    </row>
    <row r="6635" spans="1:7" ht="14.4" customHeight="1">
      <c r="A6635" s="138" t="s">
        <v>12412</v>
      </c>
      <c r="B6635" s="151" t="s">
        <v>12383</v>
      </c>
      <c r="C6635" s="148">
        <v>44546.914912499989</v>
      </c>
      <c r="D6635" s="148">
        <f t="shared" si="309"/>
        <v>54347.24</v>
      </c>
      <c r="E6635" s="138" t="s">
        <v>2044</v>
      </c>
      <c r="F6635" s="148">
        <f t="shared" si="310"/>
        <v>44546.91</v>
      </c>
      <c r="G6635" s="148">
        <f t="shared" si="311"/>
        <v>54347.230200000005</v>
      </c>
    </row>
    <row r="6636" spans="1:7" ht="14.4" customHeight="1">
      <c r="A6636" s="138" t="s">
        <v>12413</v>
      </c>
      <c r="B6636" s="151" t="s">
        <v>12383</v>
      </c>
      <c r="C6636" s="148">
        <v>44546.914912499989</v>
      </c>
      <c r="D6636" s="148">
        <f t="shared" si="309"/>
        <v>54347.24</v>
      </c>
      <c r="E6636" s="138" t="s">
        <v>2044</v>
      </c>
      <c r="F6636" s="148">
        <f t="shared" si="310"/>
        <v>44546.91</v>
      </c>
      <c r="G6636" s="148">
        <f t="shared" si="311"/>
        <v>54347.230200000005</v>
      </c>
    </row>
    <row r="6637" spans="1:7" ht="14.4" customHeight="1">
      <c r="A6637" s="138" t="s">
        <v>12414</v>
      </c>
      <c r="B6637" s="151" t="s">
        <v>12383</v>
      </c>
      <c r="C6637" s="148">
        <v>44546.914912499989</v>
      </c>
      <c r="D6637" s="148">
        <f t="shared" si="309"/>
        <v>54347.24</v>
      </c>
      <c r="E6637" s="138" t="s">
        <v>2044</v>
      </c>
      <c r="F6637" s="148">
        <f t="shared" si="310"/>
        <v>44546.91</v>
      </c>
      <c r="G6637" s="148">
        <f t="shared" si="311"/>
        <v>54347.230200000005</v>
      </c>
    </row>
    <row r="6638" spans="1:7" ht="14.4" customHeight="1">
      <c r="A6638" s="138" t="s">
        <v>12415</v>
      </c>
      <c r="B6638" s="151" t="s">
        <v>12383</v>
      </c>
      <c r="C6638" s="148">
        <v>44546.914912499989</v>
      </c>
      <c r="D6638" s="148">
        <f t="shared" si="309"/>
        <v>54347.24</v>
      </c>
      <c r="E6638" s="138" t="s">
        <v>2044</v>
      </c>
      <c r="F6638" s="148">
        <f t="shared" si="310"/>
        <v>44546.91</v>
      </c>
      <c r="G6638" s="148">
        <f t="shared" si="311"/>
        <v>54347.230200000005</v>
      </c>
    </row>
    <row r="6639" spans="1:7" ht="14.4" customHeight="1">
      <c r="A6639" s="138" t="s">
        <v>12416</v>
      </c>
      <c r="B6639" s="151" t="s">
        <v>12383</v>
      </c>
      <c r="C6639" s="148">
        <v>44546.914912499989</v>
      </c>
      <c r="D6639" s="148">
        <f t="shared" si="309"/>
        <v>54347.24</v>
      </c>
      <c r="E6639" s="138" t="s">
        <v>2044</v>
      </c>
      <c r="F6639" s="148">
        <f t="shared" si="310"/>
        <v>44546.91</v>
      </c>
      <c r="G6639" s="148">
        <f t="shared" si="311"/>
        <v>54347.230200000005</v>
      </c>
    </row>
    <row r="6640" spans="1:7" ht="14.4" customHeight="1">
      <c r="A6640" s="138" t="s">
        <v>12417</v>
      </c>
      <c r="B6640" s="151" t="s">
        <v>12383</v>
      </c>
      <c r="C6640" s="148">
        <v>44546.914912499989</v>
      </c>
      <c r="D6640" s="148">
        <f t="shared" si="309"/>
        <v>54347.24</v>
      </c>
      <c r="E6640" s="138" t="s">
        <v>2044</v>
      </c>
      <c r="F6640" s="148">
        <f t="shared" si="310"/>
        <v>44546.91</v>
      </c>
      <c r="G6640" s="148">
        <f t="shared" si="311"/>
        <v>54347.230200000005</v>
      </c>
    </row>
    <row r="6641" spans="1:7" ht="14.4" customHeight="1">
      <c r="A6641" s="138" t="s">
        <v>12418</v>
      </c>
      <c r="B6641" s="151" t="s">
        <v>12383</v>
      </c>
      <c r="C6641" s="148">
        <v>44546.914912499989</v>
      </c>
      <c r="D6641" s="148">
        <f t="shared" si="309"/>
        <v>54347.24</v>
      </c>
      <c r="E6641" s="138" t="s">
        <v>2044</v>
      </c>
      <c r="F6641" s="148">
        <f t="shared" si="310"/>
        <v>44546.91</v>
      </c>
      <c r="G6641" s="148">
        <f t="shared" si="311"/>
        <v>54347.230200000005</v>
      </c>
    </row>
    <row r="6642" spans="1:7" ht="14.4" customHeight="1">
      <c r="A6642" s="138" t="s">
        <v>12419</v>
      </c>
      <c r="B6642" s="151" t="s">
        <v>12383</v>
      </c>
      <c r="C6642" s="148">
        <v>44546.914912499989</v>
      </c>
      <c r="D6642" s="148">
        <f t="shared" si="309"/>
        <v>54347.24</v>
      </c>
      <c r="E6642" s="138" t="s">
        <v>2044</v>
      </c>
      <c r="F6642" s="148">
        <f t="shared" si="310"/>
        <v>44546.91</v>
      </c>
      <c r="G6642" s="148">
        <f t="shared" si="311"/>
        <v>54347.230200000005</v>
      </c>
    </row>
    <row r="6643" spans="1:7" ht="14.4" customHeight="1">
      <c r="A6643" s="138" t="s">
        <v>12420</v>
      </c>
      <c r="B6643" s="151" t="s">
        <v>12383</v>
      </c>
      <c r="C6643" s="148">
        <v>44546.914912499989</v>
      </c>
      <c r="D6643" s="148">
        <f t="shared" si="309"/>
        <v>54347.24</v>
      </c>
      <c r="E6643" s="138" t="s">
        <v>2044</v>
      </c>
      <c r="F6643" s="148">
        <f t="shared" si="310"/>
        <v>44546.91</v>
      </c>
      <c r="G6643" s="148">
        <f t="shared" si="311"/>
        <v>54347.230200000005</v>
      </c>
    </row>
    <row r="6644" spans="1:7" ht="14.4" customHeight="1">
      <c r="A6644" s="138" t="s">
        <v>12421</v>
      </c>
      <c r="B6644" s="151" t="s">
        <v>12383</v>
      </c>
      <c r="C6644" s="148">
        <v>44546.914912499989</v>
      </c>
      <c r="D6644" s="148">
        <f t="shared" si="309"/>
        <v>54347.24</v>
      </c>
      <c r="E6644" s="138" t="s">
        <v>2044</v>
      </c>
      <c r="F6644" s="148">
        <f t="shared" si="310"/>
        <v>44546.91</v>
      </c>
      <c r="G6644" s="148">
        <f t="shared" si="311"/>
        <v>54347.230200000005</v>
      </c>
    </row>
    <row r="6645" spans="1:7" ht="14.4" customHeight="1">
      <c r="A6645" s="138" t="s">
        <v>12422</v>
      </c>
      <c r="B6645" s="151" t="s">
        <v>12383</v>
      </c>
      <c r="C6645" s="148">
        <v>44546.914912499989</v>
      </c>
      <c r="D6645" s="148">
        <f t="shared" si="309"/>
        <v>54347.24</v>
      </c>
      <c r="E6645" s="138" t="s">
        <v>2044</v>
      </c>
      <c r="F6645" s="148">
        <f t="shared" si="310"/>
        <v>44546.91</v>
      </c>
      <c r="G6645" s="148">
        <f t="shared" si="311"/>
        <v>54347.230200000005</v>
      </c>
    </row>
    <row r="6646" spans="1:7" ht="14.4" customHeight="1">
      <c r="A6646" s="138" t="s">
        <v>12423</v>
      </c>
      <c r="B6646" s="151" t="s">
        <v>12383</v>
      </c>
      <c r="C6646" s="148">
        <v>44546.914912499989</v>
      </c>
      <c r="D6646" s="148">
        <f t="shared" si="309"/>
        <v>54347.24</v>
      </c>
      <c r="E6646" s="138" t="s">
        <v>2044</v>
      </c>
      <c r="F6646" s="148">
        <f t="shared" si="310"/>
        <v>44546.91</v>
      </c>
      <c r="G6646" s="148">
        <f t="shared" si="311"/>
        <v>54347.230200000005</v>
      </c>
    </row>
    <row r="6647" spans="1:7" ht="14.4" customHeight="1">
      <c r="A6647" s="138" t="s">
        <v>12424</v>
      </c>
      <c r="B6647" s="151" t="s">
        <v>12383</v>
      </c>
      <c r="C6647" s="148">
        <v>44546.914912499989</v>
      </c>
      <c r="D6647" s="148">
        <f t="shared" si="309"/>
        <v>54347.24</v>
      </c>
      <c r="E6647" s="138" t="s">
        <v>2044</v>
      </c>
      <c r="F6647" s="148">
        <f t="shared" si="310"/>
        <v>44546.91</v>
      </c>
      <c r="G6647" s="148">
        <f t="shared" si="311"/>
        <v>54347.230200000005</v>
      </c>
    </row>
    <row r="6648" spans="1:7" ht="14.4" customHeight="1">
      <c r="A6648" s="138" t="s">
        <v>12425</v>
      </c>
      <c r="B6648" s="151" t="s">
        <v>12383</v>
      </c>
      <c r="C6648" s="148">
        <v>44546.914912499989</v>
      </c>
      <c r="D6648" s="148">
        <f t="shared" si="309"/>
        <v>54347.24</v>
      </c>
      <c r="E6648" s="138" t="s">
        <v>2044</v>
      </c>
      <c r="F6648" s="148">
        <f t="shared" si="310"/>
        <v>44546.91</v>
      </c>
      <c r="G6648" s="148">
        <f t="shared" si="311"/>
        <v>54347.230200000005</v>
      </c>
    </row>
    <row r="6649" spans="1:7" ht="14.4" customHeight="1">
      <c r="A6649" s="138" t="s">
        <v>12426</v>
      </c>
      <c r="B6649" s="151" t="s">
        <v>12383</v>
      </c>
      <c r="C6649" s="148">
        <v>44546.914912499989</v>
      </c>
      <c r="D6649" s="148">
        <f t="shared" si="309"/>
        <v>54347.24</v>
      </c>
      <c r="E6649" s="138" t="s">
        <v>2044</v>
      </c>
      <c r="F6649" s="148">
        <f t="shared" si="310"/>
        <v>44546.91</v>
      </c>
      <c r="G6649" s="148">
        <f t="shared" si="311"/>
        <v>54347.230200000005</v>
      </c>
    </row>
    <row r="6650" spans="1:7" ht="14.4" customHeight="1">
      <c r="A6650" s="138" t="s">
        <v>12427</v>
      </c>
      <c r="B6650" s="151" t="s">
        <v>12383</v>
      </c>
      <c r="C6650" s="148">
        <v>44546.914912499989</v>
      </c>
      <c r="D6650" s="148">
        <f t="shared" si="309"/>
        <v>54347.24</v>
      </c>
      <c r="E6650" s="138" t="s">
        <v>2044</v>
      </c>
      <c r="F6650" s="148">
        <f t="shared" si="310"/>
        <v>44546.91</v>
      </c>
      <c r="G6650" s="148">
        <f t="shared" si="311"/>
        <v>54347.230200000005</v>
      </c>
    </row>
    <row r="6651" spans="1:7" ht="14.4" customHeight="1">
      <c r="A6651" s="138" t="s">
        <v>12428</v>
      </c>
      <c r="B6651" s="151" t="s">
        <v>12383</v>
      </c>
      <c r="C6651" s="148">
        <v>44546.914912499989</v>
      </c>
      <c r="D6651" s="148">
        <f t="shared" si="309"/>
        <v>54347.24</v>
      </c>
      <c r="E6651" s="138" t="s">
        <v>2044</v>
      </c>
      <c r="F6651" s="148">
        <f t="shared" si="310"/>
        <v>44546.91</v>
      </c>
      <c r="G6651" s="148">
        <f t="shared" si="311"/>
        <v>54347.230200000005</v>
      </c>
    </row>
    <row r="6652" spans="1:7" ht="14.4" customHeight="1">
      <c r="A6652" s="138" t="s">
        <v>12429</v>
      </c>
      <c r="B6652" s="151" t="s">
        <v>12383</v>
      </c>
      <c r="C6652" s="148">
        <v>44546.914912499989</v>
      </c>
      <c r="D6652" s="148">
        <f t="shared" si="309"/>
        <v>54347.24</v>
      </c>
      <c r="E6652" s="138" t="s">
        <v>2044</v>
      </c>
      <c r="F6652" s="148">
        <f t="shared" si="310"/>
        <v>44546.91</v>
      </c>
      <c r="G6652" s="148">
        <f t="shared" si="311"/>
        <v>54347.230200000005</v>
      </c>
    </row>
    <row r="6653" spans="1:7" ht="14.4" customHeight="1">
      <c r="A6653" s="138" t="s">
        <v>12430</v>
      </c>
      <c r="B6653" s="151" t="s">
        <v>12383</v>
      </c>
      <c r="C6653" s="148">
        <v>44546.914912499989</v>
      </c>
      <c r="D6653" s="148">
        <f t="shared" si="309"/>
        <v>54347.24</v>
      </c>
      <c r="E6653" s="138" t="s">
        <v>2044</v>
      </c>
      <c r="F6653" s="148">
        <f t="shared" si="310"/>
        <v>44546.91</v>
      </c>
      <c r="G6653" s="148">
        <f t="shared" si="311"/>
        <v>54347.230200000005</v>
      </c>
    </row>
    <row r="6654" spans="1:7" ht="14.4" customHeight="1">
      <c r="A6654" s="138" t="s">
        <v>12431</v>
      </c>
      <c r="B6654" s="151" t="s">
        <v>12383</v>
      </c>
      <c r="C6654" s="148">
        <v>44546.914912499989</v>
      </c>
      <c r="D6654" s="148">
        <f t="shared" si="309"/>
        <v>54347.24</v>
      </c>
      <c r="E6654" s="138" t="s">
        <v>2044</v>
      </c>
      <c r="F6654" s="148">
        <f t="shared" si="310"/>
        <v>44546.91</v>
      </c>
      <c r="G6654" s="148">
        <f t="shared" si="311"/>
        <v>54347.230200000005</v>
      </c>
    </row>
    <row r="6655" spans="1:7" ht="14.4" customHeight="1">
      <c r="A6655" s="138" t="s">
        <v>12432</v>
      </c>
      <c r="B6655" s="151" t="s">
        <v>12383</v>
      </c>
      <c r="C6655" s="148">
        <v>44546.914912499989</v>
      </c>
      <c r="D6655" s="148">
        <f t="shared" si="309"/>
        <v>54347.24</v>
      </c>
      <c r="E6655" s="138" t="s">
        <v>2044</v>
      </c>
      <c r="F6655" s="148">
        <f t="shared" si="310"/>
        <v>44546.91</v>
      </c>
      <c r="G6655" s="148">
        <f t="shared" si="311"/>
        <v>54347.230200000005</v>
      </c>
    </row>
    <row r="6656" spans="1:7" ht="14.4" customHeight="1">
      <c r="A6656" s="138" t="s">
        <v>12433</v>
      </c>
      <c r="B6656" s="151" t="s">
        <v>12383</v>
      </c>
      <c r="C6656" s="148">
        <v>44546.914912499989</v>
      </c>
      <c r="D6656" s="148">
        <f t="shared" si="309"/>
        <v>54347.24</v>
      </c>
      <c r="E6656" s="138" t="s">
        <v>2044</v>
      </c>
      <c r="F6656" s="148">
        <f t="shared" si="310"/>
        <v>44546.91</v>
      </c>
      <c r="G6656" s="148">
        <f t="shared" si="311"/>
        <v>54347.230200000005</v>
      </c>
    </row>
    <row r="6657" spans="1:7" ht="14.4" customHeight="1">
      <c r="A6657" s="138" t="s">
        <v>12434</v>
      </c>
      <c r="B6657" s="151" t="s">
        <v>12383</v>
      </c>
      <c r="C6657" s="148">
        <v>44546.914912499989</v>
      </c>
      <c r="D6657" s="148">
        <f t="shared" si="309"/>
        <v>54347.24</v>
      </c>
      <c r="E6657" s="138" t="s">
        <v>2044</v>
      </c>
      <c r="F6657" s="148">
        <f t="shared" si="310"/>
        <v>44546.91</v>
      </c>
      <c r="G6657" s="148">
        <f t="shared" si="311"/>
        <v>54347.230200000005</v>
      </c>
    </row>
    <row r="6658" spans="1:7" ht="14.4" customHeight="1">
      <c r="A6658" s="138" t="s">
        <v>12435</v>
      </c>
      <c r="B6658" s="151" t="s">
        <v>12383</v>
      </c>
      <c r="C6658" s="148">
        <v>44546.914912499989</v>
      </c>
      <c r="D6658" s="148">
        <f t="shared" si="309"/>
        <v>54347.24</v>
      </c>
      <c r="E6658" s="138" t="s">
        <v>2044</v>
      </c>
      <c r="F6658" s="148">
        <f t="shared" si="310"/>
        <v>44546.91</v>
      </c>
      <c r="G6658" s="148">
        <f t="shared" si="311"/>
        <v>54347.230200000005</v>
      </c>
    </row>
    <row r="6659" spans="1:7" ht="14.4" customHeight="1">
      <c r="A6659" s="138" t="s">
        <v>12436</v>
      </c>
      <c r="B6659" s="151" t="s">
        <v>12383</v>
      </c>
      <c r="C6659" s="148">
        <v>44546.914912499989</v>
      </c>
      <c r="D6659" s="148">
        <f t="shared" si="309"/>
        <v>54347.24</v>
      </c>
      <c r="E6659" s="138" t="s">
        <v>2044</v>
      </c>
      <c r="F6659" s="148">
        <f t="shared" si="310"/>
        <v>44546.91</v>
      </c>
      <c r="G6659" s="148">
        <f t="shared" si="311"/>
        <v>54347.230200000005</v>
      </c>
    </row>
    <row r="6660" spans="1:7" ht="14.4" customHeight="1">
      <c r="A6660" s="138" t="s">
        <v>12437</v>
      </c>
      <c r="B6660" s="151" t="s">
        <v>12383</v>
      </c>
      <c r="C6660" s="148">
        <v>44546.914912499989</v>
      </c>
      <c r="D6660" s="148">
        <f t="shared" si="309"/>
        <v>54347.24</v>
      </c>
      <c r="E6660" s="138" t="s">
        <v>2044</v>
      </c>
      <c r="F6660" s="148">
        <f t="shared" si="310"/>
        <v>44546.91</v>
      </c>
      <c r="G6660" s="148">
        <f t="shared" si="311"/>
        <v>54347.230200000005</v>
      </c>
    </row>
    <row r="6661" spans="1:7" ht="14.4" customHeight="1">
      <c r="A6661" s="138" t="s">
        <v>12438</v>
      </c>
      <c r="B6661" s="151" t="s">
        <v>12383</v>
      </c>
      <c r="C6661" s="148">
        <v>44546.914912499989</v>
      </c>
      <c r="D6661" s="148">
        <f t="shared" si="309"/>
        <v>54347.24</v>
      </c>
      <c r="E6661" s="138" t="s">
        <v>2044</v>
      </c>
      <c r="F6661" s="148">
        <f t="shared" si="310"/>
        <v>44546.91</v>
      </c>
      <c r="G6661" s="148">
        <f t="shared" si="311"/>
        <v>54347.230200000005</v>
      </c>
    </row>
    <row r="6662" spans="1:7" ht="14.4" customHeight="1">
      <c r="A6662" s="138" t="s">
        <v>12439</v>
      </c>
      <c r="B6662" s="151" t="s">
        <v>12383</v>
      </c>
      <c r="C6662" s="148">
        <v>44546.914912499989</v>
      </c>
      <c r="D6662" s="148">
        <f t="shared" si="309"/>
        <v>54347.24</v>
      </c>
      <c r="E6662" s="138" t="s">
        <v>2044</v>
      </c>
      <c r="F6662" s="148">
        <f t="shared" si="310"/>
        <v>44546.91</v>
      </c>
      <c r="G6662" s="148">
        <f t="shared" si="311"/>
        <v>54347.230200000005</v>
      </c>
    </row>
    <row r="6663" spans="1:7" ht="14.4" customHeight="1">
      <c r="A6663" s="138" t="s">
        <v>12440</v>
      </c>
      <c r="B6663" s="151" t="s">
        <v>12383</v>
      </c>
      <c r="C6663" s="148">
        <v>44546.914912499989</v>
      </c>
      <c r="D6663" s="148">
        <f t="shared" si="309"/>
        <v>54347.24</v>
      </c>
      <c r="E6663" s="138" t="s">
        <v>2044</v>
      </c>
      <c r="F6663" s="148">
        <f t="shared" si="310"/>
        <v>44546.91</v>
      </c>
      <c r="G6663" s="148">
        <f t="shared" si="311"/>
        <v>54347.230200000005</v>
      </c>
    </row>
    <row r="6664" spans="1:7" ht="14.4" customHeight="1">
      <c r="A6664" s="138" t="s">
        <v>12441</v>
      </c>
      <c r="B6664" s="151" t="s">
        <v>12383</v>
      </c>
      <c r="C6664" s="148">
        <v>44546.914912499989</v>
      </c>
      <c r="D6664" s="148">
        <f t="shared" si="309"/>
        <v>54347.24</v>
      </c>
      <c r="E6664" s="138" t="s">
        <v>2044</v>
      </c>
      <c r="F6664" s="148">
        <f t="shared" si="310"/>
        <v>44546.91</v>
      </c>
      <c r="G6664" s="148">
        <f t="shared" si="311"/>
        <v>54347.230200000005</v>
      </c>
    </row>
    <row r="6665" spans="1:7" ht="14.4" customHeight="1">
      <c r="A6665" s="138" t="s">
        <v>12442</v>
      </c>
      <c r="B6665" s="151" t="s">
        <v>12383</v>
      </c>
      <c r="C6665" s="148">
        <v>44546.914912499989</v>
      </c>
      <c r="D6665" s="148">
        <f t="shared" ref="D6665:D6728" si="312">ROUND(C6665*(1+$D$8),2)</f>
        <v>54347.24</v>
      </c>
      <c r="E6665" s="138" t="s">
        <v>2044</v>
      </c>
      <c r="F6665" s="148">
        <f t="shared" ref="F6665:F6728" si="313">ROUND(C6665*(1-HLOOKUP(E6665,$1:$2,2,FALSE)),2)</f>
        <v>44546.91</v>
      </c>
      <c r="G6665" s="148">
        <f t="shared" ref="G6665:G6728" si="314">F6665*(1+$D$8)</f>
        <v>54347.230200000005</v>
      </c>
    </row>
    <row r="6666" spans="1:7" ht="14.4" customHeight="1">
      <c r="A6666" s="138" t="s">
        <v>12443</v>
      </c>
      <c r="B6666" s="151" t="s">
        <v>12383</v>
      </c>
      <c r="C6666" s="148">
        <v>44546.914912499989</v>
      </c>
      <c r="D6666" s="148">
        <f t="shared" si="312"/>
        <v>54347.24</v>
      </c>
      <c r="E6666" s="138" t="s">
        <v>2044</v>
      </c>
      <c r="F6666" s="148">
        <f t="shared" si="313"/>
        <v>44546.91</v>
      </c>
      <c r="G6666" s="148">
        <f t="shared" si="314"/>
        <v>54347.230200000005</v>
      </c>
    </row>
    <row r="6667" spans="1:7" ht="14.4" customHeight="1">
      <c r="A6667" s="138" t="s">
        <v>12444</v>
      </c>
      <c r="B6667" s="151" t="s">
        <v>12383</v>
      </c>
      <c r="C6667" s="148">
        <v>44546.914912499989</v>
      </c>
      <c r="D6667" s="148">
        <f t="shared" si="312"/>
        <v>54347.24</v>
      </c>
      <c r="E6667" s="138" t="s">
        <v>2044</v>
      </c>
      <c r="F6667" s="148">
        <f t="shared" si="313"/>
        <v>44546.91</v>
      </c>
      <c r="G6667" s="148">
        <f t="shared" si="314"/>
        <v>54347.230200000005</v>
      </c>
    </row>
    <row r="6668" spans="1:7" ht="14.4" customHeight="1">
      <c r="A6668" s="138" t="s">
        <v>12445</v>
      </c>
      <c r="B6668" s="151" t="s">
        <v>12383</v>
      </c>
      <c r="C6668" s="148">
        <v>44546.914912499989</v>
      </c>
      <c r="D6668" s="148">
        <f t="shared" si="312"/>
        <v>54347.24</v>
      </c>
      <c r="E6668" s="138" t="s">
        <v>2044</v>
      </c>
      <c r="F6668" s="148">
        <f t="shared" si="313"/>
        <v>44546.91</v>
      </c>
      <c r="G6668" s="148">
        <f t="shared" si="314"/>
        <v>54347.230200000005</v>
      </c>
    </row>
    <row r="6669" spans="1:7" ht="14.4" customHeight="1">
      <c r="A6669" s="138" t="s">
        <v>12446</v>
      </c>
      <c r="B6669" s="151" t="s">
        <v>12447</v>
      </c>
      <c r="C6669" s="148">
        <v>100673.19932669998</v>
      </c>
      <c r="D6669" s="148">
        <f t="shared" si="312"/>
        <v>122821.3</v>
      </c>
      <c r="E6669" s="138" t="s">
        <v>2044</v>
      </c>
      <c r="F6669" s="148">
        <f t="shared" si="313"/>
        <v>100673.2</v>
      </c>
      <c r="G6669" s="148">
        <f t="shared" si="314"/>
        <v>122821.30399999999</v>
      </c>
    </row>
    <row r="6670" spans="1:7" ht="14.4" customHeight="1">
      <c r="A6670" s="138" t="s">
        <v>12448</v>
      </c>
      <c r="B6670" s="151" t="s">
        <v>12447</v>
      </c>
      <c r="C6670" s="148">
        <v>100673.19932669998</v>
      </c>
      <c r="D6670" s="148">
        <f t="shared" si="312"/>
        <v>122821.3</v>
      </c>
      <c r="E6670" s="138" t="s">
        <v>2044</v>
      </c>
      <c r="F6670" s="148">
        <f t="shared" si="313"/>
        <v>100673.2</v>
      </c>
      <c r="G6670" s="148">
        <f t="shared" si="314"/>
        <v>122821.30399999999</v>
      </c>
    </row>
    <row r="6671" spans="1:7" ht="14.4" customHeight="1">
      <c r="A6671" s="138" t="s">
        <v>12449</v>
      </c>
      <c r="B6671" s="151" t="s">
        <v>12447</v>
      </c>
      <c r="C6671" s="148">
        <v>100673.19932669998</v>
      </c>
      <c r="D6671" s="148">
        <f t="shared" si="312"/>
        <v>122821.3</v>
      </c>
      <c r="E6671" s="138" t="s">
        <v>2044</v>
      </c>
      <c r="F6671" s="148">
        <f t="shared" si="313"/>
        <v>100673.2</v>
      </c>
      <c r="G6671" s="148">
        <f t="shared" si="314"/>
        <v>122821.30399999999</v>
      </c>
    </row>
    <row r="6672" spans="1:7" ht="14.4" customHeight="1">
      <c r="A6672" s="138" t="s">
        <v>12450</v>
      </c>
      <c r="B6672" s="151" t="s">
        <v>12447</v>
      </c>
      <c r="C6672" s="148">
        <v>100673.19932669998</v>
      </c>
      <c r="D6672" s="148">
        <f t="shared" si="312"/>
        <v>122821.3</v>
      </c>
      <c r="E6672" s="138" t="s">
        <v>2044</v>
      </c>
      <c r="F6672" s="148">
        <f t="shared" si="313"/>
        <v>100673.2</v>
      </c>
      <c r="G6672" s="148">
        <f t="shared" si="314"/>
        <v>122821.30399999999</v>
      </c>
    </row>
    <row r="6673" spans="1:7" ht="14.4" customHeight="1">
      <c r="A6673" s="138" t="s">
        <v>12451</v>
      </c>
      <c r="B6673" s="151" t="s">
        <v>12447</v>
      </c>
      <c r="C6673" s="148">
        <v>100673.19932669998</v>
      </c>
      <c r="D6673" s="148">
        <f t="shared" si="312"/>
        <v>122821.3</v>
      </c>
      <c r="E6673" s="138" t="s">
        <v>2044</v>
      </c>
      <c r="F6673" s="148">
        <f t="shared" si="313"/>
        <v>100673.2</v>
      </c>
      <c r="G6673" s="148">
        <f t="shared" si="314"/>
        <v>122821.30399999999</v>
      </c>
    </row>
    <row r="6674" spans="1:7" ht="14.4" customHeight="1">
      <c r="A6674" s="138" t="s">
        <v>12452</v>
      </c>
      <c r="B6674" s="151" t="s">
        <v>12447</v>
      </c>
      <c r="C6674" s="148">
        <v>100673.19932669998</v>
      </c>
      <c r="D6674" s="148">
        <f t="shared" si="312"/>
        <v>122821.3</v>
      </c>
      <c r="E6674" s="138" t="s">
        <v>2044</v>
      </c>
      <c r="F6674" s="148">
        <f t="shared" si="313"/>
        <v>100673.2</v>
      </c>
      <c r="G6674" s="148">
        <f t="shared" si="314"/>
        <v>122821.30399999999</v>
      </c>
    </row>
    <row r="6675" spans="1:7" ht="14.4" customHeight="1">
      <c r="A6675" s="138" t="s">
        <v>12453</v>
      </c>
      <c r="B6675" s="151" t="s">
        <v>12447</v>
      </c>
      <c r="C6675" s="148">
        <v>100673.19932669998</v>
      </c>
      <c r="D6675" s="148">
        <f t="shared" si="312"/>
        <v>122821.3</v>
      </c>
      <c r="E6675" s="138" t="s">
        <v>2044</v>
      </c>
      <c r="F6675" s="148">
        <f t="shared" si="313"/>
        <v>100673.2</v>
      </c>
      <c r="G6675" s="148">
        <f t="shared" si="314"/>
        <v>122821.30399999999</v>
      </c>
    </row>
    <row r="6676" spans="1:7" ht="14.4" customHeight="1">
      <c r="A6676" s="138" t="s">
        <v>12454</v>
      </c>
      <c r="B6676" s="151" t="s">
        <v>12447</v>
      </c>
      <c r="C6676" s="148">
        <v>100673.19932669998</v>
      </c>
      <c r="D6676" s="148">
        <f t="shared" si="312"/>
        <v>122821.3</v>
      </c>
      <c r="E6676" s="138" t="s">
        <v>2044</v>
      </c>
      <c r="F6676" s="148">
        <f t="shared" si="313"/>
        <v>100673.2</v>
      </c>
      <c r="G6676" s="148">
        <f t="shared" si="314"/>
        <v>122821.30399999999</v>
      </c>
    </row>
    <row r="6677" spans="1:7" ht="14.4" customHeight="1">
      <c r="A6677" s="138" t="s">
        <v>12455</v>
      </c>
      <c r="B6677" s="151" t="s">
        <v>12447</v>
      </c>
      <c r="C6677" s="148">
        <v>100673.19932669998</v>
      </c>
      <c r="D6677" s="148">
        <f t="shared" si="312"/>
        <v>122821.3</v>
      </c>
      <c r="E6677" s="138" t="s">
        <v>2044</v>
      </c>
      <c r="F6677" s="148">
        <f t="shared" si="313"/>
        <v>100673.2</v>
      </c>
      <c r="G6677" s="148">
        <f t="shared" si="314"/>
        <v>122821.30399999999</v>
      </c>
    </row>
    <row r="6678" spans="1:7" ht="14.4" customHeight="1">
      <c r="A6678" s="138" t="s">
        <v>12456</v>
      </c>
      <c r="B6678" s="151" t="s">
        <v>12447</v>
      </c>
      <c r="C6678" s="148">
        <v>100673.19932669998</v>
      </c>
      <c r="D6678" s="148">
        <f t="shared" si="312"/>
        <v>122821.3</v>
      </c>
      <c r="E6678" s="138" t="s">
        <v>2044</v>
      </c>
      <c r="F6678" s="148">
        <f t="shared" si="313"/>
        <v>100673.2</v>
      </c>
      <c r="G6678" s="148">
        <f t="shared" si="314"/>
        <v>122821.30399999999</v>
      </c>
    </row>
    <row r="6679" spans="1:7" ht="14.4" customHeight="1">
      <c r="A6679" s="138" t="s">
        <v>12457</v>
      </c>
      <c r="B6679" s="151" t="s">
        <v>12447</v>
      </c>
      <c r="C6679" s="148">
        <v>100673.19932669998</v>
      </c>
      <c r="D6679" s="148">
        <f t="shared" si="312"/>
        <v>122821.3</v>
      </c>
      <c r="E6679" s="138" t="s">
        <v>2044</v>
      </c>
      <c r="F6679" s="148">
        <f t="shared" si="313"/>
        <v>100673.2</v>
      </c>
      <c r="G6679" s="148">
        <f t="shared" si="314"/>
        <v>122821.30399999999</v>
      </c>
    </row>
    <row r="6680" spans="1:7" ht="14.4" customHeight="1">
      <c r="A6680" s="138" t="s">
        <v>12458</v>
      </c>
      <c r="B6680" s="151" t="s">
        <v>12447</v>
      </c>
      <c r="C6680" s="148">
        <v>100673.19932669998</v>
      </c>
      <c r="D6680" s="148">
        <f t="shared" si="312"/>
        <v>122821.3</v>
      </c>
      <c r="E6680" s="138" t="s">
        <v>2044</v>
      </c>
      <c r="F6680" s="148">
        <f t="shared" si="313"/>
        <v>100673.2</v>
      </c>
      <c r="G6680" s="148">
        <f t="shared" si="314"/>
        <v>122821.30399999999</v>
      </c>
    </row>
    <row r="6681" spans="1:7" ht="14.4" customHeight="1">
      <c r="A6681" s="138" t="s">
        <v>12459</v>
      </c>
      <c r="B6681" s="151" t="s">
        <v>12447</v>
      </c>
      <c r="C6681" s="148">
        <v>100673.19932669998</v>
      </c>
      <c r="D6681" s="148">
        <f t="shared" si="312"/>
        <v>122821.3</v>
      </c>
      <c r="E6681" s="138" t="s">
        <v>2044</v>
      </c>
      <c r="F6681" s="148">
        <f t="shared" si="313"/>
        <v>100673.2</v>
      </c>
      <c r="G6681" s="148">
        <f t="shared" si="314"/>
        <v>122821.30399999999</v>
      </c>
    </row>
    <row r="6682" spans="1:7" ht="14.4" customHeight="1">
      <c r="A6682" s="138" t="s">
        <v>12460</v>
      </c>
      <c r="B6682" s="151" t="s">
        <v>12447</v>
      </c>
      <c r="C6682" s="148">
        <v>100673.19932669998</v>
      </c>
      <c r="D6682" s="148">
        <f t="shared" si="312"/>
        <v>122821.3</v>
      </c>
      <c r="E6682" s="138" t="s">
        <v>2044</v>
      </c>
      <c r="F6682" s="148">
        <f t="shared" si="313"/>
        <v>100673.2</v>
      </c>
      <c r="G6682" s="148">
        <f t="shared" si="314"/>
        <v>122821.30399999999</v>
      </c>
    </row>
    <row r="6683" spans="1:7" ht="14.4" customHeight="1">
      <c r="A6683" s="138" t="s">
        <v>12461</v>
      </c>
      <c r="B6683" s="151" t="s">
        <v>12447</v>
      </c>
      <c r="C6683" s="148">
        <v>100673.19932669998</v>
      </c>
      <c r="D6683" s="148">
        <f t="shared" si="312"/>
        <v>122821.3</v>
      </c>
      <c r="E6683" s="138" t="s">
        <v>2044</v>
      </c>
      <c r="F6683" s="148">
        <f t="shared" si="313"/>
        <v>100673.2</v>
      </c>
      <c r="G6683" s="148">
        <f t="shared" si="314"/>
        <v>122821.30399999999</v>
      </c>
    </row>
    <row r="6684" spans="1:7" ht="14.4" customHeight="1">
      <c r="A6684" s="138" t="s">
        <v>12462</v>
      </c>
      <c r="B6684" s="151" t="s">
        <v>12447</v>
      </c>
      <c r="C6684" s="148">
        <v>100673.19932669998</v>
      </c>
      <c r="D6684" s="148">
        <f t="shared" si="312"/>
        <v>122821.3</v>
      </c>
      <c r="E6684" s="138" t="s">
        <v>2044</v>
      </c>
      <c r="F6684" s="148">
        <f t="shared" si="313"/>
        <v>100673.2</v>
      </c>
      <c r="G6684" s="148">
        <f t="shared" si="314"/>
        <v>122821.30399999999</v>
      </c>
    </row>
    <row r="6685" spans="1:7" ht="14.4" customHeight="1">
      <c r="A6685" s="138" t="s">
        <v>12463</v>
      </c>
      <c r="B6685" s="151" t="s">
        <v>12447</v>
      </c>
      <c r="C6685" s="148">
        <v>100673.19932669998</v>
      </c>
      <c r="D6685" s="148">
        <f t="shared" si="312"/>
        <v>122821.3</v>
      </c>
      <c r="E6685" s="138" t="s">
        <v>2044</v>
      </c>
      <c r="F6685" s="148">
        <f t="shared" si="313"/>
        <v>100673.2</v>
      </c>
      <c r="G6685" s="148">
        <f t="shared" si="314"/>
        <v>122821.30399999999</v>
      </c>
    </row>
    <row r="6686" spans="1:7" ht="14.4" customHeight="1">
      <c r="A6686" s="138" t="s">
        <v>12464</v>
      </c>
      <c r="B6686" s="151" t="s">
        <v>12447</v>
      </c>
      <c r="C6686" s="148">
        <v>100673.19932669998</v>
      </c>
      <c r="D6686" s="148">
        <f t="shared" si="312"/>
        <v>122821.3</v>
      </c>
      <c r="E6686" s="138" t="s">
        <v>2044</v>
      </c>
      <c r="F6686" s="148">
        <f t="shared" si="313"/>
        <v>100673.2</v>
      </c>
      <c r="G6686" s="148">
        <f t="shared" si="314"/>
        <v>122821.30399999999</v>
      </c>
    </row>
    <row r="6687" spans="1:7" ht="14.4" customHeight="1">
      <c r="A6687" s="138" t="s">
        <v>12465</v>
      </c>
      <c r="B6687" s="151" t="s">
        <v>12447</v>
      </c>
      <c r="C6687" s="148">
        <v>100673.19932669998</v>
      </c>
      <c r="D6687" s="148">
        <f t="shared" si="312"/>
        <v>122821.3</v>
      </c>
      <c r="E6687" s="138" t="s">
        <v>2044</v>
      </c>
      <c r="F6687" s="148">
        <f t="shared" si="313"/>
        <v>100673.2</v>
      </c>
      <c r="G6687" s="148">
        <f t="shared" si="314"/>
        <v>122821.30399999999</v>
      </c>
    </row>
    <row r="6688" spans="1:7" ht="14.4" customHeight="1">
      <c r="A6688" s="138" t="s">
        <v>12466</v>
      </c>
      <c r="B6688" s="151" t="s">
        <v>12447</v>
      </c>
      <c r="C6688" s="148">
        <v>100673.19932669998</v>
      </c>
      <c r="D6688" s="148">
        <f t="shared" si="312"/>
        <v>122821.3</v>
      </c>
      <c r="E6688" s="138" t="s">
        <v>2044</v>
      </c>
      <c r="F6688" s="148">
        <f t="shared" si="313"/>
        <v>100673.2</v>
      </c>
      <c r="G6688" s="148">
        <f t="shared" si="314"/>
        <v>122821.30399999999</v>
      </c>
    </row>
    <row r="6689" spans="1:7" ht="14.4" customHeight="1">
      <c r="A6689" s="138" t="s">
        <v>12467</v>
      </c>
      <c r="B6689" s="151" t="s">
        <v>12447</v>
      </c>
      <c r="C6689" s="148">
        <v>100673.19932669998</v>
      </c>
      <c r="D6689" s="148">
        <f t="shared" si="312"/>
        <v>122821.3</v>
      </c>
      <c r="E6689" s="138" t="s">
        <v>2044</v>
      </c>
      <c r="F6689" s="148">
        <f t="shared" si="313"/>
        <v>100673.2</v>
      </c>
      <c r="G6689" s="148">
        <f t="shared" si="314"/>
        <v>122821.30399999999</v>
      </c>
    </row>
    <row r="6690" spans="1:7" ht="14.4" customHeight="1">
      <c r="A6690" s="138" t="s">
        <v>12468</v>
      </c>
      <c r="B6690" s="151" t="s">
        <v>12447</v>
      </c>
      <c r="C6690" s="148">
        <v>100673.19932669998</v>
      </c>
      <c r="D6690" s="148">
        <f t="shared" si="312"/>
        <v>122821.3</v>
      </c>
      <c r="E6690" s="138" t="s">
        <v>2044</v>
      </c>
      <c r="F6690" s="148">
        <f t="shared" si="313"/>
        <v>100673.2</v>
      </c>
      <c r="G6690" s="148">
        <f t="shared" si="314"/>
        <v>122821.30399999999</v>
      </c>
    </row>
    <row r="6691" spans="1:7" ht="14.4" customHeight="1">
      <c r="A6691" s="138" t="s">
        <v>12469</v>
      </c>
      <c r="B6691" s="151" t="s">
        <v>12447</v>
      </c>
      <c r="C6691" s="148">
        <v>100673.19932669998</v>
      </c>
      <c r="D6691" s="148">
        <f t="shared" si="312"/>
        <v>122821.3</v>
      </c>
      <c r="E6691" s="138" t="s">
        <v>2044</v>
      </c>
      <c r="F6691" s="148">
        <f t="shared" si="313"/>
        <v>100673.2</v>
      </c>
      <c r="G6691" s="148">
        <f t="shared" si="314"/>
        <v>122821.30399999999</v>
      </c>
    </row>
    <row r="6692" spans="1:7" ht="14.4" customHeight="1">
      <c r="A6692" s="138" t="s">
        <v>12470</v>
      </c>
      <c r="B6692" s="151" t="s">
        <v>12447</v>
      </c>
      <c r="C6692" s="148">
        <v>100673.19932669998</v>
      </c>
      <c r="D6692" s="148">
        <f t="shared" si="312"/>
        <v>122821.3</v>
      </c>
      <c r="E6692" s="138" t="s">
        <v>2044</v>
      </c>
      <c r="F6692" s="148">
        <f t="shared" si="313"/>
        <v>100673.2</v>
      </c>
      <c r="G6692" s="148">
        <f t="shared" si="314"/>
        <v>122821.30399999999</v>
      </c>
    </row>
    <row r="6693" spans="1:7" ht="14.4" customHeight="1">
      <c r="A6693" s="138" t="s">
        <v>12471</v>
      </c>
      <c r="B6693" s="151" t="s">
        <v>12447</v>
      </c>
      <c r="C6693" s="148">
        <v>100673.19932669998</v>
      </c>
      <c r="D6693" s="148">
        <f t="shared" si="312"/>
        <v>122821.3</v>
      </c>
      <c r="E6693" s="138" t="s">
        <v>2044</v>
      </c>
      <c r="F6693" s="148">
        <f t="shared" si="313"/>
        <v>100673.2</v>
      </c>
      <c r="G6693" s="148">
        <f t="shared" si="314"/>
        <v>122821.30399999999</v>
      </c>
    </row>
    <row r="6694" spans="1:7" ht="14.4" customHeight="1">
      <c r="A6694" s="138" t="s">
        <v>12472</v>
      </c>
      <c r="B6694" s="151" t="s">
        <v>12447</v>
      </c>
      <c r="C6694" s="148">
        <v>100673.19932669998</v>
      </c>
      <c r="D6694" s="148">
        <f t="shared" si="312"/>
        <v>122821.3</v>
      </c>
      <c r="E6694" s="138" t="s">
        <v>2044</v>
      </c>
      <c r="F6694" s="148">
        <f t="shared" si="313"/>
        <v>100673.2</v>
      </c>
      <c r="G6694" s="148">
        <f t="shared" si="314"/>
        <v>122821.30399999999</v>
      </c>
    </row>
    <row r="6695" spans="1:7" ht="14.4" customHeight="1">
      <c r="A6695" s="138" t="s">
        <v>12473</v>
      </c>
      <c r="B6695" s="151" t="s">
        <v>12447</v>
      </c>
      <c r="C6695" s="148">
        <v>100673.19932669998</v>
      </c>
      <c r="D6695" s="148">
        <f t="shared" si="312"/>
        <v>122821.3</v>
      </c>
      <c r="E6695" s="138" t="s">
        <v>2044</v>
      </c>
      <c r="F6695" s="148">
        <f t="shared" si="313"/>
        <v>100673.2</v>
      </c>
      <c r="G6695" s="148">
        <f t="shared" si="314"/>
        <v>122821.30399999999</v>
      </c>
    </row>
    <row r="6696" spans="1:7" ht="14.4" customHeight="1">
      <c r="A6696" s="138" t="s">
        <v>12474</v>
      </c>
      <c r="B6696" s="151" t="s">
        <v>12447</v>
      </c>
      <c r="C6696" s="148">
        <v>100673.19932669998</v>
      </c>
      <c r="D6696" s="148">
        <f t="shared" si="312"/>
        <v>122821.3</v>
      </c>
      <c r="E6696" s="138" t="s">
        <v>2044</v>
      </c>
      <c r="F6696" s="148">
        <f t="shared" si="313"/>
        <v>100673.2</v>
      </c>
      <c r="G6696" s="148">
        <f t="shared" si="314"/>
        <v>122821.30399999999</v>
      </c>
    </row>
    <row r="6697" spans="1:7" ht="14.4" customHeight="1">
      <c r="A6697" s="138" t="s">
        <v>12475</v>
      </c>
      <c r="B6697" s="151" t="s">
        <v>12447</v>
      </c>
      <c r="C6697" s="148">
        <v>100673.19932669998</v>
      </c>
      <c r="D6697" s="148">
        <f t="shared" si="312"/>
        <v>122821.3</v>
      </c>
      <c r="E6697" s="138" t="s">
        <v>2044</v>
      </c>
      <c r="F6697" s="148">
        <f t="shared" si="313"/>
        <v>100673.2</v>
      </c>
      <c r="G6697" s="148">
        <f t="shared" si="314"/>
        <v>122821.30399999999</v>
      </c>
    </row>
    <row r="6698" spans="1:7" ht="14.4" customHeight="1">
      <c r="A6698" s="138" t="s">
        <v>12476</v>
      </c>
      <c r="B6698" s="151" t="s">
        <v>12447</v>
      </c>
      <c r="C6698" s="148">
        <v>100673.19932669998</v>
      </c>
      <c r="D6698" s="148">
        <f t="shared" si="312"/>
        <v>122821.3</v>
      </c>
      <c r="E6698" s="138" t="s">
        <v>2044</v>
      </c>
      <c r="F6698" s="148">
        <f t="shared" si="313"/>
        <v>100673.2</v>
      </c>
      <c r="G6698" s="148">
        <f t="shared" si="314"/>
        <v>122821.30399999999</v>
      </c>
    </row>
    <row r="6699" spans="1:7" ht="14.4" customHeight="1">
      <c r="A6699" s="138" t="s">
        <v>12477</v>
      </c>
      <c r="B6699" s="151" t="s">
        <v>12447</v>
      </c>
      <c r="C6699" s="148">
        <v>100673.19932669998</v>
      </c>
      <c r="D6699" s="148">
        <f t="shared" si="312"/>
        <v>122821.3</v>
      </c>
      <c r="E6699" s="138" t="s">
        <v>2044</v>
      </c>
      <c r="F6699" s="148">
        <f t="shared" si="313"/>
        <v>100673.2</v>
      </c>
      <c r="G6699" s="148">
        <f t="shared" si="314"/>
        <v>122821.30399999999</v>
      </c>
    </row>
    <row r="6700" spans="1:7" ht="14.4" customHeight="1">
      <c r="A6700" s="138" t="s">
        <v>12478</v>
      </c>
      <c r="B6700" s="151" t="s">
        <v>12447</v>
      </c>
      <c r="C6700" s="148">
        <v>100673.19932669998</v>
      </c>
      <c r="D6700" s="148">
        <f t="shared" si="312"/>
        <v>122821.3</v>
      </c>
      <c r="E6700" s="138" t="s">
        <v>2044</v>
      </c>
      <c r="F6700" s="148">
        <f t="shared" si="313"/>
        <v>100673.2</v>
      </c>
      <c r="G6700" s="148">
        <f t="shared" si="314"/>
        <v>122821.30399999999</v>
      </c>
    </row>
    <row r="6701" spans="1:7" ht="14.4" customHeight="1">
      <c r="A6701" s="138" t="s">
        <v>12479</v>
      </c>
      <c r="B6701" s="151" t="s">
        <v>12447</v>
      </c>
      <c r="C6701" s="148">
        <v>100673.19932669998</v>
      </c>
      <c r="D6701" s="148">
        <f t="shared" si="312"/>
        <v>122821.3</v>
      </c>
      <c r="E6701" s="138" t="s">
        <v>2044</v>
      </c>
      <c r="F6701" s="148">
        <f t="shared" si="313"/>
        <v>100673.2</v>
      </c>
      <c r="G6701" s="148">
        <f t="shared" si="314"/>
        <v>122821.30399999999</v>
      </c>
    </row>
    <row r="6702" spans="1:7" ht="14.4" customHeight="1">
      <c r="A6702" s="138" t="s">
        <v>12480</v>
      </c>
      <c r="B6702" s="151" t="s">
        <v>12447</v>
      </c>
      <c r="C6702" s="148">
        <v>100673.19932669998</v>
      </c>
      <c r="D6702" s="148">
        <f t="shared" si="312"/>
        <v>122821.3</v>
      </c>
      <c r="E6702" s="138" t="s">
        <v>2044</v>
      </c>
      <c r="F6702" s="148">
        <f t="shared" si="313"/>
        <v>100673.2</v>
      </c>
      <c r="G6702" s="148">
        <f t="shared" si="314"/>
        <v>122821.30399999999</v>
      </c>
    </row>
    <row r="6703" spans="1:7" ht="14.4" customHeight="1">
      <c r="A6703" s="138" t="s">
        <v>12481</v>
      </c>
      <c r="B6703" s="151" t="s">
        <v>12447</v>
      </c>
      <c r="C6703" s="148">
        <v>100673.19932669998</v>
      </c>
      <c r="D6703" s="148">
        <f t="shared" si="312"/>
        <v>122821.3</v>
      </c>
      <c r="E6703" s="138" t="s">
        <v>2044</v>
      </c>
      <c r="F6703" s="148">
        <f t="shared" si="313"/>
        <v>100673.2</v>
      </c>
      <c r="G6703" s="148">
        <f t="shared" si="314"/>
        <v>122821.30399999999</v>
      </c>
    </row>
    <row r="6704" spans="1:7" ht="14.4" customHeight="1">
      <c r="A6704" s="138" t="s">
        <v>12482</v>
      </c>
      <c r="B6704" s="151" t="s">
        <v>12447</v>
      </c>
      <c r="C6704" s="148">
        <v>100673.19932669998</v>
      </c>
      <c r="D6704" s="148">
        <f t="shared" si="312"/>
        <v>122821.3</v>
      </c>
      <c r="E6704" s="138" t="s">
        <v>2044</v>
      </c>
      <c r="F6704" s="148">
        <f t="shared" si="313"/>
        <v>100673.2</v>
      </c>
      <c r="G6704" s="148">
        <f t="shared" si="314"/>
        <v>122821.30399999999</v>
      </c>
    </row>
    <row r="6705" spans="1:7" ht="14.4" customHeight="1">
      <c r="A6705" s="138" t="s">
        <v>12483</v>
      </c>
      <c r="B6705" s="151" t="s">
        <v>12447</v>
      </c>
      <c r="C6705" s="148">
        <v>100673.19932669998</v>
      </c>
      <c r="D6705" s="148">
        <f t="shared" si="312"/>
        <v>122821.3</v>
      </c>
      <c r="E6705" s="138" t="s">
        <v>2044</v>
      </c>
      <c r="F6705" s="148">
        <f t="shared" si="313"/>
        <v>100673.2</v>
      </c>
      <c r="G6705" s="148">
        <f t="shared" si="314"/>
        <v>122821.30399999999</v>
      </c>
    </row>
    <row r="6706" spans="1:7" ht="14.4" customHeight="1">
      <c r="A6706" s="138" t="s">
        <v>12484</v>
      </c>
      <c r="B6706" s="151" t="s">
        <v>12447</v>
      </c>
      <c r="C6706" s="148">
        <v>100673.19932669998</v>
      </c>
      <c r="D6706" s="148">
        <f t="shared" si="312"/>
        <v>122821.3</v>
      </c>
      <c r="E6706" s="138" t="s">
        <v>2044</v>
      </c>
      <c r="F6706" s="148">
        <f t="shared" si="313"/>
        <v>100673.2</v>
      </c>
      <c r="G6706" s="148">
        <f t="shared" si="314"/>
        <v>122821.30399999999</v>
      </c>
    </row>
    <row r="6707" spans="1:7" ht="14.4" customHeight="1">
      <c r="A6707" s="138" t="s">
        <v>12485</v>
      </c>
      <c r="B6707" s="151" t="s">
        <v>12447</v>
      </c>
      <c r="C6707" s="148">
        <v>100673.19932669998</v>
      </c>
      <c r="D6707" s="148">
        <f t="shared" si="312"/>
        <v>122821.3</v>
      </c>
      <c r="E6707" s="138" t="s">
        <v>2044</v>
      </c>
      <c r="F6707" s="148">
        <f t="shared" si="313"/>
        <v>100673.2</v>
      </c>
      <c r="G6707" s="148">
        <f t="shared" si="314"/>
        <v>122821.30399999999</v>
      </c>
    </row>
    <row r="6708" spans="1:7" ht="14.4" customHeight="1">
      <c r="A6708" s="138" t="s">
        <v>12486</v>
      </c>
      <c r="B6708" s="151" t="s">
        <v>12447</v>
      </c>
      <c r="C6708" s="148">
        <v>100673.19932669998</v>
      </c>
      <c r="D6708" s="148">
        <f t="shared" si="312"/>
        <v>122821.3</v>
      </c>
      <c r="E6708" s="138" t="s">
        <v>2044</v>
      </c>
      <c r="F6708" s="148">
        <f t="shared" si="313"/>
        <v>100673.2</v>
      </c>
      <c r="G6708" s="148">
        <f t="shared" si="314"/>
        <v>122821.30399999999</v>
      </c>
    </row>
    <row r="6709" spans="1:7" ht="14.4" customHeight="1">
      <c r="A6709" s="138" t="s">
        <v>12487</v>
      </c>
      <c r="B6709" s="151" t="s">
        <v>12447</v>
      </c>
      <c r="C6709" s="148">
        <v>100673.19932669998</v>
      </c>
      <c r="D6709" s="148">
        <f t="shared" si="312"/>
        <v>122821.3</v>
      </c>
      <c r="E6709" s="138" t="s">
        <v>2044</v>
      </c>
      <c r="F6709" s="148">
        <f t="shared" si="313"/>
        <v>100673.2</v>
      </c>
      <c r="G6709" s="148">
        <f t="shared" si="314"/>
        <v>122821.30399999999</v>
      </c>
    </row>
    <row r="6710" spans="1:7" ht="14.4" customHeight="1">
      <c r="A6710" s="138" t="s">
        <v>12488</v>
      </c>
      <c r="B6710" s="151" t="s">
        <v>12447</v>
      </c>
      <c r="C6710" s="148">
        <v>100673.19932669998</v>
      </c>
      <c r="D6710" s="148">
        <f t="shared" si="312"/>
        <v>122821.3</v>
      </c>
      <c r="E6710" s="138" t="s">
        <v>2044</v>
      </c>
      <c r="F6710" s="148">
        <f t="shared" si="313"/>
        <v>100673.2</v>
      </c>
      <c r="G6710" s="148">
        <f t="shared" si="314"/>
        <v>122821.30399999999</v>
      </c>
    </row>
    <row r="6711" spans="1:7" ht="14.4" customHeight="1">
      <c r="A6711" s="138" t="s">
        <v>12489</v>
      </c>
      <c r="B6711" s="151" t="s">
        <v>12447</v>
      </c>
      <c r="C6711" s="148">
        <v>100673.19932669998</v>
      </c>
      <c r="D6711" s="148">
        <f t="shared" si="312"/>
        <v>122821.3</v>
      </c>
      <c r="E6711" s="138" t="s">
        <v>2044</v>
      </c>
      <c r="F6711" s="148">
        <f t="shared" si="313"/>
        <v>100673.2</v>
      </c>
      <c r="G6711" s="148">
        <f t="shared" si="314"/>
        <v>122821.30399999999</v>
      </c>
    </row>
    <row r="6712" spans="1:7" ht="14.4" customHeight="1">
      <c r="A6712" s="138" t="s">
        <v>12490</v>
      </c>
      <c r="B6712" s="151" t="s">
        <v>12447</v>
      </c>
      <c r="C6712" s="148">
        <v>100673.19932669998</v>
      </c>
      <c r="D6712" s="148">
        <f t="shared" si="312"/>
        <v>122821.3</v>
      </c>
      <c r="E6712" s="138" t="s">
        <v>2044</v>
      </c>
      <c r="F6712" s="148">
        <f t="shared" si="313"/>
        <v>100673.2</v>
      </c>
      <c r="G6712" s="148">
        <f t="shared" si="314"/>
        <v>122821.30399999999</v>
      </c>
    </row>
    <row r="6713" spans="1:7" ht="14.4" customHeight="1">
      <c r="A6713" s="138" t="s">
        <v>12491</v>
      </c>
      <c r="B6713" s="151" t="s">
        <v>12447</v>
      </c>
      <c r="C6713" s="148">
        <v>100673.19932669998</v>
      </c>
      <c r="D6713" s="148">
        <f t="shared" si="312"/>
        <v>122821.3</v>
      </c>
      <c r="E6713" s="138" t="s">
        <v>2044</v>
      </c>
      <c r="F6713" s="148">
        <f t="shared" si="313"/>
        <v>100673.2</v>
      </c>
      <c r="G6713" s="148">
        <f t="shared" si="314"/>
        <v>122821.30399999999</v>
      </c>
    </row>
    <row r="6714" spans="1:7" ht="14.4" customHeight="1">
      <c r="A6714" s="138" t="s">
        <v>12492</v>
      </c>
      <c r="B6714" s="151" t="s">
        <v>12447</v>
      </c>
      <c r="C6714" s="148">
        <v>100673.19932669998</v>
      </c>
      <c r="D6714" s="148">
        <f t="shared" si="312"/>
        <v>122821.3</v>
      </c>
      <c r="E6714" s="138" t="s">
        <v>2044</v>
      </c>
      <c r="F6714" s="148">
        <f t="shared" si="313"/>
        <v>100673.2</v>
      </c>
      <c r="G6714" s="148">
        <f t="shared" si="314"/>
        <v>122821.30399999999</v>
      </c>
    </row>
    <row r="6715" spans="1:7" ht="14.4" customHeight="1">
      <c r="A6715" s="138" t="s">
        <v>12493</v>
      </c>
      <c r="B6715" s="151" t="s">
        <v>12447</v>
      </c>
      <c r="C6715" s="148">
        <v>100673.19932669998</v>
      </c>
      <c r="D6715" s="148">
        <f t="shared" si="312"/>
        <v>122821.3</v>
      </c>
      <c r="E6715" s="138" t="s">
        <v>2044</v>
      </c>
      <c r="F6715" s="148">
        <f t="shared" si="313"/>
        <v>100673.2</v>
      </c>
      <c r="G6715" s="148">
        <f t="shared" si="314"/>
        <v>122821.30399999999</v>
      </c>
    </row>
    <row r="6716" spans="1:7" ht="14.4" customHeight="1">
      <c r="A6716" s="138" t="s">
        <v>12494</v>
      </c>
      <c r="B6716" s="151" t="s">
        <v>12447</v>
      </c>
      <c r="C6716" s="148">
        <v>100673.19932669998</v>
      </c>
      <c r="D6716" s="148">
        <f t="shared" si="312"/>
        <v>122821.3</v>
      </c>
      <c r="E6716" s="138" t="s">
        <v>2044</v>
      </c>
      <c r="F6716" s="148">
        <f t="shared" si="313"/>
        <v>100673.2</v>
      </c>
      <c r="G6716" s="148">
        <f t="shared" si="314"/>
        <v>122821.30399999999</v>
      </c>
    </row>
    <row r="6717" spans="1:7" ht="14.4" customHeight="1">
      <c r="A6717" s="138" t="s">
        <v>12495</v>
      </c>
      <c r="B6717" s="151" t="s">
        <v>12447</v>
      </c>
      <c r="C6717" s="148">
        <v>100673.19932669998</v>
      </c>
      <c r="D6717" s="148">
        <f t="shared" si="312"/>
        <v>122821.3</v>
      </c>
      <c r="E6717" s="138" t="s">
        <v>2044</v>
      </c>
      <c r="F6717" s="148">
        <f t="shared" si="313"/>
        <v>100673.2</v>
      </c>
      <c r="G6717" s="148">
        <f t="shared" si="314"/>
        <v>122821.30399999999</v>
      </c>
    </row>
    <row r="6718" spans="1:7" ht="14.4" customHeight="1">
      <c r="A6718" s="138" t="s">
        <v>12496</v>
      </c>
      <c r="B6718" s="151" t="s">
        <v>12447</v>
      </c>
      <c r="C6718" s="148">
        <v>100673.19932669998</v>
      </c>
      <c r="D6718" s="148">
        <f t="shared" si="312"/>
        <v>122821.3</v>
      </c>
      <c r="E6718" s="138" t="s">
        <v>2044</v>
      </c>
      <c r="F6718" s="148">
        <f t="shared" si="313"/>
        <v>100673.2</v>
      </c>
      <c r="G6718" s="148">
        <f t="shared" si="314"/>
        <v>122821.30399999999</v>
      </c>
    </row>
    <row r="6719" spans="1:7" ht="14.4" customHeight="1">
      <c r="A6719" s="138" t="s">
        <v>12497</v>
      </c>
      <c r="B6719" s="151" t="s">
        <v>12447</v>
      </c>
      <c r="C6719" s="148">
        <v>100673.19932669998</v>
      </c>
      <c r="D6719" s="148">
        <f t="shared" si="312"/>
        <v>122821.3</v>
      </c>
      <c r="E6719" s="138" t="s">
        <v>2044</v>
      </c>
      <c r="F6719" s="148">
        <f t="shared" si="313"/>
        <v>100673.2</v>
      </c>
      <c r="G6719" s="148">
        <f t="shared" si="314"/>
        <v>122821.30399999999</v>
      </c>
    </row>
    <row r="6720" spans="1:7" ht="14.4" customHeight="1">
      <c r="A6720" s="138" t="s">
        <v>12498</v>
      </c>
      <c r="B6720" s="151" t="s">
        <v>12447</v>
      </c>
      <c r="C6720" s="148">
        <v>100673.19932669998</v>
      </c>
      <c r="D6720" s="148">
        <f t="shared" si="312"/>
        <v>122821.3</v>
      </c>
      <c r="E6720" s="138" t="s">
        <v>2044</v>
      </c>
      <c r="F6720" s="148">
        <f t="shared" si="313"/>
        <v>100673.2</v>
      </c>
      <c r="G6720" s="148">
        <f t="shared" si="314"/>
        <v>122821.30399999999</v>
      </c>
    </row>
    <row r="6721" spans="1:7" ht="14.4" customHeight="1">
      <c r="A6721" s="138" t="s">
        <v>12499</v>
      </c>
      <c r="B6721" s="151" t="s">
        <v>12447</v>
      </c>
      <c r="C6721" s="148">
        <v>100673.19932669998</v>
      </c>
      <c r="D6721" s="148">
        <f t="shared" si="312"/>
        <v>122821.3</v>
      </c>
      <c r="E6721" s="138" t="s">
        <v>2044</v>
      </c>
      <c r="F6721" s="148">
        <f t="shared" si="313"/>
        <v>100673.2</v>
      </c>
      <c r="G6721" s="148">
        <f t="shared" si="314"/>
        <v>122821.30399999999</v>
      </c>
    </row>
    <row r="6722" spans="1:7" ht="14.4" customHeight="1">
      <c r="A6722" s="138" t="s">
        <v>12500</v>
      </c>
      <c r="B6722" s="151" t="s">
        <v>12447</v>
      </c>
      <c r="C6722" s="148">
        <v>100673.19932669998</v>
      </c>
      <c r="D6722" s="148">
        <f t="shared" si="312"/>
        <v>122821.3</v>
      </c>
      <c r="E6722" s="138" t="s">
        <v>2044</v>
      </c>
      <c r="F6722" s="148">
        <f t="shared" si="313"/>
        <v>100673.2</v>
      </c>
      <c r="G6722" s="148">
        <f t="shared" si="314"/>
        <v>122821.30399999999</v>
      </c>
    </row>
    <row r="6723" spans="1:7" ht="14.4" customHeight="1">
      <c r="A6723" s="138" t="s">
        <v>12501</v>
      </c>
      <c r="B6723" s="151" t="s">
        <v>12447</v>
      </c>
      <c r="C6723" s="148">
        <v>100673.19932669998</v>
      </c>
      <c r="D6723" s="148">
        <f t="shared" si="312"/>
        <v>122821.3</v>
      </c>
      <c r="E6723" s="138" t="s">
        <v>2044</v>
      </c>
      <c r="F6723" s="148">
        <f t="shared" si="313"/>
        <v>100673.2</v>
      </c>
      <c r="G6723" s="148">
        <f t="shared" si="314"/>
        <v>122821.30399999999</v>
      </c>
    </row>
    <row r="6724" spans="1:7" ht="14.4" customHeight="1">
      <c r="A6724" s="138" t="s">
        <v>12502</v>
      </c>
      <c r="B6724" s="151" t="s">
        <v>12447</v>
      </c>
      <c r="C6724" s="148">
        <v>100673.19932669998</v>
      </c>
      <c r="D6724" s="148">
        <f t="shared" si="312"/>
        <v>122821.3</v>
      </c>
      <c r="E6724" s="138" t="s">
        <v>2044</v>
      </c>
      <c r="F6724" s="148">
        <f t="shared" si="313"/>
        <v>100673.2</v>
      </c>
      <c r="G6724" s="148">
        <f t="shared" si="314"/>
        <v>122821.30399999999</v>
      </c>
    </row>
    <row r="6725" spans="1:7" ht="14.4" customHeight="1">
      <c r="A6725" s="138" t="s">
        <v>12503</v>
      </c>
      <c r="B6725" s="151" t="s">
        <v>12447</v>
      </c>
      <c r="C6725" s="148">
        <v>100673.19932669998</v>
      </c>
      <c r="D6725" s="148">
        <f t="shared" si="312"/>
        <v>122821.3</v>
      </c>
      <c r="E6725" s="138" t="s">
        <v>2044</v>
      </c>
      <c r="F6725" s="148">
        <f t="shared" si="313"/>
        <v>100673.2</v>
      </c>
      <c r="G6725" s="148">
        <f t="shared" si="314"/>
        <v>122821.30399999999</v>
      </c>
    </row>
    <row r="6726" spans="1:7" ht="14.4" customHeight="1">
      <c r="A6726" s="138" t="s">
        <v>12504</v>
      </c>
      <c r="B6726" s="151" t="s">
        <v>12447</v>
      </c>
      <c r="C6726" s="148">
        <v>100673.19932669998</v>
      </c>
      <c r="D6726" s="148">
        <f t="shared" si="312"/>
        <v>122821.3</v>
      </c>
      <c r="E6726" s="138" t="s">
        <v>2044</v>
      </c>
      <c r="F6726" s="148">
        <f t="shared" si="313"/>
        <v>100673.2</v>
      </c>
      <c r="G6726" s="148">
        <f t="shared" si="314"/>
        <v>122821.30399999999</v>
      </c>
    </row>
    <row r="6727" spans="1:7" ht="14.4" customHeight="1">
      <c r="A6727" s="138" t="s">
        <v>12505</v>
      </c>
      <c r="B6727" s="151" t="s">
        <v>12447</v>
      </c>
      <c r="C6727" s="148">
        <v>100673.19932669998</v>
      </c>
      <c r="D6727" s="148">
        <f t="shared" si="312"/>
        <v>122821.3</v>
      </c>
      <c r="E6727" s="138" t="s">
        <v>2044</v>
      </c>
      <c r="F6727" s="148">
        <f t="shared" si="313"/>
        <v>100673.2</v>
      </c>
      <c r="G6727" s="148">
        <f t="shared" si="314"/>
        <v>122821.30399999999</v>
      </c>
    </row>
    <row r="6728" spans="1:7" ht="14.4" customHeight="1">
      <c r="A6728" s="138" t="s">
        <v>12506</v>
      </c>
      <c r="B6728" s="151" t="s">
        <v>12447</v>
      </c>
      <c r="C6728" s="148">
        <v>100673.19932669998</v>
      </c>
      <c r="D6728" s="148">
        <f t="shared" si="312"/>
        <v>122821.3</v>
      </c>
      <c r="E6728" s="138" t="s">
        <v>2044</v>
      </c>
      <c r="F6728" s="148">
        <f t="shared" si="313"/>
        <v>100673.2</v>
      </c>
      <c r="G6728" s="148">
        <f t="shared" si="314"/>
        <v>122821.30399999999</v>
      </c>
    </row>
    <row r="6729" spans="1:7" ht="14.4" customHeight="1">
      <c r="A6729" s="138" t="s">
        <v>12507</v>
      </c>
      <c r="B6729" s="151" t="s">
        <v>12447</v>
      </c>
      <c r="C6729" s="148">
        <v>100673.19932669998</v>
      </c>
      <c r="D6729" s="148">
        <f t="shared" ref="D6729:D6792" si="315">ROUND(C6729*(1+$D$8),2)</f>
        <v>122821.3</v>
      </c>
      <c r="E6729" s="138" t="s">
        <v>2044</v>
      </c>
      <c r="F6729" s="148">
        <f t="shared" ref="F6729:F6792" si="316">ROUND(C6729*(1-HLOOKUP(E6729,$1:$2,2,FALSE)),2)</f>
        <v>100673.2</v>
      </c>
      <c r="G6729" s="148">
        <f t="shared" ref="G6729:G6792" si="317">F6729*(1+$D$8)</f>
        <v>122821.30399999999</v>
      </c>
    </row>
    <row r="6730" spans="1:7" ht="14.4" customHeight="1">
      <c r="A6730" s="138" t="s">
        <v>12508</v>
      </c>
      <c r="B6730" s="151" t="s">
        <v>12447</v>
      </c>
      <c r="C6730" s="148">
        <v>100673.19932669998</v>
      </c>
      <c r="D6730" s="148">
        <f t="shared" si="315"/>
        <v>122821.3</v>
      </c>
      <c r="E6730" s="138" t="s">
        <v>2044</v>
      </c>
      <c r="F6730" s="148">
        <f t="shared" si="316"/>
        <v>100673.2</v>
      </c>
      <c r="G6730" s="148">
        <f t="shared" si="317"/>
        <v>122821.30399999999</v>
      </c>
    </row>
    <row r="6731" spans="1:7" ht="14.4" customHeight="1">
      <c r="A6731" s="138" t="s">
        <v>12509</v>
      </c>
      <c r="B6731" s="151" t="s">
        <v>12447</v>
      </c>
      <c r="C6731" s="148">
        <v>100673.19932669998</v>
      </c>
      <c r="D6731" s="148">
        <f t="shared" si="315"/>
        <v>122821.3</v>
      </c>
      <c r="E6731" s="138" t="s">
        <v>2044</v>
      </c>
      <c r="F6731" s="148">
        <f t="shared" si="316"/>
        <v>100673.2</v>
      </c>
      <c r="G6731" s="148">
        <f t="shared" si="317"/>
        <v>122821.30399999999</v>
      </c>
    </row>
    <row r="6732" spans="1:7" ht="14.4" customHeight="1">
      <c r="A6732" s="138" t="s">
        <v>12510</v>
      </c>
      <c r="B6732" s="151" t="s">
        <v>12511</v>
      </c>
      <c r="C6732" s="148">
        <v>100673.19932669998</v>
      </c>
      <c r="D6732" s="148">
        <f t="shared" si="315"/>
        <v>122821.3</v>
      </c>
      <c r="E6732" s="138" t="s">
        <v>2044</v>
      </c>
      <c r="F6732" s="148">
        <f t="shared" si="316"/>
        <v>100673.2</v>
      </c>
      <c r="G6732" s="148">
        <f t="shared" si="317"/>
        <v>122821.30399999999</v>
      </c>
    </row>
    <row r="6733" spans="1:7" ht="14.4" customHeight="1">
      <c r="A6733" s="138" t="s">
        <v>12512</v>
      </c>
      <c r="B6733" s="151" t="s">
        <v>12511</v>
      </c>
      <c r="C6733" s="148">
        <v>100673.19932669998</v>
      </c>
      <c r="D6733" s="148">
        <f t="shared" si="315"/>
        <v>122821.3</v>
      </c>
      <c r="E6733" s="138" t="s">
        <v>2044</v>
      </c>
      <c r="F6733" s="148">
        <f t="shared" si="316"/>
        <v>100673.2</v>
      </c>
      <c r="G6733" s="148">
        <f t="shared" si="317"/>
        <v>122821.30399999999</v>
      </c>
    </row>
    <row r="6734" spans="1:7" ht="14.4" customHeight="1">
      <c r="A6734" s="138" t="s">
        <v>12513</v>
      </c>
      <c r="B6734" s="151" t="s">
        <v>12511</v>
      </c>
      <c r="C6734" s="148">
        <v>100673.19932669998</v>
      </c>
      <c r="D6734" s="148">
        <f t="shared" si="315"/>
        <v>122821.3</v>
      </c>
      <c r="E6734" s="138" t="s">
        <v>2044</v>
      </c>
      <c r="F6734" s="148">
        <f t="shared" si="316"/>
        <v>100673.2</v>
      </c>
      <c r="G6734" s="148">
        <f t="shared" si="317"/>
        <v>122821.30399999999</v>
      </c>
    </row>
    <row r="6735" spans="1:7" ht="14.4" customHeight="1">
      <c r="A6735" s="138" t="s">
        <v>12514</v>
      </c>
      <c r="B6735" s="151" t="s">
        <v>12511</v>
      </c>
      <c r="C6735" s="148">
        <v>100673.19932669998</v>
      </c>
      <c r="D6735" s="148">
        <f t="shared" si="315"/>
        <v>122821.3</v>
      </c>
      <c r="E6735" s="138" t="s">
        <v>2044</v>
      </c>
      <c r="F6735" s="148">
        <f t="shared" si="316"/>
        <v>100673.2</v>
      </c>
      <c r="G6735" s="148">
        <f t="shared" si="317"/>
        <v>122821.30399999999</v>
      </c>
    </row>
    <row r="6736" spans="1:7" ht="14.4" customHeight="1">
      <c r="A6736" s="138" t="s">
        <v>12515</v>
      </c>
      <c r="B6736" s="151" t="s">
        <v>12511</v>
      </c>
      <c r="C6736" s="148">
        <v>100673.19932669998</v>
      </c>
      <c r="D6736" s="148">
        <f t="shared" si="315"/>
        <v>122821.3</v>
      </c>
      <c r="E6736" s="138" t="s">
        <v>2044</v>
      </c>
      <c r="F6736" s="148">
        <f t="shared" si="316"/>
        <v>100673.2</v>
      </c>
      <c r="G6736" s="148">
        <f t="shared" si="317"/>
        <v>122821.30399999999</v>
      </c>
    </row>
    <row r="6737" spans="1:7" ht="14.4" customHeight="1">
      <c r="A6737" s="138" t="s">
        <v>12516</v>
      </c>
      <c r="B6737" s="151" t="s">
        <v>12511</v>
      </c>
      <c r="C6737" s="148">
        <v>100673.19932669998</v>
      </c>
      <c r="D6737" s="148">
        <f t="shared" si="315"/>
        <v>122821.3</v>
      </c>
      <c r="E6737" s="138" t="s">
        <v>2044</v>
      </c>
      <c r="F6737" s="148">
        <f t="shared" si="316"/>
        <v>100673.2</v>
      </c>
      <c r="G6737" s="148">
        <f t="shared" si="317"/>
        <v>122821.30399999999</v>
      </c>
    </row>
    <row r="6738" spans="1:7" ht="14.4" customHeight="1">
      <c r="A6738" s="138" t="s">
        <v>12517</v>
      </c>
      <c r="B6738" s="151" t="s">
        <v>12511</v>
      </c>
      <c r="C6738" s="148">
        <v>100673.19932669998</v>
      </c>
      <c r="D6738" s="148">
        <f t="shared" si="315"/>
        <v>122821.3</v>
      </c>
      <c r="E6738" s="138" t="s">
        <v>2044</v>
      </c>
      <c r="F6738" s="148">
        <f t="shared" si="316"/>
        <v>100673.2</v>
      </c>
      <c r="G6738" s="148">
        <f t="shared" si="317"/>
        <v>122821.30399999999</v>
      </c>
    </row>
    <row r="6739" spans="1:7" ht="14.4" customHeight="1">
      <c r="A6739" s="138" t="s">
        <v>12518</v>
      </c>
      <c r="B6739" s="151" t="s">
        <v>12511</v>
      </c>
      <c r="C6739" s="148">
        <v>100673.19932669998</v>
      </c>
      <c r="D6739" s="148">
        <f t="shared" si="315"/>
        <v>122821.3</v>
      </c>
      <c r="E6739" s="138" t="s">
        <v>2044</v>
      </c>
      <c r="F6739" s="148">
        <f t="shared" si="316"/>
        <v>100673.2</v>
      </c>
      <c r="G6739" s="148">
        <f t="shared" si="317"/>
        <v>122821.30399999999</v>
      </c>
    </row>
    <row r="6740" spans="1:7" ht="14.4" customHeight="1">
      <c r="A6740" s="138" t="s">
        <v>12519</v>
      </c>
      <c r="B6740" s="151" t="s">
        <v>12511</v>
      </c>
      <c r="C6740" s="148">
        <v>100673.19932669998</v>
      </c>
      <c r="D6740" s="148">
        <f t="shared" si="315"/>
        <v>122821.3</v>
      </c>
      <c r="E6740" s="138" t="s">
        <v>2044</v>
      </c>
      <c r="F6740" s="148">
        <f t="shared" si="316"/>
        <v>100673.2</v>
      </c>
      <c r="G6740" s="148">
        <f t="shared" si="317"/>
        <v>122821.30399999999</v>
      </c>
    </row>
    <row r="6741" spans="1:7" ht="14.4" customHeight="1">
      <c r="A6741" s="138" t="s">
        <v>12520</v>
      </c>
      <c r="B6741" s="151" t="s">
        <v>12511</v>
      </c>
      <c r="C6741" s="148">
        <v>100673.19932669998</v>
      </c>
      <c r="D6741" s="148">
        <f t="shared" si="315"/>
        <v>122821.3</v>
      </c>
      <c r="E6741" s="138" t="s">
        <v>2044</v>
      </c>
      <c r="F6741" s="148">
        <f t="shared" si="316"/>
        <v>100673.2</v>
      </c>
      <c r="G6741" s="148">
        <f t="shared" si="317"/>
        <v>122821.30399999999</v>
      </c>
    </row>
    <row r="6742" spans="1:7" ht="14.4" customHeight="1">
      <c r="A6742" s="138" t="s">
        <v>12521</v>
      </c>
      <c r="B6742" s="151" t="s">
        <v>12511</v>
      </c>
      <c r="C6742" s="148">
        <v>100673.19932669998</v>
      </c>
      <c r="D6742" s="148">
        <f t="shared" si="315"/>
        <v>122821.3</v>
      </c>
      <c r="E6742" s="138" t="s">
        <v>2044</v>
      </c>
      <c r="F6742" s="148">
        <f t="shared" si="316"/>
        <v>100673.2</v>
      </c>
      <c r="G6742" s="148">
        <f t="shared" si="317"/>
        <v>122821.30399999999</v>
      </c>
    </row>
    <row r="6743" spans="1:7" ht="14.4" customHeight="1">
      <c r="A6743" s="138" t="s">
        <v>12522</v>
      </c>
      <c r="B6743" s="151" t="s">
        <v>12511</v>
      </c>
      <c r="C6743" s="148">
        <v>100673.19932669998</v>
      </c>
      <c r="D6743" s="148">
        <f t="shared" si="315"/>
        <v>122821.3</v>
      </c>
      <c r="E6743" s="138" t="s">
        <v>2044</v>
      </c>
      <c r="F6743" s="148">
        <f t="shared" si="316"/>
        <v>100673.2</v>
      </c>
      <c r="G6743" s="148">
        <f t="shared" si="317"/>
        <v>122821.30399999999</v>
      </c>
    </row>
    <row r="6744" spans="1:7" ht="14.4" customHeight="1">
      <c r="A6744" s="138" t="s">
        <v>12523</v>
      </c>
      <c r="B6744" s="151" t="s">
        <v>12511</v>
      </c>
      <c r="C6744" s="148">
        <v>100673.19932669998</v>
      </c>
      <c r="D6744" s="148">
        <f t="shared" si="315"/>
        <v>122821.3</v>
      </c>
      <c r="E6744" s="138" t="s">
        <v>2044</v>
      </c>
      <c r="F6744" s="148">
        <f t="shared" si="316"/>
        <v>100673.2</v>
      </c>
      <c r="G6744" s="148">
        <f t="shared" si="317"/>
        <v>122821.30399999999</v>
      </c>
    </row>
    <row r="6745" spans="1:7" ht="14.4" customHeight="1">
      <c r="A6745" s="138" t="s">
        <v>12524</v>
      </c>
      <c r="B6745" s="151" t="s">
        <v>12511</v>
      </c>
      <c r="C6745" s="148">
        <v>100673.19932669998</v>
      </c>
      <c r="D6745" s="148">
        <f t="shared" si="315"/>
        <v>122821.3</v>
      </c>
      <c r="E6745" s="138" t="s">
        <v>2044</v>
      </c>
      <c r="F6745" s="148">
        <f t="shared" si="316"/>
        <v>100673.2</v>
      </c>
      <c r="G6745" s="148">
        <f t="shared" si="317"/>
        <v>122821.30399999999</v>
      </c>
    </row>
    <row r="6746" spans="1:7" ht="14.4" customHeight="1">
      <c r="A6746" s="138" t="s">
        <v>12525</v>
      </c>
      <c r="B6746" s="151" t="s">
        <v>12511</v>
      </c>
      <c r="C6746" s="148">
        <v>100673.19932669998</v>
      </c>
      <c r="D6746" s="148">
        <f t="shared" si="315"/>
        <v>122821.3</v>
      </c>
      <c r="E6746" s="138" t="s">
        <v>2044</v>
      </c>
      <c r="F6746" s="148">
        <f t="shared" si="316"/>
        <v>100673.2</v>
      </c>
      <c r="G6746" s="148">
        <f t="shared" si="317"/>
        <v>122821.30399999999</v>
      </c>
    </row>
    <row r="6747" spans="1:7" ht="14.4" customHeight="1">
      <c r="A6747" s="138" t="s">
        <v>12526</v>
      </c>
      <c r="B6747" s="151" t="s">
        <v>12511</v>
      </c>
      <c r="C6747" s="148">
        <v>100673.19932669998</v>
      </c>
      <c r="D6747" s="148">
        <f t="shared" si="315"/>
        <v>122821.3</v>
      </c>
      <c r="E6747" s="138" t="s">
        <v>2044</v>
      </c>
      <c r="F6747" s="148">
        <f t="shared" si="316"/>
        <v>100673.2</v>
      </c>
      <c r="G6747" s="148">
        <f t="shared" si="317"/>
        <v>122821.30399999999</v>
      </c>
    </row>
    <row r="6748" spans="1:7" ht="14.4" customHeight="1">
      <c r="A6748" s="138" t="s">
        <v>12527</v>
      </c>
      <c r="B6748" s="151" t="s">
        <v>12511</v>
      </c>
      <c r="C6748" s="148">
        <v>100673.19932669998</v>
      </c>
      <c r="D6748" s="148">
        <f t="shared" si="315"/>
        <v>122821.3</v>
      </c>
      <c r="E6748" s="138" t="s">
        <v>2044</v>
      </c>
      <c r="F6748" s="148">
        <f t="shared" si="316"/>
        <v>100673.2</v>
      </c>
      <c r="G6748" s="148">
        <f t="shared" si="317"/>
        <v>122821.30399999999</v>
      </c>
    </row>
    <row r="6749" spans="1:7" ht="14.4" customHeight="1">
      <c r="A6749" s="138" t="s">
        <v>12528</v>
      </c>
      <c r="B6749" s="151" t="s">
        <v>12511</v>
      </c>
      <c r="C6749" s="148">
        <v>100673.19932669998</v>
      </c>
      <c r="D6749" s="148">
        <f t="shared" si="315"/>
        <v>122821.3</v>
      </c>
      <c r="E6749" s="138" t="s">
        <v>2044</v>
      </c>
      <c r="F6749" s="148">
        <f t="shared" si="316"/>
        <v>100673.2</v>
      </c>
      <c r="G6749" s="148">
        <f t="shared" si="317"/>
        <v>122821.30399999999</v>
      </c>
    </row>
    <row r="6750" spans="1:7" ht="14.4" customHeight="1">
      <c r="A6750" s="138" t="s">
        <v>12529</v>
      </c>
      <c r="B6750" s="151" t="s">
        <v>12511</v>
      </c>
      <c r="C6750" s="148">
        <v>100673.19932669998</v>
      </c>
      <c r="D6750" s="148">
        <f t="shared" si="315"/>
        <v>122821.3</v>
      </c>
      <c r="E6750" s="138" t="s">
        <v>2044</v>
      </c>
      <c r="F6750" s="148">
        <f t="shared" si="316"/>
        <v>100673.2</v>
      </c>
      <c r="G6750" s="148">
        <f t="shared" si="317"/>
        <v>122821.30399999999</v>
      </c>
    </row>
    <row r="6751" spans="1:7" ht="14.4" customHeight="1">
      <c r="A6751" s="138" t="s">
        <v>12530</v>
      </c>
      <c r="B6751" s="151" t="s">
        <v>12511</v>
      </c>
      <c r="C6751" s="148">
        <v>100673.19932669998</v>
      </c>
      <c r="D6751" s="148">
        <f t="shared" si="315"/>
        <v>122821.3</v>
      </c>
      <c r="E6751" s="138" t="s">
        <v>2044</v>
      </c>
      <c r="F6751" s="148">
        <f t="shared" si="316"/>
        <v>100673.2</v>
      </c>
      <c r="G6751" s="148">
        <f t="shared" si="317"/>
        <v>122821.30399999999</v>
      </c>
    </row>
    <row r="6752" spans="1:7" ht="14.4" customHeight="1">
      <c r="A6752" s="138" t="s">
        <v>12531</v>
      </c>
      <c r="B6752" s="151" t="s">
        <v>12511</v>
      </c>
      <c r="C6752" s="148">
        <v>100673.19932669998</v>
      </c>
      <c r="D6752" s="148">
        <f t="shared" si="315"/>
        <v>122821.3</v>
      </c>
      <c r="E6752" s="138" t="s">
        <v>2044</v>
      </c>
      <c r="F6752" s="148">
        <f t="shared" si="316"/>
        <v>100673.2</v>
      </c>
      <c r="G6752" s="148">
        <f t="shared" si="317"/>
        <v>122821.30399999999</v>
      </c>
    </row>
    <row r="6753" spans="1:7" ht="14.4" customHeight="1">
      <c r="A6753" s="138" t="s">
        <v>12532</v>
      </c>
      <c r="B6753" s="151" t="s">
        <v>12511</v>
      </c>
      <c r="C6753" s="148">
        <v>100673.19932669998</v>
      </c>
      <c r="D6753" s="148">
        <f t="shared" si="315"/>
        <v>122821.3</v>
      </c>
      <c r="E6753" s="138" t="s">
        <v>2044</v>
      </c>
      <c r="F6753" s="148">
        <f t="shared" si="316"/>
        <v>100673.2</v>
      </c>
      <c r="G6753" s="148">
        <f t="shared" si="317"/>
        <v>122821.30399999999</v>
      </c>
    </row>
    <row r="6754" spans="1:7" ht="14.4" customHeight="1">
      <c r="A6754" s="138" t="s">
        <v>12533</v>
      </c>
      <c r="B6754" s="151" t="s">
        <v>12511</v>
      </c>
      <c r="C6754" s="148">
        <v>100673.19932669998</v>
      </c>
      <c r="D6754" s="148">
        <f t="shared" si="315"/>
        <v>122821.3</v>
      </c>
      <c r="E6754" s="138" t="s">
        <v>2044</v>
      </c>
      <c r="F6754" s="148">
        <f t="shared" si="316"/>
        <v>100673.2</v>
      </c>
      <c r="G6754" s="148">
        <f t="shared" si="317"/>
        <v>122821.30399999999</v>
      </c>
    </row>
    <row r="6755" spans="1:7" ht="14.4" customHeight="1">
      <c r="A6755" s="138" t="s">
        <v>12534</v>
      </c>
      <c r="B6755" s="151" t="s">
        <v>12511</v>
      </c>
      <c r="C6755" s="148">
        <v>100673.19932669998</v>
      </c>
      <c r="D6755" s="148">
        <f t="shared" si="315"/>
        <v>122821.3</v>
      </c>
      <c r="E6755" s="138" t="s">
        <v>2044</v>
      </c>
      <c r="F6755" s="148">
        <f t="shared" si="316"/>
        <v>100673.2</v>
      </c>
      <c r="G6755" s="148">
        <f t="shared" si="317"/>
        <v>122821.30399999999</v>
      </c>
    </row>
    <row r="6756" spans="1:7" ht="14.4" customHeight="1">
      <c r="A6756" s="138" t="s">
        <v>12535</v>
      </c>
      <c r="B6756" s="151" t="s">
        <v>12511</v>
      </c>
      <c r="C6756" s="148">
        <v>100673.19932669998</v>
      </c>
      <c r="D6756" s="148">
        <f t="shared" si="315"/>
        <v>122821.3</v>
      </c>
      <c r="E6756" s="138" t="s">
        <v>2044</v>
      </c>
      <c r="F6756" s="148">
        <f t="shared" si="316"/>
        <v>100673.2</v>
      </c>
      <c r="G6756" s="148">
        <f t="shared" si="317"/>
        <v>122821.30399999999</v>
      </c>
    </row>
    <row r="6757" spans="1:7" ht="14.4" customHeight="1">
      <c r="A6757" s="138" t="s">
        <v>12536</v>
      </c>
      <c r="B6757" s="151" t="s">
        <v>12511</v>
      </c>
      <c r="C6757" s="148">
        <v>100673.19932669998</v>
      </c>
      <c r="D6757" s="148">
        <f t="shared" si="315"/>
        <v>122821.3</v>
      </c>
      <c r="E6757" s="138" t="s">
        <v>2044</v>
      </c>
      <c r="F6757" s="148">
        <f t="shared" si="316"/>
        <v>100673.2</v>
      </c>
      <c r="G6757" s="148">
        <f t="shared" si="317"/>
        <v>122821.30399999999</v>
      </c>
    </row>
    <row r="6758" spans="1:7" ht="14.4" customHeight="1">
      <c r="A6758" s="138" t="s">
        <v>12537</v>
      </c>
      <c r="B6758" s="151" t="s">
        <v>12511</v>
      </c>
      <c r="C6758" s="148">
        <v>100673.19932669998</v>
      </c>
      <c r="D6758" s="148">
        <f t="shared" si="315"/>
        <v>122821.3</v>
      </c>
      <c r="E6758" s="138" t="s">
        <v>2044</v>
      </c>
      <c r="F6758" s="148">
        <f t="shared" si="316"/>
        <v>100673.2</v>
      </c>
      <c r="G6758" s="148">
        <f t="shared" si="317"/>
        <v>122821.30399999999</v>
      </c>
    </row>
    <row r="6759" spans="1:7" ht="14.4" customHeight="1">
      <c r="A6759" s="138" t="s">
        <v>12538</v>
      </c>
      <c r="B6759" s="151" t="s">
        <v>12511</v>
      </c>
      <c r="C6759" s="148">
        <v>100673.19932669998</v>
      </c>
      <c r="D6759" s="148">
        <f t="shared" si="315"/>
        <v>122821.3</v>
      </c>
      <c r="E6759" s="138" t="s">
        <v>2044</v>
      </c>
      <c r="F6759" s="148">
        <f t="shared" si="316"/>
        <v>100673.2</v>
      </c>
      <c r="G6759" s="148">
        <f t="shared" si="317"/>
        <v>122821.30399999999</v>
      </c>
    </row>
    <row r="6760" spans="1:7" ht="14.4" customHeight="1">
      <c r="A6760" s="138" t="s">
        <v>12539</v>
      </c>
      <c r="B6760" s="151" t="s">
        <v>12511</v>
      </c>
      <c r="C6760" s="148">
        <v>100673.19932669998</v>
      </c>
      <c r="D6760" s="148">
        <f t="shared" si="315"/>
        <v>122821.3</v>
      </c>
      <c r="E6760" s="138" t="s">
        <v>2044</v>
      </c>
      <c r="F6760" s="148">
        <f t="shared" si="316"/>
        <v>100673.2</v>
      </c>
      <c r="G6760" s="148">
        <f t="shared" si="317"/>
        <v>122821.30399999999</v>
      </c>
    </row>
    <row r="6761" spans="1:7" ht="14.4" customHeight="1">
      <c r="A6761" s="138" t="s">
        <v>12540</v>
      </c>
      <c r="B6761" s="151" t="s">
        <v>12511</v>
      </c>
      <c r="C6761" s="148">
        <v>100673.19932669998</v>
      </c>
      <c r="D6761" s="148">
        <f t="shared" si="315"/>
        <v>122821.3</v>
      </c>
      <c r="E6761" s="138" t="s">
        <v>2044</v>
      </c>
      <c r="F6761" s="148">
        <f t="shared" si="316"/>
        <v>100673.2</v>
      </c>
      <c r="G6761" s="148">
        <f t="shared" si="317"/>
        <v>122821.30399999999</v>
      </c>
    </row>
    <row r="6762" spans="1:7" ht="14.4" customHeight="1">
      <c r="A6762" s="138" t="s">
        <v>12541</v>
      </c>
      <c r="B6762" s="151" t="s">
        <v>12511</v>
      </c>
      <c r="C6762" s="148">
        <v>100673.19932669998</v>
      </c>
      <c r="D6762" s="148">
        <f t="shared" si="315"/>
        <v>122821.3</v>
      </c>
      <c r="E6762" s="138" t="s">
        <v>2044</v>
      </c>
      <c r="F6762" s="148">
        <f t="shared" si="316"/>
        <v>100673.2</v>
      </c>
      <c r="G6762" s="148">
        <f t="shared" si="317"/>
        <v>122821.30399999999</v>
      </c>
    </row>
    <row r="6763" spans="1:7" ht="14.4" customHeight="1">
      <c r="A6763" s="138" t="s">
        <v>12542</v>
      </c>
      <c r="B6763" s="151" t="s">
        <v>12511</v>
      </c>
      <c r="C6763" s="148">
        <v>100673.19932669998</v>
      </c>
      <c r="D6763" s="148">
        <f t="shared" si="315"/>
        <v>122821.3</v>
      </c>
      <c r="E6763" s="138" t="s">
        <v>2044</v>
      </c>
      <c r="F6763" s="148">
        <f t="shared" si="316"/>
        <v>100673.2</v>
      </c>
      <c r="G6763" s="148">
        <f t="shared" si="317"/>
        <v>122821.30399999999</v>
      </c>
    </row>
    <row r="6764" spans="1:7" ht="14.4" customHeight="1">
      <c r="A6764" s="138" t="s">
        <v>12543</v>
      </c>
      <c r="B6764" s="151" t="s">
        <v>12511</v>
      </c>
      <c r="C6764" s="148">
        <v>100673.19932669998</v>
      </c>
      <c r="D6764" s="148">
        <f t="shared" si="315"/>
        <v>122821.3</v>
      </c>
      <c r="E6764" s="138" t="s">
        <v>2044</v>
      </c>
      <c r="F6764" s="148">
        <f t="shared" si="316"/>
        <v>100673.2</v>
      </c>
      <c r="G6764" s="148">
        <f t="shared" si="317"/>
        <v>122821.30399999999</v>
      </c>
    </row>
    <row r="6765" spans="1:7" ht="14.4" customHeight="1">
      <c r="A6765" s="138" t="s">
        <v>12544</v>
      </c>
      <c r="B6765" s="151" t="s">
        <v>12511</v>
      </c>
      <c r="C6765" s="148">
        <v>100673.19932669998</v>
      </c>
      <c r="D6765" s="148">
        <f t="shared" si="315"/>
        <v>122821.3</v>
      </c>
      <c r="E6765" s="138" t="s">
        <v>2044</v>
      </c>
      <c r="F6765" s="148">
        <f t="shared" si="316"/>
        <v>100673.2</v>
      </c>
      <c r="G6765" s="148">
        <f t="shared" si="317"/>
        <v>122821.30399999999</v>
      </c>
    </row>
    <row r="6766" spans="1:7" ht="14.4" customHeight="1">
      <c r="A6766" s="138" t="s">
        <v>12545</v>
      </c>
      <c r="B6766" s="151" t="s">
        <v>12511</v>
      </c>
      <c r="C6766" s="148">
        <v>100673.19932669998</v>
      </c>
      <c r="D6766" s="148">
        <f t="shared" si="315"/>
        <v>122821.3</v>
      </c>
      <c r="E6766" s="138" t="s">
        <v>2044</v>
      </c>
      <c r="F6766" s="148">
        <f t="shared" si="316"/>
        <v>100673.2</v>
      </c>
      <c r="G6766" s="148">
        <f t="shared" si="317"/>
        <v>122821.30399999999</v>
      </c>
    </row>
    <row r="6767" spans="1:7" ht="14.4" customHeight="1">
      <c r="A6767" s="138" t="s">
        <v>12546</v>
      </c>
      <c r="B6767" s="151" t="s">
        <v>12511</v>
      </c>
      <c r="C6767" s="148">
        <v>100673.19932669998</v>
      </c>
      <c r="D6767" s="148">
        <f t="shared" si="315"/>
        <v>122821.3</v>
      </c>
      <c r="E6767" s="138" t="s">
        <v>2044</v>
      </c>
      <c r="F6767" s="148">
        <f t="shared" si="316"/>
        <v>100673.2</v>
      </c>
      <c r="G6767" s="148">
        <f t="shared" si="317"/>
        <v>122821.30399999999</v>
      </c>
    </row>
    <row r="6768" spans="1:7" ht="14.4" customHeight="1">
      <c r="A6768" s="138" t="s">
        <v>12547</v>
      </c>
      <c r="B6768" s="151" t="s">
        <v>12511</v>
      </c>
      <c r="C6768" s="148">
        <v>100673.19932669998</v>
      </c>
      <c r="D6768" s="148">
        <f t="shared" si="315"/>
        <v>122821.3</v>
      </c>
      <c r="E6768" s="138" t="s">
        <v>2044</v>
      </c>
      <c r="F6768" s="148">
        <f t="shared" si="316"/>
        <v>100673.2</v>
      </c>
      <c r="G6768" s="148">
        <f t="shared" si="317"/>
        <v>122821.30399999999</v>
      </c>
    </row>
    <row r="6769" spans="1:7" ht="14.4" customHeight="1">
      <c r="A6769" s="138" t="s">
        <v>12548</v>
      </c>
      <c r="B6769" s="151" t="s">
        <v>12511</v>
      </c>
      <c r="C6769" s="148">
        <v>100673.19932669998</v>
      </c>
      <c r="D6769" s="148">
        <f t="shared" si="315"/>
        <v>122821.3</v>
      </c>
      <c r="E6769" s="138" t="s">
        <v>2044</v>
      </c>
      <c r="F6769" s="148">
        <f t="shared" si="316"/>
        <v>100673.2</v>
      </c>
      <c r="G6769" s="148">
        <f t="shared" si="317"/>
        <v>122821.30399999999</v>
      </c>
    </row>
    <row r="6770" spans="1:7" ht="14.4" customHeight="1">
      <c r="A6770" s="138" t="s">
        <v>12549</v>
      </c>
      <c r="B6770" s="151" t="s">
        <v>12511</v>
      </c>
      <c r="C6770" s="148">
        <v>100673.19932669998</v>
      </c>
      <c r="D6770" s="148">
        <f t="shared" si="315"/>
        <v>122821.3</v>
      </c>
      <c r="E6770" s="138" t="s">
        <v>2044</v>
      </c>
      <c r="F6770" s="148">
        <f t="shared" si="316"/>
        <v>100673.2</v>
      </c>
      <c r="G6770" s="148">
        <f t="shared" si="317"/>
        <v>122821.30399999999</v>
      </c>
    </row>
    <row r="6771" spans="1:7" ht="14.4" customHeight="1">
      <c r="A6771" s="138" t="s">
        <v>12550</v>
      </c>
      <c r="B6771" s="151" t="s">
        <v>12511</v>
      </c>
      <c r="C6771" s="148">
        <v>100673.19932669998</v>
      </c>
      <c r="D6771" s="148">
        <f t="shared" si="315"/>
        <v>122821.3</v>
      </c>
      <c r="E6771" s="138" t="s">
        <v>2044</v>
      </c>
      <c r="F6771" s="148">
        <f t="shared" si="316"/>
        <v>100673.2</v>
      </c>
      <c r="G6771" s="148">
        <f t="shared" si="317"/>
        <v>122821.30399999999</v>
      </c>
    </row>
    <row r="6772" spans="1:7" ht="14.4" customHeight="1">
      <c r="A6772" s="138" t="s">
        <v>12551</v>
      </c>
      <c r="B6772" s="151" t="s">
        <v>12511</v>
      </c>
      <c r="C6772" s="148">
        <v>100673.19932669998</v>
      </c>
      <c r="D6772" s="148">
        <f t="shared" si="315"/>
        <v>122821.3</v>
      </c>
      <c r="E6772" s="138" t="s">
        <v>2044</v>
      </c>
      <c r="F6772" s="148">
        <f t="shared" si="316"/>
        <v>100673.2</v>
      </c>
      <c r="G6772" s="148">
        <f t="shared" si="317"/>
        <v>122821.30399999999</v>
      </c>
    </row>
    <row r="6773" spans="1:7" ht="14.4" customHeight="1">
      <c r="A6773" s="138" t="s">
        <v>12552</v>
      </c>
      <c r="B6773" s="151" t="s">
        <v>12511</v>
      </c>
      <c r="C6773" s="148">
        <v>100673.19932669998</v>
      </c>
      <c r="D6773" s="148">
        <f t="shared" si="315"/>
        <v>122821.3</v>
      </c>
      <c r="E6773" s="138" t="s">
        <v>2044</v>
      </c>
      <c r="F6773" s="148">
        <f t="shared" si="316"/>
        <v>100673.2</v>
      </c>
      <c r="G6773" s="148">
        <f t="shared" si="317"/>
        <v>122821.30399999999</v>
      </c>
    </row>
    <row r="6774" spans="1:7" ht="14.4" customHeight="1">
      <c r="A6774" s="138" t="s">
        <v>12553</v>
      </c>
      <c r="B6774" s="151" t="s">
        <v>12511</v>
      </c>
      <c r="C6774" s="148">
        <v>100673.19932669998</v>
      </c>
      <c r="D6774" s="148">
        <f t="shared" si="315"/>
        <v>122821.3</v>
      </c>
      <c r="E6774" s="138" t="s">
        <v>2044</v>
      </c>
      <c r="F6774" s="148">
        <f t="shared" si="316"/>
        <v>100673.2</v>
      </c>
      <c r="G6774" s="148">
        <f t="shared" si="317"/>
        <v>122821.30399999999</v>
      </c>
    </row>
    <row r="6775" spans="1:7" ht="14.4" customHeight="1">
      <c r="A6775" s="138" t="s">
        <v>12554</v>
      </c>
      <c r="B6775" s="151" t="s">
        <v>12511</v>
      </c>
      <c r="C6775" s="148">
        <v>100673.19932669998</v>
      </c>
      <c r="D6775" s="148">
        <f t="shared" si="315"/>
        <v>122821.3</v>
      </c>
      <c r="E6775" s="138" t="s">
        <v>2044</v>
      </c>
      <c r="F6775" s="148">
        <f t="shared" si="316"/>
        <v>100673.2</v>
      </c>
      <c r="G6775" s="148">
        <f t="shared" si="317"/>
        <v>122821.30399999999</v>
      </c>
    </row>
    <row r="6776" spans="1:7" ht="14.4" customHeight="1">
      <c r="A6776" s="138" t="s">
        <v>12555</v>
      </c>
      <c r="B6776" s="151" t="s">
        <v>12511</v>
      </c>
      <c r="C6776" s="148">
        <v>100673.19932669998</v>
      </c>
      <c r="D6776" s="148">
        <f t="shared" si="315"/>
        <v>122821.3</v>
      </c>
      <c r="E6776" s="138" t="s">
        <v>2044</v>
      </c>
      <c r="F6776" s="148">
        <f t="shared" si="316"/>
        <v>100673.2</v>
      </c>
      <c r="G6776" s="148">
        <f t="shared" si="317"/>
        <v>122821.30399999999</v>
      </c>
    </row>
    <row r="6777" spans="1:7" ht="14.4" customHeight="1">
      <c r="A6777" s="138" t="s">
        <v>12556</v>
      </c>
      <c r="B6777" s="151" t="s">
        <v>12511</v>
      </c>
      <c r="C6777" s="148">
        <v>100673.19932669998</v>
      </c>
      <c r="D6777" s="148">
        <f t="shared" si="315"/>
        <v>122821.3</v>
      </c>
      <c r="E6777" s="138" t="s">
        <v>2044</v>
      </c>
      <c r="F6777" s="148">
        <f t="shared" si="316"/>
        <v>100673.2</v>
      </c>
      <c r="G6777" s="148">
        <f t="shared" si="317"/>
        <v>122821.30399999999</v>
      </c>
    </row>
    <row r="6778" spans="1:7" ht="14.4" customHeight="1">
      <c r="A6778" s="138" t="s">
        <v>12557</v>
      </c>
      <c r="B6778" s="151" t="s">
        <v>12511</v>
      </c>
      <c r="C6778" s="148">
        <v>100673.19932669998</v>
      </c>
      <c r="D6778" s="148">
        <f t="shared" si="315"/>
        <v>122821.3</v>
      </c>
      <c r="E6778" s="138" t="s">
        <v>2044</v>
      </c>
      <c r="F6778" s="148">
        <f t="shared" si="316"/>
        <v>100673.2</v>
      </c>
      <c r="G6778" s="148">
        <f t="shared" si="317"/>
        <v>122821.30399999999</v>
      </c>
    </row>
    <row r="6779" spans="1:7" ht="14.4" customHeight="1">
      <c r="A6779" s="138" t="s">
        <v>12558</v>
      </c>
      <c r="B6779" s="151" t="s">
        <v>12511</v>
      </c>
      <c r="C6779" s="148">
        <v>100673.19932669998</v>
      </c>
      <c r="D6779" s="148">
        <f t="shared" si="315"/>
        <v>122821.3</v>
      </c>
      <c r="E6779" s="138" t="s">
        <v>2044</v>
      </c>
      <c r="F6779" s="148">
        <f t="shared" si="316"/>
        <v>100673.2</v>
      </c>
      <c r="G6779" s="148">
        <f t="shared" si="317"/>
        <v>122821.30399999999</v>
      </c>
    </row>
    <row r="6780" spans="1:7" ht="14.4" customHeight="1">
      <c r="A6780" s="138" t="s">
        <v>12559</v>
      </c>
      <c r="B6780" s="151" t="s">
        <v>12511</v>
      </c>
      <c r="C6780" s="148">
        <v>100673.19932669998</v>
      </c>
      <c r="D6780" s="148">
        <f t="shared" si="315"/>
        <v>122821.3</v>
      </c>
      <c r="E6780" s="138" t="s">
        <v>2044</v>
      </c>
      <c r="F6780" s="148">
        <f t="shared" si="316"/>
        <v>100673.2</v>
      </c>
      <c r="G6780" s="148">
        <f t="shared" si="317"/>
        <v>122821.30399999999</v>
      </c>
    </row>
    <row r="6781" spans="1:7" ht="14.4" customHeight="1">
      <c r="A6781" s="138" t="s">
        <v>12560</v>
      </c>
      <c r="B6781" s="151" t="s">
        <v>12511</v>
      </c>
      <c r="C6781" s="148">
        <v>100673.19932669998</v>
      </c>
      <c r="D6781" s="148">
        <f t="shared" si="315"/>
        <v>122821.3</v>
      </c>
      <c r="E6781" s="138" t="s">
        <v>2044</v>
      </c>
      <c r="F6781" s="148">
        <f t="shared" si="316"/>
        <v>100673.2</v>
      </c>
      <c r="G6781" s="148">
        <f t="shared" si="317"/>
        <v>122821.30399999999</v>
      </c>
    </row>
    <row r="6782" spans="1:7" ht="14.4" customHeight="1">
      <c r="A6782" s="138" t="s">
        <v>12561</v>
      </c>
      <c r="B6782" s="151" t="s">
        <v>12511</v>
      </c>
      <c r="C6782" s="148">
        <v>100673.19932669998</v>
      </c>
      <c r="D6782" s="148">
        <f t="shared" si="315"/>
        <v>122821.3</v>
      </c>
      <c r="E6782" s="138" t="s">
        <v>2044</v>
      </c>
      <c r="F6782" s="148">
        <f t="shared" si="316"/>
        <v>100673.2</v>
      </c>
      <c r="G6782" s="148">
        <f t="shared" si="317"/>
        <v>122821.30399999999</v>
      </c>
    </row>
    <row r="6783" spans="1:7" ht="14.4" customHeight="1">
      <c r="A6783" s="138" t="s">
        <v>12562</v>
      </c>
      <c r="B6783" s="151" t="s">
        <v>12511</v>
      </c>
      <c r="C6783" s="148">
        <v>100673.19932669998</v>
      </c>
      <c r="D6783" s="148">
        <f t="shared" si="315"/>
        <v>122821.3</v>
      </c>
      <c r="E6783" s="138" t="s">
        <v>2044</v>
      </c>
      <c r="F6783" s="148">
        <f t="shared" si="316"/>
        <v>100673.2</v>
      </c>
      <c r="G6783" s="148">
        <f t="shared" si="317"/>
        <v>122821.30399999999</v>
      </c>
    </row>
    <row r="6784" spans="1:7" ht="14.4" customHeight="1">
      <c r="A6784" s="138" t="s">
        <v>12563</v>
      </c>
      <c r="B6784" s="151" t="s">
        <v>12511</v>
      </c>
      <c r="C6784" s="148">
        <v>100673.19932669998</v>
      </c>
      <c r="D6784" s="148">
        <f t="shared" si="315"/>
        <v>122821.3</v>
      </c>
      <c r="E6784" s="138" t="s">
        <v>2044</v>
      </c>
      <c r="F6784" s="148">
        <f t="shared" si="316"/>
        <v>100673.2</v>
      </c>
      <c r="G6784" s="148">
        <f t="shared" si="317"/>
        <v>122821.30399999999</v>
      </c>
    </row>
    <row r="6785" spans="1:7" ht="14.4" customHeight="1">
      <c r="A6785" s="138" t="s">
        <v>12564</v>
      </c>
      <c r="B6785" s="151" t="s">
        <v>12511</v>
      </c>
      <c r="C6785" s="148">
        <v>100673.19932669998</v>
      </c>
      <c r="D6785" s="148">
        <f t="shared" si="315"/>
        <v>122821.3</v>
      </c>
      <c r="E6785" s="138" t="s">
        <v>2044</v>
      </c>
      <c r="F6785" s="148">
        <f t="shared" si="316"/>
        <v>100673.2</v>
      </c>
      <c r="G6785" s="148">
        <f t="shared" si="317"/>
        <v>122821.30399999999</v>
      </c>
    </row>
    <row r="6786" spans="1:7" ht="14.4" customHeight="1">
      <c r="A6786" s="138" t="s">
        <v>12565</v>
      </c>
      <c r="B6786" s="151" t="s">
        <v>12511</v>
      </c>
      <c r="C6786" s="148">
        <v>100673.19932669998</v>
      </c>
      <c r="D6786" s="148">
        <f t="shared" si="315"/>
        <v>122821.3</v>
      </c>
      <c r="E6786" s="138" t="s">
        <v>2044</v>
      </c>
      <c r="F6786" s="148">
        <f t="shared" si="316"/>
        <v>100673.2</v>
      </c>
      <c r="G6786" s="148">
        <f t="shared" si="317"/>
        <v>122821.30399999999</v>
      </c>
    </row>
    <row r="6787" spans="1:7" ht="14.4" customHeight="1">
      <c r="A6787" s="138" t="s">
        <v>12566</v>
      </c>
      <c r="B6787" s="151" t="s">
        <v>12511</v>
      </c>
      <c r="C6787" s="148">
        <v>100673.19932669998</v>
      </c>
      <c r="D6787" s="148">
        <f t="shared" si="315"/>
        <v>122821.3</v>
      </c>
      <c r="E6787" s="138" t="s">
        <v>2044</v>
      </c>
      <c r="F6787" s="148">
        <f t="shared" si="316"/>
        <v>100673.2</v>
      </c>
      <c r="G6787" s="148">
        <f t="shared" si="317"/>
        <v>122821.30399999999</v>
      </c>
    </row>
    <row r="6788" spans="1:7" ht="14.4" customHeight="1">
      <c r="A6788" s="138" t="s">
        <v>12567</v>
      </c>
      <c r="B6788" s="151" t="s">
        <v>12511</v>
      </c>
      <c r="C6788" s="148">
        <v>100673.19932669998</v>
      </c>
      <c r="D6788" s="148">
        <f t="shared" si="315"/>
        <v>122821.3</v>
      </c>
      <c r="E6788" s="138" t="s">
        <v>2044</v>
      </c>
      <c r="F6788" s="148">
        <f t="shared" si="316"/>
        <v>100673.2</v>
      </c>
      <c r="G6788" s="148">
        <f t="shared" si="317"/>
        <v>122821.30399999999</v>
      </c>
    </row>
    <row r="6789" spans="1:7" ht="14.4" customHeight="1">
      <c r="A6789" s="138" t="s">
        <v>12568</v>
      </c>
      <c r="B6789" s="151" t="s">
        <v>12511</v>
      </c>
      <c r="C6789" s="148">
        <v>100673.19932669998</v>
      </c>
      <c r="D6789" s="148">
        <f t="shared" si="315"/>
        <v>122821.3</v>
      </c>
      <c r="E6789" s="138" t="s">
        <v>2044</v>
      </c>
      <c r="F6789" s="148">
        <f t="shared" si="316"/>
        <v>100673.2</v>
      </c>
      <c r="G6789" s="148">
        <f t="shared" si="317"/>
        <v>122821.30399999999</v>
      </c>
    </row>
    <row r="6790" spans="1:7" ht="14.4" customHeight="1">
      <c r="A6790" s="138" t="s">
        <v>12569</v>
      </c>
      <c r="B6790" s="151" t="s">
        <v>12511</v>
      </c>
      <c r="C6790" s="148">
        <v>100673.19932669998</v>
      </c>
      <c r="D6790" s="148">
        <f t="shared" si="315"/>
        <v>122821.3</v>
      </c>
      <c r="E6790" s="138" t="s">
        <v>2044</v>
      </c>
      <c r="F6790" s="148">
        <f t="shared" si="316"/>
        <v>100673.2</v>
      </c>
      <c r="G6790" s="148">
        <f t="shared" si="317"/>
        <v>122821.30399999999</v>
      </c>
    </row>
    <row r="6791" spans="1:7" ht="14.4" customHeight="1">
      <c r="A6791" s="138" t="s">
        <v>12570</v>
      </c>
      <c r="B6791" s="151" t="s">
        <v>12511</v>
      </c>
      <c r="C6791" s="148">
        <v>100673.19932669998</v>
      </c>
      <c r="D6791" s="148">
        <f t="shared" si="315"/>
        <v>122821.3</v>
      </c>
      <c r="E6791" s="138" t="s">
        <v>2044</v>
      </c>
      <c r="F6791" s="148">
        <f t="shared" si="316"/>
        <v>100673.2</v>
      </c>
      <c r="G6791" s="148">
        <f t="shared" si="317"/>
        <v>122821.30399999999</v>
      </c>
    </row>
    <row r="6792" spans="1:7" ht="14.4" customHeight="1">
      <c r="A6792" s="138" t="s">
        <v>12571</v>
      </c>
      <c r="B6792" s="151" t="s">
        <v>12511</v>
      </c>
      <c r="C6792" s="148">
        <v>100673.19932669998</v>
      </c>
      <c r="D6792" s="148">
        <f t="shared" si="315"/>
        <v>122821.3</v>
      </c>
      <c r="E6792" s="138" t="s">
        <v>2044</v>
      </c>
      <c r="F6792" s="148">
        <f t="shared" si="316"/>
        <v>100673.2</v>
      </c>
      <c r="G6792" s="148">
        <f t="shared" si="317"/>
        <v>122821.30399999999</v>
      </c>
    </row>
    <row r="6793" spans="1:7" ht="14.4" customHeight="1">
      <c r="A6793" s="138" t="s">
        <v>12572</v>
      </c>
      <c r="B6793" s="151" t="s">
        <v>12511</v>
      </c>
      <c r="C6793" s="148">
        <v>100673.19932669998</v>
      </c>
      <c r="D6793" s="148">
        <f t="shared" ref="D6793:D6856" si="318">ROUND(C6793*(1+$D$8),2)</f>
        <v>122821.3</v>
      </c>
      <c r="E6793" s="138" t="s">
        <v>2044</v>
      </c>
      <c r="F6793" s="148">
        <f t="shared" ref="F6793:F6856" si="319">ROUND(C6793*(1-HLOOKUP(E6793,$1:$2,2,FALSE)),2)</f>
        <v>100673.2</v>
      </c>
      <c r="G6793" s="148">
        <f t="shared" ref="G6793:G6856" si="320">F6793*(1+$D$8)</f>
        <v>122821.30399999999</v>
      </c>
    </row>
    <row r="6794" spans="1:7" ht="14.4" customHeight="1">
      <c r="A6794" s="138" t="s">
        <v>12573</v>
      </c>
      <c r="B6794" s="151" t="s">
        <v>12511</v>
      </c>
      <c r="C6794" s="148">
        <v>100673.19932669998</v>
      </c>
      <c r="D6794" s="148">
        <f t="shared" si="318"/>
        <v>122821.3</v>
      </c>
      <c r="E6794" s="138" t="s">
        <v>2044</v>
      </c>
      <c r="F6794" s="148">
        <f t="shared" si="319"/>
        <v>100673.2</v>
      </c>
      <c r="G6794" s="148">
        <f t="shared" si="320"/>
        <v>122821.30399999999</v>
      </c>
    </row>
    <row r="6795" spans="1:7" ht="14.4" customHeight="1">
      <c r="A6795" s="138" t="s">
        <v>12574</v>
      </c>
      <c r="B6795" s="151" t="s">
        <v>12575</v>
      </c>
      <c r="C6795" s="148">
        <v>138573.43169669999</v>
      </c>
      <c r="D6795" s="148">
        <f t="shared" si="318"/>
        <v>169059.59</v>
      </c>
      <c r="E6795" s="138" t="s">
        <v>2044</v>
      </c>
      <c r="F6795" s="148">
        <f t="shared" si="319"/>
        <v>138573.43</v>
      </c>
      <c r="G6795" s="148">
        <f t="shared" si="320"/>
        <v>169059.5846</v>
      </c>
    </row>
    <row r="6796" spans="1:7" ht="14.4" customHeight="1">
      <c r="A6796" s="138" t="s">
        <v>12576</v>
      </c>
      <c r="B6796" s="151" t="s">
        <v>12575</v>
      </c>
      <c r="C6796" s="148">
        <v>138573.43169669999</v>
      </c>
      <c r="D6796" s="148">
        <f t="shared" si="318"/>
        <v>169059.59</v>
      </c>
      <c r="E6796" s="138" t="s">
        <v>2044</v>
      </c>
      <c r="F6796" s="148">
        <f t="shared" si="319"/>
        <v>138573.43</v>
      </c>
      <c r="G6796" s="148">
        <f t="shared" si="320"/>
        <v>169059.5846</v>
      </c>
    </row>
    <row r="6797" spans="1:7" ht="14.4" customHeight="1">
      <c r="A6797" s="138" t="s">
        <v>12577</v>
      </c>
      <c r="B6797" s="151" t="s">
        <v>12575</v>
      </c>
      <c r="C6797" s="148">
        <v>138573.43169669999</v>
      </c>
      <c r="D6797" s="148">
        <f t="shared" si="318"/>
        <v>169059.59</v>
      </c>
      <c r="E6797" s="138" t="s">
        <v>2044</v>
      </c>
      <c r="F6797" s="148">
        <f t="shared" si="319"/>
        <v>138573.43</v>
      </c>
      <c r="G6797" s="148">
        <f t="shared" si="320"/>
        <v>169059.5846</v>
      </c>
    </row>
    <row r="6798" spans="1:7" ht="14.4" customHeight="1">
      <c r="A6798" s="138" t="s">
        <v>12578</v>
      </c>
      <c r="B6798" s="151" t="s">
        <v>12575</v>
      </c>
      <c r="C6798" s="148">
        <v>138573.43169669999</v>
      </c>
      <c r="D6798" s="148">
        <f t="shared" si="318"/>
        <v>169059.59</v>
      </c>
      <c r="E6798" s="138" t="s">
        <v>2044</v>
      </c>
      <c r="F6798" s="148">
        <f t="shared" si="319"/>
        <v>138573.43</v>
      </c>
      <c r="G6798" s="148">
        <f t="shared" si="320"/>
        <v>169059.5846</v>
      </c>
    </row>
    <row r="6799" spans="1:7" ht="14.4" customHeight="1">
      <c r="A6799" s="138" t="s">
        <v>12579</v>
      </c>
      <c r="B6799" s="151" t="s">
        <v>12575</v>
      </c>
      <c r="C6799" s="148">
        <v>138573.43169669999</v>
      </c>
      <c r="D6799" s="148">
        <f t="shared" si="318"/>
        <v>169059.59</v>
      </c>
      <c r="E6799" s="138" t="s">
        <v>2044</v>
      </c>
      <c r="F6799" s="148">
        <f t="shared" si="319"/>
        <v>138573.43</v>
      </c>
      <c r="G6799" s="148">
        <f t="shared" si="320"/>
        <v>169059.5846</v>
      </c>
    </row>
    <row r="6800" spans="1:7" ht="14.4" customHeight="1">
      <c r="A6800" s="138" t="s">
        <v>12580</v>
      </c>
      <c r="B6800" s="151" t="s">
        <v>12575</v>
      </c>
      <c r="C6800" s="148">
        <v>138573.43169669999</v>
      </c>
      <c r="D6800" s="148">
        <f t="shared" si="318"/>
        <v>169059.59</v>
      </c>
      <c r="E6800" s="138" t="s">
        <v>2044</v>
      </c>
      <c r="F6800" s="148">
        <f t="shared" si="319"/>
        <v>138573.43</v>
      </c>
      <c r="G6800" s="148">
        <f t="shared" si="320"/>
        <v>169059.5846</v>
      </c>
    </row>
    <row r="6801" spans="1:7" ht="14.4" customHeight="1">
      <c r="A6801" s="138" t="s">
        <v>12581</v>
      </c>
      <c r="B6801" s="151" t="s">
        <v>12575</v>
      </c>
      <c r="C6801" s="148">
        <v>138573.43169669999</v>
      </c>
      <c r="D6801" s="148">
        <f t="shared" si="318"/>
        <v>169059.59</v>
      </c>
      <c r="E6801" s="138" t="s">
        <v>2044</v>
      </c>
      <c r="F6801" s="148">
        <f t="shared" si="319"/>
        <v>138573.43</v>
      </c>
      <c r="G6801" s="148">
        <f t="shared" si="320"/>
        <v>169059.5846</v>
      </c>
    </row>
    <row r="6802" spans="1:7" ht="14.4" customHeight="1">
      <c r="A6802" s="138" t="s">
        <v>12582</v>
      </c>
      <c r="B6802" s="151" t="s">
        <v>12575</v>
      </c>
      <c r="C6802" s="148">
        <v>138573.43169669999</v>
      </c>
      <c r="D6802" s="148">
        <f t="shared" si="318"/>
        <v>169059.59</v>
      </c>
      <c r="E6802" s="138" t="s">
        <v>2044</v>
      </c>
      <c r="F6802" s="148">
        <f t="shared" si="319"/>
        <v>138573.43</v>
      </c>
      <c r="G6802" s="148">
        <f t="shared" si="320"/>
        <v>169059.5846</v>
      </c>
    </row>
    <row r="6803" spans="1:7" ht="14.4" customHeight="1">
      <c r="A6803" s="138" t="s">
        <v>12583</v>
      </c>
      <c r="B6803" s="151" t="s">
        <v>12575</v>
      </c>
      <c r="C6803" s="148">
        <v>138573.43169669999</v>
      </c>
      <c r="D6803" s="148">
        <f t="shared" si="318"/>
        <v>169059.59</v>
      </c>
      <c r="E6803" s="138" t="s">
        <v>2044</v>
      </c>
      <c r="F6803" s="148">
        <f t="shared" si="319"/>
        <v>138573.43</v>
      </c>
      <c r="G6803" s="148">
        <f t="shared" si="320"/>
        <v>169059.5846</v>
      </c>
    </row>
    <row r="6804" spans="1:7" ht="14.4" customHeight="1">
      <c r="A6804" s="138" t="s">
        <v>12584</v>
      </c>
      <c r="B6804" s="151" t="s">
        <v>12575</v>
      </c>
      <c r="C6804" s="148">
        <v>138573.43169669999</v>
      </c>
      <c r="D6804" s="148">
        <f t="shared" si="318"/>
        <v>169059.59</v>
      </c>
      <c r="E6804" s="138" t="s">
        <v>2044</v>
      </c>
      <c r="F6804" s="148">
        <f t="shared" si="319"/>
        <v>138573.43</v>
      </c>
      <c r="G6804" s="148">
        <f t="shared" si="320"/>
        <v>169059.5846</v>
      </c>
    </row>
    <row r="6805" spans="1:7" ht="14.4" customHeight="1">
      <c r="A6805" s="138" t="s">
        <v>12585</v>
      </c>
      <c r="B6805" s="151" t="s">
        <v>12575</v>
      </c>
      <c r="C6805" s="148">
        <v>138573.43169669999</v>
      </c>
      <c r="D6805" s="148">
        <f t="shared" si="318"/>
        <v>169059.59</v>
      </c>
      <c r="E6805" s="138" t="s">
        <v>2044</v>
      </c>
      <c r="F6805" s="148">
        <f t="shared" si="319"/>
        <v>138573.43</v>
      </c>
      <c r="G6805" s="148">
        <f t="shared" si="320"/>
        <v>169059.5846</v>
      </c>
    </row>
    <row r="6806" spans="1:7" ht="14.4" customHeight="1">
      <c r="A6806" s="138" t="s">
        <v>12586</v>
      </c>
      <c r="B6806" s="151" t="s">
        <v>12575</v>
      </c>
      <c r="C6806" s="148">
        <v>138573.43169669999</v>
      </c>
      <c r="D6806" s="148">
        <f t="shared" si="318"/>
        <v>169059.59</v>
      </c>
      <c r="E6806" s="138" t="s">
        <v>2044</v>
      </c>
      <c r="F6806" s="148">
        <f t="shared" si="319"/>
        <v>138573.43</v>
      </c>
      <c r="G6806" s="148">
        <f t="shared" si="320"/>
        <v>169059.5846</v>
      </c>
    </row>
    <row r="6807" spans="1:7" ht="14.4" customHeight="1">
      <c r="A6807" s="138" t="s">
        <v>12587</v>
      </c>
      <c r="B6807" s="151" t="s">
        <v>12575</v>
      </c>
      <c r="C6807" s="148">
        <v>138573.43169669999</v>
      </c>
      <c r="D6807" s="148">
        <f t="shared" si="318"/>
        <v>169059.59</v>
      </c>
      <c r="E6807" s="138" t="s">
        <v>2044</v>
      </c>
      <c r="F6807" s="148">
        <f t="shared" si="319"/>
        <v>138573.43</v>
      </c>
      <c r="G6807" s="148">
        <f t="shared" si="320"/>
        <v>169059.5846</v>
      </c>
    </row>
    <row r="6808" spans="1:7" ht="14.4" customHeight="1">
      <c r="A6808" s="138" t="s">
        <v>12588</v>
      </c>
      <c r="B6808" s="151" t="s">
        <v>12575</v>
      </c>
      <c r="C6808" s="148">
        <v>138573.43169669999</v>
      </c>
      <c r="D6808" s="148">
        <f t="shared" si="318"/>
        <v>169059.59</v>
      </c>
      <c r="E6808" s="138" t="s">
        <v>2044</v>
      </c>
      <c r="F6808" s="148">
        <f t="shared" si="319"/>
        <v>138573.43</v>
      </c>
      <c r="G6808" s="148">
        <f t="shared" si="320"/>
        <v>169059.5846</v>
      </c>
    </row>
    <row r="6809" spans="1:7" ht="14.4" customHeight="1">
      <c r="A6809" s="138" t="s">
        <v>12589</v>
      </c>
      <c r="B6809" s="151" t="s">
        <v>12575</v>
      </c>
      <c r="C6809" s="148">
        <v>138573.43169669999</v>
      </c>
      <c r="D6809" s="148">
        <f t="shared" si="318"/>
        <v>169059.59</v>
      </c>
      <c r="E6809" s="138" t="s">
        <v>2044</v>
      </c>
      <c r="F6809" s="148">
        <f t="shared" si="319"/>
        <v>138573.43</v>
      </c>
      <c r="G6809" s="148">
        <f t="shared" si="320"/>
        <v>169059.5846</v>
      </c>
    </row>
    <row r="6810" spans="1:7" ht="14.4" customHeight="1">
      <c r="A6810" s="138" t="s">
        <v>12590</v>
      </c>
      <c r="B6810" s="151" t="s">
        <v>12575</v>
      </c>
      <c r="C6810" s="148">
        <v>138573.43169669999</v>
      </c>
      <c r="D6810" s="148">
        <f t="shared" si="318"/>
        <v>169059.59</v>
      </c>
      <c r="E6810" s="138" t="s">
        <v>2044</v>
      </c>
      <c r="F6810" s="148">
        <f t="shared" si="319"/>
        <v>138573.43</v>
      </c>
      <c r="G6810" s="148">
        <f t="shared" si="320"/>
        <v>169059.5846</v>
      </c>
    </row>
    <row r="6811" spans="1:7" ht="14.4" customHeight="1">
      <c r="A6811" s="138" t="s">
        <v>12591</v>
      </c>
      <c r="B6811" s="151" t="s">
        <v>12575</v>
      </c>
      <c r="C6811" s="148">
        <v>138573.43169669999</v>
      </c>
      <c r="D6811" s="148">
        <f t="shared" si="318"/>
        <v>169059.59</v>
      </c>
      <c r="E6811" s="138" t="s">
        <v>2044</v>
      </c>
      <c r="F6811" s="148">
        <f t="shared" si="319"/>
        <v>138573.43</v>
      </c>
      <c r="G6811" s="148">
        <f t="shared" si="320"/>
        <v>169059.5846</v>
      </c>
    </row>
    <row r="6812" spans="1:7" ht="14.4" customHeight="1">
      <c r="A6812" s="138" t="s">
        <v>12592</v>
      </c>
      <c r="B6812" s="151" t="s">
        <v>12575</v>
      </c>
      <c r="C6812" s="148">
        <v>138573.43169669999</v>
      </c>
      <c r="D6812" s="148">
        <f t="shared" si="318"/>
        <v>169059.59</v>
      </c>
      <c r="E6812" s="138" t="s">
        <v>2044</v>
      </c>
      <c r="F6812" s="148">
        <f t="shared" si="319"/>
        <v>138573.43</v>
      </c>
      <c r="G6812" s="148">
        <f t="shared" si="320"/>
        <v>169059.5846</v>
      </c>
    </row>
    <row r="6813" spans="1:7" ht="14.4" customHeight="1">
      <c r="A6813" s="138" t="s">
        <v>12593</v>
      </c>
      <c r="B6813" s="151" t="s">
        <v>12575</v>
      </c>
      <c r="C6813" s="148">
        <v>138573.43169669999</v>
      </c>
      <c r="D6813" s="148">
        <f t="shared" si="318"/>
        <v>169059.59</v>
      </c>
      <c r="E6813" s="138" t="s">
        <v>2044</v>
      </c>
      <c r="F6813" s="148">
        <f t="shared" si="319"/>
        <v>138573.43</v>
      </c>
      <c r="G6813" s="148">
        <f t="shared" si="320"/>
        <v>169059.5846</v>
      </c>
    </row>
    <row r="6814" spans="1:7" ht="14.4" customHeight="1">
      <c r="A6814" s="138" t="s">
        <v>12594</v>
      </c>
      <c r="B6814" s="151" t="s">
        <v>12575</v>
      </c>
      <c r="C6814" s="148">
        <v>138573.43169669999</v>
      </c>
      <c r="D6814" s="148">
        <f t="shared" si="318"/>
        <v>169059.59</v>
      </c>
      <c r="E6814" s="138" t="s">
        <v>2044</v>
      </c>
      <c r="F6814" s="148">
        <f t="shared" si="319"/>
        <v>138573.43</v>
      </c>
      <c r="G6814" s="148">
        <f t="shared" si="320"/>
        <v>169059.5846</v>
      </c>
    </row>
    <row r="6815" spans="1:7" ht="14.4" customHeight="1">
      <c r="A6815" s="138" t="s">
        <v>12595</v>
      </c>
      <c r="B6815" s="151" t="s">
        <v>12575</v>
      </c>
      <c r="C6815" s="148">
        <v>138573.43169669999</v>
      </c>
      <c r="D6815" s="148">
        <f t="shared" si="318"/>
        <v>169059.59</v>
      </c>
      <c r="E6815" s="138" t="s">
        <v>2044</v>
      </c>
      <c r="F6815" s="148">
        <f t="shared" si="319"/>
        <v>138573.43</v>
      </c>
      <c r="G6815" s="148">
        <f t="shared" si="320"/>
        <v>169059.5846</v>
      </c>
    </row>
    <row r="6816" spans="1:7" ht="14.4" customHeight="1">
      <c r="A6816" s="138" t="s">
        <v>12596</v>
      </c>
      <c r="B6816" s="151" t="s">
        <v>12575</v>
      </c>
      <c r="C6816" s="148">
        <v>138573.43169669999</v>
      </c>
      <c r="D6816" s="148">
        <f t="shared" si="318"/>
        <v>169059.59</v>
      </c>
      <c r="E6816" s="138" t="s">
        <v>2044</v>
      </c>
      <c r="F6816" s="148">
        <f t="shared" si="319"/>
        <v>138573.43</v>
      </c>
      <c r="G6816" s="148">
        <f t="shared" si="320"/>
        <v>169059.5846</v>
      </c>
    </row>
    <row r="6817" spans="1:7" ht="14.4" customHeight="1">
      <c r="A6817" s="138" t="s">
        <v>12597</v>
      </c>
      <c r="B6817" s="151" t="s">
        <v>12575</v>
      </c>
      <c r="C6817" s="148">
        <v>138573.43169669999</v>
      </c>
      <c r="D6817" s="148">
        <f t="shared" si="318"/>
        <v>169059.59</v>
      </c>
      <c r="E6817" s="138" t="s">
        <v>2044</v>
      </c>
      <c r="F6817" s="148">
        <f t="shared" si="319"/>
        <v>138573.43</v>
      </c>
      <c r="G6817" s="148">
        <f t="shared" si="320"/>
        <v>169059.5846</v>
      </c>
    </row>
    <row r="6818" spans="1:7" ht="14.4" customHeight="1">
      <c r="A6818" s="138" t="s">
        <v>12598</v>
      </c>
      <c r="B6818" s="151" t="s">
        <v>12575</v>
      </c>
      <c r="C6818" s="148">
        <v>138573.43169669999</v>
      </c>
      <c r="D6818" s="148">
        <f t="shared" si="318"/>
        <v>169059.59</v>
      </c>
      <c r="E6818" s="138" t="s">
        <v>2044</v>
      </c>
      <c r="F6818" s="148">
        <f t="shared" si="319"/>
        <v>138573.43</v>
      </c>
      <c r="G6818" s="148">
        <f t="shared" si="320"/>
        <v>169059.5846</v>
      </c>
    </row>
    <row r="6819" spans="1:7" ht="14.4" customHeight="1">
      <c r="A6819" s="138" t="s">
        <v>12599</v>
      </c>
      <c r="B6819" s="151" t="s">
        <v>12575</v>
      </c>
      <c r="C6819" s="148">
        <v>138573.43169669999</v>
      </c>
      <c r="D6819" s="148">
        <f t="shared" si="318"/>
        <v>169059.59</v>
      </c>
      <c r="E6819" s="138" t="s">
        <v>2044</v>
      </c>
      <c r="F6819" s="148">
        <f t="shared" si="319"/>
        <v>138573.43</v>
      </c>
      <c r="G6819" s="148">
        <f t="shared" si="320"/>
        <v>169059.5846</v>
      </c>
    </row>
    <row r="6820" spans="1:7" ht="14.4" customHeight="1">
      <c r="A6820" s="138" t="s">
        <v>12600</v>
      </c>
      <c r="B6820" s="151" t="s">
        <v>12575</v>
      </c>
      <c r="C6820" s="148">
        <v>138573.43169669999</v>
      </c>
      <c r="D6820" s="148">
        <f t="shared" si="318"/>
        <v>169059.59</v>
      </c>
      <c r="E6820" s="138" t="s">
        <v>2044</v>
      </c>
      <c r="F6820" s="148">
        <f t="shared" si="319"/>
        <v>138573.43</v>
      </c>
      <c r="G6820" s="148">
        <f t="shared" si="320"/>
        <v>169059.5846</v>
      </c>
    </row>
    <row r="6821" spans="1:7" ht="14.4" customHeight="1">
      <c r="A6821" s="138" t="s">
        <v>12601</v>
      </c>
      <c r="B6821" s="151" t="s">
        <v>12575</v>
      </c>
      <c r="C6821" s="148">
        <v>138573.43169669999</v>
      </c>
      <c r="D6821" s="148">
        <f t="shared" si="318"/>
        <v>169059.59</v>
      </c>
      <c r="E6821" s="138" t="s">
        <v>2044</v>
      </c>
      <c r="F6821" s="148">
        <f t="shared" si="319"/>
        <v>138573.43</v>
      </c>
      <c r="G6821" s="148">
        <f t="shared" si="320"/>
        <v>169059.5846</v>
      </c>
    </row>
    <row r="6822" spans="1:7" ht="14.4" customHeight="1">
      <c r="A6822" s="138" t="s">
        <v>12602</v>
      </c>
      <c r="B6822" s="151" t="s">
        <v>12575</v>
      </c>
      <c r="C6822" s="148">
        <v>138573.43169669999</v>
      </c>
      <c r="D6822" s="148">
        <f t="shared" si="318"/>
        <v>169059.59</v>
      </c>
      <c r="E6822" s="138" t="s">
        <v>2044</v>
      </c>
      <c r="F6822" s="148">
        <f t="shared" si="319"/>
        <v>138573.43</v>
      </c>
      <c r="G6822" s="148">
        <f t="shared" si="320"/>
        <v>169059.5846</v>
      </c>
    </row>
    <row r="6823" spans="1:7" ht="14.4" customHeight="1">
      <c r="A6823" s="138" t="s">
        <v>12603</v>
      </c>
      <c r="B6823" s="151" t="s">
        <v>12575</v>
      </c>
      <c r="C6823" s="148">
        <v>138573.43169669999</v>
      </c>
      <c r="D6823" s="148">
        <f t="shared" si="318"/>
        <v>169059.59</v>
      </c>
      <c r="E6823" s="138" t="s">
        <v>2044</v>
      </c>
      <c r="F6823" s="148">
        <f t="shared" si="319"/>
        <v>138573.43</v>
      </c>
      <c r="G6823" s="148">
        <f t="shared" si="320"/>
        <v>169059.5846</v>
      </c>
    </row>
    <row r="6824" spans="1:7" ht="14.4" customHeight="1">
      <c r="A6824" s="138" t="s">
        <v>12604</v>
      </c>
      <c r="B6824" s="151" t="s">
        <v>12575</v>
      </c>
      <c r="C6824" s="148">
        <v>138573.43169669999</v>
      </c>
      <c r="D6824" s="148">
        <f t="shared" si="318"/>
        <v>169059.59</v>
      </c>
      <c r="E6824" s="138" t="s">
        <v>2044</v>
      </c>
      <c r="F6824" s="148">
        <f t="shared" si="319"/>
        <v>138573.43</v>
      </c>
      <c r="G6824" s="148">
        <f t="shared" si="320"/>
        <v>169059.5846</v>
      </c>
    </row>
    <row r="6825" spans="1:7" ht="14.4" customHeight="1">
      <c r="A6825" s="138" t="s">
        <v>12605</v>
      </c>
      <c r="B6825" s="151" t="s">
        <v>12575</v>
      </c>
      <c r="C6825" s="148">
        <v>138573.43169669999</v>
      </c>
      <c r="D6825" s="148">
        <f t="shared" si="318"/>
        <v>169059.59</v>
      </c>
      <c r="E6825" s="138" t="s">
        <v>2044</v>
      </c>
      <c r="F6825" s="148">
        <f t="shared" si="319"/>
        <v>138573.43</v>
      </c>
      <c r="G6825" s="148">
        <f t="shared" si="320"/>
        <v>169059.5846</v>
      </c>
    </row>
    <row r="6826" spans="1:7" ht="14.4" customHeight="1">
      <c r="A6826" s="138" t="s">
        <v>12606</v>
      </c>
      <c r="B6826" s="151" t="s">
        <v>12575</v>
      </c>
      <c r="C6826" s="148">
        <v>138573.43169669999</v>
      </c>
      <c r="D6826" s="148">
        <f t="shared" si="318"/>
        <v>169059.59</v>
      </c>
      <c r="E6826" s="138" t="s">
        <v>2044</v>
      </c>
      <c r="F6826" s="148">
        <f t="shared" si="319"/>
        <v>138573.43</v>
      </c>
      <c r="G6826" s="148">
        <f t="shared" si="320"/>
        <v>169059.5846</v>
      </c>
    </row>
    <row r="6827" spans="1:7" ht="14.4" customHeight="1">
      <c r="A6827" s="138" t="s">
        <v>12607</v>
      </c>
      <c r="B6827" s="151" t="s">
        <v>12575</v>
      </c>
      <c r="C6827" s="148">
        <v>138573.43169669999</v>
      </c>
      <c r="D6827" s="148">
        <f t="shared" si="318"/>
        <v>169059.59</v>
      </c>
      <c r="E6827" s="138" t="s">
        <v>2044</v>
      </c>
      <c r="F6827" s="148">
        <f t="shared" si="319"/>
        <v>138573.43</v>
      </c>
      <c r="G6827" s="148">
        <f t="shared" si="320"/>
        <v>169059.5846</v>
      </c>
    </row>
    <row r="6828" spans="1:7" ht="14.4" customHeight="1">
      <c r="A6828" s="138" t="s">
        <v>12608</v>
      </c>
      <c r="B6828" s="151" t="s">
        <v>12575</v>
      </c>
      <c r="C6828" s="148">
        <v>138573.43169669999</v>
      </c>
      <c r="D6828" s="148">
        <f t="shared" si="318"/>
        <v>169059.59</v>
      </c>
      <c r="E6828" s="138" t="s">
        <v>2044</v>
      </c>
      <c r="F6828" s="148">
        <f t="shared" si="319"/>
        <v>138573.43</v>
      </c>
      <c r="G6828" s="148">
        <f t="shared" si="320"/>
        <v>169059.5846</v>
      </c>
    </row>
    <row r="6829" spans="1:7" ht="14.4" customHeight="1">
      <c r="A6829" s="138" t="s">
        <v>12609</v>
      </c>
      <c r="B6829" s="151" t="s">
        <v>12575</v>
      </c>
      <c r="C6829" s="148">
        <v>138573.43169669999</v>
      </c>
      <c r="D6829" s="148">
        <f t="shared" si="318"/>
        <v>169059.59</v>
      </c>
      <c r="E6829" s="138" t="s">
        <v>2044</v>
      </c>
      <c r="F6829" s="148">
        <f t="shared" si="319"/>
        <v>138573.43</v>
      </c>
      <c r="G6829" s="148">
        <f t="shared" si="320"/>
        <v>169059.5846</v>
      </c>
    </row>
    <row r="6830" spans="1:7" ht="14.4" customHeight="1">
      <c r="A6830" s="138" t="s">
        <v>12610</v>
      </c>
      <c r="B6830" s="151" t="s">
        <v>12575</v>
      </c>
      <c r="C6830" s="148">
        <v>138573.43169669999</v>
      </c>
      <c r="D6830" s="148">
        <f t="shared" si="318"/>
        <v>169059.59</v>
      </c>
      <c r="E6830" s="138" t="s">
        <v>2044</v>
      </c>
      <c r="F6830" s="148">
        <f t="shared" si="319"/>
        <v>138573.43</v>
      </c>
      <c r="G6830" s="148">
        <f t="shared" si="320"/>
        <v>169059.5846</v>
      </c>
    </row>
    <row r="6831" spans="1:7" ht="14.4" customHeight="1">
      <c r="A6831" s="138" t="s">
        <v>12611</v>
      </c>
      <c r="B6831" s="151" t="s">
        <v>12575</v>
      </c>
      <c r="C6831" s="148">
        <v>138573.43169669999</v>
      </c>
      <c r="D6831" s="148">
        <f t="shared" si="318"/>
        <v>169059.59</v>
      </c>
      <c r="E6831" s="138" t="s">
        <v>2044</v>
      </c>
      <c r="F6831" s="148">
        <f t="shared" si="319"/>
        <v>138573.43</v>
      </c>
      <c r="G6831" s="148">
        <f t="shared" si="320"/>
        <v>169059.5846</v>
      </c>
    </row>
    <row r="6832" spans="1:7" ht="14.4" customHeight="1">
      <c r="A6832" s="138" t="s">
        <v>12612</v>
      </c>
      <c r="B6832" s="151" t="s">
        <v>12575</v>
      </c>
      <c r="C6832" s="148">
        <v>138573.43169669999</v>
      </c>
      <c r="D6832" s="148">
        <f t="shared" si="318"/>
        <v>169059.59</v>
      </c>
      <c r="E6832" s="138" t="s">
        <v>2044</v>
      </c>
      <c r="F6832" s="148">
        <f t="shared" si="319"/>
        <v>138573.43</v>
      </c>
      <c r="G6832" s="148">
        <f t="shared" si="320"/>
        <v>169059.5846</v>
      </c>
    </row>
    <row r="6833" spans="1:7" ht="14.4" customHeight="1">
      <c r="A6833" s="138" t="s">
        <v>12613</v>
      </c>
      <c r="B6833" s="151" t="s">
        <v>12575</v>
      </c>
      <c r="C6833" s="148">
        <v>138573.43169669999</v>
      </c>
      <c r="D6833" s="148">
        <f t="shared" si="318"/>
        <v>169059.59</v>
      </c>
      <c r="E6833" s="138" t="s">
        <v>2044</v>
      </c>
      <c r="F6833" s="148">
        <f t="shared" si="319"/>
        <v>138573.43</v>
      </c>
      <c r="G6833" s="148">
        <f t="shared" si="320"/>
        <v>169059.5846</v>
      </c>
    </row>
    <row r="6834" spans="1:7" ht="14.4" customHeight="1">
      <c r="A6834" s="138" t="s">
        <v>12614</v>
      </c>
      <c r="B6834" s="151" t="s">
        <v>12575</v>
      </c>
      <c r="C6834" s="148">
        <v>138573.43169669999</v>
      </c>
      <c r="D6834" s="148">
        <f t="shared" si="318"/>
        <v>169059.59</v>
      </c>
      <c r="E6834" s="138" t="s">
        <v>2044</v>
      </c>
      <c r="F6834" s="148">
        <f t="shared" si="319"/>
        <v>138573.43</v>
      </c>
      <c r="G6834" s="148">
        <f t="shared" si="320"/>
        <v>169059.5846</v>
      </c>
    </row>
    <row r="6835" spans="1:7" ht="14.4" customHeight="1">
      <c r="A6835" s="138" t="s">
        <v>12615</v>
      </c>
      <c r="B6835" s="151" t="s">
        <v>12575</v>
      </c>
      <c r="C6835" s="148">
        <v>138573.43169669999</v>
      </c>
      <c r="D6835" s="148">
        <f t="shared" si="318"/>
        <v>169059.59</v>
      </c>
      <c r="E6835" s="138" t="s">
        <v>2044</v>
      </c>
      <c r="F6835" s="148">
        <f t="shared" si="319"/>
        <v>138573.43</v>
      </c>
      <c r="G6835" s="148">
        <f t="shared" si="320"/>
        <v>169059.5846</v>
      </c>
    </row>
    <row r="6836" spans="1:7" ht="14.4" customHeight="1">
      <c r="A6836" s="138" t="s">
        <v>12616</v>
      </c>
      <c r="B6836" s="151" t="s">
        <v>12575</v>
      </c>
      <c r="C6836" s="148">
        <v>138573.43169669999</v>
      </c>
      <c r="D6836" s="148">
        <f t="shared" si="318"/>
        <v>169059.59</v>
      </c>
      <c r="E6836" s="138" t="s">
        <v>2044</v>
      </c>
      <c r="F6836" s="148">
        <f t="shared" si="319"/>
        <v>138573.43</v>
      </c>
      <c r="G6836" s="148">
        <f t="shared" si="320"/>
        <v>169059.5846</v>
      </c>
    </row>
    <row r="6837" spans="1:7" ht="14.4" customHeight="1">
      <c r="A6837" s="138" t="s">
        <v>12617</v>
      </c>
      <c r="B6837" s="151" t="s">
        <v>12575</v>
      </c>
      <c r="C6837" s="148">
        <v>138573.43169669999</v>
      </c>
      <c r="D6837" s="148">
        <f t="shared" si="318"/>
        <v>169059.59</v>
      </c>
      <c r="E6837" s="138" t="s">
        <v>2044</v>
      </c>
      <c r="F6837" s="148">
        <f t="shared" si="319"/>
        <v>138573.43</v>
      </c>
      <c r="G6837" s="148">
        <f t="shared" si="320"/>
        <v>169059.5846</v>
      </c>
    </row>
    <row r="6838" spans="1:7" ht="14.4" customHeight="1">
      <c r="A6838" s="138" t="s">
        <v>12618</v>
      </c>
      <c r="B6838" s="151" t="s">
        <v>12575</v>
      </c>
      <c r="C6838" s="148">
        <v>138573.43169669999</v>
      </c>
      <c r="D6838" s="148">
        <f t="shared" si="318"/>
        <v>169059.59</v>
      </c>
      <c r="E6838" s="138" t="s">
        <v>2044</v>
      </c>
      <c r="F6838" s="148">
        <f t="shared" si="319"/>
        <v>138573.43</v>
      </c>
      <c r="G6838" s="148">
        <f t="shared" si="320"/>
        <v>169059.5846</v>
      </c>
    </row>
    <row r="6839" spans="1:7" ht="14.4" customHeight="1">
      <c r="A6839" s="138" t="s">
        <v>12619</v>
      </c>
      <c r="B6839" s="151" t="s">
        <v>12575</v>
      </c>
      <c r="C6839" s="148">
        <v>138573.43169669999</v>
      </c>
      <c r="D6839" s="148">
        <f t="shared" si="318"/>
        <v>169059.59</v>
      </c>
      <c r="E6839" s="138" t="s">
        <v>2044</v>
      </c>
      <c r="F6839" s="148">
        <f t="shared" si="319"/>
        <v>138573.43</v>
      </c>
      <c r="G6839" s="148">
        <f t="shared" si="320"/>
        <v>169059.5846</v>
      </c>
    </row>
    <row r="6840" spans="1:7" ht="14.4" customHeight="1">
      <c r="A6840" s="138" t="s">
        <v>12620</v>
      </c>
      <c r="B6840" s="151" t="s">
        <v>12575</v>
      </c>
      <c r="C6840" s="148">
        <v>138573.43169669999</v>
      </c>
      <c r="D6840" s="148">
        <f t="shared" si="318"/>
        <v>169059.59</v>
      </c>
      <c r="E6840" s="138" t="s">
        <v>2044</v>
      </c>
      <c r="F6840" s="148">
        <f t="shared" si="319"/>
        <v>138573.43</v>
      </c>
      <c r="G6840" s="148">
        <f t="shared" si="320"/>
        <v>169059.5846</v>
      </c>
    </row>
    <row r="6841" spans="1:7" ht="14.4" customHeight="1">
      <c r="A6841" s="138" t="s">
        <v>12621</v>
      </c>
      <c r="B6841" s="151" t="s">
        <v>12575</v>
      </c>
      <c r="C6841" s="148">
        <v>138573.43169669999</v>
      </c>
      <c r="D6841" s="148">
        <f t="shared" si="318"/>
        <v>169059.59</v>
      </c>
      <c r="E6841" s="138" t="s">
        <v>2044</v>
      </c>
      <c r="F6841" s="148">
        <f t="shared" si="319"/>
        <v>138573.43</v>
      </c>
      <c r="G6841" s="148">
        <f t="shared" si="320"/>
        <v>169059.5846</v>
      </c>
    </row>
    <row r="6842" spans="1:7" ht="14.4" customHeight="1">
      <c r="A6842" s="138" t="s">
        <v>12622</v>
      </c>
      <c r="B6842" s="151" t="s">
        <v>12575</v>
      </c>
      <c r="C6842" s="148">
        <v>138573.43169669999</v>
      </c>
      <c r="D6842" s="148">
        <f t="shared" si="318"/>
        <v>169059.59</v>
      </c>
      <c r="E6842" s="138" t="s">
        <v>2044</v>
      </c>
      <c r="F6842" s="148">
        <f t="shared" si="319"/>
        <v>138573.43</v>
      </c>
      <c r="G6842" s="148">
        <f t="shared" si="320"/>
        <v>169059.5846</v>
      </c>
    </row>
    <row r="6843" spans="1:7" ht="14.4" customHeight="1">
      <c r="A6843" s="138" t="s">
        <v>12623</v>
      </c>
      <c r="B6843" s="151" t="s">
        <v>12575</v>
      </c>
      <c r="C6843" s="148">
        <v>138573.43169669999</v>
      </c>
      <c r="D6843" s="148">
        <f t="shared" si="318"/>
        <v>169059.59</v>
      </c>
      <c r="E6843" s="138" t="s">
        <v>2044</v>
      </c>
      <c r="F6843" s="148">
        <f t="shared" si="319"/>
        <v>138573.43</v>
      </c>
      <c r="G6843" s="148">
        <f t="shared" si="320"/>
        <v>169059.5846</v>
      </c>
    </row>
    <row r="6844" spans="1:7" ht="14.4" customHeight="1">
      <c r="A6844" s="138" t="s">
        <v>12624</v>
      </c>
      <c r="B6844" s="151" t="s">
        <v>12575</v>
      </c>
      <c r="C6844" s="148">
        <v>138573.43169669999</v>
      </c>
      <c r="D6844" s="148">
        <f t="shared" si="318"/>
        <v>169059.59</v>
      </c>
      <c r="E6844" s="138" t="s">
        <v>2044</v>
      </c>
      <c r="F6844" s="148">
        <f t="shared" si="319"/>
        <v>138573.43</v>
      </c>
      <c r="G6844" s="148">
        <f t="shared" si="320"/>
        <v>169059.5846</v>
      </c>
    </row>
    <row r="6845" spans="1:7" ht="14.4" customHeight="1">
      <c r="A6845" s="138" t="s">
        <v>12625</v>
      </c>
      <c r="B6845" s="151" t="s">
        <v>12575</v>
      </c>
      <c r="C6845" s="148">
        <v>138573.43169669999</v>
      </c>
      <c r="D6845" s="148">
        <f t="shared" si="318"/>
        <v>169059.59</v>
      </c>
      <c r="E6845" s="138" t="s">
        <v>2044</v>
      </c>
      <c r="F6845" s="148">
        <f t="shared" si="319"/>
        <v>138573.43</v>
      </c>
      <c r="G6845" s="148">
        <f t="shared" si="320"/>
        <v>169059.5846</v>
      </c>
    </row>
    <row r="6846" spans="1:7" ht="14.4" customHeight="1">
      <c r="A6846" s="138" t="s">
        <v>12626</v>
      </c>
      <c r="B6846" s="151" t="s">
        <v>12575</v>
      </c>
      <c r="C6846" s="148">
        <v>138573.43169669999</v>
      </c>
      <c r="D6846" s="148">
        <f t="shared" si="318"/>
        <v>169059.59</v>
      </c>
      <c r="E6846" s="138" t="s">
        <v>2044</v>
      </c>
      <c r="F6846" s="148">
        <f t="shared" si="319"/>
        <v>138573.43</v>
      </c>
      <c r="G6846" s="148">
        <f t="shared" si="320"/>
        <v>169059.5846</v>
      </c>
    </row>
    <row r="6847" spans="1:7" ht="14.4" customHeight="1">
      <c r="A6847" s="138" t="s">
        <v>12627</v>
      </c>
      <c r="B6847" s="151" t="s">
        <v>12575</v>
      </c>
      <c r="C6847" s="148">
        <v>138573.43169669999</v>
      </c>
      <c r="D6847" s="148">
        <f t="shared" si="318"/>
        <v>169059.59</v>
      </c>
      <c r="E6847" s="138" t="s">
        <v>2044</v>
      </c>
      <c r="F6847" s="148">
        <f t="shared" si="319"/>
        <v>138573.43</v>
      </c>
      <c r="G6847" s="148">
        <f t="shared" si="320"/>
        <v>169059.5846</v>
      </c>
    </row>
    <row r="6848" spans="1:7" ht="14.4" customHeight="1">
      <c r="A6848" s="138" t="s">
        <v>12628</v>
      </c>
      <c r="B6848" s="151" t="s">
        <v>12575</v>
      </c>
      <c r="C6848" s="148">
        <v>138573.43169669999</v>
      </c>
      <c r="D6848" s="148">
        <f t="shared" si="318"/>
        <v>169059.59</v>
      </c>
      <c r="E6848" s="138" t="s">
        <v>2044</v>
      </c>
      <c r="F6848" s="148">
        <f t="shared" si="319"/>
        <v>138573.43</v>
      </c>
      <c r="G6848" s="148">
        <f t="shared" si="320"/>
        <v>169059.5846</v>
      </c>
    </row>
    <row r="6849" spans="1:7" ht="14.4" customHeight="1">
      <c r="A6849" s="138" t="s">
        <v>12629</v>
      </c>
      <c r="B6849" s="151" t="s">
        <v>12575</v>
      </c>
      <c r="C6849" s="148">
        <v>138573.43169669999</v>
      </c>
      <c r="D6849" s="148">
        <f t="shared" si="318"/>
        <v>169059.59</v>
      </c>
      <c r="E6849" s="138" t="s">
        <v>2044</v>
      </c>
      <c r="F6849" s="148">
        <f t="shared" si="319"/>
        <v>138573.43</v>
      </c>
      <c r="G6849" s="148">
        <f t="shared" si="320"/>
        <v>169059.5846</v>
      </c>
    </row>
    <row r="6850" spans="1:7" ht="14.4" customHeight="1">
      <c r="A6850" s="138" t="s">
        <v>12630</v>
      </c>
      <c r="B6850" s="151" t="s">
        <v>12575</v>
      </c>
      <c r="C6850" s="148">
        <v>138573.43169669999</v>
      </c>
      <c r="D6850" s="148">
        <f t="shared" si="318"/>
        <v>169059.59</v>
      </c>
      <c r="E6850" s="138" t="s">
        <v>2044</v>
      </c>
      <c r="F6850" s="148">
        <f t="shared" si="319"/>
        <v>138573.43</v>
      </c>
      <c r="G6850" s="148">
        <f t="shared" si="320"/>
        <v>169059.5846</v>
      </c>
    </row>
    <row r="6851" spans="1:7" ht="14.4" customHeight="1">
      <c r="A6851" s="138" t="s">
        <v>12631</v>
      </c>
      <c r="B6851" s="151" t="s">
        <v>12575</v>
      </c>
      <c r="C6851" s="148">
        <v>138573.43169669999</v>
      </c>
      <c r="D6851" s="148">
        <f t="shared" si="318"/>
        <v>169059.59</v>
      </c>
      <c r="E6851" s="138" t="s">
        <v>2044</v>
      </c>
      <c r="F6851" s="148">
        <f t="shared" si="319"/>
        <v>138573.43</v>
      </c>
      <c r="G6851" s="148">
        <f t="shared" si="320"/>
        <v>169059.5846</v>
      </c>
    </row>
    <row r="6852" spans="1:7" ht="14.4" customHeight="1">
      <c r="A6852" s="138" t="s">
        <v>12632</v>
      </c>
      <c r="B6852" s="151" t="s">
        <v>12575</v>
      </c>
      <c r="C6852" s="148">
        <v>138573.43169669999</v>
      </c>
      <c r="D6852" s="148">
        <f t="shared" si="318"/>
        <v>169059.59</v>
      </c>
      <c r="E6852" s="138" t="s">
        <v>2044</v>
      </c>
      <c r="F6852" s="148">
        <f t="shared" si="319"/>
        <v>138573.43</v>
      </c>
      <c r="G6852" s="148">
        <f t="shared" si="320"/>
        <v>169059.5846</v>
      </c>
    </row>
    <row r="6853" spans="1:7" ht="14.4" customHeight="1">
      <c r="A6853" s="138" t="s">
        <v>12633</v>
      </c>
      <c r="B6853" s="151" t="s">
        <v>12575</v>
      </c>
      <c r="C6853" s="148">
        <v>138573.43169669999</v>
      </c>
      <c r="D6853" s="148">
        <f t="shared" si="318"/>
        <v>169059.59</v>
      </c>
      <c r="E6853" s="138" t="s">
        <v>2044</v>
      </c>
      <c r="F6853" s="148">
        <f t="shared" si="319"/>
        <v>138573.43</v>
      </c>
      <c r="G6853" s="148">
        <f t="shared" si="320"/>
        <v>169059.5846</v>
      </c>
    </row>
    <row r="6854" spans="1:7" ht="14.4" customHeight="1">
      <c r="A6854" s="138" t="s">
        <v>12634</v>
      </c>
      <c r="B6854" s="151" t="s">
        <v>12575</v>
      </c>
      <c r="C6854" s="148">
        <v>138573.43169669999</v>
      </c>
      <c r="D6854" s="148">
        <f t="shared" si="318"/>
        <v>169059.59</v>
      </c>
      <c r="E6854" s="138" t="s">
        <v>2044</v>
      </c>
      <c r="F6854" s="148">
        <f t="shared" si="319"/>
        <v>138573.43</v>
      </c>
      <c r="G6854" s="148">
        <f t="shared" si="320"/>
        <v>169059.5846</v>
      </c>
    </row>
    <row r="6855" spans="1:7" ht="14.4" customHeight="1">
      <c r="A6855" s="138" t="s">
        <v>12635</v>
      </c>
      <c r="B6855" s="151" t="s">
        <v>12575</v>
      </c>
      <c r="C6855" s="148">
        <v>138573.43169669999</v>
      </c>
      <c r="D6855" s="148">
        <f t="shared" si="318"/>
        <v>169059.59</v>
      </c>
      <c r="E6855" s="138" t="s">
        <v>2044</v>
      </c>
      <c r="F6855" s="148">
        <f t="shared" si="319"/>
        <v>138573.43</v>
      </c>
      <c r="G6855" s="148">
        <f t="shared" si="320"/>
        <v>169059.5846</v>
      </c>
    </row>
    <row r="6856" spans="1:7" ht="14.4" customHeight="1">
      <c r="A6856" s="138" t="s">
        <v>12636</v>
      </c>
      <c r="B6856" s="151" t="s">
        <v>12575</v>
      </c>
      <c r="C6856" s="148">
        <v>138573.43169669999</v>
      </c>
      <c r="D6856" s="148">
        <f t="shared" si="318"/>
        <v>169059.59</v>
      </c>
      <c r="E6856" s="138" t="s">
        <v>2044</v>
      </c>
      <c r="F6856" s="148">
        <f t="shared" si="319"/>
        <v>138573.43</v>
      </c>
      <c r="G6856" s="148">
        <f t="shared" si="320"/>
        <v>169059.5846</v>
      </c>
    </row>
    <row r="6857" spans="1:7" ht="14.4" customHeight="1">
      <c r="A6857" s="138" t="s">
        <v>12637</v>
      </c>
      <c r="B6857" s="151" t="s">
        <v>12575</v>
      </c>
      <c r="C6857" s="148">
        <v>138573.43169669999</v>
      </c>
      <c r="D6857" s="148">
        <f t="shared" ref="D6857:D6920" si="321">ROUND(C6857*(1+$D$8),2)</f>
        <v>169059.59</v>
      </c>
      <c r="E6857" s="138" t="s">
        <v>2044</v>
      </c>
      <c r="F6857" s="148">
        <f t="shared" ref="F6857:F6920" si="322">ROUND(C6857*(1-HLOOKUP(E6857,$1:$2,2,FALSE)),2)</f>
        <v>138573.43</v>
      </c>
      <c r="G6857" s="148">
        <f t="shared" ref="G6857:G6920" si="323">F6857*(1+$D$8)</f>
        <v>169059.5846</v>
      </c>
    </row>
    <row r="6858" spans="1:7" ht="14.4" customHeight="1">
      <c r="A6858" s="138" t="s">
        <v>12638</v>
      </c>
      <c r="B6858" s="151" t="s">
        <v>12639</v>
      </c>
      <c r="C6858" s="148">
        <v>138573.43169669999</v>
      </c>
      <c r="D6858" s="148">
        <f t="shared" si="321"/>
        <v>169059.59</v>
      </c>
      <c r="E6858" s="138" t="s">
        <v>2044</v>
      </c>
      <c r="F6858" s="148">
        <f t="shared" si="322"/>
        <v>138573.43</v>
      </c>
      <c r="G6858" s="148">
        <f t="shared" si="323"/>
        <v>169059.5846</v>
      </c>
    </row>
    <row r="6859" spans="1:7" ht="14.4" customHeight="1">
      <c r="A6859" s="138" t="s">
        <v>12640</v>
      </c>
      <c r="B6859" s="151" t="s">
        <v>12639</v>
      </c>
      <c r="C6859" s="148">
        <v>138573.43169669999</v>
      </c>
      <c r="D6859" s="148">
        <f t="shared" si="321"/>
        <v>169059.59</v>
      </c>
      <c r="E6859" s="138" t="s">
        <v>2044</v>
      </c>
      <c r="F6859" s="148">
        <f t="shared" si="322"/>
        <v>138573.43</v>
      </c>
      <c r="G6859" s="148">
        <f t="shared" si="323"/>
        <v>169059.5846</v>
      </c>
    </row>
    <row r="6860" spans="1:7" ht="14.4" customHeight="1">
      <c r="A6860" s="138" t="s">
        <v>12641</v>
      </c>
      <c r="B6860" s="151" t="s">
        <v>12639</v>
      </c>
      <c r="C6860" s="148">
        <v>138573.43169669999</v>
      </c>
      <c r="D6860" s="148">
        <f t="shared" si="321"/>
        <v>169059.59</v>
      </c>
      <c r="E6860" s="138" t="s">
        <v>2044</v>
      </c>
      <c r="F6860" s="148">
        <f t="shared" si="322"/>
        <v>138573.43</v>
      </c>
      <c r="G6860" s="148">
        <f t="shared" si="323"/>
        <v>169059.5846</v>
      </c>
    </row>
    <row r="6861" spans="1:7" ht="14.4" customHeight="1">
      <c r="A6861" s="138" t="s">
        <v>12642</v>
      </c>
      <c r="B6861" s="151" t="s">
        <v>12639</v>
      </c>
      <c r="C6861" s="148">
        <v>138573.43169669999</v>
      </c>
      <c r="D6861" s="148">
        <f t="shared" si="321"/>
        <v>169059.59</v>
      </c>
      <c r="E6861" s="138" t="s">
        <v>2044</v>
      </c>
      <c r="F6861" s="148">
        <f t="shared" si="322"/>
        <v>138573.43</v>
      </c>
      <c r="G6861" s="148">
        <f t="shared" si="323"/>
        <v>169059.5846</v>
      </c>
    </row>
    <row r="6862" spans="1:7" ht="14.4" customHeight="1">
      <c r="A6862" s="138" t="s">
        <v>12643</v>
      </c>
      <c r="B6862" s="151" t="s">
        <v>12639</v>
      </c>
      <c r="C6862" s="148">
        <v>138573.43169669999</v>
      </c>
      <c r="D6862" s="148">
        <f t="shared" si="321"/>
        <v>169059.59</v>
      </c>
      <c r="E6862" s="138" t="s">
        <v>2044</v>
      </c>
      <c r="F6862" s="148">
        <f t="shared" si="322"/>
        <v>138573.43</v>
      </c>
      <c r="G6862" s="148">
        <f t="shared" si="323"/>
        <v>169059.5846</v>
      </c>
    </row>
    <row r="6863" spans="1:7" ht="14.4" customHeight="1">
      <c r="A6863" s="138" t="s">
        <v>12644</v>
      </c>
      <c r="B6863" s="151" t="s">
        <v>12639</v>
      </c>
      <c r="C6863" s="148">
        <v>138573.43169669999</v>
      </c>
      <c r="D6863" s="148">
        <f t="shared" si="321"/>
        <v>169059.59</v>
      </c>
      <c r="E6863" s="138" t="s">
        <v>2044</v>
      </c>
      <c r="F6863" s="148">
        <f t="shared" si="322"/>
        <v>138573.43</v>
      </c>
      <c r="G6863" s="148">
        <f t="shared" si="323"/>
        <v>169059.5846</v>
      </c>
    </row>
    <row r="6864" spans="1:7" ht="14.4" customHeight="1">
      <c r="A6864" s="138" t="s">
        <v>12645</v>
      </c>
      <c r="B6864" s="151" t="s">
        <v>12639</v>
      </c>
      <c r="C6864" s="148">
        <v>138573.43169669999</v>
      </c>
      <c r="D6864" s="148">
        <f t="shared" si="321"/>
        <v>169059.59</v>
      </c>
      <c r="E6864" s="138" t="s">
        <v>2044</v>
      </c>
      <c r="F6864" s="148">
        <f t="shared" si="322"/>
        <v>138573.43</v>
      </c>
      <c r="G6864" s="148">
        <f t="shared" si="323"/>
        <v>169059.5846</v>
      </c>
    </row>
    <row r="6865" spans="1:7" ht="14.4" customHeight="1">
      <c r="A6865" s="138" t="s">
        <v>12646</v>
      </c>
      <c r="B6865" s="151" t="s">
        <v>12639</v>
      </c>
      <c r="C6865" s="148">
        <v>138573.43169669999</v>
      </c>
      <c r="D6865" s="148">
        <f t="shared" si="321"/>
        <v>169059.59</v>
      </c>
      <c r="E6865" s="138" t="s">
        <v>2044</v>
      </c>
      <c r="F6865" s="148">
        <f t="shared" si="322"/>
        <v>138573.43</v>
      </c>
      <c r="G6865" s="148">
        <f t="shared" si="323"/>
        <v>169059.5846</v>
      </c>
    </row>
    <row r="6866" spans="1:7" ht="14.4" customHeight="1">
      <c r="A6866" s="138" t="s">
        <v>12647</v>
      </c>
      <c r="B6866" s="151" t="s">
        <v>12639</v>
      </c>
      <c r="C6866" s="148">
        <v>138573.43169669999</v>
      </c>
      <c r="D6866" s="148">
        <f t="shared" si="321"/>
        <v>169059.59</v>
      </c>
      <c r="E6866" s="138" t="s">
        <v>2044</v>
      </c>
      <c r="F6866" s="148">
        <f t="shared" si="322"/>
        <v>138573.43</v>
      </c>
      <c r="G6866" s="148">
        <f t="shared" si="323"/>
        <v>169059.5846</v>
      </c>
    </row>
    <row r="6867" spans="1:7" ht="14.4" customHeight="1">
      <c r="A6867" s="138" t="s">
        <v>12648</v>
      </c>
      <c r="B6867" s="151" t="s">
        <v>12639</v>
      </c>
      <c r="C6867" s="148">
        <v>138573.43169669999</v>
      </c>
      <c r="D6867" s="148">
        <f t="shared" si="321"/>
        <v>169059.59</v>
      </c>
      <c r="E6867" s="138" t="s">
        <v>2044</v>
      </c>
      <c r="F6867" s="148">
        <f t="shared" si="322"/>
        <v>138573.43</v>
      </c>
      <c r="G6867" s="148">
        <f t="shared" si="323"/>
        <v>169059.5846</v>
      </c>
    </row>
    <row r="6868" spans="1:7" ht="14.4" customHeight="1">
      <c r="A6868" s="138" t="s">
        <v>12649</v>
      </c>
      <c r="B6868" s="151" t="s">
        <v>12639</v>
      </c>
      <c r="C6868" s="148">
        <v>138573.43169669999</v>
      </c>
      <c r="D6868" s="148">
        <f t="shared" si="321"/>
        <v>169059.59</v>
      </c>
      <c r="E6868" s="138" t="s">
        <v>2044</v>
      </c>
      <c r="F6868" s="148">
        <f t="shared" si="322"/>
        <v>138573.43</v>
      </c>
      <c r="G6868" s="148">
        <f t="shared" si="323"/>
        <v>169059.5846</v>
      </c>
    </row>
    <row r="6869" spans="1:7" ht="14.4" customHeight="1">
      <c r="A6869" s="138" t="s">
        <v>12650</v>
      </c>
      <c r="B6869" s="151" t="s">
        <v>12639</v>
      </c>
      <c r="C6869" s="148">
        <v>138573.43169669999</v>
      </c>
      <c r="D6869" s="148">
        <f t="shared" si="321"/>
        <v>169059.59</v>
      </c>
      <c r="E6869" s="138" t="s">
        <v>2044</v>
      </c>
      <c r="F6869" s="148">
        <f t="shared" si="322"/>
        <v>138573.43</v>
      </c>
      <c r="G6869" s="148">
        <f t="shared" si="323"/>
        <v>169059.5846</v>
      </c>
    </row>
    <row r="6870" spans="1:7" ht="14.4" customHeight="1">
      <c r="A6870" s="138" t="s">
        <v>12651</v>
      </c>
      <c r="B6870" s="151" t="s">
        <v>12639</v>
      </c>
      <c r="C6870" s="148">
        <v>138573.43169669999</v>
      </c>
      <c r="D6870" s="148">
        <f t="shared" si="321"/>
        <v>169059.59</v>
      </c>
      <c r="E6870" s="138" t="s">
        <v>2044</v>
      </c>
      <c r="F6870" s="148">
        <f t="shared" si="322"/>
        <v>138573.43</v>
      </c>
      <c r="G6870" s="148">
        <f t="shared" si="323"/>
        <v>169059.5846</v>
      </c>
    </row>
    <row r="6871" spans="1:7" ht="14.4" customHeight="1">
      <c r="A6871" s="138" t="s">
        <v>12652</v>
      </c>
      <c r="B6871" s="151" t="s">
        <v>12639</v>
      </c>
      <c r="C6871" s="148">
        <v>138573.43169669999</v>
      </c>
      <c r="D6871" s="148">
        <f t="shared" si="321"/>
        <v>169059.59</v>
      </c>
      <c r="E6871" s="138" t="s">
        <v>2044</v>
      </c>
      <c r="F6871" s="148">
        <f t="shared" si="322"/>
        <v>138573.43</v>
      </c>
      <c r="G6871" s="148">
        <f t="shared" si="323"/>
        <v>169059.5846</v>
      </c>
    </row>
    <row r="6872" spans="1:7" ht="14.4" customHeight="1">
      <c r="A6872" s="138" t="s">
        <v>12653</v>
      </c>
      <c r="B6872" s="151" t="s">
        <v>12639</v>
      </c>
      <c r="C6872" s="148">
        <v>138573.43169669999</v>
      </c>
      <c r="D6872" s="148">
        <f t="shared" si="321"/>
        <v>169059.59</v>
      </c>
      <c r="E6872" s="138" t="s">
        <v>2044</v>
      </c>
      <c r="F6872" s="148">
        <f t="shared" si="322"/>
        <v>138573.43</v>
      </c>
      <c r="G6872" s="148">
        <f t="shared" si="323"/>
        <v>169059.5846</v>
      </c>
    </row>
    <row r="6873" spans="1:7" ht="14.4" customHeight="1">
      <c r="A6873" s="138" t="s">
        <v>12654</v>
      </c>
      <c r="B6873" s="151" t="s">
        <v>12639</v>
      </c>
      <c r="C6873" s="148">
        <v>138573.43169669999</v>
      </c>
      <c r="D6873" s="148">
        <f t="shared" si="321"/>
        <v>169059.59</v>
      </c>
      <c r="E6873" s="138" t="s">
        <v>2044</v>
      </c>
      <c r="F6873" s="148">
        <f t="shared" si="322"/>
        <v>138573.43</v>
      </c>
      <c r="G6873" s="148">
        <f t="shared" si="323"/>
        <v>169059.5846</v>
      </c>
    </row>
    <row r="6874" spans="1:7" ht="14.4" customHeight="1">
      <c r="A6874" s="138" t="s">
        <v>12655</v>
      </c>
      <c r="B6874" s="151" t="s">
        <v>12639</v>
      </c>
      <c r="C6874" s="148">
        <v>138573.43169669999</v>
      </c>
      <c r="D6874" s="148">
        <f t="shared" si="321"/>
        <v>169059.59</v>
      </c>
      <c r="E6874" s="138" t="s">
        <v>2044</v>
      </c>
      <c r="F6874" s="148">
        <f t="shared" si="322"/>
        <v>138573.43</v>
      </c>
      <c r="G6874" s="148">
        <f t="shared" si="323"/>
        <v>169059.5846</v>
      </c>
    </row>
    <row r="6875" spans="1:7" ht="14.4" customHeight="1">
      <c r="A6875" s="138" t="s">
        <v>12656</v>
      </c>
      <c r="B6875" s="151" t="s">
        <v>12639</v>
      </c>
      <c r="C6875" s="148">
        <v>138573.43169669999</v>
      </c>
      <c r="D6875" s="148">
        <f t="shared" si="321"/>
        <v>169059.59</v>
      </c>
      <c r="E6875" s="138" t="s">
        <v>2044</v>
      </c>
      <c r="F6875" s="148">
        <f t="shared" si="322"/>
        <v>138573.43</v>
      </c>
      <c r="G6875" s="148">
        <f t="shared" si="323"/>
        <v>169059.5846</v>
      </c>
    </row>
    <row r="6876" spans="1:7" ht="14.4" customHeight="1">
      <c r="A6876" s="138" t="s">
        <v>12657</v>
      </c>
      <c r="B6876" s="151" t="s">
        <v>12639</v>
      </c>
      <c r="C6876" s="148">
        <v>138573.43169669999</v>
      </c>
      <c r="D6876" s="148">
        <f t="shared" si="321"/>
        <v>169059.59</v>
      </c>
      <c r="E6876" s="138" t="s">
        <v>2044</v>
      </c>
      <c r="F6876" s="148">
        <f t="shared" si="322"/>
        <v>138573.43</v>
      </c>
      <c r="G6876" s="148">
        <f t="shared" si="323"/>
        <v>169059.5846</v>
      </c>
    </row>
    <row r="6877" spans="1:7" ht="14.4" customHeight="1">
      <c r="A6877" s="138" t="s">
        <v>12658</v>
      </c>
      <c r="B6877" s="151" t="s">
        <v>12639</v>
      </c>
      <c r="C6877" s="148">
        <v>138573.43169669999</v>
      </c>
      <c r="D6877" s="148">
        <f t="shared" si="321"/>
        <v>169059.59</v>
      </c>
      <c r="E6877" s="138" t="s">
        <v>2044</v>
      </c>
      <c r="F6877" s="148">
        <f t="shared" si="322"/>
        <v>138573.43</v>
      </c>
      <c r="G6877" s="148">
        <f t="shared" si="323"/>
        <v>169059.5846</v>
      </c>
    </row>
    <row r="6878" spans="1:7" ht="14.4" customHeight="1">
      <c r="A6878" s="138" t="s">
        <v>12659</v>
      </c>
      <c r="B6878" s="151" t="s">
        <v>12639</v>
      </c>
      <c r="C6878" s="148">
        <v>138573.43169669999</v>
      </c>
      <c r="D6878" s="148">
        <f t="shared" si="321"/>
        <v>169059.59</v>
      </c>
      <c r="E6878" s="138" t="s">
        <v>2044</v>
      </c>
      <c r="F6878" s="148">
        <f t="shared" si="322"/>
        <v>138573.43</v>
      </c>
      <c r="G6878" s="148">
        <f t="shared" si="323"/>
        <v>169059.5846</v>
      </c>
    </row>
    <row r="6879" spans="1:7" ht="14.4" customHeight="1">
      <c r="A6879" s="138" t="s">
        <v>12660</v>
      </c>
      <c r="B6879" s="151" t="s">
        <v>12639</v>
      </c>
      <c r="C6879" s="148">
        <v>138573.43169669999</v>
      </c>
      <c r="D6879" s="148">
        <f t="shared" si="321"/>
        <v>169059.59</v>
      </c>
      <c r="E6879" s="138" t="s">
        <v>2044</v>
      </c>
      <c r="F6879" s="148">
        <f t="shared" si="322"/>
        <v>138573.43</v>
      </c>
      <c r="G6879" s="148">
        <f t="shared" si="323"/>
        <v>169059.5846</v>
      </c>
    </row>
    <row r="6880" spans="1:7" ht="14.4" customHeight="1">
      <c r="A6880" s="138" t="s">
        <v>12661</v>
      </c>
      <c r="B6880" s="151" t="s">
        <v>12639</v>
      </c>
      <c r="C6880" s="148">
        <v>138573.43169669999</v>
      </c>
      <c r="D6880" s="148">
        <f t="shared" si="321"/>
        <v>169059.59</v>
      </c>
      <c r="E6880" s="138" t="s">
        <v>2044</v>
      </c>
      <c r="F6880" s="148">
        <f t="shared" si="322"/>
        <v>138573.43</v>
      </c>
      <c r="G6880" s="148">
        <f t="shared" si="323"/>
        <v>169059.5846</v>
      </c>
    </row>
    <row r="6881" spans="1:7" ht="14.4" customHeight="1">
      <c r="A6881" s="138" t="s">
        <v>12662</v>
      </c>
      <c r="B6881" s="151" t="s">
        <v>12639</v>
      </c>
      <c r="C6881" s="148">
        <v>138573.43169669999</v>
      </c>
      <c r="D6881" s="148">
        <f t="shared" si="321"/>
        <v>169059.59</v>
      </c>
      <c r="E6881" s="138" t="s">
        <v>2044</v>
      </c>
      <c r="F6881" s="148">
        <f t="shared" si="322"/>
        <v>138573.43</v>
      </c>
      <c r="G6881" s="148">
        <f t="shared" si="323"/>
        <v>169059.5846</v>
      </c>
    </row>
    <row r="6882" spans="1:7" ht="14.4" customHeight="1">
      <c r="A6882" s="138" t="s">
        <v>12663</v>
      </c>
      <c r="B6882" s="151" t="s">
        <v>12639</v>
      </c>
      <c r="C6882" s="148">
        <v>138573.43169669999</v>
      </c>
      <c r="D6882" s="148">
        <f t="shared" si="321"/>
        <v>169059.59</v>
      </c>
      <c r="E6882" s="138" t="s">
        <v>2044</v>
      </c>
      <c r="F6882" s="148">
        <f t="shared" si="322"/>
        <v>138573.43</v>
      </c>
      <c r="G6882" s="148">
        <f t="shared" si="323"/>
        <v>169059.5846</v>
      </c>
    </row>
    <row r="6883" spans="1:7" ht="14.4" customHeight="1">
      <c r="A6883" s="138" t="s">
        <v>12664</v>
      </c>
      <c r="B6883" s="151" t="s">
        <v>12639</v>
      </c>
      <c r="C6883" s="148">
        <v>138573.43169669999</v>
      </c>
      <c r="D6883" s="148">
        <f t="shared" si="321"/>
        <v>169059.59</v>
      </c>
      <c r="E6883" s="138" t="s">
        <v>2044</v>
      </c>
      <c r="F6883" s="148">
        <f t="shared" si="322"/>
        <v>138573.43</v>
      </c>
      <c r="G6883" s="148">
        <f t="shared" si="323"/>
        <v>169059.5846</v>
      </c>
    </row>
    <row r="6884" spans="1:7" ht="14.4" customHeight="1">
      <c r="A6884" s="138" t="s">
        <v>12665</v>
      </c>
      <c r="B6884" s="151" t="s">
        <v>12639</v>
      </c>
      <c r="C6884" s="148">
        <v>138573.43169669999</v>
      </c>
      <c r="D6884" s="148">
        <f t="shared" si="321"/>
        <v>169059.59</v>
      </c>
      <c r="E6884" s="138" t="s">
        <v>2044</v>
      </c>
      <c r="F6884" s="148">
        <f t="shared" si="322"/>
        <v>138573.43</v>
      </c>
      <c r="G6884" s="148">
        <f t="shared" si="323"/>
        <v>169059.5846</v>
      </c>
    </row>
    <row r="6885" spans="1:7" ht="14.4" customHeight="1">
      <c r="A6885" s="138" t="s">
        <v>12666</v>
      </c>
      <c r="B6885" s="151" t="s">
        <v>12639</v>
      </c>
      <c r="C6885" s="148">
        <v>138573.43169669999</v>
      </c>
      <c r="D6885" s="148">
        <f t="shared" si="321"/>
        <v>169059.59</v>
      </c>
      <c r="E6885" s="138" t="s">
        <v>2044</v>
      </c>
      <c r="F6885" s="148">
        <f t="shared" si="322"/>
        <v>138573.43</v>
      </c>
      <c r="G6885" s="148">
        <f t="shared" si="323"/>
        <v>169059.5846</v>
      </c>
    </row>
    <row r="6886" spans="1:7" ht="14.4" customHeight="1">
      <c r="A6886" s="138" t="s">
        <v>12667</v>
      </c>
      <c r="B6886" s="151" t="s">
        <v>12639</v>
      </c>
      <c r="C6886" s="148">
        <v>138573.43169669999</v>
      </c>
      <c r="D6886" s="148">
        <f t="shared" si="321"/>
        <v>169059.59</v>
      </c>
      <c r="E6886" s="138" t="s">
        <v>2044</v>
      </c>
      <c r="F6886" s="148">
        <f t="shared" si="322"/>
        <v>138573.43</v>
      </c>
      <c r="G6886" s="148">
        <f t="shared" si="323"/>
        <v>169059.5846</v>
      </c>
    </row>
    <row r="6887" spans="1:7" ht="14.4" customHeight="1">
      <c r="A6887" s="138" t="s">
        <v>12668</v>
      </c>
      <c r="B6887" s="151" t="s">
        <v>12639</v>
      </c>
      <c r="C6887" s="148">
        <v>138573.43169669999</v>
      </c>
      <c r="D6887" s="148">
        <f t="shared" si="321"/>
        <v>169059.59</v>
      </c>
      <c r="E6887" s="138" t="s">
        <v>2044</v>
      </c>
      <c r="F6887" s="148">
        <f t="shared" si="322"/>
        <v>138573.43</v>
      </c>
      <c r="G6887" s="148">
        <f t="shared" si="323"/>
        <v>169059.5846</v>
      </c>
    </row>
    <row r="6888" spans="1:7" ht="14.4" customHeight="1">
      <c r="A6888" s="138" t="s">
        <v>12669</v>
      </c>
      <c r="B6888" s="151" t="s">
        <v>12639</v>
      </c>
      <c r="C6888" s="148">
        <v>138573.43169669999</v>
      </c>
      <c r="D6888" s="148">
        <f t="shared" si="321"/>
        <v>169059.59</v>
      </c>
      <c r="E6888" s="138" t="s">
        <v>2044</v>
      </c>
      <c r="F6888" s="148">
        <f t="shared" si="322"/>
        <v>138573.43</v>
      </c>
      <c r="G6888" s="148">
        <f t="shared" si="323"/>
        <v>169059.5846</v>
      </c>
    </row>
    <row r="6889" spans="1:7" ht="14.4" customHeight="1">
      <c r="A6889" s="138" t="s">
        <v>12670</v>
      </c>
      <c r="B6889" s="151" t="s">
        <v>12639</v>
      </c>
      <c r="C6889" s="148">
        <v>138573.43169669999</v>
      </c>
      <c r="D6889" s="148">
        <f t="shared" si="321"/>
        <v>169059.59</v>
      </c>
      <c r="E6889" s="138" t="s">
        <v>2044</v>
      </c>
      <c r="F6889" s="148">
        <f t="shared" si="322"/>
        <v>138573.43</v>
      </c>
      <c r="G6889" s="148">
        <f t="shared" si="323"/>
        <v>169059.5846</v>
      </c>
    </row>
    <row r="6890" spans="1:7" ht="14.4" customHeight="1">
      <c r="A6890" s="138" t="s">
        <v>12671</v>
      </c>
      <c r="B6890" s="151" t="s">
        <v>12639</v>
      </c>
      <c r="C6890" s="148">
        <v>138573.43169669999</v>
      </c>
      <c r="D6890" s="148">
        <f t="shared" si="321"/>
        <v>169059.59</v>
      </c>
      <c r="E6890" s="138" t="s">
        <v>2044</v>
      </c>
      <c r="F6890" s="148">
        <f t="shared" si="322"/>
        <v>138573.43</v>
      </c>
      <c r="G6890" s="148">
        <f t="shared" si="323"/>
        <v>169059.5846</v>
      </c>
    </row>
    <row r="6891" spans="1:7" ht="14.4" customHeight="1">
      <c r="A6891" s="138" t="s">
        <v>12672</v>
      </c>
      <c r="B6891" s="151" t="s">
        <v>12639</v>
      </c>
      <c r="C6891" s="148">
        <v>138573.43169669999</v>
      </c>
      <c r="D6891" s="148">
        <f t="shared" si="321"/>
        <v>169059.59</v>
      </c>
      <c r="E6891" s="138" t="s">
        <v>2044</v>
      </c>
      <c r="F6891" s="148">
        <f t="shared" si="322"/>
        <v>138573.43</v>
      </c>
      <c r="G6891" s="148">
        <f t="shared" si="323"/>
        <v>169059.5846</v>
      </c>
    </row>
    <row r="6892" spans="1:7" ht="14.4" customHeight="1">
      <c r="A6892" s="138" t="s">
        <v>12673</v>
      </c>
      <c r="B6892" s="151" t="s">
        <v>12639</v>
      </c>
      <c r="C6892" s="148">
        <v>138573.43169669999</v>
      </c>
      <c r="D6892" s="148">
        <f t="shared" si="321"/>
        <v>169059.59</v>
      </c>
      <c r="E6892" s="138" t="s">
        <v>2044</v>
      </c>
      <c r="F6892" s="148">
        <f t="shared" si="322"/>
        <v>138573.43</v>
      </c>
      <c r="G6892" s="148">
        <f t="shared" si="323"/>
        <v>169059.5846</v>
      </c>
    </row>
    <row r="6893" spans="1:7" ht="14.4" customHeight="1">
      <c r="A6893" s="138" t="s">
        <v>12674</v>
      </c>
      <c r="B6893" s="151" t="s">
        <v>12639</v>
      </c>
      <c r="C6893" s="148">
        <v>138573.43169669999</v>
      </c>
      <c r="D6893" s="148">
        <f t="shared" si="321"/>
        <v>169059.59</v>
      </c>
      <c r="E6893" s="138" t="s">
        <v>2044</v>
      </c>
      <c r="F6893" s="148">
        <f t="shared" si="322"/>
        <v>138573.43</v>
      </c>
      <c r="G6893" s="148">
        <f t="shared" si="323"/>
        <v>169059.5846</v>
      </c>
    </row>
    <row r="6894" spans="1:7" ht="14.4" customHeight="1">
      <c r="A6894" s="138" t="s">
        <v>12675</v>
      </c>
      <c r="B6894" s="151" t="s">
        <v>12639</v>
      </c>
      <c r="C6894" s="148">
        <v>138573.43169669999</v>
      </c>
      <c r="D6894" s="148">
        <f t="shared" si="321"/>
        <v>169059.59</v>
      </c>
      <c r="E6894" s="138" t="s">
        <v>2044</v>
      </c>
      <c r="F6894" s="148">
        <f t="shared" si="322"/>
        <v>138573.43</v>
      </c>
      <c r="G6894" s="148">
        <f t="shared" si="323"/>
        <v>169059.5846</v>
      </c>
    </row>
    <row r="6895" spans="1:7" ht="14.4" customHeight="1">
      <c r="A6895" s="138" t="s">
        <v>12676</v>
      </c>
      <c r="B6895" s="151" t="s">
        <v>12639</v>
      </c>
      <c r="C6895" s="148">
        <v>138573.43169669999</v>
      </c>
      <c r="D6895" s="148">
        <f t="shared" si="321"/>
        <v>169059.59</v>
      </c>
      <c r="E6895" s="138" t="s">
        <v>2044</v>
      </c>
      <c r="F6895" s="148">
        <f t="shared" si="322"/>
        <v>138573.43</v>
      </c>
      <c r="G6895" s="148">
        <f t="shared" si="323"/>
        <v>169059.5846</v>
      </c>
    </row>
    <row r="6896" spans="1:7" ht="14.4" customHeight="1">
      <c r="A6896" s="138" t="s">
        <v>12677</v>
      </c>
      <c r="B6896" s="151" t="s">
        <v>12639</v>
      </c>
      <c r="C6896" s="148">
        <v>138573.43169669999</v>
      </c>
      <c r="D6896" s="148">
        <f t="shared" si="321"/>
        <v>169059.59</v>
      </c>
      <c r="E6896" s="138" t="s">
        <v>2044</v>
      </c>
      <c r="F6896" s="148">
        <f t="shared" si="322"/>
        <v>138573.43</v>
      </c>
      <c r="G6896" s="148">
        <f t="shared" si="323"/>
        <v>169059.5846</v>
      </c>
    </row>
    <row r="6897" spans="1:7" ht="14.4" customHeight="1">
      <c r="A6897" s="138" t="s">
        <v>12678</v>
      </c>
      <c r="B6897" s="151" t="s">
        <v>12639</v>
      </c>
      <c r="C6897" s="148">
        <v>138573.43169669999</v>
      </c>
      <c r="D6897" s="148">
        <f t="shared" si="321"/>
        <v>169059.59</v>
      </c>
      <c r="E6897" s="138" t="s">
        <v>2044</v>
      </c>
      <c r="F6897" s="148">
        <f t="shared" si="322"/>
        <v>138573.43</v>
      </c>
      <c r="G6897" s="148">
        <f t="shared" si="323"/>
        <v>169059.5846</v>
      </c>
    </row>
    <row r="6898" spans="1:7" ht="14.4" customHeight="1">
      <c r="A6898" s="138" t="s">
        <v>12679</v>
      </c>
      <c r="B6898" s="151" t="s">
        <v>12639</v>
      </c>
      <c r="C6898" s="148">
        <v>138573.43169669999</v>
      </c>
      <c r="D6898" s="148">
        <f t="shared" si="321"/>
        <v>169059.59</v>
      </c>
      <c r="E6898" s="138" t="s">
        <v>2044</v>
      </c>
      <c r="F6898" s="148">
        <f t="shared" si="322"/>
        <v>138573.43</v>
      </c>
      <c r="G6898" s="148">
        <f t="shared" si="323"/>
        <v>169059.5846</v>
      </c>
    </row>
    <row r="6899" spans="1:7" ht="14.4" customHeight="1">
      <c r="A6899" s="138" t="s">
        <v>12680</v>
      </c>
      <c r="B6899" s="151" t="s">
        <v>12639</v>
      </c>
      <c r="C6899" s="148">
        <v>138573.43169669999</v>
      </c>
      <c r="D6899" s="148">
        <f t="shared" si="321"/>
        <v>169059.59</v>
      </c>
      <c r="E6899" s="138" t="s">
        <v>2044</v>
      </c>
      <c r="F6899" s="148">
        <f t="shared" si="322"/>
        <v>138573.43</v>
      </c>
      <c r="G6899" s="148">
        <f t="shared" si="323"/>
        <v>169059.5846</v>
      </c>
    </row>
    <row r="6900" spans="1:7" ht="14.4" customHeight="1">
      <c r="A6900" s="138" t="s">
        <v>12681</v>
      </c>
      <c r="B6900" s="151" t="s">
        <v>12639</v>
      </c>
      <c r="C6900" s="148">
        <v>138573.43169669999</v>
      </c>
      <c r="D6900" s="148">
        <f t="shared" si="321"/>
        <v>169059.59</v>
      </c>
      <c r="E6900" s="138" t="s">
        <v>2044</v>
      </c>
      <c r="F6900" s="148">
        <f t="shared" si="322"/>
        <v>138573.43</v>
      </c>
      <c r="G6900" s="148">
        <f t="shared" si="323"/>
        <v>169059.5846</v>
      </c>
    </row>
    <row r="6901" spans="1:7" ht="14.4" customHeight="1">
      <c r="A6901" s="138" t="s">
        <v>12682</v>
      </c>
      <c r="B6901" s="151" t="s">
        <v>12639</v>
      </c>
      <c r="C6901" s="148">
        <v>138573.43169669999</v>
      </c>
      <c r="D6901" s="148">
        <f t="shared" si="321"/>
        <v>169059.59</v>
      </c>
      <c r="E6901" s="138" t="s">
        <v>2044</v>
      </c>
      <c r="F6901" s="148">
        <f t="shared" si="322"/>
        <v>138573.43</v>
      </c>
      <c r="G6901" s="148">
        <f t="shared" si="323"/>
        <v>169059.5846</v>
      </c>
    </row>
    <row r="6902" spans="1:7" ht="14.4" customHeight="1">
      <c r="A6902" s="138" t="s">
        <v>12683</v>
      </c>
      <c r="B6902" s="151" t="s">
        <v>12639</v>
      </c>
      <c r="C6902" s="148">
        <v>138573.43169669999</v>
      </c>
      <c r="D6902" s="148">
        <f t="shared" si="321"/>
        <v>169059.59</v>
      </c>
      <c r="E6902" s="138" t="s">
        <v>2044</v>
      </c>
      <c r="F6902" s="148">
        <f t="shared" si="322"/>
        <v>138573.43</v>
      </c>
      <c r="G6902" s="148">
        <f t="shared" si="323"/>
        <v>169059.5846</v>
      </c>
    </row>
    <row r="6903" spans="1:7" ht="14.4" customHeight="1">
      <c r="A6903" s="138" t="s">
        <v>12684</v>
      </c>
      <c r="B6903" s="151" t="s">
        <v>12639</v>
      </c>
      <c r="C6903" s="148">
        <v>138573.43169669999</v>
      </c>
      <c r="D6903" s="148">
        <f t="shared" si="321"/>
        <v>169059.59</v>
      </c>
      <c r="E6903" s="138" t="s">
        <v>2044</v>
      </c>
      <c r="F6903" s="148">
        <f t="shared" si="322"/>
        <v>138573.43</v>
      </c>
      <c r="G6903" s="148">
        <f t="shared" si="323"/>
        <v>169059.5846</v>
      </c>
    </row>
    <row r="6904" spans="1:7" ht="14.4" customHeight="1">
      <c r="A6904" s="138" t="s">
        <v>12685</v>
      </c>
      <c r="B6904" s="151" t="s">
        <v>12639</v>
      </c>
      <c r="C6904" s="148">
        <v>138573.43169669999</v>
      </c>
      <c r="D6904" s="148">
        <f t="shared" si="321"/>
        <v>169059.59</v>
      </c>
      <c r="E6904" s="138" t="s">
        <v>2044</v>
      </c>
      <c r="F6904" s="148">
        <f t="shared" si="322"/>
        <v>138573.43</v>
      </c>
      <c r="G6904" s="148">
        <f t="shared" si="323"/>
        <v>169059.5846</v>
      </c>
    </row>
    <row r="6905" spans="1:7" ht="14.4" customHeight="1">
      <c r="A6905" s="138" t="s">
        <v>12686</v>
      </c>
      <c r="B6905" s="151" t="s">
        <v>12639</v>
      </c>
      <c r="C6905" s="148">
        <v>138573.43169669999</v>
      </c>
      <c r="D6905" s="148">
        <f t="shared" si="321"/>
        <v>169059.59</v>
      </c>
      <c r="E6905" s="138" t="s">
        <v>2044</v>
      </c>
      <c r="F6905" s="148">
        <f t="shared" si="322"/>
        <v>138573.43</v>
      </c>
      <c r="G6905" s="148">
        <f t="shared" si="323"/>
        <v>169059.5846</v>
      </c>
    </row>
    <row r="6906" spans="1:7" ht="14.4" customHeight="1">
      <c r="A6906" s="138" t="s">
        <v>12687</v>
      </c>
      <c r="B6906" s="151" t="s">
        <v>12639</v>
      </c>
      <c r="C6906" s="148">
        <v>138573.43169669999</v>
      </c>
      <c r="D6906" s="148">
        <f t="shared" si="321"/>
        <v>169059.59</v>
      </c>
      <c r="E6906" s="138" t="s">
        <v>2044</v>
      </c>
      <c r="F6906" s="148">
        <f t="shared" si="322"/>
        <v>138573.43</v>
      </c>
      <c r="G6906" s="148">
        <f t="shared" si="323"/>
        <v>169059.5846</v>
      </c>
    </row>
    <row r="6907" spans="1:7" ht="14.4" customHeight="1">
      <c r="A6907" s="138" t="s">
        <v>12688</v>
      </c>
      <c r="B6907" s="151" t="s">
        <v>12639</v>
      </c>
      <c r="C6907" s="148">
        <v>138573.43169669999</v>
      </c>
      <c r="D6907" s="148">
        <f t="shared" si="321"/>
        <v>169059.59</v>
      </c>
      <c r="E6907" s="138" t="s">
        <v>2044</v>
      </c>
      <c r="F6907" s="148">
        <f t="shared" si="322"/>
        <v>138573.43</v>
      </c>
      <c r="G6907" s="148">
        <f t="shared" si="323"/>
        <v>169059.5846</v>
      </c>
    </row>
    <row r="6908" spans="1:7" ht="14.4" customHeight="1">
      <c r="A6908" s="138" t="s">
        <v>12689</v>
      </c>
      <c r="B6908" s="151" t="s">
        <v>12639</v>
      </c>
      <c r="C6908" s="148">
        <v>138573.43169669999</v>
      </c>
      <c r="D6908" s="148">
        <f t="shared" si="321"/>
        <v>169059.59</v>
      </c>
      <c r="E6908" s="138" t="s">
        <v>2044</v>
      </c>
      <c r="F6908" s="148">
        <f t="shared" si="322"/>
        <v>138573.43</v>
      </c>
      <c r="G6908" s="148">
        <f t="shared" si="323"/>
        <v>169059.5846</v>
      </c>
    </row>
    <row r="6909" spans="1:7" ht="14.4" customHeight="1">
      <c r="A6909" s="138" t="s">
        <v>12690</v>
      </c>
      <c r="B6909" s="151" t="s">
        <v>12639</v>
      </c>
      <c r="C6909" s="148">
        <v>138573.43169669999</v>
      </c>
      <c r="D6909" s="148">
        <f t="shared" si="321"/>
        <v>169059.59</v>
      </c>
      <c r="E6909" s="138" t="s">
        <v>2044</v>
      </c>
      <c r="F6909" s="148">
        <f t="shared" si="322"/>
        <v>138573.43</v>
      </c>
      <c r="G6909" s="148">
        <f t="shared" si="323"/>
        <v>169059.5846</v>
      </c>
    </row>
    <row r="6910" spans="1:7" ht="14.4" customHeight="1">
      <c r="A6910" s="138" t="s">
        <v>12691</v>
      </c>
      <c r="B6910" s="151" t="s">
        <v>12639</v>
      </c>
      <c r="C6910" s="148">
        <v>138573.43169669999</v>
      </c>
      <c r="D6910" s="148">
        <f t="shared" si="321"/>
        <v>169059.59</v>
      </c>
      <c r="E6910" s="138" t="s">
        <v>2044</v>
      </c>
      <c r="F6910" s="148">
        <f t="shared" si="322"/>
        <v>138573.43</v>
      </c>
      <c r="G6910" s="148">
        <f t="shared" si="323"/>
        <v>169059.5846</v>
      </c>
    </row>
    <row r="6911" spans="1:7" ht="14.4" customHeight="1">
      <c r="A6911" s="138" t="s">
        <v>12692</v>
      </c>
      <c r="B6911" s="151" t="s">
        <v>12639</v>
      </c>
      <c r="C6911" s="148">
        <v>138573.43169669999</v>
      </c>
      <c r="D6911" s="148">
        <f t="shared" si="321"/>
        <v>169059.59</v>
      </c>
      <c r="E6911" s="138" t="s">
        <v>2044</v>
      </c>
      <c r="F6911" s="148">
        <f t="shared" si="322"/>
        <v>138573.43</v>
      </c>
      <c r="G6911" s="148">
        <f t="shared" si="323"/>
        <v>169059.5846</v>
      </c>
    </row>
    <row r="6912" spans="1:7" ht="14.4" customHeight="1">
      <c r="A6912" s="138" t="s">
        <v>12693</v>
      </c>
      <c r="B6912" s="151" t="s">
        <v>12639</v>
      </c>
      <c r="C6912" s="148">
        <v>138573.43169669999</v>
      </c>
      <c r="D6912" s="148">
        <f t="shared" si="321"/>
        <v>169059.59</v>
      </c>
      <c r="E6912" s="138" t="s">
        <v>2044</v>
      </c>
      <c r="F6912" s="148">
        <f t="shared" si="322"/>
        <v>138573.43</v>
      </c>
      <c r="G6912" s="148">
        <f t="shared" si="323"/>
        <v>169059.5846</v>
      </c>
    </row>
    <row r="6913" spans="1:7" ht="14.4" customHeight="1">
      <c r="A6913" s="138" t="s">
        <v>12694</v>
      </c>
      <c r="B6913" s="151" t="s">
        <v>12639</v>
      </c>
      <c r="C6913" s="148">
        <v>138573.43169669999</v>
      </c>
      <c r="D6913" s="148">
        <f t="shared" si="321"/>
        <v>169059.59</v>
      </c>
      <c r="E6913" s="138" t="s">
        <v>2044</v>
      </c>
      <c r="F6913" s="148">
        <f t="shared" si="322"/>
        <v>138573.43</v>
      </c>
      <c r="G6913" s="148">
        <f t="shared" si="323"/>
        <v>169059.5846</v>
      </c>
    </row>
    <row r="6914" spans="1:7" ht="14.4" customHeight="1">
      <c r="A6914" s="138" t="s">
        <v>12695</v>
      </c>
      <c r="B6914" s="151" t="s">
        <v>12639</v>
      </c>
      <c r="C6914" s="148">
        <v>138573.43169669999</v>
      </c>
      <c r="D6914" s="148">
        <f t="shared" si="321"/>
        <v>169059.59</v>
      </c>
      <c r="E6914" s="138" t="s">
        <v>2044</v>
      </c>
      <c r="F6914" s="148">
        <f t="shared" si="322"/>
        <v>138573.43</v>
      </c>
      <c r="G6914" s="148">
        <f t="shared" si="323"/>
        <v>169059.5846</v>
      </c>
    </row>
    <row r="6915" spans="1:7" ht="14.4" customHeight="1">
      <c r="A6915" s="138" t="s">
        <v>12696</v>
      </c>
      <c r="B6915" s="151" t="s">
        <v>12639</v>
      </c>
      <c r="C6915" s="148">
        <v>138573.43169669999</v>
      </c>
      <c r="D6915" s="148">
        <f t="shared" si="321"/>
        <v>169059.59</v>
      </c>
      <c r="E6915" s="138" t="s">
        <v>2044</v>
      </c>
      <c r="F6915" s="148">
        <f t="shared" si="322"/>
        <v>138573.43</v>
      </c>
      <c r="G6915" s="148">
        <f t="shared" si="323"/>
        <v>169059.5846</v>
      </c>
    </row>
    <row r="6916" spans="1:7" ht="14.4" customHeight="1">
      <c r="A6916" s="138" t="s">
        <v>12697</v>
      </c>
      <c r="B6916" s="151" t="s">
        <v>12639</v>
      </c>
      <c r="C6916" s="148">
        <v>138573.43169669999</v>
      </c>
      <c r="D6916" s="148">
        <f t="shared" si="321"/>
        <v>169059.59</v>
      </c>
      <c r="E6916" s="138" t="s">
        <v>2044</v>
      </c>
      <c r="F6916" s="148">
        <f t="shared" si="322"/>
        <v>138573.43</v>
      </c>
      <c r="G6916" s="148">
        <f t="shared" si="323"/>
        <v>169059.5846</v>
      </c>
    </row>
    <row r="6917" spans="1:7" ht="14.4" customHeight="1">
      <c r="A6917" s="138" t="s">
        <v>12698</v>
      </c>
      <c r="B6917" s="151" t="s">
        <v>12639</v>
      </c>
      <c r="C6917" s="148">
        <v>138573.43169669999</v>
      </c>
      <c r="D6917" s="148">
        <f t="shared" si="321"/>
        <v>169059.59</v>
      </c>
      <c r="E6917" s="138" t="s">
        <v>2044</v>
      </c>
      <c r="F6917" s="148">
        <f t="shared" si="322"/>
        <v>138573.43</v>
      </c>
      <c r="G6917" s="148">
        <f t="shared" si="323"/>
        <v>169059.5846</v>
      </c>
    </row>
    <row r="6918" spans="1:7" ht="14.4" customHeight="1">
      <c r="A6918" s="138" t="s">
        <v>12699</v>
      </c>
      <c r="B6918" s="151" t="s">
        <v>12639</v>
      </c>
      <c r="C6918" s="148">
        <v>138573.43169669999</v>
      </c>
      <c r="D6918" s="148">
        <f t="shared" si="321"/>
        <v>169059.59</v>
      </c>
      <c r="E6918" s="138" t="s">
        <v>2044</v>
      </c>
      <c r="F6918" s="148">
        <f t="shared" si="322"/>
        <v>138573.43</v>
      </c>
      <c r="G6918" s="148">
        <f t="shared" si="323"/>
        <v>169059.5846</v>
      </c>
    </row>
    <row r="6919" spans="1:7" ht="14.4" customHeight="1">
      <c r="A6919" s="138" t="s">
        <v>12700</v>
      </c>
      <c r="B6919" s="151" t="s">
        <v>12639</v>
      </c>
      <c r="C6919" s="148">
        <v>138573.43169669999</v>
      </c>
      <c r="D6919" s="148">
        <f t="shared" si="321"/>
        <v>169059.59</v>
      </c>
      <c r="E6919" s="138" t="s">
        <v>2044</v>
      </c>
      <c r="F6919" s="148">
        <f t="shared" si="322"/>
        <v>138573.43</v>
      </c>
      <c r="G6919" s="148">
        <f t="shared" si="323"/>
        <v>169059.5846</v>
      </c>
    </row>
    <row r="6920" spans="1:7" ht="14.4" customHeight="1">
      <c r="A6920" s="138" t="s">
        <v>12701</v>
      </c>
      <c r="B6920" s="151" t="s">
        <v>12639</v>
      </c>
      <c r="C6920" s="148">
        <v>138573.43169669999</v>
      </c>
      <c r="D6920" s="148">
        <f t="shared" si="321"/>
        <v>169059.59</v>
      </c>
      <c r="E6920" s="138" t="s">
        <v>2044</v>
      </c>
      <c r="F6920" s="148">
        <f t="shared" si="322"/>
        <v>138573.43</v>
      </c>
      <c r="G6920" s="148">
        <f t="shared" si="323"/>
        <v>169059.5846</v>
      </c>
    </row>
    <row r="6921" spans="1:7" ht="14.4" customHeight="1">
      <c r="A6921" s="138" t="s">
        <v>12702</v>
      </c>
      <c r="B6921" s="151" t="s">
        <v>12703</v>
      </c>
      <c r="C6921" s="148">
        <v>68050.715732999975</v>
      </c>
      <c r="D6921" s="148">
        <f t="shared" ref="D6921:D6984" si="324">ROUND(C6921*(1+$D$8),2)</f>
        <v>83021.87</v>
      </c>
      <c r="E6921" s="138" t="s">
        <v>2044</v>
      </c>
      <c r="F6921" s="148">
        <f t="shared" ref="F6921:F6984" si="325">ROUND(C6921*(1-HLOOKUP(E6921,$1:$2,2,FALSE)),2)</f>
        <v>68050.720000000001</v>
      </c>
      <c r="G6921" s="148">
        <f t="shared" ref="G6921:G6984" si="326">F6921*(1+$D$8)</f>
        <v>83021.878400000001</v>
      </c>
    </row>
    <row r="6922" spans="1:7" ht="14.4" customHeight="1">
      <c r="A6922" s="138" t="s">
        <v>12704</v>
      </c>
      <c r="B6922" s="151" t="s">
        <v>12703</v>
      </c>
      <c r="C6922" s="148">
        <v>68050.715732999975</v>
      </c>
      <c r="D6922" s="148">
        <f t="shared" si="324"/>
        <v>83021.87</v>
      </c>
      <c r="E6922" s="138" t="s">
        <v>2044</v>
      </c>
      <c r="F6922" s="148">
        <f t="shared" si="325"/>
        <v>68050.720000000001</v>
      </c>
      <c r="G6922" s="148">
        <f t="shared" si="326"/>
        <v>83021.878400000001</v>
      </c>
    </row>
    <row r="6923" spans="1:7" ht="14.4" customHeight="1">
      <c r="A6923" s="138" t="s">
        <v>12705</v>
      </c>
      <c r="B6923" s="151" t="s">
        <v>12703</v>
      </c>
      <c r="C6923" s="148">
        <v>68050.715732999975</v>
      </c>
      <c r="D6923" s="148">
        <f t="shared" si="324"/>
        <v>83021.87</v>
      </c>
      <c r="E6923" s="138" t="s">
        <v>2044</v>
      </c>
      <c r="F6923" s="148">
        <f t="shared" si="325"/>
        <v>68050.720000000001</v>
      </c>
      <c r="G6923" s="148">
        <f t="shared" si="326"/>
        <v>83021.878400000001</v>
      </c>
    </row>
    <row r="6924" spans="1:7" ht="14.4" customHeight="1">
      <c r="A6924" s="138" t="s">
        <v>12706</v>
      </c>
      <c r="B6924" s="151" t="s">
        <v>12703</v>
      </c>
      <c r="C6924" s="148">
        <v>68050.715732999975</v>
      </c>
      <c r="D6924" s="148">
        <f t="shared" si="324"/>
        <v>83021.87</v>
      </c>
      <c r="E6924" s="138" t="s">
        <v>2044</v>
      </c>
      <c r="F6924" s="148">
        <f t="shared" si="325"/>
        <v>68050.720000000001</v>
      </c>
      <c r="G6924" s="148">
        <f t="shared" si="326"/>
        <v>83021.878400000001</v>
      </c>
    </row>
    <row r="6925" spans="1:7" ht="14.4" customHeight="1">
      <c r="A6925" s="138" t="s">
        <v>12707</v>
      </c>
      <c r="B6925" s="151" t="s">
        <v>12703</v>
      </c>
      <c r="C6925" s="148">
        <v>68050.715732999975</v>
      </c>
      <c r="D6925" s="148">
        <f t="shared" si="324"/>
        <v>83021.87</v>
      </c>
      <c r="E6925" s="138" t="s">
        <v>2044</v>
      </c>
      <c r="F6925" s="148">
        <f t="shared" si="325"/>
        <v>68050.720000000001</v>
      </c>
      <c r="G6925" s="148">
        <f t="shared" si="326"/>
        <v>83021.878400000001</v>
      </c>
    </row>
    <row r="6926" spans="1:7" ht="14.4" customHeight="1">
      <c r="A6926" s="138" t="s">
        <v>12708</v>
      </c>
      <c r="B6926" s="151" t="s">
        <v>12703</v>
      </c>
      <c r="C6926" s="148">
        <v>68050.715732999975</v>
      </c>
      <c r="D6926" s="148">
        <f t="shared" si="324"/>
        <v>83021.87</v>
      </c>
      <c r="E6926" s="138" t="s">
        <v>2044</v>
      </c>
      <c r="F6926" s="148">
        <f t="shared" si="325"/>
        <v>68050.720000000001</v>
      </c>
      <c r="G6926" s="148">
        <f t="shared" si="326"/>
        <v>83021.878400000001</v>
      </c>
    </row>
    <row r="6927" spans="1:7" ht="14.4" customHeight="1">
      <c r="A6927" s="138" t="s">
        <v>12709</v>
      </c>
      <c r="B6927" s="151" t="s">
        <v>12703</v>
      </c>
      <c r="C6927" s="148">
        <v>68050.715732999975</v>
      </c>
      <c r="D6927" s="148">
        <f t="shared" si="324"/>
        <v>83021.87</v>
      </c>
      <c r="E6927" s="138" t="s">
        <v>2044</v>
      </c>
      <c r="F6927" s="148">
        <f t="shared" si="325"/>
        <v>68050.720000000001</v>
      </c>
      <c r="G6927" s="148">
        <f t="shared" si="326"/>
        <v>83021.878400000001</v>
      </c>
    </row>
    <row r="6928" spans="1:7" ht="14.4" customHeight="1">
      <c r="A6928" s="138" t="s">
        <v>12710</v>
      </c>
      <c r="B6928" s="151" t="s">
        <v>12703</v>
      </c>
      <c r="C6928" s="148">
        <v>68050.715732999975</v>
      </c>
      <c r="D6928" s="148">
        <f t="shared" si="324"/>
        <v>83021.87</v>
      </c>
      <c r="E6928" s="138" t="s">
        <v>2044</v>
      </c>
      <c r="F6928" s="148">
        <f t="shared" si="325"/>
        <v>68050.720000000001</v>
      </c>
      <c r="G6928" s="148">
        <f t="shared" si="326"/>
        <v>83021.878400000001</v>
      </c>
    </row>
    <row r="6929" spans="1:7" ht="14.4" customHeight="1">
      <c r="A6929" s="138" t="s">
        <v>12711</v>
      </c>
      <c r="B6929" s="151" t="s">
        <v>12703</v>
      </c>
      <c r="C6929" s="148">
        <v>68050.715732999975</v>
      </c>
      <c r="D6929" s="148">
        <f t="shared" si="324"/>
        <v>83021.87</v>
      </c>
      <c r="E6929" s="138" t="s">
        <v>2044</v>
      </c>
      <c r="F6929" s="148">
        <f t="shared" si="325"/>
        <v>68050.720000000001</v>
      </c>
      <c r="G6929" s="148">
        <f t="shared" si="326"/>
        <v>83021.878400000001</v>
      </c>
    </row>
    <row r="6930" spans="1:7" ht="14.4" customHeight="1">
      <c r="A6930" s="138" t="s">
        <v>12712</v>
      </c>
      <c r="B6930" s="151" t="s">
        <v>12703</v>
      </c>
      <c r="C6930" s="148">
        <v>68050.715732999975</v>
      </c>
      <c r="D6930" s="148">
        <f t="shared" si="324"/>
        <v>83021.87</v>
      </c>
      <c r="E6930" s="138" t="s">
        <v>2044</v>
      </c>
      <c r="F6930" s="148">
        <f t="shared" si="325"/>
        <v>68050.720000000001</v>
      </c>
      <c r="G6930" s="148">
        <f t="shared" si="326"/>
        <v>83021.878400000001</v>
      </c>
    </row>
    <row r="6931" spans="1:7" ht="14.4" customHeight="1">
      <c r="A6931" s="138" t="s">
        <v>12713</v>
      </c>
      <c r="B6931" s="151" t="s">
        <v>12703</v>
      </c>
      <c r="C6931" s="148">
        <v>68050.715732999975</v>
      </c>
      <c r="D6931" s="148">
        <f t="shared" si="324"/>
        <v>83021.87</v>
      </c>
      <c r="E6931" s="138" t="s">
        <v>2044</v>
      </c>
      <c r="F6931" s="148">
        <f t="shared" si="325"/>
        <v>68050.720000000001</v>
      </c>
      <c r="G6931" s="148">
        <f t="shared" si="326"/>
        <v>83021.878400000001</v>
      </c>
    </row>
    <row r="6932" spans="1:7" ht="14.4" customHeight="1">
      <c r="A6932" s="138" t="s">
        <v>12714</v>
      </c>
      <c r="B6932" s="151" t="s">
        <v>12703</v>
      </c>
      <c r="C6932" s="148">
        <v>68050.715732999975</v>
      </c>
      <c r="D6932" s="148">
        <f t="shared" si="324"/>
        <v>83021.87</v>
      </c>
      <c r="E6932" s="138" t="s">
        <v>2044</v>
      </c>
      <c r="F6932" s="148">
        <f t="shared" si="325"/>
        <v>68050.720000000001</v>
      </c>
      <c r="G6932" s="148">
        <f t="shared" si="326"/>
        <v>83021.878400000001</v>
      </c>
    </row>
    <row r="6933" spans="1:7" ht="14.4" customHeight="1">
      <c r="A6933" s="138" t="s">
        <v>12715</v>
      </c>
      <c r="B6933" s="151" t="s">
        <v>12703</v>
      </c>
      <c r="C6933" s="148">
        <v>68050.715732999975</v>
      </c>
      <c r="D6933" s="148">
        <f t="shared" si="324"/>
        <v>83021.87</v>
      </c>
      <c r="E6933" s="138" t="s">
        <v>2044</v>
      </c>
      <c r="F6933" s="148">
        <f t="shared" si="325"/>
        <v>68050.720000000001</v>
      </c>
      <c r="G6933" s="148">
        <f t="shared" si="326"/>
        <v>83021.878400000001</v>
      </c>
    </row>
    <row r="6934" spans="1:7" ht="14.4" customHeight="1">
      <c r="A6934" s="138" t="s">
        <v>12716</v>
      </c>
      <c r="B6934" s="151" t="s">
        <v>12703</v>
      </c>
      <c r="C6934" s="148">
        <v>68050.715732999975</v>
      </c>
      <c r="D6934" s="148">
        <f t="shared" si="324"/>
        <v>83021.87</v>
      </c>
      <c r="E6934" s="138" t="s">
        <v>2044</v>
      </c>
      <c r="F6934" s="148">
        <f t="shared" si="325"/>
        <v>68050.720000000001</v>
      </c>
      <c r="G6934" s="148">
        <f t="shared" si="326"/>
        <v>83021.878400000001</v>
      </c>
    </row>
    <row r="6935" spans="1:7" ht="14.4" customHeight="1">
      <c r="A6935" s="138" t="s">
        <v>12717</v>
      </c>
      <c r="B6935" s="151" t="s">
        <v>12703</v>
      </c>
      <c r="C6935" s="148">
        <v>68050.715732999975</v>
      </c>
      <c r="D6935" s="148">
        <f t="shared" si="324"/>
        <v>83021.87</v>
      </c>
      <c r="E6935" s="138" t="s">
        <v>2044</v>
      </c>
      <c r="F6935" s="148">
        <f t="shared" si="325"/>
        <v>68050.720000000001</v>
      </c>
      <c r="G6935" s="148">
        <f t="shared" si="326"/>
        <v>83021.878400000001</v>
      </c>
    </row>
    <row r="6936" spans="1:7" ht="14.4" customHeight="1">
      <c r="A6936" s="138" t="s">
        <v>12718</v>
      </c>
      <c r="B6936" s="151" t="s">
        <v>12703</v>
      </c>
      <c r="C6936" s="148">
        <v>68050.715732999975</v>
      </c>
      <c r="D6936" s="148">
        <f t="shared" si="324"/>
        <v>83021.87</v>
      </c>
      <c r="E6936" s="138" t="s">
        <v>2044</v>
      </c>
      <c r="F6936" s="148">
        <f t="shared" si="325"/>
        <v>68050.720000000001</v>
      </c>
      <c r="G6936" s="148">
        <f t="shared" si="326"/>
        <v>83021.878400000001</v>
      </c>
    </row>
    <row r="6937" spans="1:7" ht="14.4" customHeight="1">
      <c r="A6937" s="138" t="s">
        <v>12719</v>
      </c>
      <c r="B6937" s="151" t="s">
        <v>12703</v>
      </c>
      <c r="C6937" s="148">
        <v>68050.715732999975</v>
      </c>
      <c r="D6937" s="148">
        <f t="shared" si="324"/>
        <v>83021.87</v>
      </c>
      <c r="E6937" s="138" t="s">
        <v>2044</v>
      </c>
      <c r="F6937" s="148">
        <f t="shared" si="325"/>
        <v>68050.720000000001</v>
      </c>
      <c r="G6937" s="148">
        <f t="shared" si="326"/>
        <v>83021.878400000001</v>
      </c>
    </row>
    <row r="6938" spans="1:7" ht="14.4" customHeight="1">
      <c r="A6938" s="138" t="s">
        <v>12720</v>
      </c>
      <c r="B6938" s="151" t="s">
        <v>12703</v>
      </c>
      <c r="C6938" s="148">
        <v>68050.715732999975</v>
      </c>
      <c r="D6938" s="148">
        <f t="shared" si="324"/>
        <v>83021.87</v>
      </c>
      <c r="E6938" s="138" t="s">
        <v>2044</v>
      </c>
      <c r="F6938" s="148">
        <f t="shared" si="325"/>
        <v>68050.720000000001</v>
      </c>
      <c r="G6938" s="148">
        <f t="shared" si="326"/>
        <v>83021.878400000001</v>
      </c>
    </row>
    <row r="6939" spans="1:7" ht="14.4" customHeight="1">
      <c r="A6939" s="138" t="s">
        <v>12721</v>
      </c>
      <c r="B6939" s="151" t="s">
        <v>12703</v>
      </c>
      <c r="C6939" s="148">
        <v>68050.715732999975</v>
      </c>
      <c r="D6939" s="148">
        <f t="shared" si="324"/>
        <v>83021.87</v>
      </c>
      <c r="E6939" s="138" t="s">
        <v>2044</v>
      </c>
      <c r="F6939" s="148">
        <f t="shared" si="325"/>
        <v>68050.720000000001</v>
      </c>
      <c r="G6939" s="148">
        <f t="shared" si="326"/>
        <v>83021.878400000001</v>
      </c>
    </row>
    <row r="6940" spans="1:7" ht="14.4" customHeight="1">
      <c r="A6940" s="138" t="s">
        <v>12722</v>
      </c>
      <c r="B6940" s="151" t="s">
        <v>12703</v>
      </c>
      <c r="C6940" s="148">
        <v>68050.715732999975</v>
      </c>
      <c r="D6940" s="148">
        <f t="shared" si="324"/>
        <v>83021.87</v>
      </c>
      <c r="E6940" s="138" t="s">
        <v>2044</v>
      </c>
      <c r="F6940" s="148">
        <f t="shared" si="325"/>
        <v>68050.720000000001</v>
      </c>
      <c r="G6940" s="148">
        <f t="shared" si="326"/>
        <v>83021.878400000001</v>
      </c>
    </row>
    <row r="6941" spans="1:7" ht="14.4" customHeight="1">
      <c r="A6941" s="138" t="s">
        <v>12723</v>
      </c>
      <c r="B6941" s="151" t="s">
        <v>12703</v>
      </c>
      <c r="C6941" s="148">
        <v>68050.715732999975</v>
      </c>
      <c r="D6941" s="148">
        <f t="shared" si="324"/>
        <v>83021.87</v>
      </c>
      <c r="E6941" s="138" t="s">
        <v>2044</v>
      </c>
      <c r="F6941" s="148">
        <f t="shared" si="325"/>
        <v>68050.720000000001</v>
      </c>
      <c r="G6941" s="148">
        <f t="shared" si="326"/>
        <v>83021.878400000001</v>
      </c>
    </row>
    <row r="6942" spans="1:7" ht="14.4" customHeight="1">
      <c r="A6942" s="138" t="s">
        <v>12724</v>
      </c>
      <c r="B6942" s="151" t="s">
        <v>12703</v>
      </c>
      <c r="C6942" s="148">
        <v>68050.715732999975</v>
      </c>
      <c r="D6942" s="148">
        <f t="shared" si="324"/>
        <v>83021.87</v>
      </c>
      <c r="E6942" s="138" t="s">
        <v>2044</v>
      </c>
      <c r="F6942" s="148">
        <f t="shared" si="325"/>
        <v>68050.720000000001</v>
      </c>
      <c r="G6942" s="148">
        <f t="shared" si="326"/>
        <v>83021.878400000001</v>
      </c>
    </row>
    <row r="6943" spans="1:7" ht="14.4" customHeight="1">
      <c r="A6943" s="138" t="s">
        <v>12725</v>
      </c>
      <c r="B6943" s="151" t="s">
        <v>12703</v>
      </c>
      <c r="C6943" s="148">
        <v>68050.715732999975</v>
      </c>
      <c r="D6943" s="148">
        <f t="shared" si="324"/>
        <v>83021.87</v>
      </c>
      <c r="E6943" s="138" t="s">
        <v>2044</v>
      </c>
      <c r="F6943" s="148">
        <f t="shared" si="325"/>
        <v>68050.720000000001</v>
      </c>
      <c r="G6943" s="148">
        <f t="shared" si="326"/>
        <v>83021.878400000001</v>
      </c>
    </row>
    <row r="6944" spans="1:7" ht="14.4" customHeight="1">
      <c r="A6944" s="138" t="s">
        <v>12726</v>
      </c>
      <c r="B6944" s="151" t="s">
        <v>12703</v>
      </c>
      <c r="C6944" s="148">
        <v>68050.715732999975</v>
      </c>
      <c r="D6944" s="148">
        <f t="shared" si="324"/>
        <v>83021.87</v>
      </c>
      <c r="E6944" s="138" t="s">
        <v>2044</v>
      </c>
      <c r="F6944" s="148">
        <f t="shared" si="325"/>
        <v>68050.720000000001</v>
      </c>
      <c r="G6944" s="148">
        <f t="shared" si="326"/>
        <v>83021.878400000001</v>
      </c>
    </row>
    <row r="6945" spans="1:7" ht="14.4" customHeight="1">
      <c r="A6945" s="138" t="s">
        <v>12727</v>
      </c>
      <c r="B6945" s="151" t="s">
        <v>12703</v>
      </c>
      <c r="C6945" s="148">
        <v>68050.715732999975</v>
      </c>
      <c r="D6945" s="148">
        <f t="shared" si="324"/>
        <v>83021.87</v>
      </c>
      <c r="E6945" s="138" t="s">
        <v>2044</v>
      </c>
      <c r="F6945" s="148">
        <f t="shared" si="325"/>
        <v>68050.720000000001</v>
      </c>
      <c r="G6945" s="148">
        <f t="shared" si="326"/>
        <v>83021.878400000001</v>
      </c>
    </row>
    <row r="6946" spans="1:7" ht="14.4" customHeight="1">
      <c r="A6946" s="138" t="s">
        <v>12728</v>
      </c>
      <c r="B6946" s="151" t="s">
        <v>12703</v>
      </c>
      <c r="C6946" s="148">
        <v>68050.715732999975</v>
      </c>
      <c r="D6946" s="148">
        <f t="shared" si="324"/>
        <v>83021.87</v>
      </c>
      <c r="E6946" s="138" t="s">
        <v>2044</v>
      </c>
      <c r="F6946" s="148">
        <f t="shared" si="325"/>
        <v>68050.720000000001</v>
      </c>
      <c r="G6946" s="148">
        <f t="shared" si="326"/>
        <v>83021.878400000001</v>
      </c>
    </row>
    <row r="6947" spans="1:7" ht="14.4" customHeight="1">
      <c r="A6947" s="138" t="s">
        <v>12729</v>
      </c>
      <c r="B6947" s="151" t="s">
        <v>12703</v>
      </c>
      <c r="C6947" s="148">
        <v>68050.715732999975</v>
      </c>
      <c r="D6947" s="148">
        <f t="shared" si="324"/>
        <v>83021.87</v>
      </c>
      <c r="E6947" s="138" t="s">
        <v>2044</v>
      </c>
      <c r="F6947" s="148">
        <f t="shared" si="325"/>
        <v>68050.720000000001</v>
      </c>
      <c r="G6947" s="148">
        <f t="shared" si="326"/>
        <v>83021.878400000001</v>
      </c>
    </row>
    <row r="6948" spans="1:7" ht="14.4" customHeight="1">
      <c r="A6948" s="138" t="s">
        <v>12730</v>
      </c>
      <c r="B6948" s="151" t="s">
        <v>12703</v>
      </c>
      <c r="C6948" s="148">
        <v>68050.715732999975</v>
      </c>
      <c r="D6948" s="148">
        <f t="shared" si="324"/>
        <v>83021.87</v>
      </c>
      <c r="E6948" s="138" t="s">
        <v>2044</v>
      </c>
      <c r="F6948" s="148">
        <f t="shared" si="325"/>
        <v>68050.720000000001</v>
      </c>
      <c r="G6948" s="148">
        <f t="shared" si="326"/>
        <v>83021.878400000001</v>
      </c>
    </row>
    <row r="6949" spans="1:7" ht="14.4" customHeight="1">
      <c r="A6949" s="138" t="s">
        <v>12731</v>
      </c>
      <c r="B6949" s="151" t="s">
        <v>12703</v>
      </c>
      <c r="C6949" s="148">
        <v>68050.715732999975</v>
      </c>
      <c r="D6949" s="148">
        <f t="shared" si="324"/>
        <v>83021.87</v>
      </c>
      <c r="E6949" s="138" t="s">
        <v>2044</v>
      </c>
      <c r="F6949" s="148">
        <f t="shared" si="325"/>
        <v>68050.720000000001</v>
      </c>
      <c r="G6949" s="148">
        <f t="shared" si="326"/>
        <v>83021.878400000001</v>
      </c>
    </row>
    <row r="6950" spans="1:7" ht="14.4" customHeight="1">
      <c r="A6950" s="138" t="s">
        <v>12732</v>
      </c>
      <c r="B6950" s="151" t="s">
        <v>12703</v>
      </c>
      <c r="C6950" s="148">
        <v>68050.715732999975</v>
      </c>
      <c r="D6950" s="148">
        <f t="shared" si="324"/>
        <v>83021.87</v>
      </c>
      <c r="E6950" s="138" t="s">
        <v>2044</v>
      </c>
      <c r="F6950" s="148">
        <f t="shared" si="325"/>
        <v>68050.720000000001</v>
      </c>
      <c r="G6950" s="148">
        <f t="shared" si="326"/>
        <v>83021.878400000001</v>
      </c>
    </row>
    <row r="6951" spans="1:7" ht="14.4" customHeight="1">
      <c r="A6951" s="138" t="s">
        <v>12733</v>
      </c>
      <c r="B6951" s="151" t="s">
        <v>12703</v>
      </c>
      <c r="C6951" s="148">
        <v>68050.715732999975</v>
      </c>
      <c r="D6951" s="148">
        <f t="shared" si="324"/>
        <v>83021.87</v>
      </c>
      <c r="E6951" s="138" t="s">
        <v>2044</v>
      </c>
      <c r="F6951" s="148">
        <f t="shared" si="325"/>
        <v>68050.720000000001</v>
      </c>
      <c r="G6951" s="148">
        <f t="shared" si="326"/>
        <v>83021.878400000001</v>
      </c>
    </row>
    <row r="6952" spans="1:7" ht="14.4" customHeight="1">
      <c r="A6952" s="138" t="s">
        <v>12734</v>
      </c>
      <c r="B6952" s="151" t="s">
        <v>12703</v>
      </c>
      <c r="C6952" s="148">
        <v>68050.715732999975</v>
      </c>
      <c r="D6952" s="148">
        <f t="shared" si="324"/>
        <v>83021.87</v>
      </c>
      <c r="E6952" s="138" t="s">
        <v>2044</v>
      </c>
      <c r="F6952" s="148">
        <f t="shared" si="325"/>
        <v>68050.720000000001</v>
      </c>
      <c r="G6952" s="148">
        <f t="shared" si="326"/>
        <v>83021.878400000001</v>
      </c>
    </row>
    <row r="6953" spans="1:7" ht="14.4" customHeight="1">
      <c r="A6953" s="138" t="s">
        <v>12735</v>
      </c>
      <c r="B6953" s="151" t="s">
        <v>12703</v>
      </c>
      <c r="C6953" s="148">
        <v>68050.715732999975</v>
      </c>
      <c r="D6953" s="148">
        <f t="shared" si="324"/>
        <v>83021.87</v>
      </c>
      <c r="E6953" s="138" t="s">
        <v>2044</v>
      </c>
      <c r="F6953" s="148">
        <f t="shared" si="325"/>
        <v>68050.720000000001</v>
      </c>
      <c r="G6953" s="148">
        <f t="shared" si="326"/>
        <v>83021.878400000001</v>
      </c>
    </row>
    <row r="6954" spans="1:7" ht="14.4" customHeight="1">
      <c r="A6954" s="138" t="s">
        <v>12736</v>
      </c>
      <c r="B6954" s="151" t="s">
        <v>12703</v>
      </c>
      <c r="C6954" s="148">
        <v>68050.715732999975</v>
      </c>
      <c r="D6954" s="148">
        <f t="shared" si="324"/>
        <v>83021.87</v>
      </c>
      <c r="E6954" s="138" t="s">
        <v>2044</v>
      </c>
      <c r="F6954" s="148">
        <f t="shared" si="325"/>
        <v>68050.720000000001</v>
      </c>
      <c r="G6954" s="148">
        <f t="shared" si="326"/>
        <v>83021.878400000001</v>
      </c>
    </row>
    <row r="6955" spans="1:7" ht="14.4" customHeight="1">
      <c r="A6955" s="138" t="s">
        <v>12737</v>
      </c>
      <c r="B6955" s="151" t="s">
        <v>12703</v>
      </c>
      <c r="C6955" s="148">
        <v>68050.715732999975</v>
      </c>
      <c r="D6955" s="148">
        <f t="shared" si="324"/>
        <v>83021.87</v>
      </c>
      <c r="E6955" s="138" t="s">
        <v>2044</v>
      </c>
      <c r="F6955" s="148">
        <f t="shared" si="325"/>
        <v>68050.720000000001</v>
      </c>
      <c r="G6955" s="148">
        <f t="shared" si="326"/>
        <v>83021.878400000001</v>
      </c>
    </row>
    <row r="6956" spans="1:7" ht="14.4" customHeight="1">
      <c r="A6956" s="138" t="s">
        <v>12738</v>
      </c>
      <c r="B6956" s="151" t="s">
        <v>12703</v>
      </c>
      <c r="C6956" s="148">
        <v>68050.715732999975</v>
      </c>
      <c r="D6956" s="148">
        <f t="shared" si="324"/>
        <v>83021.87</v>
      </c>
      <c r="E6956" s="138" t="s">
        <v>2044</v>
      </c>
      <c r="F6956" s="148">
        <f t="shared" si="325"/>
        <v>68050.720000000001</v>
      </c>
      <c r="G6956" s="148">
        <f t="shared" si="326"/>
        <v>83021.878400000001</v>
      </c>
    </row>
    <row r="6957" spans="1:7" ht="14.4" customHeight="1">
      <c r="A6957" s="138" t="s">
        <v>12739</v>
      </c>
      <c r="B6957" s="151" t="s">
        <v>12703</v>
      </c>
      <c r="C6957" s="148">
        <v>68050.715732999975</v>
      </c>
      <c r="D6957" s="148">
        <f t="shared" si="324"/>
        <v>83021.87</v>
      </c>
      <c r="E6957" s="138" t="s">
        <v>2044</v>
      </c>
      <c r="F6957" s="148">
        <f t="shared" si="325"/>
        <v>68050.720000000001</v>
      </c>
      <c r="G6957" s="148">
        <f t="shared" si="326"/>
        <v>83021.878400000001</v>
      </c>
    </row>
    <row r="6958" spans="1:7" ht="14.4" customHeight="1">
      <c r="A6958" s="138" t="s">
        <v>12740</v>
      </c>
      <c r="B6958" s="151" t="s">
        <v>12703</v>
      </c>
      <c r="C6958" s="148">
        <v>68050.715732999975</v>
      </c>
      <c r="D6958" s="148">
        <f t="shared" si="324"/>
        <v>83021.87</v>
      </c>
      <c r="E6958" s="138" t="s">
        <v>2044</v>
      </c>
      <c r="F6958" s="148">
        <f t="shared" si="325"/>
        <v>68050.720000000001</v>
      </c>
      <c r="G6958" s="148">
        <f t="shared" si="326"/>
        <v>83021.878400000001</v>
      </c>
    </row>
    <row r="6959" spans="1:7" ht="14.4" customHeight="1">
      <c r="A6959" s="138" t="s">
        <v>12741</v>
      </c>
      <c r="B6959" s="151" t="s">
        <v>12703</v>
      </c>
      <c r="C6959" s="148">
        <v>68050.715732999975</v>
      </c>
      <c r="D6959" s="148">
        <f t="shared" si="324"/>
        <v>83021.87</v>
      </c>
      <c r="E6959" s="138" t="s">
        <v>2044</v>
      </c>
      <c r="F6959" s="148">
        <f t="shared" si="325"/>
        <v>68050.720000000001</v>
      </c>
      <c r="G6959" s="148">
        <f t="shared" si="326"/>
        <v>83021.878400000001</v>
      </c>
    </row>
    <row r="6960" spans="1:7" ht="14.4" customHeight="1">
      <c r="A6960" s="138" t="s">
        <v>12742</v>
      </c>
      <c r="B6960" s="151" t="s">
        <v>12703</v>
      </c>
      <c r="C6960" s="148">
        <v>68050.715732999975</v>
      </c>
      <c r="D6960" s="148">
        <f t="shared" si="324"/>
        <v>83021.87</v>
      </c>
      <c r="E6960" s="138" t="s">
        <v>2044</v>
      </c>
      <c r="F6960" s="148">
        <f t="shared" si="325"/>
        <v>68050.720000000001</v>
      </c>
      <c r="G6960" s="148">
        <f t="shared" si="326"/>
        <v>83021.878400000001</v>
      </c>
    </row>
    <row r="6961" spans="1:7" ht="14.4" customHeight="1">
      <c r="A6961" s="138" t="s">
        <v>12743</v>
      </c>
      <c r="B6961" s="151" t="s">
        <v>12703</v>
      </c>
      <c r="C6961" s="148">
        <v>68050.715732999975</v>
      </c>
      <c r="D6961" s="148">
        <f t="shared" si="324"/>
        <v>83021.87</v>
      </c>
      <c r="E6961" s="138" t="s">
        <v>2044</v>
      </c>
      <c r="F6961" s="148">
        <f t="shared" si="325"/>
        <v>68050.720000000001</v>
      </c>
      <c r="G6961" s="148">
        <f t="shared" si="326"/>
        <v>83021.878400000001</v>
      </c>
    </row>
    <row r="6962" spans="1:7" ht="14.4" customHeight="1">
      <c r="A6962" s="138" t="s">
        <v>12744</v>
      </c>
      <c r="B6962" s="151" t="s">
        <v>12703</v>
      </c>
      <c r="C6962" s="148">
        <v>68050.715732999975</v>
      </c>
      <c r="D6962" s="148">
        <f t="shared" si="324"/>
        <v>83021.87</v>
      </c>
      <c r="E6962" s="138" t="s">
        <v>2044</v>
      </c>
      <c r="F6962" s="148">
        <f t="shared" si="325"/>
        <v>68050.720000000001</v>
      </c>
      <c r="G6962" s="148">
        <f t="shared" si="326"/>
        <v>83021.878400000001</v>
      </c>
    </row>
    <row r="6963" spans="1:7" ht="14.4" customHeight="1">
      <c r="A6963" s="138" t="s">
        <v>12745</v>
      </c>
      <c r="B6963" s="151" t="s">
        <v>12703</v>
      </c>
      <c r="C6963" s="148">
        <v>68050.715732999975</v>
      </c>
      <c r="D6963" s="148">
        <f t="shared" si="324"/>
        <v>83021.87</v>
      </c>
      <c r="E6963" s="138" t="s">
        <v>2044</v>
      </c>
      <c r="F6963" s="148">
        <f t="shared" si="325"/>
        <v>68050.720000000001</v>
      </c>
      <c r="G6963" s="148">
        <f t="shared" si="326"/>
        <v>83021.878400000001</v>
      </c>
    </row>
    <row r="6964" spans="1:7" ht="14.4" customHeight="1">
      <c r="A6964" s="138" t="s">
        <v>12746</v>
      </c>
      <c r="B6964" s="151" t="s">
        <v>12703</v>
      </c>
      <c r="C6964" s="148">
        <v>68050.715732999975</v>
      </c>
      <c r="D6964" s="148">
        <f t="shared" si="324"/>
        <v>83021.87</v>
      </c>
      <c r="E6964" s="138" t="s">
        <v>2044</v>
      </c>
      <c r="F6964" s="148">
        <f t="shared" si="325"/>
        <v>68050.720000000001</v>
      </c>
      <c r="G6964" s="148">
        <f t="shared" si="326"/>
        <v>83021.878400000001</v>
      </c>
    </row>
    <row r="6965" spans="1:7" ht="14.4" customHeight="1">
      <c r="A6965" s="138" t="s">
        <v>12747</v>
      </c>
      <c r="B6965" s="151" t="s">
        <v>12703</v>
      </c>
      <c r="C6965" s="148">
        <v>68050.715732999975</v>
      </c>
      <c r="D6965" s="148">
        <f t="shared" si="324"/>
        <v>83021.87</v>
      </c>
      <c r="E6965" s="138" t="s">
        <v>2044</v>
      </c>
      <c r="F6965" s="148">
        <f t="shared" si="325"/>
        <v>68050.720000000001</v>
      </c>
      <c r="G6965" s="148">
        <f t="shared" si="326"/>
        <v>83021.878400000001</v>
      </c>
    </row>
    <row r="6966" spans="1:7" ht="14.4" customHeight="1">
      <c r="A6966" s="138" t="s">
        <v>12748</v>
      </c>
      <c r="B6966" s="151" t="s">
        <v>12703</v>
      </c>
      <c r="C6966" s="148">
        <v>68050.715732999975</v>
      </c>
      <c r="D6966" s="148">
        <f t="shared" si="324"/>
        <v>83021.87</v>
      </c>
      <c r="E6966" s="138" t="s">
        <v>2044</v>
      </c>
      <c r="F6966" s="148">
        <f t="shared" si="325"/>
        <v>68050.720000000001</v>
      </c>
      <c r="G6966" s="148">
        <f t="shared" si="326"/>
        <v>83021.878400000001</v>
      </c>
    </row>
    <row r="6967" spans="1:7" ht="14.4" customHeight="1">
      <c r="A6967" s="138" t="s">
        <v>12749</v>
      </c>
      <c r="B6967" s="151" t="s">
        <v>12703</v>
      </c>
      <c r="C6967" s="148">
        <v>68050.715732999975</v>
      </c>
      <c r="D6967" s="148">
        <f t="shared" si="324"/>
        <v>83021.87</v>
      </c>
      <c r="E6967" s="138" t="s">
        <v>2044</v>
      </c>
      <c r="F6967" s="148">
        <f t="shared" si="325"/>
        <v>68050.720000000001</v>
      </c>
      <c r="G6967" s="148">
        <f t="shared" si="326"/>
        <v>83021.878400000001</v>
      </c>
    </row>
    <row r="6968" spans="1:7" ht="14.4" customHeight="1">
      <c r="A6968" s="138" t="s">
        <v>12750</v>
      </c>
      <c r="B6968" s="151" t="s">
        <v>12703</v>
      </c>
      <c r="C6968" s="148">
        <v>68050.715732999975</v>
      </c>
      <c r="D6968" s="148">
        <f t="shared" si="324"/>
        <v>83021.87</v>
      </c>
      <c r="E6968" s="138" t="s">
        <v>2044</v>
      </c>
      <c r="F6968" s="148">
        <f t="shared" si="325"/>
        <v>68050.720000000001</v>
      </c>
      <c r="G6968" s="148">
        <f t="shared" si="326"/>
        <v>83021.878400000001</v>
      </c>
    </row>
    <row r="6969" spans="1:7" ht="14.4" customHeight="1">
      <c r="A6969" s="138" t="s">
        <v>12751</v>
      </c>
      <c r="B6969" s="151" t="s">
        <v>12703</v>
      </c>
      <c r="C6969" s="148">
        <v>68050.715732999975</v>
      </c>
      <c r="D6969" s="148">
        <f t="shared" si="324"/>
        <v>83021.87</v>
      </c>
      <c r="E6969" s="138" t="s">
        <v>2044</v>
      </c>
      <c r="F6969" s="148">
        <f t="shared" si="325"/>
        <v>68050.720000000001</v>
      </c>
      <c r="G6969" s="148">
        <f t="shared" si="326"/>
        <v>83021.878400000001</v>
      </c>
    </row>
    <row r="6970" spans="1:7" ht="14.4" customHeight="1">
      <c r="A6970" s="138" t="s">
        <v>12752</v>
      </c>
      <c r="B6970" s="151" t="s">
        <v>12703</v>
      </c>
      <c r="C6970" s="148">
        <v>68050.715732999975</v>
      </c>
      <c r="D6970" s="148">
        <f t="shared" si="324"/>
        <v>83021.87</v>
      </c>
      <c r="E6970" s="138" t="s">
        <v>2044</v>
      </c>
      <c r="F6970" s="148">
        <f t="shared" si="325"/>
        <v>68050.720000000001</v>
      </c>
      <c r="G6970" s="148">
        <f t="shared" si="326"/>
        <v>83021.878400000001</v>
      </c>
    </row>
    <row r="6971" spans="1:7" ht="14.4" customHeight="1">
      <c r="A6971" s="138" t="s">
        <v>12753</v>
      </c>
      <c r="B6971" s="151" t="s">
        <v>12703</v>
      </c>
      <c r="C6971" s="148">
        <v>68050.715732999975</v>
      </c>
      <c r="D6971" s="148">
        <f t="shared" si="324"/>
        <v>83021.87</v>
      </c>
      <c r="E6971" s="138" t="s">
        <v>2044</v>
      </c>
      <c r="F6971" s="148">
        <f t="shared" si="325"/>
        <v>68050.720000000001</v>
      </c>
      <c r="G6971" s="148">
        <f t="shared" si="326"/>
        <v>83021.878400000001</v>
      </c>
    </row>
    <row r="6972" spans="1:7" ht="14.4" customHeight="1">
      <c r="A6972" s="138" t="s">
        <v>12754</v>
      </c>
      <c r="B6972" s="151" t="s">
        <v>12703</v>
      </c>
      <c r="C6972" s="148">
        <v>68050.715732999975</v>
      </c>
      <c r="D6972" s="148">
        <f t="shared" si="324"/>
        <v>83021.87</v>
      </c>
      <c r="E6972" s="138" t="s">
        <v>2044</v>
      </c>
      <c r="F6972" s="148">
        <f t="shared" si="325"/>
        <v>68050.720000000001</v>
      </c>
      <c r="G6972" s="148">
        <f t="shared" si="326"/>
        <v>83021.878400000001</v>
      </c>
    </row>
    <row r="6973" spans="1:7" ht="14.4" customHeight="1">
      <c r="A6973" s="138" t="s">
        <v>12755</v>
      </c>
      <c r="B6973" s="151" t="s">
        <v>12703</v>
      </c>
      <c r="C6973" s="148">
        <v>68050.715732999975</v>
      </c>
      <c r="D6973" s="148">
        <f t="shared" si="324"/>
        <v>83021.87</v>
      </c>
      <c r="E6973" s="138" t="s">
        <v>2044</v>
      </c>
      <c r="F6973" s="148">
        <f t="shared" si="325"/>
        <v>68050.720000000001</v>
      </c>
      <c r="G6973" s="148">
        <f t="shared" si="326"/>
        <v>83021.878400000001</v>
      </c>
    </row>
    <row r="6974" spans="1:7" ht="14.4" customHeight="1">
      <c r="A6974" s="138" t="s">
        <v>12756</v>
      </c>
      <c r="B6974" s="151" t="s">
        <v>12703</v>
      </c>
      <c r="C6974" s="148">
        <v>68050.715732999975</v>
      </c>
      <c r="D6974" s="148">
        <f t="shared" si="324"/>
        <v>83021.87</v>
      </c>
      <c r="E6974" s="138" t="s">
        <v>2044</v>
      </c>
      <c r="F6974" s="148">
        <f t="shared" si="325"/>
        <v>68050.720000000001</v>
      </c>
      <c r="G6974" s="148">
        <f t="shared" si="326"/>
        <v>83021.878400000001</v>
      </c>
    </row>
    <row r="6975" spans="1:7" ht="14.4" customHeight="1">
      <c r="A6975" s="138" t="s">
        <v>12757</v>
      </c>
      <c r="B6975" s="151" t="s">
        <v>12703</v>
      </c>
      <c r="C6975" s="148">
        <v>68050.715732999975</v>
      </c>
      <c r="D6975" s="148">
        <f t="shared" si="324"/>
        <v>83021.87</v>
      </c>
      <c r="E6975" s="138" t="s">
        <v>2044</v>
      </c>
      <c r="F6975" s="148">
        <f t="shared" si="325"/>
        <v>68050.720000000001</v>
      </c>
      <c r="G6975" s="148">
        <f t="shared" si="326"/>
        <v>83021.878400000001</v>
      </c>
    </row>
    <row r="6976" spans="1:7" ht="14.4" customHeight="1">
      <c r="A6976" s="138" t="s">
        <v>12758</v>
      </c>
      <c r="B6976" s="151" t="s">
        <v>12703</v>
      </c>
      <c r="C6976" s="148">
        <v>68050.715732999975</v>
      </c>
      <c r="D6976" s="148">
        <f t="shared" si="324"/>
        <v>83021.87</v>
      </c>
      <c r="E6976" s="138" t="s">
        <v>2044</v>
      </c>
      <c r="F6976" s="148">
        <f t="shared" si="325"/>
        <v>68050.720000000001</v>
      </c>
      <c r="G6976" s="148">
        <f t="shared" si="326"/>
        <v>83021.878400000001</v>
      </c>
    </row>
    <row r="6977" spans="1:7" ht="14.4" customHeight="1">
      <c r="A6977" s="138" t="s">
        <v>12759</v>
      </c>
      <c r="B6977" s="151" t="s">
        <v>12703</v>
      </c>
      <c r="C6977" s="148">
        <v>68050.715732999975</v>
      </c>
      <c r="D6977" s="148">
        <f t="shared" si="324"/>
        <v>83021.87</v>
      </c>
      <c r="E6977" s="138" t="s">
        <v>2044</v>
      </c>
      <c r="F6977" s="148">
        <f t="shared" si="325"/>
        <v>68050.720000000001</v>
      </c>
      <c r="G6977" s="148">
        <f t="shared" si="326"/>
        <v>83021.878400000001</v>
      </c>
    </row>
    <row r="6978" spans="1:7" ht="14.4" customHeight="1">
      <c r="A6978" s="138" t="s">
        <v>12760</v>
      </c>
      <c r="B6978" s="151" t="s">
        <v>12703</v>
      </c>
      <c r="C6978" s="148">
        <v>68050.715732999975</v>
      </c>
      <c r="D6978" s="148">
        <f t="shared" si="324"/>
        <v>83021.87</v>
      </c>
      <c r="E6978" s="138" t="s">
        <v>2044</v>
      </c>
      <c r="F6978" s="148">
        <f t="shared" si="325"/>
        <v>68050.720000000001</v>
      </c>
      <c r="G6978" s="148">
        <f t="shared" si="326"/>
        <v>83021.878400000001</v>
      </c>
    </row>
    <row r="6979" spans="1:7" ht="14.4" customHeight="1">
      <c r="A6979" s="138" t="s">
        <v>12761</v>
      </c>
      <c r="B6979" s="151" t="s">
        <v>12703</v>
      </c>
      <c r="C6979" s="148">
        <v>68050.715732999975</v>
      </c>
      <c r="D6979" s="148">
        <f t="shared" si="324"/>
        <v>83021.87</v>
      </c>
      <c r="E6979" s="138" t="s">
        <v>2044</v>
      </c>
      <c r="F6979" s="148">
        <f t="shared" si="325"/>
        <v>68050.720000000001</v>
      </c>
      <c r="G6979" s="148">
        <f t="shared" si="326"/>
        <v>83021.878400000001</v>
      </c>
    </row>
    <row r="6980" spans="1:7" ht="14.4" customHeight="1">
      <c r="A6980" s="138" t="s">
        <v>12762</v>
      </c>
      <c r="B6980" s="151" t="s">
        <v>12703</v>
      </c>
      <c r="C6980" s="148">
        <v>68050.715732999975</v>
      </c>
      <c r="D6980" s="148">
        <f t="shared" si="324"/>
        <v>83021.87</v>
      </c>
      <c r="E6980" s="138" t="s">
        <v>2044</v>
      </c>
      <c r="F6980" s="148">
        <f t="shared" si="325"/>
        <v>68050.720000000001</v>
      </c>
      <c r="G6980" s="148">
        <f t="shared" si="326"/>
        <v>83021.878400000001</v>
      </c>
    </row>
    <row r="6981" spans="1:7" ht="14.4" customHeight="1">
      <c r="A6981" s="138" t="s">
        <v>12763</v>
      </c>
      <c r="B6981" s="151" t="s">
        <v>12703</v>
      </c>
      <c r="C6981" s="148">
        <v>68050.715732999975</v>
      </c>
      <c r="D6981" s="148">
        <f t="shared" si="324"/>
        <v>83021.87</v>
      </c>
      <c r="E6981" s="138" t="s">
        <v>2044</v>
      </c>
      <c r="F6981" s="148">
        <f t="shared" si="325"/>
        <v>68050.720000000001</v>
      </c>
      <c r="G6981" s="148">
        <f t="shared" si="326"/>
        <v>83021.878400000001</v>
      </c>
    </row>
    <row r="6982" spans="1:7" ht="14.4" customHeight="1">
      <c r="A6982" s="138" t="s">
        <v>12764</v>
      </c>
      <c r="B6982" s="151" t="s">
        <v>12703</v>
      </c>
      <c r="C6982" s="148">
        <v>68050.715732999975</v>
      </c>
      <c r="D6982" s="148">
        <f t="shared" si="324"/>
        <v>83021.87</v>
      </c>
      <c r="E6982" s="138" t="s">
        <v>2044</v>
      </c>
      <c r="F6982" s="148">
        <f t="shared" si="325"/>
        <v>68050.720000000001</v>
      </c>
      <c r="G6982" s="148">
        <f t="shared" si="326"/>
        <v>83021.878400000001</v>
      </c>
    </row>
    <row r="6983" spans="1:7" ht="14.4" customHeight="1">
      <c r="A6983" s="138" t="s">
        <v>12765</v>
      </c>
      <c r="B6983" s="151" t="s">
        <v>12703</v>
      </c>
      <c r="C6983" s="148">
        <v>68050.715732999975</v>
      </c>
      <c r="D6983" s="148">
        <f t="shared" si="324"/>
        <v>83021.87</v>
      </c>
      <c r="E6983" s="138" t="s">
        <v>2044</v>
      </c>
      <c r="F6983" s="148">
        <f t="shared" si="325"/>
        <v>68050.720000000001</v>
      </c>
      <c r="G6983" s="148">
        <f t="shared" si="326"/>
        <v>83021.878400000001</v>
      </c>
    </row>
    <row r="6984" spans="1:7" ht="14.4" customHeight="1">
      <c r="A6984" s="138" t="s">
        <v>12766</v>
      </c>
      <c r="B6984" s="151" t="s">
        <v>12767</v>
      </c>
      <c r="C6984" s="148">
        <v>66738.349477799988</v>
      </c>
      <c r="D6984" s="148">
        <f t="shared" si="324"/>
        <v>81420.789999999994</v>
      </c>
      <c r="E6984" s="138" t="s">
        <v>2044</v>
      </c>
      <c r="F6984" s="148">
        <f t="shared" si="325"/>
        <v>66738.350000000006</v>
      </c>
      <c r="G6984" s="148">
        <f t="shared" si="326"/>
        <v>81420.787000000011</v>
      </c>
    </row>
    <row r="6985" spans="1:7" ht="14.4" customHeight="1">
      <c r="A6985" s="138" t="s">
        <v>12768</v>
      </c>
      <c r="B6985" s="151" t="s">
        <v>12767</v>
      </c>
      <c r="C6985" s="148">
        <v>66738.349477799988</v>
      </c>
      <c r="D6985" s="148">
        <f t="shared" ref="D6985:D7048" si="327">ROUND(C6985*(1+$D$8),2)</f>
        <v>81420.789999999994</v>
      </c>
      <c r="E6985" s="138" t="s">
        <v>2044</v>
      </c>
      <c r="F6985" s="148">
        <f t="shared" ref="F6985:F7048" si="328">ROUND(C6985*(1-HLOOKUP(E6985,$1:$2,2,FALSE)),2)</f>
        <v>66738.350000000006</v>
      </c>
      <c r="G6985" s="148">
        <f t="shared" ref="G6985:G7048" si="329">F6985*(1+$D$8)</f>
        <v>81420.787000000011</v>
      </c>
    </row>
    <row r="6986" spans="1:7" ht="14.4" customHeight="1">
      <c r="A6986" s="138" t="s">
        <v>12769</v>
      </c>
      <c r="B6986" s="151" t="s">
        <v>12767</v>
      </c>
      <c r="C6986" s="148">
        <v>66738.349477799988</v>
      </c>
      <c r="D6986" s="148">
        <f t="shared" si="327"/>
        <v>81420.789999999994</v>
      </c>
      <c r="E6986" s="138" t="s">
        <v>2044</v>
      </c>
      <c r="F6986" s="148">
        <f t="shared" si="328"/>
        <v>66738.350000000006</v>
      </c>
      <c r="G6986" s="148">
        <f t="shared" si="329"/>
        <v>81420.787000000011</v>
      </c>
    </row>
    <row r="6987" spans="1:7" ht="14.4" customHeight="1">
      <c r="A6987" s="138" t="s">
        <v>12770</v>
      </c>
      <c r="B6987" s="151" t="s">
        <v>12767</v>
      </c>
      <c r="C6987" s="148">
        <v>66738.349477799988</v>
      </c>
      <c r="D6987" s="148">
        <f t="shared" si="327"/>
        <v>81420.789999999994</v>
      </c>
      <c r="E6987" s="138" t="s">
        <v>2044</v>
      </c>
      <c r="F6987" s="148">
        <f t="shared" si="328"/>
        <v>66738.350000000006</v>
      </c>
      <c r="G6987" s="148">
        <f t="shared" si="329"/>
        <v>81420.787000000011</v>
      </c>
    </row>
    <row r="6988" spans="1:7" ht="14.4" customHeight="1">
      <c r="A6988" s="138" t="s">
        <v>12771</v>
      </c>
      <c r="B6988" s="151" t="s">
        <v>12767</v>
      </c>
      <c r="C6988" s="148">
        <v>66738.349477799988</v>
      </c>
      <c r="D6988" s="148">
        <f t="shared" si="327"/>
        <v>81420.789999999994</v>
      </c>
      <c r="E6988" s="138" t="s">
        <v>2044</v>
      </c>
      <c r="F6988" s="148">
        <f t="shared" si="328"/>
        <v>66738.350000000006</v>
      </c>
      <c r="G6988" s="148">
        <f t="shared" si="329"/>
        <v>81420.787000000011</v>
      </c>
    </row>
    <row r="6989" spans="1:7" ht="14.4" customHeight="1">
      <c r="A6989" s="138" t="s">
        <v>12772</v>
      </c>
      <c r="B6989" s="151" t="s">
        <v>12767</v>
      </c>
      <c r="C6989" s="148">
        <v>66738.349477799988</v>
      </c>
      <c r="D6989" s="148">
        <f t="shared" si="327"/>
        <v>81420.789999999994</v>
      </c>
      <c r="E6989" s="138" t="s">
        <v>2044</v>
      </c>
      <c r="F6989" s="148">
        <f t="shared" si="328"/>
        <v>66738.350000000006</v>
      </c>
      <c r="G6989" s="148">
        <f t="shared" si="329"/>
        <v>81420.787000000011</v>
      </c>
    </row>
    <row r="6990" spans="1:7" ht="14.4" customHeight="1">
      <c r="A6990" s="138" t="s">
        <v>12773</v>
      </c>
      <c r="B6990" s="151" t="s">
        <v>12767</v>
      </c>
      <c r="C6990" s="148">
        <v>66738.349477799988</v>
      </c>
      <c r="D6990" s="148">
        <f t="shared" si="327"/>
        <v>81420.789999999994</v>
      </c>
      <c r="E6990" s="138" t="s">
        <v>2044</v>
      </c>
      <c r="F6990" s="148">
        <f t="shared" si="328"/>
        <v>66738.350000000006</v>
      </c>
      <c r="G6990" s="148">
        <f t="shared" si="329"/>
        <v>81420.787000000011</v>
      </c>
    </row>
    <row r="6991" spans="1:7" ht="14.4" customHeight="1">
      <c r="A6991" s="138" t="s">
        <v>12774</v>
      </c>
      <c r="B6991" s="151" t="s">
        <v>12767</v>
      </c>
      <c r="C6991" s="148">
        <v>66738.349477799988</v>
      </c>
      <c r="D6991" s="148">
        <f t="shared" si="327"/>
        <v>81420.789999999994</v>
      </c>
      <c r="E6991" s="138" t="s">
        <v>2044</v>
      </c>
      <c r="F6991" s="148">
        <f t="shared" si="328"/>
        <v>66738.350000000006</v>
      </c>
      <c r="G6991" s="148">
        <f t="shared" si="329"/>
        <v>81420.787000000011</v>
      </c>
    </row>
    <row r="6992" spans="1:7" ht="14.4" customHeight="1">
      <c r="A6992" s="138" t="s">
        <v>12775</v>
      </c>
      <c r="B6992" s="151" t="s">
        <v>12767</v>
      </c>
      <c r="C6992" s="148">
        <v>66738.349477799988</v>
      </c>
      <c r="D6992" s="148">
        <f t="shared" si="327"/>
        <v>81420.789999999994</v>
      </c>
      <c r="E6992" s="138" t="s">
        <v>2044</v>
      </c>
      <c r="F6992" s="148">
        <f t="shared" si="328"/>
        <v>66738.350000000006</v>
      </c>
      <c r="G6992" s="148">
        <f t="shared" si="329"/>
        <v>81420.787000000011</v>
      </c>
    </row>
    <row r="6993" spans="1:7" ht="14.4" customHeight="1">
      <c r="A6993" s="138" t="s">
        <v>12776</v>
      </c>
      <c r="B6993" s="151" t="s">
        <v>12767</v>
      </c>
      <c r="C6993" s="148">
        <v>66738.349477799988</v>
      </c>
      <c r="D6993" s="148">
        <f t="shared" si="327"/>
        <v>81420.789999999994</v>
      </c>
      <c r="E6993" s="138" t="s">
        <v>2044</v>
      </c>
      <c r="F6993" s="148">
        <f t="shared" si="328"/>
        <v>66738.350000000006</v>
      </c>
      <c r="G6993" s="148">
        <f t="shared" si="329"/>
        <v>81420.787000000011</v>
      </c>
    </row>
    <row r="6994" spans="1:7" ht="14.4" customHeight="1">
      <c r="A6994" s="138" t="s">
        <v>12777</v>
      </c>
      <c r="B6994" s="151" t="s">
        <v>12767</v>
      </c>
      <c r="C6994" s="148">
        <v>66738.349477799988</v>
      </c>
      <c r="D6994" s="148">
        <f t="shared" si="327"/>
        <v>81420.789999999994</v>
      </c>
      <c r="E6994" s="138" t="s">
        <v>2044</v>
      </c>
      <c r="F6994" s="148">
        <f t="shared" si="328"/>
        <v>66738.350000000006</v>
      </c>
      <c r="G6994" s="148">
        <f t="shared" si="329"/>
        <v>81420.787000000011</v>
      </c>
    </row>
    <row r="6995" spans="1:7" ht="14.4" customHeight="1">
      <c r="A6995" s="138" t="s">
        <v>12778</v>
      </c>
      <c r="B6995" s="151" t="s">
        <v>12767</v>
      </c>
      <c r="C6995" s="148">
        <v>66738.349477799988</v>
      </c>
      <c r="D6995" s="148">
        <f t="shared" si="327"/>
        <v>81420.789999999994</v>
      </c>
      <c r="E6995" s="138" t="s">
        <v>2044</v>
      </c>
      <c r="F6995" s="148">
        <f t="shared" si="328"/>
        <v>66738.350000000006</v>
      </c>
      <c r="G6995" s="148">
        <f t="shared" si="329"/>
        <v>81420.787000000011</v>
      </c>
    </row>
    <row r="6996" spans="1:7" ht="14.4" customHeight="1">
      <c r="A6996" s="138" t="s">
        <v>12779</v>
      </c>
      <c r="B6996" s="151" t="s">
        <v>12767</v>
      </c>
      <c r="C6996" s="148">
        <v>66738.349477799988</v>
      </c>
      <c r="D6996" s="148">
        <f t="shared" si="327"/>
        <v>81420.789999999994</v>
      </c>
      <c r="E6996" s="138" t="s">
        <v>2044</v>
      </c>
      <c r="F6996" s="148">
        <f t="shared" si="328"/>
        <v>66738.350000000006</v>
      </c>
      <c r="G6996" s="148">
        <f t="shared" si="329"/>
        <v>81420.787000000011</v>
      </c>
    </row>
    <row r="6997" spans="1:7" ht="14.4" customHeight="1">
      <c r="A6997" s="138" t="s">
        <v>12780</v>
      </c>
      <c r="B6997" s="151" t="s">
        <v>12767</v>
      </c>
      <c r="C6997" s="148">
        <v>66738.349477799988</v>
      </c>
      <c r="D6997" s="148">
        <f t="shared" si="327"/>
        <v>81420.789999999994</v>
      </c>
      <c r="E6997" s="138" t="s">
        <v>2044</v>
      </c>
      <c r="F6997" s="148">
        <f t="shared" si="328"/>
        <v>66738.350000000006</v>
      </c>
      <c r="G6997" s="148">
        <f t="shared" si="329"/>
        <v>81420.787000000011</v>
      </c>
    </row>
    <row r="6998" spans="1:7" ht="14.4" customHeight="1">
      <c r="A6998" s="138" t="s">
        <v>12781</v>
      </c>
      <c r="B6998" s="151" t="s">
        <v>12767</v>
      </c>
      <c r="C6998" s="148">
        <v>66738.349477799988</v>
      </c>
      <c r="D6998" s="148">
        <f t="shared" si="327"/>
        <v>81420.789999999994</v>
      </c>
      <c r="E6998" s="138" t="s">
        <v>2044</v>
      </c>
      <c r="F6998" s="148">
        <f t="shared" si="328"/>
        <v>66738.350000000006</v>
      </c>
      <c r="G6998" s="148">
        <f t="shared" si="329"/>
        <v>81420.787000000011</v>
      </c>
    </row>
    <row r="6999" spans="1:7" ht="14.4" customHeight="1">
      <c r="A6999" s="138" t="s">
        <v>12782</v>
      </c>
      <c r="B6999" s="151" t="s">
        <v>12767</v>
      </c>
      <c r="C6999" s="148">
        <v>66738.349477799988</v>
      </c>
      <c r="D6999" s="148">
        <f t="shared" si="327"/>
        <v>81420.789999999994</v>
      </c>
      <c r="E6999" s="138" t="s">
        <v>2044</v>
      </c>
      <c r="F6999" s="148">
        <f t="shared" si="328"/>
        <v>66738.350000000006</v>
      </c>
      <c r="G6999" s="148">
        <f t="shared" si="329"/>
        <v>81420.787000000011</v>
      </c>
    </row>
    <row r="7000" spans="1:7" ht="14.4" customHeight="1">
      <c r="A7000" s="138" t="s">
        <v>12783</v>
      </c>
      <c r="B7000" s="151" t="s">
        <v>12767</v>
      </c>
      <c r="C7000" s="148">
        <v>66738.349477799988</v>
      </c>
      <c r="D7000" s="148">
        <f t="shared" si="327"/>
        <v>81420.789999999994</v>
      </c>
      <c r="E7000" s="138" t="s">
        <v>2044</v>
      </c>
      <c r="F7000" s="148">
        <f t="shared" si="328"/>
        <v>66738.350000000006</v>
      </c>
      <c r="G7000" s="148">
        <f t="shared" si="329"/>
        <v>81420.787000000011</v>
      </c>
    </row>
    <row r="7001" spans="1:7" ht="14.4" customHeight="1">
      <c r="A7001" s="138" t="s">
        <v>12784</v>
      </c>
      <c r="B7001" s="151" t="s">
        <v>12767</v>
      </c>
      <c r="C7001" s="148">
        <v>66738.349477799988</v>
      </c>
      <c r="D7001" s="148">
        <f t="shared" si="327"/>
        <v>81420.789999999994</v>
      </c>
      <c r="E7001" s="138" t="s">
        <v>2044</v>
      </c>
      <c r="F7001" s="148">
        <f t="shared" si="328"/>
        <v>66738.350000000006</v>
      </c>
      <c r="G7001" s="148">
        <f t="shared" si="329"/>
        <v>81420.787000000011</v>
      </c>
    </row>
    <row r="7002" spans="1:7" ht="14.4" customHeight="1">
      <c r="A7002" s="138" t="s">
        <v>12785</v>
      </c>
      <c r="B7002" s="151" t="s">
        <v>12767</v>
      </c>
      <c r="C7002" s="148">
        <v>66738.349477799988</v>
      </c>
      <c r="D7002" s="148">
        <f t="shared" si="327"/>
        <v>81420.789999999994</v>
      </c>
      <c r="E7002" s="138" t="s">
        <v>2044</v>
      </c>
      <c r="F7002" s="148">
        <f t="shared" si="328"/>
        <v>66738.350000000006</v>
      </c>
      <c r="G7002" s="148">
        <f t="shared" si="329"/>
        <v>81420.787000000011</v>
      </c>
    </row>
    <row r="7003" spans="1:7" ht="14.4" customHeight="1">
      <c r="A7003" s="138" t="s">
        <v>12786</v>
      </c>
      <c r="B7003" s="151" t="s">
        <v>12767</v>
      </c>
      <c r="C7003" s="148">
        <v>66738.349477799988</v>
      </c>
      <c r="D7003" s="148">
        <f t="shared" si="327"/>
        <v>81420.789999999994</v>
      </c>
      <c r="E7003" s="138" t="s">
        <v>2044</v>
      </c>
      <c r="F7003" s="148">
        <f t="shared" si="328"/>
        <v>66738.350000000006</v>
      </c>
      <c r="G7003" s="148">
        <f t="shared" si="329"/>
        <v>81420.787000000011</v>
      </c>
    </row>
    <row r="7004" spans="1:7" ht="14.4" customHeight="1">
      <c r="A7004" s="138" t="s">
        <v>12787</v>
      </c>
      <c r="B7004" s="151" t="s">
        <v>12767</v>
      </c>
      <c r="C7004" s="148">
        <v>66738.349477799988</v>
      </c>
      <c r="D7004" s="148">
        <f t="shared" si="327"/>
        <v>81420.789999999994</v>
      </c>
      <c r="E7004" s="138" t="s">
        <v>2044</v>
      </c>
      <c r="F7004" s="148">
        <f t="shared" si="328"/>
        <v>66738.350000000006</v>
      </c>
      <c r="G7004" s="148">
        <f t="shared" si="329"/>
        <v>81420.787000000011</v>
      </c>
    </row>
    <row r="7005" spans="1:7" ht="14.4" customHeight="1">
      <c r="A7005" s="138" t="s">
        <v>12788</v>
      </c>
      <c r="B7005" s="151" t="s">
        <v>12767</v>
      </c>
      <c r="C7005" s="148">
        <v>66738.349477799988</v>
      </c>
      <c r="D7005" s="148">
        <f t="shared" si="327"/>
        <v>81420.789999999994</v>
      </c>
      <c r="E7005" s="138" t="s">
        <v>2044</v>
      </c>
      <c r="F7005" s="148">
        <f t="shared" si="328"/>
        <v>66738.350000000006</v>
      </c>
      <c r="G7005" s="148">
        <f t="shared" si="329"/>
        <v>81420.787000000011</v>
      </c>
    </row>
    <row r="7006" spans="1:7" ht="14.4" customHeight="1">
      <c r="A7006" s="138" t="s">
        <v>12789</v>
      </c>
      <c r="B7006" s="151" t="s">
        <v>12767</v>
      </c>
      <c r="C7006" s="148">
        <v>66738.349477799988</v>
      </c>
      <c r="D7006" s="148">
        <f t="shared" si="327"/>
        <v>81420.789999999994</v>
      </c>
      <c r="E7006" s="138" t="s">
        <v>2044</v>
      </c>
      <c r="F7006" s="148">
        <f t="shared" si="328"/>
        <v>66738.350000000006</v>
      </c>
      <c r="G7006" s="148">
        <f t="shared" si="329"/>
        <v>81420.787000000011</v>
      </c>
    </row>
    <row r="7007" spans="1:7" ht="14.4" customHeight="1">
      <c r="A7007" s="138" t="s">
        <v>12790</v>
      </c>
      <c r="B7007" s="151" t="s">
        <v>12767</v>
      </c>
      <c r="C7007" s="148">
        <v>66738.349477799988</v>
      </c>
      <c r="D7007" s="148">
        <f t="shared" si="327"/>
        <v>81420.789999999994</v>
      </c>
      <c r="E7007" s="138" t="s">
        <v>2044</v>
      </c>
      <c r="F7007" s="148">
        <f t="shared" si="328"/>
        <v>66738.350000000006</v>
      </c>
      <c r="G7007" s="148">
        <f t="shared" si="329"/>
        <v>81420.787000000011</v>
      </c>
    </row>
    <row r="7008" spans="1:7" ht="14.4" customHeight="1">
      <c r="A7008" s="138" t="s">
        <v>12791</v>
      </c>
      <c r="B7008" s="151" t="s">
        <v>12767</v>
      </c>
      <c r="C7008" s="148">
        <v>66738.349477799988</v>
      </c>
      <c r="D7008" s="148">
        <f t="shared" si="327"/>
        <v>81420.789999999994</v>
      </c>
      <c r="E7008" s="138" t="s">
        <v>2044</v>
      </c>
      <c r="F7008" s="148">
        <f t="shared" si="328"/>
        <v>66738.350000000006</v>
      </c>
      <c r="G7008" s="148">
        <f t="shared" si="329"/>
        <v>81420.787000000011</v>
      </c>
    </row>
    <row r="7009" spans="1:7" ht="14.4" customHeight="1">
      <c r="A7009" s="138" t="s">
        <v>12792</v>
      </c>
      <c r="B7009" s="151" t="s">
        <v>12767</v>
      </c>
      <c r="C7009" s="148">
        <v>66738.349477799988</v>
      </c>
      <c r="D7009" s="148">
        <f t="shared" si="327"/>
        <v>81420.789999999994</v>
      </c>
      <c r="E7009" s="138" t="s">
        <v>2044</v>
      </c>
      <c r="F7009" s="148">
        <f t="shared" si="328"/>
        <v>66738.350000000006</v>
      </c>
      <c r="G7009" s="148">
        <f t="shared" si="329"/>
        <v>81420.787000000011</v>
      </c>
    </row>
    <row r="7010" spans="1:7" ht="14.4" customHeight="1">
      <c r="A7010" s="138" t="s">
        <v>12793</v>
      </c>
      <c r="B7010" s="151" t="s">
        <v>12767</v>
      </c>
      <c r="C7010" s="148">
        <v>66738.349477799988</v>
      </c>
      <c r="D7010" s="148">
        <f t="shared" si="327"/>
        <v>81420.789999999994</v>
      </c>
      <c r="E7010" s="138" t="s">
        <v>2044</v>
      </c>
      <c r="F7010" s="148">
        <f t="shared" si="328"/>
        <v>66738.350000000006</v>
      </c>
      <c r="G7010" s="148">
        <f t="shared" si="329"/>
        <v>81420.787000000011</v>
      </c>
    </row>
    <row r="7011" spans="1:7" ht="14.4" customHeight="1">
      <c r="A7011" s="138" t="s">
        <v>12794</v>
      </c>
      <c r="B7011" s="151" t="s">
        <v>12767</v>
      </c>
      <c r="C7011" s="148">
        <v>66738.349477799988</v>
      </c>
      <c r="D7011" s="148">
        <f t="shared" si="327"/>
        <v>81420.789999999994</v>
      </c>
      <c r="E7011" s="138" t="s">
        <v>2044</v>
      </c>
      <c r="F7011" s="148">
        <f t="shared" si="328"/>
        <v>66738.350000000006</v>
      </c>
      <c r="G7011" s="148">
        <f t="shared" si="329"/>
        <v>81420.787000000011</v>
      </c>
    </row>
    <row r="7012" spans="1:7" ht="14.4" customHeight="1">
      <c r="A7012" s="138" t="s">
        <v>12795</v>
      </c>
      <c r="B7012" s="151" t="s">
        <v>12767</v>
      </c>
      <c r="C7012" s="148">
        <v>66738.349477799988</v>
      </c>
      <c r="D7012" s="148">
        <f t="shared" si="327"/>
        <v>81420.789999999994</v>
      </c>
      <c r="E7012" s="138" t="s">
        <v>2044</v>
      </c>
      <c r="F7012" s="148">
        <f t="shared" si="328"/>
        <v>66738.350000000006</v>
      </c>
      <c r="G7012" s="148">
        <f t="shared" si="329"/>
        <v>81420.787000000011</v>
      </c>
    </row>
    <row r="7013" spans="1:7" ht="14.4" customHeight="1">
      <c r="A7013" s="138" t="s">
        <v>12796</v>
      </c>
      <c r="B7013" s="151" t="s">
        <v>12767</v>
      </c>
      <c r="C7013" s="148">
        <v>66738.349477799988</v>
      </c>
      <c r="D7013" s="148">
        <f t="shared" si="327"/>
        <v>81420.789999999994</v>
      </c>
      <c r="E7013" s="138" t="s">
        <v>2044</v>
      </c>
      <c r="F7013" s="148">
        <f t="shared" si="328"/>
        <v>66738.350000000006</v>
      </c>
      <c r="G7013" s="148">
        <f t="shared" si="329"/>
        <v>81420.787000000011</v>
      </c>
    </row>
    <row r="7014" spans="1:7" ht="14.4" customHeight="1">
      <c r="A7014" s="138" t="s">
        <v>12797</v>
      </c>
      <c r="B7014" s="151" t="s">
        <v>12767</v>
      </c>
      <c r="C7014" s="148">
        <v>66738.349477799988</v>
      </c>
      <c r="D7014" s="148">
        <f t="shared" si="327"/>
        <v>81420.789999999994</v>
      </c>
      <c r="E7014" s="138" t="s">
        <v>2044</v>
      </c>
      <c r="F7014" s="148">
        <f t="shared" si="328"/>
        <v>66738.350000000006</v>
      </c>
      <c r="G7014" s="148">
        <f t="shared" si="329"/>
        <v>81420.787000000011</v>
      </c>
    </row>
    <row r="7015" spans="1:7" ht="14.4" customHeight="1">
      <c r="A7015" s="138" t="s">
        <v>12798</v>
      </c>
      <c r="B7015" s="151" t="s">
        <v>12767</v>
      </c>
      <c r="C7015" s="148">
        <v>66738.349477799988</v>
      </c>
      <c r="D7015" s="148">
        <f t="shared" si="327"/>
        <v>81420.789999999994</v>
      </c>
      <c r="E7015" s="138" t="s">
        <v>2044</v>
      </c>
      <c r="F7015" s="148">
        <f t="shared" si="328"/>
        <v>66738.350000000006</v>
      </c>
      <c r="G7015" s="148">
        <f t="shared" si="329"/>
        <v>81420.787000000011</v>
      </c>
    </row>
    <row r="7016" spans="1:7" ht="14.4" customHeight="1">
      <c r="A7016" s="138" t="s">
        <v>12799</v>
      </c>
      <c r="B7016" s="151" t="s">
        <v>12767</v>
      </c>
      <c r="C7016" s="148">
        <v>66738.349477799988</v>
      </c>
      <c r="D7016" s="148">
        <f t="shared" si="327"/>
        <v>81420.789999999994</v>
      </c>
      <c r="E7016" s="138" t="s">
        <v>2044</v>
      </c>
      <c r="F7016" s="148">
        <f t="shared" si="328"/>
        <v>66738.350000000006</v>
      </c>
      <c r="G7016" s="148">
        <f t="shared" si="329"/>
        <v>81420.787000000011</v>
      </c>
    </row>
    <row r="7017" spans="1:7" ht="14.4" customHeight="1">
      <c r="A7017" s="138" t="s">
        <v>12800</v>
      </c>
      <c r="B7017" s="151" t="s">
        <v>12767</v>
      </c>
      <c r="C7017" s="148">
        <v>66738.349477799988</v>
      </c>
      <c r="D7017" s="148">
        <f t="shared" si="327"/>
        <v>81420.789999999994</v>
      </c>
      <c r="E7017" s="138" t="s">
        <v>2044</v>
      </c>
      <c r="F7017" s="148">
        <f t="shared" si="328"/>
        <v>66738.350000000006</v>
      </c>
      <c r="G7017" s="148">
        <f t="shared" si="329"/>
        <v>81420.787000000011</v>
      </c>
    </row>
    <row r="7018" spans="1:7" ht="14.4" customHeight="1">
      <c r="A7018" s="138" t="s">
        <v>12801</v>
      </c>
      <c r="B7018" s="151" t="s">
        <v>12767</v>
      </c>
      <c r="C7018" s="148">
        <v>66738.349477799988</v>
      </c>
      <c r="D7018" s="148">
        <f t="shared" si="327"/>
        <v>81420.789999999994</v>
      </c>
      <c r="E7018" s="138" t="s">
        <v>2044</v>
      </c>
      <c r="F7018" s="148">
        <f t="shared" si="328"/>
        <v>66738.350000000006</v>
      </c>
      <c r="G7018" s="148">
        <f t="shared" si="329"/>
        <v>81420.787000000011</v>
      </c>
    </row>
    <row r="7019" spans="1:7" ht="14.4" customHeight="1">
      <c r="A7019" s="138" t="s">
        <v>12802</v>
      </c>
      <c r="B7019" s="151" t="s">
        <v>12767</v>
      </c>
      <c r="C7019" s="148">
        <v>66738.349477799988</v>
      </c>
      <c r="D7019" s="148">
        <f t="shared" si="327"/>
        <v>81420.789999999994</v>
      </c>
      <c r="E7019" s="138" t="s">
        <v>2044</v>
      </c>
      <c r="F7019" s="148">
        <f t="shared" si="328"/>
        <v>66738.350000000006</v>
      </c>
      <c r="G7019" s="148">
        <f t="shared" si="329"/>
        <v>81420.787000000011</v>
      </c>
    </row>
    <row r="7020" spans="1:7" ht="14.4" customHeight="1">
      <c r="A7020" s="138" t="s">
        <v>12803</v>
      </c>
      <c r="B7020" s="151" t="s">
        <v>12767</v>
      </c>
      <c r="C7020" s="148">
        <v>66738.349477799988</v>
      </c>
      <c r="D7020" s="148">
        <f t="shared" si="327"/>
        <v>81420.789999999994</v>
      </c>
      <c r="E7020" s="138" t="s">
        <v>2044</v>
      </c>
      <c r="F7020" s="148">
        <f t="shared" si="328"/>
        <v>66738.350000000006</v>
      </c>
      <c r="G7020" s="148">
        <f t="shared" si="329"/>
        <v>81420.787000000011</v>
      </c>
    </row>
    <row r="7021" spans="1:7" ht="14.4" customHeight="1">
      <c r="A7021" s="138" t="s">
        <v>12804</v>
      </c>
      <c r="B7021" s="151" t="s">
        <v>12767</v>
      </c>
      <c r="C7021" s="148">
        <v>66738.349477799988</v>
      </c>
      <c r="D7021" s="148">
        <f t="shared" si="327"/>
        <v>81420.789999999994</v>
      </c>
      <c r="E7021" s="138" t="s">
        <v>2044</v>
      </c>
      <c r="F7021" s="148">
        <f t="shared" si="328"/>
        <v>66738.350000000006</v>
      </c>
      <c r="G7021" s="148">
        <f t="shared" si="329"/>
        <v>81420.787000000011</v>
      </c>
    </row>
    <row r="7022" spans="1:7" ht="14.4" customHeight="1">
      <c r="A7022" s="138" t="s">
        <v>12805</v>
      </c>
      <c r="B7022" s="151" t="s">
        <v>12767</v>
      </c>
      <c r="C7022" s="148">
        <v>66738.349477799988</v>
      </c>
      <c r="D7022" s="148">
        <f t="shared" si="327"/>
        <v>81420.789999999994</v>
      </c>
      <c r="E7022" s="138" t="s">
        <v>2044</v>
      </c>
      <c r="F7022" s="148">
        <f t="shared" si="328"/>
        <v>66738.350000000006</v>
      </c>
      <c r="G7022" s="148">
        <f t="shared" si="329"/>
        <v>81420.787000000011</v>
      </c>
    </row>
    <row r="7023" spans="1:7" ht="14.4" customHeight="1">
      <c r="A7023" s="138" t="s">
        <v>12806</v>
      </c>
      <c r="B7023" s="151" t="s">
        <v>12767</v>
      </c>
      <c r="C7023" s="148">
        <v>66738.349477799988</v>
      </c>
      <c r="D7023" s="148">
        <f t="shared" si="327"/>
        <v>81420.789999999994</v>
      </c>
      <c r="E7023" s="138" t="s">
        <v>2044</v>
      </c>
      <c r="F7023" s="148">
        <f t="shared" si="328"/>
        <v>66738.350000000006</v>
      </c>
      <c r="G7023" s="148">
        <f t="shared" si="329"/>
        <v>81420.787000000011</v>
      </c>
    </row>
    <row r="7024" spans="1:7" ht="14.4" customHeight="1">
      <c r="A7024" s="138" t="s">
        <v>12807</v>
      </c>
      <c r="B7024" s="151" t="s">
        <v>12767</v>
      </c>
      <c r="C7024" s="148">
        <v>66738.349477799988</v>
      </c>
      <c r="D7024" s="148">
        <f t="shared" si="327"/>
        <v>81420.789999999994</v>
      </c>
      <c r="E7024" s="138" t="s">
        <v>2044</v>
      </c>
      <c r="F7024" s="148">
        <f t="shared" si="328"/>
        <v>66738.350000000006</v>
      </c>
      <c r="G7024" s="148">
        <f t="shared" si="329"/>
        <v>81420.787000000011</v>
      </c>
    </row>
    <row r="7025" spans="1:7" ht="14.4" customHeight="1">
      <c r="A7025" s="138" t="s">
        <v>12808</v>
      </c>
      <c r="B7025" s="151" t="s">
        <v>12767</v>
      </c>
      <c r="C7025" s="148">
        <v>66738.349477799988</v>
      </c>
      <c r="D7025" s="148">
        <f t="shared" si="327"/>
        <v>81420.789999999994</v>
      </c>
      <c r="E7025" s="138" t="s">
        <v>2044</v>
      </c>
      <c r="F7025" s="148">
        <f t="shared" si="328"/>
        <v>66738.350000000006</v>
      </c>
      <c r="G7025" s="148">
        <f t="shared" si="329"/>
        <v>81420.787000000011</v>
      </c>
    </row>
    <row r="7026" spans="1:7" ht="14.4" customHeight="1">
      <c r="A7026" s="138" t="s">
        <v>12809</v>
      </c>
      <c r="B7026" s="151" t="s">
        <v>12767</v>
      </c>
      <c r="C7026" s="148">
        <v>66738.349477799988</v>
      </c>
      <c r="D7026" s="148">
        <f t="shared" si="327"/>
        <v>81420.789999999994</v>
      </c>
      <c r="E7026" s="138" t="s">
        <v>2044</v>
      </c>
      <c r="F7026" s="148">
        <f t="shared" si="328"/>
        <v>66738.350000000006</v>
      </c>
      <c r="G7026" s="148">
        <f t="shared" si="329"/>
        <v>81420.787000000011</v>
      </c>
    </row>
    <row r="7027" spans="1:7" ht="14.4" customHeight="1">
      <c r="A7027" s="138" t="s">
        <v>12810</v>
      </c>
      <c r="B7027" s="151" t="s">
        <v>12767</v>
      </c>
      <c r="C7027" s="148">
        <v>66738.349477799988</v>
      </c>
      <c r="D7027" s="148">
        <f t="shared" si="327"/>
        <v>81420.789999999994</v>
      </c>
      <c r="E7027" s="138" t="s">
        <v>2044</v>
      </c>
      <c r="F7027" s="148">
        <f t="shared" si="328"/>
        <v>66738.350000000006</v>
      </c>
      <c r="G7027" s="148">
        <f t="shared" si="329"/>
        <v>81420.787000000011</v>
      </c>
    </row>
    <row r="7028" spans="1:7" ht="14.4" customHeight="1">
      <c r="A7028" s="138" t="s">
        <v>12811</v>
      </c>
      <c r="B7028" s="151" t="s">
        <v>12767</v>
      </c>
      <c r="C7028" s="148">
        <v>66738.349477799988</v>
      </c>
      <c r="D7028" s="148">
        <f t="shared" si="327"/>
        <v>81420.789999999994</v>
      </c>
      <c r="E7028" s="138" t="s">
        <v>2044</v>
      </c>
      <c r="F7028" s="148">
        <f t="shared" si="328"/>
        <v>66738.350000000006</v>
      </c>
      <c r="G7028" s="148">
        <f t="shared" si="329"/>
        <v>81420.787000000011</v>
      </c>
    </row>
    <row r="7029" spans="1:7" ht="14.4" customHeight="1">
      <c r="A7029" s="138" t="s">
        <v>12812</v>
      </c>
      <c r="B7029" s="151" t="s">
        <v>12767</v>
      </c>
      <c r="C7029" s="148">
        <v>66738.349477799988</v>
      </c>
      <c r="D7029" s="148">
        <f t="shared" si="327"/>
        <v>81420.789999999994</v>
      </c>
      <c r="E7029" s="138" t="s">
        <v>2044</v>
      </c>
      <c r="F7029" s="148">
        <f t="shared" si="328"/>
        <v>66738.350000000006</v>
      </c>
      <c r="G7029" s="148">
        <f t="shared" si="329"/>
        <v>81420.787000000011</v>
      </c>
    </row>
    <row r="7030" spans="1:7" ht="14.4" customHeight="1">
      <c r="A7030" s="138" t="s">
        <v>12813</v>
      </c>
      <c r="B7030" s="151" t="s">
        <v>12767</v>
      </c>
      <c r="C7030" s="148">
        <v>66738.349477799988</v>
      </c>
      <c r="D7030" s="148">
        <f t="shared" si="327"/>
        <v>81420.789999999994</v>
      </c>
      <c r="E7030" s="138" t="s">
        <v>2044</v>
      </c>
      <c r="F7030" s="148">
        <f t="shared" si="328"/>
        <v>66738.350000000006</v>
      </c>
      <c r="G7030" s="148">
        <f t="shared" si="329"/>
        <v>81420.787000000011</v>
      </c>
    </row>
    <row r="7031" spans="1:7" ht="14.4" customHeight="1">
      <c r="A7031" s="138" t="s">
        <v>12814</v>
      </c>
      <c r="B7031" s="151" t="s">
        <v>12767</v>
      </c>
      <c r="C7031" s="148">
        <v>66738.349477799988</v>
      </c>
      <c r="D7031" s="148">
        <f t="shared" si="327"/>
        <v>81420.789999999994</v>
      </c>
      <c r="E7031" s="138" t="s">
        <v>2044</v>
      </c>
      <c r="F7031" s="148">
        <f t="shared" si="328"/>
        <v>66738.350000000006</v>
      </c>
      <c r="G7031" s="148">
        <f t="shared" si="329"/>
        <v>81420.787000000011</v>
      </c>
    </row>
    <row r="7032" spans="1:7" ht="14.4" customHeight="1">
      <c r="A7032" s="138" t="s">
        <v>12815</v>
      </c>
      <c r="B7032" s="151" t="s">
        <v>12767</v>
      </c>
      <c r="C7032" s="148">
        <v>66738.349477799988</v>
      </c>
      <c r="D7032" s="148">
        <f t="shared" si="327"/>
        <v>81420.789999999994</v>
      </c>
      <c r="E7032" s="138" t="s">
        <v>2044</v>
      </c>
      <c r="F7032" s="148">
        <f t="shared" si="328"/>
        <v>66738.350000000006</v>
      </c>
      <c r="G7032" s="148">
        <f t="shared" si="329"/>
        <v>81420.787000000011</v>
      </c>
    </row>
    <row r="7033" spans="1:7" ht="14.4" customHeight="1">
      <c r="A7033" s="138" t="s">
        <v>12816</v>
      </c>
      <c r="B7033" s="151" t="s">
        <v>12767</v>
      </c>
      <c r="C7033" s="148">
        <v>66738.349477799988</v>
      </c>
      <c r="D7033" s="148">
        <f t="shared" si="327"/>
        <v>81420.789999999994</v>
      </c>
      <c r="E7033" s="138" t="s">
        <v>2044</v>
      </c>
      <c r="F7033" s="148">
        <f t="shared" si="328"/>
        <v>66738.350000000006</v>
      </c>
      <c r="G7033" s="148">
        <f t="shared" si="329"/>
        <v>81420.787000000011</v>
      </c>
    </row>
    <row r="7034" spans="1:7" ht="14.4" customHeight="1">
      <c r="A7034" s="138" t="s">
        <v>12817</v>
      </c>
      <c r="B7034" s="151" t="s">
        <v>12767</v>
      </c>
      <c r="C7034" s="148">
        <v>66738.349477799988</v>
      </c>
      <c r="D7034" s="148">
        <f t="shared" si="327"/>
        <v>81420.789999999994</v>
      </c>
      <c r="E7034" s="138" t="s">
        <v>2044</v>
      </c>
      <c r="F7034" s="148">
        <f t="shared" si="328"/>
        <v>66738.350000000006</v>
      </c>
      <c r="G7034" s="148">
        <f t="shared" si="329"/>
        <v>81420.787000000011</v>
      </c>
    </row>
    <row r="7035" spans="1:7" ht="14.4" customHeight="1">
      <c r="A7035" s="138" t="s">
        <v>12818</v>
      </c>
      <c r="B7035" s="151" t="s">
        <v>12767</v>
      </c>
      <c r="C7035" s="148">
        <v>66738.349477799988</v>
      </c>
      <c r="D7035" s="148">
        <f t="shared" si="327"/>
        <v>81420.789999999994</v>
      </c>
      <c r="E7035" s="138" t="s">
        <v>2044</v>
      </c>
      <c r="F7035" s="148">
        <f t="shared" si="328"/>
        <v>66738.350000000006</v>
      </c>
      <c r="G7035" s="148">
        <f t="shared" si="329"/>
        <v>81420.787000000011</v>
      </c>
    </row>
    <row r="7036" spans="1:7" ht="14.4" customHeight="1">
      <c r="A7036" s="138" t="s">
        <v>12819</v>
      </c>
      <c r="B7036" s="151" t="s">
        <v>12767</v>
      </c>
      <c r="C7036" s="148">
        <v>66738.349477799988</v>
      </c>
      <c r="D7036" s="148">
        <f t="shared" si="327"/>
        <v>81420.789999999994</v>
      </c>
      <c r="E7036" s="138" t="s">
        <v>2044</v>
      </c>
      <c r="F7036" s="148">
        <f t="shared" si="328"/>
        <v>66738.350000000006</v>
      </c>
      <c r="G7036" s="148">
        <f t="shared" si="329"/>
        <v>81420.787000000011</v>
      </c>
    </row>
    <row r="7037" spans="1:7" ht="14.4" customHeight="1">
      <c r="A7037" s="138" t="s">
        <v>12820</v>
      </c>
      <c r="B7037" s="151" t="s">
        <v>12767</v>
      </c>
      <c r="C7037" s="148">
        <v>66738.349477799988</v>
      </c>
      <c r="D7037" s="148">
        <f t="shared" si="327"/>
        <v>81420.789999999994</v>
      </c>
      <c r="E7037" s="138" t="s">
        <v>2044</v>
      </c>
      <c r="F7037" s="148">
        <f t="shared" si="328"/>
        <v>66738.350000000006</v>
      </c>
      <c r="G7037" s="148">
        <f t="shared" si="329"/>
        <v>81420.787000000011</v>
      </c>
    </row>
    <row r="7038" spans="1:7" ht="14.4" customHeight="1">
      <c r="A7038" s="138" t="s">
        <v>12821</v>
      </c>
      <c r="B7038" s="151" t="s">
        <v>12767</v>
      </c>
      <c r="C7038" s="148">
        <v>66738.349477799988</v>
      </c>
      <c r="D7038" s="148">
        <f t="shared" si="327"/>
        <v>81420.789999999994</v>
      </c>
      <c r="E7038" s="138" t="s">
        <v>2044</v>
      </c>
      <c r="F7038" s="148">
        <f t="shared" si="328"/>
        <v>66738.350000000006</v>
      </c>
      <c r="G7038" s="148">
        <f t="shared" si="329"/>
        <v>81420.787000000011</v>
      </c>
    </row>
    <row r="7039" spans="1:7" ht="14.4" customHeight="1">
      <c r="A7039" s="138" t="s">
        <v>12822</v>
      </c>
      <c r="B7039" s="151" t="s">
        <v>12767</v>
      </c>
      <c r="C7039" s="148">
        <v>66738.349477799988</v>
      </c>
      <c r="D7039" s="148">
        <f t="shared" si="327"/>
        <v>81420.789999999994</v>
      </c>
      <c r="E7039" s="138" t="s">
        <v>2044</v>
      </c>
      <c r="F7039" s="148">
        <f t="shared" si="328"/>
        <v>66738.350000000006</v>
      </c>
      <c r="G7039" s="148">
        <f t="shared" si="329"/>
        <v>81420.787000000011</v>
      </c>
    </row>
    <row r="7040" spans="1:7" ht="14.4" customHeight="1">
      <c r="A7040" s="138" t="s">
        <v>12823</v>
      </c>
      <c r="B7040" s="151" t="s">
        <v>12767</v>
      </c>
      <c r="C7040" s="148">
        <v>66738.349477799988</v>
      </c>
      <c r="D7040" s="148">
        <f t="shared" si="327"/>
        <v>81420.789999999994</v>
      </c>
      <c r="E7040" s="138" t="s">
        <v>2044</v>
      </c>
      <c r="F7040" s="148">
        <f t="shared" si="328"/>
        <v>66738.350000000006</v>
      </c>
      <c r="G7040" s="148">
        <f t="shared" si="329"/>
        <v>81420.787000000011</v>
      </c>
    </row>
    <row r="7041" spans="1:7" ht="14.4" customHeight="1">
      <c r="A7041" s="138" t="s">
        <v>12824</v>
      </c>
      <c r="B7041" s="151" t="s">
        <v>12767</v>
      </c>
      <c r="C7041" s="148">
        <v>66738.349477799988</v>
      </c>
      <c r="D7041" s="148">
        <f t="shared" si="327"/>
        <v>81420.789999999994</v>
      </c>
      <c r="E7041" s="138" t="s">
        <v>2044</v>
      </c>
      <c r="F7041" s="148">
        <f t="shared" si="328"/>
        <v>66738.350000000006</v>
      </c>
      <c r="G7041" s="148">
        <f t="shared" si="329"/>
        <v>81420.787000000011</v>
      </c>
    </row>
    <row r="7042" spans="1:7" ht="14.4" customHeight="1">
      <c r="A7042" s="138" t="s">
        <v>12825</v>
      </c>
      <c r="B7042" s="151" t="s">
        <v>12767</v>
      </c>
      <c r="C7042" s="148">
        <v>66738.349477799988</v>
      </c>
      <c r="D7042" s="148">
        <f t="shared" si="327"/>
        <v>81420.789999999994</v>
      </c>
      <c r="E7042" s="138" t="s">
        <v>2044</v>
      </c>
      <c r="F7042" s="148">
        <f t="shared" si="328"/>
        <v>66738.350000000006</v>
      </c>
      <c r="G7042" s="148">
        <f t="shared" si="329"/>
        <v>81420.787000000011</v>
      </c>
    </row>
    <row r="7043" spans="1:7" ht="14.4" customHeight="1">
      <c r="A7043" s="138" t="s">
        <v>12826</v>
      </c>
      <c r="B7043" s="151" t="s">
        <v>12767</v>
      </c>
      <c r="C7043" s="148">
        <v>66738.349477799988</v>
      </c>
      <c r="D7043" s="148">
        <f t="shared" si="327"/>
        <v>81420.789999999994</v>
      </c>
      <c r="E7043" s="138" t="s">
        <v>2044</v>
      </c>
      <c r="F7043" s="148">
        <f t="shared" si="328"/>
        <v>66738.350000000006</v>
      </c>
      <c r="G7043" s="148">
        <f t="shared" si="329"/>
        <v>81420.787000000011</v>
      </c>
    </row>
    <row r="7044" spans="1:7" ht="14.4" customHeight="1">
      <c r="A7044" s="138" t="s">
        <v>12827</v>
      </c>
      <c r="B7044" s="151" t="s">
        <v>12767</v>
      </c>
      <c r="C7044" s="148">
        <v>66738.349477799988</v>
      </c>
      <c r="D7044" s="148">
        <f t="shared" si="327"/>
        <v>81420.789999999994</v>
      </c>
      <c r="E7044" s="138" t="s">
        <v>2044</v>
      </c>
      <c r="F7044" s="148">
        <f t="shared" si="328"/>
        <v>66738.350000000006</v>
      </c>
      <c r="G7044" s="148">
        <f t="shared" si="329"/>
        <v>81420.787000000011</v>
      </c>
    </row>
    <row r="7045" spans="1:7" ht="14.4" customHeight="1">
      <c r="A7045" s="138" t="s">
        <v>12828</v>
      </c>
      <c r="B7045" s="151" t="s">
        <v>12767</v>
      </c>
      <c r="C7045" s="148">
        <v>66738.349477799988</v>
      </c>
      <c r="D7045" s="148">
        <f t="shared" si="327"/>
        <v>81420.789999999994</v>
      </c>
      <c r="E7045" s="138" t="s">
        <v>2044</v>
      </c>
      <c r="F7045" s="148">
        <f t="shared" si="328"/>
        <v>66738.350000000006</v>
      </c>
      <c r="G7045" s="148">
        <f t="shared" si="329"/>
        <v>81420.787000000011</v>
      </c>
    </row>
    <row r="7046" spans="1:7" ht="14.4" customHeight="1">
      <c r="A7046" s="138" t="s">
        <v>12829</v>
      </c>
      <c r="B7046" s="151" t="s">
        <v>12767</v>
      </c>
      <c r="C7046" s="148">
        <v>66738.349477799988</v>
      </c>
      <c r="D7046" s="148">
        <f t="shared" si="327"/>
        <v>81420.789999999994</v>
      </c>
      <c r="E7046" s="138" t="s">
        <v>2044</v>
      </c>
      <c r="F7046" s="148">
        <f t="shared" si="328"/>
        <v>66738.350000000006</v>
      </c>
      <c r="G7046" s="148">
        <f t="shared" si="329"/>
        <v>81420.787000000011</v>
      </c>
    </row>
    <row r="7047" spans="1:7" ht="14.4" customHeight="1">
      <c r="A7047" s="138" t="s">
        <v>12830</v>
      </c>
      <c r="B7047" s="151" t="s">
        <v>12831</v>
      </c>
      <c r="C7047" s="148">
        <v>14834.825460000002</v>
      </c>
      <c r="D7047" s="148">
        <f t="shared" si="327"/>
        <v>18098.490000000002</v>
      </c>
      <c r="E7047" s="138" t="s">
        <v>2044</v>
      </c>
      <c r="F7047" s="148">
        <f t="shared" si="328"/>
        <v>14834.83</v>
      </c>
      <c r="G7047" s="148">
        <f t="shared" si="329"/>
        <v>18098.492599999998</v>
      </c>
    </row>
    <row r="7048" spans="1:7" ht="14.4" customHeight="1">
      <c r="A7048" s="138" t="s">
        <v>12832</v>
      </c>
      <c r="B7048" s="151" t="s">
        <v>12833</v>
      </c>
      <c r="C7048" s="148">
        <v>46982.357794349999</v>
      </c>
      <c r="D7048" s="148">
        <f t="shared" si="327"/>
        <v>57318.48</v>
      </c>
      <c r="E7048" s="138" t="s">
        <v>2044</v>
      </c>
      <c r="F7048" s="148">
        <f t="shared" si="328"/>
        <v>46982.36</v>
      </c>
      <c r="G7048" s="148">
        <f t="shared" si="329"/>
        <v>57318.479200000002</v>
      </c>
    </row>
    <row r="7049" spans="1:7" ht="14.4" customHeight="1">
      <c r="A7049" s="138" t="s">
        <v>12834</v>
      </c>
      <c r="B7049" s="151" t="s">
        <v>12835</v>
      </c>
      <c r="C7049" s="148">
        <v>46982.357794349999</v>
      </c>
      <c r="D7049" s="148">
        <f t="shared" ref="D7049:D7112" si="330">ROUND(C7049*(1+$D$8),2)</f>
        <v>57318.48</v>
      </c>
      <c r="E7049" s="138" t="s">
        <v>2044</v>
      </c>
      <c r="F7049" s="148">
        <f t="shared" ref="F7049:F7112" si="331">ROUND(C7049*(1-HLOOKUP(E7049,$1:$2,2,FALSE)),2)</f>
        <v>46982.36</v>
      </c>
      <c r="G7049" s="148">
        <f t="shared" ref="G7049:G7112" si="332">F7049*(1+$D$8)</f>
        <v>57318.479200000002</v>
      </c>
    </row>
    <row r="7050" spans="1:7" ht="14.4" customHeight="1">
      <c r="A7050" s="138" t="s">
        <v>12836</v>
      </c>
      <c r="B7050" s="151" t="s">
        <v>12837</v>
      </c>
      <c r="C7050" s="148">
        <v>46982.357794349999</v>
      </c>
      <c r="D7050" s="148">
        <f t="shared" si="330"/>
        <v>57318.48</v>
      </c>
      <c r="E7050" s="138" t="s">
        <v>2044</v>
      </c>
      <c r="F7050" s="148">
        <f t="shared" si="331"/>
        <v>46982.36</v>
      </c>
      <c r="G7050" s="148">
        <f t="shared" si="332"/>
        <v>57318.479200000002</v>
      </c>
    </row>
    <row r="7051" spans="1:7" ht="14.4" customHeight="1">
      <c r="A7051" s="138" t="s">
        <v>12838</v>
      </c>
      <c r="B7051" s="151" t="s">
        <v>12839</v>
      </c>
      <c r="C7051" s="148">
        <v>46982.357794349999</v>
      </c>
      <c r="D7051" s="148">
        <f t="shared" si="330"/>
        <v>57318.48</v>
      </c>
      <c r="E7051" s="138" t="s">
        <v>2044</v>
      </c>
      <c r="F7051" s="148">
        <f t="shared" si="331"/>
        <v>46982.36</v>
      </c>
      <c r="G7051" s="148">
        <f t="shared" si="332"/>
        <v>57318.479200000002</v>
      </c>
    </row>
    <row r="7052" spans="1:7" ht="14.4" customHeight="1">
      <c r="A7052" s="138" t="s">
        <v>12840</v>
      </c>
      <c r="B7052" s="151" t="s">
        <v>12841</v>
      </c>
      <c r="C7052" s="148">
        <v>46982.357794349999</v>
      </c>
      <c r="D7052" s="148">
        <f t="shared" si="330"/>
        <v>57318.48</v>
      </c>
      <c r="E7052" s="138" t="s">
        <v>2044</v>
      </c>
      <c r="F7052" s="148">
        <f t="shared" si="331"/>
        <v>46982.36</v>
      </c>
      <c r="G7052" s="148">
        <f t="shared" si="332"/>
        <v>57318.479200000002</v>
      </c>
    </row>
    <row r="7053" spans="1:7" ht="14.4" customHeight="1">
      <c r="A7053" s="138" t="s">
        <v>12842</v>
      </c>
      <c r="B7053" s="151" t="s">
        <v>12843</v>
      </c>
      <c r="C7053" s="148">
        <v>46982.357794349999</v>
      </c>
      <c r="D7053" s="148">
        <f t="shared" si="330"/>
        <v>57318.48</v>
      </c>
      <c r="E7053" s="138" t="s">
        <v>2044</v>
      </c>
      <c r="F7053" s="148">
        <f t="shared" si="331"/>
        <v>46982.36</v>
      </c>
      <c r="G7053" s="148">
        <f t="shared" si="332"/>
        <v>57318.479200000002</v>
      </c>
    </row>
    <row r="7054" spans="1:7" ht="14.4" customHeight="1">
      <c r="A7054" s="138" t="s">
        <v>12844</v>
      </c>
      <c r="B7054" s="151" t="s">
        <v>12845</v>
      </c>
      <c r="C7054" s="148">
        <v>46982.357794349999</v>
      </c>
      <c r="D7054" s="148">
        <f t="shared" si="330"/>
        <v>57318.48</v>
      </c>
      <c r="E7054" s="138" t="s">
        <v>2044</v>
      </c>
      <c r="F7054" s="148">
        <f t="shared" si="331"/>
        <v>46982.36</v>
      </c>
      <c r="G7054" s="148">
        <f t="shared" si="332"/>
        <v>57318.479200000002</v>
      </c>
    </row>
    <row r="7055" spans="1:7" ht="14.4" customHeight="1">
      <c r="A7055" s="138" t="s">
        <v>12846</v>
      </c>
      <c r="B7055" s="151" t="s">
        <v>12847</v>
      </c>
      <c r="C7055" s="148">
        <v>46982.357794349999</v>
      </c>
      <c r="D7055" s="148">
        <f t="shared" si="330"/>
        <v>57318.48</v>
      </c>
      <c r="E7055" s="138" t="s">
        <v>2044</v>
      </c>
      <c r="F7055" s="148">
        <f t="shared" si="331"/>
        <v>46982.36</v>
      </c>
      <c r="G7055" s="148">
        <f t="shared" si="332"/>
        <v>57318.479200000002</v>
      </c>
    </row>
    <row r="7056" spans="1:7" ht="14.4" customHeight="1">
      <c r="A7056" s="138" t="s">
        <v>12848</v>
      </c>
      <c r="B7056" s="151" t="s">
        <v>12849</v>
      </c>
      <c r="C7056" s="148">
        <v>46982.357794349999</v>
      </c>
      <c r="D7056" s="148">
        <f t="shared" si="330"/>
        <v>57318.48</v>
      </c>
      <c r="E7056" s="138" t="s">
        <v>2044</v>
      </c>
      <c r="F7056" s="148">
        <f t="shared" si="331"/>
        <v>46982.36</v>
      </c>
      <c r="G7056" s="148">
        <f t="shared" si="332"/>
        <v>57318.479200000002</v>
      </c>
    </row>
    <row r="7057" spans="1:7" ht="14.4" customHeight="1">
      <c r="A7057" s="138" t="s">
        <v>12850</v>
      </c>
      <c r="B7057" s="151" t="s">
        <v>12851</v>
      </c>
      <c r="C7057" s="148">
        <v>46982.357794349999</v>
      </c>
      <c r="D7057" s="148">
        <f t="shared" si="330"/>
        <v>57318.48</v>
      </c>
      <c r="E7057" s="138" t="s">
        <v>2044</v>
      </c>
      <c r="F7057" s="148">
        <f t="shared" si="331"/>
        <v>46982.36</v>
      </c>
      <c r="G7057" s="148">
        <f t="shared" si="332"/>
        <v>57318.479200000002</v>
      </c>
    </row>
    <row r="7058" spans="1:7" ht="14.4" customHeight="1">
      <c r="A7058" s="138" t="s">
        <v>12852</v>
      </c>
      <c r="B7058" s="151" t="s">
        <v>12853</v>
      </c>
      <c r="C7058" s="148">
        <v>46982.357794349999</v>
      </c>
      <c r="D7058" s="148">
        <f t="shared" si="330"/>
        <v>57318.48</v>
      </c>
      <c r="E7058" s="138" t="s">
        <v>2044</v>
      </c>
      <c r="F7058" s="148">
        <f t="shared" si="331"/>
        <v>46982.36</v>
      </c>
      <c r="G7058" s="148">
        <f t="shared" si="332"/>
        <v>57318.479200000002</v>
      </c>
    </row>
    <row r="7059" spans="1:7" ht="14.4" customHeight="1">
      <c r="A7059" s="138" t="s">
        <v>12854</v>
      </c>
      <c r="B7059" s="151" t="s">
        <v>12855</v>
      </c>
      <c r="C7059" s="148">
        <v>46982.357794349999</v>
      </c>
      <c r="D7059" s="148">
        <f t="shared" si="330"/>
        <v>57318.48</v>
      </c>
      <c r="E7059" s="138" t="s">
        <v>2044</v>
      </c>
      <c r="F7059" s="148">
        <f t="shared" si="331"/>
        <v>46982.36</v>
      </c>
      <c r="G7059" s="148">
        <f t="shared" si="332"/>
        <v>57318.479200000002</v>
      </c>
    </row>
    <row r="7060" spans="1:7" ht="14.4" customHeight="1">
      <c r="A7060" s="138" t="s">
        <v>12856</v>
      </c>
      <c r="B7060" s="151" t="s">
        <v>12857</v>
      </c>
      <c r="C7060" s="148">
        <v>46982.357794349999</v>
      </c>
      <c r="D7060" s="148">
        <f t="shared" si="330"/>
        <v>57318.48</v>
      </c>
      <c r="E7060" s="138" t="s">
        <v>2044</v>
      </c>
      <c r="F7060" s="148">
        <f t="shared" si="331"/>
        <v>46982.36</v>
      </c>
      <c r="G7060" s="148">
        <f t="shared" si="332"/>
        <v>57318.479200000002</v>
      </c>
    </row>
    <row r="7061" spans="1:7" ht="14.4" customHeight="1">
      <c r="A7061" s="138" t="s">
        <v>12858</v>
      </c>
      <c r="B7061" s="151" t="s">
        <v>12859</v>
      </c>
      <c r="C7061" s="148">
        <v>46982.357794349999</v>
      </c>
      <c r="D7061" s="148">
        <f t="shared" si="330"/>
        <v>57318.48</v>
      </c>
      <c r="E7061" s="138" t="s">
        <v>2044</v>
      </c>
      <c r="F7061" s="148">
        <f t="shared" si="331"/>
        <v>46982.36</v>
      </c>
      <c r="G7061" s="148">
        <f t="shared" si="332"/>
        <v>57318.479200000002</v>
      </c>
    </row>
    <row r="7062" spans="1:7" ht="14.4" customHeight="1">
      <c r="A7062" s="138" t="s">
        <v>12860</v>
      </c>
      <c r="B7062" s="151" t="s">
        <v>12861</v>
      </c>
      <c r="C7062" s="148">
        <v>46982.357794349999</v>
      </c>
      <c r="D7062" s="148">
        <f t="shared" si="330"/>
        <v>57318.48</v>
      </c>
      <c r="E7062" s="138" t="s">
        <v>2044</v>
      </c>
      <c r="F7062" s="148">
        <f t="shared" si="331"/>
        <v>46982.36</v>
      </c>
      <c r="G7062" s="148">
        <f t="shared" si="332"/>
        <v>57318.479200000002</v>
      </c>
    </row>
    <row r="7063" spans="1:7" ht="14.4" customHeight="1">
      <c r="A7063" s="138" t="s">
        <v>12862</v>
      </c>
      <c r="B7063" s="151" t="s">
        <v>12863</v>
      </c>
      <c r="C7063" s="148">
        <v>46982.357794349999</v>
      </c>
      <c r="D7063" s="148">
        <f t="shared" si="330"/>
        <v>57318.48</v>
      </c>
      <c r="E7063" s="138" t="s">
        <v>2044</v>
      </c>
      <c r="F7063" s="148">
        <f t="shared" si="331"/>
        <v>46982.36</v>
      </c>
      <c r="G7063" s="148">
        <f t="shared" si="332"/>
        <v>57318.479200000002</v>
      </c>
    </row>
    <row r="7064" spans="1:7" ht="14.4" customHeight="1">
      <c r="A7064" s="138" t="s">
        <v>12864</v>
      </c>
      <c r="B7064" s="151" t="s">
        <v>12865</v>
      </c>
      <c r="C7064" s="148">
        <v>46982.357794349999</v>
      </c>
      <c r="D7064" s="148">
        <f t="shared" si="330"/>
        <v>57318.48</v>
      </c>
      <c r="E7064" s="138" t="s">
        <v>2044</v>
      </c>
      <c r="F7064" s="148">
        <f t="shared" si="331"/>
        <v>46982.36</v>
      </c>
      <c r="G7064" s="148">
        <f t="shared" si="332"/>
        <v>57318.479200000002</v>
      </c>
    </row>
    <row r="7065" spans="1:7" ht="14.4" customHeight="1">
      <c r="A7065" s="138" t="s">
        <v>12866</v>
      </c>
      <c r="B7065" s="151" t="s">
        <v>12867</v>
      </c>
      <c r="C7065" s="148">
        <v>46982.357794349999</v>
      </c>
      <c r="D7065" s="148">
        <f t="shared" si="330"/>
        <v>57318.48</v>
      </c>
      <c r="E7065" s="138" t="s">
        <v>2044</v>
      </c>
      <c r="F7065" s="148">
        <f t="shared" si="331"/>
        <v>46982.36</v>
      </c>
      <c r="G7065" s="148">
        <f t="shared" si="332"/>
        <v>57318.479200000002</v>
      </c>
    </row>
    <row r="7066" spans="1:7" ht="14.4" customHeight="1">
      <c r="A7066" s="138" t="s">
        <v>12868</v>
      </c>
      <c r="B7066" s="151" t="s">
        <v>12869</v>
      </c>
      <c r="C7066" s="148">
        <v>46982.357794349999</v>
      </c>
      <c r="D7066" s="148">
        <f t="shared" si="330"/>
        <v>57318.48</v>
      </c>
      <c r="E7066" s="138" t="s">
        <v>2044</v>
      </c>
      <c r="F7066" s="148">
        <f t="shared" si="331"/>
        <v>46982.36</v>
      </c>
      <c r="G7066" s="148">
        <f t="shared" si="332"/>
        <v>57318.479200000002</v>
      </c>
    </row>
    <row r="7067" spans="1:7" ht="14.4" customHeight="1">
      <c r="A7067" s="138" t="s">
        <v>12870</v>
      </c>
      <c r="B7067" s="151" t="s">
        <v>12871</v>
      </c>
      <c r="C7067" s="148">
        <v>46982.357794349999</v>
      </c>
      <c r="D7067" s="148">
        <f t="shared" si="330"/>
        <v>57318.48</v>
      </c>
      <c r="E7067" s="138" t="s">
        <v>2044</v>
      </c>
      <c r="F7067" s="148">
        <f t="shared" si="331"/>
        <v>46982.36</v>
      </c>
      <c r="G7067" s="148">
        <f t="shared" si="332"/>
        <v>57318.479200000002</v>
      </c>
    </row>
    <row r="7068" spans="1:7" ht="14.4" customHeight="1">
      <c r="A7068" s="138" t="s">
        <v>12872</v>
      </c>
      <c r="B7068" s="151" t="s">
        <v>12873</v>
      </c>
      <c r="C7068" s="148">
        <v>46982.357794349999</v>
      </c>
      <c r="D7068" s="148">
        <f t="shared" si="330"/>
        <v>57318.48</v>
      </c>
      <c r="E7068" s="138" t="s">
        <v>2044</v>
      </c>
      <c r="F7068" s="148">
        <f t="shared" si="331"/>
        <v>46982.36</v>
      </c>
      <c r="G7068" s="148">
        <f t="shared" si="332"/>
        <v>57318.479200000002</v>
      </c>
    </row>
    <row r="7069" spans="1:7" ht="14.4" customHeight="1">
      <c r="A7069" s="138" t="s">
        <v>12874</v>
      </c>
      <c r="B7069" s="151" t="s">
        <v>12875</v>
      </c>
      <c r="C7069" s="148">
        <v>46982.357794349999</v>
      </c>
      <c r="D7069" s="148">
        <f t="shared" si="330"/>
        <v>57318.48</v>
      </c>
      <c r="E7069" s="138" t="s">
        <v>2044</v>
      </c>
      <c r="F7069" s="148">
        <f t="shared" si="331"/>
        <v>46982.36</v>
      </c>
      <c r="G7069" s="148">
        <f t="shared" si="332"/>
        <v>57318.479200000002</v>
      </c>
    </row>
    <row r="7070" spans="1:7" ht="14.4" customHeight="1">
      <c r="A7070" s="138" t="s">
        <v>12876</v>
      </c>
      <c r="B7070" s="151" t="s">
        <v>12877</v>
      </c>
      <c r="C7070" s="148">
        <v>46982.357794349999</v>
      </c>
      <c r="D7070" s="148">
        <f t="shared" si="330"/>
        <v>57318.48</v>
      </c>
      <c r="E7070" s="138" t="s">
        <v>2044</v>
      </c>
      <c r="F7070" s="148">
        <f t="shared" si="331"/>
        <v>46982.36</v>
      </c>
      <c r="G7070" s="148">
        <f t="shared" si="332"/>
        <v>57318.479200000002</v>
      </c>
    </row>
    <row r="7071" spans="1:7" ht="14.4" customHeight="1">
      <c r="A7071" s="138" t="s">
        <v>12878</v>
      </c>
      <c r="B7071" s="151" t="s">
        <v>12879</v>
      </c>
      <c r="C7071" s="148">
        <v>46982.357794349999</v>
      </c>
      <c r="D7071" s="148">
        <f t="shared" si="330"/>
        <v>57318.48</v>
      </c>
      <c r="E7071" s="138" t="s">
        <v>2044</v>
      </c>
      <c r="F7071" s="148">
        <f t="shared" si="331"/>
        <v>46982.36</v>
      </c>
      <c r="G7071" s="148">
        <f t="shared" si="332"/>
        <v>57318.479200000002</v>
      </c>
    </row>
    <row r="7072" spans="1:7" ht="14.4" customHeight="1">
      <c r="A7072" s="138" t="s">
        <v>12880</v>
      </c>
      <c r="B7072" s="151" t="s">
        <v>12881</v>
      </c>
      <c r="C7072" s="148">
        <v>46982.357794349999</v>
      </c>
      <c r="D7072" s="148">
        <f t="shared" si="330"/>
        <v>57318.48</v>
      </c>
      <c r="E7072" s="138" t="s">
        <v>2044</v>
      </c>
      <c r="F7072" s="148">
        <f t="shared" si="331"/>
        <v>46982.36</v>
      </c>
      <c r="G7072" s="148">
        <f t="shared" si="332"/>
        <v>57318.479200000002</v>
      </c>
    </row>
    <row r="7073" spans="1:7" ht="14.4" customHeight="1">
      <c r="A7073" s="138" t="s">
        <v>12882</v>
      </c>
      <c r="B7073" s="151" t="s">
        <v>12883</v>
      </c>
      <c r="C7073" s="148">
        <v>46982.357794349999</v>
      </c>
      <c r="D7073" s="148">
        <f t="shared" si="330"/>
        <v>57318.48</v>
      </c>
      <c r="E7073" s="138" t="s">
        <v>2044</v>
      </c>
      <c r="F7073" s="148">
        <f t="shared" si="331"/>
        <v>46982.36</v>
      </c>
      <c r="G7073" s="148">
        <f t="shared" si="332"/>
        <v>57318.479200000002</v>
      </c>
    </row>
    <row r="7074" spans="1:7" ht="14.4" customHeight="1">
      <c r="A7074" s="138" t="s">
        <v>12884</v>
      </c>
      <c r="B7074" s="151" t="s">
        <v>12885</v>
      </c>
      <c r="C7074" s="148">
        <v>46982.357794349999</v>
      </c>
      <c r="D7074" s="148">
        <f t="shared" si="330"/>
        <v>57318.48</v>
      </c>
      <c r="E7074" s="138" t="s">
        <v>2044</v>
      </c>
      <c r="F7074" s="148">
        <f t="shared" si="331"/>
        <v>46982.36</v>
      </c>
      <c r="G7074" s="148">
        <f t="shared" si="332"/>
        <v>57318.479200000002</v>
      </c>
    </row>
    <row r="7075" spans="1:7" ht="14.4" customHeight="1">
      <c r="A7075" s="138" t="s">
        <v>12886</v>
      </c>
      <c r="B7075" s="151" t="s">
        <v>12887</v>
      </c>
      <c r="C7075" s="148">
        <v>46982.357794349999</v>
      </c>
      <c r="D7075" s="148">
        <f t="shared" si="330"/>
        <v>57318.48</v>
      </c>
      <c r="E7075" s="138" t="s">
        <v>2044</v>
      </c>
      <c r="F7075" s="148">
        <f t="shared" si="331"/>
        <v>46982.36</v>
      </c>
      <c r="G7075" s="148">
        <f t="shared" si="332"/>
        <v>57318.479200000002</v>
      </c>
    </row>
    <row r="7076" spans="1:7" ht="14.4" customHeight="1">
      <c r="A7076" s="138" t="s">
        <v>12888</v>
      </c>
      <c r="B7076" s="151" t="s">
        <v>12889</v>
      </c>
      <c r="C7076" s="148">
        <v>46982.357794349999</v>
      </c>
      <c r="D7076" s="148">
        <f t="shared" si="330"/>
        <v>57318.48</v>
      </c>
      <c r="E7076" s="138" t="s">
        <v>2044</v>
      </c>
      <c r="F7076" s="148">
        <f t="shared" si="331"/>
        <v>46982.36</v>
      </c>
      <c r="G7076" s="148">
        <f t="shared" si="332"/>
        <v>57318.479200000002</v>
      </c>
    </row>
    <row r="7077" spans="1:7" ht="14.4" customHeight="1">
      <c r="A7077" s="138" t="s">
        <v>12890</v>
      </c>
      <c r="B7077" s="151" t="s">
        <v>12891</v>
      </c>
      <c r="C7077" s="148">
        <v>46982.357794349999</v>
      </c>
      <c r="D7077" s="148">
        <f t="shared" si="330"/>
        <v>57318.48</v>
      </c>
      <c r="E7077" s="138" t="s">
        <v>2044</v>
      </c>
      <c r="F7077" s="148">
        <f t="shared" si="331"/>
        <v>46982.36</v>
      </c>
      <c r="G7077" s="148">
        <f t="shared" si="332"/>
        <v>57318.479200000002</v>
      </c>
    </row>
    <row r="7078" spans="1:7" ht="14.4" customHeight="1">
      <c r="A7078" s="138" t="s">
        <v>12892</v>
      </c>
      <c r="B7078" s="151" t="s">
        <v>12893</v>
      </c>
      <c r="C7078" s="148">
        <v>46982.357794349999</v>
      </c>
      <c r="D7078" s="148">
        <f t="shared" si="330"/>
        <v>57318.48</v>
      </c>
      <c r="E7078" s="138" t="s">
        <v>2044</v>
      </c>
      <c r="F7078" s="148">
        <f t="shared" si="331"/>
        <v>46982.36</v>
      </c>
      <c r="G7078" s="148">
        <f t="shared" si="332"/>
        <v>57318.479200000002</v>
      </c>
    </row>
    <row r="7079" spans="1:7" ht="14.4" customHeight="1">
      <c r="A7079" s="138" t="s">
        <v>12894</v>
      </c>
      <c r="B7079" s="151" t="s">
        <v>12895</v>
      </c>
      <c r="C7079" s="148">
        <v>46982.357794349999</v>
      </c>
      <c r="D7079" s="148">
        <f t="shared" si="330"/>
        <v>57318.48</v>
      </c>
      <c r="E7079" s="138" t="s">
        <v>2044</v>
      </c>
      <c r="F7079" s="148">
        <f t="shared" si="331"/>
        <v>46982.36</v>
      </c>
      <c r="G7079" s="148">
        <f t="shared" si="332"/>
        <v>57318.479200000002</v>
      </c>
    </row>
    <row r="7080" spans="1:7" ht="14.4" customHeight="1">
      <c r="A7080" s="138" t="s">
        <v>12896</v>
      </c>
      <c r="B7080" s="151" t="s">
        <v>12897</v>
      </c>
      <c r="C7080" s="148">
        <v>46982.357794349999</v>
      </c>
      <c r="D7080" s="148">
        <f t="shared" si="330"/>
        <v>57318.48</v>
      </c>
      <c r="E7080" s="138" t="s">
        <v>2044</v>
      </c>
      <c r="F7080" s="148">
        <f t="shared" si="331"/>
        <v>46982.36</v>
      </c>
      <c r="G7080" s="148">
        <f t="shared" si="332"/>
        <v>57318.479200000002</v>
      </c>
    </row>
    <row r="7081" spans="1:7" ht="14.4" customHeight="1">
      <c r="A7081" s="138" t="s">
        <v>12898</v>
      </c>
      <c r="B7081" s="151" t="s">
        <v>12899</v>
      </c>
      <c r="C7081" s="148">
        <v>46982.357794349999</v>
      </c>
      <c r="D7081" s="148">
        <f t="shared" si="330"/>
        <v>57318.48</v>
      </c>
      <c r="E7081" s="138" t="s">
        <v>2044</v>
      </c>
      <c r="F7081" s="148">
        <f t="shared" si="331"/>
        <v>46982.36</v>
      </c>
      <c r="G7081" s="148">
        <f t="shared" si="332"/>
        <v>57318.479200000002</v>
      </c>
    </row>
    <row r="7082" spans="1:7" ht="14.4" customHeight="1">
      <c r="A7082" s="138" t="s">
        <v>12900</v>
      </c>
      <c r="B7082" s="151" t="s">
        <v>12901</v>
      </c>
      <c r="C7082" s="148">
        <v>46982.357794349999</v>
      </c>
      <c r="D7082" s="148">
        <f t="shared" si="330"/>
        <v>57318.48</v>
      </c>
      <c r="E7082" s="138" t="s">
        <v>2044</v>
      </c>
      <c r="F7082" s="148">
        <f t="shared" si="331"/>
        <v>46982.36</v>
      </c>
      <c r="G7082" s="148">
        <f t="shared" si="332"/>
        <v>57318.479200000002</v>
      </c>
    </row>
    <row r="7083" spans="1:7" ht="14.4" customHeight="1">
      <c r="A7083" s="138" t="s">
        <v>12902</v>
      </c>
      <c r="B7083" s="151" t="s">
        <v>12903</v>
      </c>
      <c r="C7083" s="148">
        <v>46982.357794349999</v>
      </c>
      <c r="D7083" s="148">
        <f t="shared" si="330"/>
        <v>57318.48</v>
      </c>
      <c r="E7083" s="138" t="s">
        <v>2044</v>
      </c>
      <c r="F7083" s="148">
        <f t="shared" si="331"/>
        <v>46982.36</v>
      </c>
      <c r="G7083" s="148">
        <f t="shared" si="332"/>
        <v>57318.479200000002</v>
      </c>
    </row>
    <row r="7084" spans="1:7" ht="14.4" customHeight="1">
      <c r="A7084" s="138" t="s">
        <v>12904</v>
      </c>
      <c r="B7084" s="151" t="s">
        <v>12905</v>
      </c>
      <c r="C7084" s="148">
        <v>46982.357794349999</v>
      </c>
      <c r="D7084" s="148">
        <f t="shared" si="330"/>
        <v>57318.48</v>
      </c>
      <c r="E7084" s="138" t="s">
        <v>2044</v>
      </c>
      <c r="F7084" s="148">
        <f t="shared" si="331"/>
        <v>46982.36</v>
      </c>
      <c r="G7084" s="148">
        <f t="shared" si="332"/>
        <v>57318.479200000002</v>
      </c>
    </row>
    <row r="7085" spans="1:7" ht="14.4" customHeight="1">
      <c r="A7085" s="138" t="s">
        <v>12906</v>
      </c>
      <c r="B7085" s="151" t="s">
        <v>12907</v>
      </c>
      <c r="C7085" s="148">
        <v>46982.357794349999</v>
      </c>
      <c r="D7085" s="148">
        <f t="shared" si="330"/>
        <v>57318.48</v>
      </c>
      <c r="E7085" s="138" t="s">
        <v>2044</v>
      </c>
      <c r="F7085" s="148">
        <f t="shared" si="331"/>
        <v>46982.36</v>
      </c>
      <c r="G7085" s="148">
        <f t="shared" si="332"/>
        <v>57318.479200000002</v>
      </c>
    </row>
    <row r="7086" spans="1:7" ht="14.4" customHeight="1">
      <c r="A7086" s="138" t="s">
        <v>12908</v>
      </c>
      <c r="B7086" s="151" t="s">
        <v>12909</v>
      </c>
      <c r="C7086" s="148">
        <v>46982.357794349999</v>
      </c>
      <c r="D7086" s="148">
        <f t="shared" si="330"/>
        <v>57318.48</v>
      </c>
      <c r="E7086" s="138" t="s">
        <v>2044</v>
      </c>
      <c r="F7086" s="148">
        <f t="shared" si="331"/>
        <v>46982.36</v>
      </c>
      <c r="G7086" s="148">
        <f t="shared" si="332"/>
        <v>57318.479200000002</v>
      </c>
    </row>
    <row r="7087" spans="1:7" ht="14.4" customHeight="1">
      <c r="A7087" s="138" t="s">
        <v>12910</v>
      </c>
      <c r="B7087" s="151" t="s">
        <v>12911</v>
      </c>
      <c r="C7087" s="148">
        <v>46982.357794349999</v>
      </c>
      <c r="D7087" s="148">
        <f t="shared" si="330"/>
        <v>57318.48</v>
      </c>
      <c r="E7087" s="138" t="s">
        <v>2044</v>
      </c>
      <c r="F7087" s="148">
        <f t="shared" si="331"/>
        <v>46982.36</v>
      </c>
      <c r="G7087" s="148">
        <f t="shared" si="332"/>
        <v>57318.479200000002</v>
      </c>
    </row>
    <row r="7088" spans="1:7" ht="14.4" customHeight="1">
      <c r="A7088" s="138" t="s">
        <v>12912</v>
      </c>
      <c r="B7088" s="151" t="s">
        <v>12913</v>
      </c>
      <c r="C7088" s="148">
        <v>46982.357794349999</v>
      </c>
      <c r="D7088" s="148">
        <f t="shared" si="330"/>
        <v>57318.48</v>
      </c>
      <c r="E7088" s="138" t="s">
        <v>2044</v>
      </c>
      <c r="F7088" s="148">
        <f t="shared" si="331"/>
        <v>46982.36</v>
      </c>
      <c r="G7088" s="148">
        <f t="shared" si="332"/>
        <v>57318.479200000002</v>
      </c>
    </row>
    <row r="7089" spans="1:7" ht="14.4" customHeight="1">
      <c r="A7089" s="138" t="s">
        <v>12914</v>
      </c>
      <c r="B7089" s="151" t="s">
        <v>12915</v>
      </c>
      <c r="C7089" s="148">
        <v>46982.357794349999</v>
      </c>
      <c r="D7089" s="148">
        <f t="shared" si="330"/>
        <v>57318.48</v>
      </c>
      <c r="E7089" s="138" t="s">
        <v>2044</v>
      </c>
      <c r="F7089" s="148">
        <f t="shared" si="331"/>
        <v>46982.36</v>
      </c>
      <c r="G7089" s="148">
        <f t="shared" si="332"/>
        <v>57318.479200000002</v>
      </c>
    </row>
    <row r="7090" spans="1:7" ht="14.4" customHeight="1">
      <c r="A7090" s="138" t="s">
        <v>12916</v>
      </c>
      <c r="B7090" s="151" t="s">
        <v>12917</v>
      </c>
      <c r="C7090" s="148">
        <v>46982.357794349999</v>
      </c>
      <c r="D7090" s="148">
        <f t="shared" si="330"/>
        <v>57318.48</v>
      </c>
      <c r="E7090" s="138" t="s">
        <v>2044</v>
      </c>
      <c r="F7090" s="148">
        <f t="shared" si="331"/>
        <v>46982.36</v>
      </c>
      <c r="G7090" s="148">
        <f t="shared" si="332"/>
        <v>57318.479200000002</v>
      </c>
    </row>
    <row r="7091" spans="1:7" ht="14.4" customHeight="1">
      <c r="A7091" s="138" t="s">
        <v>12918</v>
      </c>
      <c r="B7091" s="151" t="s">
        <v>12919</v>
      </c>
      <c r="C7091" s="148">
        <v>46982.357794349999</v>
      </c>
      <c r="D7091" s="148">
        <f t="shared" si="330"/>
        <v>57318.48</v>
      </c>
      <c r="E7091" s="138" t="s">
        <v>2044</v>
      </c>
      <c r="F7091" s="148">
        <f t="shared" si="331"/>
        <v>46982.36</v>
      </c>
      <c r="G7091" s="148">
        <f t="shared" si="332"/>
        <v>57318.479200000002</v>
      </c>
    </row>
    <row r="7092" spans="1:7" ht="14.4" customHeight="1">
      <c r="A7092" s="138" t="s">
        <v>12920</v>
      </c>
      <c r="B7092" s="151" t="s">
        <v>12921</v>
      </c>
      <c r="C7092" s="148">
        <v>46982.357794349999</v>
      </c>
      <c r="D7092" s="148">
        <f t="shared" si="330"/>
        <v>57318.48</v>
      </c>
      <c r="E7092" s="138" t="s">
        <v>2044</v>
      </c>
      <c r="F7092" s="148">
        <f t="shared" si="331"/>
        <v>46982.36</v>
      </c>
      <c r="G7092" s="148">
        <f t="shared" si="332"/>
        <v>57318.479200000002</v>
      </c>
    </row>
    <row r="7093" spans="1:7" ht="14.4" customHeight="1">
      <c r="A7093" s="138" t="s">
        <v>12922</v>
      </c>
      <c r="B7093" s="151" t="s">
        <v>12923</v>
      </c>
      <c r="C7093" s="148">
        <v>46982.357794349999</v>
      </c>
      <c r="D7093" s="148">
        <f t="shared" si="330"/>
        <v>57318.48</v>
      </c>
      <c r="E7093" s="138" t="s">
        <v>2044</v>
      </c>
      <c r="F7093" s="148">
        <f t="shared" si="331"/>
        <v>46982.36</v>
      </c>
      <c r="G7093" s="148">
        <f t="shared" si="332"/>
        <v>57318.479200000002</v>
      </c>
    </row>
    <row r="7094" spans="1:7" ht="14.4" customHeight="1">
      <c r="A7094" s="138" t="s">
        <v>12924</v>
      </c>
      <c r="B7094" s="151" t="s">
        <v>12925</v>
      </c>
      <c r="C7094" s="148">
        <v>46982.357794349999</v>
      </c>
      <c r="D7094" s="148">
        <f t="shared" si="330"/>
        <v>57318.48</v>
      </c>
      <c r="E7094" s="138" t="s">
        <v>2044</v>
      </c>
      <c r="F7094" s="148">
        <f t="shared" si="331"/>
        <v>46982.36</v>
      </c>
      <c r="G7094" s="148">
        <f t="shared" si="332"/>
        <v>57318.479200000002</v>
      </c>
    </row>
    <row r="7095" spans="1:7" ht="14.4" customHeight="1">
      <c r="A7095" s="138" t="s">
        <v>12926</v>
      </c>
      <c r="B7095" s="151" t="s">
        <v>12927</v>
      </c>
      <c r="C7095" s="148">
        <v>46982.357794349999</v>
      </c>
      <c r="D7095" s="148">
        <f t="shared" si="330"/>
        <v>57318.48</v>
      </c>
      <c r="E7095" s="138" t="s">
        <v>2044</v>
      </c>
      <c r="F7095" s="148">
        <f t="shared" si="331"/>
        <v>46982.36</v>
      </c>
      <c r="G7095" s="148">
        <f t="shared" si="332"/>
        <v>57318.479200000002</v>
      </c>
    </row>
    <row r="7096" spans="1:7" ht="14.4" customHeight="1">
      <c r="A7096" s="138" t="s">
        <v>12928</v>
      </c>
      <c r="B7096" s="151" t="s">
        <v>12929</v>
      </c>
      <c r="C7096" s="148">
        <v>46982.357794349999</v>
      </c>
      <c r="D7096" s="148">
        <f t="shared" si="330"/>
        <v>57318.48</v>
      </c>
      <c r="E7096" s="138" t="s">
        <v>2044</v>
      </c>
      <c r="F7096" s="148">
        <f t="shared" si="331"/>
        <v>46982.36</v>
      </c>
      <c r="G7096" s="148">
        <f t="shared" si="332"/>
        <v>57318.479200000002</v>
      </c>
    </row>
    <row r="7097" spans="1:7" ht="14.4" customHeight="1">
      <c r="A7097" s="138" t="s">
        <v>12930</v>
      </c>
      <c r="B7097" s="151" t="s">
        <v>12931</v>
      </c>
      <c r="C7097" s="148">
        <v>46982.357794349999</v>
      </c>
      <c r="D7097" s="148">
        <f t="shared" si="330"/>
        <v>57318.48</v>
      </c>
      <c r="E7097" s="138" t="s">
        <v>2044</v>
      </c>
      <c r="F7097" s="148">
        <f t="shared" si="331"/>
        <v>46982.36</v>
      </c>
      <c r="G7097" s="148">
        <f t="shared" si="332"/>
        <v>57318.479200000002</v>
      </c>
    </row>
    <row r="7098" spans="1:7" ht="14.4" customHeight="1">
      <c r="A7098" s="138" t="s">
        <v>12932</v>
      </c>
      <c r="B7098" s="151" t="s">
        <v>12933</v>
      </c>
      <c r="C7098" s="148">
        <v>46982.357794349999</v>
      </c>
      <c r="D7098" s="148">
        <f t="shared" si="330"/>
        <v>57318.48</v>
      </c>
      <c r="E7098" s="138" t="s">
        <v>2044</v>
      </c>
      <c r="F7098" s="148">
        <f t="shared" si="331"/>
        <v>46982.36</v>
      </c>
      <c r="G7098" s="148">
        <f t="shared" si="332"/>
        <v>57318.479200000002</v>
      </c>
    </row>
    <row r="7099" spans="1:7" ht="14.4" customHeight="1">
      <c r="A7099" s="138" t="s">
        <v>12934</v>
      </c>
      <c r="B7099" s="151" t="s">
        <v>12935</v>
      </c>
      <c r="C7099" s="148">
        <v>46982.357794349999</v>
      </c>
      <c r="D7099" s="148">
        <f t="shared" si="330"/>
        <v>57318.48</v>
      </c>
      <c r="E7099" s="138" t="s">
        <v>2044</v>
      </c>
      <c r="F7099" s="148">
        <f t="shared" si="331"/>
        <v>46982.36</v>
      </c>
      <c r="G7099" s="148">
        <f t="shared" si="332"/>
        <v>57318.479200000002</v>
      </c>
    </row>
    <row r="7100" spans="1:7" ht="14.4" customHeight="1">
      <c r="A7100" s="138" t="s">
        <v>12936</v>
      </c>
      <c r="B7100" s="151" t="s">
        <v>12937</v>
      </c>
      <c r="C7100" s="148">
        <v>46982.357794349999</v>
      </c>
      <c r="D7100" s="148">
        <f t="shared" si="330"/>
        <v>57318.48</v>
      </c>
      <c r="E7100" s="138" t="s">
        <v>2044</v>
      </c>
      <c r="F7100" s="148">
        <f t="shared" si="331"/>
        <v>46982.36</v>
      </c>
      <c r="G7100" s="148">
        <f t="shared" si="332"/>
        <v>57318.479200000002</v>
      </c>
    </row>
    <row r="7101" spans="1:7" ht="14.4" customHeight="1">
      <c r="A7101" s="138" t="s">
        <v>12938</v>
      </c>
      <c r="B7101" s="151" t="s">
        <v>12939</v>
      </c>
      <c r="C7101" s="148">
        <v>46982.357794349999</v>
      </c>
      <c r="D7101" s="148">
        <f t="shared" si="330"/>
        <v>57318.48</v>
      </c>
      <c r="E7101" s="138" t="s">
        <v>2044</v>
      </c>
      <c r="F7101" s="148">
        <f t="shared" si="331"/>
        <v>46982.36</v>
      </c>
      <c r="G7101" s="148">
        <f t="shared" si="332"/>
        <v>57318.479200000002</v>
      </c>
    </row>
    <row r="7102" spans="1:7" ht="14.4" customHeight="1">
      <c r="A7102" s="138" t="s">
        <v>12940</v>
      </c>
      <c r="B7102" s="151" t="s">
        <v>12941</v>
      </c>
      <c r="C7102" s="148">
        <v>46982.357794349999</v>
      </c>
      <c r="D7102" s="148">
        <f t="shared" si="330"/>
        <v>57318.48</v>
      </c>
      <c r="E7102" s="138" t="s">
        <v>2044</v>
      </c>
      <c r="F7102" s="148">
        <f t="shared" si="331"/>
        <v>46982.36</v>
      </c>
      <c r="G7102" s="148">
        <f t="shared" si="332"/>
        <v>57318.479200000002</v>
      </c>
    </row>
    <row r="7103" spans="1:7" ht="14.4" customHeight="1">
      <c r="A7103" s="138" t="s">
        <v>12942</v>
      </c>
      <c r="B7103" s="151" t="s">
        <v>12943</v>
      </c>
      <c r="C7103" s="148">
        <v>46982.357794349999</v>
      </c>
      <c r="D7103" s="148">
        <f t="shared" si="330"/>
        <v>57318.48</v>
      </c>
      <c r="E7103" s="138" t="s">
        <v>2044</v>
      </c>
      <c r="F7103" s="148">
        <f t="shared" si="331"/>
        <v>46982.36</v>
      </c>
      <c r="G7103" s="148">
        <f t="shared" si="332"/>
        <v>57318.479200000002</v>
      </c>
    </row>
    <row r="7104" spans="1:7" ht="14.4" customHeight="1">
      <c r="A7104" s="138" t="s">
        <v>12944</v>
      </c>
      <c r="B7104" s="151" t="s">
        <v>12945</v>
      </c>
      <c r="C7104" s="148">
        <v>46982.357794349999</v>
      </c>
      <c r="D7104" s="148">
        <f t="shared" si="330"/>
        <v>57318.48</v>
      </c>
      <c r="E7104" s="138" t="s">
        <v>2044</v>
      </c>
      <c r="F7104" s="148">
        <f t="shared" si="331"/>
        <v>46982.36</v>
      </c>
      <c r="G7104" s="148">
        <f t="shared" si="332"/>
        <v>57318.479200000002</v>
      </c>
    </row>
    <row r="7105" spans="1:7" ht="14.4" customHeight="1">
      <c r="A7105" s="138" t="s">
        <v>12946</v>
      </c>
      <c r="B7105" s="151" t="s">
        <v>12947</v>
      </c>
      <c r="C7105" s="148">
        <v>46982.357794349999</v>
      </c>
      <c r="D7105" s="148">
        <f t="shared" si="330"/>
        <v>57318.48</v>
      </c>
      <c r="E7105" s="138" t="s">
        <v>2044</v>
      </c>
      <c r="F7105" s="148">
        <f t="shared" si="331"/>
        <v>46982.36</v>
      </c>
      <c r="G7105" s="148">
        <f t="shared" si="332"/>
        <v>57318.479200000002</v>
      </c>
    </row>
    <row r="7106" spans="1:7" ht="14.4" customHeight="1">
      <c r="A7106" s="138" t="s">
        <v>12948</v>
      </c>
      <c r="B7106" s="151" t="s">
        <v>12949</v>
      </c>
      <c r="C7106" s="148">
        <v>46982.357794349999</v>
      </c>
      <c r="D7106" s="148">
        <f t="shared" si="330"/>
        <v>57318.48</v>
      </c>
      <c r="E7106" s="138" t="s">
        <v>2044</v>
      </c>
      <c r="F7106" s="148">
        <f t="shared" si="331"/>
        <v>46982.36</v>
      </c>
      <c r="G7106" s="148">
        <f t="shared" si="332"/>
        <v>57318.479200000002</v>
      </c>
    </row>
    <row r="7107" spans="1:7" ht="14.4" customHeight="1">
      <c r="A7107" s="138" t="s">
        <v>12950</v>
      </c>
      <c r="B7107" s="151" t="s">
        <v>12951</v>
      </c>
      <c r="C7107" s="148">
        <v>46982.357794349999</v>
      </c>
      <c r="D7107" s="148">
        <f t="shared" si="330"/>
        <v>57318.48</v>
      </c>
      <c r="E7107" s="138" t="s">
        <v>2044</v>
      </c>
      <c r="F7107" s="148">
        <f t="shared" si="331"/>
        <v>46982.36</v>
      </c>
      <c r="G7107" s="148">
        <f t="shared" si="332"/>
        <v>57318.479200000002</v>
      </c>
    </row>
    <row r="7108" spans="1:7" ht="14.4" customHeight="1">
      <c r="A7108" s="138" t="s">
        <v>12952</v>
      </c>
      <c r="B7108" s="151" t="s">
        <v>12953</v>
      </c>
      <c r="C7108" s="148">
        <v>46982.357794349999</v>
      </c>
      <c r="D7108" s="148">
        <f t="shared" si="330"/>
        <v>57318.48</v>
      </c>
      <c r="E7108" s="138" t="s">
        <v>2044</v>
      </c>
      <c r="F7108" s="148">
        <f t="shared" si="331"/>
        <v>46982.36</v>
      </c>
      <c r="G7108" s="148">
        <f t="shared" si="332"/>
        <v>57318.479200000002</v>
      </c>
    </row>
    <row r="7109" spans="1:7" ht="14.4" customHeight="1">
      <c r="A7109" s="138" t="s">
        <v>12954</v>
      </c>
      <c r="B7109" s="151" t="s">
        <v>12955</v>
      </c>
      <c r="C7109" s="148">
        <v>46982.357794349999</v>
      </c>
      <c r="D7109" s="148">
        <f t="shared" si="330"/>
        <v>57318.48</v>
      </c>
      <c r="E7109" s="138" t="s">
        <v>2044</v>
      </c>
      <c r="F7109" s="148">
        <f t="shared" si="331"/>
        <v>46982.36</v>
      </c>
      <c r="G7109" s="148">
        <f t="shared" si="332"/>
        <v>57318.479200000002</v>
      </c>
    </row>
    <row r="7110" spans="1:7" ht="14.4" customHeight="1">
      <c r="A7110" s="138" t="s">
        <v>12956</v>
      </c>
      <c r="B7110" s="151" t="s">
        <v>12957</v>
      </c>
      <c r="C7110" s="148">
        <v>46982.357794349999</v>
      </c>
      <c r="D7110" s="148">
        <f t="shared" si="330"/>
        <v>57318.48</v>
      </c>
      <c r="E7110" s="138" t="s">
        <v>2044</v>
      </c>
      <c r="F7110" s="148">
        <f t="shared" si="331"/>
        <v>46982.36</v>
      </c>
      <c r="G7110" s="148">
        <f t="shared" si="332"/>
        <v>57318.479200000002</v>
      </c>
    </row>
    <row r="7111" spans="1:7" ht="14.4" customHeight="1">
      <c r="A7111" s="138" t="s">
        <v>12958</v>
      </c>
      <c r="B7111" s="151" t="s">
        <v>12959</v>
      </c>
      <c r="C7111" s="148">
        <v>46982.357794349999</v>
      </c>
      <c r="D7111" s="148">
        <f t="shared" si="330"/>
        <v>57318.48</v>
      </c>
      <c r="E7111" s="138" t="s">
        <v>2044</v>
      </c>
      <c r="F7111" s="148">
        <f t="shared" si="331"/>
        <v>46982.36</v>
      </c>
      <c r="G7111" s="148">
        <f t="shared" si="332"/>
        <v>57318.479200000002</v>
      </c>
    </row>
    <row r="7112" spans="1:7" ht="14.4" customHeight="1">
      <c r="A7112" s="138" t="s">
        <v>12960</v>
      </c>
      <c r="B7112" s="151" t="s">
        <v>12961</v>
      </c>
      <c r="C7112" s="148">
        <v>46982.357794349999</v>
      </c>
      <c r="D7112" s="148">
        <f t="shared" si="330"/>
        <v>57318.48</v>
      </c>
      <c r="E7112" s="138" t="s">
        <v>2044</v>
      </c>
      <c r="F7112" s="148">
        <f t="shared" si="331"/>
        <v>46982.36</v>
      </c>
      <c r="G7112" s="148">
        <f t="shared" si="332"/>
        <v>57318.479200000002</v>
      </c>
    </row>
    <row r="7113" spans="1:7" ht="14.4" customHeight="1">
      <c r="A7113" s="138" t="s">
        <v>12962</v>
      </c>
      <c r="B7113" s="151" t="s">
        <v>12963</v>
      </c>
      <c r="C7113" s="148">
        <v>46982.357794349999</v>
      </c>
      <c r="D7113" s="148">
        <f t="shared" ref="D7113:D7176" si="333">ROUND(C7113*(1+$D$8),2)</f>
        <v>57318.48</v>
      </c>
      <c r="E7113" s="138" t="s">
        <v>2044</v>
      </c>
      <c r="F7113" s="148">
        <f t="shared" ref="F7113:F7176" si="334">ROUND(C7113*(1-HLOOKUP(E7113,$1:$2,2,FALSE)),2)</f>
        <v>46982.36</v>
      </c>
      <c r="G7113" s="148">
        <f t="shared" ref="G7113:G7176" si="335">F7113*(1+$D$8)</f>
        <v>57318.479200000002</v>
      </c>
    </row>
    <row r="7114" spans="1:7" ht="14.4" customHeight="1">
      <c r="A7114" s="138" t="s">
        <v>12964</v>
      </c>
      <c r="B7114" s="151" t="s">
        <v>12965</v>
      </c>
      <c r="C7114" s="148">
        <v>46982.357794349999</v>
      </c>
      <c r="D7114" s="148">
        <f t="shared" si="333"/>
        <v>57318.48</v>
      </c>
      <c r="E7114" s="138" t="s">
        <v>2044</v>
      </c>
      <c r="F7114" s="148">
        <f t="shared" si="334"/>
        <v>46982.36</v>
      </c>
      <c r="G7114" s="148">
        <f t="shared" si="335"/>
        <v>57318.479200000002</v>
      </c>
    </row>
    <row r="7115" spans="1:7" ht="14.4" customHeight="1">
      <c r="A7115" s="138" t="s">
        <v>12966</v>
      </c>
      <c r="B7115" s="151" t="s">
        <v>12967</v>
      </c>
      <c r="C7115" s="148">
        <v>46982.357794349999</v>
      </c>
      <c r="D7115" s="148">
        <f t="shared" si="333"/>
        <v>57318.48</v>
      </c>
      <c r="E7115" s="138" t="s">
        <v>2044</v>
      </c>
      <c r="F7115" s="148">
        <f t="shared" si="334"/>
        <v>46982.36</v>
      </c>
      <c r="G7115" s="148">
        <f t="shared" si="335"/>
        <v>57318.479200000002</v>
      </c>
    </row>
    <row r="7116" spans="1:7" ht="14.4" customHeight="1">
      <c r="A7116" s="138" t="s">
        <v>12968</v>
      </c>
      <c r="B7116" s="151" t="s">
        <v>12969</v>
      </c>
      <c r="C7116" s="148">
        <v>46982.357794349999</v>
      </c>
      <c r="D7116" s="148">
        <f t="shared" si="333"/>
        <v>57318.48</v>
      </c>
      <c r="E7116" s="138" t="s">
        <v>2044</v>
      </c>
      <c r="F7116" s="148">
        <f t="shared" si="334"/>
        <v>46982.36</v>
      </c>
      <c r="G7116" s="148">
        <f t="shared" si="335"/>
        <v>57318.479200000002</v>
      </c>
    </row>
    <row r="7117" spans="1:7" ht="14.4" customHeight="1">
      <c r="A7117" s="138" t="s">
        <v>12970</v>
      </c>
      <c r="B7117" s="151" t="s">
        <v>12971</v>
      </c>
      <c r="C7117" s="148">
        <v>46982.357794349999</v>
      </c>
      <c r="D7117" s="148">
        <f t="shared" si="333"/>
        <v>57318.48</v>
      </c>
      <c r="E7117" s="138" t="s">
        <v>2044</v>
      </c>
      <c r="F7117" s="148">
        <f t="shared" si="334"/>
        <v>46982.36</v>
      </c>
      <c r="G7117" s="148">
        <f t="shared" si="335"/>
        <v>57318.479200000002</v>
      </c>
    </row>
    <row r="7118" spans="1:7" ht="14.4" customHeight="1">
      <c r="A7118" s="138" t="s">
        <v>12972</v>
      </c>
      <c r="B7118" s="151" t="s">
        <v>12973</v>
      </c>
      <c r="C7118" s="148">
        <v>46982.357794349999</v>
      </c>
      <c r="D7118" s="148">
        <f t="shared" si="333"/>
        <v>57318.48</v>
      </c>
      <c r="E7118" s="138" t="s">
        <v>2044</v>
      </c>
      <c r="F7118" s="148">
        <f t="shared" si="334"/>
        <v>46982.36</v>
      </c>
      <c r="G7118" s="148">
        <f t="shared" si="335"/>
        <v>57318.479200000002</v>
      </c>
    </row>
    <row r="7119" spans="1:7" ht="14.4" customHeight="1">
      <c r="A7119" s="138" t="s">
        <v>12974</v>
      </c>
      <c r="B7119" s="151" t="s">
        <v>12975</v>
      </c>
      <c r="C7119" s="148">
        <v>46982.357794349999</v>
      </c>
      <c r="D7119" s="148">
        <f t="shared" si="333"/>
        <v>57318.48</v>
      </c>
      <c r="E7119" s="138" t="s">
        <v>2044</v>
      </c>
      <c r="F7119" s="148">
        <f t="shared" si="334"/>
        <v>46982.36</v>
      </c>
      <c r="G7119" s="148">
        <f t="shared" si="335"/>
        <v>57318.479200000002</v>
      </c>
    </row>
    <row r="7120" spans="1:7" ht="14.4" customHeight="1">
      <c r="A7120" s="138" t="s">
        <v>12976</v>
      </c>
      <c r="B7120" s="151" t="s">
        <v>12977</v>
      </c>
      <c r="C7120" s="148">
        <v>46982.357794349999</v>
      </c>
      <c r="D7120" s="148">
        <f t="shared" si="333"/>
        <v>57318.48</v>
      </c>
      <c r="E7120" s="138" t="s">
        <v>2044</v>
      </c>
      <c r="F7120" s="148">
        <f t="shared" si="334"/>
        <v>46982.36</v>
      </c>
      <c r="G7120" s="148">
        <f t="shared" si="335"/>
        <v>57318.479200000002</v>
      </c>
    </row>
    <row r="7121" spans="1:7" ht="14.4" customHeight="1">
      <c r="A7121" s="138" t="s">
        <v>12978</v>
      </c>
      <c r="B7121" s="151" t="s">
        <v>12979</v>
      </c>
      <c r="C7121" s="148">
        <v>46982.357794349999</v>
      </c>
      <c r="D7121" s="148">
        <f t="shared" si="333"/>
        <v>57318.48</v>
      </c>
      <c r="E7121" s="138" t="s">
        <v>2044</v>
      </c>
      <c r="F7121" s="148">
        <f t="shared" si="334"/>
        <v>46982.36</v>
      </c>
      <c r="G7121" s="148">
        <f t="shared" si="335"/>
        <v>57318.479200000002</v>
      </c>
    </row>
    <row r="7122" spans="1:7" ht="14.4" customHeight="1">
      <c r="A7122" s="138" t="s">
        <v>12980</v>
      </c>
      <c r="B7122" s="151" t="s">
        <v>12981</v>
      </c>
      <c r="C7122" s="148">
        <v>46982.357794349999</v>
      </c>
      <c r="D7122" s="148">
        <f t="shared" si="333"/>
        <v>57318.48</v>
      </c>
      <c r="E7122" s="138" t="s">
        <v>2044</v>
      </c>
      <c r="F7122" s="148">
        <f t="shared" si="334"/>
        <v>46982.36</v>
      </c>
      <c r="G7122" s="148">
        <f t="shared" si="335"/>
        <v>57318.479200000002</v>
      </c>
    </row>
    <row r="7123" spans="1:7" ht="14.4" customHeight="1">
      <c r="A7123" s="138" t="s">
        <v>12982</v>
      </c>
      <c r="B7123" s="151" t="s">
        <v>12983</v>
      </c>
      <c r="C7123" s="148">
        <v>46982.357794349999</v>
      </c>
      <c r="D7123" s="148">
        <f t="shared" si="333"/>
        <v>57318.48</v>
      </c>
      <c r="E7123" s="138" t="s">
        <v>2044</v>
      </c>
      <c r="F7123" s="148">
        <f t="shared" si="334"/>
        <v>46982.36</v>
      </c>
      <c r="G7123" s="148">
        <f t="shared" si="335"/>
        <v>57318.479200000002</v>
      </c>
    </row>
    <row r="7124" spans="1:7" ht="14.4" customHeight="1">
      <c r="A7124" s="138" t="s">
        <v>12984</v>
      </c>
      <c r="B7124" s="151" t="s">
        <v>12985</v>
      </c>
      <c r="C7124" s="148">
        <v>46982.357794349999</v>
      </c>
      <c r="D7124" s="148">
        <f t="shared" si="333"/>
        <v>57318.48</v>
      </c>
      <c r="E7124" s="138" t="s">
        <v>2044</v>
      </c>
      <c r="F7124" s="148">
        <f t="shared" si="334"/>
        <v>46982.36</v>
      </c>
      <c r="G7124" s="148">
        <f t="shared" si="335"/>
        <v>57318.479200000002</v>
      </c>
    </row>
    <row r="7125" spans="1:7" ht="14.4" customHeight="1">
      <c r="A7125" s="138" t="s">
        <v>12986</v>
      </c>
      <c r="B7125" s="151" t="s">
        <v>12987</v>
      </c>
      <c r="C7125" s="148">
        <v>46982.357794349999</v>
      </c>
      <c r="D7125" s="148">
        <f t="shared" si="333"/>
        <v>57318.48</v>
      </c>
      <c r="E7125" s="138" t="s">
        <v>2044</v>
      </c>
      <c r="F7125" s="148">
        <f t="shared" si="334"/>
        <v>46982.36</v>
      </c>
      <c r="G7125" s="148">
        <f t="shared" si="335"/>
        <v>57318.479200000002</v>
      </c>
    </row>
    <row r="7126" spans="1:7" ht="14.4" customHeight="1">
      <c r="A7126" s="138" t="s">
        <v>12988</v>
      </c>
      <c r="B7126" s="151" t="s">
        <v>12989</v>
      </c>
      <c r="C7126" s="148">
        <v>46982.357794349999</v>
      </c>
      <c r="D7126" s="148">
        <f t="shared" si="333"/>
        <v>57318.48</v>
      </c>
      <c r="E7126" s="138" t="s">
        <v>2044</v>
      </c>
      <c r="F7126" s="148">
        <f t="shared" si="334"/>
        <v>46982.36</v>
      </c>
      <c r="G7126" s="148">
        <f t="shared" si="335"/>
        <v>57318.479200000002</v>
      </c>
    </row>
    <row r="7127" spans="1:7" ht="14.4" customHeight="1">
      <c r="A7127" s="138" t="s">
        <v>12990</v>
      </c>
      <c r="B7127" s="151" t="s">
        <v>12991</v>
      </c>
      <c r="C7127" s="148">
        <v>46982.357794349999</v>
      </c>
      <c r="D7127" s="148">
        <f t="shared" si="333"/>
        <v>57318.48</v>
      </c>
      <c r="E7127" s="138" t="s">
        <v>2044</v>
      </c>
      <c r="F7127" s="148">
        <f t="shared" si="334"/>
        <v>46982.36</v>
      </c>
      <c r="G7127" s="148">
        <f t="shared" si="335"/>
        <v>57318.479200000002</v>
      </c>
    </row>
    <row r="7128" spans="1:7" ht="14.4" customHeight="1">
      <c r="A7128" s="138" t="s">
        <v>12992</v>
      </c>
      <c r="B7128" s="151" t="s">
        <v>12993</v>
      </c>
      <c r="C7128" s="148">
        <v>46982.357794349999</v>
      </c>
      <c r="D7128" s="148">
        <f t="shared" si="333"/>
        <v>57318.48</v>
      </c>
      <c r="E7128" s="138" t="s">
        <v>2044</v>
      </c>
      <c r="F7128" s="148">
        <f t="shared" si="334"/>
        <v>46982.36</v>
      </c>
      <c r="G7128" s="148">
        <f t="shared" si="335"/>
        <v>57318.479200000002</v>
      </c>
    </row>
    <row r="7129" spans="1:7" ht="14.4" customHeight="1">
      <c r="A7129" s="138" t="s">
        <v>12994</v>
      </c>
      <c r="B7129" s="151" t="s">
        <v>12995</v>
      </c>
      <c r="C7129" s="148">
        <v>46982.357794349999</v>
      </c>
      <c r="D7129" s="148">
        <f t="shared" si="333"/>
        <v>57318.48</v>
      </c>
      <c r="E7129" s="138" t="s">
        <v>2044</v>
      </c>
      <c r="F7129" s="148">
        <f t="shared" si="334"/>
        <v>46982.36</v>
      </c>
      <c r="G7129" s="148">
        <f t="shared" si="335"/>
        <v>57318.479200000002</v>
      </c>
    </row>
    <row r="7130" spans="1:7" ht="14.4" customHeight="1">
      <c r="A7130" s="138" t="s">
        <v>12996</v>
      </c>
      <c r="B7130" s="151" t="s">
        <v>12997</v>
      </c>
      <c r="C7130" s="148">
        <v>46982.357794349999</v>
      </c>
      <c r="D7130" s="148">
        <f t="shared" si="333"/>
        <v>57318.48</v>
      </c>
      <c r="E7130" s="138" t="s">
        <v>2044</v>
      </c>
      <c r="F7130" s="148">
        <f t="shared" si="334"/>
        <v>46982.36</v>
      </c>
      <c r="G7130" s="148">
        <f t="shared" si="335"/>
        <v>57318.479200000002</v>
      </c>
    </row>
    <row r="7131" spans="1:7" ht="14.4" customHeight="1">
      <c r="A7131" s="138" t="s">
        <v>12998</v>
      </c>
      <c r="B7131" s="151" t="s">
        <v>12999</v>
      </c>
      <c r="C7131" s="148">
        <v>46982.357794349999</v>
      </c>
      <c r="D7131" s="148">
        <f t="shared" si="333"/>
        <v>57318.48</v>
      </c>
      <c r="E7131" s="138" t="s">
        <v>2044</v>
      </c>
      <c r="F7131" s="148">
        <f t="shared" si="334"/>
        <v>46982.36</v>
      </c>
      <c r="G7131" s="148">
        <f t="shared" si="335"/>
        <v>57318.479200000002</v>
      </c>
    </row>
    <row r="7132" spans="1:7" ht="14.4" customHeight="1">
      <c r="A7132" s="138" t="s">
        <v>13000</v>
      </c>
      <c r="B7132" s="151" t="s">
        <v>13001</v>
      </c>
      <c r="C7132" s="148">
        <v>46982.357794349999</v>
      </c>
      <c r="D7132" s="148">
        <f t="shared" si="333"/>
        <v>57318.48</v>
      </c>
      <c r="E7132" s="138" t="s">
        <v>2044</v>
      </c>
      <c r="F7132" s="148">
        <f t="shared" si="334"/>
        <v>46982.36</v>
      </c>
      <c r="G7132" s="148">
        <f t="shared" si="335"/>
        <v>57318.479200000002</v>
      </c>
    </row>
    <row r="7133" spans="1:7" ht="14.4" customHeight="1">
      <c r="A7133" s="138" t="s">
        <v>13002</v>
      </c>
      <c r="B7133" s="151" t="s">
        <v>13003</v>
      </c>
      <c r="C7133" s="148">
        <v>46982.357794349999</v>
      </c>
      <c r="D7133" s="148">
        <f t="shared" si="333"/>
        <v>57318.48</v>
      </c>
      <c r="E7133" s="138" t="s">
        <v>2044</v>
      </c>
      <c r="F7133" s="148">
        <f t="shared" si="334"/>
        <v>46982.36</v>
      </c>
      <c r="G7133" s="148">
        <f t="shared" si="335"/>
        <v>57318.479200000002</v>
      </c>
    </row>
    <row r="7134" spans="1:7" ht="14.4" customHeight="1">
      <c r="A7134" s="138" t="s">
        <v>13004</v>
      </c>
      <c r="B7134" s="151" t="s">
        <v>13005</v>
      </c>
      <c r="C7134" s="148">
        <v>46982.357794349999</v>
      </c>
      <c r="D7134" s="148">
        <f t="shared" si="333"/>
        <v>57318.48</v>
      </c>
      <c r="E7134" s="138" t="s">
        <v>2044</v>
      </c>
      <c r="F7134" s="148">
        <f t="shared" si="334"/>
        <v>46982.36</v>
      </c>
      <c r="G7134" s="148">
        <f t="shared" si="335"/>
        <v>57318.479200000002</v>
      </c>
    </row>
    <row r="7135" spans="1:7" ht="14.4" customHeight="1">
      <c r="A7135" s="138" t="s">
        <v>13006</v>
      </c>
      <c r="B7135" s="151" t="s">
        <v>13007</v>
      </c>
      <c r="C7135" s="148">
        <v>46982.357794349999</v>
      </c>
      <c r="D7135" s="148">
        <f t="shared" si="333"/>
        <v>57318.48</v>
      </c>
      <c r="E7135" s="138" t="s">
        <v>2044</v>
      </c>
      <c r="F7135" s="148">
        <f t="shared" si="334"/>
        <v>46982.36</v>
      </c>
      <c r="G7135" s="148">
        <f t="shared" si="335"/>
        <v>57318.479200000002</v>
      </c>
    </row>
    <row r="7136" spans="1:7" ht="14.4" customHeight="1">
      <c r="A7136" s="138" t="s">
        <v>13008</v>
      </c>
      <c r="B7136" s="151" t="s">
        <v>13009</v>
      </c>
      <c r="C7136" s="148">
        <v>46982.357794349999</v>
      </c>
      <c r="D7136" s="148">
        <f t="shared" si="333"/>
        <v>57318.48</v>
      </c>
      <c r="E7136" s="138" t="s">
        <v>2044</v>
      </c>
      <c r="F7136" s="148">
        <f t="shared" si="334"/>
        <v>46982.36</v>
      </c>
      <c r="G7136" s="148">
        <f t="shared" si="335"/>
        <v>57318.479200000002</v>
      </c>
    </row>
    <row r="7137" spans="1:7" ht="14.4" customHeight="1">
      <c r="A7137" s="138" t="s">
        <v>13010</v>
      </c>
      <c r="B7137" s="151" t="s">
        <v>13011</v>
      </c>
      <c r="C7137" s="148">
        <v>46982.357794349999</v>
      </c>
      <c r="D7137" s="148">
        <f t="shared" si="333"/>
        <v>57318.48</v>
      </c>
      <c r="E7137" s="138" t="s">
        <v>2044</v>
      </c>
      <c r="F7137" s="148">
        <f t="shared" si="334"/>
        <v>46982.36</v>
      </c>
      <c r="G7137" s="148">
        <f t="shared" si="335"/>
        <v>57318.479200000002</v>
      </c>
    </row>
    <row r="7138" spans="1:7" ht="14.4" customHeight="1">
      <c r="A7138" s="138" t="s">
        <v>13012</v>
      </c>
      <c r="B7138" s="151" t="s">
        <v>13013</v>
      </c>
      <c r="C7138" s="148">
        <v>46982.357794349999</v>
      </c>
      <c r="D7138" s="148">
        <f t="shared" si="333"/>
        <v>57318.48</v>
      </c>
      <c r="E7138" s="138" t="s">
        <v>2044</v>
      </c>
      <c r="F7138" s="148">
        <f t="shared" si="334"/>
        <v>46982.36</v>
      </c>
      <c r="G7138" s="148">
        <f t="shared" si="335"/>
        <v>57318.479200000002</v>
      </c>
    </row>
    <row r="7139" spans="1:7" ht="14.4" customHeight="1">
      <c r="A7139" s="138" t="s">
        <v>13014</v>
      </c>
      <c r="B7139" s="151" t="s">
        <v>13015</v>
      </c>
      <c r="C7139" s="148">
        <v>46982.357794349999</v>
      </c>
      <c r="D7139" s="148">
        <f t="shared" si="333"/>
        <v>57318.48</v>
      </c>
      <c r="E7139" s="138" t="s">
        <v>2044</v>
      </c>
      <c r="F7139" s="148">
        <f t="shared" si="334"/>
        <v>46982.36</v>
      </c>
      <c r="G7139" s="148">
        <f t="shared" si="335"/>
        <v>57318.479200000002</v>
      </c>
    </row>
    <row r="7140" spans="1:7" ht="14.4" customHeight="1">
      <c r="A7140" s="138" t="s">
        <v>13016</v>
      </c>
      <c r="B7140" s="151" t="s">
        <v>13017</v>
      </c>
      <c r="C7140" s="148">
        <v>46982.357794349999</v>
      </c>
      <c r="D7140" s="148">
        <f t="shared" si="333"/>
        <v>57318.48</v>
      </c>
      <c r="E7140" s="138" t="s">
        <v>2044</v>
      </c>
      <c r="F7140" s="148">
        <f t="shared" si="334"/>
        <v>46982.36</v>
      </c>
      <c r="G7140" s="148">
        <f t="shared" si="335"/>
        <v>57318.479200000002</v>
      </c>
    </row>
    <row r="7141" spans="1:7" ht="14.4" customHeight="1">
      <c r="A7141" s="138" t="s">
        <v>13018</v>
      </c>
      <c r="B7141" s="151" t="s">
        <v>13019</v>
      </c>
      <c r="C7141" s="148">
        <v>46982.357794349999</v>
      </c>
      <c r="D7141" s="148">
        <f t="shared" si="333"/>
        <v>57318.48</v>
      </c>
      <c r="E7141" s="138" t="s">
        <v>2044</v>
      </c>
      <c r="F7141" s="148">
        <f t="shared" si="334"/>
        <v>46982.36</v>
      </c>
      <c r="G7141" s="148">
        <f t="shared" si="335"/>
        <v>57318.479200000002</v>
      </c>
    </row>
    <row r="7142" spans="1:7" ht="14.4" customHeight="1">
      <c r="A7142" s="138" t="s">
        <v>13020</v>
      </c>
      <c r="B7142" s="151" t="s">
        <v>13021</v>
      </c>
      <c r="C7142" s="148">
        <v>46982.357794349999</v>
      </c>
      <c r="D7142" s="148">
        <f t="shared" si="333"/>
        <v>57318.48</v>
      </c>
      <c r="E7142" s="138" t="s">
        <v>2044</v>
      </c>
      <c r="F7142" s="148">
        <f t="shared" si="334"/>
        <v>46982.36</v>
      </c>
      <c r="G7142" s="148">
        <f t="shared" si="335"/>
        <v>57318.479200000002</v>
      </c>
    </row>
    <row r="7143" spans="1:7" ht="14.4" customHeight="1">
      <c r="A7143" s="138" t="s">
        <v>13022</v>
      </c>
      <c r="B7143" s="151" t="s">
        <v>13023</v>
      </c>
      <c r="C7143" s="148">
        <v>46982.357794349999</v>
      </c>
      <c r="D7143" s="148">
        <f t="shared" si="333"/>
        <v>57318.48</v>
      </c>
      <c r="E7143" s="138" t="s">
        <v>2044</v>
      </c>
      <c r="F7143" s="148">
        <f t="shared" si="334"/>
        <v>46982.36</v>
      </c>
      <c r="G7143" s="148">
        <f t="shared" si="335"/>
        <v>57318.479200000002</v>
      </c>
    </row>
    <row r="7144" spans="1:7" ht="14.4" customHeight="1">
      <c r="A7144" s="138" t="s">
        <v>13024</v>
      </c>
      <c r="B7144" s="151" t="s">
        <v>13025</v>
      </c>
      <c r="C7144" s="148">
        <v>46982.357794349999</v>
      </c>
      <c r="D7144" s="148">
        <f t="shared" si="333"/>
        <v>57318.48</v>
      </c>
      <c r="E7144" s="138" t="s">
        <v>2044</v>
      </c>
      <c r="F7144" s="148">
        <f t="shared" si="334"/>
        <v>46982.36</v>
      </c>
      <c r="G7144" s="148">
        <f t="shared" si="335"/>
        <v>57318.479200000002</v>
      </c>
    </row>
    <row r="7145" spans="1:7" ht="14.4" customHeight="1">
      <c r="A7145" s="138" t="s">
        <v>13026</v>
      </c>
      <c r="B7145" s="151" t="s">
        <v>13027</v>
      </c>
      <c r="C7145" s="148">
        <v>46982.357794349999</v>
      </c>
      <c r="D7145" s="148">
        <f t="shared" si="333"/>
        <v>57318.48</v>
      </c>
      <c r="E7145" s="138" t="s">
        <v>2044</v>
      </c>
      <c r="F7145" s="148">
        <f t="shared" si="334"/>
        <v>46982.36</v>
      </c>
      <c r="G7145" s="148">
        <f t="shared" si="335"/>
        <v>57318.479200000002</v>
      </c>
    </row>
    <row r="7146" spans="1:7" ht="14.4" customHeight="1">
      <c r="A7146" s="138" t="s">
        <v>13028</v>
      </c>
      <c r="B7146" s="151" t="s">
        <v>13029</v>
      </c>
      <c r="C7146" s="148">
        <v>46982.357794349999</v>
      </c>
      <c r="D7146" s="148">
        <f t="shared" si="333"/>
        <v>57318.48</v>
      </c>
      <c r="E7146" s="138" t="s">
        <v>2044</v>
      </c>
      <c r="F7146" s="148">
        <f t="shared" si="334"/>
        <v>46982.36</v>
      </c>
      <c r="G7146" s="148">
        <f t="shared" si="335"/>
        <v>57318.479200000002</v>
      </c>
    </row>
    <row r="7147" spans="1:7" ht="14.4" customHeight="1">
      <c r="A7147" s="138" t="s">
        <v>13030</v>
      </c>
      <c r="B7147" s="151" t="s">
        <v>13031</v>
      </c>
      <c r="C7147" s="148">
        <v>46982.357794349999</v>
      </c>
      <c r="D7147" s="148">
        <f t="shared" si="333"/>
        <v>57318.48</v>
      </c>
      <c r="E7147" s="138" t="s">
        <v>2044</v>
      </c>
      <c r="F7147" s="148">
        <f t="shared" si="334"/>
        <v>46982.36</v>
      </c>
      <c r="G7147" s="148">
        <f t="shared" si="335"/>
        <v>57318.479200000002</v>
      </c>
    </row>
    <row r="7148" spans="1:7" ht="14.4" customHeight="1">
      <c r="A7148" s="138" t="s">
        <v>13032</v>
      </c>
      <c r="B7148" s="151" t="s">
        <v>13033</v>
      </c>
      <c r="C7148" s="148">
        <v>46982.357794349999</v>
      </c>
      <c r="D7148" s="148">
        <f t="shared" si="333"/>
        <v>57318.48</v>
      </c>
      <c r="E7148" s="138" t="s">
        <v>2044</v>
      </c>
      <c r="F7148" s="148">
        <f t="shared" si="334"/>
        <v>46982.36</v>
      </c>
      <c r="G7148" s="148">
        <f t="shared" si="335"/>
        <v>57318.479200000002</v>
      </c>
    </row>
    <row r="7149" spans="1:7" ht="14.4" customHeight="1">
      <c r="A7149" s="138" t="s">
        <v>13034</v>
      </c>
      <c r="B7149" s="151" t="s">
        <v>13035</v>
      </c>
      <c r="C7149" s="148">
        <v>46982.357794349999</v>
      </c>
      <c r="D7149" s="148">
        <f t="shared" si="333"/>
        <v>57318.48</v>
      </c>
      <c r="E7149" s="138" t="s">
        <v>2044</v>
      </c>
      <c r="F7149" s="148">
        <f t="shared" si="334"/>
        <v>46982.36</v>
      </c>
      <c r="G7149" s="148">
        <f t="shared" si="335"/>
        <v>57318.479200000002</v>
      </c>
    </row>
    <row r="7150" spans="1:7" ht="14.4" customHeight="1">
      <c r="A7150" s="138" t="s">
        <v>13036</v>
      </c>
      <c r="B7150" s="151" t="s">
        <v>13037</v>
      </c>
      <c r="C7150" s="148">
        <v>46982.357794349999</v>
      </c>
      <c r="D7150" s="148">
        <f t="shared" si="333"/>
        <v>57318.48</v>
      </c>
      <c r="E7150" s="138" t="s">
        <v>2044</v>
      </c>
      <c r="F7150" s="148">
        <f t="shared" si="334"/>
        <v>46982.36</v>
      </c>
      <c r="G7150" s="148">
        <f t="shared" si="335"/>
        <v>57318.479200000002</v>
      </c>
    </row>
    <row r="7151" spans="1:7" ht="14.4" customHeight="1">
      <c r="A7151" s="138" t="s">
        <v>13038</v>
      </c>
      <c r="B7151" s="151" t="s">
        <v>13039</v>
      </c>
      <c r="C7151" s="148">
        <v>46982.357794349999</v>
      </c>
      <c r="D7151" s="148">
        <f t="shared" si="333"/>
        <v>57318.48</v>
      </c>
      <c r="E7151" s="138" t="s">
        <v>2044</v>
      </c>
      <c r="F7151" s="148">
        <f t="shared" si="334"/>
        <v>46982.36</v>
      </c>
      <c r="G7151" s="148">
        <f t="shared" si="335"/>
        <v>57318.479200000002</v>
      </c>
    </row>
    <row r="7152" spans="1:7" ht="14.4" customHeight="1">
      <c r="A7152" s="138" t="s">
        <v>13040</v>
      </c>
      <c r="B7152" s="151" t="s">
        <v>13041</v>
      </c>
      <c r="C7152" s="148">
        <v>46982.357794349999</v>
      </c>
      <c r="D7152" s="148">
        <f t="shared" si="333"/>
        <v>57318.48</v>
      </c>
      <c r="E7152" s="138" t="s">
        <v>2044</v>
      </c>
      <c r="F7152" s="148">
        <f t="shared" si="334"/>
        <v>46982.36</v>
      </c>
      <c r="G7152" s="148">
        <f t="shared" si="335"/>
        <v>57318.479200000002</v>
      </c>
    </row>
    <row r="7153" spans="1:7" ht="14.4" customHeight="1">
      <c r="A7153" s="138" t="s">
        <v>13042</v>
      </c>
      <c r="B7153" s="151" t="s">
        <v>13043</v>
      </c>
      <c r="C7153" s="148">
        <v>46982.357794349999</v>
      </c>
      <c r="D7153" s="148">
        <f t="shared" si="333"/>
        <v>57318.48</v>
      </c>
      <c r="E7153" s="138" t="s">
        <v>2044</v>
      </c>
      <c r="F7153" s="148">
        <f t="shared" si="334"/>
        <v>46982.36</v>
      </c>
      <c r="G7153" s="148">
        <f t="shared" si="335"/>
        <v>57318.479200000002</v>
      </c>
    </row>
    <row r="7154" spans="1:7" ht="14.4" customHeight="1">
      <c r="A7154" s="138" t="s">
        <v>13044</v>
      </c>
      <c r="B7154" s="151" t="s">
        <v>13045</v>
      </c>
      <c r="C7154" s="148">
        <v>46982.357794349999</v>
      </c>
      <c r="D7154" s="148">
        <f t="shared" si="333"/>
        <v>57318.48</v>
      </c>
      <c r="E7154" s="138" t="s">
        <v>2044</v>
      </c>
      <c r="F7154" s="148">
        <f t="shared" si="334"/>
        <v>46982.36</v>
      </c>
      <c r="G7154" s="148">
        <f t="shared" si="335"/>
        <v>57318.479200000002</v>
      </c>
    </row>
    <row r="7155" spans="1:7" ht="14.4" customHeight="1">
      <c r="A7155" s="138" t="s">
        <v>13046</v>
      </c>
      <c r="B7155" s="151" t="s">
        <v>13047</v>
      </c>
      <c r="C7155" s="148">
        <v>46982.357794349999</v>
      </c>
      <c r="D7155" s="148">
        <f t="shared" si="333"/>
        <v>57318.48</v>
      </c>
      <c r="E7155" s="138" t="s">
        <v>2044</v>
      </c>
      <c r="F7155" s="148">
        <f t="shared" si="334"/>
        <v>46982.36</v>
      </c>
      <c r="G7155" s="148">
        <f t="shared" si="335"/>
        <v>57318.479200000002</v>
      </c>
    </row>
    <row r="7156" spans="1:7" ht="14.4" customHeight="1">
      <c r="A7156" s="138" t="s">
        <v>13048</v>
      </c>
      <c r="B7156" s="151" t="s">
        <v>13049</v>
      </c>
      <c r="C7156" s="148">
        <v>46982.357794349999</v>
      </c>
      <c r="D7156" s="148">
        <f t="shared" si="333"/>
        <v>57318.48</v>
      </c>
      <c r="E7156" s="138" t="s">
        <v>2044</v>
      </c>
      <c r="F7156" s="148">
        <f t="shared" si="334"/>
        <v>46982.36</v>
      </c>
      <c r="G7156" s="148">
        <f t="shared" si="335"/>
        <v>57318.479200000002</v>
      </c>
    </row>
    <row r="7157" spans="1:7" ht="14.4" customHeight="1">
      <c r="A7157" s="138" t="s">
        <v>13050</v>
      </c>
      <c r="B7157" s="151" t="s">
        <v>13051</v>
      </c>
      <c r="C7157" s="148">
        <v>46982.357794349999</v>
      </c>
      <c r="D7157" s="148">
        <f t="shared" si="333"/>
        <v>57318.48</v>
      </c>
      <c r="E7157" s="138" t="s">
        <v>2044</v>
      </c>
      <c r="F7157" s="148">
        <f t="shared" si="334"/>
        <v>46982.36</v>
      </c>
      <c r="G7157" s="148">
        <f t="shared" si="335"/>
        <v>57318.479200000002</v>
      </c>
    </row>
    <row r="7158" spans="1:7" ht="14.4" customHeight="1">
      <c r="A7158" s="138" t="s">
        <v>13052</v>
      </c>
      <c r="B7158" s="151" t="s">
        <v>13053</v>
      </c>
      <c r="C7158" s="148">
        <v>46982.357794349999</v>
      </c>
      <c r="D7158" s="148">
        <f t="shared" si="333"/>
        <v>57318.48</v>
      </c>
      <c r="E7158" s="138" t="s">
        <v>2044</v>
      </c>
      <c r="F7158" s="148">
        <f t="shared" si="334"/>
        <v>46982.36</v>
      </c>
      <c r="G7158" s="148">
        <f t="shared" si="335"/>
        <v>57318.479200000002</v>
      </c>
    </row>
    <row r="7159" spans="1:7" ht="14.4" customHeight="1">
      <c r="A7159" s="138" t="s">
        <v>13054</v>
      </c>
      <c r="B7159" s="151" t="s">
        <v>13055</v>
      </c>
      <c r="C7159" s="148">
        <v>46982.357794349999</v>
      </c>
      <c r="D7159" s="148">
        <f t="shared" si="333"/>
        <v>57318.48</v>
      </c>
      <c r="E7159" s="138" t="s">
        <v>2044</v>
      </c>
      <c r="F7159" s="148">
        <f t="shared" si="334"/>
        <v>46982.36</v>
      </c>
      <c r="G7159" s="148">
        <f t="shared" si="335"/>
        <v>57318.479200000002</v>
      </c>
    </row>
    <row r="7160" spans="1:7" ht="14.4" customHeight="1">
      <c r="A7160" s="138" t="s">
        <v>13056</v>
      </c>
      <c r="B7160" s="151" t="s">
        <v>13057</v>
      </c>
      <c r="C7160" s="148">
        <v>46982.357794349999</v>
      </c>
      <c r="D7160" s="148">
        <f t="shared" si="333"/>
        <v>57318.48</v>
      </c>
      <c r="E7160" s="138" t="s">
        <v>2044</v>
      </c>
      <c r="F7160" s="148">
        <f t="shared" si="334"/>
        <v>46982.36</v>
      </c>
      <c r="G7160" s="148">
        <f t="shared" si="335"/>
        <v>57318.479200000002</v>
      </c>
    </row>
    <row r="7161" spans="1:7" ht="14.4" customHeight="1">
      <c r="A7161" s="138" t="s">
        <v>13058</v>
      </c>
      <c r="B7161" s="151" t="s">
        <v>13059</v>
      </c>
      <c r="C7161" s="148">
        <v>46982.357794349999</v>
      </c>
      <c r="D7161" s="148">
        <f t="shared" si="333"/>
        <v>57318.48</v>
      </c>
      <c r="E7161" s="138" t="s">
        <v>2044</v>
      </c>
      <c r="F7161" s="148">
        <f t="shared" si="334"/>
        <v>46982.36</v>
      </c>
      <c r="G7161" s="148">
        <f t="shared" si="335"/>
        <v>57318.479200000002</v>
      </c>
    </row>
    <row r="7162" spans="1:7" ht="14.4" customHeight="1">
      <c r="A7162" s="138" t="s">
        <v>13060</v>
      </c>
      <c r="B7162" s="151" t="s">
        <v>13061</v>
      </c>
      <c r="C7162" s="148">
        <v>46982.357794349999</v>
      </c>
      <c r="D7162" s="148">
        <f t="shared" si="333"/>
        <v>57318.48</v>
      </c>
      <c r="E7162" s="138" t="s">
        <v>2044</v>
      </c>
      <c r="F7162" s="148">
        <f t="shared" si="334"/>
        <v>46982.36</v>
      </c>
      <c r="G7162" s="148">
        <f t="shared" si="335"/>
        <v>57318.479200000002</v>
      </c>
    </row>
    <row r="7163" spans="1:7" ht="14.4" customHeight="1">
      <c r="A7163" s="138" t="s">
        <v>13062</v>
      </c>
      <c r="B7163" s="151" t="s">
        <v>13063</v>
      </c>
      <c r="C7163" s="148">
        <v>46982.357794349999</v>
      </c>
      <c r="D7163" s="148">
        <f t="shared" si="333"/>
        <v>57318.48</v>
      </c>
      <c r="E7163" s="138" t="s">
        <v>2044</v>
      </c>
      <c r="F7163" s="148">
        <f t="shared" si="334"/>
        <v>46982.36</v>
      </c>
      <c r="G7163" s="148">
        <f t="shared" si="335"/>
        <v>57318.479200000002</v>
      </c>
    </row>
    <row r="7164" spans="1:7" ht="14.4" customHeight="1">
      <c r="A7164" s="138" t="s">
        <v>13064</v>
      </c>
      <c r="B7164" s="151" t="s">
        <v>13065</v>
      </c>
      <c r="C7164" s="148">
        <v>46982.357794349999</v>
      </c>
      <c r="D7164" s="148">
        <f t="shared" si="333"/>
        <v>57318.48</v>
      </c>
      <c r="E7164" s="138" t="s">
        <v>2044</v>
      </c>
      <c r="F7164" s="148">
        <f t="shared" si="334"/>
        <v>46982.36</v>
      </c>
      <c r="G7164" s="148">
        <f t="shared" si="335"/>
        <v>57318.479200000002</v>
      </c>
    </row>
    <row r="7165" spans="1:7" ht="14.4" customHeight="1">
      <c r="A7165" s="138" t="s">
        <v>13066</v>
      </c>
      <c r="B7165" s="151" t="s">
        <v>13067</v>
      </c>
      <c r="C7165" s="148">
        <v>46982.357794349999</v>
      </c>
      <c r="D7165" s="148">
        <f t="shared" si="333"/>
        <v>57318.48</v>
      </c>
      <c r="E7165" s="138" t="s">
        <v>2044</v>
      </c>
      <c r="F7165" s="148">
        <f t="shared" si="334"/>
        <v>46982.36</v>
      </c>
      <c r="G7165" s="148">
        <f t="shared" si="335"/>
        <v>57318.479200000002</v>
      </c>
    </row>
    <row r="7166" spans="1:7" ht="14.4" customHeight="1">
      <c r="A7166" s="138" t="s">
        <v>13068</v>
      </c>
      <c r="B7166" s="151" t="s">
        <v>13069</v>
      </c>
      <c r="C7166" s="148">
        <v>46982.357794349999</v>
      </c>
      <c r="D7166" s="148">
        <f t="shared" si="333"/>
        <v>57318.48</v>
      </c>
      <c r="E7166" s="138" t="s">
        <v>2044</v>
      </c>
      <c r="F7166" s="148">
        <f t="shared" si="334"/>
        <v>46982.36</v>
      </c>
      <c r="G7166" s="148">
        <f t="shared" si="335"/>
        <v>57318.479200000002</v>
      </c>
    </row>
    <row r="7167" spans="1:7" ht="14.4" customHeight="1">
      <c r="A7167" s="138" t="s">
        <v>13070</v>
      </c>
      <c r="B7167" s="151" t="s">
        <v>13071</v>
      </c>
      <c r="C7167" s="148">
        <v>46982.357794349999</v>
      </c>
      <c r="D7167" s="148">
        <f t="shared" si="333"/>
        <v>57318.48</v>
      </c>
      <c r="E7167" s="138" t="s">
        <v>2044</v>
      </c>
      <c r="F7167" s="148">
        <f t="shared" si="334"/>
        <v>46982.36</v>
      </c>
      <c r="G7167" s="148">
        <f t="shared" si="335"/>
        <v>57318.479200000002</v>
      </c>
    </row>
    <row r="7168" spans="1:7" ht="14.4" customHeight="1">
      <c r="A7168" s="138" t="s">
        <v>13072</v>
      </c>
      <c r="B7168" s="151" t="s">
        <v>13073</v>
      </c>
      <c r="C7168" s="148">
        <v>46982.357794349999</v>
      </c>
      <c r="D7168" s="148">
        <f t="shared" si="333"/>
        <v>57318.48</v>
      </c>
      <c r="E7168" s="138" t="s">
        <v>2044</v>
      </c>
      <c r="F7168" s="148">
        <f t="shared" si="334"/>
        <v>46982.36</v>
      </c>
      <c r="G7168" s="148">
        <f t="shared" si="335"/>
        <v>57318.479200000002</v>
      </c>
    </row>
    <row r="7169" spans="1:7" ht="14.4" customHeight="1">
      <c r="A7169" s="138" t="s">
        <v>13074</v>
      </c>
      <c r="B7169" s="151" t="s">
        <v>13075</v>
      </c>
      <c r="C7169" s="148">
        <v>46982.357794349999</v>
      </c>
      <c r="D7169" s="148">
        <f t="shared" si="333"/>
        <v>57318.48</v>
      </c>
      <c r="E7169" s="138" t="s">
        <v>2044</v>
      </c>
      <c r="F7169" s="148">
        <f t="shared" si="334"/>
        <v>46982.36</v>
      </c>
      <c r="G7169" s="148">
        <f t="shared" si="335"/>
        <v>57318.479200000002</v>
      </c>
    </row>
    <row r="7170" spans="1:7" ht="14.4" customHeight="1">
      <c r="A7170" s="138" t="s">
        <v>13076</v>
      </c>
      <c r="B7170" s="151" t="s">
        <v>13077</v>
      </c>
      <c r="C7170" s="148">
        <v>46982.357794349999</v>
      </c>
      <c r="D7170" s="148">
        <f t="shared" si="333"/>
        <v>57318.48</v>
      </c>
      <c r="E7170" s="138" t="s">
        <v>2044</v>
      </c>
      <c r="F7170" s="148">
        <f t="shared" si="334"/>
        <v>46982.36</v>
      </c>
      <c r="G7170" s="148">
        <f t="shared" si="335"/>
        <v>57318.479200000002</v>
      </c>
    </row>
    <row r="7171" spans="1:7" ht="14.4" customHeight="1">
      <c r="A7171" s="138" t="s">
        <v>13078</v>
      </c>
      <c r="B7171" s="151" t="s">
        <v>13079</v>
      </c>
      <c r="C7171" s="148">
        <v>46982.357794349999</v>
      </c>
      <c r="D7171" s="148">
        <f t="shared" si="333"/>
        <v>57318.48</v>
      </c>
      <c r="E7171" s="138" t="s">
        <v>2044</v>
      </c>
      <c r="F7171" s="148">
        <f t="shared" si="334"/>
        <v>46982.36</v>
      </c>
      <c r="G7171" s="148">
        <f t="shared" si="335"/>
        <v>57318.479200000002</v>
      </c>
    </row>
    <row r="7172" spans="1:7" ht="14.4" customHeight="1">
      <c r="A7172" s="138" t="s">
        <v>13080</v>
      </c>
      <c r="B7172" s="151" t="s">
        <v>13081</v>
      </c>
      <c r="C7172" s="148">
        <v>46982.357794349999</v>
      </c>
      <c r="D7172" s="148">
        <f t="shared" si="333"/>
        <v>57318.48</v>
      </c>
      <c r="E7172" s="138" t="s">
        <v>2044</v>
      </c>
      <c r="F7172" s="148">
        <f t="shared" si="334"/>
        <v>46982.36</v>
      </c>
      <c r="G7172" s="148">
        <f t="shared" si="335"/>
        <v>57318.479200000002</v>
      </c>
    </row>
    <row r="7173" spans="1:7" ht="14.4" customHeight="1">
      <c r="A7173" s="138" t="s">
        <v>13082</v>
      </c>
      <c r="B7173" s="151" t="s">
        <v>13083</v>
      </c>
      <c r="C7173" s="148">
        <v>46982.357794349999</v>
      </c>
      <c r="D7173" s="148">
        <f t="shared" si="333"/>
        <v>57318.48</v>
      </c>
      <c r="E7173" s="138" t="s">
        <v>2044</v>
      </c>
      <c r="F7173" s="148">
        <f t="shared" si="334"/>
        <v>46982.36</v>
      </c>
      <c r="G7173" s="148">
        <f t="shared" si="335"/>
        <v>57318.479200000002</v>
      </c>
    </row>
    <row r="7174" spans="1:7" ht="14.4" customHeight="1">
      <c r="A7174" s="138" t="s">
        <v>13084</v>
      </c>
      <c r="B7174" s="151" t="s">
        <v>13085</v>
      </c>
      <c r="C7174" s="148">
        <v>13898.501439900001</v>
      </c>
      <c r="D7174" s="148">
        <f t="shared" si="333"/>
        <v>16956.169999999998</v>
      </c>
      <c r="E7174" s="138" t="s">
        <v>2044</v>
      </c>
      <c r="F7174" s="148">
        <f t="shared" si="334"/>
        <v>13898.5</v>
      </c>
      <c r="G7174" s="148">
        <f t="shared" si="335"/>
        <v>16956.169999999998</v>
      </c>
    </row>
    <row r="7175" spans="1:7" ht="14.4" customHeight="1">
      <c r="A7175" s="138" t="s">
        <v>13086</v>
      </c>
      <c r="B7175" s="151" t="s">
        <v>13085</v>
      </c>
      <c r="C7175" s="148">
        <v>13898.501439900001</v>
      </c>
      <c r="D7175" s="148">
        <f t="shared" si="333"/>
        <v>16956.169999999998</v>
      </c>
      <c r="E7175" s="138" t="s">
        <v>2044</v>
      </c>
      <c r="F7175" s="148">
        <f t="shared" si="334"/>
        <v>13898.5</v>
      </c>
      <c r="G7175" s="148">
        <f t="shared" si="335"/>
        <v>16956.169999999998</v>
      </c>
    </row>
    <row r="7176" spans="1:7" ht="14.4" customHeight="1">
      <c r="A7176" s="138" t="s">
        <v>13087</v>
      </c>
      <c r="B7176" s="151" t="s">
        <v>13085</v>
      </c>
      <c r="C7176" s="148">
        <v>13898.501439900001</v>
      </c>
      <c r="D7176" s="148">
        <f t="shared" si="333"/>
        <v>16956.169999999998</v>
      </c>
      <c r="E7176" s="138" t="s">
        <v>2044</v>
      </c>
      <c r="F7176" s="148">
        <f t="shared" si="334"/>
        <v>13898.5</v>
      </c>
      <c r="G7176" s="148">
        <f t="shared" si="335"/>
        <v>16956.169999999998</v>
      </c>
    </row>
    <row r="7177" spans="1:7" ht="14.4" customHeight="1">
      <c r="A7177" s="138" t="s">
        <v>13088</v>
      </c>
      <c r="B7177" s="151" t="s">
        <v>13085</v>
      </c>
      <c r="C7177" s="148">
        <v>13898.501439900001</v>
      </c>
      <c r="D7177" s="148">
        <f t="shared" ref="D7177:D7240" si="336">ROUND(C7177*(1+$D$8),2)</f>
        <v>16956.169999999998</v>
      </c>
      <c r="E7177" s="138" t="s">
        <v>2044</v>
      </c>
      <c r="F7177" s="148">
        <f t="shared" ref="F7177:F7240" si="337">ROUND(C7177*(1-HLOOKUP(E7177,$1:$2,2,FALSE)),2)</f>
        <v>13898.5</v>
      </c>
      <c r="G7177" s="148">
        <f t="shared" ref="G7177:G7240" si="338">F7177*(1+$D$8)</f>
        <v>16956.169999999998</v>
      </c>
    </row>
    <row r="7178" spans="1:7" ht="14.4" customHeight="1">
      <c r="A7178" s="138" t="s">
        <v>13089</v>
      </c>
      <c r="B7178" s="151" t="s">
        <v>13085</v>
      </c>
      <c r="C7178" s="148">
        <v>13898.501439900001</v>
      </c>
      <c r="D7178" s="148">
        <f t="shared" si="336"/>
        <v>16956.169999999998</v>
      </c>
      <c r="E7178" s="138" t="s">
        <v>2044</v>
      </c>
      <c r="F7178" s="148">
        <f t="shared" si="337"/>
        <v>13898.5</v>
      </c>
      <c r="G7178" s="148">
        <f t="shared" si="338"/>
        <v>16956.169999999998</v>
      </c>
    </row>
    <row r="7179" spans="1:7" ht="14.4" customHeight="1">
      <c r="A7179" s="138" t="s">
        <v>13090</v>
      </c>
      <c r="B7179" s="151" t="s">
        <v>13085</v>
      </c>
      <c r="C7179" s="148">
        <v>13898.501439900001</v>
      </c>
      <c r="D7179" s="148">
        <f t="shared" si="336"/>
        <v>16956.169999999998</v>
      </c>
      <c r="E7179" s="138" t="s">
        <v>2044</v>
      </c>
      <c r="F7179" s="148">
        <f t="shared" si="337"/>
        <v>13898.5</v>
      </c>
      <c r="G7179" s="148">
        <f t="shared" si="338"/>
        <v>16956.169999999998</v>
      </c>
    </row>
    <row r="7180" spans="1:7" ht="14.4" customHeight="1">
      <c r="A7180" s="138" t="s">
        <v>13091</v>
      </c>
      <c r="B7180" s="151" t="s">
        <v>13085</v>
      </c>
      <c r="C7180" s="148">
        <v>13898.501439900001</v>
      </c>
      <c r="D7180" s="148">
        <f t="shared" si="336"/>
        <v>16956.169999999998</v>
      </c>
      <c r="E7180" s="138" t="s">
        <v>2044</v>
      </c>
      <c r="F7180" s="148">
        <f t="shared" si="337"/>
        <v>13898.5</v>
      </c>
      <c r="G7180" s="148">
        <f t="shared" si="338"/>
        <v>16956.169999999998</v>
      </c>
    </row>
    <row r="7181" spans="1:7" ht="14.4" customHeight="1">
      <c r="A7181" s="138" t="s">
        <v>13092</v>
      </c>
      <c r="B7181" s="151" t="s">
        <v>13085</v>
      </c>
      <c r="C7181" s="148">
        <v>13898.501439900001</v>
      </c>
      <c r="D7181" s="148">
        <f t="shared" si="336"/>
        <v>16956.169999999998</v>
      </c>
      <c r="E7181" s="138" t="s">
        <v>2044</v>
      </c>
      <c r="F7181" s="148">
        <f t="shared" si="337"/>
        <v>13898.5</v>
      </c>
      <c r="G7181" s="148">
        <f t="shared" si="338"/>
        <v>16956.169999999998</v>
      </c>
    </row>
    <row r="7182" spans="1:7" ht="14.4" customHeight="1">
      <c r="A7182" s="138" t="s">
        <v>13093</v>
      </c>
      <c r="B7182" s="151" t="s">
        <v>13085</v>
      </c>
      <c r="C7182" s="148">
        <v>13898.501439900001</v>
      </c>
      <c r="D7182" s="148">
        <f t="shared" si="336"/>
        <v>16956.169999999998</v>
      </c>
      <c r="E7182" s="138" t="s">
        <v>2044</v>
      </c>
      <c r="F7182" s="148">
        <f t="shared" si="337"/>
        <v>13898.5</v>
      </c>
      <c r="G7182" s="148">
        <f t="shared" si="338"/>
        <v>16956.169999999998</v>
      </c>
    </row>
    <row r="7183" spans="1:7" ht="14.4" customHeight="1">
      <c r="A7183" s="138" t="s">
        <v>13094</v>
      </c>
      <c r="B7183" s="151" t="s">
        <v>13085</v>
      </c>
      <c r="C7183" s="148">
        <v>13898.501439900001</v>
      </c>
      <c r="D7183" s="148">
        <f t="shared" si="336"/>
        <v>16956.169999999998</v>
      </c>
      <c r="E7183" s="138" t="s">
        <v>2044</v>
      </c>
      <c r="F7183" s="148">
        <f t="shared" si="337"/>
        <v>13898.5</v>
      </c>
      <c r="G7183" s="148">
        <f t="shared" si="338"/>
        <v>16956.169999999998</v>
      </c>
    </row>
    <row r="7184" spans="1:7" ht="14.4" customHeight="1">
      <c r="A7184" s="138" t="s">
        <v>13095</v>
      </c>
      <c r="B7184" s="151" t="s">
        <v>13085</v>
      </c>
      <c r="C7184" s="148">
        <v>13898.501439900001</v>
      </c>
      <c r="D7184" s="148">
        <f t="shared" si="336"/>
        <v>16956.169999999998</v>
      </c>
      <c r="E7184" s="138" t="s">
        <v>2044</v>
      </c>
      <c r="F7184" s="148">
        <f t="shared" si="337"/>
        <v>13898.5</v>
      </c>
      <c r="G7184" s="148">
        <f t="shared" si="338"/>
        <v>16956.169999999998</v>
      </c>
    </row>
    <row r="7185" spans="1:7" ht="14.4" customHeight="1">
      <c r="A7185" s="138" t="s">
        <v>13096</v>
      </c>
      <c r="B7185" s="151" t="s">
        <v>13085</v>
      </c>
      <c r="C7185" s="148">
        <v>13898.501439900001</v>
      </c>
      <c r="D7185" s="148">
        <f t="shared" si="336"/>
        <v>16956.169999999998</v>
      </c>
      <c r="E7185" s="138" t="s">
        <v>2044</v>
      </c>
      <c r="F7185" s="148">
        <f t="shared" si="337"/>
        <v>13898.5</v>
      </c>
      <c r="G7185" s="148">
        <f t="shared" si="338"/>
        <v>16956.169999999998</v>
      </c>
    </row>
    <row r="7186" spans="1:7" ht="14.4" customHeight="1">
      <c r="A7186" s="138" t="s">
        <v>13097</v>
      </c>
      <c r="B7186" s="151" t="s">
        <v>13085</v>
      </c>
      <c r="C7186" s="148">
        <v>13898.501439900001</v>
      </c>
      <c r="D7186" s="148">
        <f t="shared" si="336"/>
        <v>16956.169999999998</v>
      </c>
      <c r="E7186" s="138" t="s">
        <v>2044</v>
      </c>
      <c r="F7186" s="148">
        <f t="shared" si="337"/>
        <v>13898.5</v>
      </c>
      <c r="G7186" s="148">
        <f t="shared" si="338"/>
        <v>16956.169999999998</v>
      </c>
    </row>
    <row r="7187" spans="1:7" ht="14.4" customHeight="1">
      <c r="A7187" s="138" t="s">
        <v>13098</v>
      </c>
      <c r="B7187" s="151" t="s">
        <v>13085</v>
      </c>
      <c r="C7187" s="148">
        <v>13898.501439900001</v>
      </c>
      <c r="D7187" s="148">
        <f t="shared" si="336"/>
        <v>16956.169999999998</v>
      </c>
      <c r="E7187" s="138" t="s">
        <v>2044</v>
      </c>
      <c r="F7187" s="148">
        <f t="shared" si="337"/>
        <v>13898.5</v>
      </c>
      <c r="G7187" s="148">
        <f t="shared" si="338"/>
        <v>16956.169999999998</v>
      </c>
    </row>
    <row r="7188" spans="1:7" ht="14.4" customHeight="1">
      <c r="A7188" s="138" t="s">
        <v>13099</v>
      </c>
      <c r="B7188" s="151" t="s">
        <v>13085</v>
      </c>
      <c r="C7188" s="148">
        <v>13898.501439900001</v>
      </c>
      <c r="D7188" s="148">
        <f t="shared" si="336"/>
        <v>16956.169999999998</v>
      </c>
      <c r="E7188" s="138" t="s">
        <v>2044</v>
      </c>
      <c r="F7188" s="148">
        <f t="shared" si="337"/>
        <v>13898.5</v>
      </c>
      <c r="G7188" s="148">
        <f t="shared" si="338"/>
        <v>16956.169999999998</v>
      </c>
    </row>
    <row r="7189" spans="1:7" ht="14.4" customHeight="1">
      <c r="A7189" s="138" t="s">
        <v>13100</v>
      </c>
      <c r="B7189" s="151" t="s">
        <v>13085</v>
      </c>
      <c r="C7189" s="148">
        <v>13898.501439900001</v>
      </c>
      <c r="D7189" s="148">
        <f t="shared" si="336"/>
        <v>16956.169999999998</v>
      </c>
      <c r="E7189" s="138" t="s">
        <v>2044</v>
      </c>
      <c r="F7189" s="148">
        <f t="shared" si="337"/>
        <v>13898.5</v>
      </c>
      <c r="G7189" s="148">
        <f t="shared" si="338"/>
        <v>16956.169999999998</v>
      </c>
    </row>
    <row r="7190" spans="1:7" ht="14.4" customHeight="1">
      <c r="A7190" s="138" t="s">
        <v>13101</v>
      </c>
      <c r="B7190" s="151" t="s">
        <v>13085</v>
      </c>
      <c r="C7190" s="148">
        <v>13898.501439900001</v>
      </c>
      <c r="D7190" s="148">
        <f t="shared" si="336"/>
        <v>16956.169999999998</v>
      </c>
      <c r="E7190" s="138" t="s">
        <v>2044</v>
      </c>
      <c r="F7190" s="148">
        <f t="shared" si="337"/>
        <v>13898.5</v>
      </c>
      <c r="G7190" s="148">
        <f t="shared" si="338"/>
        <v>16956.169999999998</v>
      </c>
    </row>
    <row r="7191" spans="1:7" ht="14.4" customHeight="1">
      <c r="A7191" s="138" t="s">
        <v>13102</v>
      </c>
      <c r="B7191" s="151" t="s">
        <v>13085</v>
      </c>
      <c r="C7191" s="148">
        <v>13898.501439900001</v>
      </c>
      <c r="D7191" s="148">
        <f t="shared" si="336"/>
        <v>16956.169999999998</v>
      </c>
      <c r="E7191" s="138" t="s">
        <v>2044</v>
      </c>
      <c r="F7191" s="148">
        <f t="shared" si="337"/>
        <v>13898.5</v>
      </c>
      <c r="G7191" s="148">
        <f t="shared" si="338"/>
        <v>16956.169999999998</v>
      </c>
    </row>
    <row r="7192" spans="1:7" ht="14.4" customHeight="1">
      <c r="A7192" s="138" t="s">
        <v>13103</v>
      </c>
      <c r="B7192" s="151" t="s">
        <v>13085</v>
      </c>
      <c r="C7192" s="148">
        <v>13898.501439900001</v>
      </c>
      <c r="D7192" s="148">
        <f t="shared" si="336"/>
        <v>16956.169999999998</v>
      </c>
      <c r="E7192" s="138" t="s">
        <v>2044</v>
      </c>
      <c r="F7192" s="148">
        <f t="shared" si="337"/>
        <v>13898.5</v>
      </c>
      <c r="G7192" s="148">
        <f t="shared" si="338"/>
        <v>16956.169999999998</v>
      </c>
    </row>
    <row r="7193" spans="1:7" ht="14.4" customHeight="1">
      <c r="A7193" s="138" t="s">
        <v>13104</v>
      </c>
      <c r="B7193" s="151" t="s">
        <v>13085</v>
      </c>
      <c r="C7193" s="148">
        <v>13898.501439900001</v>
      </c>
      <c r="D7193" s="148">
        <f t="shared" si="336"/>
        <v>16956.169999999998</v>
      </c>
      <c r="E7193" s="138" t="s">
        <v>2044</v>
      </c>
      <c r="F7193" s="148">
        <f t="shared" si="337"/>
        <v>13898.5</v>
      </c>
      <c r="G7193" s="148">
        <f t="shared" si="338"/>
        <v>16956.169999999998</v>
      </c>
    </row>
    <row r="7194" spans="1:7" ht="14.4" customHeight="1">
      <c r="A7194" s="138" t="s">
        <v>13105</v>
      </c>
      <c r="B7194" s="151" t="s">
        <v>13085</v>
      </c>
      <c r="C7194" s="148">
        <v>13898.501439900001</v>
      </c>
      <c r="D7194" s="148">
        <f t="shared" si="336"/>
        <v>16956.169999999998</v>
      </c>
      <c r="E7194" s="138" t="s">
        <v>2044</v>
      </c>
      <c r="F7194" s="148">
        <f t="shared" si="337"/>
        <v>13898.5</v>
      </c>
      <c r="G7194" s="148">
        <f t="shared" si="338"/>
        <v>16956.169999999998</v>
      </c>
    </row>
    <row r="7195" spans="1:7" ht="14.4" customHeight="1">
      <c r="A7195" s="138" t="s">
        <v>13106</v>
      </c>
      <c r="B7195" s="151" t="s">
        <v>13085</v>
      </c>
      <c r="C7195" s="148">
        <v>13898.501439900001</v>
      </c>
      <c r="D7195" s="148">
        <f t="shared" si="336"/>
        <v>16956.169999999998</v>
      </c>
      <c r="E7195" s="138" t="s">
        <v>2044</v>
      </c>
      <c r="F7195" s="148">
        <f t="shared" si="337"/>
        <v>13898.5</v>
      </c>
      <c r="G7195" s="148">
        <f t="shared" si="338"/>
        <v>16956.169999999998</v>
      </c>
    </row>
    <row r="7196" spans="1:7" ht="14.4" customHeight="1">
      <c r="A7196" s="138" t="s">
        <v>13107</v>
      </c>
      <c r="B7196" s="151" t="s">
        <v>13085</v>
      </c>
      <c r="C7196" s="148">
        <v>13898.501439900001</v>
      </c>
      <c r="D7196" s="148">
        <f t="shared" si="336"/>
        <v>16956.169999999998</v>
      </c>
      <c r="E7196" s="138" t="s">
        <v>2044</v>
      </c>
      <c r="F7196" s="148">
        <f t="shared" si="337"/>
        <v>13898.5</v>
      </c>
      <c r="G7196" s="148">
        <f t="shared" si="338"/>
        <v>16956.169999999998</v>
      </c>
    </row>
    <row r="7197" spans="1:7" ht="14.4" customHeight="1">
      <c r="A7197" s="138" t="s">
        <v>13108</v>
      </c>
      <c r="B7197" s="151" t="s">
        <v>13085</v>
      </c>
      <c r="C7197" s="148">
        <v>13898.501439900001</v>
      </c>
      <c r="D7197" s="148">
        <f t="shared" si="336"/>
        <v>16956.169999999998</v>
      </c>
      <c r="E7197" s="138" t="s">
        <v>2044</v>
      </c>
      <c r="F7197" s="148">
        <f t="shared" si="337"/>
        <v>13898.5</v>
      </c>
      <c r="G7197" s="148">
        <f t="shared" si="338"/>
        <v>16956.169999999998</v>
      </c>
    </row>
    <row r="7198" spans="1:7" ht="14.4" customHeight="1">
      <c r="A7198" s="138" t="s">
        <v>13109</v>
      </c>
      <c r="B7198" s="151" t="s">
        <v>13085</v>
      </c>
      <c r="C7198" s="148">
        <v>13898.501439900001</v>
      </c>
      <c r="D7198" s="148">
        <f t="shared" si="336"/>
        <v>16956.169999999998</v>
      </c>
      <c r="E7198" s="138" t="s">
        <v>2044</v>
      </c>
      <c r="F7198" s="148">
        <f t="shared" si="337"/>
        <v>13898.5</v>
      </c>
      <c r="G7198" s="148">
        <f t="shared" si="338"/>
        <v>16956.169999999998</v>
      </c>
    </row>
    <row r="7199" spans="1:7" ht="14.4" customHeight="1">
      <c r="A7199" s="138" t="s">
        <v>13110</v>
      </c>
      <c r="B7199" s="151" t="s">
        <v>13085</v>
      </c>
      <c r="C7199" s="148">
        <v>13898.501439900001</v>
      </c>
      <c r="D7199" s="148">
        <f t="shared" si="336"/>
        <v>16956.169999999998</v>
      </c>
      <c r="E7199" s="138" t="s">
        <v>2044</v>
      </c>
      <c r="F7199" s="148">
        <f t="shared" si="337"/>
        <v>13898.5</v>
      </c>
      <c r="G7199" s="148">
        <f t="shared" si="338"/>
        <v>16956.169999999998</v>
      </c>
    </row>
    <row r="7200" spans="1:7" ht="14.4" customHeight="1">
      <c r="A7200" s="138" t="s">
        <v>13111</v>
      </c>
      <c r="B7200" s="151" t="s">
        <v>13085</v>
      </c>
      <c r="C7200" s="148">
        <v>13898.501439900001</v>
      </c>
      <c r="D7200" s="148">
        <f t="shared" si="336"/>
        <v>16956.169999999998</v>
      </c>
      <c r="E7200" s="138" t="s">
        <v>2044</v>
      </c>
      <c r="F7200" s="148">
        <f t="shared" si="337"/>
        <v>13898.5</v>
      </c>
      <c r="G7200" s="148">
        <f t="shared" si="338"/>
        <v>16956.169999999998</v>
      </c>
    </row>
    <row r="7201" spans="1:7" ht="14.4" customHeight="1">
      <c r="A7201" s="138" t="s">
        <v>13112</v>
      </c>
      <c r="B7201" s="151" t="s">
        <v>13085</v>
      </c>
      <c r="C7201" s="148">
        <v>13898.501439900001</v>
      </c>
      <c r="D7201" s="148">
        <f t="shared" si="336"/>
        <v>16956.169999999998</v>
      </c>
      <c r="E7201" s="138" t="s">
        <v>2044</v>
      </c>
      <c r="F7201" s="148">
        <f t="shared" si="337"/>
        <v>13898.5</v>
      </c>
      <c r="G7201" s="148">
        <f t="shared" si="338"/>
        <v>16956.169999999998</v>
      </c>
    </row>
    <row r="7202" spans="1:7" ht="14.4" customHeight="1">
      <c r="A7202" s="138" t="s">
        <v>13113</v>
      </c>
      <c r="B7202" s="151" t="s">
        <v>13085</v>
      </c>
      <c r="C7202" s="148">
        <v>13898.501439900001</v>
      </c>
      <c r="D7202" s="148">
        <f t="shared" si="336"/>
        <v>16956.169999999998</v>
      </c>
      <c r="E7202" s="138" t="s">
        <v>2044</v>
      </c>
      <c r="F7202" s="148">
        <f t="shared" si="337"/>
        <v>13898.5</v>
      </c>
      <c r="G7202" s="148">
        <f t="shared" si="338"/>
        <v>16956.169999999998</v>
      </c>
    </row>
    <row r="7203" spans="1:7" ht="14.4" customHeight="1">
      <c r="A7203" s="138" t="s">
        <v>13114</v>
      </c>
      <c r="B7203" s="151" t="s">
        <v>13085</v>
      </c>
      <c r="C7203" s="148">
        <v>13898.501439900001</v>
      </c>
      <c r="D7203" s="148">
        <f t="shared" si="336"/>
        <v>16956.169999999998</v>
      </c>
      <c r="E7203" s="138" t="s">
        <v>2044</v>
      </c>
      <c r="F7203" s="148">
        <f t="shared" si="337"/>
        <v>13898.5</v>
      </c>
      <c r="G7203" s="148">
        <f t="shared" si="338"/>
        <v>16956.169999999998</v>
      </c>
    </row>
    <row r="7204" spans="1:7" ht="14.4" customHeight="1">
      <c r="A7204" s="138" t="s">
        <v>13115</v>
      </c>
      <c r="B7204" s="151" t="s">
        <v>13085</v>
      </c>
      <c r="C7204" s="148">
        <v>13898.501439900001</v>
      </c>
      <c r="D7204" s="148">
        <f t="shared" si="336"/>
        <v>16956.169999999998</v>
      </c>
      <c r="E7204" s="138" t="s">
        <v>2044</v>
      </c>
      <c r="F7204" s="148">
        <f t="shared" si="337"/>
        <v>13898.5</v>
      </c>
      <c r="G7204" s="148">
        <f t="shared" si="338"/>
        <v>16956.169999999998</v>
      </c>
    </row>
    <row r="7205" spans="1:7" ht="14.4" customHeight="1">
      <c r="A7205" s="138" t="s">
        <v>13116</v>
      </c>
      <c r="B7205" s="151" t="s">
        <v>13085</v>
      </c>
      <c r="C7205" s="148">
        <v>13898.501439900001</v>
      </c>
      <c r="D7205" s="148">
        <f t="shared" si="336"/>
        <v>16956.169999999998</v>
      </c>
      <c r="E7205" s="138" t="s">
        <v>2044</v>
      </c>
      <c r="F7205" s="148">
        <f t="shared" si="337"/>
        <v>13898.5</v>
      </c>
      <c r="G7205" s="148">
        <f t="shared" si="338"/>
        <v>16956.169999999998</v>
      </c>
    </row>
    <row r="7206" spans="1:7" ht="14.4" customHeight="1">
      <c r="A7206" s="138" t="s">
        <v>13117</v>
      </c>
      <c r="B7206" s="151" t="s">
        <v>13085</v>
      </c>
      <c r="C7206" s="148">
        <v>13898.501439900001</v>
      </c>
      <c r="D7206" s="148">
        <f t="shared" si="336"/>
        <v>16956.169999999998</v>
      </c>
      <c r="E7206" s="138" t="s">
        <v>2044</v>
      </c>
      <c r="F7206" s="148">
        <f t="shared" si="337"/>
        <v>13898.5</v>
      </c>
      <c r="G7206" s="148">
        <f t="shared" si="338"/>
        <v>16956.169999999998</v>
      </c>
    </row>
    <row r="7207" spans="1:7" ht="14.4" customHeight="1">
      <c r="A7207" s="138" t="s">
        <v>13118</v>
      </c>
      <c r="B7207" s="151" t="s">
        <v>13085</v>
      </c>
      <c r="C7207" s="148">
        <v>13898.501439900001</v>
      </c>
      <c r="D7207" s="148">
        <f t="shared" si="336"/>
        <v>16956.169999999998</v>
      </c>
      <c r="E7207" s="138" t="s">
        <v>2044</v>
      </c>
      <c r="F7207" s="148">
        <f t="shared" si="337"/>
        <v>13898.5</v>
      </c>
      <c r="G7207" s="148">
        <f t="shared" si="338"/>
        <v>16956.169999999998</v>
      </c>
    </row>
    <row r="7208" spans="1:7" ht="14.4" customHeight="1">
      <c r="A7208" s="138" t="s">
        <v>13119</v>
      </c>
      <c r="B7208" s="151" t="s">
        <v>13085</v>
      </c>
      <c r="C7208" s="148">
        <v>13898.501439900001</v>
      </c>
      <c r="D7208" s="148">
        <f t="shared" si="336"/>
        <v>16956.169999999998</v>
      </c>
      <c r="E7208" s="138" t="s">
        <v>2044</v>
      </c>
      <c r="F7208" s="148">
        <f t="shared" si="337"/>
        <v>13898.5</v>
      </c>
      <c r="G7208" s="148">
        <f t="shared" si="338"/>
        <v>16956.169999999998</v>
      </c>
    </row>
    <row r="7209" spans="1:7" ht="14.4" customHeight="1">
      <c r="A7209" s="138" t="s">
        <v>13120</v>
      </c>
      <c r="B7209" s="151" t="s">
        <v>13085</v>
      </c>
      <c r="C7209" s="148">
        <v>13898.501439900001</v>
      </c>
      <c r="D7209" s="148">
        <f t="shared" si="336"/>
        <v>16956.169999999998</v>
      </c>
      <c r="E7209" s="138" t="s">
        <v>2044</v>
      </c>
      <c r="F7209" s="148">
        <f t="shared" si="337"/>
        <v>13898.5</v>
      </c>
      <c r="G7209" s="148">
        <f t="shared" si="338"/>
        <v>16956.169999999998</v>
      </c>
    </row>
    <row r="7210" spans="1:7" ht="14.4" customHeight="1">
      <c r="A7210" s="138" t="s">
        <v>13121</v>
      </c>
      <c r="B7210" s="151" t="s">
        <v>13085</v>
      </c>
      <c r="C7210" s="148">
        <v>13898.501439900001</v>
      </c>
      <c r="D7210" s="148">
        <f t="shared" si="336"/>
        <v>16956.169999999998</v>
      </c>
      <c r="E7210" s="138" t="s">
        <v>2044</v>
      </c>
      <c r="F7210" s="148">
        <f t="shared" si="337"/>
        <v>13898.5</v>
      </c>
      <c r="G7210" s="148">
        <f t="shared" si="338"/>
        <v>16956.169999999998</v>
      </c>
    </row>
    <row r="7211" spans="1:7" ht="14.4" customHeight="1">
      <c r="A7211" s="138" t="s">
        <v>13122</v>
      </c>
      <c r="B7211" s="151" t="s">
        <v>13085</v>
      </c>
      <c r="C7211" s="148">
        <v>13898.501439900001</v>
      </c>
      <c r="D7211" s="148">
        <f t="shared" si="336"/>
        <v>16956.169999999998</v>
      </c>
      <c r="E7211" s="138" t="s">
        <v>2044</v>
      </c>
      <c r="F7211" s="148">
        <f t="shared" si="337"/>
        <v>13898.5</v>
      </c>
      <c r="G7211" s="148">
        <f t="shared" si="338"/>
        <v>16956.169999999998</v>
      </c>
    </row>
    <row r="7212" spans="1:7" ht="14.4" customHeight="1">
      <c r="A7212" s="138" t="s">
        <v>13123</v>
      </c>
      <c r="B7212" s="151" t="s">
        <v>13085</v>
      </c>
      <c r="C7212" s="148">
        <v>13898.501439900001</v>
      </c>
      <c r="D7212" s="148">
        <f t="shared" si="336"/>
        <v>16956.169999999998</v>
      </c>
      <c r="E7212" s="138" t="s">
        <v>2044</v>
      </c>
      <c r="F7212" s="148">
        <f t="shared" si="337"/>
        <v>13898.5</v>
      </c>
      <c r="G7212" s="148">
        <f t="shared" si="338"/>
        <v>16956.169999999998</v>
      </c>
    </row>
    <row r="7213" spans="1:7" ht="14.4" customHeight="1">
      <c r="A7213" s="138" t="s">
        <v>13124</v>
      </c>
      <c r="B7213" s="151" t="s">
        <v>13085</v>
      </c>
      <c r="C7213" s="148">
        <v>13898.501439899999</v>
      </c>
      <c r="D7213" s="148">
        <f t="shared" si="336"/>
        <v>16956.169999999998</v>
      </c>
      <c r="E7213" s="138" t="s">
        <v>2044</v>
      </c>
      <c r="F7213" s="148">
        <f t="shared" si="337"/>
        <v>13898.5</v>
      </c>
      <c r="G7213" s="148">
        <f t="shared" si="338"/>
        <v>16956.169999999998</v>
      </c>
    </row>
    <row r="7214" spans="1:7" ht="14.4" customHeight="1">
      <c r="A7214" s="138" t="s">
        <v>13125</v>
      </c>
      <c r="B7214" s="151" t="s">
        <v>13085</v>
      </c>
      <c r="C7214" s="148">
        <v>13898.501439899999</v>
      </c>
      <c r="D7214" s="148">
        <f t="shared" si="336"/>
        <v>16956.169999999998</v>
      </c>
      <c r="E7214" s="138" t="s">
        <v>2044</v>
      </c>
      <c r="F7214" s="148">
        <f t="shared" si="337"/>
        <v>13898.5</v>
      </c>
      <c r="G7214" s="148">
        <f t="shared" si="338"/>
        <v>16956.169999999998</v>
      </c>
    </row>
    <row r="7215" spans="1:7" ht="14.4" customHeight="1">
      <c r="A7215" s="138" t="s">
        <v>13126</v>
      </c>
      <c r="B7215" s="151" t="s">
        <v>13085</v>
      </c>
      <c r="C7215" s="148">
        <v>13898.501439899999</v>
      </c>
      <c r="D7215" s="148">
        <f t="shared" si="336"/>
        <v>16956.169999999998</v>
      </c>
      <c r="E7215" s="138" t="s">
        <v>2044</v>
      </c>
      <c r="F7215" s="148">
        <f t="shared" si="337"/>
        <v>13898.5</v>
      </c>
      <c r="G7215" s="148">
        <f t="shared" si="338"/>
        <v>16956.169999999998</v>
      </c>
    </row>
    <row r="7216" spans="1:7" ht="14.4" customHeight="1">
      <c r="A7216" s="138" t="s">
        <v>13127</v>
      </c>
      <c r="B7216" s="151" t="s">
        <v>13085</v>
      </c>
      <c r="C7216" s="148">
        <v>13898.501439899999</v>
      </c>
      <c r="D7216" s="148">
        <f t="shared" si="336"/>
        <v>16956.169999999998</v>
      </c>
      <c r="E7216" s="138" t="s">
        <v>2044</v>
      </c>
      <c r="F7216" s="148">
        <f t="shared" si="337"/>
        <v>13898.5</v>
      </c>
      <c r="G7216" s="148">
        <f t="shared" si="338"/>
        <v>16956.169999999998</v>
      </c>
    </row>
    <row r="7217" spans="1:7" ht="14.4" customHeight="1">
      <c r="A7217" s="138" t="s">
        <v>13128</v>
      </c>
      <c r="B7217" s="151" t="s">
        <v>13085</v>
      </c>
      <c r="C7217" s="148">
        <v>13898.501439899999</v>
      </c>
      <c r="D7217" s="148">
        <f t="shared" si="336"/>
        <v>16956.169999999998</v>
      </c>
      <c r="E7217" s="138" t="s">
        <v>2044</v>
      </c>
      <c r="F7217" s="148">
        <f t="shared" si="337"/>
        <v>13898.5</v>
      </c>
      <c r="G7217" s="148">
        <f t="shared" si="338"/>
        <v>16956.169999999998</v>
      </c>
    </row>
    <row r="7218" spans="1:7" ht="14.4" customHeight="1">
      <c r="A7218" s="138" t="s">
        <v>13129</v>
      </c>
      <c r="B7218" s="151" t="s">
        <v>13085</v>
      </c>
      <c r="C7218" s="148">
        <v>13898.501439899999</v>
      </c>
      <c r="D7218" s="148">
        <f t="shared" si="336"/>
        <v>16956.169999999998</v>
      </c>
      <c r="E7218" s="138" t="s">
        <v>2044</v>
      </c>
      <c r="F7218" s="148">
        <f t="shared" si="337"/>
        <v>13898.5</v>
      </c>
      <c r="G7218" s="148">
        <f t="shared" si="338"/>
        <v>16956.169999999998</v>
      </c>
    </row>
    <row r="7219" spans="1:7" ht="14.4" customHeight="1">
      <c r="A7219" s="138" t="s">
        <v>13130</v>
      </c>
      <c r="B7219" s="151" t="s">
        <v>13085</v>
      </c>
      <c r="C7219" s="148">
        <v>13898.501439899999</v>
      </c>
      <c r="D7219" s="148">
        <f t="shared" si="336"/>
        <v>16956.169999999998</v>
      </c>
      <c r="E7219" s="138" t="s">
        <v>2044</v>
      </c>
      <c r="F7219" s="148">
        <f t="shared" si="337"/>
        <v>13898.5</v>
      </c>
      <c r="G7219" s="148">
        <f t="shared" si="338"/>
        <v>16956.169999999998</v>
      </c>
    </row>
    <row r="7220" spans="1:7" ht="14.4" customHeight="1">
      <c r="A7220" s="138" t="s">
        <v>13131</v>
      </c>
      <c r="B7220" s="151" t="s">
        <v>13085</v>
      </c>
      <c r="C7220" s="148">
        <v>13898.501439899999</v>
      </c>
      <c r="D7220" s="148">
        <f t="shared" si="336"/>
        <v>16956.169999999998</v>
      </c>
      <c r="E7220" s="138" t="s">
        <v>2044</v>
      </c>
      <c r="F7220" s="148">
        <f t="shared" si="337"/>
        <v>13898.5</v>
      </c>
      <c r="G7220" s="148">
        <f t="shared" si="338"/>
        <v>16956.169999999998</v>
      </c>
    </row>
    <row r="7221" spans="1:7" ht="14.4" customHeight="1">
      <c r="A7221" s="138" t="s">
        <v>13132</v>
      </c>
      <c r="B7221" s="151" t="s">
        <v>13085</v>
      </c>
      <c r="C7221" s="148">
        <v>13898.501439899999</v>
      </c>
      <c r="D7221" s="148">
        <f t="shared" si="336"/>
        <v>16956.169999999998</v>
      </c>
      <c r="E7221" s="138" t="s">
        <v>2044</v>
      </c>
      <c r="F7221" s="148">
        <f t="shared" si="337"/>
        <v>13898.5</v>
      </c>
      <c r="G7221" s="148">
        <f t="shared" si="338"/>
        <v>16956.169999999998</v>
      </c>
    </row>
    <row r="7222" spans="1:7" ht="14.4" customHeight="1">
      <c r="A7222" s="138" t="s">
        <v>13133</v>
      </c>
      <c r="B7222" s="151" t="s">
        <v>13085</v>
      </c>
      <c r="C7222" s="148">
        <v>13898.501439899999</v>
      </c>
      <c r="D7222" s="148">
        <f t="shared" si="336"/>
        <v>16956.169999999998</v>
      </c>
      <c r="E7222" s="138" t="s">
        <v>2044</v>
      </c>
      <c r="F7222" s="148">
        <f t="shared" si="337"/>
        <v>13898.5</v>
      </c>
      <c r="G7222" s="148">
        <f t="shared" si="338"/>
        <v>16956.169999999998</v>
      </c>
    </row>
    <row r="7223" spans="1:7" ht="14.4" customHeight="1">
      <c r="A7223" s="138" t="s">
        <v>13134</v>
      </c>
      <c r="B7223" s="151" t="s">
        <v>13085</v>
      </c>
      <c r="C7223" s="148">
        <v>13898.501439899999</v>
      </c>
      <c r="D7223" s="148">
        <f t="shared" si="336"/>
        <v>16956.169999999998</v>
      </c>
      <c r="E7223" s="138" t="s">
        <v>2044</v>
      </c>
      <c r="F7223" s="148">
        <f t="shared" si="337"/>
        <v>13898.5</v>
      </c>
      <c r="G7223" s="148">
        <f t="shared" si="338"/>
        <v>16956.169999999998</v>
      </c>
    </row>
    <row r="7224" spans="1:7" ht="14.4" customHeight="1">
      <c r="A7224" s="138" t="s">
        <v>13135</v>
      </c>
      <c r="B7224" s="151" t="s">
        <v>13085</v>
      </c>
      <c r="C7224" s="148">
        <v>13898.501439899999</v>
      </c>
      <c r="D7224" s="148">
        <f t="shared" si="336"/>
        <v>16956.169999999998</v>
      </c>
      <c r="E7224" s="138" t="s">
        <v>2044</v>
      </c>
      <c r="F7224" s="148">
        <f t="shared" si="337"/>
        <v>13898.5</v>
      </c>
      <c r="G7224" s="148">
        <f t="shared" si="338"/>
        <v>16956.169999999998</v>
      </c>
    </row>
    <row r="7225" spans="1:7" ht="14.4" customHeight="1">
      <c r="A7225" s="138" t="s">
        <v>13136</v>
      </c>
      <c r="B7225" s="151" t="s">
        <v>13085</v>
      </c>
      <c r="C7225" s="148">
        <v>13898.501439899999</v>
      </c>
      <c r="D7225" s="148">
        <f t="shared" si="336"/>
        <v>16956.169999999998</v>
      </c>
      <c r="E7225" s="138" t="s">
        <v>2044</v>
      </c>
      <c r="F7225" s="148">
        <f t="shared" si="337"/>
        <v>13898.5</v>
      </c>
      <c r="G7225" s="148">
        <f t="shared" si="338"/>
        <v>16956.169999999998</v>
      </c>
    </row>
    <row r="7226" spans="1:7" ht="14.4" customHeight="1">
      <c r="A7226" s="138" t="s">
        <v>13137</v>
      </c>
      <c r="B7226" s="151" t="s">
        <v>13085</v>
      </c>
      <c r="C7226" s="148">
        <v>13898.501439899999</v>
      </c>
      <c r="D7226" s="148">
        <f t="shared" si="336"/>
        <v>16956.169999999998</v>
      </c>
      <c r="E7226" s="138" t="s">
        <v>2044</v>
      </c>
      <c r="F7226" s="148">
        <f t="shared" si="337"/>
        <v>13898.5</v>
      </c>
      <c r="G7226" s="148">
        <f t="shared" si="338"/>
        <v>16956.169999999998</v>
      </c>
    </row>
    <row r="7227" spans="1:7" ht="14.4" customHeight="1">
      <c r="A7227" s="138" t="s">
        <v>13138</v>
      </c>
      <c r="B7227" s="151" t="s">
        <v>13085</v>
      </c>
      <c r="C7227" s="148">
        <v>13898.501439899999</v>
      </c>
      <c r="D7227" s="148">
        <f t="shared" si="336"/>
        <v>16956.169999999998</v>
      </c>
      <c r="E7227" s="138" t="s">
        <v>2044</v>
      </c>
      <c r="F7227" s="148">
        <f t="shared" si="337"/>
        <v>13898.5</v>
      </c>
      <c r="G7227" s="148">
        <f t="shared" si="338"/>
        <v>16956.169999999998</v>
      </c>
    </row>
    <row r="7228" spans="1:7" ht="14.4" customHeight="1">
      <c r="A7228" s="138" t="s">
        <v>13139</v>
      </c>
      <c r="B7228" s="151" t="s">
        <v>13085</v>
      </c>
      <c r="C7228" s="148">
        <v>13898.501439899999</v>
      </c>
      <c r="D7228" s="148">
        <f t="shared" si="336"/>
        <v>16956.169999999998</v>
      </c>
      <c r="E7228" s="138" t="s">
        <v>2044</v>
      </c>
      <c r="F7228" s="148">
        <f t="shared" si="337"/>
        <v>13898.5</v>
      </c>
      <c r="G7228" s="148">
        <f t="shared" si="338"/>
        <v>16956.169999999998</v>
      </c>
    </row>
    <row r="7229" spans="1:7" ht="14.4" customHeight="1">
      <c r="A7229" s="138" t="s">
        <v>13140</v>
      </c>
      <c r="B7229" s="151" t="s">
        <v>13085</v>
      </c>
      <c r="C7229" s="148">
        <v>13898.501439899999</v>
      </c>
      <c r="D7229" s="148">
        <f t="shared" si="336"/>
        <v>16956.169999999998</v>
      </c>
      <c r="E7229" s="138" t="s">
        <v>2044</v>
      </c>
      <c r="F7229" s="148">
        <f t="shared" si="337"/>
        <v>13898.5</v>
      </c>
      <c r="G7229" s="148">
        <f t="shared" si="338"/>
        <v>16956.169999999998</v>
      </c>
    </row>
    <row r="7230" spans="1:7" ht="14.4" customHeight="1">
      <c r="A7230" s="138" t="s">
        <v>13141</v>
      </c>
      <c r="B7230" s="151" t="s">
        <v>13085</v>
      </c>
      <c r="C7230" s="148">
        <v>13898.501439899999</v>
      </c>
      <c r="D7230" s="148">
        <f t="shared" si="336"/>
        <v>16956.169999999998</v>
      </c>
      <c r="E7230" s="138" t="s">
        <v>2044</v>
      </c>
      <c r="F7230" s="148">
        <f t="shared" si="337"/>
        <v>13898.5</v>
      </c>
      <c r="G7230" s="148">
        <f t="shared" si="338"/>
        <v>16956.169999999998</v>
      </c>
    </row>
    <row r="7231" spans="1:7" ht="14.4" customHeight="1">
      <c r="A7231" s="138" t="s">
        <v>13142</v>
      </c>
      <c r="B7231" s="151" t="s">
        <v>13085</v>
      </c>
      <c r="C7231" s="148">
        <v>13898.501439899999</v>
      </c>
      <c r="D7231" s="148">
        <f t="shared" si="336"/>
        <v>16956.169999999998</v>
      </c>
      <c r="E7231" s="138" t="s">
        <v>2044</v>
      </c>
      <c r="F7231" s="148">
        <f t="shared" si="337"/>
        <v>13898.5</v>
      </c>
      <c r="G7231" s="148">
        <f t="shared" si="338"/>
        <v>16956.169999999998</v>
      </c>
    </row>
    <row r="7232" spans="1:7" ht="14.4" customHeight="1">
      <c r="A7232" s="138" t="s">
        <v>13143</v>
      </c>
      <c r="B7232" s="151" t="s">
        <v>13085</v>
      </c>
      <c r="C7232" s="148">
        <v>13898.501439899999</v>
      </c>
      <c r="D7232" s="148">
        <f t="shared" si="336"/>
        <v>16956.169999999998</v>
      </c>
      <c r="E7232" s="138" t="s">
        <v>2044</v>
      </c>
      <c r="F7232" s="148">
        <f t="shared" si="337"/>
        <v>13898.5</v>
      </c>
      <c r="G7232" s="148">
        <f t="shared" si="338"/>
        <v>16956.169999999998</v>
      </c>
    </row>
    <row r="7233" spans="1:7" ht="14.4" customHeight="1">
      <c r="A7233" s="138" t="s">
        <v>13144</v>
      </c>
      <c r="B7233" s="151" t="s">
        <v>13085</v>
      </c>
      <c r="C7233" s="148">
        <v>13898.501439899999</v>
      </c>
      <c r="D7233" s="148">
        <f t="shared" si="336"/>
        <v>16956.169999999998</v>
      </c>
      <c r="E7233" s="138" t="s">
        <v>2044</v>
      </c>
      <c r="F7233" s="148">
        <f t="shared" si="337"/>
        <v>13898.5</v>
      </c>
      <c r="G7233" s="148">
        <f t="shared" si="338"/>
        <v>16956.169999999998</v>
      </c>
    </row>
    <row r="7234" spans="1:7" ht="14.4" customHeight="1">
      <c r="A7234" s="138" t="s">
        <v>13145</v>
      </c>
      <c r="B7234" s="151" t="s">
        <v>13085</v>
      </c>
      <c r="C7234" s="148">
        <v>13898.501439899999</v>
      </c>
      <c r="D7234" s="148">
        <f t="shared" si="336"/>
        <v>16956.169999999998</v>
      </c>
      <c r="E7234" s="138" t="s">
        <v>2044</v>
      </c>
      <c r="F7234" s="148">
        <f t="shared" si="337"/>
        <v>13898.5</v>
      </c>
      <c r="G7234" s="148">
        <f t="shared" si="338"/>
        <v>16956.169999999998</v>
      </c>
    </row>
    <row r="7235" spans="1:7" ht="14.4" customHeight="1">
      <c r="A7235" s="138" t="s">
        <v>13146</v>
      </c>
      <c r="B7235" s="151" t="s">
        <v>13085</v>
      </c>
      <c r="C7235" s="148">
        <v>13898.501439899999</v>
      </c>
      <c r="D7235" s="148">
        <f t="shared" si="336"/>
        <v>16956.169999999998</v>
      </c>
      <c r="E7235" s="138" t="s">
        <v>2044</v>
      </c>
      <c r="F7235" s="148">
        <f t="shared" si="337"/>
        <v>13898.5</v>
      </c>
      <c r="G7235" s="148">
        <f t="shared" si="338"/>
        <v>16956.169999999998</v>
      </c>
    </row>
    <row r="7236" spans="1:7" ht="14.4" customHeight="1">
      <c r="A7236" s="138" t="s">
        <v>13147</v>
      </c>
      <c r="B7236" s="151" t="s">
        <v>13085</v>
      </c>
      <c r="C7236" s="148">
        <v>13898.501439899999</v>
      </c>
      <c r="D7236" s="148">
        <f t="shared" si="336"/>
        <v>16956.169999999998</v>
      </c>
      <c r="E7236" s="138" t="s">
        <v>2044</v>
      </c>
      <c r="F7236" s="148">
        <f t="shared" si="337"/>
        <v>13898.5</v>
      </c>
      <c r="G7236" s="148">
        <f t="shared" si="338"/>
        <v>16956.169999999998</v>
      </c>
    </row>
    <row r="7237" spans="1:7" ht="14.4" customHeight="1">
      <c r="A7237" s="138" t="s">
        <v>13148</v>
      </c>
      <c r="B7237" s="151" t="s">
        <v>13149</v>
      </c>
      <c r="C7237" s="148">
        <v>20951.663624099998</v>
      </c>
      <c r="D7237" s="148">
        <f t="shared" si="336"/>
        <v>25561.03</v>
      </c>
      <c r="E7237" s="138" t="s">
        <v>2044</v>
      </c>
      <c r="F7237" s="148">
        <f t="shared" si="337"/>
        <v>20951.66</v>
      </c>
      <c r="G7237" s="148">
        <f t="shared" si="338"/>
        <v>25561.0252</v>
      </c>
    </row>
    <row r="7238" spans="1:7" ht="14.4" customHeight="1">
      <c r="A7238" s="138" t="s">
        <v>13150</v>
      </c>
      <c r="B7238" s="151" t="s">
        <v>13151</v>
      </c>
      <c r="C7238" s="148">
        <v>20951.663624099998</v>
      </c>
      <c r="D7238" s="148">
        <f t="shared" si="336"/>
        <v>25561.03</v>
      </c>
      <c r="E7238" s="138" t="s">
        <v>2044</v>
      </c>
      <c r="F7238" s="148">
        <f t="shared" si="337"/>
        <v>20951.66</v>
      </c>
      <c r="G7238" s="148">
        <f t="shared" si="338"/>
        <v>25561.0252</v>
      </c>
    </row>
    <row r="7239" spans="1:7" ht="14.4" customHeight="1">
      <c r="A7239" s="138" t="s">
        <v>13152</v>
      </c>
      <c r="B7239" s="151" t="s">
        <v>13153</v>
      </c>
      <c r="C7239" s="148">
        <v>20951.663624099998</v>
      </c>
      <c r="D7239" s="148">
        <f t="shared" si="336"/>
        <v>25561.03</v>
      </c>
      <c r="E7239" s="138" t="s">
        <v>2044</v>
      </c>
      <c r="F7239" s="148">
        <f t="shared" si="337"/>
        <v>20951.66</v>
      </c>
      <c r="G7239" s="148">
        <f t="shared" si="338"/>
        <v>25561.0252</v>
      </c>
    </row>
    <row r="7240" spans="1:7" ht="14.4" customHeight="1">
      <c r="A7240" s="138" t="s">
        <v>13154</v>
      </c>
      <c r="B7240" s="151" t="s">
        <v>13155</v>
      </c>
      <c r="C7240" s="148">
        <v>20951.663624099998</v>
      </c>
      <c r="D7240" s="148">
        <f t="shared" si="336"/>
        <v>25561.03</v>
      </c>
      <c r="E7240" s="138" t="s">
        <v>2044</v>
      </c>
      <c r="F7240" s="148">
        <f t="shared" si="337"/>
        <v>20951.66</v>
      </c>
      <c r="G7240" s="148">
        <f t="shared" si="338"/>
        <v>25561.0252</v>
      </c>
    </row>
    <row r="7241" spans="1:7" ht="14.4" customHeight="1">
      <c r="A7241" s="138" t="s">
        <v>13156</v>
      </c>
      <c r="B7241" s="151" t="s">
        <v>13157</v>
      </c>
      <c r="C7241" s="148">
        <v>20951.663624099998</v>
      </c>
      <c r="D7241" s="148">
        <f t="shared" ref="D7241:D7304" si="339">ROUND(C7241*(1+$D$8),2)</f>
        <v>25561.03</v>
      </c>
      <c r="E7241" s="138" t="s">
        <v>2044</v>
      </c>
      <c r="F7241" s="148">
        <f t="shared" ref="F7241:F7304" si="340">ROUND(C7241*(1-HLOOKUP(E7241,$1:$2,2,FALSE)),2)</f>
        <v>20951.66</v>
      </c>
      <c r="G7241" s="148">
        <f t="shared" ref="G7241:G7304" si="341">F7241*(1+$D$8)</f>
        <v>25561.0252</v>
      </c>
    </row>
    <row r="7242" spans="1:7" ht="14.4" customHeight="1">
      <c r="A7242" s="138" t="s">
        <v>13158</v>
      </c>
      <c r="B7242" s="151" t="s">
        <v>13159</v>
      </c>
      <c r="C7242" s="148">
        <v>20951.663624099998</v>
      </c>
      <c r="D7242" s="148">
        <f t="shared" si="339"/>
        <v>25561.03</v>
      </c>
      <c r="E7242" s="138" t="s">
        <v>2044</v>
      </c>
      <c r="F7242" s="148">
        <f t="shared" si="340"/>
        <v>20951.66</v>
      </c>
      <c r="G7242" s="148">
        <f t="shared" si="341"/>
        <v>25561.0252</v>
      </c>
    </row>
    <row r="7243" spans="1:7" ht="14.4" customHeight="1">
      <c r="A7243" s="138" t="s">
        <v>13160</v>
      </c>
      <c r="B7243" s="151" t="s">
        <v>13161</v>
      </c>
      <c r="C7243" s="148">
        <v>20951.663624099998</v>
      </c>
      <c r="D7243" s="148">
        <f t="shared" si="339"/>
        <v>25561.03</v>
      </c>
      <c r="E7243" s="138" t="s">
        <v>2044</v>
      </c>
      <c r="F7243" s="148">
        <f t="shared" si="340"/>
        <v>20951.66</v>
      </c>
      <c r="G7243" s="148">
        <f t="shared" si="341"/>
        <v>25561.0252</v>
      </c>
    </row>
    <row r="7244" spans="1:7" ht="14.4" customHeight="1">
      <c r="A7244" s="138" t="s">
        <v>13162</v>
      </c>
      <c r="B7244" s="151" t="s">
        <v>13163</v>
      </c>
      <c r="C7244" s="148">
        <v>20951.663624100001</v>
      </c>
      <c r="D7244" s="148">
        <f t="shared" si="339"/>
        <v>25561.03</v>
      </c>
      <c r="E7244" s="138" t="s">
        <v>2044</v>
      </c>
      <c r="F7244" s="148">
        <f t="shared" si="340"/>
        <v>20951.66</v>
      </c>
      <c r="G7244" s="148">
        <f t="shared" si="341"/>
        <v>25561.0252</v>
      </c>
    </row>
    <row r="7245" spans="1:7" ht="14.4" customHeight="1">
      <c r="A7245" s="138" t="s">
        <v>13164</v>
      </c>
      <c r="B7245" s="151" t="s">
        <v>13165</v>
      </c>
      <c r="C7245" s="148">
        <v>20951.663624100001</v>
      </c>
      <c r="D7245" s="148">
        <f t="shared" si="339"/>
        <v>25561.03</v>
      </c>
      <c r="E7245" s="138" t="s">
        <v>2044</v>
      </c>
      <c r="F7245" s="148">
        <f t="shared" si="340"/>
        <v>20951.66</v>
      </c>
      <c r="G7245" s="148">
        <f t="shared" si="341"/>
        <v>25561.0252</v>
      </c>
    </row>
    <row r="7246" spans="1:7" ht="14.4" customHeight="1">
      <c r="A7246" s="138" t="s">
        <v>13166</v>
      </c>
      <c r="B7246" s="151" t="s">
        <v>13167</v>
      </c>
      <c r="C7246" s="148">
        <v>20951.663624100001</v>
      </c>
      <c r="D7246" s="148">
        <f t="shared" si="339"/>
        <v>25561.03</v>
      </c>
      <c r="E7246" s="138" t="s">
        <v>2044</v>
      </c>
      <c r="F7246" s="148">
        <f t="shared" si="340"/>
        <v>20951.66</v>
      </c>
      <c r="G7246" s="148">
        <f t="shared" si="341"/>
        <v>25561.0252</v>
      </c>
    </row>
    <row r="7247" spans="1:7" ht="14.4" customHeight="1">
      <c r="A7247" s="138" t="s">
        <v>13168</v>
      </c>
      <c r="B7247" s="151" t="s">
        <v>13169</v>
      </c>
      <c r="C7247" s="148">
        <v>20951.663624100001</v>
      </c>
      <c r="D7247" s="148">
        <f t="shared" si="339"/>
        <v>25561.03</v>
      </c>
      <c r="E7247" s="138" t="s">
        <v>2044</v>
      </c>
      <c r="F7247" s="148">
        <f t="shared" si="340"/>
        <v>20951.66</v>
      </c>
      <c r="G7247" s="148">
        <f t="shared" si="341"/>
        <v>25561.0252</v>
      </c>
    </row>
    <row r="7248" spans="1:7" ht="14.4" customHeight="1">
      <c r="A7248" s="138" t="s">
        <v>13170</v>
      </c>
      <c r="B7248" s="151" t="s">
        <v>13171</v>
      </c>
      <c r="C7248" s="148">
        <v>20951.663624100001</v>
      </c>
      <c r="D7248" s="148">
        <f t="shared" si="339"/>
        <v>25561.03</v>
      </c>
      <c r="E7248" s="138" t="s">
        <v>2044</v>
      </c>
      <c r="F7248" s="148">
        <f t="shared" si="340"/>
        <v>20951.66</v>
      </c>
      <c r="G7248" s="148">
        <f t="shared" si="341"/>
        <v>25561.0252</v>
      </c>
    </row>
    <row r="7249" spans="1:7" ht="14.4" customHeight="1">
      <c r="A7249" s="138" t="s">
        <v>13172</v>
      </c>
      <c r="B7249" s="151" t="s">
        <v>13173</v>
      </c>
      <c r="C7249" s="148">
        <v>20951.663624100001</v>
      </c>
      <c r="D7249" s="148">
        <f t="shared" si="339"/>
        <v>25561.03</v>
      </c>
      <c r="E7249" s="138" t="s">
        <v>2044</v>
      </c>
      <c r="F7249" s="148">
        <f t="shared" si="340"/>
        <v>20951.66</v>
      </c>
      <c r="G7249" s="148">
        <f t="shared" si="341"/>
        <v>25561.0252</v>
      </c>
    </row>
    <row r="7250" spans="1:7" ht="14.4" customHeight="1">
      <c r="A7250" s="138" t="s">
        <v>13174</v>
      </c>
      <c r="B7250" s="151" t="s">
        <v>13175</v>
      </c>
      <c r="C7250" s="148">
        <v>20951.663624100001</v>
      </c>
      <c r="D7250" s="148">
        <f t="shared" si="339"/>
        <v>25561.03</v>
      </c>
      <c r="E7250" s="138" t="s">
        <v>2044</v>
      </c>
      <c r="F7250" s="148">
        <f t="shared" si="340"/>
        <v>20951.66</v>
      </c>
      <c r="G7250" s="148">
        <f t="shared" si="341"/>
        <v>25561.0252</v>
      </c>
    </row>
    <row r="7251" spans="1:7" ht="14.4" customHeight="1">
      <c r="A7251" s="138" t="s">
        <v>13176</v>
      </c>
      <c r="B7251" s="151" t="s">
        <v>13177</v>
      </c>
      <c r="C7251" s="148">
        <v>20951.663624100001</v>
      </c>
      <c r="D7251" s="148">
        <f t="shared" si="339"/>
        <v>25561.03</v>
      </c>
      <c r="E7251" s="138" t="s">
        <v>2044</v>
      </c>
      <c r="F7251" s="148">
        <f t="shared" si="340"/>
        <v>20951.66</v>
      </c>
      <c r="G7251" s="148">
        <f t="shared" si="341"/>
        <v>25561.0252</v>
      </c>
    </row>
    <row r="7252" spans="1:7" ht="14.4" customHeight="1">
      <c r="A7252" s="138" t="s">
        <v>13178</v>
      </c>
      <c r="B7252" s="151" t="s">
        <v>13179</v>
      </c>
      <c r="C7252" s="148">
        <v>20951.663624100001</v>
      </c>
      <c r="D7252" s="148">
        <f t="shared" si="339"/>
        <v>25561.03</v>
      </c>
      <c r="E7252" s="138" t="s">
        <v>2044</v>
      </c>
      <c r="F7252" s="148">
        <f t="shared" si="340"/>
        <v>20951.66</v>
      </c>
      <c r="G7252" s="148">
        <f t="shared" si="341"/>
        <v>25561.0252</v>
      </c>
    </row>
    <row r="7253" spans="1:7" ht="14.4" customHeight="1">
      <c r="A7253" s="138" t="s">
        <v>13180</v>
      </c>
      <c r="B7253" s="151" t="s">
        <v>13181</v>
      </c>
      <c r="C7253" s="148">
        <v>20951.663624100001</v>
      </c>
      <c r="D7253" s="148">
        <f t="shared" si="339"/>
        <v>25561.03</v>
      </c>
      <c r="E7253" s="138" t="s">
        <v>2044</v>
      </c>
      <c r="F7253" s="148">
        <f t="shared" si="340"/>
        <v>20951.66</v>
      </c>
      <c r="G7253" s="148">
        <f t="shared" si="341"/>
        <v>25561.0252</v>
      </c>
    </row>
    <row r="7254" spans="1:7" ht="14.4" customHeight="1">
      <c r="A7254" s="138" t="s">
        <v>13182</v>
      </c>
      <c r="B7254" s="151" t="s">
        <v>13183</v>
      </c>
      <c r="C7254" s="148">
        <v>20951.663624100001</v>
      </c>
      <c r="D7254" s="148">
        <f t="shared" si="339"/>
        <v>25561.03</v>
      </c>
      <c r="E7254" s="138" t="s">
        <v>2044</v>
      </c>
      <c r="F7254" s="148">
        <f t="shared" si="340"/>
        <v>20951.66</v>
      </c>
      <c r="G7254" s="148">
        <f t="shared" si="341"/>
        <v>25561.0252</v>
      </c>
    </row>
    <row r="7255" spans="1:7" ht="14.4" customHeight="1">
      <c r="A7255" s="138" t="s">
        <v>13184</v>
      </c>
      <c r="B7255" s="151" t="s">
        <v>13185</v>
      </c>
      <c r="C7255" s="148">
        <v>20951.663624100001</v>
      </c>
      <c r="D7255" s="148">
        <f t="shared" si="339"/>
        <v>25561.03</v>
      </c>
      <c r="E7255" s="138" t="s">
        <v>2044</v>
      </c>
      <c r="F7255" s="148">
        <f t="shared" si="340"/>
        <v>20951.66</v>
      </c>
      <c r="G7255" s="148">
        <f t="shared" si="341"/>
        <v>25561.0252</v>
      </c>
    </row>
    <row r="7256" spans="1:7" ht="14.4" customHeight="1">
      <c r="A7256" s="138" t="s">
        <v>13186</v>
      </c>
      <c r="B7256" s="151" t="s">
        <v>13187</v>
      </c>
      <c r="C7256" s="148">
        <v>20951.663624100001</v>
      </c>
      <c r="D7256" s="148">
        <f t="shared" si="339"/>
        <v>25561.03</v>
      </c>
      <c r="E7256" s="138" t="s">
        <v>2044</v>
      </c>
      <c r="F7256" s="148">
        <f t="shared" si="340"/>
        <v>20951.66</v>
      </c>
      <c r="G7256" s="148">
        <f t="shared" si="341"/>
        <v>25561.0252</v>
      </c>
    </row>
    <row r="7257" spans="1:7" ht="14.4" customHeight="1">
      <c r="A7257" s="138" t="s">
        <v>13188</v>
      </c>
      <c r="B7257" s="151" t="s">
        <v>13189</v>
      </c>
      <c r="C7257" s="148">
        <v>20951.663624100001</v>
      </c>
      <c r="D7257" s="148">
        <f t="shared" si="339"/>
        <v>25561.03</v>
      </c>
      <c r="E7257" s="138" t="s">
        <v>2044</v>
      </c>
      <c r="F7257" s="148">
        <f t="shared" si="340"/>
        <v>20951.66</v>
      </c>
      <c r="G7257" s="148">
        <f t="shared" si="341"/>
        <v>25561.0252</v>
      </c>
    </row>
    <row r="7258" spans="1:7" ht="14.4" customHeight="1">
      <c r="A7258" s="138" t="s">
        <v>13190</v>
      </c>
      <c r="B7258" s="151" t="s">
        <v>13191</v>
      </c>
      <c r="C7258" s="148">
        <v>20951.663624100001</v>
      </c>
      <c r="D7258" s="148">
        <f t="shared" si="339"/>
        <v>25561.03</v>
      </c>
      <c r="E7258" s="138" t="s">
        <v>2044</v>
      </c>
      <c r="F7258" s="148">
        <f t="shared" si="340"/>
        <v>20951.66</v>
      </c>
      <c r="G7258" s="148">
        <f t="shared" si="341"/>
        <v>25561.0252</v>
      </c>
    </row>
    <row r="7259" spans="1:7" ht="14.4" customHeight="1">
      <c r="A7259" s="138" t="s">
        <v>13192</v>
      </c>
      <c r="B7259" s="151" t="s">
        <v>13193</v>
      </c>
      <c r="C7259" s="148">
        <v>20951.663624100001</v>
      </c>
      <c r="D7259" s="148">
        <f t="shared" si="339"/>
        <v>25561.03</v>
      </c>
      <c r="E7259" s="138" t="s">
        <v>2044</v>
      </c>
      <c r="F7259" s="148">
        <f t="shared" si="340"/>
        <v>20951.66</v>
      </c>
      <c r="G7259" s="148">
        <f t="shared" si="341"/>
        <v>25561.0252</v>
      </c>
    </row>
    <row r="7260" spans="1:7" ht="14.4" customHeight="1">
      <c r="A7260" s="138" t="s">
        <v>13194</v>
      </c>
      <c r="B7260" s="151" t="s">
        <v>13195</v>
      </c>
      <c r="C7260" s="148">
        <v>20951.663624100001</v>
      </c>
      <c r="D7260" s="148">
        <f t="shared" si="339"/>
        <v>25561.03</v>
      </c>
      <c r="E7260" s="138" t="s">
        <v>2044</v>
      </c>
      <c r="F7260" s="148">
        <f t="shared" si="340"/>
        <v>20951.66</v>
      </c>
      <c r="G7260" s="148">
        <f t="shared" si="341"/>
        <v>25561.0252</v>
      </c>
    </row>
    <row r="7261" spans="1:7" ht="14.4" customHeight="1">
      <c r="A7261" s="138" t="s">
        <v>13196</v>
      </c>
      <c r="B7261" s="151" t="s">
        <v>13197</v>
      </c>
      <c r="C7261" s="148">
        <v>20951.663624100001</v>
      </c>
      <c r="D7261" s="148">
        <f t="shared" si="339"/>
        <v>25561.03</v>
      </c>
      <c r="E7261" s="138" t="s">
        <v>2044</v>
      </c>
      <c r="F7261" s="148">
        <f t="shared" si="340"/>
        <v>20951.66</v>
      </c>
      <c r="G7261" s="148">
        <f t="shared" si="341"/>
        <v>25561.0252</v>
      </c>
    </row>
    <row r="7262" spans="1:7" ht="14.4" customHeight="1">
      <c r="A7262" s="138" t="s">
        <v>13198</v>
      </c>
      <c r="B7262" s="151" t="s">
        <v>13199</v>
      </c>
      <c r="C7262" s="148">
        <v>20951.663624100001</v>
      </c>
      <c r="D7262" s="148">
        <f t="shared" si="339"/>
        <v>25561.03</v>
      </c>
      <c r="E7262" s="138" t="s">
        <v>2044</v>
      </c>
      <c r="F7262" s="148">
        <f t="shared" si="340"/>
        <v>20951.66</v>
      </c>
      <c r="G7262" s="148">
        <f t="shared" si="341"/>
        <v>25561.0252</v>
      </c>
    </row>
    <row r="7263" spans="1:7" ht="14.4" customHeight="1">
      <c r="A7263" s="138" t="s">
        <v>13200</v>
      </c>
      <c r="B7263" s="151" t="s">
        <v>13201</v>
      </c>
      <c r="C7263" s="148">
        <v>20951.663624100001</v>
      </c>
      <c r="D7263" s="148">
        <f t="shared" si="339"/>
        <v>25561.03</v>
      </c>
      <c r="E7263" s="138" t="s">
        <v>2044</v>
      </c>
      <c r="F7263" s="148">
        <f t="shared" si="340"/>
        <v>20951.66</v>
      </c>
      <c r="G7263" s="148">
        <f t="shared" si="341"/>
        <v>25561.0252</v>
      </c>
    </row>
    <row r="7264" spans="1:7" ht="14.4" customHeight="1">
      <c r="A7264" s="138" t="s">
        <v>13202</v>
      </c>
      <c r="B7264" s="151" t="s">
        <v>13203</v>
      </c>
      <c r="C7264" s="148">
        <v>20951.663624100001</v>
      </c>
      <c r="D7264" s="148">
        <f t="shared" si="339"/>
        <v>25561.03</v>
      </c>
      <c r="E7264" s="138" t="s">
        <v>2044</v>
      </c>
      <c r="F7264" s="148">
        <f t="shared" si="340"/>
        <v>20951.66</v>
      </c>
      <c r="G7264" s="148">
        <f t="shared" si="341"/>
        <v>25561.0252</v>
      </c>
    </row>
    <row r="7265" spans="1:7" ht="14.4" customHeight="1">
      <c r="A7265" s="138" t="s">
        <v>13204</v>
      </c>
      <c r="B7265" s="151" t="s">
        <v>13205</v>
      </c>
      <c r="C7265" s="148">
        <v>20951.663624100001</v>
      </c>
      <c r="D7265" s="148">
        <f t="shared" si="339"/>
        <v>25561.03</v>
      </c>
      <c r="E7265" s="138" t="s">
        <v>2044</v>
      </c>
      <c r="F7265" s="148">
        <f t="shared" si="340"/>
        <v>20951.66</v>
      </c>
      <c r="G7265" s="148">
        <f t="shared" si="341"/>
        <v>25561.0252</v>
      </c>
    </row>
    <row r="7266" spans="1:7" ht="14.4" customHeight="1">
      <c r="A7266" s="138" t="s">
        <v>13206</v>
      </c>
      <c r="B7266" s="151" t="s">
        <v>13207</v>
      </c>
      <c r="C7266" s="148">
        <v>20951.663624100001</v>
      </c>
      <c r="D7266" s="148">
        <f t="shared" si="339"/>
        <v>25561.03</v>
      </c>
      <c r="E7266" s="138" t="s">
        <v>2044</v>
      </c>
      <c r="F7266" s="148">
        <f t="shared" si="340"/>
        <v>20951.66</v>
      </c>
      <c r="G7266" s="148">
        <f t="shared" si="341"/>
        <v>25561.0252</v>
      </c>
    </row>
    <row r="7267" spans="1:7" ht="14.4" customHeight="1">
      <c r="A7267" s="138" t="s">
        <v>13208</v>
      </c>
      <c r="B7267" s="151" t="s">
        <v>13209</v>
      </c>
      <c r="C7267" s="148">
        <v>20951.663624100001</v>
      </c>
      <c r="D7267" s="148">
        <f t="shared" si="339"/>
        <v>25561.03</v>
      </c>
      <c r="E7267" s="138" t="s">
        <v>2044</v>
      </c>
      <c r="F7267" s="148">
        <f t="shared" si="340"/>
        <v>20951.66</v>
      </c>
      <c r="G7267" s="148">
        <f t="shared" si="341"/>
        <v>25561.0252</v>
      </c>
    </row>
    <row r="7268" spans="1:7" ht="14.4" customHeight="1">
      <c r="A7268" s="138" t="s">
        <v>13210</v>
      </c>
      <c r="B7268" s="151" t="s">
        <v>13211</v>
      </c>
      <c r="C7268" s="148">
        <v>20951.663624100001</v>
      </c>
      <c r="D7268" s="148">
        <f t="shared" si="339"/>
        <v>25561.03</v>
      </c>
      <c r="E7268" s="138" t="s">
        <v>2044</v>
      </c>
      <c r="F7268" s="148">
        <f t="shared" si="340"/>
        <v>20951.66</v>
      </c>
      <c r="G7268" s="148">
        <f t="shared" si="341"/>
        <v>25561.0252</v>
      </c>
    </row>
    <row r="7269" spans="1:7" ht="14.4" customHeight="1">
      <c r="A7269" s="138" t="s">
        <v>13212</v>
      </c>
      <c r="B7269" s="151" t="s">
        <v>13213</v>
      </c>
      <c r="C7269" s="148">
        <v>20951.663624100001</v>
      </c>
      <c r="D7269" s="148">
        <f t="shared" si="339"/>
        <v>25561.03</v>
      </c>
      <c r="E7269" s="138" t="s">
        <v>2044</v>
      </c>
      <c r="F7269" s="148">
        <f t="shared" si="340"/>
        <v>20951.66</v>
      </c>
      <c r="G7269" s="148">
        <f t="shared" si="341"/>
        <v>25561.0252</v>
      </c>
    </row>
    <row r="7270" spans="1:7" ht="14.4" customHeight="1">
      <c r="A7270" s="138" t="s">
        <v>13214</v>
      </c>
      <c r="B7270" s="151" t="s">
        <v>13215</v>
      </c>
      <c r="C7270" s="148">
        <v>20951.663624100001</v>
      </c>
      <c r="D7270" s="148">
        <f t="shared" si="339"/>
        <v>25561.03</v>
      </c>
      <c r="E7270" s="138" t="s">
        <v>2044</v>
      </c>
      <c r="F7270" s="148">
        <f t="shared" si="340"/>
        <v>20951.66</v>
      </c>
      <c r="G7270" s="148">
        <f t="shared" si="341"/>
        <v>25561.0252</v>
      </c>
    </row>
    <row r="7271" spans="1:7" ht="14.4" customHeight="1">
      <c r="A7271" s="138" t="s">
        <v>13216</v>
      </c>
      <c r="B7271" s="151" t="s">
        <v>13217</v>
      </c>
      <c r="C7271" s="148">
        <v>20951.663624100001</v>
      </c>
      <c r="D7271" s="148">
        <f t="shared" si="339"/>
        <v>25561.03</v>
      </c>
      <c r="E7271" s="138" t="s">
        <v>2044</v>
      </c>
      <c r="F7271" s="148">
        <f t="shared" si="340"/>
        <v>20951.66</v>
      </c>
      <c r="G7271" s="148">
        <f t="shared" si="341"/>
        <v>25561.0252</v>
      </c>
    </row>
    <row r="7272" spans="1:7" ht="14.4" customHeight="1">
      <c r="A7272" s="138" t="s">
        <v>13218</v>
      </c>
      <c r="B7272" s="151" t="s">
        <v>13219</v>
      </c>
      <c r="C7272" s="148">
        <v>20951.663624100001</v>
      </c>
      <c r="D7272" s="148">
        <f t="shared" si="339"/>
        <v>25561.03</v>
      </c>
      <c r="E7272" s="138" t="s">
        <v>2044</v>
      </c>
      <c r="F7272" s="148">
        <f t="shared" si="340"/>
        <v>20951.66</v>
      </c>
      <c r="G7272" s="148">
        <f t="shared" si="341"/>
        <v>25561.0252</v>
      </c>
    </row>
    <row r="7273" spans="1:7" ht="14.4" customHeight="1">
      <c r="A7273" s="138" t="s">
        <v>13220</v>
      </c>
      <c r="B7273" s="151" t="s">
        <v>13221</v>
      </c>
      <c r="C7273" s="148">
        <v>20951.663624100001</v>
      </c>
      <c r="D7273" s="148">
        <f t="shared" si="339"/>
        <v>25561.03</v>
      </c>
      <c r="E7273" s="138" t="s">
        <v>2044</v>
      </c>
      <c r="F7273" s="148">
        <f t="shared" si="340"/>
        <v>20951.66</v>
      </c>
      <c r="G7273" s="148">
        <f t="shared" si="341"/>
        <v>25561.0252</v>
      </c>
    </row>
    <row r="7274" spans="1:7" ht="14.4" customHeight="1">
      <c r="A7274" s="138" t="s">
        <v>13222</v>
      </c>
      <c r="B7274" s="151" t="s">
        <v>13223</v>
      </c>
      <c r="C7274" s="148">
        <v>20951.663624100001</v>
      </c>
      <c r="D7274" s="148">
        <f t="shared" si="339"/>
        <v>25561.03</v>
      </c>
      <c r="E7274" s="138" t="s">
        <v>2044</v>
      </c>
      <c r="F7274" s="148">
        <f t="shared" si="340"/>
        <v>20951.66</v>
      </c>
      <c r="G7274" s="148">
        <f t="shared" si="341"/>
        <v>25561.0252</v>
      </c>
    </row>
    <row r="7275" spans="1:7" ht="14.4" customHeight="1">
      <c r="A7275" s="138" t="s">
        <v>13224</v>
      </c>
      <c r="B7275" s="151" t="s">
        <v>13225</v>
      </c>
      <c r="C7275" s="148">
        <v>20951.663624100001</v>
      </c>
      <c r="D7275" s="148">
        <f t="shared" si="339"/>
        <v>25561.03</v>
      </c>
      <c r="E7275" s="138" t="s">
        <v>2044</v>
      </c>
      <c r="F7275" s="148">
        <f t="shared" si="340"/>
        <v>20951.66</v>
      </c>
      <c r="G7275" s="148">
        <f t="shared" si="341"/>
        <v>25561.0252</v>
      </c>
    </row>
    <row r="7276" spans="1:7" ht="14.4" customHeight="1">
      <c r="A7276" s="138" t="s">
        <v>13226</v>
      </c>
      <c r="B7276" s="151" t="s">
        <v>13227</v>
      </c>
      <c r="C7276" s="148">
        <v>20951.663624100001</v>
      </c>
      <c r="D7276" s="148">
        <f t="shared" si="339"/>
        <v>25561.03</v>
      </c>
      <c r="E7276" s="138" t="s">
        <v>2044</v>
      </c>
      <c r="F7276" s="148">
        <f t="shared" si="340"/>
        <v>20951.66</v>
      </c>
      <c r="G7276" s="148">
        <f t="shared" si="341"/>
        <v>25561.0252</v>
      </c>
    </row>
    <row r="7277" spans="1:7" ht="14.4" customHeight="1">
      <c r="A7277" s="138" t="s">
        <v>13228</v>
      </c>
      <c r="B7277" s="151" t="s">
        <v>13229</v>
      </c>
      <c r="C7277" s="148">
        <v>20951.663624100001</v>
      </c>
      <c r="D7277" s="148">
        <f t="shared" si="339"/>
        <v>25561.03</v>
      </c>
      <c r="E7277" s="138" t="s">
        <v>2044</v>
      </c>
      <c r="F7277" s="148">
        <f t="shared" si="340"/>
        <v>20951.66</v>
      </c>
      <c r="G7277" s="148">
        <f t="shared" si="341"/>
        <v>25561.0252</v>
      </c>
    </row>
    <row r="7278" spans="1:7" ht="14.4" customHeight="1">
      <c r="A7278" s="138" t="s">
        <v>13230</v>
      </c>
      <c r="B7278" s="151" t="s">
        <v>13231</v>
      </c>
      <c r="C7278" s="148">
        <v>20951.663624100001</v>
      </c>
      <c r="D7278" s="148">
        <f t="shared" si="339"/>
        <v>25561.03</v>
      </c>
      <c r="E7278" s="138" t="s">
        <v>2044</v>
      </c>
      <c r="F7278" s="148">
        <f t="shared" si="340"/>
        <v>20951.66</v>
      </c>
      <c r="G7278" s="148">
        <f t="shared" si="341"/>
        <v>25561.0252</v>
      </c>
    </row>
    <row r="7279" spans="1:7" ht="14.4" customHeight="1">
      <c r="A7279" s="138" t="s">
        <v>13232</v>
      </c>
      <c r="B7279" s="151" t="s">
        <v>13233</v>
      </c>
      <c r="C7279" s="148">
        <v>20951.663624100001</v>
      </c>
      <c r="D7279" s="148">
        <f t="shared" si="339"/>
        <v>25561.03</v>
      </c>
      <c r="E7279" s="138" t="s">
        <v>2044</v>
      </c>
      <c r="F7279" s="148">
        <f t="shared" si="340"/>
        <v>20951.66</v>
      </c>
      <c r="G7279" s="148">
        <f t="shared" si="341"/>
        <v>25561.0252</v>
      </c>
    </row>
    <row r="7280" spans="1:7" ht="14.4" customHeight="1">
      <c r="A7280" s="138" t="s">
        <v>13234</v>
      </c>
      <c r="B7280" s="151" t="s">
        <v>13235</v>
      </c>
      <c r="C7280" s="148">
        <v>20951.663624100001</v>
      </c>
      <c r="D7280" s="148">
        <f t="shared" si="339"/>
        <v>25561.03</v>
      </c>
      <c r="E7280" s="138" t="s">
        <v>2044</v>
      </c>
      <c r="F7280" s="148">
        <f t="shared" si="340"/>
        <v>20951.66</v>
      </c>
      <c r="G7280" s="148">
        <f t="shared" si="341"/>
        <v>25561.0252</v>
      </c>
    </row>
    <row r="7281" spans="1:7" ht="14.4" customHeight="1">
      <c r="A7281" s="138" t="s">
        <v>13236</v>
      </c>
      <c r="B7281" s="151" t="s">
        <v>13237</v>
      </c>
      <c r="C7281" s="148">
        <v>20951.663624100001</v>
      </c>
      <c r="D7281" s="148">
        <f t="shared" si="339"/>
        <v>25561.03</v>
      </c>
      <c r="E7281" s="138" t="s">
        <v>2044</v>
      </c>
      <c r="F7281" s="148">
        <f t="shared" si="340"/>
        <v>20951.66</v>
      </c>
      <c r="G7281" s="148">
        <f t="shared" si="341"/>
        <v>25561.0252</v>
      </c>
    </row>
    <row r="7282" spans="1:7" ht="14.4" customHeight="1">
      <c r="A7282" s="138" t="s">
        <v>13238</v>
      </c>
      <c r="B7282" s="151" t="s">
        <v>13239</v>
      </c>
      <c r="C7282" s="148">
        <v>20951.663624100001</v>
      </c>
      <c r="D7282" s="148">
        <f t="shared" si="339"/>
        <v>25561.03</v>
      </c>
      <c r="E7282" s="138" t="s">
        <v>2044</v>
      </c>
      <c r="F7282" s="148">
        <f t="shared" si="340"/>
        <v>20951.66</v>
      </c>
      <c r="G7282" s="148">
        <f t="shared" si="341"/>
        <v>25561.0252</v>
      </c>
    </row>
    <row r="7283" spans="1:7" ht="14.4" customHeight="1">
      <c r="A7283" s="138" t="s">
        <v>13240</v>
      </c>
      <c r="B7283" s="151" t="s">
        <v>13241</v>
      </c>
      <c r="C7283" s="148">
        <v>20951.663624100001</v>
      </c>
      <c r="D7283" s="148">
        <f t="shared" si="339"/>
        <v>25561.03</v>
      </c>
      <c r="E7283" s="138" t="s">
        <v>2044</v>
      </c>
      <c r="F7283" s="148">
        <f t="shared" si="340"/>
        <v>20951.66</v>
      </c>
      <c r="G7283" s="148">
        <f t="shared" si="341"/>
        <v>25561.0252</v>
      </c>
    </row>
    <row r="7284" spans="1:7" ht="14.4" customHeight="1">
      <c r="A7284" s="138" t="s">
        <v>13242</v>
      </c>
      <c r="B7284" s="151" t="s">
        <v>13243</v>
      </c>
      <c r="C7284" s="148">
        <v>20951.663624100001</v>
      </c>
      <c r="D7284" s="148">
        <f t="shared" si="339"/>
        <v>25561.03</v>
      </c>
      <c r="E7284" s="138" t="s">
        <v>2044</v>
      </c>
      <c r="F7284" s="148">
        <f t="shared" si="340"/>
        <v>20951.66</v>
      </c>
      <c r="G7284" s="148">
        <f t="shared" si="341"/>
        <v>25561.0252</v>
      </c>
    </row>
    <row r="7285" spans="1:7" ht="14.4" customHeight="1">
      <c r="A7285" s="138" t="s">
        <v>13244</v>
      </c>
      <c r="B7285" s="151" t="s">
        <v>13245</v>
      </c>
      <c r="C7285" s="148">
        <v>20951.663624100001</v>
      </c>
      <c r="D7285" s="148">
        <f t="shared" si="339"/>
        <v>25561.03</v>
      </c>
      <c r="E7285" s="138" t="s">
        <v>2044</v>
      </c>
      <c r="F7285" s="148">
        <f t="shared" si="340"/>
        <v>20951.66</v>
      </c>
      <c r="G7285" s="148">
        <f t="shared" si="341"/>
        <v>25561.0252</v>
      </c>
    </row>
    <row r="7286" spans="1:7" ht="14.4" customHeight="1">
      <c r="A7286" s="138" t="s">
        <v>13246</v>
      </c>
      <c r="B7286" s="151" t="s">
        <v>13247</v>
      </c>
      <c r="C7286" s="148">
        <v>20951.663624100001</v>
      </c>
      <c r="D7286" s="148">
        <f t="shared" si="339"/>
        <v>25561.03</v>
      </c>
      <c r="E7286" s="138" t="s">
        <v>2044</v>
      </c>
      <c r="F7286" s="148">
        <f t="shared" si="340"/>
        <v>20951.66</v>
      </c>
      <c r="G7286" s="148">
        <f t="shared" si="341"/>
        <v>25561.0252</v>
      </c>
    </row>
    <row r="7287" spans="1:7" ht="14.4" customHeight="1">
      <c r="A7287" s="138" t="s">
        <v>13248</v>
      </c>
      <c r="B7287" s="151" t="s">
        <v>13249</v>
      </c>
      <c r="C7287" s="148">
        <v>20951.663624100001</v>
      </c>
      <c r="D7287" s="148">
        <f t="shared" si="339"/>
        <v>25561.03</v>
      </c>
      <c r="E7287" s="138" t="s">
        <v>2044</v>
      </c>
      <c r="F7287" s="148">
        <f t="shared" si="340"/>
        <v>20951.66</v>
      </c>
      <c r="G7287" s="148">
        <f t="shared" si="341"/>
        <v>25561.0252</v>
      </c>
    </row>
    <row r="7288" spans="1:7" ht="14.4" customHeight="1">
      <c r="A7288" s="138" t="s">
        <v>13250</v>
      </c>
      <c r="B7288" s="151" t="s">
        <v>13251</v>
      </c>
      <c r="C7288" s="148">
        <v>20951.663624100001</v>
      </c>
      <c r="D7288" s="148">
        <f t="shared" si="339"/>
        <v>25561.03</v>
      </c>
      <c r="E7288" s="138" t="s">
        <v>2044</v>
      </c>
      <c r="F7288" s="148">
        <f t="shared" si="340"/>
        <v>20951.66</v>
      </c>
      <c r="G7288" s="148">
        <f t="shared" si="341"/>
        <v>25561.0252</v>
      </c>
    </row>
    <row r="7289" spans="1:7" ht="14.4" customHeight="1">
      <c r="A7289" s="138" t="s">
        <v>13252</v>
      </c>
      <c r="B7289" s="151" t="s">
        <v>13253</v>
      </c>
      <c r="C7289" s="148">
        <v>20951.663624100001</v>
      </c>
      <c r="D7289" s="148">
        <f t="shared" si="339"/>
        <v>25561.03</v>
      </c>
      <c r="E7289" s="138" t="s">
        <v>2044</v>
      </c>
      <c r="F7289" s="148">
        <f t="shared" si="340"/>
        <v>20951.66</v>
      </c>
      <c r="G7289" s="148">
        <f t="shared" si="341"/>
        <v>25561.0252</v>
      </c>
    </row>
    <row r="7290" spans="1:7" ht="14.4" customHeight="1">
      <c r="A7290" s="138" t="s">
        <v>13254</v>
      </c>
      <c r="B7290" s="151" t="s">
        <v>13255</v>
      </c>
      <c r="C7290" s="148">
        <v>20951.663624100001</v>
      </c>
      <c r="D7290" s="148">
        <f t="shared" si="339"/>
        <v>25561.03</v>
      </c>
      <c r="E7290" s="138" t="s">
        <v>2044</v>
      </c>
      <c r="F7290" s="148">
        <f t="shared" si="340"/>
        <v>20951.66</v>
      </c>
      <c r="G7290" s="148">
        <f t="shared" si="341"/>
        <v>25561.0252</v>
      </c>
    </row>
    <row r="7291" spans="1:7" ht="14.4" customHeight="1">
      <c r="A7291" s="138" t="s">
        <v>13256</v>
      </c>
      <c r="B7291" s="151" t="s">
        <v>13257</v>
      </c>
      <c r="C7291" s="148">
        <v>20951.663624100001</v>
      </c>
      <c r="D7291" s="148">
        <f t="shared" si="339"/>
        <v>25561.03</v>
      </c>
      <c r="E7291" s="138" t="s">
        <v>2044</v>
      </c>
      <c r="F7291" s="148">
        <f t="shared" si="340"/>
        <v>20951.66</v>
      </c>
      <c r="G7291" s="148">
        <f t="shared" si="341"/>
        <v>25561.0252</v>
      </c>
    </row>
    <row r="7292" spans="1:7" ht="14.4" customHeight="1">
      <c r="A7292" s="138" t="s">
        <v>13258</v>
      </c>
      <c r="B7292" s="151" t="s">
        <v>13259</v>
      </c>
      <c r="C7292" s="148">
        <v>20951.663624100001</v>
      </c>
      <c r="D7292" s="148">
        <f t="shared" si="339"/>
        <v>25561.03</v>
      </c>
      <c r="E7292" s="138" t="s">
        <v>2044</v>
      </c>
      <c r="F7292" s="148">
        <f t="shared" si="340"/>
        <v>20951.66</v>
      </c>
      <c r="G7292" s="148">
        <f t="shared" si="341"/>
        <v>25561.0252</v>
      </c>
    </row>
    <row r="7293" spans="1:7" ht="14.4" customHeight="1">
      <c r="A7293" s="138" t="s">
        <v>13260</v>
      </c>
      <c r="B7293" s="151" t="s">
        <v>13261</v>
      </c>
      <c r="C7293" s="148">
        <v>20951.663624100001</v>
      </c>
      <c r="D7293" s="148">
        <f t="shared" si="339"/>
        <v>25561.03</v>
      </c>
      <c r="E7293" s="138" t="s">
        <v>2044</v>
      </c>
      <c r="F7293" s="148">
        <f t="shared" si="340"/>
        <v>20951.66</v>
      </c>
      <c r="G7293" s="148">
        <f t="shared" si="341"/>
        <v>25561.0252</v>
      </c>
    </row>
    <row r="7294" spans="1:7" ht="14.4" customHeight="1">
      <c r="A7294" s="138" t="s">
        <v>13262</v>
      </c>
      <c r="B7294" s="151" t="s">
        <v>13263</v>
      </c>
      <c r="C7294" s="148">
        <v>20951.663624100001</v>
      </c>
      <c r="D7294" s="148">
        <f t="shared" si="339"/>
        <v>25561.03</v>
      </c>
      <c r="E7294" s="138" t="s">
        <v>2044</v>
      </c>
      <c r="F7294" s="148">
        <f t="shared" si="340"/>
        <v>20951.66</v>
      </c>
      <c r="G7294" s="148">
        <f t="shared" si="341"/>
        <v>25561.0252</v>
      </c>
    </row>
    <row r="7295" spans="1:7" ht="14.4" customHeight="1">
      <c r="A7295" s="138" t="s">
        <v>13264</v>
      </c>
      <c r="B7295" s="151" t="s">
        <v>13265</v>
      </c>
      <c r="C7295" s="148">
        <v>20951.663624100001</v>
      </c>
      <c r="D7295" s="148">
        <f t="shared" si="339"/>
        <v>25561.03</v>
      </c>
      <c r="E7295" s="138" t="s">
        <v>2044</v>
      </c>
      <c r="F7295" s="148">
        <f t="shared" si="340"/>
        <v>20951.66</v>
      </c>
      <c r="G7295" s="148">
        <f t="shared" si="341"/>
        <v>25561.0252</v>
      </c>
    </row>
    <row r="7296" spans="1:7" ht="14.4" customHeight="1">
      <c r="A7296" s="138" t="s">
        <v>13266</v>
      </c>
      <c r="B7296" s="151" t="s">
        <v>13267</v>
      </c>
      <c r="C7296" s="148">
        <v>20951.663624100001</v>
      </c>
      <c r="D7296" s="148">
        <f t="shared" si="339"/>
        <v>25561.03</v>
      </c>
      <c r="E7296" s="138" t="s">
        <v>2044</v>
      </c>
      <c r="F7296" s="148">
        <f t="shared" si="340"/>
        <v>20951.66</v>
      </c>
      <c r="G7296" s="148">
        <f t="shared" si="341"/>
        <v>25561.0252</v>
      </c>
    </row>
    <row r="7297" spans="1:7" ht="14.4" customHeight="1">
      <c r="A7297" s="138" t="s">
        <v>13268</v>
      </c>
      <c r="B7297" s="151" t="s">
        <v>13269</v>
      </c>
      <c r="C7297" s="148">
        <v>20951.663624100001</v>
      </c>
      <c r="D7297" s="148">
        <f t="shared" si="339"/>
        <v>25561.03</v>
      </c>
      <c r="E7297" s="138" t="s">
        <v>2044</v>
      </c>
      <c r="F7297" s="148">
        <f t="shared" si="340"/>
        <v>20951.66</v>
      </c>
      <c r="G7297" s="148">
        <f t="shared" si="341"/>
        <v>25561.0252</v>
      </c>
    </row>
    <row r="7298" spans="1:7" ht="14.4" customHeight="1">
      <c r="A7298" s="138" t="s">
        <v>13270</v>
      </c>
      <c r="B7298" s="151" t="s">
        <v>13271</v>
      </c>
      <c r="C7298" s="148">
        <v>20951.663624100001</v>
      </c>
      <c r="D7298" s="148">
        <f t="shared" si="339"/>
        <v>25561.03</v>
      </c>
      <c r="E7298" s="138" t="s">
        <v>2044</v>
      </c>
      <c r="F7298" s="148">
        <f t="shared" si="340"/>
        <v>20951.66</v>
      </c>
      <c r="G7298" s="148">
        <f t="shared" si="341"/>
        <v>25561.0252</v>
      </c>
    </row>
    <row r="7299" spans="1:7" ht="14.4" customHeight="1">
      <c r="A7299" s="138" t="s">
        <v>13272</v>
      </c>
      <c r="B7299" s="151" t="s">
        <v>13273</v>
      </c>
      <c r="C7299" s="148">
        <v>20951.663624100001</v>
      </c>
      <c r="D7299" s="148">
        <f t="shared" si="339"/>
        <v>25561.03</v>
      </c>
      <c r="E7299" s="138" t="s">
        <v>2044</v>
      </c>
      <c r="F7299" s="148">
        <f t="shared" si="340"/>
        <v>20951.66</v>
      </c>
      <c r="G7299" s="148">
        <f t="shared" si="341"/>
        <v>25561.0252</v>
      </c>
    </row>
    <row r="7300" spans="1:7" ht="14.4" customHeight="1">
      <c r="A7300" s="138" t="s">
        <v>13274</v>
      </c>
      <c r="B7300" s="151" t="s">
        <v>13275</v>
      </c>
      <c r="C7300" s="148">
        <v>19752.379564499999</v>
      </c>
      <c r="D7300" s="148">
        <f t="shared" si="339"/>
        <v>24097.9</v>
      </c>
      <c r="E7300" s="138" t="s">
        <v>2044</v>
      </c>
      <c r="F7300" s="148">
        <f t="shared" si="340"/>
        <v>19752.38</v>
      </c>
      <c r="G7300" s="148">
        <f t="shared" si="341"/>
        <v>24097.903600000001</v>
      </c>
    </row>
    <row r="7301" spans="1:7" ht="14.4" customHeight="1">
      <c r="A7301" s="138" t="s">
        <v>13276</v>
      </c>
      <c r="B7301" s="151" t="s">
        <v>13277</v>
      </c>
      <c r="C7301" s="148">
        <v>19752.379564499999</v>
      </c>
      <c r="D7301" s="148">
        <f t="shared" si="339"/>
        <v>24097.9</v>
      </c>
      <c r="E7301" s="138" t="s">
        <v>2044</v>
      </c>
      <c r="F7301" s="148">
        <f t="shared" si="340"/>
        <v>19752.38</v>
      </c>
      <c r="G7301" s="148">
        <f t="shared" si="341"/>
        <v>24097.903600000001</v>
      </c>
    </row>
    <row r="7302" spans="1:7" ht="14.4" customHeight="1">
      <c r="A7302" s="138" t="s">
        <v>13278</v>
      </c>
      <c r="B7302" s="151" t="s">
        <v>13279</v>
      </c>
      <c r="C7302" s="148">
        <v>19752.379564499999</v>
      </c>
      <c r="D7302" s="148">
        <f t="shared" si="339"/>
        <v>24097.9</v>
      </c>
      <c r="E7302" s="138" t="s">
        <v>2044</v>
      </c>
      <c r="F7302" s="148">
        <f t="shared" si="340"/>
        <v>19752.38</v>
      </c>
      <c r="G7302" s="148">
        <f t="shared" si="341"/>
        <v>24097.903600000001</v>
      </c>
    </row>
    <row r="7303" spans="1:7" ht="14.4" customHeight="1">
      <c r="A7303" s="138" t="s">
        <v>13280</v>
      </c>
      <c r="B7303" s="151" t="s">
        <v>13281</v>
      </c>
      <c r="C7303" s="148">
        <v>19752.379564499999</v>
      </c>
      <c r="D7303" s="148">
        <f t="shared" si="339"/>
        <v>24097.9</v>
      </c>
      <c r="E7303" s="138" t="s">
        <v>2044</v>
      </c>
      <c r="F7303" s="148">
        <f t="shared" si="340"/>
        <v>19752.38</v>
      </c>
      <c r="G7303" s="148">
        <f t="shared" si="341"/>
        <v>24097.903600000001</v>
      </c>
    </row>
    <row r="7304" spans="1:7" ht="14.4" customHeight="1">
      <c r="A7304" s="138" t="s">
        <v>13282</v>
      </c>
      <c r="B7304" s="151" t="s">
        <v>13283</v>
      </c>
      <c r="C7304" s="148">
        <v>19752.379564499999</v>
      </c>
      <c r="D7304" s="148">
        <f t="shared" si="339"/>
        <v>24097.9</v>
      </c>
      <c r="E7304" s="138" t="s">
        <v>2044</v>
      </c>
      <c r="F7304" s="148">
        <f t="shared" si="340"/>
        <v>19752.38</v>
      </c>
      <c r="G7304" s="148">
        <f t="shared" si="341"/>
        <v>24097.903600000001</v>
      </c>
    </row>
    <row r="7305" spans="1:7" ht="14.4" customHeight="1">
      <c r="A7305" s="138" t="s">
        <v>13284</v>
      </c>
      <c r="B7305" s="151" t="s">
        <v>13285</v>
      </c>
      <c r="C7305" s="148">
        <v>19752.379564499999</v>
      </c>
      <c r="D7305" s="148">
        <f t="shared" ref="D7305:D7368" si="342">ROUND(C7305*(1+$D$8),2)</f>
        <v>24097.9</v>
      </c>
      <c r="E7305" s="138" t="s">
        <v>2044</v>
      </c>
      <c r="F7305" s="148">
        <f t="shared" ref="F7305:F7368" si="343">ROUND(C7305*(1-HLOOKUP(E7305,$1:$2,2,FALSE)),2)</f>
        <v>19752.38</v>
      </c>
      <c r="G7305" s="148">
        <f t="shared" ref="G7305:G7368" si="344">F7305*(1+$D$8)</f>
        <v>24097.903600000001</v>
      </c>
    </row>
    <row r="7306" spans="1:7" ht="14.4" customHeight="1">
      <c r="A7306" s="138" t="s">
        <v>13286</v>
      </c>
      <c r="B7306" s="151" t="s">
        <v>13287</v>
      </c>
      <c r="C7306" s="148">
        <v>19752.379564499999</v>
      </c>
      <c r="D7306" s="148">
        <f t="shared" si="342"/>
        <v>24097.9</v>
      </c>
      <c r="E7306" s="138" t="s">
        <v>2044</v>
      </c>
      <c r="F7306" s="148">
        <f t="shared" si="343"/>
        <v>19752.38</v>
      </c>
      <c r="G7306" s="148">
        <f t="shared" si="344"/>
        <v>24097.903600000001</v>
      </c>
    </row>
    <row r="7307" spans="1:7" ht="14.4" customHeight="1">
      <c r="A7307" s="138" t="s">
        <v>13288</v>
      </c>
      <c r="B7307" s="151" t="s">
        <v>13289</v>
      </c>
      <c r="C7307" s="148">
        <v>19752.379564499999</v>
      </c>
      <c r="D7307" s="148">
        <f t="shared" si="342"/>
        <v>24097.9</v>
      </c>
      <c r="E7307" s="138" t="s">
        <v>2044</v>
      </c>
      <c r="F7307" s="148">
        <f t="shared" si="343"/>
        <v>19752.38</v>
      </c>
      <c r="G7307" s="148">
        <f t="shared" si="344"/>
        <v>24097.903600000001</v>
      </c>
    </row>
    <row r="7308" spans="1:7" ht="14.4" customHeight="1">
      <c r="A7308" s="138" t="s">
        <v>13290</v>
      </c>
      <c r="B7308" s="151" t="s">
        <v>13291</v>
      </c>
      <c r="C7308" s="148">
        <v>19752.379564499999</v>
      </c>
      <c r="D7308" s="148">
        <f t="shared" si="342"/>
        <v>24097.9</v>
      </c>
      <c r="E7308" s="138" t="s">
        <v>2044</v>
      </c>
      <c r="F7308" s="148">
        <f t="shared" si="343"/>
        <v>19752.38</v>
      </c>
      <c r="G7308" s="148">
        <f t="shared" si="344"/>
        <v>24097.903600000001</v>
      </c>
    </row>
    <row r="7309" spans="1:7" ht="14.4" customHeight="1">
      <c r="A7309" s="138" t="s">
        <v>13292</v>
      </c>
      <c r="B7309" s="151" t="s">
        <v>13293</v>
      </c>
      <c r="C7309" s="148">
        <v>19752.379564499999</v>
      </c>
      <c r="D7309" s="148">
        <f t="shared" si="342"/>
        <v>24097.9</v>
      </c>
      <c r="E7309" s="138" t="s">
        <v>2044</v>
      </c>
      <c r="F7309" s="148">
        <f t="shared" si="343"/>
        <v>19752.38</v>
      </c>
      <c r="G7309" s="148">
        <f t="shared" si="344"/>
        <v>24097.903600000001</v>
      </c>
    </row>
    <row r="7310" spans="1:7" ht="14.4" customHeight="1">
      <c r="A7310" s="138" t="s">
        <v>13294</v>
      </c>
      <c r="B7310" s="151" t="s">
        <v>13295</v>
      </c>
      <c r="C7310" s="148">
        <v>19752.379564499999</v>
      </c>
      <c r="D7310" s="148">
        <f t="shared" si="342"/>
        <v>24097.9</v>
      </c>
      <c r="E7310" s="138" t="s">
        <v>2044</v>
      </c>
      <c r="F7310" s="148">
        <f t="shared" si="343"/>
        <v>19752.38</v>
      </c>
      <c r="G7310" s="148">
        <f t="shared" si="344"/>
        <v>24097.903600000001</v>
      </c>
    </row>
    <row r="7311" spans="1:7" ht="14.4" customHeight="1">
      <c r="A7311" s="138" t="s">
        <v>13296</v>
      </c>
      <c r="B7311" s="151" t="s">
        <v>13297</v>
      </c>
      <c r="C7311" s="148">
        <v>19752.379564499999</v>
      </c>
      <c r="D7311" s="148">
        <f t="shared" si="342"/>
        <v>24097.9</v>
      </c>
      <c r="E7311" s="138" t="s">
        <v>2044</v>
      </c>
      <c r="F7311" s="148">
        <f t="shared" si="343"/>
        <v>19752.38</v>
      </c>
      <c r="G7311" s="148">
        <f t="shared" si="344"/>
        <v>24097.903600000001</v>
      </c>
    </row>
    <row r="7312" spans="1:7" ht="14.4" customHeight="1">
      <c r="A7312" s="138" t="s">
        <v>13298</v>
      </c>
      <c r="B7312" s="151" t="s">
        <v>13299</v>
      </c>
      <c r="C7312" s="148">
        <v>19752.379564499999</v>
      </c>
      <c r="D7312" s="148">
        <f t="shared" si="342"/>
        <v>24097.9</v>
      </c>
      <c r="E7312" s="138" t="s">
        <v>2044</v>
      </c>
      <c r="F7312" s="148">
        <f t="shared" si="343"/>
        <v>19752.38</v>
      </c>
      <c r="G7312" s="148">
        <f t="shared" si="344"/>
        <v>24097.903600000001</v>
      </c>
    </row>
    <row r="7313" spans="1:7" ht="14.4" customHeight="1">
      <c r="A7313" s="138" t="s">
        <v>13300</v>
      </c>
      <c r="B7313" s="151" t="s">
        <v>13301</v>
      </c>
      <c r="C7313" s="148">
        <v>19752.379564499999</v>
      </c>
      <c r="D7313" s="148">
        <f t="shared" si="342"/>
        <v>24097.9</v>
      </c>
      <c r="E7313" s="138" t="s">
        <v>2044</v>
      </c>
      <c r="F7313" s="148">
        <f t="shared" si="343"/>
        <v>19752.38</v>
      </c>
      <c r="G7313" s="148">
        <f t="shared" si="344"/>
        <v>24097.903600000001</v>
      </c>
    </row>
    <row r="7314" spans="1:7" ht="14.4" customHeight="1">
      <c r="A7314" s="138" t="s">
        <v>13302</v>
      </c>
      <c r="B7314" s="151" t="s">
        <v>13303</v>
      </c>
      <c r="C7314" s="148">
        <v>19752.379564499999</v>
      </c>
      <c r="D7314" s="148">
        <f t="shared" si="342"/>
        <v>24097.9</v>
      </c>
      <c r="E7314" s="138" t="s">
        <v>2044</v>
      </c>
      <c r="F7314" s="148">
        <f t="shared" si="343"/>
        <v>19752.38</v>
      </c>
      <c r="G7314" s="148">
        <f t="shared" si="344"/>
        <v>24097.903600000001</v>
      </c>
    </row>
    <row r="7315" spans="1:7" ht="14.4" customHeight="1">
      <c r="A7315" s="138" t="s">
        <v>13304</v>
      </c>
      <c r="B7315" s="151" t="s">
        <v>13305</v>
      </c>
      <c r="C7315" s="148">
        <v>19752.379564499999</v>
      </c>
      <c r="D7315" s="148">
        <f t="shared" si="342"/>
        <v>24097.9</v>
      </c>
      <c r="E7315" s="138" t="s">
        <v>2044</v>
      </c>
      <c r="F7315" s="148">
        <f t="shared" si="343"/>
        <v>19752.38</v>
      </c>
      <c r="G7315" s="148">
        <f t="shared" si="344"/>
        <v>24097.903600000001</v>
      </c>
    </row>
    <row r="7316" spans="1:7" ht="14.4" customHeight="1">
      <c r="A7316" s="138" t="s">
        <v>13306</v>
      </c>
      <c r="B7316" s="151" t="s">
        <v>13307</v>
      </c>
      <c r="C7316" s="148">
        <v>19752.379564499999</v>
      </c>
      <c r="D7316" s="148">
        <f t="shared" si="342"/>
        <v>24097.9</v>
      </c>
      <c r="E7316" s="138" t="s">
        <v>2044</v>
      </c>
      <c r="F7316" s="148">
        <f t="shared" si="343"/>
        <v>19752.38</v>
      </c>
      <c r="G7316" s="148">
        <f t="shared" si="344"/>
        <v>24097.903600000001</v>
      </c>
    </row>
    <row r="7317" spans="1:7" ht="14.4" customHeight="1">
      <c r="A7317" s="138" t="s">
        <v>13308</v>
      </c>
      <c r="B7317" s="151" t="s">
        <v>13309</v>
      </c>
      <c r="C7317" s="148">
        <v>19752.379564499999</v>
      </c>
      <c r="D7317" s="148">
        <f t="shared" si="342"/>
        <v>24097.9</v>
      </c>
      <c r="E7317" s="138" t="s">
        <v>2044</v>
      </c>
      <c r="F7317" s="148">
        <f t="shared" si="343"/>
        <v>19752.38</v>
      </c>
      <c r="G7317" s="148">
        <f t="shared" si="344"/>
        <v>24097.903600000001</v>
      </c>
    </row>
    <row r="7318" spans="1:7" ht="14.4" customHeight="1">
      <c r="A7318" s="138" t="s">
        <v>13310</v>
      </c>
      <c r="B7318" s="151" t="s">
        <v>13311</v>
      </c>
      <c r="C7318" s="148">
        <v>19752.379564499999</v>
      </c>
      <c r="D7318" s="148">
        <f t="shared" si="342"/>
        <v>24097.9</v>
      </c>
      <c r="E7318" s="138" t="s">
        <v>2044</v>
      </c>
      <c r="F7318" s="148">
        <f t="shared" si="343"/>
        <v>19752.38</v>
      </c>
      <c r="G7318" s="148">
        <f t="shared" si="344"/>
        <v>24097.903600000001</v>
      </c>
    </row>
    <row r="7319" spans="1:7" ht="14.4" customHeight="1">
      <c r="A7319" s="138" t="s">
        <v>13312</v>
      </c>
      <c r="B7319" s="151" t="s">
        <v>13313</v>
      </c>
      <c r="C7319" s="148">
        <v>19752.379564499999</v>
      </c>
      <c r="D7319" s="148">
        <f t="shared" si="342"/>
        <v>24097.9</v>
      </c>
      <c r="E7319" s="138" t="s">
        <v>2044</v>
      </c>
      <c r="F7319" s="148">
        <f t="shared" si="343"/>
        <v>19752.38</v>
      </c>
      <c r="G7319" s="148">
        <f t="shared" si="344"/>
        <v>24097.903600000001</v>
      </c>
    </row>
    <row r="7320" spans="1:7" ht="14.4" customHeight="1">
      <c r="A7320" s="138" t="s">
        <v>13314</v>
      </c>
      <c r="B7320" s="151" t="s">
        <v>13315</v>
      </c>
      <c r="C7320" s="148">
        <v>19752.379564499999</v>
      </c>
      <c r="D7320" s="148">
        <f t="shared" si="342"/>
        <v>24097.9</v>
      </c>
      <c r="E7320" s="138" t="s">
        <v>2044</v>
      </c>
      <c r="F7320" s="148">
        <f t="shared" si="343"/>
        <v>19752.38</v>
      </c>
      <c r="G7320" s="148">
        <f t="shared" si="344"/>
        <v>24097.903600000001</v>
      </c>
    </row>
    <row r="7321" spans="1:7" ht="14.4" customHeight="1">
      <c r="A7321" s="138" t="s">
        <v>13316</v>
      </c>
      <c r="B7321" s="151" t="s">
        <v>13317</v>
      </c>
      <c r="C7321" s="148">
        <v>19752.379564499999</v>
      </c>
      <c r="D7321" s="148">
        <f t="shared" si="342"/>
        <v>24097.9</v>
      </c>
      <c r="E7321" s="138" t="s">
        <v>2044</v>
      </c>
      <c r="F7321" s="148">
        <f t="shared" si="343"/>
        <v>19752.38</v>
      </c>
      <c r="G7321" s="148">
        <f t="shared" si="344"/>
        <v>24097.903600000001</v>
      </c>
    </row>
    <row r="7322" spans="1:7" ht="14.4" customHeight="1">
      <c r="A7322" s="138" t="s">
        <v>13318</v>
      </c>
      <c r="B7322" s="151" t="s">
        <v>13319</v>
      </c>
      <c r="C7322" s="148">
        <v>19752.379564499999</v>
      </c>
      <c r="D7322" s="148">
        <f t="shared" si="342"/>
        <v>24097.9</v>
      </c>
      <c r="E7322" s="138" t="s">
        <v>2044</v>
      </c>
      <c r="F7322" s="148">
        <f t="shared" si="343"/>
        <v>19752.38</v>
      </c>
      <c r="G7322" s="148">
        <f t="shared" si="344"/>
        <v>24097.903600000001</v>
      </c>
    </row>
    <row r="7323" spans="1:7" ht="14.4" customHeight="1">
      <c r="A7323" s="138" t="s">
        <v>13320</v>
      </c>
      <c r="B7323" s="151" t="s">
        <v>13321</v>
      </c>
      <c r="C7323" s="148">
        <v>19752.379564499999</v>
      </c>
      <c r="D7323" s="148">
        <f t="shared" si="342"/>
        <v>24097.9</v>
      </c>
      <c r="E7323" s="138" t="s">
        <v>2044</v>
      </c>
      <c r="F7323" s="148">
        <f t="shared" si="343"/>
        <v>19752.38</v>
      </c>
      <c r="G7323" s="148">
        <f t="shared" si="344"/>
        <v>24097.903600000001</v>
      </c>
    </row>
    <row r="7324" spans="1:7" ht="14.4" customHeight="1">
      <c r="A7324" s="138" t="s">
        <v>13322</v>
      </c>
      <c r="B7324" s="151" t="s">
        <v>13323</v>
      </c>
      <c r="C7324" s="148">
        <v>19752.379564499999</v>
      </c>
      <c r="D7324" s="148">
        <f t="shared" si="342"/>
        <v>24097.9</v>
      </c>
      <c r="E7324" s="138" t="s">
        <v>2044</v>
      </c>
      <c r="F7324" s="148">
        <f t="shared" si="343"/>
        <v>19752.38</v>
      </c>
      <c r="G7324" s="148">
        <f t="shared" si="344"/>
        <v>24097.903600000001</v>
      </c>
    </row>
    <row r="7325" spans="1:7" ht="14.4" customHeight="1">
      <c r="A7325" s="138" t="s">
        <v>13324</v>
      </c>
      <c r="B7325" s="151" t="s">
        <v>13325</v>
      </c>
      <c r="C7325" s="148">
        <v>19752.379564499999</v>
      </c>
      <c r="D7325" s="148">
        <f t="shared" si="342"/>
        <v>24097.9</v>
      </c>
      <c r="E7325" s="138" t="s">
        <v>2044</v>
      </c>
      <c r="F7325" s="148">
        <f t="shared" si="343"/>
        <v>19752.38</v>
      </c>
      <c r="G7325" s="148">
        <f t="shared" si="344"/>
        <v>24097.903600000001</v>
      </c>
    </row>
    <row r="7326" spans="1:7" ht="14.4" customHeight="1">
      <c r="A7326" s="138" t="s">
        <v>13326</v>
      </c>
      <c r="B7326" s="151" t="s">
        <v>13327</v>
      </c>
      <c r="C7326" s="148">
        <v>19752.379564499999</v>
      </c>
      <c r="D7326" s="148">
        <f t="shared" si="342"/>
        <v>24097.9</v>
      </c>
      <c r="E7326" s="138" t="s">
        <v>2044</v>
      </c>
      <c r="F7326" s="148">
        <f t="shared" si="343"/>
        <v>19752.38</v>
      </c>
      <c r="G7326" s="148">
        <f t="shared" si="344"/>
        <v>24097.903600000001</v>
      </c>
    </row>
    <row r="7327" spans="1:7" ht="14.4" customHeight="1">
      <c r="A7327" s="138" t="s">
        <v>13328</v>
      </c>
      <c r="B7327" s="151" t="s">
        <v>13329</v>
      </c>
      <c r="C7327" s="148">
        <v>19752.379564499999</v>
      </c>
      <c r="D7327" s="148">
        <f t="shared" si="342"/>
        <v>24097.9</v>
      </c>
      <c r="E7327" s="138" t="s">
        <v>2044</v>
      </c>
      <c r="F7327" s="148">
        <f t="shared" si="343"/>
        <v>19752.38</v>
      </c>
      <c r="G7327" s="148">
        <f t="shared" si="344"/>
        <v>24097.903600000001</v>
      </c>
    </row>
    <row r="7328" spans="1:7" ht="14.4" customHeight="1">
      <c r="A7328" s="138" t="s">
        <v>13330</v>
      </c>
      <c r="B7328" s="151" t="s">
        <v>13331</v>
      </c>
      <c r="C7328" s="148">
        <v>19752.379564499999</v>
      </c>
      <c r="D7328" s="148">
        <f t="shared" si="342"/>
        <v>24097.9</v>
      </c>
      <c r="E7328" s="138" t="s">
        <v>2044</v>
      </c>
      <c r="F7328" s="148">
        <f t="shared" si="343"/>
        <v>19752.38</v>
      </c>
      <c r="G7328" s="148">
        <f t="shared" si="344"/>
        <v>24097.903600000001</v>
      </c>
    </row>
    <row r="7329" spans="1:7" ht="14.4" customHeight="1">
      <c r="A7329" s="138" t="s">
        <v>13332</v>
      </c>
      <c r="B7329" s="151" t="s">
        <v>13333</v>
      </c>
      <c r="C7329" s="148">
        <v>19752.379564499999</v>
      </c>
      <c r="D7329" s="148">
        <f t="shared" si="342"/>
        <v>24097.9</v>
      </c>
      <c r="E7329" s="138" t="s">
        <v>2044</v>
      </c>
      <c r="F7329" s="148">
        <f t="shared" si="343"/>
        <v>19752.38</v>
      </c>
      <c r="G7329" s="148">
        <f t="shared" si="344"/>
        <v>24097.903600000001</v>
      </c>
    </row>
    <row r="7330" spans="1:7" ht="14.4" customHeight="1">
      <c r="A7330" s="138" t="s">
        <v>13334</v>
      </c>
      <c r="B7330" s="151" t="s">
        <v>13335</v>
      </c>
      <c r="C7330" s="148">
        <v>19752.379564499999</v>
      </c>
      <c r="D7330" s="148">
        <f t="shared" si="342"/>
        <v>24097.9</v>
      </c>
      <c r="E7330" s="138" t="s">
        <v>2044</v>
      </c>
      <c r="F7330" s="148">
        <f t="shared" si="343"/>
        <v>19752.38</v>
      </c>
      <c r="G7330" s="148">
        <f t="shared" si="344"/>
        <v>24097.903600000001</v>
      </c>
    </row>
    <row r="7331" spans="1:7" ht="14.4" customHeight="1">
      <c r="A7331" s="138" t="s">
        <v>13336</v>
      </c>
      <c r="B7331" s="151" t="s">
        <v>13337</v>
      </c>
      <c r="C7331" s="148">
        <v>19752.379564499999</v>
      </c>
      <c r="D7331" s="148">
        <f t="shared" si="342"/>
        <v>24097.9</v>
      </c>
      <c r="E7331" s="138" t="s">
        <v>2044</v>
      </c>
      <c r="F7331" s="148">
        <f t="shared" si="343"/>
        <v>19752.38</v>
      </c>
      <c r="G7331" s="148">
        <f t="shared" si="344"/>
        <v>24097.903600000001</v>
      </c>
    </row>
    <row r="7332" spans="1:7" ht="14.4" customHeight="1">
      <c r="A7332" s="138" t="s">
        <v>13338</v>
      </c>
      <c r="B7332" s="151" t="s">
        <v>13339</v>
      </c>
      <c r="C7332" s="148">
        <v>19752.379564499999</v>
      </c>
      <c r="D7332" s="148">
        <f t="shared" si="342"/>
        <v>24097.9</v>
      </c>
      <c r="E7332" s="138" t="s">
        <v>2044</v>
      </c>
      <c r="F7332" s="148">
        <f t="shared" si="343"/>
        <v>19752.38</v>
      </c>
      <c r="G7332" s="148">
        <f t="shared" si="344"/>
        <v>24097.903600000001</v>
      </c>
    </row>
    <row r="7333" spans="1:7" ht="14.4" customHeight="1">
      <c r="A7333" s="138" t="s">
        <v>13340</v>
      </c>
      <c r="B7333" s="151" t="s">
        <v>13341</v>
      </c>
      <c r="C7333" s="148">
        <v>19752.379564499999</v>
      </c>
      <c r="D7333" s="148">
        <f t="shared" si="342"/>
        <v>24097.9</v>
      </c>
      <c r="E7333" s="138" t="s">
        <v>2044</v>
      </c>
      <c r="F7333" s="148">
        <f t="shared" si="343"/>
        <v>19752.38</v>
      </c>
      <c r="G7333" s="148">
        <f t="shared" si="344"/>
        <v>24097.903600000001</v>
      </c>
    </row>
    <row r="7334" spans="1:7" ht="14.4" customHeight="1">
      <c r="A7334" s="138" t="s">
        <v>13342</v>
      </c>
      <c r="B7334" s="151" t="s">
        <v>13343</v>
      </c>
      <c r="C7334" s="148">
        <v>19752.379564499999</v>
      </c>
      <c r="D7334" s="148">
        <f t="shared" si="342"/>
        <v>24097.9</v>
      </c>
      <c r="E7334" s="138" t="s">
        <v>2044</v>
      </c>
      <c r="F7334" s="148">
        <f t="shared" si="343"/>
        <v>19752.38</v>
      </c>
      <c r="G7334" s="148">
        <f t="shared" si="344"/>
        <v>24097.903600000001</v>
      </c>
    </row>
    <row r="7335" spans="1:7" ht="14.4" customHeight="1">
      <c r="A7335" s="138" t="s">
        <v>13344</v>
      </c>
      <c r="B7335" s="151" t="s">
        <v>13345</v>
      </c>
      <c r="C7335" s="148">
        <v>19752.379564499999</v>
      </c>
      <c r="D7335" s="148">
        <f t="shared" si="342"/>
        <v>24097.9</v>
      </c>
      <c r="E7335" s="138" t="s">
        <v>2044</v>
      </c>
      <c r="F7335" s="148">
        <f t="shared" si="343"/>
        <v>19752.38</v>
      </c>
      <c r="G7335" s="148">
        <f t="shared" si="344"/>
        <v>24097.903600000001</v>
      </c>
    </row>
    <row r="7336" spans="1:7" ht="14.4" customHeight="1">
      <c r="A7336" s="138" t="s">
        <v>13346</v>
      </c>
      <c r="B7336" s="151" t="s">
        <v>13347</v>
      </c>
      <c r="C7336" s="148">
        <v>19752.379564499999</v>
      </c>
      <c r="D7336" s="148">
        <f t="shared" si="342"/>
        <v>24097.9</v>
      </c>
      <c r="E7336" s="138" t="s">
        <v>2044</v>
      </c>
      <c r="F7336" s="148">
        <f t="shared" si="343"/>
        <v>19752.38</v>
      </c>
      <c r="G7336" s="148">
        <f t="shared" si="344"/>
        <v>24097.903600000001</v>
      </c>
    </row>
    <row r="7337" spans="1:7" ht="14.4" customHeight="1">
      <c r="A7337" s="138" t="s">
        <v>13348</v>
      </c>
      <c r="B7337" s="151" t="s">
        <v>13349</v>
      </c>
      <c r="C7337" s="148">
        <v>19752.379564499999</v>
      </c>
      <c r="D7337" s="148">
        <f t="shared" si="342"/>
        <v>24097.9</v>
      </c>
      <c r="E7337" s="138" t="s">
        <v>2044</v>
      </c>
      <c r="F7337" s="148">
        <f t="shared" si="343"/>
        <v>19752.38</v>
      </c>
      <c r="G7337" s="148">
        <f t="shared" si="344"/>
        <v>24097.903600000001</v>
      </c>
    </row>
    <row r="7338" spans="1:7" ht="14.4" customHeight="1">
      <c r="A7338" s="138" t="s">
        <v>13350</v>
      </c>
      <c r="B7338" s="151" t="s">
        <v>13351</v>
      </c>
      <c r="C7338" s="148">
        <v>19752.379564499999</v>
      </c>
      <c r="D7338" s="148">
        <f t="shared" si="342"/>
        <v>24097.9</v>
      </c>
      <c r="E7338" s="138" t="s">
        <v>2044</v>
      </c>
      <c r="F7338" s="148">
        <f t="shared" si="343"/>
        <v>19752.38</v>
      </c>
      <c r="G7338" s="148">
        <f t="shared" si="344"/>
        <v>24097.903600000001</v>
      </c>
    </row>
    <row r="7339" spans="1:7" ht="14.4" customHeight="1">
      <c r="A7339" s="138" t="s">
        <v>13352</v>
      </c>
      <c r="B7339" s="151" t="s">
        <v>13353</v>
      </c>
      <c r="C7339" s="148">
        <v>19752.379564499999</v>
      </c>
      <c r="D7339" s="148">
        <f t="shared" si="342"/>
        <v>24097.9</v>
      </c>
      <c r="E7339" s="138" t="s">
        <v>2044</v>
      </c>
      <c r="F7339" s="148">
        <f t="shared" si="343"/>
        <v>19752.38</v>
      </c>
      <c r="G7339" s="148">
        <f t="shared" si="344"/>
        <v>24097.903600000001</v>
      </c>
    </row>
    <row r="7340" spans="1:7" ht="14.4" customHeight="1">
      <c r="A7340" s="138" t="s">
        <v>13354</v>
      </c>
      <c r="B7340" s="151" t="s">
        <v>13355</v>
      </c>
      <c r="C7340" s="148">
        <v>19752.379564499999</v>
      </c>
      <c r="D7340" s="148">
        <f t="shared" si="342"/>
        <v>24097.9</v>
      </c>
      <c r="E7340" s="138" t="s">
        <v>2044</v>
      </c>
      <c r="F7340" s="148">
        <f t="shared" si="343"/>
        <v>19752.38</v>
      </c>
      <c r="G7340" s="148">
        <f t="shared" si="344"/>
        <v>24097.903600000001</v>
      </c>
    </row>
    <row r="7341" spans="1:7" ht="14.4" customHeight="1">
      <c r="A7341" s="138" t="s">
        <v>13356</v>
      </c>
      <c r="B7341" s="151" t="s">
        <v>13357</v>
      </c>
      <c r="C7341" s="148">
        <v>19752.379564499999</v>
      </c>
      <c r="D7341" s="148">
        <f t="shared" si="342"/>
        <v>24097.9</v>
      </c>
      <c r="E7341" s="138" t="s">
        <v>2044</v>
      </c>
      <c r="F7341" s="148">
        <f t="shared" si="343"/>
        <v>19752.38</v>
      </c>
      <c r="G7341" s="148">
        <f t="shared" si="344"/>
        <v>24097.903600000001</v>
      </c>
    </row>
    <row r="7342" spans="1:7" ht="14.4" customHeight="1">
      <c r="A7342" s="138" t="s">
        <v>13358</v>
      </c>
      <c r="B7342" s="151" t="s">
        <v>13359</v>
      </c>
      <c r="C7342" s="148">
        <v>19752.379564499999</v>
      </c>
      <c r="D7342" s="148">
        <f t="shared" si="342"/>
        <v>24097.9</v>
      </c>
      <c r="E7342" s="138" t="s">
        <v>2044</v>
      </c>
      <c r="F7342" s="148">
        <f t="shared" si="343"/>
        <v>19752.38</v>
      </c>
      <c r="G7342" s="148">
        <f t="shared" si="344"/>
        <v>24097.903600000001</v>
      </c>
    </row>
    <row r="7343" spans="1:7" ht="14.4" customHeight="1">
      <c r="A7343" s="138" t="s">
        <v>13360</v>
      </c>
      <c r="B7343" s="151" t="s">
        <v>13361</v>
      </c>
      <c r="C7343" s="148">
        <v>19752.379564499999</v>
      </c>
      <c r="D7343" s="148">
        <f t="shared" si="342"/>
        <v>24097.9</v>
      </c>
      <c r="E7343" s="138" t="s">
        <v>2044</v>
      </c>
      <c r="F7343" s="148">
        <f t="shared" si="343"/>
        <v>19752.38</v>
      </c>
      <c r="G7343" s="148">
        <f t="shared" si="344"/>
        <v>24097.903600000001</v>
      </c>
    </row>
    <row r="7344" spans="1:7" ht="14.4" customHeight="1">
      <c r="A7344" s="138" t="s">
        <v>13362</v>
      </c>
      <c r="B7344" s="151" t="s">
        <v>13363</v>
      </c>
      <c r="C7344" s="148">
        <v>19752.379564499999</v>
      </c>
      <c r="D7344" s="148">
        <f t="shared" si="342"/>
        <v>24097.9</v>
      </c>
      <c r="E7344" s="138" t="s">
        <v>2044</v>
      </c>
      <c r="F7344" s="148">
        <f t="shared" si="343"/>
        <v>19752.38</v>
      </c>
      <c r="G7344" s="148">
        <f t="shared" si="344"/>
        <v>24097.903600000001</v>
      </c>
    </row>
    <row r="7345" spans="1:7" ht="14.4" customHeight="1">
      <c r="A7345" s="138" t="s">
        <v>13364</v>
      </c>
      <c r="B7345" s="151" t="s">
        <v>13365</v>
      </c>
      <c r="C7345" s="148">
        <v>19752.379564499999</v>
      </c>
      <c r="D7345" s="148">
        <f t="shared" si="342"/>
        <v>24097.9</v>
      </c>
      <c r="E7345" s="138" t="s">
        <v>2044</v>
      </c>
      <c r="F7345" s="148">
        <f t="shared" si="343"/>
        <v>19752.38</v>
      </c>
      <c r="G7345" s="148">
        <f t="shared" si="344"/>
        <v>24097.903600000001</v>
      </c>
    </row>
    <row r="7346" spans="1:7" ht="14.4" customHeight="1">
      <c r="A7346" s="138" t="s">
        <v>13366</v>
      </c>
      <c r="B7346" s="151" t="s">
        <v>13367</v>
      </c>
      <c r="C7346" s="148">
        <v>19752.379564499999</v>
      </c>
      <c r="D7346" s="148">
        <f t="shared" si="342"/>
        <v>24097.9</v>
      </c>
      <c r="E7346" s="138" t="s">
        <v>2044</v>
      </c>
      <c r="F7346" s="148">
        <f t="shared" si="343"/>
        <v>19752.38</v>
      </c>
      <c r="G7346" s="148">
        <f t="shared" si="344"/>
        <v>24097.903600000001</v>
      </c>
    </row>
    <row r="7347" spans="1:7" ht="14.4" customHeight="1">
      <c r="A7347" s="138" t="s">
        <v>13368</v>
      </c>
      <c r="B7347" s="151" t="s">
        <v>13369</v>
      </c>
      <c r="C7347" s="148">
        <v>19752.379564499999</v>
      </c>
      <c r="D7347" s="148">
        <f t="shared" si="342"/>
        <v>24097.9</v>
      </c>
      <c r="E7347" s="138" t="s">
        <v>2044</v>
      </c>
      <c r="F7347" s="148">
        <f t="shared" si="343"/>
        <v>19752.38</v>
      </c>
      <c r="G7347" s="148">
        <f t="shared" si="344"/>
        <v>24097.903600000001</v>
      </c>
    </row>
    <row r="7348" spans="1:7" ht="14.4" customHeight="1">
      <c r="A7348" s="138" t="s">
        <v>13370</v>
      </c>
      <c r="B7348" s="151" t="s">
        <v>13371</v>
      </c>
      <c r="C7348" s="148">
        <v>19752.379564499999</v>
      </c>
      <c r="D7348" s="148">
        <f t="shared" si="342"/>
        <v>24097.9</v>
      </c>
      <c r="E7348" s="138" t="s">
        <v>2044</v>
      </c>
      <c r="F7348" s="148">
        <f t="shared" si="343"/>
        <v>19752.38</v>
      </c>
      <c r="G7348" s="148">
        <f t="shared" si="344"/>
        <v>24097.903600000001</v>
      </c>
    </row>
    <row r="7349" spans="1:7" ht="14.4" customHeight="1">
      <c r="A7349" s="138" t="s">
        <v>13372</v>
      </c>
      <c r="B7349" s="151" t="s">
        <v>13373</v>
      </c>
      <c r="C7349" s="148">
        <v>19752.379564499999</v>
      </c>
      <c r="D7349" s="148">
        <f t="shared" si="342"/>
        <v>24097.9</v>
      </c>
      <c r="E7349" s="138" t="s">
        <v>2044</v>
      </c>
      <c r="F7349" s="148">
        <f t="shared" si="343"/>
        <v>19752.38</v>
      </c>
      <c r="G7349" s="148">
        <f t="shared" si="344"/>
        <v>24097.903600000001</v>
      </c>
    </row>
    <row r="7350" spans="1:7" ht="14.4" customHeight="1">
      <c r="A7350" s="138" t="s">
        <v>13374</v>
      </c>
      <c r="B7350" s="151" t="s">
        <v>13375</v>
      </c>
      <c r="C7350" s="148">
        <v>19752.379564499999</v>
      </c>
      <c r="D7350" s="148">
        <f t="shared" si="342"/>
        <v>24097.9</v>
      </c>
      <c r="E7350" s="138" t="s">
        <v>2044</v>
      </c>
      <c r="F7350" s="148">
        <f t="shared" si="343"/>
        <v>19752.38</v>
      </c>
      <c r="G7350" s="148">
        <f t="shared" si="344"/>
        <v>24097.903600000001</v>
      </c>
    </row>
    <row r="7351" spans="1:7" ht="14.4" customHeight="1">
      <c r="A7351" s="138" t="s">
        <v>13376</v>
      </c>
      <c r="B7351" s="151" t="s">
        <v>13377</v>
      </c>
      <c r="C7351" s="148">
        <v>19752.379564499999</v>
      </c>
      <c r="D7351" s="148">
        <f t="shared" si="342"/>
        <v>24097.9</v>
      </c>
      <c r="E7351" s="138" t="s">
        <v>2044</v>
      </c>
      <c r="F7351" s="148">
        <f t="shared" si="343"/>
        <v>19752.38</v>
      </c>
      <c r="G7351" s="148">
        <f t="shared" si="344"/>
        <v>24097.903600000001</v>
      </c>
    </row>
    <row r="7352" spans="1:7" ht="14.4" customHeight="1">
      <c r="A7352" s="138" t="s">
        <v>13378</v>
      </c>
      <c r="B7352" s="151" t="s">
        <v>13379</v>
      </c>
      <c r="C7352" s="148">
        <v>19752.379564499999</v>
      </c>
      <c r="D7352" s="148">
        <f t="shared" si="342"/>
        <v>24097.9</v>
      </c>
      <c r="E7352" s="138" t="s">
        <v>2044</v>
      </c>
      <c r="F7352" s="148">
        <f t="shared" si="343"/>
        <v>19752.38</v>
      </c>
      <c r="G7352" s="148">
        <f t="shared" si="344"/>
        <v>24097.903600000001</v>
      </c>
    </row>
    <row r="7353" spans="1:7" ht="14.4" customHeight="1">
      <c r="A7353" s="138" t="s">
        <v>13380</v>
      </c>
      <c r="B7353" s="151" t="s">
        <v>13381</v>
      </c>
      <c r="C7353" s="148">
        <v>19752.379564499999</v>
      </c>
      <c r="D7353" s="148">
        <f t="shared" si="342"/>
        <v>24097.9</v>
      </c>
      <c r="E7353" s="138" t="s">
        <v>2044</v>
      </c>
      <c r="F7353" s="148">
        <f t="shared" si="343"/>
        <v>19752.38</v>
      </c>
      <c r="G7353" s="148">
        <f t="shared" si="344"/>
        <v>24097.903600000001</v>
      </c>
    </row>
    <row r="7354" spans="1:7" ht="14.4" customHeight="1">
      <c r="A7354" s="138" t="s">
        <v>13382</v>
      </c>
      <c r="B7354" s="151" t="s">
        <v>13383</v>
      </c>
      <c r="C7354" s="148">
        <v>19752.379564499999</v>
      </c>
      <c r="D7354" s="148">
        <f t="shared" si="342"/>
        <v>24097.9</v>
      </c>
      <c r="E7354" s="138" t="s">
        <v>2044</v>
      </c>
      <c r="F7354" s="148">
        <f t="shared" si="343"/>
        <v>19752.38</v>
      </c>
      <c r="G7354" s="148">
        <f t="shared" si="344"/>
        <v>24097.903600000001</v>
      </c>
    </row>
    <row r="7355" spans="1:7" ht="14.4" customHeight="1">
      <c r="A7355" s="138" t="s">
        <v>13384</v>
      </c>
      <c r="B7355" s="151" t="s">
        <v>13385</v>
      </c>
      <c r="C7355" s="148">
        <v>19752.379564499999</v>
      </c>
      <c r="D7355" s="148">
        <f t="shared" si="342"/>
        <v>24097.9</v>
      </c>
      <c r="E7355" s="138" t="s">
        <v>2044</v>
      </c>
      <c r="F7355" s="148">
        <f t="shared" si="343"/>
        <v>19752.38</v>
      </c>
      <c r="G7355" s="148">
        <f t="shared" si="344"/>
        <v>24097.903600000001</v>
      </c>
    </row>
    <row r="7356" spans="1:7" ht="14.4" customHeight="1">
      <c r="A7356" s="138" t="s">
        <v>13386</v>
      </c>
      <c r="B7356" s="151" t="s">
        <v>13387</v>
      </c>
      <c r="C7356" s="148">
        <v>19752.379564499999</v>
      </c>
      <c r="D7356" s="148">
        <f t="shared" si="342"/>
        <v>24097.9</v>
      </c>
      <c r="E7356" s="138" t="s">
        <v>2044</v>
      </c>
      <c r="F7356" s="148">
        <f t="shared" si="343"/>
        <v>19752.38</v>
      </c>
      <c r="G7356" s="148">
        <f t="shared" si="344"/>
        <v>24097.903600000001</v>
      </c>
    </row>
    <row r="7357" spans="1:7" ht="14.4" customHeight="1">
      <c r="A7357" s="138" t="s">
        <v>13388</v>
      </c>
      <c r="B7357" s="151" t="s">
        <v>13389</v>
      </c>
      <c r="C7357" s="148">
        <v>19752.379564499999</v>
      </c>
      <c r="D7357" s="148">
        <f t="shared" si="342"/>
        <v>24097.9</v>
      </c>
      <c r="E7357" s="138" t="s">
        <v>2044</v>
      </c>
      <c r="F7357" s="148">
        <f t="shared" si="343"/>
        <v>19752.38</v>
      </c>
      <c r="G7357" s="148">
        <f t="shared" si="344"/>
        <v>24097.903600000001</v>
      </c>
    </row>
    <row r="7358" spans="1:7" ht="14.4" customHeight="1">
      <c r="A7358" s="138" t="s">
        <v>13390</v>
      </c>
      <c r="B7358" s="151" t="s">
        <v>13391</v>
      </c>
      <c r="C7358" s="148">
        <v>19752.379564499999</v>
      </c>
      <c r="D7358" s="148">
        <f t="shared" si="342"/>
        <v>24097.9</v>
      </c>
      <c r="E7358" s="138" t="s">
        <v>2044</v>
      </c>
      <c r="F7358" s="148">
        <f t="shared" si="343"/>
        <v>19752.38</v>
      </c>
      <c r="G7358" s="148">
        <f t="shared" si="344"/>
        <v>24097.903600000001</v>
      </c>
    </row>
    <row r="7359" spans="1:7" ht="14.4" customHeight="1">
      <c r="A7359" s="138" t="s">
        <v>13392</v>
      </c>
      <c r="B7359" s="151" t="s">
        <v>13393</v>
      </c>
      <c r="C7359" s="148">
        <v>19752.379564499999</v>
      </c>
      <c r="D7359" s="148">
        <f t="shared" si="342"/>
        <v>24097.9</v>
      </c>
      <c r="E7359" s="138" t="s">
        <v>2044</v>
      </c>
      <c r="F7359" s="148">
        <f t="shared" si="343"/>
        <v>19752.38</v>
      </c>
      <c r="G7359" s="148">
        <f t="shared" si="344"/>
        <v>24097.903600000001</v>
      </c>
    </row>
    <row r="7360" spans="1:7" ht="14.4" customHeight="1">
      <c r="A7360" s="138" t="s">
        <v>13394</v>
      </c>
      <c r="B7360" s="151" t="s">
        <v>13395</v>
      </c>
      <c r="C7360" s="148">
        <v>19752.379564499999</v>
      </c>
      <c r="D7360" s="148">
        <f t="shared" si="342"/>
        <v>24097.9</v>
      </c>
      <c r="E7360" s="138" t="s">
        <v>2044</v>
      </c>
      <c r="F7360" s="148">
        <f t="shared" si="343"/>
        <v>19752.38</v>
      </c>
      <c r="G7360" s="148">
        <f t="shared" si="344"/>
        <v>24097.903600000001</v>
      </c>
    </row>
    <row r="7361" spans="1:7" ht="14.4" customHeight="1">
      <c r="A7361" s="138" t="s">
        <v>13396</v>
      </c>
      <c r="B7361" s="151" t="s">
        <v>13397</v>
      </c>
      <c r="C7361" s="148">
        <v>19752.379564499999</v>
      </c>
      <c r="D7361" s="148">
        <f t="shared" si="342"/>
        <v>24097.9</v>
      </c>
      <c r="E7361" s="138" t="s">
        <v>2044</v>
      </c>
      <c r="F7361" s="148">
        <f t="shared" si="343"/>
        <v>19752.38</v>
      </c>
      <c r="G7361" s="148">
        <f t="shared" si="344"/>
        <v>24097.903600000001</v>
      </c>
    </row>
    <row r="7362" spans="1:7" ht="14.4" customHeight="1">
      <c r="A7362" s="138" t="s">
        <v>13398</v>
      </c>
      <c r="B7362" s="151" t="s">
        <v>13399</v>
      </c>
      <c r="C7362" s="148">
        <v>19752.379564499999</v>
      </c>
      <c r="D7362" s="148">
        <f t="shared" si="342"/>
        <v>24097.9</v>
      </c>
      <c r="E7362" s="138" t="s">
        <v>2044</v>
      </c>
      <c r="F7362" s="148">
        <f t="shared" si="343"/>
        <v>19752.38</v>
      </c>
      <c r="G7362" s="148">
        <f t="shared" si="344"/>
        <v>24097.903600000001</v>
      </c>
    </row>
    <row r="7363" spans="1:7" ht="14.4" customHeight="1">
      <c r="A7363" s="138" t="s">
        <v>13400</v>
      </c>
      <c r="B7363" s="151" t="s">
        <v>13401</v>
      </c>
      <c r="C7363" s="148">
        <v>26808.119515099996</v>
      </c>
      <c r="D7363" s="148">
        <f t="shared" si="342"/>
        <v>32705.91</v>
      </c>
      <c r="E7363" s="138" t="s">
        <v>2044</v>
      </c>
      <c r="F7363" s="148">
        <f t="shared" si="343"/>
        <v>26808.12</v>
      </c>
      <c r="G7363" s="148">
        <f t="shared" si="344"/>
        <v>32705.9064</v>
      </c>
    </row>
    <row r="7364" spans="1:7" ht="14.4" customHeight="1">
      <c r="A7364" s="138" t="s">
        <v>13402</v>
      </c>
      <c r="B7364" s="151" t="s">
        <v>13401</v>
      </c>
      <c r="C7364" s="148">
        <v>26808.119515099996</v>
      </c>
      <c r="D7364" s="148">
        <f t="shared" si="342"/>
        <v>32705.91</v>
      </c>
      <c r="E7364" s="138" t="s">
        <v>2044</v>
      </c>
      <c r="F7364" s="148">
        <f t="shared" si="343"/>
        <v>26808.12</v>
      </c>
      <c r="G7364" s="148">
        <f t="shared" si="344"/>
        <v>32705.9064</v>
      </c>
    </row>
    <row r="7365" spans="1:7" ht="14.4" customHeight="1">
      <c r="A7365" s="138" t="s">
        <v>13403</v>
      </c>
      <c r="B7365" s="151" t="s">
        <v>13401</v>
      </c>
      <c r="C7365" s="148">
        <v>26808.119515099996</v>
      </c>
      <c r="D7365" s="148">
        <f t="shared" si="342"/>
        <v>32705.91</v>
      </c>
      <c r="E7365" s="138" t="s">
        <v>2044</v>
      </c>
      <c r="F7365" s="148">
        <f t="shared" si="343"/>
        <v>26808.12</v>
      </c>
      <c r="G7365" s="148">
        <f t="shared" si="344"/>
        <v>32705.9064</v>
      </c>
    </row>
    <row r="7366" spans="1:7" ht="14.4" customHeight="1">
      <c r="A7366" s="138" t="s">
        <v>13404</v>
      </c>
      <c r="B7366" s="151" t="s">
        <v>13401</v>
      </c>
      <c r="C7366" s="148">
        <v>26808.119515099996</v>
      </c>
      <c r="D7366" s="148">
        <f t="shared" si="342"/>
        <v>32705.91</v>
      </c>
      <c r="E7366" s="138" t="s">
        <v>2044</v>
      </c>
      <c r="F7366" s="148">
        <f t="shared" si="343"/>
        <v>26808.12</v>
      </c>
      <c r="G7366" s="148">
        <f t="shared" si="344"/>
        <v>32705.9064</v>
      </c>
    </row>
    <row r="7367" spans="1:7" ht="14.4" customHeight="1">
      <c r="A7367" s="138" t="s">
        <v>13405</v>
      </c>
      <c r="B7367" s="151" t="s">
        <v>13401</v>
      </c>
      <c r="C7367" s="148">
        <v>26808.119515099996</v>
      </c>
      <c r="D7367" s="148">
        <f t="shared" si="342"/>
        <v>32705.91</v>
      </c>
      <c r="E7367" s="138" t="s">
        <v>2044</v>
      </c>
      <c r="F7367" s="148">
        <f t="shared" si="343"/>
        <v>26808.12</v>
      </c>
      <c r="G7367" s="148">
        <f t="shared" si="344"/>
        <v>32705.9064</v>
      </c>
    </row>
    <row r="7368" spans="1:7" ht="14.4" customHeight="1">
      <c r="A7368" s="138" t="s">
        <v>13406</v>
      </c>
      <c r="B7368" s="151" t="s">
        <v>13401</v>
      </c>
      <c r="C7368" s="148">
        <v>26808.119515099996</v>
      </c>
      <c r="D7368" s="148">
        <f t="shared" si="342"/>
        <v>32705.91</v>
      </c>
      <c r="E7368" s="138" t="s">
        <v>2044</v>
      </c>
      <c r="F7368" s="148">
        <f t="shared" si="343"/>
        <v>26808.12</v>
      </c>
      <c r="G7368" s="148">
        <f t="shared" si="344"/>
        <v>32705.9064</v>
      </c>
    </row>
    <row r="7369" spans="1:7" ht="14.4" customHeight="1">
      <c r="A7369" s="138" t="s">
        <v>13407</v>
      </c>
      <c r="B7369" s="151" t="s">
        <v>13401</v>
      </c>
      <c r="C7369" s="148">
        <v>26808.119515099996</v>
      </c>
      <c r="D7369" s="148">
        <f t="shared" ref="D7369:D7432" si="345">ROUND(C7369*(1+$D$8),2)</f>
        <v>32705.91</v>
      </c>
      <c r="E7369" s="138" t="s">
        <v>2044</v>
      </c>
      <c r="F7369" s="148">
        <f t="shared" ref="F7369:F7432" si="346">ROUND(C7369*(1-HLOOKUP(E7369,$1:$2,2,FALSE)),2)</f>
        <v>26808.12</v>
      </c>
      <c r="G7369" s="148">
        <f t="shared" ref="G7369:G7432" si="347">F7369*(1+$D$8)</f>
        <v>32705.9064</v>
      </c>
    </row>
    <row r="7370" spans="1:7" ht="14.4" customHeight="1">
      <c r="A7370" s="138" t="s">
        <v>13408</v>
      </c>
      <c r="B7370" s="151" t="s">
        <v>13401</v>
      </c>
      <c r="C7370" s="148">
        <v>26808.119515099996</v>
      </c>
      <c r="D7370" s="148">
        <f t="shared" si="345"/>
        <v>32705.91</v>
      </c>
      <c r="E7370" s="138" t="s">
        <v>2044</v>
      </c>
      <c r="F7370" s="148">
        <f t="shared" si="346"/>
        <v>26808.12</v>
      </c>
      <c r="G7370" s="148">
        <f t="shared" si="347"/>
        <v>32705.9064</v>
      </c>
    </row>
    <row r="7371" spans="1:7" ht="14.4" customHeight="1">
      <c r="A7371" s="138" t="s">
        <v>13409</v>
      </c>
      <c r="B7371" s="151" t="s">
        <v>13401</v>
      </c>
      <c r="C7371" s="148">
        <v>26808.119515099996</v>
      </c>
      <c r="D7371" s="148">
        <f t="shared" si="345"/>
        <v>32705.91</v>
      </c>
      <c r="E7371" s="138" t="s">
        <v>2044</v>
      </c>
      <c r="F7371" s="148">
        <f t="shared" si="346"/>
        <v>26808.12</v>
      </c>
      <c r="G7371" s="148">
        <f t="shared" si="347"/>
        <v>32705.9064</v>
      </c>
    </row>
    <row r="7372" spans="1:7" ht="14.4" customHeight="1">
      <c r="A7372" s="138" t="s">
        <v>13410</v>
      </c>
      <c r="B7372" s="151" t="s">
        <v>13401</v>
      </c>
      <c r="C7372" s="148">
        <v>26808.119515099996</v>
      </c>
      <c r="D7372" s="148">
        <f t="shared" si="345"/>
        <v>32705.91</v>
      </c>
      <c r="E7372" s="138" t="s">
        <v>2044</v>
      </c>
      <c r="F7372" s="148">
        <f t="shared" si="346"/>
        <v>26808.12</v>
      </c>
      <c r="G7372" s="148">
        <f t="shared" si="347"/>
        <v>32705.9064</v>
      </c>
    </row>
    <row r="7373" spans="1:7" ht="14.4" customHeight="1">
      <c r="A7373" s="138" t="s">
        <v>13411</v>
      </c>
      <c r="B7373" s="151" t="s">
        <v>13401</v>
      </c>
      <c r="C7373" s="148">
        <v>26808.119515099996</v>
      </c>
      <c r="D7373" s="148">
        <f t="shared" si="345"/>
        <v>32705.91</v>
      </c>
      <c r="E7373" s="138" t="s">
        <v>2044</v>
      </c>
      <c r="F7373" s="148">
        <f t="shared" si="346"/>
        <v>26808.12</v>
      </c>
      <c r="G7373" s="148">
        <f t="shared" si="347"/>
        <v>32705.9064</v>
      </c>
    </row>
    <row r="7374" spans="1:7" ht="14.4" customHeight="1">
      <c r="A7374" s="138" t="s">
        <v>13412</v>
      </c>
      <c r="B7374" s="151" t="s">
        <v>13401</v>
      </c>
      <c r="C7374" s="148">
        <v>26808.119515099996</v>
      </c>
      <c r="D7374" s="148">
        <f t="shared" si="345"/>
        <v>32705.91</v>
      </c>
      <c r="E7374" s="138" t="s">
        <v>2044</v>
      </c>
      <c r="F7374" s="148">
        <f t="shared" si="346"/>
        <v>26808.12</v>
      </c>
      <c r="G7374" s="148">
        <f t="shared" si="347"/>
        <v>32705.9064</v>
      </c>
    </row>
    <row r="7375" spans="1:7" ht="14.4" customHeight="1">
      <c r="A7375" s="138" t="s">
        <v>13413</v>
      </c>
      <c r="B7375" s="151" t="s">
        <v>13401</v>
      </c>
      <c r="C7375" s="148">
        <v>26808.119515099996</v>
      </c>
      <c r="D7375" s="148">
        <f t="shared" si="345"/>
        <v>32705.91</v>
      </c>
      <c r="E7375" s="138" t="s">
        <v>2044</v>
      </c>
      <c r="F7375" s="148">
        <f t="shared" si="346"/>
        <v>26808.12</v>
      </c>
      <c r="G7375" s="148">
        <f t="shared" si="347"/>
        <v>32705.9064</v>
      </c>
    </row>
    <row r="7376" spans="1:7" ht="14.4" customHeight="1">
      <c r="A7376" s="138" t="s">
        <v>13414</v>
      </c>
      <c r="B7376" s="151" t="s">
        <v>13401</v>
      </c>
      <c r="C7376" s="148">
        <v>26808.119515099996</v>
      </c>
      <c r="D7376" s="148">
        <f t="shared" si="345"/>
        <v>32705.91</v>
      </c>
      <c r="E7376" s="138" t="s">
        <v>2044</v>
      </c>
      <c r="F7376" s="148">
        <f t="shared" si="346"/>
        <v>26808.12</v>
      </c>
      <c r="G7376" s="148">
        <f t="shared" si="347"/>
        <v>32705.9064</v>
      </c>
    </row>
    <row r="7377" spans="1:7" ht="14.4" customHeight="1">
      <c r="A7377" s="138" t="s">
        <v>13415</v>
      </c>
      <c r="B7377" s="151" t="s">
        <v>13401</v>
      </c>
      <c r="C7377" s="148">
        <v>26808.119515099996</v>
      </c>
      <c r="D7377" s="148">
        <f t="shared" si="345"/>
        <v>32705.91</v>
      </c>
      <c r="E7377" s="138" t="s">
        <v>2044</v>
      </c>
      <c r="F7377" s="148">
        <f t="shared" si="346"/>
        <v>26808.12</v>
      </c>
      <c r="G7377" s="148">
        <f t="shared" si="347"/>
        <v>32705.9064</v>
      </c>
    </row>
    <row r="7378" spans="1:7" ht="14.4" customHeight="1">
      <c r="A7378" s="138" t="s">
        <v>13416</v>
      </c>
      <c r="B7378" s="151" t="s">
        <v>13401</v>
      </c>
      <c r="C7378" s="148">
        <v>26808.119515099996</v>
      </c>
      <c r="D7378" s="148">
        <f t="shared" si="345"/>
        <v>32705.91</v>
      </c>
      <c r="E7378" s="138" t="s">
        <v>2044</v>
      </c>
      <c r="F7378" s="148">
        <f t="shared" si="346"/>
        <v>26808.12</v>
      </c>
      <c r="G7378" s="148">
        <f t="shared" si="347"/>
        <v>32705.9064</v>
      </c>
    </row>
    <row r="7379" spans="1:7" ht="14.4" customHeight="1">
      <c r="A7379" s="138" t="s">
        <v>13417</v>
      </c>
      <c r="B7379" s="151" t="s">
        <v>13401</v>
      </c>
      <c r="C7379" s="148">
        <v>26808.119515099996</v>
      </c>
      <c r="D7379" s="148">
        <f t="shared" si="345"/>
        <v>32705.91</v>
      </c>
      <c r="E7379" s="138" t="s">
        <v>2044</v>
      </c>
      <c r="F7379" s="148">
        <f t="shared" si="346"/>
        <v>26808.12</v>
      </c>
      <c r="G7379" s="148">
        <f t="shared" si="347"/>
        <v>32705.9064</v>
      </c>
    </row>
    <row r="7380" spans="1:7" ht="14.4" customHeight="1">
      <c r="A7380" s="138" t="s">
        <v>13418</v>
      </c>
      <c r="B7380" s="151" t="s">
        <v>13401</v>
      </c>
      <c r="C7380" s="148">
        <v>26808.119515099996</v>
      </c>
      <c r="D7380" s="148">
        <f t="shared" si="345"/>
        <v>32705.91</v>
      </c>
      <c r="E7380" s="138" t="s">
        <v>2044</v>
      </c>
      <c r="F7380" s="148">
        <f t="shared" si="346"/>
        <v>26808.12</v>
      </c>
      <c r="G7380" s="148">
        <f t="shared" si="347"/>
        <v>32705.9064</v>
      </c>
    </row>
    <row r="7381" spans="1:7" ht="14.4" customHeight="1">
      <c r="A7381" s="138" t="s">
        <v>13419</v>
      </c>
      <c r="B7381" s="151" t="s">
        <v>13401</v>
      </c>
      <c r="C7381" s="148">
        <v>26808.119515099996</v>
      </c>
      <c r="D7381" s="148">
        <f t="shared" si="345"/>
        <v>32705.91</v>
      </c>
      <c r="E7381" s="138" t="s">
        <v>2044</v>
      </c>
      <c r="F7381" s="148">
        <f t="shared" si="346"/>
        <v>26808.12</v>
      </c>
      <c r="G7381" s="148">
        <f t="shared" si="347"/>
        <v>32705.9064</v>
      </c>
    </row>
    <row r="7382" spans="1:7" ht="14.4" customHeight="1">
      <c r="A7382" s="138" t="s">
        <v>13420</v>
      </c>
      <c r="B7382" s="151" t="s">
        <v>13401</v>
      </c>
      <c r="C7382" s="148">
        <v>26808.119515099996</v>
      </c>
      <c r="D7382" s="148">
        <f t="shared" si="345"/>
        <v>32705.91</v>
      </c>
      <c r="E7382" s="138" t="s">
        <v>2044</v>
      </c>
      <c r="F7382" s="148">
        <f t="shared" si="346"/>
        <v>26808.12</v>
      </c>
      <c r="G7382" s="148">
        <f t="shared" si="347"/>
        <v>32705.9064</v>
      </c>
    </row>
    <row r="7383" spans="1:7" ht="14.4" customHeight="1">
      <c r="A7383" s="138" t="s">
        <v>13421</v>
      </c>
      <c r="B7383" s="151" t="s">
        <v>13401</v>
      </c>
      <c r="C7383" s="148">
        <v>26808.119515099996</v>
      </c>
      <c r="D7383" s="148">
        <f t="shared" si="345"/>
        <v>32705.91</v>
      </c>
      <c r="E7383" s="138" t="s">
        <v>2044</v>
      </c>
      <c r="F7383" s="148">
        <f t="shared" si="346"/>
        <v>26808.12</v>
      </c>
      <c r="G7383" s="148">
        <f t="shared" si="347"/>
        <v>32705.9064</v>
      </c>
    </row>
    <row r="7384" spans="1:7" ht="14.4" customHeight="1">
      <c r="A7384" s="138" t="s">
        <v>13422</v>
      </c>
      <c r="B7384" s="151" t="s">
        <v>13401</v>
      </c>
      <c r="C7384" s="148">
        <v>26808.119515099996</v>
      </c>
      <c r="D7384" s="148">
        <f t="shared" si="345"/>
        <v>32705.91</v>
      </c>
      <c r="E7384" s="138" t="s">
        <v>2044</v>
      </c>
      <c r="F7384" s="148">
        <f t="shared" si="346"/>
        <v>26808.12</v>
      </c>
      <c r="G7384" s="148">
        <f t="shared" si="347"/>
        <v>32705.9064</v>
      </c>
    </row>
    <row r="7385" spans="1:7" ht="14.4" customHeight="1">
      <c r="A7385" s="138" t="s">
        <v>13423</v>
      </c>
      <c r="B7385" s="151" t="s">
        <v>13401</v>
      </c>
      <c r="C7385" s="148">
        <v>26808.119515099996</v>
      </c>
      <c r="D7385" s="148">
        <f t="shared" si="345"/>
        <v>32705.91</v>
      </c>
      <c r="E7385" s="138" t="s">
        <v>2044</v>
      </c>
      <c r="F7385" s="148">
        <f t="shared" si="346"/>
        <v>26808.12</v>
      </c>
      <c r="G7385" s="148">
        <f t="shared" si="347"/>
        <v>32705.9064</v>
      </c>
    </row>
    <row r="7386" spans="1:7" ht="14.4" customHeight="1">
      <c r="A7386" s="138" t="s">
        <v>13424</v>
      </c>
      <c r="B7386" s="151" t="s">
        <v>13401</v>
      </c>
      <c r="C7386" s="148">
        <v>26808.119515099996</v>
      </c>
      <c r="D7386" s="148">
        <f t="shared" si="345"/>
        <v>32705.91</v>
      </c>
      <c r="E7386" s="138" t="s">
        <v>2044</v>
      </c>
      <c r="F7386" s="148">
        <f t="shared" si="346"/>
        <v>26808.12</v>
      </c>
      <c r="G7386" s="148">
        <f t="shared" si="347"/>
        <v>32705.9064</v>
      </c>
    </row>
    <row r="7387" spans="1:7" ht="14.4" customHeight="1">
      <c r="A7387" s="138" t="s">
        <v>13425</v>
      </c>
      <c r="B7387" s="151" t="s">
        <v>13401</v>
      </c>
      <c r="C7387" s="148">
        <v>26808.119515099996</v>
      </c>
      <c r="D7387" s="148">
        <f t="shared" si="345"/>
        <v>32705.91</v>
      </c>
      <c r="E7387" s="138" t="s">
        <v>2044</v>
      </c>
      <c r="F7387" s="148">
        <f t="shared" si="346"/>
        <v>26808.12</v>
      </c>
      <c r="G7387" s="148">
        <f t="shared" si="347"/>
        <v>32705.9064</v>
      </c>
    </row>
    <row r="7388" spans="1:7" ht="14.4" customHeight="1">
      <c r="A7388" s="138" t="s">
        <v>13426</v>
      </c>
      <c r="B7388" s="151" t="s">
        <v>13401</v>
      </c>
      <c r="C7388" s="148">
        <v>26808.119515099996</v>
      </c>
      <c r="D7388" s="148">
        <f t="shared" si="345"/>
        <v>32705.91</v>
      </c>
      <c r="E7388" s="138" t="s">
        <v>2044</v>
      </c>
      <c r="F7388" s="148">
        <f t="shared" si="346"/>
        <v>26808.12</v>
      </c>
      <c r="G7388" s="148">
        <f t="shared" si="347"/>
        <v>32705.9064</v>
      </c>
    </row>
    <row r="7389" spans="1:7" ht="14.4" customHeight="1">
      <c r="A7389" s="138" t="s">
        <v>13427</v>
      </c>
      <c r="B7389" s="151" t="s">
        <v>13401</v>
      </c>
      <c r="C7389" s="148">
        <v>26808.119515099996</v>
      </c>
      <c r="D7389" s="148">
        <f t="shared" si="345"/>
        <v>32705.91</v>
      </c>
      <c r="E7389" s="138" t="s">
        <v>2044</v>
      </c>
      <c r="F7389" s="148">
        <f t="shared" si="346"/>
        <v>26808.12</v>
      </c>
      <c r="G7389" s="148">
        <f t="shared" si="347"/>
        <v>32705.9064</v>
      </c>
    </row>
    <row r="7390" spans="1:7" ht="14.4" customHeight="1">
      <c r="A7390" s="138" t="s">
        <v>13428</v>
      </c>
      <c r="B7390" s="151" t="s">
        <v>13401</v>
      </c>
      <c r="C7390" s="148">
        <v>26808.119515099996</v>
      </c>
      <c r="D7390" s="148">
        <f t="shared" si="345"/>
        <v>32705.91</v>
      </c>
      <c r="E7390" s="138" t="s">
        <v>2044</v>
      </c>
      <c r="F7390" s="148">
        <f t="shared" si="346"/>
        <v>26808.12</v>
      </c>
      <c r="G7390" s="148">
        <f t="shared" si="347"/>
        <v>32705.9064</v>
      </c>
    </row>
    <row r="7391" spans="1:7" ht="14.4" customHeight="1">
      <c r="A7391" s="138" t="s">
        <v>13429</v>
      </c>
      <c r="B7391" s="151" t="s">
        <v>13401</v>
      </c>
      <c r="C7391" s="148">
        <v>26808.119515099996</v>
      </c>
      <c r="D7391" s="148">
        <f t="shared" si="345"/>
        <v>32705.91</v>
      </c>
      <c r="E7391" s="138" t="s">
        <v>2044</v>
      </c>
      <c r="F7391" s="148">
        <f t="shared" si="346"/>
        <v>26808.12</v>
      </c>
      <c r="G7391" s="148">
        <f t="shared" si="347"/>
        <v>32705.9064</v>
      </c>
    </row>
    <row r="7392" spans="1:7" ht="14.4" customHeight="1">
      <c r="A7392" s="138" t="s">
        <v>13430</v>
      </c>
      <c r="B7392" s="151" t="s">
        <v>13401</v>
      </c>
      <c r="C7392" s="148">
        <v>26808.119515099996</v>
      </c>
      <c r="D7392" s="148">
        <f t="shared" si="345"/>
        <v>32705.91</v>
      </c>
      <c r="E7392" s="138" t="s">
        <v>2044</v>
      </c>
      <c r="F7392" s="148">
        <f t="shared" si="346"/>
        <v>26808.12</v>
      </c>
      <c r="G7392" s="148">
        <f t="shared" si="347"/>
        <v>32705.9064</v>
      </c>
    </row>
    <row r="7393" spans="1:7" ht="14.4" customHeight="1">
      <c r="A7393" s="138" t="s">
        <v>13431</v>
      </c>
      <c r="B7393" s="151" t="s">
        <v>13401</v>
      </c>
      <c r="C7393" s="148">
        <v>26808.119515099996</v>
      </c>
      <c r="D7393" s="148">
        <f t="shared" si="345"/>
        <v>32705.91</v>
      </c>
      <c r="E7393" s="138" t="s">
        <v>2044</v>
      </c>
      <c r="F7393" s="148">
        <f t="shared" si="346"/>
        <v>26808.12</v>
      </c>
      <c r="G7393" s="148">
        <f t="shared" si="347"/>
        <v>32705.9064</v>
      </c>
    </row>
    <row r="7394" spans="1:7" ht="14.4" customHeight="1">
      <c r="A7394" s="138" t="s">
        <v>13432</v>
      </c>
      <c r="B7394" s="151" t="s">
        <v>13401</v>
      </c>
      <c r="C7394" s="148">
        <v>26808.119515099996</v>
      </c>
      <c r="D7394" s="148">
        <f t="shared" si="345"/>
        <v>32705.91</v>
      </c>
      <c r="E7394" s="138" t="s">
        <v>2044</v>
      </c>
      <c r="F7394" s="148">
        <f t="shared" si="346"/>
        <v>26808.12</v>
      </c>
      <c r="G7394" s="148">
        <f t="shared" si="347"/>
        <v>32705.9064</v>
      </c>
    </row>
    <row r="7395" spans="1:7" ht="14.4" customHeight="1">
      <c r="A7395" s="138" t="s">
        <v>13433</v>
      </c>
      <c r="B7395" s="151" t="s">
        <v>13401</v>
      </c>
      <c r="C7395" s="148">
        <v>26808.119515099996</v>
      </c>
      <c r="D7395" s="148">
        <f t="shared" si="345"/>
        <v>32705.91</v>
      </c>
      <c r="E7395" s="138" t="s">
        <v>2044</v>
      </c>
      <c r="F7395" s="148">
        <f t="shared" si="346"/>
        <v>26808.12</v>
      </c>
      <c r="G7395" s="148">
        <f t="shared" si="347"/>
        <v>32705.9064</v>
      </c>
    </row>
    <row r="7396" spans="1:7" ht="14.4" customHeight="1">
      <c r="A7396" s="138" t="s">
        <v>13434</v>
      </c>
      <c r="B7396" s="151" t="s">
        <v>13401</v>
      </c>
      <c r="C7396" s="148">
        <v>26808.119515099996</v>
      </c>
      <c r="D7396" s="148">
        <f t="shared" si="345"/>
        <v>32705.91</v>
      </c>
      <c r="E7396" s="138" t="s">
        <v>2044</v>
      </c>
      <c r="F7396" s="148">
        <f t="shared" si="346"/>
        <v>26808.12</v>
      </c>
      <c r="G7396" s="148">
        <f t="shared" si="347"/>
        <v>32705.9064</v>
      </c>
    </row>
    <row r="7397" spans="1:7" ht="14.4" customHeight="1">
      <c r="A7397" s="138" t="s">
        <v>13435</v>
      </c>
      <c r="B7397" s="151" t="s">
        <v>13401</v>
      </c>
      <c r="C7397" s="148">
        <v>26808.119515099996</v>
      </c>
      <c r="D7397" s="148">
        <f t="shared" si="345"/>
        <v>32705.91</v>
      </c>
      <c r="E7397" s="138" t="s">
        <v>2044</v>
      </c>
      <c r="F7397" s="148">
        <f t="shared" si="346"/>
        <v>26808.12</v>
      </c>
      <c r="G7397" s="148">
        <f t="shared" si="347"/>
        <v>32705.9064</v>
      </c>
    </row>
    <row r="7398" spans="1:7" ht="14.4" customHeight="1">
      <c r="A7398" s="138" t="s">
        <v>13436</v>
      </c>
      <c r="B7398" s="151" t="s">
        <v>13401</v>
      </c>
      <c r="C7398" s="148">
        <v>26808.119515099996</v>
      </c>
      <c r="D7398" s="148">
        <f t="shared" si="345"/>
        <v>32705.91</v>
      </c>
      <c r="E7398" s="138" t="s">
        <v>2044</v>
      </c>
      <c r="F7398" s="148">
        <f t="shared" si="346"/>
        <v>26808.12</v>
      </c>
      <c r="G7398" s="148">
        <f t="shared" si="347"/>
        <v>32705.9064</v>
      </c>
    </row>
    <row r="7399" spans="1:7" ht="14.4" customHeight="1">
      <c r="A7399" s="138" t="s">
        <v>13437</v>
      </c>
      <c r="B7399" s="151" t="s">
        <v>13401</v>
      </c>
      <c r="C7399" s="148">
        <v>26808.119515099996</v>
      </c>
      <c r="D7399" s="148">
        <f t="shared" si="345"/>
        <v>32705.91</v>
      </c>
      <c r="E7399" s="138" t="s">
        <v>2044</v>
      </c>
      <c r="F7399" s="148">
        <f t="shared" si="346"/>
        <v>26808.12</v>
      </c>
      <c r="G7399" s="148">
        <f t="shared" si="347"/>
        <v>32705.9064</v>
      </c>
    </row>
    <row r="7400" spans="1:7" ht="14.4" customHeight="1">
      <c r="A7400" s="138" t="s">
        <v>13438</v>
      </c>
      <c r="B7400" s="151" t="s">
        <v>13401</v>
      </c>
      <c r="C7400" s="148">
        <v>26808.119515099996</v>
      </c>
      <c r="D7400" s="148">
        <f t="shared" si="345"/>
        <v>32705.91</v>
      </c>
      <c r="E7400" s="138" t="s">
        <v>2044</v>
      </c>
      <c r="F7400" s="148">
        <f t="shared" si="346"/>
        <v>26808.12</v>
      </c>
      <c r="G7400" s="148">
        <f t="shared" si="347"/>
        <v>32705.9064</v>
      </c>
    </row>
    <row r="7401" spans="1:7" ht="14.4" customHeight="1">
      <c r="A7401" s="138" t="s">
        <v>13439</v>
      </c>
      <c r="B7401" s="151" t="s">
        <v>13401</v>
      </c>
      <c r="C7401" s="148">
        <v>26808.119515099996</v>
      </c>
      <c r="D7401" s="148">
        <f t="shared" si="345"/>
        <v>32705.91</v>
      </c>
      <c r="E7401" s="138" t="s">
        <v>2044</v>
      </c>
      <c r="F7401" s="148">
        <f t="shared" si="346"/>
        <v>26808.12</v>
      </c>
      <c r="G7401" s="148">
        <f t="shared" si="347"/>
        <v>32705.9064</v>
      </c>
    </row>
    <row r="7402" spans="1:7" ht="14.4" customHeight="1">
      <c r="A7402" s="138" t="s">
        <v>13440</v>
      </c>
      <c r="B7402" s="151" t="s">
        <v>13401</v>
      </c>
      <c r="C7402" s="148">
        <v>26808.119515099996</v>
      </c>
      <c r="D7402" s="148">
        <f t="shared" si="345"/>
        <v>32705.91</v>
      </c>
      <c r="E7402" s="138" t="s">
        <v>2044</v>
      </c>
      <c r="F7402" s="148">
        <f t="shared" si="346"/>
        <v>26808.12</v>
      </c>
      <c r="G7402" s="148">
        <f t="shared" si="347"/>
        <v>32705.9064</v>
      </c>
    </row>
    <row r="7403" spans="1:7" ht="14.4" customHeight="1">
      <c r="A7403" s="138" t="s">
        <v>13441</v>
      </c>
      <c r="B7403" s="151" t="s">
        <v>13401</v>
      </c>
      <c r="C7403" s="148">
        <v>26808.119515099996</v>
      </c>
      <c r="D7403" s="148">
        <f t="shared" si="345"/>
        <v>32705.91</v>
      </c>
      <c r="E7403" s="138" t="s">
        <v>2044</v>
      </c>
      <c r="F7403" s="148">
        <f t="shared" si="346"/>
        <v>26808.12</v>
      </c>
      <c r="G7403" s="148">
        <f t="shared" si="347"/>
        <v>32705.9064</v>
      </c>
    </row>
    <row r="7404" spans="1:7" ht="14.4" customHeight="1">
      <c r="A7404" s="138" t="s">
        <v>13442</v>
      </c>
      <c r="B7404" s="151" t="s">
        <v>13401</v>
      </c>
      <c r="C7404" s="148">
        <v>26808.119515099996</v>
      </c>
      <c r="D7404" s="148">
        <f t="shared" si="345"/>
        <v>32705.91</v>
      </c>
      <c r="E7404" s="138" t="s">
        <v>2044</v>
      </c>
      <c r="F7404" s="148">
        <f t="shared" si="346"/>
        <v>26808.12</v>
      </c>
      <c r="G7404" s="148">
        <f t="shared" si="347"/>
        <v>32705.9064</v>
      </c>
    </row>
    <row r="7405" spans="1:7" ht="14.4" customHeight="1">
      <c r="A7405" s="138" t="s">
        <v>13443</v>
      </c>
      <c r="B7405" s="151" t="s">
        <v>13401</v>
      </c>
      <c r="C7405" s="148">
        <v>26808.119515099996</v>
      </c>
      <c r="D7405" s="148">
        <f t="shared" si="345"/>
        <v>32705.91</v>
      </c>
      <c r="E7405" s="138" t="s">
        <v>2044</v>
      </c>
      <c r="F7405" s="148">
        <f t="shared" si="346"/>
        <v>26808.12</v>
      </c>
      <c r="G7405" s="148">
        <f t="shared" si="347"/>
        <v>32705.9064</v>
      </c>
    </row>
    <row r="7406" spans="1:7" ht="14.4" customHeight="1">
      <c r="A7406" s="138" t="s">
        <v>13444</v>
      </c>
      <c r="B7406" s="151" t="s">
        <v>13401</v>
      </c>
      <c r="C7406" s="148">
        <v>26808.119515099996</v>
      </c>
      <c r="D7406" s="148">
        <f t="shared" si="345"/>
        <v>32705.91</v>
      </c>
      <c r="E7406" s="138" t="s">
        <v>2044</v>
      </c>
      <c r="F7406" s="148">
        <f t="shared" si="346"/>
        <v>26808.12</v>
      </c>
      <c r="G7406" s="148">
        <f t="shared" si="347"/>
        <v>32705.9064</v>
      </c>
    </row>
    <row r="7407" spans="1:7" ht="14.4" customHeight="1">
      <c r="A7407" s="138" t="s">
        <v>13445</v>
      </c>
      <c r="B7407" s="151" t="s">
        <v>13401</v>
      </c>
      <c r="C7407" s="148">
        <v>26808.119515099996</v>
      </c>
      <c r="D7407" s="148">
        <f t="shared" si="345"/>
        <v>32705.91</v>
      </c>
      <c r="E7407" s="138" t="s">
        <v>2044</v>
      </c>
      <c r="F7407" s="148">
        <f t="shared" si="346"/>
        <v>26808.12</v>
      </c>
      <c r="G7407" s="148">
        <f t="shared" si="347"/>
        <v>32705.9064</v>
      </c>
    </row>
    <row r="7408" spans="1:7" ht="14.4" customHeight="1">
      <c r="A7408" s="138" t="s">
        <v>13446</v>
      </c>
      <c r="B7408" s="151" t="s">
        <v>13401</v>
      </c>
      <c r="C7408" s="148">
        <v>26808.119515099996</v>
      </c>
      <c r="D7408" s="148">
        <f t="shared" si="345"/>
        <v>32705.91</v>
      </c>
      <c r="E7408" s="138" t="s">
        <v>2044</v>
      </c>
      <c r="F7408" s="148">
        <f t="shared" si="346"/>
        <v>26808.12</v>
      </c>
      <c r="G7408" s="148">
        <f t="shared" si="347"/>
        <v>32705.9064</v>
      </c>
    </row>
    <row r="7409" spans="1:7" ht="14.4" customHeight="1">
      <c r="A7409" s="138" t="s">
        <v>13447</v>
      </c>
      <c r="B7409" s="151" t="s">
        <v>13401</v>
      </c>
      <c r="C7409" s="148">
        <v>26808.119515099996</v>
      </c>
      <c r="D7409" s="148">
        <f t="shared" si="345"/>
        <v>32705.91</v>
      </c>
      <c r="E7409" s="138" t="s">
        <v>2044</v>
      </c>
      <c r="F7409" s="148">
        <f t="shared" si="346"/>
        <v>26808.12</v>
      </c>
      <c r="G7409" s="148">
        <f t="shared" si="347"/>
        <v>32705.9064</v>
      </c>
    </row>
    <row r="7410" spans="1:7" ht="14.4" customHeight="1">
      <c r="A7410" s="138" t="s">
        <v>13448</v>
      </c>
      <c r="B7410" s="151" t="s">
        <v>13401</v>
      </c>
      <c r="C7410" s="148">
        <v>26808.119515099996</v>
      </c>
      <c r="D7410" s="148">
        <f t="shared" si="345"/>
        <v>32705.91</v>
      </c>
      <c r="E7410" s="138" t="s">
        <v>2044</v>
      </c>
      <c r="F7410" s="148">
        <f t="shared" si="346"/>
        <v>26808.12</v>
      </c>
      <c r="G7410" s="148">
        <f t="shared" si="347"/>
        <v>32705.9064</v>
      </c>
    </row>
    <row r="7411" spans="1:7" ht="14.4" customHeight="1">
      <c r="A7411" s="138" t="s">
        <v>13449</v>
      </c>
      <c r="B7411" s="151" t="s">
        <v>13401</v>
      </c>
      <c r="C7411" s="148">
        <v>26808.119515099996</v>
      </c>
      <c r="D7411" s="148">
        <f t="shared" si="345"/>
        <v>32705.91</v>
      </c>
      <c r="E7411" s="138" t="s">
        <v>2044</v>
      </c>
      <c r="F7411" s="148">
        <f t="shared" si="346"/>
        <v>26808.12</v>
      </c>
      <c r="G7411" s="148">
        <f t="shared" si="347"/>
        <v>32705.9064</v>
      </c>
    </row>
    <row r="7412" spans="1:7" ht="14.4" customHeight="1">
      <c r="A7412" s="138" t="s">
        <v>13450</v>
      </c>
      <c r="B7412" s="151" t="s">
        <v>13401</v>
      </c>
      <c r="C7412" s="148">
        <v>26808.119515099996</v>
      </c>
      <c r="D7412" s="148">
        <f t="shared" si="345"/>
        <v>32705.91</v>
      </c>
      <c r="E7412" s="138" t="s">
        <v>2044</v>
      </c>
      <c r="F7412" s="148">
        <f t="shared" si="346"/>
        <v>26808.12</v>
      </c>
      <c r="G7412" s="148">
        <f t="shared" si="347"/>
        <v>32705.9064</v>
      </c>
    </row>
    <row r="7413" spans="1:7" ht="14.4" customHeight="1">
      <c r="A7413" s="138" t="s">
        <v>13451</v>
      </c>
      <c r="B7413" s="151" t="s">
        <v>13401</v>
      </c>
      <c r="C7413" s="148">
        <v>26808.119515099996</v>
      </c>
      <c r="D7413" s="148">
        <f t="shared" si="345"/>
        <v>32705.91</v>
      </c>
      <c r="E7413" s="138" t="s">
        <v>2044</v>
      </c>
      <c r="F7413" s="148">
        <f t="shared" si="346"/>
        <v>26808.12</v>
      </c>
      <c r="G7413" s="148">
        <f t="shared" si="347"/>
        <v>32705.9064</v>
      </c>
    </row>
    <row r="7414" spans="1:7" ht="14.4" customHeight="1">
      <c r="A7414" s="138" t="s">
        <v>13452</v>
      </c>
      <c r="B7414" s="151" t="s">
        <v>13401</v>
      </c>
      <c r="C7414" s="148">
        <v>26808.119515099996</v>
      </c>
      <c r="D7414" s="148">
        <f t="shared" si="345"/>
        <v>32705.91</v>
      </c>
      <c r="E7414" s="138" t="s">
        <v>2044</v>
      </c>
      <c r="F7414" s="148">
        <f t="shared" si="346"/>
        <v>26808.12</v>
      </c>
      <c r="G7414" s="148">
        <f t="shared" si="347"/>
        <v>32705.9064</v>
      </c>
    </row>
    <row r="7415" spans="1:7" ht="14.4" customHeight="1">
      <c r="A7415" s="138" t="s">
        <v>13453</v>
      </c>
      <c r="B7415" s="151" t="s">
        <v>13401</v>
      </c>
      <c r="C7415" s="148">
        <v>26808.119515099996</v>
      </c>
      <c r="D7415" s="148">
        <f t="shared" si="345"/>
        <v>32705.91</v>
      </c>
      <c r="E7415" s="138" t="s">
        <v>2044</v>
      </c>
      <c r="F7415" s="148">
        <f t="shared" si="346"/>
        <v>26808.12</v>
      </c>
      <c r="G7415" s="148">
        <f t="shared" si="347"/>
        <v>32705.9064</v>
      </c>
    </row>
    <row r="7416" spans="1:7" ht="14.4" customHeight="1">
      <c r="A7416" s="138" t="s">
        <v>13454</v>
      </c>
      <c r="B7416" s="151" t="s">
        <v>13401</v>
      </c>
      <c r="C7416" s="148">
        <v>26808.119515099996</v>
      </c>
      <c r="D7416" s="148">
        <f t="shared" si="345"/>
        <v>32705.91</v>
      </c>
      <c r="E7416" s="138" t="s">
        <v>2044</v>
      </c>
      <c r="F7416" s="148">
        <f t="shared" si="346"/>
        <v>26808.12</v>
      </c>
      <c r="G7416" s="148">
        <f t="shared" si="347"/>
        <v>32705.9064</v>
      </c>
    </row>
    <row r="7417" spans="1:7" ht="14.4" customHeight="1">
      <c r="A7417" s="138" t="s">
        <v>13455</v>
      </c>
      <c r="B7417" s="151" t="s">
        <v>13401</v>
      </c>
      <c r="C7417" s="148">
        <v>26808.119515099996</v>
      </c>
      <c r="D7417" s="148">
        <f t="shared" si="345"/>
        <v>32705.91</v>
      </c>
      <c r="E7417" s="138" t="s">
        <v>2044</v>
      </c>
      <c r="F7417" s="148">
        <f t="shared" si="346"/>
        <v>26808.12</v>
      </c>
      <c r="G7417" s="148">
        <f t="shared" si="347"/>
        <v>32705.9064</v>
      </c>
    </row>
    <row r="7418" spans="1:7" ht="14.4" customHeight="1">
      <c r="A7418" s="138" t="s">
        <v>13456</v>
      </c>
      <c r="B7418" s="151" t="s">
        <v>13401</v>
      </c>
      <c r="C7418" s="148">
        <v>26808.119515099996</v>
      </c>
      <c r="D7418" s="148">
        <f t="shared" si="345"/>
        <v>32705.91</v>
      </c>
      <c r="E7418" s="138" t="s">
        <v>2044</v>
      </c>
      <c r="F7418" s="148">
        <f t="shared" si="346"/>
        <v>26808.12</v>
      </c>
      <c r="G7418" s="148">
        <f t="shared" si="347"/>
        <v>32705.9064</v>
      </c>
    </row>
    <row r="7419" spans="1:7" ht="14.4" customHeight="1">
      <c r="A7419" s="138" t="s">
        <v>13457</v>
      </c>
      <c r="B7419" s="151" t="s">
        <v>13401</v>
      </c>
      <c r="C7419" s="148">
        <v>26808.119515099996</v>
      </c>
      <c r="D7419" s="148">
        <f t="shared" si="345"/>
        <v>32705.91</v>
      </c>
      <c r="E7419" s="138" t="s">
        <v>2044</v>
      </c>
      <c r="F7419" s="148">
        <f t="shared" si="346"/>
        <v>26808.12</v>
      </c>
      <c r="G7419" s="148">
        <f t="shared" si="347"/>
        <v>32705.9064</v>
      </c>
    </row>
    <row r="7420" spans="1:7" ht="14.4" customHeight="1">
      <c r="A7420" s="138" t="s">
        <v>13458</v>
      </c>
      <c r="B7420" s="151" t="s">
        <v>13401</v>
      </c>
      <c r="C7420" s="148">
        <v>26808.119515099996</v>
      </c>
      <c r="D7420" s="148">
        <f t="shared" si="345"/>
        <v>32705.91</v>
      </c>
      <c r="E7420" s="138" t="s">
        <v>2044</v>
      </c>
      <c r="F7420" s="148">
        <f t="shared" si="346"/>
        <v>26808.12</v>
      </c>
      <c r="G7420" s="148">
        <f t="shared" si="347"/>
        <v>32705.9064</v>
      </c>
    </row>
    <row r="7421" spans="1:7" ht="14.4" customHeight="1">
      <c r="A7421" s="138" t="s">
        <v>13459</v>
      </c>
      <c r="B7421" s="151" t="s">
        <v>13401</v>
      </c>
      <c r="C7421" s="148">
        <v>26808.119515099996</v>
      </c>
      <c r="D7421" s="148">
        <f t="shared" si="345"/>
        <v>32705.91</v>
      </c>
      <c r="E7421" s="138" t="s">
        <v>2044</v>
      </c>
      <c r="F7421" s="148">
        <f t="shared" si="346"/>
        <v>26808.12</v>
      </c>
      <c r="G7421" s="148">
        <f t="shared" si="347"/>
        <v>32705.9064</v>
      </c>
    </row>
    <row r="7422" spans="1:7" ht="14.4" customHeight="1">
      <c r="A7422" s="138" t="s">
        <v>13460</v>
      </c>
      <c r="B7422" s="151" t="s">
        <v>13401</v>
      </c>
      <c r="C7422" s="148">
        <v>26808.119515099996</v>
      </c>
      <c r="D7422" s="148">
        <f t="shared" si="345"/>
        <v>32705.91</v>
      </c>
      <c r="E7422" s="138" t="s">
        <v>2044</v>
      </c>
      <c r="F7422" s="148">
        <f t="shared" si="346"/>
        <v>26808.12</v>
      </c>
      <c r="G7422" s="148">
        <f t="shared" si="347"/>
        <v>32705.9064</v>
      </c>
    </row>
    <row r="7423" spans="1:7" ht="14.4" customHeight="1">
      <c r="A7423" s="138" t="s">
        <v>13461</v>
      </c>
      <c r="B7423" s="151" t="s">
        <v>13401</v>
      </c>
      <c r="C7423" s="148">
        <v>26808.119515099996</v>
      </c>
      <c r="D7423" s="148">
        <f t="shared" si="345"/>
        <v>32705.91</v>
      </c>
      <c r="E7423" s="138" t="s">
        <v>2044</v>
      </c>
      <c r="F7423" s="148">
        <f t="shared" si="346"/>
        <v>26808.12</v>
      </c>
      <c r="G7423" s="148">
        <f t="shared" si="347"/>
        <v>32705.9064</v>
      </c>
    </row>
    <row r="7424" spans="1:7" ht="14.4" customHeight="1">
      <c r="A7424" s="138" t="s">
        <v>13462</v>
      </c>
      <c r="B7424" s="151" t="s">
        <v>13401</v>
      </c>
      <c r="C7424" s="148">
        <v>26808.119515099996</v>
      </c>
      <c r="D7424" s="148">
        <f t="shared" si="345"/>
        <v>32705.91</v>
      </c>
      <c r="E7424" s="138" t="s">
        <v>2044</v>
      </c>
      <c r="F7424" s="148">
        <f t="shared" si="346"/>
        <v>26808.12</v>
      </c>
      <c r="G7424" s="148">
        <f t="shared" si="347"/>
        <v>32705.9064</v>
      </c>
    </row>
    <row r="7425" spans="1:7" ht="14.4" customHeight="1">
      <c r="A7425" s="138" t="s">
        <v>13463</v>
      </c>
      <c r="B7425" s="151" t="s">
        <v>13401</v>
      </c>
      <c r="C7425" s="148">
        <v>26808.119515099996</v>
      </c>
      <c r="D7425" s="148">
        <f t="shared" si="345"/>
        <v>32705.91</v>
      </c>
      <c r="E7425" s="138" t="s">
        <v>2044</v>
      </c>
      <c r="F7425" s="148">
        <f t="shared" si="346"/>
        <v>26808.12</v>
      </c>
      <c r="G7425" s="148">
        <f t="shared" si="347"/>
        <v>32705.9064</v>
      </c>
    </row>
    <row r="7426" spans="1:7" ht="14.4" customHeight="1">
      <c r="A7426" s="138" t="s">
        <v>13464</v>
      </c>
      <c r="B7426" s="151" t="s">
        <v>13465</v>
      </c>
      <c r="C7426" s="148">
        <v>15178.510993799997</v>
      </c>
      <c r="D7426" s="148">
        <f t="shared" si="345"/>
        <v>18517.78</v>
      </c>
      <c r="E7426" s="138" t="s">
        <v>2044</v>
      </c>
      <c r="F7426" s="148">
        <f t="shared" si="346"/>
        <v>15178.51</v>
      </c>
      <c r="G7426" s="148">
        <f t="shared" si="347"/>
        <v>18517.782200000001</v>
      </c>
    </row>
    <row r="7427" spans="1:7" ht="14.4" customHeight="1">
      <c r="A7427" s="138" t="s">
        <v>13466</v>
      </c>
      <c r="B7427" s="151" t="s">
        <v>13465</v>
      </c>
      <c r="C7427" s="148">
        <v>15178.510993799997</v>
      </c>
      <c r="D7427" s="148">
        <f t="shared" si="345"/>
        <v>18517.78</v>
      </c>
      <c r="E7427" s="138" t="s">
        <v>2044</v>
      </c>
      <c r="F7427" s="148">
        <f t="shared" si="346"/>
        <v>15178.51</v>
      </c>
      <c r="G7427" s="148">
        <f t="shared" si="347"/>
        <v>18517.782200000001</v>
      </c>
    </row>
    <row r="7428" spans="1:7" ht="14.4" customHeight="1">
      <c r="A7428" s="138" t="s">
        <v>13467</v>
      </c>
      <c r="B7428" s="151" t="s">
        <v>13465</v>
      </c>
      <c r="C7428" s="148">
        <v>15178.510993799997</v>
      </c>
      <c r="D7428" s="148">
        <f t="shared" si="345"/>
        <v>18517.78</v>
      </c>
      <c r="E7428" s="138" t="s">
        <v>2044</v>
      </c>
      <c r="F7428" s="148">
        <f t="shared" si="346"/>
        <v>15178.51</v>
      </c>
      <c r="G7428" s="148">
        <f t="shared" si="347"/>
        <v>18517.782200000001</v>
      </c>
    </row>
    <row r="7429" spans="1:7" ht="14.4" customHeight="1">
      <c r="A7429" s="138" t="s">
        <v>13468</v>
      </c>
      <c r="B7429" s="151" t="s">
        <v>13465</v>
      </c>
      <c r="C7429" s="148">
        <v>15178.510993799997</v>
      </c>
      <c r="D7429" s="148">
        <f t="shared" si="345"/>
        <v>18517.78</v>
      </c>
      <c r="E7429" s="138" t="s">
        <v>2044</v>
      </c>
      <c r="F7429" s="148">
        <f t="shared" si="346"/>
        <v>15178.51</v>
      </c>
      <c r="G7429" s="148">
        <f t="shared" si="347"/>
        <v>18517.782200000001</v>
      </c>
    </row>
    <row r="7430" spans="1:7" ht="14.4" customHeight="1">
      <c r="A7430" s="138" t="s">
        <v>13469</v>
      </c>
      <c r="B7430" s="151" t="s">
        <v>13465</v>
      </c>
      <c r="C7430" s="148">
        <v>15178.510993799997</v>
      </c>
      <c r="D7430" s="148">
        <f t="shared" si="345"/>
        <v>18517.78</v>
      </c>
      <c r="E7430" s="138" t="s">
        <v>2044</v>
      </c>
      <c r="F7430" s="148">
        <f t="shared" si="346"/>
        <v>15178.51</v>
      </c>
      <c r="G7430" s="148">
        <f t="shared" si="347"/>
        <v>18517.782200000001</v>
      </c>
    </row>
    <row r="7431" spans="1:7" ht="14.4" customHeight="1">
      <c r="A7431" s="138" t="s">
        <v>13470</v>
      </c>
      <c r="B7431" s="151" t="s">
        <v>13465</v>
      </c>
      <c r="C7431" s="148">
        <v>15178.510993799997</v>
      </c>
      <c r="D7431" s="148">
        <f t="shared" si="345"/>
        <v>18517.78</v>
      </c>
      <c r="E7431" s="138" t="s">
        <v>2044</v>
      </c>
      <c r="F7431" s="148">
        <f t="shared" si="346"/>
        <v>15178.51</v>
      </c>
      <c r="G7431" s="148">
        <f t="shared" si="347"/>
        <v>18517.782200000001</v>
      </c>
    </row>
    <row r="7432" spans="1:7" ht="14.4" customHeight="1">
      <c r="A7432" s="138" t="s">
        <v>13471</v>
      </c>
      <c r="B7432" s="151" t="s">
        <v>13465</v>
      </c>
      <c r="C7432" s="148">
        <v>15178.510993799997</v>
      </c>
      <c r="D7432" s="148">
        <f t="shared" si="345"/>
        <v>18517.78</v>
      </c>
      <c r="E7432" s="138" t="s">
        <v>2044</v>
      </c>
      <c r="F7432" s="148">
        <f t="shared" si="346"/>
        <v>15178.51</v>
      </c>
      <c r="G7432" s="148">
        <f t="shared" si="347"/>
        <v>18517.782200000001</v>
      </c>
    </row>
    <row r="7433" spans="1:7" ht="14.4" customHeight="1">
      <c r="A7433" s="138" t="s">
        <v>13472</v>
      </c>
      <c r="B7433" s="151" t="s">
        <v>13465</v>
      </c>
      <c r="C7433" s="148">
        <v>15178.510993799997</v>
      </c>
      <c r="D7433" s="148">
        <f t="shared" ref="D7433:D7496" si="348">ROUND(C7433*(1+$D$8),2)</f>
        <v>18517.78</v>
      </c>
      <c r="E7433" s="138" t="s">
        <v>2044</v>
      </c>
      <c r="F7433" s="148">
        <f t="shared" ref="F7433:F7496" si="349">ROUND(C7433*(1-HLOOKUP(E7433,$1:$2,2,FALSE)),2)</f>
        <v>15178.51</v>
      </c>
      <c r="G7433" s="148">
        <f t="shared" ref="G7433:G7496" si="350">F7433*(1+$D$8)</f>
        <v>18517.782200000001</v>
      </c>
    </row>
    <row r="7434" spans="1:7" ht="14.4" customHeight="1">
      <c r="A7434" s="138" t="s">
        <v>13473</v>
      </c>
      <c r="B7434" s="151" t="s">
        <v>13465</v>
      </c>
      <c r="C7434" s="148">
        <v>15178.510993799997</v>
      </c>
      <c r="D7434" s="148">
        <f t="shared" si="348"/>
        <v>18517.78</v>
      </c>
      <c r="E7434" s="138" t="s">
        <v>2044</v>
      </c>
      <c r="F7434" s="148">
        <f t="shared" si="349"/>
        <v>15178.51</v>
      </c>
      <c r="G7434" s="148">
        <f t="shared" si="350"/>
        <v>18517.782200000001</v>
      </c>
    </row>
    <row r="7435" spans="1:7" ht="14.4" customHeight="1">
      <c r="A7435" s="138" t="s">
        <v>13474</v>
      </c>
      <c r="B7435" s="151" t="s">
        <v>13465</v>
      </c>
      <c r="C7435" s="148">
        <v>15178.510993799997</v>
      </c>
      <c r="D7435" s="148">
        <f t="shared" si="348"/>
        <v>18517.78</v>
      </c>
      <c r="E7435" s="138" t="s">
        <v>2044</v>
      </c>
      <c r="F7435" s="148">
        <f t="shared" si="349"/>
        <v>15178.51</v>
      </c>
      <c r="G7435" s="148">
        <f t="shared" si="350"/>
        <v>18517.782200000001</v>
      </c>
    </row>
    <row r="7436" spans="1:7" ht="14.4" customHeight="1">
      <c r="A7436" s="138" t="s">
        <v>13475</v>
      </c>
      <c r="B7436" s="151" t="s">
        <v>13465</v>
      </c>
      <c r="C7436" s="148">
        <v>15178.510993799997</v>
      </c>
      <c r="D7436" s="148">
        <f t="shared" si="348"/>
        <v>18517.78</v>
      </c>
      <c r="E7436" s="138" t="s">
        <v>2044</v>
      </c>
      <c r="F7436" s="148">
        <f t="shared" si="349"/>
        <v>15178.51</v>
      </c>
      <c r="G7436" s="148">
        <f t="shared" si="350"/>
        <v>18517.782200000001</v>
      </c>
    </row>
    <row r="7437" spans="1:7" ht="14.4" customHeight="1">
      <c r="A7437" s="138" t="s">
        <v>13476</v>
      </c>
      <c r="B7437" s="151" t="s">
        <v>13465</v>
      </c>
      <c r="C7437" s="148">
        <v>15178.510993799997</v>
      </c>
      <c r="D7437" s="148">
        <f t="shared" si="348"/>
        <v>18517.78</v>
      </c>
      <c r="E7437" s="138" t="s">
        <v>2044</v>
      </c>
      <c r="F7437" s="148">
        <f t="shared" si="349"/>
        <v>15178.51</v>
      </c>
      <c r="G7437" s="148">
        <f t="shared" si="350"/>
        <v>18517.782200000001</v>
      </c>
    </row>
    <row r="7438" spans="1:7" ht="14.4" customHeight="1">
      <c r="A7438" s="138" t="s">
        <v>13477</v>
      </c>
      <c r="B7438" s="151" t="s">
        <v>13465</v>
      </c>
      <c r="C7438" s="148">
        <v>15178.510993799997</v>
      </c>
      <c r="D7438" s="148">
        <f t="shared" si="348"/>
        <v>18517.78</v>
      </c>
      <c r="E7438" s="138" t="s">
        <v>2044</v>
      </c>
      <c r="F7438" s="148">
        <f t="shared" si="349"/>
        <v>15178.51</v>
      </c>
      <c r="G7438" s="148">
        <f t="shared" si="350"/>
        <v>18517.782200000001</v>
      </c>
    </row>
    <row r="7439" spans="1:7" ht="14.4" customHeight="1">
      <c r="A7439" s="138" t="s">
        <v>13478</v>
      </c>
      <c r="B7439" s="151" t="s">
        <v>13465</v>
      </c>
      <c r="C7439" s="148">
        <v>15178.510993799997</v>
      </c>
      <c r="D7439" s="148">
        <f t="shared" si="348"/>
        <v>18517.78</v>
      </c>
      <c r="E7439" s="138" t="s">
        <v>2044</v>
      </c>
      <c r="F7439" s="148">
        <f t="shared" si="349"/>
        <v>15178.51</v>
      </c>
      <c r="G7439" s="148">
        <f t="shared" si="350"/>
        <v>18517.782200000001</v>
      </c>
    </row>
    <row r="7440" spans="1:7" ht="14.4" customHeight="1">
      <c r="A7440" s="138" t="s">
        <v>13479</v>
      </c>
      <c r="B7440" s="151" t="s">
        <v>13465</v>
      </c>
      <c r="C7440" s="148">
        <v>15178.510993799997</v>
      </c>
      <c r="D7440" s="148">
        <f t="shared" si="348"/>
        <v>18517.78</v>
      </c>
      <c r="E7440" s="138" t="s">
        <v>2044</v>
      </c>
      <c r="F7440" s="148">
        <f t="shared" si="349"/>
        <v>15178.51</v>
      </c>
      <c r="G7440" s="148">
        <f t="shared" si="350"/>
        <v>18517.782200000001</v>
      </c>
    </row>
    <row r="7441" spans="1:7" ht="14.4" customHeight="1">
      <c r="A7441" s="138" t="s">
        <v>13480</v>
      </c>
      <c r="B7441" s="151" t="s">
        <v>13465</v>
      </c>
      <c r="C7441" s="148">
        <v>15178.510993799997</v>
      </c>
      <c r="D7441" s="148">
        <f t="shared" si="348"/>
        <v>18517.78</v>
      </c>
      <c r="E7441" s="138" t="s">
        <v>2044</v>
      </c>
      <c r="F7441" s="148">
        <f t="shared" si="349"/>
        <v>15178.51</v>
      </c>
      <c r="G7441" s="148">
        <f t="shared" si="350"/>
        <v>18517.782200000001</v>
      </c>
    </row>
    <row r="7442" spans="1:7" ht="14.4" customHeight="1">
      <c r="A7442" s="138" t="s">
        <v>13481</v>
      </c>
      <c r="B7442" s="151" t="s">
        <v>13465</v>
      </c>
      <c r="C7442" s="148">
        <v>15178.510993799997</v>
      </c>
      <c r="D7442" s="148">
        <f t="shared" si="348"/>
        <v>18517.78</v>
      </c>
      <c r="E7442" s="138" t="s">
        <v>2044</v>
      </c>
      <c r="F7442" s="148">
        <f t="shared" si="349"/>
        <v>15178.51</v>
      </c>
      <c r="G7442" s="148">
        <f t="shared" si="350"/>
        <v>18517.782200000001</v>
      </c>
    </row>
    <row r="7443" spans="1:7" ht="14.4" customHeight="1">
      <c r="A7443" s="138" t="s">
        <v>13482</v>
      </c>
      <c r="B7443" s="151" t="s">
        <v>13465</v>
      </c>
      <c r="C7443" s="148">
        <v>15178.510993799997</v>
      </c>
      <c r="D7443" s="148">
        <f t="shared" si="348"/>
        <v>18517.78</v>
      </c>
      <c r="E7443" s="138" t="s">
        <v>2044</v>
      </c>
      <c r="F7443" s="148">
        <f t="shared" si="349"/>
        <v>15178.51</v>
      </c>
      <c r="G7443" s="148">
        <f t="shared" si="350"/>
        <v>18517.782200000001</v>
      </c>
    </row>
    <row r="7444" spans="1:7" ht="14.4" customHeight="1">
      <c r="A7444" s="138" t="s">
        <v>13483</v>
      </c>
      <c r="B7444" s="151" t="s">
        <v>13465</v>
      </c>
      <c r="C7444" s="148">
        <v>15178.510993799997</v>
      </c>
      <c r="D7444" s="148">
        <f t="shared" si="348"/>
        <v>18517.78</v>
      </c>
      <c r="E7444" s="138" t="s">
        <v>2044</v>
      </c>
      <c r="F7444" s="148">
        <f t="shared" si="349"/>
        <v>15178.51</v>
      </c>
      <c r="G7444" s="148">
        <f t="shared" si="350"/>
        <v>18517.782200000001</v>
      </c>
    </row>
    <row r="7445" spans="1:7" ht="14.4" customHeight="1">
      <c r="A7445" s="138" t="s">
        <v>13484</v>
      </c>
      <c r="B7445" s="151" t="s">
        <v>13465</v>
      </c>
      <c r="C7445" s="148">
        <v>15178.510993799997</v>
      </c>
      <c r="D7445" s="148">
        <f t="shared" si="348"/>
        <v>18517.78</v>
      </c>
      <c r="E7445" s="138" t="s">
        <v>2044</v>
      </c>
      <c r="F7445" s="148">
        <f t="shared" si="349"/>
        <v>15178.51</v>
      </c>
      <c r="G7445" s="148">
        <f t="shared" si="350"/>
        <v>18517.782200000001</v>
      </c>
    </row>
    <row r="7446" spans="1:7" ht="14.4" customHeight="1">
      <c r="A7446" s="138" t="s">
        <v>13485</v>
      </c>
      <c r="B7446" s="151" t="s">
        <v>13465</v>
      </c>
      <c r="C7446" s="148">
        <v>15178.510993799997</v>
      </c>
      <c r="D7446" s="148">
        <f t="shared" si="348"/>
        <v>18517.78</v>
      </c>
      <c r="E7446" s="138" t="s">
        <v>2044</v>
      </c>
      <c r="F7446" s="148">
        <f t="shared" si="349"/>
        <v>15178.51</v>
      </c>
      <c r="G7446" s="148">
        <f t="shared" si="350"/>
        <v>18517.782200000001</v>
      </c>
    </row>
    <row r="7447" spans="1:7" ht="14.4" customHeight="1">
      <c r="A7447" s="138" t="s">
        <v>13486</v>
      </c>
      <c r="B7447" s="151" t="s">
        <v>13465</v>
      </c>
      <c r="C7447" s="148">
        <v>15178.510993799997</v>
      </c>
      <c r="D7447" s="148">
        <f t="shared" si="348"/>
        <v>18517.78</v>
      </c>
      <c r="E7447" s="138" t="s">
        <v>2044</v>
      </c>
      <c r="F7447" s="148">
        <f t="shared" si="349"/>
        <v>15178.51</v>
      </c>
      <c r="G7447" s="148">
        <f t="shared" si="350"/>
        <v>18517.782200000001</v>
      </c>
    </row>
    <row r="7448" spans="1:7" ht="14.4" customHeight="1">
      <c r="A7448" s="138" t="s">
        <v>13487</v>
      </c>
      <c r="B7448" s="151" t="s">
        <v>13465</v>
      </c>
      <c r="C7448" s="148">
        <v>15178.510993799997</v>
      </c>
      <c r="D7448" s="148">
        <f t="shared" si="348"/>
        <v>18517.78</v>
      </c>
      <c r="E7448" s="138" t="s">
        <v>2044</v>
      </c>
      <c r="F7448" s="148">
        <f t="shared" si="349"/>
        <v>15178.51</v>
      </c>
      <c r="G7448" s="148">
        <f t="shared" si="350"/>
        <v>18517.782200000001</v>
      </c>
    </row>
    <row r="7449" spans="1:7" ht="14.4" customHeight="1">
      <c r="A7449" s="138" t="s">
        <v>13488</v>
      </c>
      <c r="B7449" s="151" t="s">
        <v>13465</v>
      </c>
      <c r="C7449" s="148">
        <v>15178.510993799997</v>
      </c>
      <c r="D7449" s="148">
        <f t="shared" si="348"/>
        <v>18517.78</v>
      </c>
      <c r="E7449" s="138" t="s">
        <v>2044</v>
      </c>
      <c r="F7449" s="148">
        <f t="shared" si="349"/>
        <v>15178.51</v>
      </c>
      <c r="G7449" s="148">
        <f t="shared" si="350"/>
        <v>18517.782200000001</v>
      </c>
    </row>
    <row r="7450" spans="1:7" ht="14.4" customHeight="1">
      <c r="A7450" s="138" t="s">
        <v>13489</v>
      </c>
      <c r="B7450" s="151" t="s">
        <v>13465</v>
      </c>
      <c r="C7450" s="148">
        <v>15178.510993799997</v>
      </c>
      <c r="D7450" s="148">
        <f t="shared" si="348"/>
        <v>18517.78</v>
      </c>
      <c r="E7450" s="138" t="s">
        <v>2044</v>
      </c>
      <c r="F7450" s="148">
        <f t="shared" si="349"/>
        <v>15178.51</v>
      </c>
      <c r="G7450" s="148">
        <f t="shared" si="350"/>
        <v>18517.782200000001</v>
      </c>
    </row>
    <row r="7451" spans="1:7" ht="14.4" customHeight="1">
      <c r="A7451" s="138" t="s">
        <v>13490</v>
      </c>
      <c r="B7451" s="151" t="s">
        <v>13465</v>
      </c>
      <c r="C7451" s="148">
        <v>15178.510993799997</v>
      </c>
      <c r="D7451" s="148">
        <f t="shared" si="348"/>
        <v>18517.78</v>
      </c>
      <c r="E7451" s="138" t="s">
        <v>2044</v>
      </c>
      <c r="F7451" s="148">
        <f t="shared" si="349"/>
        <v>15178.51</v>
      </c>
      <c r="G7451" s="148">
        <f t="shared" si="350"/>
        <v>18517.782200000001</v>
      </c>
    </row>
    <row r="7452" spans="1:7" ht="14.4" customHeight="1">
      <c r="A7452" s="138" t="s">
        <v>13491</v>
      </c>
      <c r="B7452" s="151" t="s">
        <v>13465</v>
      </c>
      <c r="C7452" s="148">
        <v>15178.510993799997</v>
      </c>
      <c r="D7452" s="148">
        <f t="shared" si="348"/>
        <v>18517.78</v>
      </c>
      <c r="E7452" s="138" t="s">
        <v>2044</v>
      </c>
      <c r="F7452" s="148">
        <f t="shared" si="349"/>
        <v>15178.51</v>
      </c>
      <c r="G7452" s="148">
        <f t="shared" si="350"/>
        <v>18517.782200000001</v>
      </c>
    </row>
    <row r="7453" spans="1:7" ht="14.4" customHeight="1">
      <c r="A7453" s="138" t="s">
        <v>13492</v>
      </c>
      <c r="B7453" s="151" t="s">
        <v>13465</v>
      </c>
      <c r="C7453" s="148">
        <v>15178.510993799997</v>
      </c>
      <c r="D7453" s="148">
        <f t="shared" si="348"/>
        <v>18517.78</v>
      </c>
      <c r="E7453" s="138" t="s">
        <v>2044</v>
      </c>
      <c r="F7453" s="148">
        <f t="shared" si="349"/>
        <v>15178.51</v>
      </c>
      <c r="G7453" s="148">
        <f t="shared" si="350"/>
        <v>18517.782200000001</v>
      </c>
    </row>
    <row r="7454" spans="1:7" ht="14.4" customHeight="1">
      <c r="A7454" s="138" t="s">
        <v>13493</v>
      </c>
      <c r="B7454" s="151" t="s">
        <v>13465</v>
      </c>
      <c r="C7454" s="148">
        <v>15178.510993799997</v>
      </c>
      <c r="D7454" s="148">
        <f t="shared" si="348"/>
        <v>18517.78</v>
      </c>
      <c r="E7454" s="138" t="s">
        <v>2044</v>
      </c>
      <c r="F7454" s="148">
        <f t="shared" si="349"/>
        <v>15178.51</v>
      </c>
      <c r="G7454" s="148">
        <f t="shared" si="350"/>
        <v>18517.782200000001</v>
      </c>
    </row>
    <row r="7455" spans="1:7" ht="14.4" customHeight="1">
      <c r="A7455" s="138" t="s">
        <v>13494</v>
      </c>
      <c r="B7455" s="151" t="s">
        <v>13465</v>
      </c>
      <c r="C7455" s="148">
        <v>15178.510993799997</v>
      </c>
      <c r="D7455" s="148">
        <f t="shared" si="348"/>
        <v>18517.78</v>
      </c>
      <c r="E7455" s="138" t="s">
        <v>2044</v>
      </c>
      <c r="F7455" s="148">
        <f t="shared" si="349"/>
        <v>15178.51</v>
      </c>
      <c r="G7455" s="148">
        <f t="shared" si="350"/>
        <v>18517.782200000001</v>
      </c>
    </row>
    <row r="7456" spans="1:7" ht="14.4" customHeight="1">
      <c r="A7456" s="138" t="s">
        <v>13495</v>
      </c>
      <c r="B7456" s="151" t="s">
        <v>13465</v>
      </c>
      <c r="C7456" s="148">
        <v>15178.510993799997</v>
      </c>
      <c r="D7456" s="148">
        <f t="shared" si="348"/>
        <v>18517.78</v>
      </c>
      <c r="E7456" s="138" t="s">
        <v>2044</v>
      </c>
      <c r="F7456" s="148">
        <f t="shared" si="349"/>
        <v>15178.51</v>
      </c>
      <c r="G7456" s="148">
        <f t="shared" si="350"/>
        <v>18517.782200000001</v>
      </c>
    </row>
    <row r="7457" spans="1:7" ht="14.4" customHeight="1">
      <c r="A7457" s="138" t="s">
        <v>13496</v>
      </c>
      <c r="B7457" s="151" t="s">
        <v>13465</v>
      </c>
      <c r="C7457" s="148">
        <v>15178.510993799997</v>
      </c>
      <c r="D7457" s="148">
        <f t="shared" si="348"/>
        <v>18517.78</v>
      </c>
      <c r="E7457" s="138" t="s">
        <v>2044</v>
      </c>
      <c r="F7457" s="148">
        <f t="shared" si="349"/>
        <v>15178.51</v>
      </c>
      <c r="G7457" s="148">
        <f t="shared" si="350"/>
        <v>18517.782200000001</v>
      </c>
    </row>
    <row r="7458" spans="1:7" ht="14.4" customHeight="1">
      <c r="A7458" s="138" t="s">
        <v>13497</v>
      </c>
      <c r="B7458" s="151" t="s">
        <v>13465</v>
      </c>
      <c r="C7458" s="148">
        <v>15178.510993799997</v>
      </c>
      <c r="D7458" s="148">
        <f t="shared" si="348"/>
        <v>18517.78</v>
      </c>
      <c r="E7458" s="138" t="s">
        <v>2044</v>
      </c>
      <c r="F7458" s="148">
        <f t="shared" si="349"/>
        <v>15178.51</v>
      </c>
      <c r="G7458" s="148">
        <f t="shared" si="350"/>
        <v>18517.782200000001</v>
      </c>
    </row>
    <row r="7459" spans="1:7" ht="14.4" customHeight="1">
      <c r="A7459" s="138" t="s">
        <v>13498</v>
      </c>
      <c r="B7459" s="151" t="s">
        <v>13465</v>
      </c>
      <c r="C7459" s="148">
        <v>15178.510993799997</v>
      </c>
      <c r="D7459" s="148">
        <f t="shared" si="348"/>
        <v>18517.78</v>
      </c>
      <c r="E7459" s="138" t="s">
        <v>2044</v>
      </c>
      <c r="F7459" s="148">
        <f t="shared" si="349"/>
        <v>15178.51</v>
      </c>
      <c r="G7459" s="148">
        <f t="shared" si="350"/>
        <v>18517.782200000001</v>
      </c>
    </row>
    <row r="7460" spans="1:7" ht="14.4" customHeight="1">
      <c r="A7460" s="138" t="s">
        <v>13499</v>
      </c>
      <c r="B7460" s="151" t="s">
        <v>13465</v>
      </c>
      <c r="C7460" s="148">
        <v>15178.510993799997</v>
      </c>
      <c r="D7460" s="148">
        <f t="shared" si="348"/>
        <v>18517.78</v>
      </c>
      <c r="E7460" s="138" t="s">
        <v>2044</v>
      </c>
      <c r="F7460" s="148">
        <f t="shared" si="349"/>
        <v>15178.51</v>
      </c>
      <c r="G7460" s="148">
        <f t="shared" si="350"/>
        <v>18517.782200000001</v>
      </c>
    </row>
    <row r="7461" spans="1:7" ht="14.4" customHeight="1">
      <c r="A7461" s="138" t="s">
        <v>13500</v>
      </c>
      <c r="B7461" s="151" t="s">
        <v>13465</v>
      </c>
      <c r="C7461" s="148">
        <v>15178.510993799997</v>
      </c>
      <c r="D7461" s="148">
        <f t="shared" si="348"/>
        <v>18517.78</v>
      </c>
      <c r="E7461" s="138" t="s">
        <v>2044</v>
      </c>
      <c r="F7461" s="148">
        <f t="shared" si="349"/>
        <v>15178.51</v>
      </c>
      <c r="G7461" s="148">
        <f t="shared" si="350"/>
        <v>18517.782200000001</v>
      </c>
    </row>
    <row r="7462" spans="1:7" ht="14.4" customHeight="1">
      <c r="A7462" s="138" t="s">
        <v>13501</v>
      </c>
      <c r="B7462" s="151" t="s">
        <v>13465</v>
      </c>
      <c r="C7462" s="148">
        <v>15178.510993799997</v>
      </c>
      <c r="D7462" s="148">
        <f t="shared" si="348"/>
        <v>18517.78</v>
      </c>
      <c r="E7462" s="138" t="s">
        <v>2044</v>
      </c>
      <c r="F7462" s="148">
        <f t="shared" si="349"/>
        <v>15178.51</v>
      </c>
      <c r="G7462" s="148">
        <f t="shared" si="350"/>
        <v>18517.782200000001</v>
      </c>
    </row>
    <row r="7463" spans="1:7" ht="14.4" customHeight="1">
      <c r="A7463" s="138" t="s">
        <v>13502</v>
      </c>
      <c r="B7463" s="151" t="s">
        <v>13465</v>
      </c>
      <c r="C7463" s="148">
        <v>15178.510993799997</v>
      </c>
      <c r="D7463" s="148">
        <f t="shared" si="348"/>
        <v>18517.78</v>
      </c>
      <c r="E7463" s="138" t="s">
        <v>2044</v>
      </c>
      <c r="F7463" s="148">
        <f t="shared" si="349"/>
        <v>15178.51</v>
      </c>
      <c r="G7463" s="148">
        <f t="shared" si="350"/>
        <v>18517.782200000001</v>
      </c>
    </row>
    <row r="7464" spans="1:7" ht="14.4" customHeight="1">
      <c r="A7464" s="138" t="s">
        <v>13503</v>
      </c>
      <c r="B7464" s="151" t="s">
        <v>13465</v>
      </c>
      <c r="C7464" s="148">
        <v>15178.510993799997</v>
      </c>
      <c r="D7464" s="148">
        <f t="shared" si="348"/>
        <v>18517.78</v>
      </c>
      <c r="E7464" s="138" t="s">
        <v>2044</v>
      </c>
      <c r="F7464" s="148">
        <f t="shared" si="349"/>
        <v>15178.51</v>
      </c>
      <c r="G7464" s="148">
        <f t="shared" si="350"/>
        <v>18517.782200000001</v>
      </c>
    </row>
    <row r="7465" spans="1:7" ht="14.4" customHeight="1">
      <c r="A7465" s="138" t="s">
        <v>13504</v>
      </c>
      <c r="B7465" s="151" t="s">
        <v>13465</v>
      </c>
      <c r="C7465" s="148">
        <v>15178.510993799997</v>
      </c>
      <c r="D7465" s="148">
        <f t="shared" si="348"/>
        <v>18517.78</v>
      </c>
      <c r="E7465" s="138" t="s">
        <v>2044</v>
      </c>
      <c r="F7465" s="148">
        <f t="shared" si="349"/>
        <v>15178.51</v>
      </c>
      <c r="G7465" s="148">
        <f t="shared" si="350"/>
        <v>18517.782200000001</v>
      </c>
    </row>
    <row r="7466" spans="1:7" ht="14.4" customHeight="1">
      <c r="A7466" s="138" t="s">
        <v>13505</v>
      </c>
      <c r="B7466" s="151" t="s">
        <v>13465</v>
      </c>
      <c r="C7466" s="148">
        <v>15178.510993799997</v>
      </c>
      <c r="D7466" s="148">
        <f t="shared" si="348"/>
        <v>18517.78</v>
      </c>
      <c r="E7466" s="138" t="s">
        <v>2044</v>
      </c>
      <c r="F7466" s="148">
        <f t="shared" si="349"/>
        <v>15178.51</v>
      </c>
      <c r="G7466" s="148">
        <f t="shared" si="350"/>
        <v>18517.782200000001</v>
      </c>
    </row>
    <row r="7467" spans="1:7" ht="14.4" customHeight="1">
      <c r="A7467" s="138" t="s">
        <v>13506</v>
      </c>
      <c r="B7467" s="151" t="s">
        <v>13465</v>
      </c>
      <c r="C7467" s="148">
        <v>15178.510993799997</v>
      </c>
      <c r="D7467" s="148">
        <f t="shared" si="348"/>
        <v>18517.78</v>
      </c>
      <c r="E7467" s="138" t="s">
        <v>2044</v>
      </c>
      <c r="F7467" s="148">
        <f t="shared" si="349"/>
        <v>15178.51</v>
      </c>
      <c r="G7467" s="148">
        <f t="shared" si="350"/>
        <v>18517.782200000001</v>
      </c>
    </row>
    <row r="7468" spans="1:7" ht="14.4" customHeight="1">
      <c r="A7468" s="138" t="s">
        <v>13507</v>
      </c>
      <c r="B7468" s="151" t="s">
        <v>13465</v>
      </c>
      <c r="C7468" s="148">
        <v>15178.510993799997</v>
      </c>
      <c r="D7468" s="148">
        <f t="shared" si="348"/>
        <v>18517.78</v>
      </c>
      <c r="E7468" s="138" t="s">
        <v>2044</v>
      </c>
      <c r="F7468" s="148">
        <f t="shared" si="349"/>
        <v>15178.51</v>
      </c>
      <c r="G7468" s="148">
        <f t="shared" si="350"/>
        <v>18517.782200000001</v>
      </c>
    </row>
    <row r="7469" spans="1:7" ht="14.4" customHeight="1">
      <c r="A7469" s="138" t="s">
        <v>13508</v>
      </c>
      <c r="B7469" s="151" t="s">
        <v>13465</v>
      </c>
      <c r="C7469" s="148">
        <v>15178.510993799997</v>
      </c>
      <c r="D7469" s="148">
        <f t="shared" si="348"/>
        <v>18517.78</v>
      </c>
      <c r="E7469" s="138" t="s">
        <v>2044</v>
      </c>
      <c r="F7469" s="148">
        <f t="shared" si="349"/>
        <v>15178.51</v>
      </c>
      <c r="G7469" s="148">
        <f t="shared" si="350"/>
        <v>18517.782200000001</v>
      </c>
    </row>
    <row r="7470" spans="1:7" ht="14.4" customHeight="1">
      <c r="A7470" s="138" t="s">
        <v>13509</v>
      </c>
      <c r="B7470" s="151" t="s">
        <v>13465</v>
      </c>
      <c r="C7470" s="148">
        <v>15178.510993799997</v>
      </c>
      <c r="D7470" s="148">
        <f t="shared" si="348"/>
        <v>18517.78</v>
      </c>
      <c r="E7470" s="138" t="s">
        <v>2044</v>
      </c>
      <c r="F7470" s="148">
        <f t="shared" si="349"/>
        <v>15178.51</v>
      </c>
      <c r="G7470" s="148">
        <f t="shared" si="350"/>
        <v>18517.782200000001</v>
      </c>
    </row>
    <row r="7471" spans="1:7" ht="14.4" customHeight="1">
      <c r="A7471" s="138" t="s">
        <v>13510</v>
      </c>
      <c r="B7471" s="151" t="s">
        <v>13465</v>
      </c>
      <c r="C7471" s="148">
        <v>15178.510993799997</v>
      </c>
      <c r="D7471" s="148">
        <f t="shared" si="348"/>
        <v>18517.78</v>
      </c>
      <c r="E7471" s="138" t="s">
        <v>2044</v>
      </c>
      <c r="F7471" s="148">
        <f t="shared" si="349"/>
        <v>15178.51</v>
      </c>
      <c r="G7471" s="148">
        <f t="shared" si="350"/>
        <v>18517.782200000001</v>
      </c>
    </row>
    <row r="7472" spans="1:7" ht="14.4" customHeight="1">
      <c r="A7472" s="138" t="s">
        <v>13511</v>
      </c>
      <c r="B7472" s="151" t="s">
        <v>13465</v>
      </c>
      <c r="C7472" s="148">
        <v>15178.510993799997</v>
      </c>
      <c r="D7472" s="148">
        <f t="shared" si="348"/>
        <v>18517.78</v>
      </c>
      <c r="E7472" s="138" t="s">
        <v>2044</v>
      </c>
      <c r="F7472" s="148">
        <f t="shared" si="349"/>
        <v>15178.51</v>
      </c>
      <c r="G7472" s="148">
        <f t="shared" si="350"/>
        <v>18517.782200000001</v>
      </c>
    </row>
    <row r="7473" spans="1:7" ht="14.4" customHeight="1">
      <c r="A7473" s="138" t="s">
        <v>13512</v>
      </c>
      <c r="B7473" s="151" t="s">
        <v>13465</v>
      </c>
      <c r="C7473" s="148">
        <v>15178.510993799997</v>
      </c>
      <c r="D7473" s="148">
        <f t="shared" si="348"/>
        <v>18517.78</v>
      </c>
      <c r="E7473" s="138" t="s">
        <v>2044</v>
      </c>
      <c r="F7473" s="148">
        <f t="shared" si="349"/>
        <v>15178.51</v>
      </c>
      <c r="G7473" s="148">
        <f t="shared" si="350"/>
        <v>18517.782200000001</v>
      </c>
    </row>
    <row r="7474" spans="1:7" ht="14.4" customHeight="1">
      <c r="A7474" s="138" t="s">
        <v>13513</v>
      </c>
      <c r="B7474" s="151" t="s">
        <v>13465</v>
      </c>
      <c r="C7474" s="148">
        <v>15178.510993799997</v>
      </c>
      <c r="D7474" s="148">
        <f t="shared" si="348"/>
        <v>18517.78</v>
      </c>
      <c r="E7474" s="138" t="s">
        <v>2044</v>
      </c>
      <c r="F7474" s="148">
        <f t="shared" si="349"/>
        <v>15178.51</v>
      </c>
      <c r="G7474" s="148">
        <f t="shared" si="350"/>
        <v>18517.782200000001</v>
      </c>
    </row>
    <row r="7475" spans="1:7" ht="14.4" customHeight="1">
      <c r="A7475" s="138" t="s">
        <v>13514</v>
      </c>
      <c r="B7475" s="151" t="s">
        <v>13465</v>
      </c>
      <c r="C7475" s="148">
        <v>15178.510993799997</v>
      </c>
      <c r="D7475" s="148">
        <f t="shared" si="348"/>
        <v>18517.78</v>
      </c>
      <c r="E7475" s="138" t="s">
        <v>2044</v>
      </c>
      <c r="F7475" s="148">
        <f t="shared" si="349"/>
        <v>15178.51</v>
      </c>
      <c r="G7475" s="148">
        <f t="shared" si="350"/>
        <v>18517.782200000001</v>
      </c>
    </row>
    <row r="7476" spans="1:7" ht="14.4" customHeight="1">
      <c r="A7476" s="138" t="s">
        <v>13515</v>
      </c>
      <c r="B7476" s="151" t="s">
        <v>13465</v>
      </c>
      <c r="C7476" s="148">
        <v>15178.510993799997</v>
      </c>
      <c r="D7476" s="148">
        <f t="shared" si="348"/>
        <v>18517.78</v>
      </c>
      <c r="E7476" s="138" t="s">
        <v>2044</v>
      </c>
      <c r="F7476" s="148">
        <f t="shared" si="349"/>
        <v>15178.51</v>
      </c>
      <c r="G7476" s="148">
        <f t="shared" si="350"/>
        <v>18517.782200000001</v>
      </c>
    </row>
    <row r="7477" spans="1:7" ht="14.4" customHeight="1">
      <c r="A7477" s="138" t="s">
        <v>13516</v>
      </c>
      <c r="B7477" s="151" t="s">
        <v>13465</v>
      </c>
      <c r="C7477" s="148">
        <v>15178.510993799997</v>
      </c>
      <c r="D7477" s="148">
        <f t="shared" si="348"/>
        <v>18517.78</v>
      </c>
      <c r="E7477" s="138" t="s">
        <v>2044</v>
      </c>
      <c r="F7477" s="148">
        <f t="shared" si="349"/>
        <v>15178.51</v>
      </c>
      <c r="G7477" s="148">
        <f t="shared" si="350"/>
        <v>18517.782200000001</v>
      </c>
    </row>
    <row r="7478" spans="1:7" ht="14.4" customHeight="1">
      <c r="A7478" s="138" t="s">
        <v>13517</v>
      </c>
      <c r="B7478" s="151" t="s">
        <v>13465</v>
      </c>
      <c r="C7478" s="148">
        <v>15178.510993799997</v>
      </c>
      <c r="D7478" s="148">
        <f t="shared" si="348"/>
        <v>18517.78</v>
      </c>
      <c r="E7478" s="138" t="s">
        <v>2044</v>
      </c>
      <c r="F7478" s="148">
        <f t="shared" si="349"/>
        <v>15178.51</v>
      </c>
      <c r="G7478" s="148">
        <f t="shared" si="350"/>
        <v>18517.782200000001</v>
      </c>
    </row>
    <row r="7479" spans="1:7" ht="14.4" customHeight="1">
      <c r="A7479" s="138" t="s">
        <v>13518</v>
      </c>
      <c r="B7479" s="151" t="s">
        <v>13465</v>
      </c>
      <c r="C7479" s="148">
        <v>15178.510993799997</v>
      </c>
      <c r="D7479" s="148">
        <f t="shared" si="348"/>
        <v>18517.78</v>
      </c>
      <c r="E7479" s="138" t="s">
        <v>2044</v>
      </c>
      <c r="F7479" s="148">
        <f t="shared" si="349"/>
        <v>15178.51</v>
      </c>
      <c r="G7479" s="148">
        <f t="shared" si="350"/>
        <v>18517.782200000001</v>
      </c>
    </row>
    <row r="7480" spans="1:7" ht="14.4" customHeight="1">
      <c r="A7480" s="138" t="s">
        <v>13519</v>
      </c>
      <c r="B7480" s="151" t="s">
        <v>13465</v>
      </c>
      <c r="C7480" s="148">
        <v>15178.510993799997</v>
      </c>
      <c r="D7480" s="148">
        <f t="shared" si="348"/>
        <v>18517.78</v>
      </c>
      <c r="E7480" s="138" t="s">
        <v>2044</v>
      </c>
      <c r="F7480" s="148">
        <f t="shared" si="349"/>
        <v>15178.51</v>
      </c>
      <c r="G7480" s="148">
        <f t="shared" si="350"/>
        <v>18517.782200000001</v>
      </c>
    </row>
    <row r="7481" spans="1:7" ht="14.4" customHeight="1">
      <c r="A7481" s="138" t="s">
        <v>13520</v>
      </c>
      <c r="B7481" s="151" t="s">
        <v>13465</v>
      </c>
      <c r="C7481" s="148">
        <v>15178.510993799997</v>
      </c>
      <c r="D7481" s="148">
        <f t="shared" si="348"/>
        <v>18517.78</v>
      </c>
      <c r="E7481" s="138" t="s">
        <v>2044</v>
      </c>
      <c r="F7481" s="148">
        <f t="shared" si="349"/>
        <v>15178.51</v>
      </c>
      <c r="G7481" s="148">
        <f t="shared" si="350"/>
        <v>18517.782200000001</v>
      </c>
    </row>
    <row r="7482" spans="1:7" ht="14.4" customHeight="1">
      <c r="A7482" s="138" t="s">
        <v>13521</v>
      </c>
      <c r="B7482" s="151" t="s">
        <v>13465</v>
      </c>
      <c r="C7482" s="148">
        <v>15178.510993799997</v>
      </c>
      <c r="D7482" s="148">
        <f t="shared" si="348"/>
        <v>18517.78</v>
      </c>
      <c r="E7482" s="138" t="s">
        <v>2044</v>
      </c>
      <c r="F7482" s="148">
        <f t="shared" si="349"/>
        <v>15178.51</v>
      </c>
      <c r="G7482" s="148">
        <f t="shared" si="350"/>
        <v>18517.782200000001</v>
      </c>
    </row>
    <row r="7483" spans="1:7" ht="14.4" customHeight="1">
      <c r="A7483" s="138" t="s">
        <v>13522</v>
      </c>
      <c r="B7483" s="151" t="s">
        <v>13465</v>
      </c>
      <c r="C7483" s="148">
        <v>15178.510993799997</v>
      </c>
      <c r="D7483" s="148">
        <f t="shared" si="348"/>
        <v>18517.78</v>
      </c>
      <c r="E7483" s="138" t="s">
        <v>2044</v>
      </c>
      <c r="F7483" s="148">
        <f t="shared" si="349"/>
        <v>15178.51</v>
      </c>
      <c r="G7483" s="148">
        <f t="shared" si="350"/>
        <v>18517.782200000001</v>
      </c>
    </row>
    <row r="7484" spans="1:7" ht="14.4" customHeight="1">
      <c r="A7484" s="138" t="s">
        <v>13523</v>
      </c>
      <c r="B7484" s="151" t="s">
        <v>13465</v>
      </c>
      <c r="C7484" s="148">
        <v>15178.510993799997</v>
      </c>
      <c r="D7484" s="148">
        <f t="shared" si="348"/>
        <v>18517.78</v>
      </c>
      <c r="E7484" s="138" t="s">
        <v>2044</v>
      </c>
      <c r="F7484" s="148">
        <f t="shared" si="349"/>
        <v>15178.51</v>
      </c>
      <c r="G7484" s="148">
        <f t="shared" si="350"/>
        <v>18517.782200000001</v>
      </c>
    </row>
    <row r="7485" spans="1:7" ht="14.4" customHeight="1">
      <c r="A7485" s="138" t="s">
        <v>13524</v>
      </c>
      <c r="B7485" s="151" t="s">
        <v>13465</v>
      </c>
      <c r="C7485" s="148">
        <v>15178.510993799997</v>
      </c>
      <c r="D7485" s="148">
        <f t="shared" si="348"/>
        <v>18517.78</v>
      </c>
      <c r="E7485" s="138" t="s">
        <v>2044</v>
      </c>
      <c r="F7485" s="148">
        <f t="shared" si="349"/>
        <v>15178.51</v>
      </c>
      <c r="G7485" s="148">
        <f t="shared" si="350"/>
        <v>18517.782200000001</v>
      </c>
    </row>
    <row r="7486" spans="1:7" ht="14.4" customHeight="1">
      <c r="A7486" s="138" t="s">
        <v>13525</v>
      </c>
      <c r="B7486" s="151" t="s">
        <v>13465</v>
      </c>
      <c r="C7486" s="148">
        <v>15178.510993799997</v>
      </c>
      <c r="D7486" s="148">
        <f t="shared" si="348"/>
        <v>18517.78</v>
      </c>
      <c r="E7486" s="138" t="s">
        <v>2044</v>
      </c>
      <c r="F7486" s="148">
        <f t="shared" si="349"/>
        <v>15178.51</v>
      </c>
      <c r="G7486" s="148">
        <f t="shared" si="350"/>
        <v>18517.782200000001</v>
      </c>
    </row>
    <row r="7487" spans="1:7" ht="14.4" customHeight="1">
      <c r="A7487" s="138" t="s">
        <v>13526</v>
      </c>
      <c r="B7487" s="151" t="s">
        <v>13465</v>
      </c>
      <c r="C7487" s="148">
        <v>15178.510993799997</v>
      </c>
      <c r="D7487" s="148">
        <f t="shared" si="348"/>
        <v>18517.78</v>
      </c>
      <c r="E7487" s="138" t="s">
        <v>2044</v>
      </c>
      <c r="F7487" s="148">
        <f t="shared" si="349"/>
        <v>15178.51</v>
      </c>
      <c r="G7487" s="148">
        <f t="shared" si="350"/>
        <v>18517.782200000001</v>
      </c>
    </row>
    <row r="7488" spans="1:7" ht="14.4" customHeight="1">
      <c r="A7488" s="138" t="s">
        <v>13527</v>
      </c>
      <c r="B7488" s="151" t="s">
        <v>13465</v>
      </c>
      <c r="C7488" s="148">
        <v>15178.510993799997</v>
      </c>
      <c r="D7488" s="148">
        <f t="shared" si="348"/>
        <v>18517.78</v>
      </c>
      <c r="E7488" s="138" t="s">
        <v>2044</v>
      </c>
      <c r="F7488" s="148">
        <f t="shared" si="349"/>
        <v>15178.51</v>
      </c>
      <c r="G7488" s="148">
        <f t="shared" si="350"/>
        <v>18517.782200000001</v>
      </c>
    </row>
    <row r="7489" spans="1:7" ht="14.4" customHeight="1">
      <c r="A7489" s="138" t="s">
        <v>13528</v>
      </c>
      <c r="B7489" s="151" t="s">
        <v>13529</v>
      </c>
      <c r="C7489" s="148">
        <v>20951.330399999999</v>
      </c>
      <c r="D7489" s="148">
        <f t="shared" si="348"/>
        <v>25560.62</v>
      </c>
      <c r="E7489" s="138" t="s">
        <v>2044</v>
      </c>
      <c r="F7489" s="148">
        <f t="shared" si="349"/>
        <v>20951.330000000002</v>
      </c>
      <c r="G7489" s="148">
        <f t="shared" si="350"/>
        <v>25560.622600000002</v>
      </c>
    </row>
    <row r="7490" spans="1:7" ht="14.4" customHeight="1">
      <c r="A7490" s="138" t="s">
        <v>13530</v>
      </c>
      <c r="B7490" s="151" t="s">
        <v>13531</v>
      </c>
      <c r="C7490" s="148">
        <v>20951.330399999999</v>
      </c>
      <c r="D7490" s="148">
        <f t="shared" si="348"/>
        <v>25560.62</v>
      </c>
      <c r="E7490" s="138" t="s">
        <v>2044</v>
      </c>
      <c r="F7490" s="148">
        <f t="shared" si="349"/>
        <v>20951.330000000002</v>
      </c>
      <c r="G7490" s="148">
        <f t="shared" si="350"/>
        <v>25560.622600000002</v>
      </c>
    </row>
    <row r="7491" spans="1:7" ht="14.4" customHeight="1">
      <c r="A7491" s="138" t="s">
        <v>13532</v>
      </c>
      <c r="B7491" s="151" t="s">
        <v>13533</v>
      </c>
      <c r="C7491" s="148">
        <v>20951.330399999999</v>
      </c>
      <c r="D7491" s="148">
        <f t="shared" si="348"/>
        <v>25560.62</v>
      </c>
      <c r="E7491" s="138" t="s">
        <v>2044</v>
      </c>
      <c r="F7491" s="148">
        <f t="shared" si="349"/>
        <v>20951.330000000002</v>
      </c>
      <c r="G7491" s="148">
        <f t="shared" si="350"/>
        <v>25560.622600000002</v>
      </c>
    </row>
    <row r="7492" spans="1:7" ht="14.4" customHeight="1">
      <c r="A7492" s="138" t="s">
        <v>13534</v>
      </c>
      <c r="B7492" s="151" t="s">
        <v>13535</v>
      </c>
      <c r="C7492" s="148">
        <v>20951.330399999999</v>
      </c>
      <c r="D7492" s="148">
        <f t="shared" si="348"/>
        <v>25560.62</v>
      </c>
      <c r="E7492" s="138" t="s">
        <v>2044</v>
      </c>
      <c r="F7492" s="148">
        <f t="shared" si="349"/>
        <v>20951.330000000002</v>
      </c>
      <c r="G7492" s="148">
        <f t="shared" si="350"/>
        <v>25560.622600000002</v>
      </c>
    </row>
    <row r="7493" spans="1:7" ht="14.4" customHeight="1">
      <c r="A7493" s="138" t="s">
        <v>13536</v>
      </c>
      <c r="B7493" s="151" t="s">
        <v>13537</v>
      </c>
      <c r="C7493" s="148">
        <v>20951.330399999999</v>
      </c>
      <c r="D7493" s="148">
        <f t="shared" si="348"/>
        <v>25560.62</v>
      </c>
      <c r="E7493" s="138" t="s">
        <v>2044</v>
      </c>
      <c r="F7493" s="148">
        <f t="shared" si="349"/>
        <v>20951.330000000002</v>
      </c>
      <c r="G7493" s="148">
        <f t="shared" si="350"/>
        <v>25560.622600000002</v>
      </c>
    </row>
    <row r="7494" spans="1:7" ht="14.4" customHeight="1">
      <c r="A7494" s="138" t="s">
        <v>13538</v>
      </c>
      <c r="B7494" s="151" t="s">
        <v>13539</v>
      </c>
      <c r="C7494" s="148">
        <v>20951.330399999999</v>
      </c>
      <c r="D7494" s="148">
        <f t="shared" si="348"/>
        <v>25560.62</v>
      </c>
      <c r="E7494" s="138" t="s">
        <v>2044</v>
      </c>
      <c r="F7494" s="148">
        <f t="shared" si="349"/>
        <v>20951.330000000002</v>
      </c>
      <c r="G7494" s="148">
        <f t="shared" si="350"/>
        <v>25560.622600000002</v>
      </c>
    </row>
    <row r="7495" spans="1:7" ht="14.4" customHeight="1">
      <c r="A7495" s="138" t="s">
        <v>13540</v>
      </c>
      <c r="B7495" s="151" t="s">
        <v>13541</v>
      </c>
      <c r="C7495" s="148">
        <v>20951.330399999999</v>
      </c>
      <c r="D7495" s="148">
        <f t="shared" si="348"/>
        <v>25560.62</v>
      </c>
      <c r="E7495" s="138" t="s">
        <v>2044</v>
      </c>
      <c r="F7495" s="148">
        <f t="shared" si="349"/>
        <v>20951.330000000002</v>
      </c>
      <c r="G7495" s="148">
        <f t="shared" si="350"/>
        <v>25560.622600000002</v>
      </c>
    </row>
    <row r="7496" spans="1:7" ht="14.4" customHeight="1">
      <c r="A7496" s="138" t="s">
        <v>13542</v>
      </c>
      <c r="B7496" s="151" t="s">
        <v>13543</v>
      </c>
      <c r="C7496" s="148">
        <v>20951.330399999999</v>
      </c>
      <c r="D7496" s="148">
        <f t="shared" si="348"/>
        <v>25560.62</v>
      </c>
      <c r="E7496" s="138" t="s">
        <v>2044</v>
      </c>
      <c r="F7496" s="148">
        <f t="shared" si="349"/>
        <v>20951.330000000002</v>
      </c>
      <c r="G7496" s="148">
        <f t="shared" si="350"/>
        <v>25560.622600000002</v>
      </c>
    </row>
    <row r="7497" spans="1:7" ht="14.4" customHeight="1">
      <c r="A7497" s="138" t="s">
        <v>13544</v>
      </c>
      <c r="B7497" s="151" t="s">
        <v>13545</v>
      </c>
      <c r="C7497" s="148">
        <v>20951.330399999999</v>
      </c>
      <c r="D7497" s="148">
        <f t="shared" ref="D7497:D7560" si="351">ROUND(C7497*(1+$D$8),2)</f>
        <v>25560.62</v>
      </c>
      <c r="E7497" s="138" t="s">
        <v>2044</v>
      </c>
      <c r="F7497" s="148">
        <f t="shared" ref="F7497:F7560" si="352">ROUND(C7497*(1-HLOOKUP(E7497,$1:$2,2,FALSE)),2)</f>
        <v>20951.330000000002</v>
      </c>
      <c r="G7497" s="148">
        <f t="shared" ref="G7497:G7560" si="353">F7497*(1+$D$8)</f>
        <v>25560.622600000002</v>
      </c>
    </row>
    <row r="7498" spans="1:7" ht="14.4" customHeight="1">
      <c r="A7498" s="138" t="s">
        <v>13546</v>
      </c>
      <c r="B7498" s="151" t="s">
        <v>13547</v>
      </c>
      <c r="C7498" s="148">
        <v>20951.330399999999</v>
      </c>
      <c r="D7498" s="148">
        <f t="shared" si="351"/>
        <v>25560.62</v>
      </c>
      <c r="E7498" s="138" t="s">
        <v>2044</v>
      </c>
      <c r="F7498" s="148">
        <f t="shared" si="352"/>
        <v>20951.330000000002</v>
      </c>
      <c r="G7498" s="148">
        <f t="shared" si="353"/>
        <v>25560.622600000002</v>
      </c>
    </row>
    <row r="7499" spans="1:7" ht="14.4" customHeight="1">
      <c r="A7499" s="138" t="s">
        <v>13548</v>
      </c>
      <c r="B7499" s="151" t="s">
        <v>13549</v>
      </c>
      <c r="C7499" s="148">
        <v>20951.330399999999</v>
      </c>
      <c r="D7499" s="148">
        <f t="shared" si="351"/>
        <v>25560.62</v>
      </c>
      <c r="E7499" s="138" t="s">
        <v>2044</v>
      </c>
      <c r="F7499" s="148">
        <f t="shared" si="352"/>
        <v>20951.330000000002</v>
      </c>
      <c r="G7499" s="148">
        <f t="shared" si="353"/>
        <v>25560.622600000002</v>
      </c>
    </row>
    <row r="7500" spans="1:7" ht="14.4" customHeight="1">
      <c r="A7500" s="138" t="s">
        <v>13550</v>
      </c>
      <c r="B7500" s="151" t="s">
        <v>13551</v>
      </c>
      <c r="C7500" s="148">
        <v>20951.330399999999</v>
      </c>
      <c r="D7500" s="148">
        <f t="shared" si="351"/>
        <v>25560.62</v>
      </c>
      <c r="E7500" s="138" t="s">
        <v>2044</v>
      </c>
      <c r="F7500" s="148">
        <f t="shared" si="352"/>
        <v>20951.330000000002</v>
      </c>
      <c r="G7500" s="148">
        <f t="shared" si="353"/>
        <v>25560.622600000002</v>
      </c>
    </row>
    <row r="7501" spans="1:7" ht="14.4" customHeight="1">
      <c r="A7501" s="138" t="s">
        <v>13552</v>
      </c>
      <c r="B7501" s="151" t="s">
        <v>13553</v>
      </c>
      <c r="C7501" s="148">
        <v>20951.330399999999</v>
      </c>
      <c r="D7501" s="148">
        <f t="shared" si="351"/>
        <v>25560.62</v>
      </c>
      <c r="E7501" s="138" t="s">
        <v>2044</v>
      </c>
      <c r="F7501" s="148">
        <f t="shared" si="352"/>
        <v>20951.330000000002</v>
      </c>
      <c r="G7501" s="148">
        <f t="shared" si="353"/>
        <v>25560.622600000002</v>
      </c>
    </row>
    <row r="7502" spans="1:7" ht="14.4" customHeight="1">
      <c r="A7502" s="138" t="s">
        <v>13554</v>
      </c>
      <c r="B7502" s="151" t="s">
        <v>13555</v>
      </c>
      <c r="C7502" s="148">
        <v>20951.330399999999</v>
      </c>
      <c r="D7502" s="148">
        <f t="shared" si="351"/>
        <v>25560.62</v>
      </c>
      <c r="E7502" s="138" t="s">
        <v>2044</v>
      </c>
      <c r="F7502" s="148">
        <f t="shared" si="352"/>
        <v>20951.330000000002</v>
      </c>
      <c r="G7502" s="148">
        <f t="shared" si="353"/>
        <v>25560.622600000002</v>
      </c>
    </row>
    <row r="7503" spans="1:7" ht="14.4" customHeight="1">
      <c r="A7503" s="138" t="s">
        <v>13556</v>
      </c>
      <c r="B7503" s="151" t="s">
        <v>13557</v>
      </c>
      <c r="C7503" s="148">
        <v>20951.330399999999</v>
      </c>
      <c r="D7503" s="148">
        <f t="shared" si="351"/>
        <v>25560.62</v>
      </c>
      <c r="E7503" s="138" t="s">
        <v>2044</v>
      </c>
      <c r="F7503" s="148">
        <f t="shared" si="352"/>
        <v>20951.330000000002</v>
      </c>
      <c r="G7503" s="148">
        <f t="shared" si="353"/>
        <v>25560.622600000002</v>
      </c>
    </row>
    <row r="7504" spans="1:7" ht="14.4" customHeight="1">
      <c r="A7504" s="138" t="s">
        <v>13558</v>
      </c>
      <c r="B7504" s="151" t="s">
        <v>13559</v>
      </c>
      <c r="C7504" s="148">
        <v>20951.330399999999</v>
      </c>
      <c r="D7504" s="148">
        <f t="shared" si="351"/>
        <v>25560.62</v>
      </c>
      <c r="E7504" s="138" t="s">
        <v>2044</v>
      </c>
      <c r="F7504" s="148">
        <f t="shared" si="352"/>
        <v>20951.330000000002</v>
      </c>
      <c r="G7504" s="148">
        <f t="shared" si="353"/>
        <v>25560.622600000002</v>
      </c>
    </row>
    <row r="7505" spans="1:7" ht="14.4" customHeight="1">
      <c r="A7505" s="138" t="s">
        <v>13560</v>
      </c>
      <c r="B7505" s="151" t="s">
        <v>13561</v>
      </c>
      <c r="C7505" s="148">
        <v>20951.330399999999</v>
      </c>
      <c r="D7505" s="148">
        <f t="shared" si="351"/>
        <v>25560.62</v>
      </c>
      <c r="E7505" s="138" t="s">
        <v>2044</v>
      </c>
      <c r="F7505" s="148">
        <f t="shared" si="352"/>
        <v>20951.330000000002</v>
      </c>
      <c r="G7505" s="148">
        <f t="shared" si="353"/>
        <v>25560.622600000002</v>
      </c>
    </row>
    <row r="7506" spans="1:7" ht="14.4" customHeight="1">
      <c r="A7506" s="138" t="s">
        <v>13562</v>
      </c>
      <c r="B7506" s="151" t="s">
        <v>13563</v>
      </c>
      <c r="C7506" s="148">
        <v>20951.330399999999</v>
      </c>
      <c r="D7506" s="148">
        <f t="shared" si="351"/>
        <v>25560.62</v>
      </c>
      <c r="E7506" s="138" t="s">
        <v>2044</v>
      </c>
      <c r="F7506" s="148">
        <f t="shared" si="352"/>
        <v>20951.330000000002</v>
      </c>
      <c r="G7506" s="148">
        <f t="shared" si="353"/>
        <v>25560.622600000002</v>
      </c>
    </row>
    <row r="7507" spans="1:7" ht="14.4" customHeight="1">
      <c r="A7507" s="138" t="s">
        <v>13564</v>
      </c>
      <c r="B7507" s="151" t="s">
        <v>13565</v>
      </c>
      <c r="C7507" s="148">
        <v>20951.330399999999</v>
      </c>
      <c r="D7507" s="148">
        <f t="shared" si="351"/>
        <v>25560.62</v>
      </c>
      <c r="E7507" s="138" t="s">
        <v>2044</v>
      </c>
      <c r="F7507" s="148">
        <f t="shared" si="352"/>
        <v>20951.330000000002</v>
      </c>
      <c r="G7507" s="148">
        <f t="shared" si="353"/>
        <v>25560.622600000002</v>
      </c>
    </row>
    <row r="7508" spans="1:7" ht="14.4" customHeight="1">
      <c r="A7508" s="138" t="s">
        <v>13566</v>
      </c>
      <c r="B7508" s="151" t="s">
        <v>13567</v>
      </c>
      <c r="C7508" s="148">
        <v>20951.330399999999</v>
      </c>
      <c r="D7508" s="148">
        <f t="shared" si="351"/>
        <v>25560.62</v>
      </c>
      <c r="E7508" s="138" t="s">
        <v>2044</v>
      </c>
      <c r="F7508" s="148">
        <f t="shared" si="352"/>
        <v>20951.330000000002</v>
      </c>
      <c r="G7508" s="148">
        <f t="shared" si="353"/>
        <v>25560.622600000002</v>
      </c>
    </row>
    <row r="7509" spans="1:7" ht="14.4" customHeight="1">
      <c r="A7509" s="138" t="s">
        <v>13568</v>
      </c>
      <c r="B7509" s="151" t="s">
        <v>13569</v>
      </c>
      <c r="C7509" s="148">
        <v>20951.330399999999</v>
      </c>
      <c r="D7509" s="148">
        <f t="shared" si="351"/>
        <v>25560.62</v>
      </c>
      <c r="E7509" s="138" t="s">
        <v>2044</v>
      </c>
      <c r="F7509" s="148">
        <f t="shared" si="352"/>
        <v>20951.330000000002</v>
      </c>
      <c r="G7509" s="148">
        <f t="shared" si="353"/>
        <v>25560.622600000002</v>
      </c>
    </row>
    <row r="7510" spans="1:7" ht="14.4" customHeight="1">
      <c r="A7510" s="138" t="s">
        <v>13570</v>
      </c>
      <c r="B7510" s="151" t="s">
        <v>13571</v>
      </c>
      <c r="C7510" s="148">
        <v>20951.330399999999</v>
      </c>
      <c r="D7510" s="148">
        <f t="shared" si="351"/>
        <v>25560.62</v>
      </c>
      <c r="E7510" s="138" t="s">
        <v>2044</v>
      </c>
      <c r="F7510" s="148">
        <f t="shared" si="352"/>
        <v>20951.330000000002</v>
      </c>
      <c r="G7510" s="148">
        <f t="shared" si="353"/>
        <v>25560.622600000002</v>
      </c>
    </row>
    <row r="7511" spans="1:7" ht="14.4" customHeight="1">
      <c r="A7511" s="138" t="s">
        <v>13572</v>
      </c>
      <c r="B7511" s="151" t="s">
        <v>13573</v>
      </c>
      <c r="C7511" s="148">
        <v>20951.330399999999</v>
      </c>
      <c r="D7511" s="148">
        <f t="shared" si="351"/>
        <v>25560.62</v>
      </c>
      <c r="E7511" s="138" t="s">
        <v>2044</v>
      </c>
      <c r="F7511" s="148">
        <f t="shared" si="352"/>
        <v>20951.330000000002</v>
      </c>
      <c r="G7511" s="148">
        <f t="shared" si="353"/>
        <v>25560.622600000002</v>
      </c>
    </row>
    <row r="7512" spans="1:7" ht="14.4" customHeight="1">
      <c r="A7512" s="138" t="s">
        <v>13574</v>
      </c>
      <c r="B7512" s="151" t="s">
        <v>13575</v>
      </c>
      <c r="C7512" s="148">
        <v>20951.330399999999</v>
      </c>
      <c r="D7512" s="148">
        <f t="shared" si="351"/>
        <v>25560.62</v>
      </c>
      <c r="E7512" s="138" t="s">
        <v>2044</v>
      </c>
      <c r="F7512" s="148">
        <f t="shared" si="352"/>
        <v>20951.330000000002</v>
      </c>
      <c r="G7512" s="148">
        <f t="shared" si="353"/>
        <v>25560.622600000002</v>
      </c>
    </row>
    <row r="7513" spans="1:7" ht="14.4" customHeight="1">
      <c r="A7513" s="138" t="s">
        <v>13576</v>
      </c>
      <c r="B7513" s="151" t="s">
        <v>13577</v>
      </c>
      <c r="C7513" s="148">
        <v>20951.330399999999</v>
      </c>
      <c r="D7513" s="148">
        <f t="shared" si="351"/>
        <v>25560.62</v>
      </c>
      <c r="E7513" s="138" t="s">
        <v>2044</v>
      </c>
      <c r="F7513" s="148">
        <f t="shared" si="352"/>
        <v>20951.330000000002</v>
      </c>
      <c r="G7513" s="148">
        <f t="shared" si="353"/>
        <v>25560.622600000002</v>
      </c>
    </row>
    <row r="7514" spans="1:7" ht="14.4" customHeight="1">
      <c r="A7514" s="138" t="s">
        <v>13578</v>
      </c>
      <c r="B7514" s="151" t="s">
        <v>13579</v>
      </c>
      <c r="C7514" s="148">
        <v>20951.330399999999</v>
      </c>
      <c r="D7514" s="148">
        <f t="shared" si="351"/>
        <v>25560.62</v>
      </c>
      <c r="E7514" s="138" t="s">
        <v>2044</v>
      </c>
      <c r="F7514" s="148">
        <f t="shared" si="352"/>
        <v>20951.330000000002</v>
      </c>
      <c r="G7514" s="148">
        <f t="shared" si="353"/>
        <v>25560.622600000002</v>
      </c>
    </row>
    <row r="7515" spans="1:7" ht="14.4" customHeight="1">
      <c r="A7515" s="138" t="s">
        <v>13580</v>
      </c>
      <c r="B7515" s="151" t="s">
        <v>13581</v>
      </c>
      <c r="C7515" s="148">
        <v>20951.330399999999</v>
      </c>
      <c r="D7515" s="148">
        <f t="shared" si="351"/>
        <v>25560.62</v>
      </c>
      <c r="E7515" s="138" t="s">
        <v>2044</v>
      </c>
      <c r="F7515" s="148">
        <f t="shared" si="352"/>
        <v>20951.330000000002</v>
      </c>
      <c r="G7515" s="148">
        <f t="shared" si="353"/>
        <v>25560.622600000002</v>
      </c>
    </row>
    <row r="7516" spans="1:7" ht="14.4" customHeight="1">
      <c r="A7516" s="138" t="s">
        <v>13582</v>
      </c>
      <c r="B7516" s="151" t="s">
        <v>13583</v>
      </c>
      <c r="C7516" s="148">
        <v>20951.330399999999</v>
      </c>
      <c r="D7516" s="148">
        <f t="shared" si="351"/>
        <v>25560.62</v>
      </c>
      <c r="E7516" s="138" t="s">
        <v>2044</v>
      </c>
      <c r="F7516" s="148">
        <f t="shared" si="352"/>
        <v>20951.330000000002</v>
      </c>
      <c r="G7516" s="148">
        <f t="shared" si="353"/>
        <v>25560.622600000002</v>
      </c>
    </row>
    <row r="7517" spans="1:7" ht="14.4" customHeight="1">
      <c r="A7517" s="138" t="s">
        <v>13584</v>
      </c>
      <c r="B7517" s="151" t="s">
        <v>13585</v>
      </c>
      <c r="C7517" s="148">
        <v>20951.330399999999</v>
      </c>
      <c r="D7517" s="148">
        <f t="shared" si="351"/>
        <v>25560.62</v>
      </c>
      <c r="E7517" s="138" t="s">
        <v>2044</v>
      </c>
      <c r="F7517" s="148">
        <f t="shared" si="352"/>
        <v>20951.330000000002</v>
      </c>
      <c r="G7517" s="148">
        <f t="shared" si="353"/>
        <v>25560.622600000002</v>
      </c>
    </row>
    <row r="7518" spans="1:7" ht="14.4" customHeight="1">
      <c r="A7518" s="138" t="s">
        <v>13586</v>
      </c>
      <c r="B7518" s="151" t="s">
        <v>13587</v>
      </c>
      <c r="C7518" s="148">
        <v>20951.330399999999</v>
      </c>
      <c r="D7518" s="148">
        <f t="shared" si="351"/>
        <v>25560.62</v>
      </c>
      <c r="E7518" s="138" t="s">
        <v>2044</v>
      </c>
      <c r="F7518" s="148">
        <f t="shared" si="352"/>
        <v>20951.330000000002</v>
      </c>
      <c r="G7518" s="148">
        <f t="shared" si="353"/>
        <v>25560.622600000002</v>
      </c>
    </row>
    <row r="7519" spans="1:7" ht="14.4" customHeight="1">
      <c r="A7519" s="138" t="s">
        <v>13588</v>
      </c>
      <c r="B7519" s="151" t="s">
        <v>13589</v>
      </c>
      <c r="C7519" s="148">
        <v>20951.330399999999</v>
      </c>
      <c r="D7519" s="148">
        <f t="shared" si="351"/>
        <v>25560.62</v>
      </c>
      <c r="E7519" s="138" t="s">
        <v>2044</v>
      </c>
      <c r="F7519" s="148">
        <f t="shared" si="352"/>
        <v>20951.330000000002</v>
      </c>
      <c r="G7519" s="148">
        <f t="shared" si="353"/>
        <v>25560.622600000002</v>
      </c>
    </row>
    <row r="7520" spans="1:7" ht="14.4" customHeight="1">
      <c r="A7520" s="138" t="s">
        <v>13590</v>
      </c>
      <c r="B7520" s="151" t="s">
        <v>13591</v>
      </c>
      <c r="C7520" s="148">
        <v>20951.330399999999</v>
      </c>
      <c r="D7520" s="148">
        <f t="shared" si="351"/>
        <v>25560.62</v>
      </c>
      <c r="E7520" s="138" t="s">
        <v>2044</v>
      </c>
      <c r="F7520" s="148">
        <f t="shared" si="352"/>
        <v>20951.330000000002</v>
      </c>
      <c r="G7520" s="148">
        <f t="shared" si="353"/>
        <v>25560.622600000002</v>
      </c>
    </row>
    <row r="7521" spans="1:7" ht="14.4" customHeight="1">
      <c r="A7521" s="138" t="s">
        <v>13592</v>
      </c>
      <c r="B7521" s="151" t="s">
        <v>13593</v>
      </c>
      <c r="C7521" s="148">
        <v>20951.330399999999</v>
      </c>
      <c r="D7521" s="148">
        <f t="shared" si="351"/>
        <v>25560.62</v>
      </c>
      <c r="E7521" s="138" t="s">
        <v>2044</v>
      </c>
      <c r="F7521" s="148">
        <f t="shared" si="352"/>
        <v>20951.330000000002</v>
      </c>
      <c r="G7521" s="148">
        <f t="shared" si="353"/>
        <v>25560.622600000002</v>
      </c>
    </row>
    <row r="7522" spans="1:7" ht="14.4" customHeight="1">
      <c r="A7522" s="138" t="s">
        <v>13594</v>
      </c>
      <c r="B7522" s="151" t="s">
        <v>13595</v>
      </c>
      <c r="C7522" s="148">
        <v>20951.330399999999</v>
      </c>
      <c r="D7522" s="148">
        <f t="shared" si="351"/>
        <v>25560.62</v>
      </c>
      <c r="E7522" s="138" t="s">
        <v>2044</v>
      </c>
      <c r="F7522" s="148">
        <f t="shared" si="352"/>
        <v>20951.330000000002</v>
      </c>
      <c r="G7522" s="148">
        <f t="shared" si="353"/>
        <v>25560.622600000002</v>
      </c>
    </row>
    <row r="7523" spans="1:7" ht="14.4" customHeight="1">
      <c r="A7523" s="138" t="s">
        <v>13596</v>
      </c>
      <c r="B7523" s="151" t="s">
        <v>13597</v>
      </c>
      <c r="C7523" s="148">
        <v>20951.330399999999</v>
      </c>
      <c r="D7523" s="148">
        <f t="shared" si="351"/>
        <v>25560.62</v>
      </c>
      <c r="E7523" s="138" t="s">
        <v>2044</v>
      </c>
      <c r="F7523" s="148">
        <f t="shared" si="352"/>
        <v>20951.330000000002</v>
      </c>
      <c r="G7523" s="148">
        <f t="shared" si="353"/>
        <v>25560.622600000002</v>
      </c>
    </row>
    <row r="7524" spans="1:7" ht="14.4" customHeight="1">
      <c r="A7524" s="138" t="s">
        <v>13598</v>
      </c>
      <c r="B7524" s="151" t="s">
        <v>13599</v>
      </c>
      <c r="C7524" s="148">
        <v>20951.330399999999</v>
      </c>
      <c r="D7524" s="148">
        <f t="shared" si="351"/>
        <v>25560.62</v>
      </c>
      <c r="E7524" s="138" t="s">
        <v>2044</v>
      </c>
      <c r="F7524" s="148">
        <f t="shared" si="352"/>
        <v>20951.330000000002</v>
      </c>
      <c r="G7524" s="148">
        <f t="shared" si="353"/>
        <v>25560.622600000002</v>
      </c>
    </row>
    <row r="7525" spans="1:7" ht="14.4" customHeight="1">
      <c r="A7525" s="138" t="s">
        <v>13600</v>
      </c>
      <c r="B7525" s="151" t="s">
        <v>13601</v>
      </c>
      <c r="C7525" s="148">
        <v>20951.330399999999</v>
      </c>
      <c r="D7525" s="148">
        <f t="shared" si="351"/>
        <v>25560.62</v>
      </c>
      <c r="E7525" s="138" t="s">
        <v>2044</v>
      </c>
      <c r="F7525" s="148">
        <f t="shared" si="352"/>
        <v>20951.330000000002</v>
      </c>
      <c r="G7525" s="148">
        <f t="shared" si="353"/>
        <v>25560.622600000002</v>
      </c>
    </row>
    <row r="7526" spans="1:7" ht="14.4" customHeight="1">
      <c r="A7526" s="138" t="s">
        <v>13602</v>
      </c>
      <c r="B7526" s="151" t="s">
        <v>13603</v>
      </c>
      <c r="C7526" s="148">
        <v>20951.330399999999</v>
      </c>
      <c r="D7526" s="148">
        <f t="shared" si="351"/>
        <v>25560.62</v>
      </c>
      <c r="E7526" s="138" t="s">
        <v>2044</v>
      </c>
      <c r="F7526" s="148">
        <f t="shared" si="352"/>
        <v>20951.330000000002</v>
      </c>
      <c r="G7526" s="148">
        <f t="shared" si="353"/>
        <v>25560.622600000002</v>
      </c>
    </row>
    <row r="7527" spans="1:7" ht="14.4" customHeight="1">
      <c r="A7527" s="138" t="s">
        <v>13604</v>
      </c>
      <c r="B7527" s="151" t="s">
        <v>13605</v>
      </c>
      <c r="C7527" s="148">
        <v>20951.330399999999</v>
      </c>
      <c r="D7527" s="148">
        <f t="shared" si="351"/>
        <v>25560.62</v>
      </c>
      <c r="E7527" s="138" t="s">
        <v>2044</v>
      </c>
      <c r="F7527" s="148">
        <f t="shared" si="352"/>
        <v>20951.330000000002</v>
      </c>
      <c r="G7527" s="148">
        <f t="shared" si="353"/>
        <v>25560.622600000002</v>
      </c>
    </row>
    <row r="7528" spans="1:7" ht="14.4" customHeight="1">
      <c r="A7528" s="138" t="s">
        <v>13606</v>
      </c>
      <c r="B7528" s="151" t="s">
        <v>13607</v>
      </c>
      <c r="C7528" s="148">
        <v>20951.330399999999</v>
      </c>
      <c r="D7528" s="148">
        <f t="shared" si="351"/>
        <v>25560.62</v>
      </c>
      <c r="E7528" s="138" t="s">
        <v>2044</v>
      </c>
      <c r="F7528" s="148">
        <f t="shared" si="352"/>
        <v>20951.330000000002</v>
      </c>
      <c r="G7528" s="148">
        <f t="shared" si="353"/>
        <v>25560.622600000002</v>
      </c>
    </row>
    <row r="7529" spans="1:7" ht="14.4" customHeight="1">
      <c r="A7529" s="138" t="s">
        <v>13608</v>
      </c>
      <c r="B7529" s="151" t="s">
        <v>13609</v>
      </c>
      <c r="C7529" s="148">
        <v>20951.330399999999</v>
      </c>
      <c r="D7529" s="148">
        <f t="shared" si="351"/>
        <v>25560.62</v>
      </c>
      <c r="E7529" s="138" t="s">
        <v>2044</v>
      </c>
      <c r="F7529" s="148">
        <f t="shared" si="352"/>
        <v>20951.330000000002</v>
      </c>
      <c r="G7529" s="148">
        <f t="shared" si="353"/>
        <v>25560.622600000002</v>
      </c>
    </row>
    <row r="7530" spans="1:7" ht="14.4" customHeight="1">
      <c r="A7530" s="138" t="s">
        <v>13610</v>
      </c>
      <c r="B7530" s="151" t="s">
        <v>13611</v>
      </c>
      <c r="C7530" s="148">
        <v>20951.330399999999</v>
      </c>
      <c r="D7530" s="148">
        <f t="shared" si="351"/>
        <v>25560.62</v>
      </c>
      <c r="E7530" s="138" t="s">
        <v>2044</v>
      </c>
      <c r="F7530" s="148">
        <f t="shared" si="352"/>
        <v>20951.330000000002</v>
      </c>
      <c r="G7530" s="148">
        <f t="shared" si="353"/>
        <v>25560.622600000002</v>
      </c>
    </row>
    <row r="7531" spans="1:7" ht="14.4" customHeight="1">
      <c r="A7531" s="138" t="s">
        <v>13612</v>
      </c>
      <c r="B7531" s="151" t="s">
        <v>13613</v>
      </c>
      <c r="C7531" s="148">
        <v>20951.330399999999</v>
      </c>
      <c r="D7531" s="148">
        <f t="shared" si="351"/>
        <v>25560.62</v>
      </c>
      <c r="E7531" s="138" t="s">
        <v>2044</v>
      </c>
      <c r="F7531" s="148">
        <f t="shared" si="352"/>
        <v>20951.330000000002</v>
      </c>
      <c r="G7531" s="148">
        <f t="shared" si="353"/>
        <v>25560.622600000002</v>
      </c>
    </row>
    <row r="7532" spans="1:7" ht="14.4" customHeight="1">
      <c r="A7532" s="138" t="s">
        <v>13614</v>
      </c>
      <c r="B7532" s="151" t="s">
        <v>13615</v>
      </c>
      <c r="C7532" s="148">
        <v>20951.330399999999</v>
      </c>
      <c r="D7532" s="148">
        <f t="shared" si="351"/>
        <v>25560.62</v>
      </c>
      <c r="E7532" s="138" t="s">
        <v>2044</v>
      </c>
      <c r="F7532" s="148">
        <f t="shared" si="352"/>
        <v>20951.330000000002</v>
      </c>
      <c r="G7532" s="148">
        <f t="shared" si="353"/>
        <v>25560.622600000002</v>
      </c>
    </row>
    <row r="7533" spans="1:7" ht="14.4" customHeight="1">
      <c r="A7533" s="138" t="s">
        <v>13616</v>
      </c>
      <c r="B7533" s="151" t="s">
        <v>13617</v>
      </c>
      <c r="C7533" s="148">
        <v>20951.330399999999</v>
      </c>
      <c r="D7533" s="148">
        <f t="shared" si="351"/>
        <v>25560.62</v>
      </c>
      <c r="E7533" s="138" t="s">
        <v>2044</v>
      </c>
      <c r="F7533" s="148">
        <f t="shared" si="352"/>
        <v>20951.330000000002</v>
      </c>
      <c r="G7533" s="148">
        <f t="shared" si="353"/>
        <v>25560.622600000002</v>
      </c>
    </row>
    <row r="7534" spans="1:7" ht="14.4" customHeight="1">
      <c r="A7534" s="138" t="s">
        <v>13618</v>
      </c>
      <c r="B7534" s="151" t="s">
        <v>13619</v>
      </c>
      <c r="C7534" s="148">
        <v>20951.330399999999</v>
      </c>
      <c r="D7534" s="148">
        <f t="shared" si="351"/>
        <v>25560.62</v>
      </c>
      <c r="E7534" s="138" t="s">
        <v>2044</v>
      </c>
      <c r="F7534" s="148">
        <f t="shared" si="352"/>
        <v>20951.330000000002</v>
      </c>
      <c r="G7534" s="148">
        <f t="shared" si="353"/>
        <v>25560.622600000002</v>
      </c>
    </row>
    <row r="7535" spans="1:7" ht="14.4" customHeight="1">
      <c r="A7535" s="138" t="s">
        <v>13620</v>
      </c>
      <c r="B7535" s="151" t="s">
        <v>13621</v>
      </c>
      <c r="C7535" s="148">
        <v>20951.330399999999</v>
      </c>
      <c r="D7535" s="148">
        <f t="shared" si="351"/>
        <v>25560.62</v>
      </c>
      <c r="E7535" s="138" t="s">
        <v>2044</v>
      </c>
      <c r="F7535" s="148">
        <f t="shared" si="352"/>
        <v>20951.330000000002</v>
      </c>
      <c r="G7535" s="148">
        <f t="shared" si="353"/>
        <v>25560.622600000002</v>
      </c>
    </row>
    <row r="7536" spans="1:7" ht="14.4" customHeight="1">
      <c r="A7536" s="138" t="s">
        <v>13622</v>
      </c>
      <c r="B7536" s="151" t="s">
        <v>13623</v>
      </c>
      <c r="C7536" s="148">
        <v>20951.330399999999</v>
      </c>
      <c r="D7536" s="148">
        <f t="shared" si="351"/>
        <v>25560.62</v>
      </c>
      <c r="E7536" s="138" t="s">
        <v>2044</v>
      </c>
      <c r="F7536" s="148">
        <f t="shared" si="352"/>
        <v>20951.330000000002</v>
      </c>
      <c r="G7536" s="148">
        <f t="shared" si="353"/>
        <v>25560.622600000002</v>
      </c>
    </row>
    <row r="7537" spans="1:7" ht="14.4" customHeight="1">
      <c r="A7537" s="138" t="s">
        <v>13624</v>
      </c>
      <c r="B7537" s="151" t="s">
        <v>13625</v>
      </c>
      <c r="C7537" s="148">
        <v>20951.330399999999</v>
      </c>
      <c r="D7537" s="148">
        <f t="shared" si="351"/>
        <v>25560.62</v>
      </c>
      <c r="E7537" s="138" t="s">
        <v>2044</v>
      </c>
      <c r="F7537" s="148">
        <f t="shared" si="352"/>
        <v>20951.330000000002</v>
      </c>
      <c r="G7537" s="148">
        <f t="shared" si="353"/>
        <v>25560.622600000002</v>
      </c>
    </row>
    <row r="7538" spans="1:7" ht="14.4" customHeight="1">
      <c r="A7538" s="138" t="s">
        <v>13626</v>
      </c>
      <c r="B7538" s="151" t="s">
        <v>13627</v>
      </c>
      <c r="C7538" s="148">
        <v>20951.330399999999</v>
      </c>
      <c r="D7538" s="148">
        <f t="shared" si="351"/>
        <v>25560.62</v>
      </c>
      <c r="E7538" s="138" t="s">
        <v>2044</v>
      </c>
      <c r="F7538" s="148">
        <f t="shared" si="352"/>
        <v>20951.330000000002</v>
      </c>
      <c r="G7538" s="148">
        <f t="shared" si="353"/>
        <v>25560.622600000002</v>
      </c>
    </row>
    <row r="7539" spans="1:7" ht="14.4" customHeight="1">
      <c r="A7539" s="138" t="s">
        <v>13628</v>
      </c>
      <c r="B7539" s="151" t="s">
        <v>13629</v>
      </c>
      <c r="C7539" s="148">
        <v>20951.330399999999</v>
      </c>
      <c r="D7539" s="148">
        <f t="shared" si="351"/>
        <v>25560.62</v>
      </c>
      <c r="E7539" s="138" t="s">
        <v>2044</v>
      </c>
      <c r="F7539" s="148">
        <f t="shared" si="352"/>
        <v>20951.330000000002</v>
      </c>
      <c r="G7539" s="148">
        <f t="shared" si="353"/>
        <v>25560.622600000002</v>
      </c>
    </row>
    <row r="7540" spans="1:7" ht="14.4" customHeight="1">
      <c r="A7540" s="138" t="s">
        <v>13630</v>
      </c>
      <c r="B7540" s="151" t="s">
        <v>13631</v>
      </c>
      <c r="C7540" s="148">
        <v>20951.330399999999</v>
      </c>
      <c r="D7540" s="148">
        <f t="shared" si="351"/>
        <v>25560.62</v>
      </c>
      <c r="E7540" s="138" t="s">
        <v>2044</v>
      </c>
      <c r="F7540" s="148">
        <f t="shared" si="352"/>
        <v>20951.330000000002</v>
      </c>
      <c r="G7540" s="148">
        <f t="shared" si="353"/>
        <v>25560.622600000002</v>
      </c>
    </row>
    <row r="7541" spans="1:7" ht="14.4" customHeight="1">
      <c r="A7541" s="138" t="s">
        <v>13632</v>
      </c>
      <c r="B7541" s="151" t="s">
        <v>13633</v>
      </c>
      <c r="C7541" s="148">
        <v>20951.330399999999</v>
      </c>
      <c r="D7541" s="148">
        <f t="shared" si="351"/>
        <v>25560.62</v>
      </c>
      <c r="E7541" s="138" t="s">
        <v>2044</v>
      </c>
      <c r="F7541" s="148">
        <f t="shared" si="352"/>
        <v>20951.330000000002</v>
      </c>
      <c r="G7541" s="148">
        <f t="shared" si="353"/>
        <v>25560.622600000002</v>
      </c>
    </row>
    <row r="7542" spans="1:7" ht="14.4" customHeight="1">
      <c r="A7542" s="138" t="s">
        <v>13634</v>
      </c>
      <c r="B7542" s="151" t="s">
        <v>13635</v>
      </c>
      <c r="C7542" s="148">
        <v>20951.330399999999</v>
      </c>
      <c r="D7542" s="148">
        <f t="shared" si="351"/>
        <v>25560.62</v>
      </c>
      <c r="E7542" s="138" t="s">
        <v>2044</v>
      </c>
      <c r="F7542" s="148">
        <f t="shared" si="352"/>
        <v>20951.330000000002</v>
      </c>
      <c r="G7542" s="148">
        <f t="shared" si="353"/>
        <v>25560.622600000002</v>
      </c>
    </row>
    <row r="7543" spans="1:7" ht="14.4" customHeight="1">
      <c r="A7543" s="138" t="s">
        <v>13636</v>
      </c>
      <c r="B7543" s="151" t="s">
        <v>13637</v>
      </c>
      <c r="C7543" s="148">
        <v>20951.330399999999</v>
      </c>
      <c r="D7543" s="148">
        <f t="shared" si="351"/>
        <v>25560.62</v>
      </c>
      <c r="E7543" s="138" t="s">
        <v>2044</v>
      </c>
      <c r="F7543" s="148">
        <f t="shared" si="352"/>
        <v>20951.330000000002</v>
      </c>
      <c r="G7543" s="148">
        <f t="shared" si="353"/>
        <v>25560.622600000002</v>
      </c>
    </row>
    <row r="7544" spans="1:7" ht="14.4" customHeight="1">
      <c r="A7544" s="138" t="s">
        <v>13638</v>
      </c>
      <c r="B7544" s="151" t="s">
        <v>13639</v>
      </c>
      <c r="C7544" s="148">
        <v>20951.330399999999</v>
      </c>
      <c r="D7544" s="148">
        <f t="shared" si="351"/>
        <v>25560.62</v>
      </c>
      <c r="E7544" s="138" t="s">
        <v>2044</v>
      </c>
      <c r="F7544" s="148">
        <f t="shared" si="352"/>
        <v>20951.330000000002</v>
      </c>
      <c r="G7544" s="148">
        <f t="shared" si="353"/>
        <v>25560.622600000002</v>
      </c>
    </row>
    <row r="7545" spans="1:7" ht="14.4" customHeight="1">
      <c r="A7545" s="138" t="s">
        <v>13640</v>
      </c>
      <c r="B7545" s="151" t="s">
        <v>13641</v>
      </c>
      <c r="C7545" s="148">
        <v>20951.330399999999</v>
      </c>
      <c r="D7545" s="148">
        <f t="shared" si="351"/>
        <v>25560.62</v>
      </c>
      <c r="E7545" s="138" t="s">
        <v>2044</v>
      </c>
      <c r="F7545" s="148">
        <f t="shared" si="352"/>
        <v>20951.330000000002</v>
      </c>
      <c r="G7545" s="148">
        <f t="shared" si="353"/>
        <v>25560.622600000002</v>
      </c>
    </row>
    <row r="7546" spans="1:7" ht="14.4" customHeight="1">
      <c r="A7546" s="138" t="s">
        <v>13642</v>
      </c>
      <c r="B7546" s="151" t="s">
        <v>13643</v>
      </c>
      <c r="C7546" s="148">
        <v>20951.330399999999</v>
      </c>
      <c r="D7546" s="148">
        <f t="shared" si="351"/>
        <v>25560.62</v>
      </c>
      <c r="E7546" s="138" t="s">
        <v>2044</v>
      </c>
      <c r="F7546" s="148">
        <f t="shared" si="352"/>
        <v>20951.330000000002</v>
      </c>
      <c r="G7546" s="148">
        <f t="shared" si="353"/>
        <v>25560.622600000002</v>
      </c>
    </row>
    <row r="7547" spans="1:7" ht="14.4" customHeight="1">
      <c r="A7547" s="138" t="s">
        <v>13644</v>
      </c>
      <c r="B7547" s="151" t="s">
        <v>13645</v>
      </c>
      <c r="C7547" s="148">
        <v>20951.330399999999</v>
      </c>
      <c r="D7547" s="148">
        <f t="shared" si="351"/>
        <v>25560.62</v>
      </c>
      <c r="E7547" s="138" t="s">
        <v>2044</v>
      </c>
      <c r="F7547" s="148">
        <f t="shared" si="352"/>
        <v>20951.330000000002</v>
      </c>
      <c r="G7547" s="148">
        <f t="shared" si="353"/>
        <v>25560.622600000002</v>
      </c>
    </row>
    <row r="7548" spans="1:7" ht="14.4" customHeight="1">
      <c r="A7548" s="138" t="s">
        <v>13646</v>
      </c>
      <c r="B7548" s="151" t="s">
        <v>13647</v>
      </c>
      <c r="C7548" s="148">
        <v>20951.330399999999</v>
      </c>
      <c r="D7548" s="148">
        <f t="shared" si="351"/>
        <v>25560.62</v>
      </c>
      <c r="E7548" s="138" t="s">
        <v>2044</v>
      </c>
      <c r="F7548" s="148">
        <f t="shared" si="352"/>
        <v>20951.330000000002</v>
      </c>
      <c r="G7548" s="148">
        <f t="shared" si="353"/>
        <v>25560.622600000002</v>
      </c>
    </row>
    <row r="7549" spans="1:7" ht="14.4" customHeight="1">
      <c r="A7549" s="138" t="s">
        <v>13648</v>
      </c>
      <c r="B7549" s="151" t="s">
        <v>13649</v>
      </c>
      <c r="C7549" s="148">
        <v>20951.330399999999</v>
      </c>
      <c r="D7549" s="148">
        <f t="shared" si="351"/>
        <v>25560.62</v>
      </c>
      <c r="E7549" s="138" t="s">
        <v>2044</v>
      </c>
      <c r="F7549" s="148">
        <f t="shared" si="352"/>
        <v>20951.330000000002</v>
      </c>
      <c r="G7549" s="148">
        <f t="shared" si="353"/>
        <v>25560.622600000002</v>
      </c>
    </row>
    <row r="7550" spans="1:7" ht="14.4" customHeight="1">
      <c r="A7550" s="138" t="s">
        <v>13650</v>
      </c>
      <c r="B7550" s="151" t="s">
        <v>13651</v>
      </c>
      <c r="C7550" s="148">
        <v>20951.330399999999</v>
      </c>
      <c r="D7550" s="148">
        <f t="shared" si="351"/>
        <v>25560.62</v>
      </c>
      <c r="E7550" s="138" t="s">
        <v>2044</v>
      </c>
      <c r="F7550" s="148">
        <f t="shared" si="352"/>
        <v>20951.330000000002</v>
      </c>
      <c r="G7550" s="148">
        <f t="shared" si="353"/>
        <v>25560.622600000002</v>
      </c>
    </row>
    <row r="7551" spans="1:7" ht="14.4" customHeight="1">
      <c r="A7551" s="138" t="s">
        <v>13652</v>
      </c>
      <c r="B7551" s="151" t="s">
        <v>13653</v>
      </c>
      <c r="C7551" s="148">
        <v>20951.330399999999</v>
      </c>
      <c r="D7551" s="148">
        <f t="shared" si="351"/>
        <v>25560.62</v>
      </c>
      <c r="E7551" s="138" t="s">
        <v>2044</v>
      </c>
      <c r="F7551" s="148">
        <f t="shared" si="352"/>
        <v>20951.330000000002</v>
      </c>
      <c r="G7551" s="148">
        <f t="shared" si="353"/>
        <v>25560.622600000002</v>
      </c>
    </row>
    <row r="7552" spans="1:7" ht="14.4" customHeight="1">
      <c r="A7552" s="138" t="s">
        <v>13654</v>
      </c>
      <c r="B7552" s="151" t="s">
        <v>5508</v>
      </c>
      <c r="C7552" s="148">
        <v>18710.546399999999</v>
      </c>
      <c r="D7552" s="148">
        <f t="shared" si="351"/>
        <v>22826.87</v>
      </c>
      <c r="E7552" s="138" t="s">
        <v>2044</v>
      </c>
      <c r="F7552" s="148">
        <f t="shared" si="352"/>
        <v>18710.55</v>
      </c>
      <c r="G7552" s="148">
        <f t="shared" si="353"/>
        <v>22826.870999999999</v>
      </c>
    </row>
    <row r="7553" spans="1:7" ht="14.4" customHeight="1">
      <c r="A7553" s="138" t="s">
        <v>13655</v>
      </c>
      <c r="B7553" s="151" t="s">
        <v>13656</v>
      </c>
      <c r="C7553" s="148">
        <v>22062.3858</v>
      </c>
      <c r="D7553" s="148">
        <f t="shared" si="351"/>
        <v>26916.11</v>
      </c>
      <c r="E7553" s="138" t="s">
        <v>2044</v>
      </c>
      <c r="F7553" s="148">
        <f t="shared" si="352"/>
        <v>22062.39</v>
      </c>
      <c r="G7553" s="148">
        <f t="shared" si="353"/>
        <v>26916.1158</v>
      </c>
    </row>
    <row r="7554" spans="1:7" ht="14.4" customHeight="1">
      <c r="A7554" s="138" t="s">
        <v>13657</v>
      </c>
      <c r="B7554" s="151" t="s">
        <v>5508</v>
      </c>
      <c r="C7554" s="148">
        <v>12819.151799999998</v>
      </c>
      <c r="D7554" s="148">
        <f t="shared" si="351"/>
        <v>15639.37</v>
      </c>
      <c r="E7554" s="138" t="s">
        <v>2044</v>
      </c>
      <c r="F7554" s="148">
        <f t="shared" si="352"/>
        <v>12819.15</v>
      </c>
      <c r="G7554" s="148">
        <f t="shared" si="353"/>
        <v>15639.362999999999</v>
      </c>
    </row>
    <row r="7555" spans="1:7" ht="14.4" customHeight="1">
      <c r="A7555" s="138" t="s">
        <v>13658</v>
      </c>
      <c r="B7555" s="151" t="s">
        <v>13659</v>
      </c>
      <c r="C7555" s="148">
        <v>36976.048199999997</v>
      </c>
      <c r="D7555" s="148">
        <f t="shared" si="351"/>
        <v>45110.78</v>
      </c>
      <c r="E7555" s="138" t="s">
        <v>2044</v>
      </c>
      <c r="F7555" s="148">
        <f t="shared" si="352"/>
        <v>36976.050000000003</v>
      </c>
      <c r="G7555" s="148">
        <f t="shared" si="353"/>
        <v>45110.781000000003</v>
      </c>
    </row>
    <row r="7556" spans="1:7" ht="14.4" customHeight="1">
      <c r="A7556" s="138" t="s">
        <v>13660</v>
      </c>
      <c r="B7556" s="151" t="s">
        <v>13661</v>
      </c>
      <c r="C7556" s="148">
        <v>41120.476912899991</v>
      </c>
      <c r="D7556" s="148">
        <f t="shared" si="351"/>
        <v>50166.98</v>
      </c>
      <c r="E7556" s="138" t="s">
        <v>2044</v>
      </c>
      <c r="F7556" s="148">
        <f t="shared" si="352"/>
        <v>41120.480000000003</v>
      </c>
      <c r="G7556" s="148">
        <f t="shared" si="353"/>
        <v>50166.9856</v>
      </c>
    </row>
    <row r="7557" spans="1:7" ht="14.4" customHeight="1">
      <c r="A7557" s="138" t="s">
        <v>13662</v>
      </c>
      <c r="B7557" s="151" t="s">
        <v>13661</v>
      </c>
      <c r="C7557" s="148">
        <v>41120.476912899991</v>
      </c>
      <c r="D7557" s="148">
        <f t="shared" si="351"/>
        <v>50166.98</v>
      </c>
      <c r="E7557" s="138" t="s">
        <v>2044</v>
      </c>
      <c r="F7557" s="148">
        <f t="shared" si="352"/>
        <v>41120.480000000003</v>
      </c>
      <c r="G7557" s="148">
        <f t="shared" si="353"/>
        <v>50166.9856</v>
      </c>
    </row>
    <row r="7558" spans="1:7" ht="14.4" customHeight="1">
      <c r="A7558" s="138" t="s">
        <v>13663</v>
      </c>
      <c r="B7558" s="151" t="s">
        <v>13661</v>
      </c>
      <c r="C7558" s="148">
        <v>41120.476912899991</v>
      </c>
      <c r="D7558" s="148">
        <f t="shared" si="351"/>
        <v>50166.98</v>
      </c>
      <c r="E7558" s="138" t="s">
        <v>2044</v>
      </c>
      <c r="F7558" s="148">
        <f t="shared" si="352"/>
        <v>41120.480000000003</v>
      </c>
      <c r="G7558" s="148">
        <f t="shared" si="353"/>
        <v>50166.9856</v>
      </c>
    </row>
    <row r="7559" spans="1:7" ht="14.4" customHeight="1">
      <c r="A7559" s="138" t="s">
        <v>13664</v>
      </c>
      <c r="B7559" s="151" t="s">
        <v>13661</v>
      </c>
      <c r="C7559" s="148">
        <v>41120.476912899991</v>
      </c>
      <c r="D7559" s="148">
        <f t="shared" si="351"/>
        <v>50166.98</v>
      </c>
      <c r="E7559" s="138" t="s">
        <v>2044</v>
      </c>
      <c r="F7559" s="148">
        <f t="shared" si="352"/>
        <v>41120.480000000003</v>
      </c>
      <c r="G7559" s="148">
        <f t="shared" si="353"/>
        <v>50166.9856</v>
      </c>
    </row>
    <row r="7560" spans="1:7" ht="14.4" customHeight="1">
      <c r="A7560" s="138" t="s">
        <v>13665</v>
      </c>
      <c r="B7560" s="151" t="s">
        <v>13661</v>
      </c>
      <c r="C7560" s="148">
        <v>41120.476912899991</v>
      </c>
      <c r="D7560" s="148">
        <f t="shared" si="351"/>
        <v>50166.98</v>
      </c>
      <c r="E7560" s="138" t="s">
        <v>2044</v>
      </c>
      <c r="F7560" s="148">
        <f t="shared" si="352"/>
        <v>41120.480000000003</v>
      </c>
      <c r="G7560" s="148">
        <f t="shared" si="353"/>
        <v>50166.9856</v>
      </c>
    </row>
    <row r="7561" spans="1:7" ht="14.4" customHeight="1">
      <c r="A7561" s="138" t="s">
        <v>13666</v>
      </c>
      <c r="B7561" s="151" t="s">
        <v>13661</v>
      </c>
      <c r="C7561" s="148">
        <v>41120.476912899991</v>
      </c>
      <c r="D7561" s="148">
        <f t="shared" ref="D7561:D7624" si="354">ROUND(C7561*(1+$D$8),2)</f>
        <v>50166.98</v>
      </c>
      <c r="E7561" s="138" t="s">
        <v>2044</v>
      </c>
      <c r="F7561" s="148">
        <f t="shared" ref="F7561:F7624" si="355">ROUND(C7561*(1-HLOOKUP(E7561,$1:$2,2,FALSE)),2)</f>
        <v>41120.480000000003</v>
      </c>
      <c r="G7561" s="148">
        <f t="shared" ref="G7561:G7624" si="356">F7561*(1+$D$8)</f>
        <v>50166.9856</v>
      </c>
    </row>
    <row r="7562" spans="1:7" ht="14.4" customHeight="1">
      <c r="A7562" s="138" t="s">
        <v>13667</v>
      </c>
      <c r="B7562" s="151" t="s">
        <v>13661</v>
      </c>
      <c r="C7562" s="148">
        <v>41120.476912899991</v>
      </c>
      <c r="D7562" s="148">
        <f t="shared" si="354"/>
        <v>50166.98</v>
      </c>
      <c r="E7562" s="138" t="s">
        <v>2044</v>
      </c>
      <c r="F7562" s="148">
        <f t="shared" si="355"/>
        <v>41120.480000000003</v>
      </c>
      <c r="G7562" s="148">
        <f t="shared" si="356"/>
        <v>50166.9856</v>
      </c>
    </row>
    <row r="7563" spans="1:7" ht="14.4" customHeight="1">
      <c r="A7563" s="138" t="s">
        <v>13668</v>
      </c>
      <c r="B7563" s="151" t="s">
        <v>13661</v>
      </c>
      <c r="C7563" s="148">
        <v>41120.476912899991</v>
      </c>
      <c r="D7563" s="148">
        <f t="shared" si="354"/>
        <v>50166.98</v>
      </c>
      <c r="E7563" s="138" t="s">
        <v>2044</v>
      </c>
      <c r="F7563" s="148">
        <f t="shared" si="355"/>
        <v>41120.480000000003</v>
      </c>
      <c r="G7563" s="148">
        <f t="shared" si="356"/>
        <v>50166.9856</v>
      </c>
    </row>
    <row r="7564" spans="1:7" ht="14.4" customHeight="1">
      <c r="A7564" s="138" t="s">
        <v>13669</v>
      </c>
      <c r="B7564" s="151" t="s">
        <v>13661</v>
      </c>
      <c r="C7564" s="148">
        <v>41120.476912899991</v>
      </c>
      <c r="D7564" s="148">
        <f t="shared" si="354"/>
        <v>50166.98</v>
      </c>
      <c r="E7564" s="138" t="s">
        <v>2044</v>
      </c>
      <c r="F7564" s="148">
        <f t="shared" si="355"/>
        <v>41120.480000000003</v>
      </c>
      <c r="G7564" s="148">
        <f t="shared" si="356"/>
        <v>50166.9856</v>
      </c>
    </row>
    <row r="7565" spans="1:7" ht="14.4" customHeight="1">
      <c r="A7565" s="138" t="s">
        <v>13670</v>
      </c>
      <c r="B7565" s="151" t="s">
        <v>13661</v>
      </c>
      <c r="C7565" s="148">
        <v>41120.476912899991</v>
      </c>
      <c r="D7565" s="148">
        <f t="shared" si="354"/>
        <v>50166.98</v>
      </c>
      <c r="E7565" s="138" t="s">
        <v>2044</v>
      </c>
      <c r="F7565" s="148">
        <f t="shared" si="355"/>
        <v>41120.480000000003</v>
      </c>
      <c r="G7565" s="148">
        <f t="shared" si="356"/>
        <v>50166.9856</v>
      </c>
    </row>
    <row r="7566" spans="1:7" ht="14.4" customHeight="1">
      <c r="A7566" s="138" t="s">
        <v>13671</v>
      </c>
      <c r="B7566" s="151" t="s">
        <v>13661</v>
      </c>
      <c r="C7566" s="148">
        <v>41120.476912899991</v>
      </c>
      <c r="D7566" s="148">
        <f t="shared" si="354"/>
        <v>50166.98</v>
      </c>
      <c r="E7566" s="138" t="s">
        <v>2044</v>
      </c>
      <c r="F7566" s="148">
        <f t="shared" si="355"/>
        <v>41120.480000000003</v>
      </c>
      <c r="G7566" s="148">
        <f t="shared" si="356"/>
        <v>50166.9856</v>
      </c>
    </row>
    <row r="7567" spans="1:7" ht="14.4" customHeight="1">
      <c r="A7567" s="138" t="s">
        <v>13672</v>
      </c>
      <c r="B7567" s="151" t="s">
        <v>13661</v>
      </c>
      <c r="C7567" s="148">
        <v>41120.476912899991</v>
      </c>
      <c r="D7567" s="148">
        <f t="shared" si="354"/>
        <v>50166.98</v>
      </c>
      <c r="E7567" s="138" t="s">
        <v>2044</v>
      </c>
      <c r="F7567" s="148">
        <f t="shared" si="355"/>
        <v>41120.480000000003</v>
      </c>
      <c r="G7567" s="148">
        <f t="shared" si="356"/>
        <v>50166.9856</v>
      </c>
    </row>
    <row r="7568" spans="1:7" ht="14.4" customHeight="1">
      <c r="A7568" s="138" t="s">
        <v>13673</v>
      </c>
      <c r="B7568" s="151" t="s">
        <v>13661</v>
      </c>
      <c r="C7568" s="148">
        <v>41120.476912899991</v>
      </c>
      <c r="D7568" s="148">
        <f t="shared" si="354"/>
        <v>50166.98</v>
      </c>
      <c r="E7568" s="138" t="s">
        <v>2044</v>
      </c>
      <c r="F7568" s="148">
        <f t="shared" si="355"/>
        <v>41120.480000000003</v>
      </c>
      <c r="G7568" s="148">
        <f t="shared" si="356"/>
        <v>50166.9856</v>
      </c>
    </row>
    <row r="7569" spans="1:7" ht="14.4" customHeight="1">
      <c r="A7569" s="138" t="s">
        <v>13674</v>
      </c>
      <c r="B7569" s="151" t="s">
        <v>13661</v>
      </c>
      <c r="C7569" s="148">
        <v>41120.476912899991</v>
      </c>
      <c r="D7569" s="148">
        <f t="shared" si="354"/>
        <v>50166.98</v>
      </c>
      <c r="E7569" s="138" t="s">
        <v>2044</v>
      </c>
      <c r="F7569" s="148">
        <f t="shared" si="355"/>
        <v>41120.480000000003</v>
      </c>
      <c r="G7569" s="148">
        <f t="shared" si="356"/>
        <v>50166.9856</v>
      </c>
    </row>
    <row r="7570" spans="1:7" ht="14.4" customHeight="1">
      <c r="A7570" s="138" t="s">
        <v>13675</v>
      </c>
      <c r="B7570" s="151" t="s">
        <v>13661</v>
      </c>
      <c r="C7570" s="148">
        <v>41120.476912899991</v>
      </c>
      <c r="D7570" s="148">
        <f t="shared" si="354"/>
        <v>50166.98</v>
      </c>
      <c r="E7570" s="138" t="s">
        <v>2044</v>
      </c>
      <c r="F7570" s="148">
        <f t="shared" si="355"/>
        <v>41120.480000000003</v>
      </c>
      <c r="G7570" s="148">
        <f t="shared" si="356"/>
        <v>50166.9856</v>
      </c>
    </row>
    <row r="7571" spans="1:7" ht="14.4" customHeight="1">
      <c r="A7571" s="138" t="s">
        <v>13676</v>
      </c>
      <c r="B7571" s="151" t="s">
        <v>13661</v>
      </c>
      <c r="C7571" s="148">
        <v>41120.476912899991</v>
      </c>
      <c r="D7571" s="148">
        <f t="shared" si="354"/>
        <v>50166.98</v>
      </c>
      <c r="E7571" s="138" t="s">
        <v>2044</v>
      </c>
      <c r="F7571" s="148">
        <f t="shared" si="355"/>
        <v>41120.480000000003</v>
      </c>
      <c r="G7571" s="148">
        <f t="shared" si="356"/>
        <v>50166.9856</v>
      </c>
    </row>
    <row r="7572" spans="1:7" ht="14.4" customHeight="1">
      <c r="A7572" s="138" t="s">
        <v>13677</v>
      </c>
      <c r="B7572" s="151" t="s">
        <v>13661</v>
      </c>
      <c r="C7572" s="148">
        <v>41120.476912899991</v>
      </c>
      <c r="D7572" s="148">
        <f t="shared" si="354"/>
        <v>50166.98</v>
      </c>
      <c r="E7572" s="138" t="s">
        <v>2044</v>
      </c>
      <c r="F7572" s="148">
        <f t="shared" si="355"/>
        <v>41120.480000000003</v>
      </c>
      <c r="G7572" s="148">
        <f t="shared" si="356"/>
        <v>50166.9856</v>
      </c>
    </row>
    <row r="7573" spans="1:7" ht="14.4" customHeight="1">
      <c r="A7573" s="138" t="s">
        <v>13678</v>
      </c>
      <c r="B7573" s="151" t="s">
        <v>13661</v>
      </c>
      <c r="C7573" s="148">
        <v>41120.476912899991</v>
      </c>
      <c r="D7573" s="148">
        <f t="shared" si="354"/>
        <v>50166.98</v>
      </c>
      <c r="E7573" s="138" t="s">
        <v>2044</v>
      </c>
      <c r="F7573" s="148">
        <f t="shared" si="355"/>
        <v>41120.480000000003</v>
      </c>
      <c r="G7573" s="148">
        <f t="shared" si="356"/>
        <v>50166.9856</v>
      </c>
    </row>
    <row r="7574" spans="1:7" ht="14.4" customHeight="1">
      <c r="A7574" s="138" t="s">
        <v>13679</v>
      </c>
      <c r="B7574" s="151" t="s">
        <v>13661</v>
      </c>
      <c r="C7574" s="148">
        <v>41120.476912899991</v>
      </c>
      <c r="D7574" s="148">
        <f t="shared" si="354"/>
        <v>50166.98</v>
      </c>
      <c r="E7574" s="138" t="s">
        <v>2044</v>
      </c>
      <c r="F7574" s="148">
        <f t="shared" si="355"/>
        <v>41120.480000000003</v>
      </c>
      <c r="G7574" s="148">
        <f t="shared" si="356"/>
        <v>50166.9856</v>
      </c>
    </row>
    <row r="7575" spans="1:7" ht="14.4" customHeight="1">
      <c r="A7575" s="138" t="s">
        <v>13680</v>
      </c>
      <c r="B7575" s="151" t="s">
        <v>13661</v>
      </c>
      <c r="C7575" s="148">
        <v>41120.476912899991</v>
      </c>
      <c r="D7575" s="148">
        <f t="shared" si="354"/>
        <v>50166.98</v>
      </c>
      <c r="E7575" s="138" t="s">
        <v>2044</v>
      </c>
      <c r="F7575" s="148">
        <f t="shared" si="355"/>
        <v>41120.480000000003</v>
      </c>
      <c r="G7575" s="148">
        <f t="shared" si="356"/>
        <v>50166.9856</v>
      </c>
    </row>
    <row r="7576" spans="1:7" ht="14.4" customHeight="1">
      <c r="A7576" s="138" t="s">
        <v>13681</v>
      </c>
      <c r="B7576" s="151" t="s">
        <v>13661</v>
      </c>
      <c r="C7576" s="148">
        <v>41120.476912899991</v>
      </c>
      <c r="D7576" s="148">
        <f t="shared" si="354"/>
        <v>50166.98</v>
      </c>
      <c r="E7576" s="138" t="s">
        <v>2044</v>
      </c>
      <c r="F7576" s="148">
        <f t="shared" si="355"/>
        <v>41120.480000000003</v>
      </c>
      <c r="G7576" s="148">
        <f t="shared" si="356"/>
        <v>50166.9856</v>
      </c>
    </row>
    <row r="7577" spans="1:7" ht="14.4" customHeight="1">
      <c r="A7577" s="138" t="s">
        <v>13682</v>
      </c>
      <c r="B7577" s="151" t="s">
        <v>13661</v>
      </c>
      <c r="C7577" s="148">
        <v>41120.476912899991</v>
      </c>
      <c r="D7577" s="148">
        <f t="shared" si="354"/>
        <v>50166.98</v>
      </c>
      <c r="E7577" s="138" t="s">
        <v>2044</v>
      </c>
      <c r="F7577" s="148">
        <f t="shared" si="355"/>
        <v>41120.480000000003</v>
      </c>
      <c r="G7577" s="148">
        <f t="shared" si="356"/>
        <v>50166.9856</v>
      </c>
    </row>
    <row r="7578" spans="1:7" ht="14.4" customHeight="1">
      <c r="A7578" s="138" t="s">
        <v>13683</v>
      </c>
      <c r="B7578" s="151" t="s">
        <v>13661</v>
      </c>
      <c r="C7578" s="148">
        <v>41120.476912899991</v>
      </c>
      <c r="D7578" s="148">
        <f t="shared" si="354"/>
        <v>50166.98</v>
      </c>
      <c r="E7578" s="138" t="s">
        <v>2044</v>
      </c>
      <c r="F7578" s="148">
        <f t="shared" si="355"/>
        <v>41120.480000000003</v>
      </c>
      <c r="G7578" s="148">
        <f t="shared" si="356"/>
        <v>50166.9856</v>
      </c>
    </row>
    <row r="7579" spans="1:7" ht="14.4" customHeight="1">
      <c r="A7579" s="138" t="s">
        <v>13684</v>
      </c>
      <c r="B7579" s="151" t="s">
        <v>13661</v>
      </c>
      <c r="C7579" s="148">
        <v>41120.476912899991</v>
      </c>
      <c r="D7579" s="148">
        <f t="shared" si="354"/>
        <v>50166.98</v>
      </c>
      <c r="E7579" s="138" t="s">
        <v>2044</v>
      </c>
      <c r="F7579" s="148">
        <f t="shared" si="355"/>
        <v>41120.480000000003</v>
      </c>
      <c r="G7579" s="148">
        <f t="shared" si="356"/>
        <v>50166.9856</v>
      </c>
    </row>
    <row r="7580" spans="1:7" ht="14.4" customHeight="1">
      <c r="A7580" s="138" t="s">
        <v>13685</v>
      </c>
      <c r="B7580" s="151" t="s">
        <v>13661</v>
      </c>
      <c r="C7580" s="148">
        <v>41120.476912899991</v>
      </c>
      <c r="D7580" s="148">
        <f t="shared" si="354"/>
        <v>50166.98</v>
      </c>
      <c r="E7580" s="138" t="s">
        <v>2044</v>
      </c>
      <c r="F7580" s="148">
        <f t="shared" si="355"/>
        <v>41120.480000000003</v>
      </c>
      <c r="G7580" s="148">
        <f t="shared" si="356"/>
        <v>50166.9856</v>
      </c>
    </row>
    <row r="7581" spans="1:7" ht="14.4" customHeight="1">
      <c r="A7581" s="138" t="s">
        <v>13686</v>
      </c>
      <c r="B7581" s="151" t="s">
        <v>13661</v>
      </c>
      <c r="C7581" s="148">
        <v>41120.476912899991</v>
      </c>
      <c r="D7581" s="148">
        <f t="shared" si="354"/>
        <v>50166.98</v>
      </c>
      <c r="E7581" s="138" t="s">
        <v>2044</v>
      </c>
      <c r="F7581" s="148">
        <f t="shared" si="355"/>
        <v>41120.480000000003</v>
      </c>
      <c r="G7581" s="148">
        <f t="shared" si="356"/>
        <v>50166.9856</v>
      </c>
    </row>
    <row r="7582" spans="1:7" ht="14.4" customHeight="1">
      <c r="A7582" s="138" t="s">
        <v>13687</v>
      </c>
      <c r="B7582" s="151" t="s">
        <v>13661</v>
      </c>
      <c r="C7582" s="148">
        <v>41120.476912899991</v>
      </c>
      <c r="D7582" s="148">
        <f t="shared" si="354"/>
        <v>50166.98</v>
      </c>
      <c r="E7582" s="138" t="s">
        <v>2044</v>
      </c>
      <c r="F7582" s="148">
        <f t="shared" si="355"/>
        <v>41120.480000000003</v>
      </c>
      <c r="G7582" s="148">
        <f t="shared" si="356"/>
        <v>50166.9856</v>
      </c>
    </row>
    <row r="7583" spans="1:7" ht="14.4" customHeight="1">
      <c r="A7583" s="138" t="s">
        <v>13688</v>
      </c>
      <c r="B7583" s="151" t="s">
        <v>13661</v>
      </c>
      <c r="C7583" s="148">
        <v>41120.476912899991</v>
      </c>
      <c r="D7583" s="148">
        <f t="shared" si="354"/>
        <v>50166.98</v>
      </c>
      <c r="E7583" s="138" t="s">
        <v>2044</v>
      </c>
      <c r="F7583" s="148">
        <f t="shared" si="355"/>
        <v>41120.480000000003</v>
      </c>
      <c r="G7583" s="148">
        <f t="shared" si="356"/>
        <v>50166.9856</v>
      </c>
    </row>
    <row r="7584" spans="1:7" ht="14.4" customHeight="1">
      <c r="A7584" s="138" t="s">
        <v>13689</v>
      </c>
      <c r="B7584" s="151" t="s">
        <v>13661</v>
      </c>
      <c r="C7584" s="148">
        <v>41120.476912899991</v>
      </c>
      <c r="D7584" s="148">
        <f t="shared" si="354"/>
        <v>50166.98</v>
      </c>
      <c r="E7584" s="138" t="s">
        <v>2044</v>
      </c>
      <c r="F7584" s="148">
        <f t="shared" si="355"/>
        <v>41120.480000000003</v>
      </c>
      <c r="G7584" s="148">
        <f t="shared" si="356"/>
        <v>50166.9856</v>
      </c>
    </row>
    <row r="7585" spans="1:7" ht="14.4" customHeight="1">
      <c r="A7585" s="138" t="s">
        <v>13690</v>
      </c>
      <c r="B7585" s="151" t="s">
        <v>13661</v>
      </c>
      <c r="C7585" s="148">
        <v>41120.476912899991</v>
      </c>
      <c r="D7585" s="148">
        <f t="shared" si="354"/>
        <v>50166.98</v>
      </c>
      <c r="E7585" s="138" t="s">
        <v>2044</v>
      </c>
      <c r="F7585" s="148">
        <f t="shared" si="355"/>
        <v>41120.480000000003</v>
      </c>
      <c r="G7585" s="148">
        <f t="shared" si="356"/>
        <v>50166.9856</v>
      </c>
    </row>
    <row r="7586" spans="1:7" ht="14.4" customHeight="1">
      <c r="A7586" s="138" t="s">
        <v>13691</v>
      </c>
      <c r="B7586" s="151" t="s">
        <v>13661</v>
      </c>
      <c r="C7586" s="148">
        <v>41120.476912899991</v>
      </c>
      <c r="D7586" s="148">
        <f t="shared" si="354"/>
        <v>50166.98</v>
      </c>
      <c r="E7586" s="138" t="s">
        <v>2044</v>
      </c>
      <c r="F7586" s="148">
        <f t="shared" si="355"/>
        <v>41120.480000000003</v>
      </c>
      <c r="G7586" s="148">
        <f t="shared" si="356"/>
        <v>50166.9856</v>
      </c>
    </row>
    <row r="7587" spans="1:7" ht="14.4" customHeight="1">
      <c r="A7587" s="138" t="s">
        <v>13692</v>
      </c>
      <c r="B7587" s="151" t="s">
        <v>13661</v>
      </c>
      <c r="C7587" s="148">
        <v>41120.476912899991</v>
      </c>
      <c r="D7587" s="148">
        <f t="shared" si="354"/>
        <v>50166.98</v>
      </c>
      <c r="E7587" s="138" t="s">
        <v>2044</v>
      </c>
      <c r="F7587" s="148">
        <f t="shared" si="355"/>
        <v>41120.480000000003</v>
      </c>
      <c r="G7587" s="148">
        <f t="shared" si="356"/>
        <v>50166.9856</v>
      </c>
    </row>
    <row r="7588" spans="1:7" ht="14.4" customHeight="1">
      <c r="A7588" s="138" t="s">
        <v>13693</v>
      </c>
      <c r="B7588" s="151" t="s">
        <v>13661</v>
      </c>
      <c r="C7588" s="148">
        <v>41120.476912899991</v>
      </c>
      <c r="D7588" s="148">
        <f t="shared" si="354"/>
        <v>50166.98</v>
      </c>
      <c r="E7588" s="138" t="s">
        <v>2044</v>
      </c>
      <c r="F7588" s="148">
        <f t="shared" si="355"/>
        <v>41120.480000000003</v>
      </c>
      <c r="G7588" s="148">
        <f t="shared" si="356"/>
        <v>50166.9856</v>
      </c>
    </row>
    <row r="7589" spans="1:7" ht="14.4" customHeight="1">
      <c r="A7589" s="138" t="s">
        <v>13694</v>
      </c>
      <c r="B7589" s="151" t="s">
        <v>13661</v>
      </c>
      <c r="C7589" s="148">
        <v>41120.476912899991</v>
      </c>
      <c r="D7589" s="148">
        <f t="shared" si="354"/>
        <v>50166.98</v>
      </c>
      <c r="E7589" s="138" t="s">
        <v>2044</v>
      </c>
      <c r="F7589" s="148">
        <f t="shared" si="355"/>
        <v>41120.480000000003</v>
      </c>
      <c r="G7589" s="148">
        <f t="shared" si="356"/>
        <v>50166.9856</v>
      </c>
    </row>
    <row r="7590" spans="1:7" ht="14.4" customHeight="1">
      <c r="A7590" s="138" t="s">
        <v>13695</v>
      </c>
      <c r="B7590" s="151" t="s">
        <v>13661</v>
      </c>
      <c r="C7590" s="148">
        <v>41120.476912899991</v>
      </c>
      <c r="D7590" s="148">
        <f t="shared" si="354"/>
        <v>50166.98</v>
      </c>
      <c r="E7590" s="138" t="s">
        <v>2044</v>
      </c>
      <c r="F7590" s="148">
        <f t="shared" si="355"/>
        <v>41120.480000000003</v>
      </c>
      <c r="G7590" s="148">
        <f t="shared" si="356"/>
        <v>50166.9856</v>
      </c>
    </row>
    <row r="7591" spans="1:7" ht="14.4" customHeight="1">
      <c r="A7591" s="138" t="s">
        <v>13696</v>
      </c>
      <c r="B7591" s="151" t="s">
        <v>13661</v>
      </c>
      <c r="C7591" s="148">
        <v>41120.476912899991</v>
      </c>
      <c r="D7591" s="148">
        <f t="shared" si="354"/>
        <v>50166.98</v>
      </c>
      <c r="E7591" s="138" t="s">
        <v>2044</v>
      </c>
      <c r="F7591" s="148">
        <f t="shared" si="355"/>
        <v>41120.480000000003</v>
      </c>
      <c r="G7591" s="148">
        <f t="shared" si="356"/>
        <v>50166.9856</v>
      </c>
    </row>
    <row r="7592" spans="1:7" ht="14.4" customHeight="1">
      <c r="A7592" s="138" t="s">
        <v>13697</v>
      </c>
      <c r="B7592" s="151" t="s">
        <v>13661</v>
      </c>
      <c r="C7592" s="148">
        <v>41120.476912899991</v>
      </c>
      <c r="D7592" s="148">
        <f t="shared" si="354"/>
        <v>50166.98</v>
      </c>
      <c r="E7592" s="138" t="s">
        <v>2044</v>
      </c>
      <c r="F7592" s="148">
        <f t="shared" si="355"/>
        <v>41120.480000000003</v>
      </c>
      <c r="G7592" s="148">
        <f t="shared" si="356"/>
        <v>50166.9856</v>
      </c>
    </row>
    <row r="7593" spans="1:7" ht="14.4" customHeight="1">
      <c r="A7593" s="138" t="s">
        <v>13698</v>
      </c>
      <c r="B7593" s="151" t="s">
        <v>13661</v>
      </c>
      <c r="C7593" s="148">
        <v>41120.476912899991</v>
      </c>
      <c r="D7593" s="148">
        <f t="shared" si="354"/>
        <v>50166.98</v>
      </c>
      <c r="E7593" s="138" t="s">
        <v>2044</v>
      </c>
      <c r="F7593" s="148">
        <f t="shared" si="355"/>
        <v>41120.480000000003</v>
      </c>
      <c r="G7593" s="148">
        <f t="shared" si="356"/>
        <v>50166.9856</v>
      </c>
    </row>
    <row r="7594" spans="1:7" ht="14.4" customHeight="1">
      <c r="A7594" s="138" t="s">
        <v>13699</v>
      </c>
      <c r="B7594" s="151" t="s">
        <v>13661</v>
      </c>
      <c r="C7594" s="148">
        <v>41120.476912899991</v>
      </c>
      <c r="D7594" s="148">
        <f t="shared" si="354"/>
        <v>50166.98</v>
      </c>
      <c r="E7594" s="138" t="s">
        <v>2044</v>
      </c>
      <c r="F7594" s="148">
        <f t="shared" si="355"/>
        <v>41120.480000000003</v>
      </c>
      <c r="G7594" s="148">
        <f t="shared" si="356"/>
        <v>50166.9856</v>
      </c>
    </row>
    <row r="7595" spans="1:7" ht="14.4" customHeight="1">
      <c r="A7595" s="138" t="s">
        <v>13700</v>
      </c>
      <c r="B7595" s="151" t="s">
        <v>13661</v>
      </c>
      <c r="C7595" s="148">
        <v>41120.476912899991</v>
      </c>
      <c r="D7595" s="148">
        <f t="shared" si="354"/>
        <v>50166.98</v>
      </c>
      <c r="E7595" s="138" t="s">
        <v>2044</v>
      </c>
      <c r="F7595" s="148">
        <f t="shared" si="355"/>
        <v>41120.480000000003</v>
      </c>
      <c r="G7595" s="148">
        <f t="shared" si="356"/>
        <v>50166.9856</v>
      </c>
    </row>
    <row r="7596" spans="1:7" ht="14.4" customHeight="1">
      <c r="A7596" s="138" t="s">
        <v>13701</v>
      </c>
      <c r="B7596" s="151" t="s">
        <v>13661</v>
      </c>
      <c r="C7596" s="148">
        <v>41120.476912899991</v>
      </c>
      <c r="D7596" s="148">
        <f t="shared" si="354"/>
        <v>50166.98</v>
      </c>
      <c r="E7596" s="138" t="s">
        <v>2044</v>
      </c>
      <c r="F7596" s="148">
        <f t="shared" si="355"/>
        <v>41120.480000000003</v>
      </c>
      <c r="G7596" s="148">
        <f t="shared" si="356"/>
        <v>50166.9856</v>
      </c>
    </row>
    <row r="7597" spans="1:7" ht="14.4" customHeight="1">
      <c r="A7597" s="138" t="s">
        <v>13702</v>
      </c>
      <c r="B7597" s="151" t="s">
        <v>13661</v>
      </c>
      <c r="C7597" s="148">
        <v>41120.476912899991</v>
      </c>
      <c r="D7597" s="148">
        <f t="shared" si="354"/>
        <v>50166.98</v>
      </c>
      <c r="E7597" s="138" t="s">
        <v>2044</v>
      </c>
      <c r="F7597" s="148">
        <f t="shared" si="355"/>
        <v>41120.480000000003</v>
      </c>
      <c r="G7597" s="148">
        <f t="shared" si="356"/>
        <v>50166.9856</v>
      </c>
    </row>
    <row r="7598" spans="1:7" ht="14.4" customHeight="1">
      <c r="A7598" s="138" t="s">
        <v>13703</v>
      </c>
      <c r="B7598" s="151" t="s">
        <v>13661</v>
      </c>
      <c r="C7598" s="148">
        <v>41120.476912899991</v>
      </c>
      <c r="D7598" s="148">
        <f t="shared" si="354"/>
        <v>50166.98</v>
      </c>
      <c r="E7598" s="138" t="s">
        <v>2044</v>
      </c>
      <c r="F7598" s="148">
        <f t="shared" si="355"/>
        <v>41120.480000000003</v>
      </c>
      <c r="G7598" s="148">
        <f t="shared" si="356"/>
        <v>50166.9856</v>
      </c>
    </row>
    <row r="7599" spans="1:7" ht="14.4" customHeight="1">
      <c r="A7599" s="138" t="s">
        <v>13704</v>
      </c>
      <c r="B7599" s="151" t="s">
        <v>13661</v>
      </c>
      <c r="C7599" s="148">
        <v>41120.476912899991</v>
      </c>
      <c r="D7599" s="148">
        <f t="shared" si="354"/>
        <v>50166.98</v>
      </c>
      <c r="E7599" s="138" t="s">
        <v>2044</v>
      </c>
      <c r="F7599" s="148">
        <f t="shared" si="355"/>
        <v>41120.480000000003</v>
      </c>
      <c r="G7599" s="148">
        <f t="shared" si="356"/>
        <v>50166.9856</v>
      </c>
    </row>
    <row r="7600" spans="1:7" ht="14.4" customHeight="1">
      <c r="A7600" s="138" t="s">
        <v>13705</v>
      </c>
      <c r="B7600" s="151" t="s">
        <v>13661</v>
      </c>
      <c r="C7600" s="148">
        <v>41120.476912899991</v>
      </c>
      <c r="D7600" s="148">
        <f t="shared" si="354"/>
        <v>50166.98</v>
      </c>
      <c r="E7600" s="138" t="s">
        <v>2044</v>
      </c>
      <c r="F7600" s="148">
        <f t="shared" si="355"/>
        <v>41120.480000000003</v>
      </c>
      <c r="G7600" s="148">
        <f t="shared" si="356"/>
        <v>50166.9856</v>
      </c>
    </row>
    <row r="7601" spans="1:7" ht="14.4" customHeight="1">
      <c r="A7601" s="138" t="s">
        <v>13706</v>
      </c>
      <c r="B7601" s="151" t="s">
        <v>13661</v>
      </c>
      <c r="C7601" s="148">
        <v>41120.476912899991</v>
      </c>
      <c r="D7601" s="148">
        <f t="shared" si="354"/>
        <v>50166.98</v>
      </c>
      <c r="E7601" s="138" t="s">
        <v>2044</v>
      </c>
      <c r="F7601" s="148">
        <f t="shared" si="355"/>
        <v>41120.480000000003</v>
      </c>
      <c r="G7601" s="148">
        <f t="shared" si="356"/>
        <v>50166.9856</v>
      </c>
    </row>
    <row r="7602" spans="1:7" ht="14.4" customHeight="1">
      <c r="A7602" s="138" t="s">
        <v>13707</v>
      </c>
      <c r="B7602" s="151" t="s">
        <v>13661</v>
      </c>
      <c r="C7602" s="148">
        <v>41120.476912899991</v>
      </c>
      <c r="D7602" s="148">
        <f t="shared" si="354"/>
        <v>50166.98</v>
      </c>
      <c r="E7602" s="138" t="s">
        <v>2044</v>
      </c>
      <c r="F7602" s="148">
        <f t="shared" si="355"/>
        <v>41120.480000000003</v>
      </c>
      <c r="G7602" s="148">
        <f t="shared" si="356"/>
        <v>50166.9856</v>
      </c>
    </row>
    <row r="7603" spans="1:7" ht="14.4" customHeight="1">
      <c r="A7603" s="138" t="s">
        <v>13708</v>
      </c>
      <c r="B7603" s="151" t="s">
        <v>13661</v>
      </c>
      <c r="C7603" s="148">
        <v>41120.476912899991</v>
      </c>
      <c r="D7603" s="148">
        <f t="shared" si="354"/>
        <v>50166.98</v>
      </c>
      <c r="E7603" s="138" t="s">
        <v>2044</v>
      </c>
      <c r="F7603" s="148">
        <f t="shared" si="355"/>
        <v>41120.480000000003</v>
      </c>
      <c r="G7603" s="148">
        <f t="shared" si="356"/>
        <v>50166.9856</v>
      </c>
    </row>
    <row r="7604" spans="1:7" ht="14.4" customHeight="1">
      <c r="A7604" s="138" t="s">
        <v>13709</v>
      </c>
      <c r="B7604" s="151" t="s">
        <v>13661</v>
      </c>
      <c r="C7604" s="148">
        <v>41120.476912899991</v>
      </c>
      <c r="D7604" s="148">
        <f t="shared" si="354"/>
        <v>50166.98</v>
      </c>
      <c r="E7604" s="138" t="s">
        <v>2044</v>
      </c>
      <c r="F7604" s="148">
        <f t="shared" si="355"/>
        <v>41120.480000000003</v>
      </c>
      <c r="G7604" s="148">
        <f t="shared" si="356"/>
        <v>50166.9856</v>
      </c>
    </row>
    <row r="7605" spans="1:7" ht="14.4" customHeight="1">
      <c r="A7605" s="138" t="s">
        <v>13710</v>
      </c>
      <c r="B7605" s="151" t="s">
        <v>13661</v>
      </c>
      <c r="C7605" s="148">
        <v>41120.476912899991</v>
      </c>
      <c r="D7605" s="148">
        <f t="shared" si="354"/>
        <v>50166.98</v>
      </c>
      <c r="E7605" s="138" t="s">
        <v>2044</v>
      </c>
      <c r="F7605" s="148">
        <f t="shared" si="355"/>
        <v>41120.480000000003</v>
      </c>
      <c r="G7605" s="148">
        <f t="shared" si="356"/>
        <v>50166.9856</v>
      </c>
    </row>
    <row r="7606" spans="1:7" ht="14.4" customHeight="1">
      <c r="A7606" s="138" t="s">
        <v>13711</v>
      </c>
      <c r="B7606" s="151" t="s">
        <v>13661</v>
      </c>
      <c r="C7606" s="148">
        <v>41120.476912899991</v>
      </c>
      <c r="D7606" s="148">
        <f t="shared" si="354"/>
        <v>50166.98</v>
      </c>
      <c r="E7606" s="138" t="s">
        <v>2044</v>
      </c>
      <c r="F7606" s="148">
        <f t="shared" si="355"/>
        <v>41120.480000000003</v>
      </c>
      <c r="G7606" s="148">
        <f t="shared" si="356"/>
        <v>50166.9856</v>
      </c>
    </row>
    <row r="7607" spans="1:7" ht="14.4" customHeight="1">
      <c r="A7607" s="138" t="s">
        <v>13712</v>
      </c>
      <c r="B7607" s="151" t="s">
        <v>13661</v>
      </c>
      <c r="C7607" s="148">
        <v>41120.476912899991</v>
      </c>
      <c r="D7607" s="148">
        <f t="shared" si="354"/>
        <v>50166.98</v>
      </c>
      <c r="E7607" s="138" t="s">
        <v>2044</v>
      </c>
      <c r="F7607" s="148">
        <f t="shared" si="355"/>
        <v>41120.480000000003</v>
      </c>
      <c r="G7607" s="148">
        <f t="shared" si="356"/>
        <v>50166.9856</v>
      </c>
    </row>
    <row r="7608" spans="1:7" ht="14.4" customHeight="1">
      <c r="A7608" s="138" t="s">
        <v>13713</v>
      </c>
      <c r="B7608" s="151" t="s">
        <v>13661</v>
      </c>
      <c r="C7608" s="148">
        <v>41120.476912899991</v>
      </c>
      <c r="D7608" s="148">
        <f t="shared" si="354"/>
        <v>50166.98</v>
      </c>
      <c r="E7608" s="138" t="s">
        <v>2044</v>
      </c>
      <c r="F7608" s="148">
        <f t="shared" si="355"/>
        <v>41120.480000000003</v>
      </c>
      <c r="G7608" s="148">
        <f t="shared" si="356"/>
        <v>50166.9856</v>
      </c>
    </row>
    <row r="7609" spans="1:7" ht="14.4" customHeight="1">
      <c r="A7609" s="138" t="s">
        <v>13714</v>
      </c>
      <c r="B7609" s="151" t="s">
        <v>13661</v>
      </c>
      <c r="C7609" s="148">
        <v>41120.476912899991</v>
      </c>
      <c r="D7609" s="148">
        <f t="shared" si="354"/>
        <v>50166.98</v>
      </c>
      <c r="E7609" s="138" t="s">
        <v>2044</v>
      </c>
      <c r="F7609" s="148">
        <f t="shared" si="355"/>
        <v>41120.480000000003</v>
      </c>
      <c r="G7609" s="148">
        <f t="shared" si="356"/>
        <v>50166.9856</v>
      </c>
    </row>
    <row r="7610" spans="1:7" ht="14.4" customHeight="1">
      <c r="A7610" s="138" t="s">
        <v>13715</v>
      </c>
      <c r="B7610" s="151" t="s">
        <v>13661</v>
      </c>
      <c r="C7610" s="148">
        <v>41120.476912899991</v>
      </c>
      <c r="D7610" s="148">
        <f t="shared" si="354"/>
        <v>50166.98</v>
      </c>
      <c r="E7610" s="138" t="s">
        <v>2044</v>
      </c>
      <c r="F7610" s="148">
        <f t="shared" si="355"/>
        <v>41120.480000000003</v>
      </c>
      <c r="G7610" s="148">
        <f t="shared" si="356"/>
        <v>50166.9856</v>
      </c>
    </row>
    <row r="7611" spans="1:7" ht="14.4" customHeight="1">
      <c r="A7611" s="138" t="s">
        <v>13716</v>
      </c>
      <c r="B7611" s="151" t="s">
        <v>13661</v>
      </c>
      <c r="C7611" s="148">
        <v>41120.476912899991</v>
      </c>
      <c r="D7611" s="148">
        <f t="shared" si="354"/>
        <v>50166.98</v>
      </c>
      <c r="E7611" s="138" t="s">
        <v>2044</v>
      </c>
      <c r="F7611" s="148">
        <f t="shared" si="355"/>
        <v>41120.480000000003</v>
      </c>
      <c r="G7611" s="148">
        <f t="shared" si="356"/>
        <v>50166.9856</v>
      </c>
    </row>
    <row r="7612" spans="1:7" ht="14.4" customHeight="1">
      <c r="A7612" s="138" t="s">
        <v>13717</v>
      </c>
      <c r="B7612" s="151" t="s">
        <v>13661</v>
      </c>
      <c r="C7612" s="148">
        <v>41120.476912899991</v>
      </c>
      <c r="D7612" s="148">
        <f t="shared" si="354"/>
        <v>50166.98</v>
      </c>
      <c r="E7612" s="138" t="s">
        <v>2044</v>
      </c>
      <c r="F7612" s="148">
        <f t="shared" si="355"/>
        <v>41120.480000000003</v>
      </c>
      <c r="G7612" s="148">
        <f t="shared" si="356"/>
        <v>50166.9856</v>
      </c>
    </row>
    <row r="7613" spans="1:7" ht="14.4" customHeight="1">
      <c r="A7613" s="138" t="s">
        <v>13718</v>
      </c>
      <c r="B7613" s="151" t="s">
        <v>13661</v>
      </c>
      <c r="C7613" s="148">
        <v>41120.476912899991</v>
      </c>
      <c r="D7613" s="148">
        <f t="shared" si="354"/>
        <v>50166.98</v>
      </c>
      <c r="E7613" s="138" t="s">
        <v>2044</v>
      </c>
      <c r="F7613" s="148">
        <f t="shared" si="355"/>
        <v>41120.480000000003</v>
      </c>
      <c r="G7613" s="148">
        <f t="shared" si="356"/>
        <v>50166.9856</v>
      </c>
    </row>
    <row r="7614" spans="1:7" ht="14.4" customHeight="1">
      <c r="A7614" s="138" t="s">
        <v>13719</v>
      </c>
      <c r="B7614" s="151" t="s">
        <v>13661</v>
      </c>
      <c r="C7614" s="148">
        <v>41120.476912899991</v>
      </c>
      <c r="D7614" s="148">
        <f t="shared" si="354"/>
        <v>50166.98</v>
      </c>
      <c r="E7614" s="138" t="s">
        <v>2044</v>
      </c>
      <c r="F7614" s="148">
        <f t="shared" si="355"/>
        <v>41120.480000000003</v>
      </c>
      <c r="G7614" s="148">
        <f t="shared" si="356"/>
        <v>50166.9856</v>
      </c>
    </row>
    <row r="7615" spans="1:7" ht="14.4" customHeight="1">
      <c r="A7615" s="138" t="s">
        <v>13720</v>
      </c>
      <c r="B7615" s="151" t="s">
        <v>13661</v>
      </c>
      <c r="C7615" s="148">
        <v>41120.476912899991</v>
      </c>
      <c r="D7615" s="148">
        <f t="shared" si="354"/>
        <v>50166.98</v>
      </c>
      <c r="E7615" s="138" t="s">
        <v>2044</v>
      </c>
      <c r="F7615" s="148">
        <f t="shared" si="355"/>
        <v>41120.480000000003</v>
      </c>
      <c r="G7615" s="148">
        <f t="shared" si="356"/>
        <v>50166.9856</v>
      </c>
    </row>
    <row r="7616" spans="1:7" ht="14.4" customHeight="1">
      <c r="A7616" s="138" t="s">
        <v>13721</v>
      </c>
      <c r="B7616" s="151" t="s">
        <v>13661</v>
      </c>
      <c r="C7616" s="148">
        <v>41120.476912899991</v>
      </c>
      <c r="D7616" s="148">
        <f t="shared" si="354"/>
        <v>50166.98</v>
      </c>
      <c r="E7616" s="138" t="s">
        <v>2044</v>
      </c>
      <c r="F7616" s="148">
        <f t="shared" si="355"/>
        <v>41120.480000000003</v>
      </c>
      <c r="G7616" s="148">
        <f t="shared" si="356"/>
        <v>50166.9856</v>
      </c>
    </row>
    <row r="7617" spans="1:7" ht="14.4" customHeight="1">
      <c r="A7617" s="138" t="s">
        <v>13722</v>
      </c>
      <c r="B7617" s="151" t="s">
        <v>13661</v>
      </c>
      <c r="C7617" s="148">
        <v>41120.476912899991</v>
      </c>
      <c r="D7617" s="148">
        <f t="shared" si="354"/>
        <v>50166.98</v>
      </c>
      <c r="E7617" s="138" t="s">
        <v>2044</v>
      </c>
      <c r="F7617" s="148">
        <f t="shared" si="355"/>
        <v>41120.480000000003</v>
      </c>
      <c r="G7617" s="148">
        <f t="shared" si="356"/>
        <v>50166.9856</v>
      </c>
    </row>
    <row r="7618" spans="1:7" ht="14.4" customHeight="1">
      <c r="A7618" s="138" t="s">
        <v>13723</v>
      </c>
      <c r="B7618" s="151" t="s">
        <v>13661</v>
      </c>
      <c r="C7618" s="148">
        <v>41120.476912899991</v>
      </c>
      <c r="D7618" s="148">
        <f t="shared" si="354"/>
        <v>50166.98</v>
      </c>
      <c r="E7618" s="138" t="s">
        <v>2044</v>
      </c>
      <c r="F7618" s="148">
        <f t="shared" si="355"/>
        <v>41120.480000000003</v>
      </c>
      <c r="G7618" s="148">
        <f t="shared" si="356"/>
        <v>50166.9856</v>
      </c>
    </row>
    <row r="7619" spans="1:7" ht="14.4" customHeight="1">
      <c r="A7619" s="138" t="s">
        <v>13724</v>
      </c>
      <c r="B7619" s="151" t="s">
        <v>13725</v>
      </c>
      <c r="C7619" s="148">
        <v>13863.852976049997</v>
      </c>
      <c r="D7619" s="148">
        <f t="shared" si="354"/>
        <v>16913.900000000001</v>
      </c>
      <c r="E7619" s="138" t="s">
        <v>2044</v>
      </c>
      <c r="F7619" s="148">
        <f t="shared" si="355"/>
        <v>13863.85</v>
      </c>
      <c r="G7619" s="148">
        <f t="shared" si="356"/>
        <v>16913.897000000001</v>
      </c>
    </row>
    <row r="7620" spans="1:7" ht="14.4" customHeight="1">
      <c r="A7620" s="138" t="s">
        <v>13726</v>
      </c>
      <c r="B7620" s="151" t="s">
        <v>13727</v>
      </c>
      <c r="C7620" s="148">
        <v>13863.852976049997</v>
      </c>
      <c r="D7620" s="148">
        <f t="shared" si="354"/>
        <v>16913.900000000001</v>
      </c>
      <c r="E7620" s="138" t="s">
        <v>2044</v>
      </c>
      <c r="F7620" s="148">
        <f t="shared" si="355"/>
        <v>13863.85</v>
      </c>
      <c r="G7620" s="148">
        <f t="shared" si="356"/>
        <v>16913.897000000001</v>
      </c>
    </row>
    <row r="7621" spans="1:7" ht="14.4" customHeight="1">
      <c r="A7621" s="138" t="s">
        <v>13728</v>
      </c>
      <c r="B7621" s="151" t="s">
        <v>13729</v>
      </c>
      <c r="C7621" s="148">
        <v>13863.852976049997</v>
      </c>
      <c r="D7621" s="148">
        <f t="shared" si="354"/>
        <v>16913.900000000001</v>
      </c>
      <c r="E7621" s="138" t="s">
        <v>2044</v>
      </c>
      <c r="F7621" s="148">
        <f t="shared" si="355"/>
        <v>13863.85</v>
      </c>
      <c r="G7621" s="148">
        <f t="shared" si="356"/>
        <v>16913.897000000001</v>
      </c>
    </row>
    <row r="7622" spans="1:7" ht="14.4" customHeight="1">
      <c r="A7622" s="138" t="s">
        <v>13730</v>
      </c>
      <c r="B7622" s="151" t="s">
        <v>13731</v>
      </c>
      <c r="C7622" s="148">
        <v>13863.852976049997</v>
      </c>
      <c r="D7622" s="148">
        <f t="shared" si="354"/>
        <v>16913.900000000001</v>
      </c>
      <c r="E7622" s="138" t="s">
        <v>2044</v>
      </c>
      <c r="F7622" s="148">
        <f t="shared" si="355"/>
        <v>13863.85</v>
      </c>
      <c r="G7622" s="148">
        <f t="shared" si="356"/>
        <v>16913.897000000001</v>
      </c>
    </row>
    <row r="7623" spans="1:7" ht="14.4" customHeight="1">
      <c r="A7623" s="138" t="s">
        <v>13732</v>
      </c>
      <c r="B7623" s="151" t="s">
        <v>13733</v>
      </c>
      <c r="C7623" s="148">
        <v>13863.852976049997</v>
      </c>
      <c r="D7623" s="148">
        <f t="shared" si="354"/>
        <v>16913.900000000001</v>
      </c>
      <c r="E7623" s="138" t="s">
        <v>2044</v>
      </c>
      <c r="F7623" s="148">
        <f t="shared" si="355"/>
        <v>13863.85</v>
      </c>
      <c r="G7623" s="148">
        <f t="shared" si="356"/>
        <v>16913.897000000001</v>
      </c>
    </row>
    <row r="7624" spans="1:7" ht="14.4" customHeight="1">
      <c r="A7624" s="138" t="s">
        <v>13734</v>
      </c>
      <c r="B7624" s="151" t="s">
        <v>13735</v>
      </c>
      <c r="C7624" s="148">
        <v>13863.852976049997</v>
      </c>
      <c r="D7624" s="148">
        <f t="shared" si="354"/>
        <v>16913.900000000001</v>
      </c>
      <c r="E7624" s="138" t="s">
        <v>2044</v>
      </c>
      <c r="F7624" s="148">
        <f t="shared" si="355"/>
        <v>13863.85</v>
      </c>
      <c r="G7624" s="148">
        <f t="shared" si="356"/>
        <v>16913.897000000001</v>
      </c>
    </row>
    <row r="7625" spans="1:7" ht="14.4" customHeight="1">
      <c r="A7625" s="138" t="s">
        <v>13736</v>
      </c>
      <c r="B7625" s="151" t="s">
        <v>13737</v>
      </c>
      <c r="C7625" s="148">
        <v>13863.852976049997</v>
      </c>
      <c r="D7625" s="148">
        <f t="shared" ref="D7625:D7688" si="357">ROUND(C7625*(1+$D$8),2)</f>
        <v>16913.900000000001</v>
      </c>
      <c r="E7625" s="138" t="s">
        <v>2044</v>
      </c>
      <c r="F7625" s="148">
        <f t="shared" ref="F7625:F7688" si="358">ROUND(C7625*(1-HLOOKUP(E7625,$1:$2,2,FALSE)),2)</f>
        <v>13863.85</v>
      </c>
      <c r="G7625" s="148">
        <f t="shared" ref="G7625:G7688" si="359">F7625*(1+$D$8)</f>
        <v>16913.897000000001</v>
      </c>
    </row>
    <row r="7626" spans="1:7" ht="14.4" customHeight="1">
      <c r="A7626" s="138" t="s">
        <v>13738</v>
      </c>
      <c r="B7626" s="151" t="s">
        <v>13739</v>
      </c>
      <c r="C7626" s="148">
        <v>13863.852976049997</v>
      </c>
      <c r="D7626" s="148">
        <f t="shared" si="357"/>
        <v>16913.900000000001</v>
      </c>
      <c r="E7626" s="138" t="s">
        <v>2044</v>
      </c>
      <c r="F7626" s="148">
        <f t="shared" si="358"/>
        <v>13863.85</v>
      </c>
      <c r="G7626" s="148">
        <f t="shared" si="359"/>
        <v>16913.897000000001</v>
      </c>
    </row>
    <row r="7627" spans="1:7" ht="14.4" customHeight="1">
      <c r="A7627" s="138" t="s">
        <v>13740</v>
      </c>
      <c r="B7627" s="151" t="s">
        <v>13741</v>
      </c>
      <c r="C7627" s="148">
        <v>13863.852976049997</v>
      </c>
      <c r="D7627" s="148">
        <f t="shared" si="357"/>
        <v>16913.900000000001</v>
      </c>
      <c r="E7627" s="138" t="s">
        <v>2044</v>
      </c>
      <c r="F7627" s="148">
        <f t="shared" si="358"/>
        <v>13863.85</v>
      </c>
      <c r="G7627" s="148">
        <f t="shared" si="359"/>
        <v>16913.897000000001</v>
      </c>
    </row>
    <row r="7628" spans="1:7" ht="14.4" customHeight="1">
      <c r="A7628" s="138" t="s">
        <v>13742</v>
      </c>
      <c r="B7628" s="151" t="s">
        <v>13743</v>
      </c>
      <c r="C7628" s="148">
        <v>13863.852976049997</v>
      </c>
      <c r="D7628" s="148">
        <f t="shared" si="357"/>
        <v>16913.900000000001</v>
      </c>
      <c r="E7628" s="138" t="s">
        <v>2044</v>
      </c>
      <c r="F7628" s="148">
        <f t="shared" si="358"/>
        <v>13863.85</v>
      </c>
      <c r="G7628" s="148">
        <f t="shared" si="359"/>
        <v>16913.897000000001</v>
      </c>
    </row>
    <row r="7629" spans="1:7" ht="14.4" customHeight="1">
      <c r="A7629" s="138" t="s">
        <v>13744</v>
      </c>
      <c r="B7629" s="151" t="s">
        <v>13745</v>
      </c>
      <c r="C7629" s="148">
        <v>13863.852976049997</v>
      </c>
      <c r="D7629" s="148">
        <f t="shared" si="357"/>
        <v>16913.900000000001</v>
      </c>
      <c r="E7629" s="138" t="s">
        <v>2044</v>
      </c>
      <c r="F7629" s="148">
        <f t="shared" si="358"/>
        <v>13863.85</v>
      </c>
      <c r="G7629" s="148">
        <f t="shared" si="359"/>
        <v>16913.897000000001</v>
      </c>
    </row>
    <row r="7630" spans="1:7" ht="14.4" customHeight="1">
      <c r="A7630" s="138" t="s">
        <v>13746</v>
      </c>
      <c r="B7630" s="151" t="s">
        <v>13747</v>
      </c>
      <c r="C7630" s="148">
        <v>13863.852976049997</v>
      </c>
      <c r="D7630" s="148">
        <f t="shared" si="357"/>
        <v>16913.900000000001</v>
      </c>
      <c r="E7630" s="138" t="s">
        <v>2044</v>
      </c>
      <c r="F7630" s="148">
        <f t="shared" si="358"/>
        <v>13863.85</v>
      </c>
      <c r="G7630" s="148">
        <f t="shared" si="359"/>
        <v>16913.897000000001</v>
      </c>
    </row>
    <row r="7631" spans="1:7" ht="14.4" customHeight="1">
      <c r="A7631" s="138" t="s">
        <v>13748</v>
      </c>
      <c r="B7631" s="151" t="s">
        <v>13749</v>
      </c>
      <c r="C7631" s="148">
        <v>13863.852976049997</v>
      </c>
      <c r="D7631" s="148">
        <f t="shared" si="357"/>
        <v>16913.900000000001</v>
      </c>
      <c r="E7631" s="138" t="s">
        <v>2044</v>
      </c>
      <c r="F7631" s="148">
        <f t="shared" si="358"/>
        <v>13863.85</v>
      </c>
      <c r="G7631" s="148">
        <f t="shared" si="359"/>
        <v>16913.897000000001</v>
      </c>
    </row>
    <row r="7632" spans="1:7" ht="14.4" customHeight="1">
      <c r="A7632" s="138" t="s">
        <v>13750</v>
      </c>
      <c r="B7632" s="151" t="s">
        <v>13751</v>
      </c>
      <c r="C7632" s="148">
        <v>13863.852976049997</v>
      </c>
      <c r="D7632" s="148">
        <f t="shared" si="357"/>
        <v>16913.900000000001</v>
      </c>
      <c r="E7632" s="138" t="s">
        <v>2044</v>
      </c>
      <c r="F7632" s="148">
        <f t="shared" si="358"/>
        <v>13863.85</v>
      </c>
      <c r="G7632" s="148">
        <f t="shared" si="359"/>
        <v>16913.897000000001</v>
      </c>
    </row>
    <row r="7633" spans="1:7" ht="14.4" customHeight="1">
      <c r="A7633" s="138" t="s">
        <v>13752</v>
      </c>
      <c r="B7633" s="151" t="s">
        <v>13753</v>
      </c>
      <c r="C7633" s="148">
        <v>13863.852976049997</v>
      </c>
      <c r="D7633" s="148">
        <f t="shared" si="357"/>
        <v>16913.900000000001</v>
      </c>
      <c r="E7633" s="138" t="s">
        <v>2044</v>
      </c>
      <c r="F7633" s="148">
        <f t="shared" si="358"/>
        <v>13863.85</v>
      </c>
      <c r="G7633" s="148">
        <f t="shared" si="359"/>
        <v>16913.897000000001</v>
      </c>
    </row>
    <row r="7634" spans="1:7" ht="14.4" customHeight="1">
      <c r="A7634" s="138" t="s">
        <v>13754</v>
      </c>
      <c r="B7634" s="151" t="s">
        <v>13755</v>
      </c>
      <c r="C7634" s="148">
        <v>13863.852976049997</v>
      </c>
      <c r="D7634" s="148">
        <f t="shared" si="357"/>
        <v>16913.900000000001</v>
      </c>
      <c r="E7634" s="138" t="s">
        <v>2044</v>
      </c>
      <c r="F7634" s="148">
        <f t="shared" si="358"/>
        <v>13863.85</v>
      </c>
      <c r="G7634" s="148">
        <f t="shared" si="359"/>
        <v>16913.897000000001</v>
      </c>
    </row>
    <row r="7635" spans="1:7" ht="14.4" customHeight="1">
      <c r="A7635" s="138" t="s">
        <v>13756</v>
      </c>
      <c r="B7635" s="151" t="s">
        <v>13757</v>
      </c>
      <c r="C7635" s="148">
        <v>13863.852976049997</v>
      </c>
      <c r="D7635" s="148">
        <f t="shared" si="357"/>
        <v>16913.900000000001</v>
      </c>
      <c r="E7635" s="138" t="s">
        <v>2044</v>
      </c>
      <c r="F7635" s="148">
        <f t="shared" si="358"/>
        <v>13863.85</v>
      </c>
      <c r="G7635" s="148">
        <f t="shared" si="359"/>
        <v>16913.897000000001</v>
      </c>
    </row>
    <row r="7636" spans="1:7" ht="14.4" customHeight="1">
      <c r="A7636" s="138" t="s">
        <v>13758</v>
      </c>
      <c r="B7636" s="151" t="s">
        <v>13759</v>
      </c>
      <c r="C7636" s="148">
        <v>13863.852976049997</v>
      </c>
      <c r="D7636" s="148">
        <f t="shared" si="357"/>
        <v>16913.900000000001</v>
      </c>
      <c r="E7636" s="138" t="s">
        <v>2044</v>
      </c>
      <c r="F7636" s="148">
        <f t="shared" si="358"/>
        <v>13863.85</v>
      </c>
      <c r="G7636" s="148">
        <f t="shared" si="359"/>
        <v>16913.897000000001</v>
      </c>
    </row>
    <row r="7637" spans="1:7" ht="14.4" customHeight="1">
      <c r="A7637" s="138" t="s">
        <v>13760</v>
      </c>
      <c r="B7637" s="151" t="s">
        <v>13761</v>
      </c>
      <c r="C7637" s="148">
        <v>13863.852976049997</v>
      </c>
      <c r="D7637" s="148">
        <f t="shared" si="357"/>
        <v>16913.900000000001</v>
      </c>
      <c r="E7637" s="138" t="s">
        <v>2044</v>
      </c>
      <c r="F7637" s="148">
        <f t="shared" si="358"/>
        <v>13863.85</v>
      </c>
      <c r="G7637" s="148">
        <f t="shared" si="359"/>
        <v>16913.897000000001</v>
      </c>
    </row>
    <row r="7638" spans="1:7" ht="14.4" customHeight="1">
      <c r="A7638" s="138" t="s">
        <v>13762</v>
      </c>
      <c r="B7638" s="151" t="s">
        <v>13763</v>
      </c>
      <c r="C7638" s="148">
        <v>13863.852976049997</v>
      </c>
      <c r="D7638" s="148">
        <f t="shared" si="357"/>
        <v>16913.900000000001</v>
      </c>
      <c r="E7638" s="138" t="s">
        <v>2044</v>
      </c>
      <c r="F7638" s="148">
        <f t="shared" si="358"/>
        <v>13863.85</v>
      </c>
      <c r="G7638" s="148">
        <f t="shared" si="359"/>
        <v>16913.897000000001</v>
      </c>
    </row>
    <row r="7639" spans="1:7" ht="14.4" customHeight="1">
      <c r="A7639" s="138" t="s">
        <v>13764</v>
      </c>
      <c r="B7639" s="151" t="s">
        <v>13765</v>
      </c>
      <c r="C7639" s="148">
        <v>13863.852976049997</v>
      </c>
      <c r="D7639" s="148">
        <f t="shared" si="357"/>
        <v>16913.900000000001</v>
      </c>
      <c r="E7639" s="138" t="s">
        <v>2044</v>
      </c>
      <c r="F7639" s="148">
        <f t="shared" si="358"/>
        <v>13863.85</v>
      </c>
      <c r="G7639" s="148">
        <f t="shared" si="359"/>
        <v>16913.897000000001</v>
      </c>
    </row>
    <row r="7640" spans="1:7" ht="14.4" customHeight="1">
      <c r="A7640" s="138" t="s">
        <v>13766</v>
      </c>
      <c r="B7640" s="151" t="s">
        <v>13767</v>
      </c>
      <c r="C7640" s="148">
        <v>13863.852976049997</v>
      </c>
      <c r="D7640" s="148">
        <f t="shared" si="357"/>
        <v>16913.900000000001</v>
      </c>
      <c r="E7640" s="138" t="s">
        <v>2044</v>
      </c>
      <c r="F7640" s="148">
        <f t="shared" si="358"/>
        <v>13863.85</v>
      </c>
      <c r="G7640" s="148">
        <f t="shared" si="359"/>
        <v>16913.897000000001</v>
      </c>
    </row>
    <row r="7641" spans="1:7" ht="14.4" customHeight="1">
      <c r="A7641" s="138" t="s">
        <v>13768</v>
      </c>
      <c r="B7641" s="151" t="s">
        <v>13769</v>
      </c>
      <c r="C7641" s="148">
        <v>13863.852976049997</v>
      </c>
      <c r="D7641" s="148">
        <f t="shared" si="357"/>
        <v>16913.900000000001</v>
      </c>
      <c r="E7641" s="138" t="s">
        <v>2044</v>
      </c>
      <c r="F7641" s="148">
        <f t="shared" si="358"/>
        <v>13863.85</v>
      </c>
      <c r="G7641" s="148">
        <f t="shared" si="359"/>
        <v>16913.897000000001</v>
      </c>
    </row>
    <row r="7642" spans="1:7" ht="14.4" customHeight="1">
      <c r="A7642" s="138" t="s">
        <v>13770</v>
      </c>
      <c r="B7642" s="151" t="s">
        <v>13771</v>
      </c>
      <c r="C7642" s="148">
        <v>13863.852976049997</v>
      </c>
      <c r="D7642" s="148">
        <f t="shared" si="357"/>
        <v>16913.900000000001</v>
      </c>
      <c r="E7642" s="138" t="s">
        <v>2044</v>
      </c>
      <c r="F7642" s="148">
        <f t="shared" si="358"/>
        <v>13863.85</v>
      </c>
      <c r="G7642" s="148">
        <f t="shared" si="359"/>
        <v>16913.897000000001</v>
      </c>
    </row>
    <row r="7643" spans="1:7" ht="14.4" customHeight="1">
      <c r="A7643" s="138" t="s">
        <v>13772</v>
      </c>
      <c r="B7643" s="151" t="s">
        <v>13773</v>
      </c>
      <c r="C7643" s="148">
        <v>13863.852976049997</v>
      </c>
      <c r="D7643" s="148">
        <f t="shared" si="357"/>
        <v>16913.900000000001</v>
      </c>
      <c r="E7643" s="138" t="s">
        <v>2044</v>
      </c>
      <c r="F7643" s="148">
        <f t="shared" si="358"/>
        <v>13863.85</v>
      </c>
      <c r="G7643" s="148">
        <f t="shared" si="359"/>
        <v>16913.897000000001</v>
      </c>
    </row>
    <row r="7644" spans="1:7" ht="14.4" customHeight="1">
      <c r="A7644" s="138" t="s">
        <v>13774</v>
      </c>
      <c r="B7644" s="151" t="s">
        <v>13775</v>
      </c>
      <c r="C7644" s="148">
        <v>13863.852976049997</v>
      </c>
      <c r="D7644" s="148">
        <f t="shared" si="357"/>
        <v>16913.900000000001</v>
      </c>
      <c r="E7644" s="138" t="s">
        <v>2044</v>
      </c>
      <c r="F7644" s="148">
        <f t="shared" si="358"/>
        <v>13863.85</v>
      </c>
      <c r="G7644" s="148">
        <f t="shared" si="359"/>
        <v>16913.897000000001</v>
      </c>
    </row>
    <row r="7645" spans="1:7" ht="14.4" customHeight="1">
      <c r="A7645" s="138" t="s">
        <v>13776</v>
      </c>
      <c r="B7645" s="151" t="s">
        <v>13777</v>
      </c>
      <c r="C7645" s="148">
        <v>13863.852976049997</v>
      </c>
      <c r="D7645" s="148">
        <f t="shared" si="357"/>
        <v>16913.900000000001</v>
      </c>
      <c r="E7645" s="138" t="s">
        <v>2044</v>
      </c>
      <c r="F7645" s="148">
        <f t="shared" si="358"/>
        <v>13863.85</v>
      </c>
      <c r="G7645" s="148">
        <f t="shared" si="359"/>
        <v>16913.897000000001</v>
      </c>
    </row>
    <row r="7646" spans="1:7" ht="14.4" customHeight="1">
      <c r="A7646" s="138" t="s">
        <v>13778</v>
      </c>
      <c r="B7646" s="151" t="s">
        <v>13779</v>
      </c>
      <c r="C7646" s="148">
        <v>13863.852976049997</v>
      </c>
      <c r="D7646" s="148">
        <f t="shared" si="357"/>
        <v>16913.900000000001</v>
      </c>
      <c r="E7646" s="138" t="s">
        <v>2044</v>
      </c>
      <c r="F7646" s="148">
        <f t="shared" si="358"/>
        <v>13863.85</v>
      </c>
      <c r="G7646" s="148">
        <f t="shared" si="359"/>
        <v>16913.897000000001</v>
      </c>
    </row>
    <row r="7647" spans="1:7" ht="14.4" customHeight="1">
      <c r="A7647" s="138" t="s">
        <v>13780</v>
      </c>
      <c r="B7647" s="151" t="s">
        <v>13781</v>
      </c>
      <c r="C7647" s="148">
        <v>13863.852976049997</v>
      </c>
      <c r="D7647" s="148">
        <f t="shared" si="357"/>
        <v>16913.900000000001</v>
      </c>
      <c r="E7647" s="138" t="s">
        <v>2044</v>
      </c>
      <c r="F7647" s="148">
        <f t="shared" si="358"/>
        <v>13863.85</v>
      </c>
      <c r="G7647" s="148">
        <f t="shared" si="359"/>
        <v>16913.897000000001</v>
      </c>
    </row>
    <row r="7648" spans="1:7" ht="14.4" customHeight="1">
      <c r="A7648" s="138" t="s">
        <v>13782</v>
      </c>
      <c r="B7648" s="151" t="s">
        <v>13783</v>
      </c>
      <c r="C7648" s="148">
        <v>13863.852976049997</v>
      </c>
      <c r="D7648" s="148">
        <f t="shared" si="357"/>
        <v>16913.900000000001</v>
      </c>
      <c r="E7648" s="138" t="s">
        <v>2044</v>
      </c>
      <c r="F7648" s="148">
        <f t="shared" si="358"/>
        <v>13863.85</v>
      </c>
      <c r="G7648" s="148">
        <f t="shared" si="359"/>
        <v>16913.897000000001</v>
      </c>
    </row>
    <row r="7649" spans="1:7" ht="14.4" customHeight="1">
      <c r="A7649" s="138" t="s">
        <v>13784</v>
      </c>
      <c r="B7649" s="151" t="s">
        <v>13785</v>
      </c>
      <c r="C7649" s="148">
        <v>13863.852976049997</v>
      </c>
      <c r="D7649" s="148">
        <f t="shared" si="357"/>
        <v>16913.900000000001</v>
      </c>
      <c r="E7649" s="138" t="s">
        <v>2044</v>
      </c>
      <c r="F7649" s="148">
        <f t="shared" si="358"/>
        <v>13863.85</v>
      </c>
      <c r="G7649" s="148">
        <f t="shared" si="359"/>
        <v>16913.897000000001</v>
      </c>
    </row>
    <row r="7650" spans="1:7" ht="14.4" customHeight="1">
      <c r="A7650" s="138" t="s">
        <v>13786</v>
      </c>
      <c r="B7650" s="151" t="s">
        <v>13787</v>
      </c>
      <c r="C7650" s="148">
        <v>13863.852976049997</v>
      </c>
      <c r="D7650" s="148">
        <f t="shared" si="357"/>
        <v>16913.900000000001</v>
      </c>
      <c r="E7650" s="138" t="s">
        <v>2044</v>
      </c>
      <c r="F7650" s="148">
        <f t="shared" si="358"/>
        <v>13863.85</v>
      </c>
      <c r="G7650" s="148">
        <f t="shared" si="359"/>
        <v>16913.897000000001</v>
      </c>
    </row>
    <row r="7651" spans="1:7" ht="14.4" customHeight="1">
      <c r="A7651" s="138" t="s">
        <v>13788</v>
      </c>
      <c r="B7651" s="151" t="s">
        <v>13789</v>
      </c>
      <c r="C7651" s="148">
        <v>13863.852976049997</v>
      </c>
      <c r="D7651" s="148">
        <f t="shared" si="357"/>
        <v>16913.900000000001</v>
      </c>
      <c r="E7651" s="138" t="s">
        <v>2044</v>
      </c>
      <c r="F7651" s="148">
        <f t="shared" si="358"/>
        <v>13863.85</v>
      </c>
      <c r="G7651" s="148">
        <f t="shared" si="359"/>
        <v>16913.897000000001</v>
      </c>
    </row>
    <row r="7652" spans="1:7" ht="14.4" customHeight="1">
      <c r="A7652" s="138" t="s">
        <v>13790</v>
      </c>
      <c r="B7652" s="151" t="s">
        <v>13791</v>
      </c>
      <c r="C7652" s="148">
        <v>13863.852976049997</v>
      </c>
      <c r="D7652" s="148">
        <f t="shared" si="357"/>
        <v>16913.900000000001</v>
      </c>
      <c r="E7652" s="138" t="s">
        <v>2044</v>
      </c>
      <c r="F7652" s="148">
        <f t="shared" si="358"/>
        <v>13863.85</v>
      </c>
      <c r="G7652" s="148">
        <f t="shared" si="359"/>
        <v>16913.897000000001</v>
      </c>
    </row>
    <row r="7653" spans="1:7" ht="14.4" customHeight="1">
      <c r="A7653" s="138" t="s">
        <v>13792</v>
      </c>
      <c r="B7653" s="151" t="s">
        <v>13793</v>
      </c>
      <c r="C7653" s="148">
        <v>13863.852976049997</v>
      </c>
      <c r="D7653" s="148">
        <f t="shared" si="357"/>
        <v>16913.900000000001</v>
      </c>
      <c r="E7653" s="138" t="s">
        <v>2044</v>
      </c>
      <c r="F7653" s="148">
        <f t="shared" si="358"/>
        <v>13863.85</v>
      </c>
      <c r="G7653" s="148">
        <f t="shared" si="359"/>
        <v>16913.897000000001</v>
      </c>
    </row>
    <row r="7654" spans="1:7" ht="14.4" customHeight="1">
      <c r="A7654" s="138" t="s">
        <v>13794</v>
      </c>
      <c r="B7654" s="151" t="s">
        <v>13795</v>
      </c>
      <c r="C7654" s="148">
        <v>13863.852976049997</v>
      </c>
      <c r="D7654" s="148">
        <f t="shared" si="357"/>
        <v>16913.900000000001</v>
      </c>
      <c r="E7654" s="138" t="s">
        <v>2044</v>
      </c>
      <c r="F7654" s="148">
        <f t="shared" si="358"/>
        <v>13863.85</v>
      </c>
      <c r="G7654" s="148">
        <f t="shared" si="359"/>
        <v>16913.897000000001</v>
      </c>
    </row>
    <row r="7655" spans="1:7" ht="14.4" customHeight="1">
      <c r="A7655" s="138" t="s">
        <v>13796</v>
      </c>
      <c r="B7655" s="151" t="s">
        <v>13797</v>
      </c>
      <c r="C7655" s="148">
        <v>13863.852976049997</v>
      </c>
      <c r="D7655" s="148">
        <f t="shared" si="357"/>
        <v>16913.900000000001</v>
      </c>
      <c r="E7655" s="138" t="s">
        <v>2044</v>
      </c>
      <c r="F7655" s="148">
        <f t="shared" si="358"/>
        <v>13863.85</v>
      </c>
      <c r="G7655" s="148">
        <f t="shared" si="359"/>
        <v>16913.897000000001</v>
      </c>
    </row>
    <row r="7656" spans="1:7" ht="14.4" customHeight="1">
      <c r="A7656" s="138" t="s">
        <v>13798</v>
      </c>
      <c r="B7656" s="151" t="s">
        <v>13799</v>
      </c>
      <c r="C7656" s="148">
        <v>13863.852976049997</v>
      </c>
      <c r="D7656" s="148">
        <f t="shared" si="357"/>
        <v>16913.900000000001</v>
      </c>
      <c r="E7656" s="138" t="s">
        <v>2044</v>
      </c>
      <c r="F7656" s="148">
        <f t="shared" si="358"/>
        <v>13863.85</v>
      </c>
      <c r="G7656" s="148">
        <f t="shared" si="359"/>
        <v>16913.897000000001</v>
      </c>
    </row>
    <row r="7657" spans="1:7" ht="14.4" customHeight="1">
      <c r="A7657" s="138" t="s">
        <v>13800</v>
      </c>
      <c r="B7657" s="151" t="s">
        <v>13801</v>
      </c>
      <c r="C7657" s="148">
        <v>13863.852976049997</v>
      </c>
      <c r="D7657" s="148">
        <f t="shared" si="357"/>
        <v>16913.900000000001</v>
      </c>
      <c r="E7657" s="138" t="s">
        <v>2044</v>
      </c>
      <c r="F7657" s="148">
        <f t="shared" si="358"/>
        <v>13863.85</v>
      </c>
      <c r="G7657" s="148">
        <f t="shared" si="359"/>
        <v>16913.897000000001</v>
      </c>
    </row>
    <row r="7658" spans="1:7" ht="14.4" customHeight="1">
      <c r="A7658" s="138" t="s">
        <v>13802</v>
      </c>
      <c r="B7658" s="151" t="s">
        <v>13803</v>
      </c>
      <c r="C7658" s="148">
        <v>13863.852976049997</v>
      </c>
      <c r="D7658" s="148">
        <f t="shared" si="357"/>
        <v>16913.900000000001</v>
      </c>
      <c r="E7658" s="138" t="s">
        <v>2044</v>
      </c>
      <c r="F7658" s="148">
        <f t="shared" si="358"/>
        <v>13863.85</v>
      </c>
      <c r="G7658" s="148">
        <f t="shared" si="359"/>
        <v>16913.897000000001</v>
      </c>
    </row>
    <row r="7659" spans="1:7" ht="14.4" customHeight="1">
      <c r="A7659" s="138" t="s">
        <v>13804</v>
      </c>
      <c r="B7659" s="151" t="s">
        <v>13805</v>
      </c>
      <c r="C7659" s="148">
        <v>13863.852976049997</v>
      </c>
      <c r="D7659" s="148">
        <f t="shared" si="357"/>
        <v>16913.900000000001</v>
      </c>
      <c r="E7659" s="138" t="s">
        <v>2044</v>
      </c>
      <c r="F7659" s="148">
        <f t="shared" si="358"/>
        <v>13863.85</v>
      </c>
      <c r="G7659" s="148">
        <f t="shared" si="359"/>
        <v>16913.897000000001</v>
      </c>
    </row>
    <row r="7660" spans="1:7" ht="14.4" customHeight="1">
      <c r="A7660" s="138" t="s">
        <v>13806</v>
      </c>
      <c r="B7660" s="151" t="s">
        <v>13807</v>
      </c>
      <c r="C7660" s="148">
        <v>13863.852976049997</v>
      </c>
      <c r="D7660" s="148">
        <f t="shared" si="357"/>
        <v>16913.900000000001</v>
      </c>
      <c r="E7660" s="138" t="s">
        <v>2044</v>
      </c>
      <c r="F7660" s="148">
        <f t="shared" si="358"/>
        <v>13863.85</v>
      </c>
      <c r="G7660" s="148">
        <f t="shared" si="359"/>
        <v>16913.897000000001</v>
      </c>
    </row>
    <row r="7661" spans="1:7" ht="14.4" customHeight="1">
      <c r="A7661" s="138" t="s">
        <v>13808</v>
      </c>
      <c r="B7661" s="151" t="s">
        <v>13809</v>
      </c>
      <c r="C7661" s="148">
        <v>13863.852976049997</v>
      </c>
      <c r="D7661" s="148">
        <f t="shared" si="357"/>
        <v>16913.900000000001</v>
      </c>
      <c r="E7661" s="138" t="s">
        <v>2044</v>
      </c>
      <c r="F7661" s="148">
        <f t="shared" si="358"/>
        <v>13863.85</v>
      </c>
      <c r="G7661" s="148">
        <f t="shared" si="359"/>
        <v>16913.897000000001</v>
      </c>
    </row>
    <row r="7662" spans="1:7" ht="14.4" customHeight="1">
      <c r="A7662" s="138" t="s">
        <v>13810</v>
      </c>
      <c r="B7662" s="151" t="s">
        <v>13811</v>
      </c>
      <c r="C7662" s="148">
        <v>13863.852976049997</v>
      </c>
      <c r="D7662" s="148">
        <f t="shared" si="357"/>
        <v>16913.900000000001</v>
      </c>
      <c r="E7662" s="138" t="s">
        <v>2044</v>
      </c>
      <c r="F7662" s="148">
        <f t="shared" si="358"/>
        <v>13863.85</v>
      </c>
      <c r="G7662" s="148">
        <f t="shared" si="359"/>
        <v>16913.897000000001</v>
      </c>
    </row>
    <row r="7663" spans="1:7" ht="14.4" customHeight="1">
      <c r="A7663" s="138" t="s">
        <v>13812</v>
      </c>
      <c r="B7663" s="151" t="s">
        <v>13813</v>
      </c>
      <c r="C7663" s="148">
        <v>13863.852976049997</v>
      </c>
      <c r="D7663" s="148">
        <f t="shared" si="357"/>
        <v>16913.900000000001</v>
      </c>
      <c r="E7663" s="138" t="s">
        <v>2044</v>
      </c>
      <c r="F7663" s="148">
        <f t="shared" si="358"/>
        <v>13863.85</v>
      </c>
      <c r="G7663" s="148">
        <f t="shared" si="359"/>
        <v>16913.897000000001</v>
      </c>
    </row>
    <row r="7664" spans="1:7" ht="14.4" customHeight="1">
      <c r="A7664" s="138" t="s">
        <v>13814</v>
      </c>
      <c r="B7664" s="151" t="s">
        <v>13815</v>
      </c>
      <c r="C7664" s="148">
        <v>13863.852976049997</v>
      </c>
      <c r="D7664" s="148">
        <f t="shared" si="357"/>
        <v>16913.900000000001</v>
      </c>
      <c r="E7664" s="138" t="s">
        <v>2044</v>
      </c>
      <c r="F7664" s="148">
        <f t="shared" si="358"/>
        <v>13863.85</v>
      </c>
      <c r="G7664" s="148">
        <f t="shared" si="359"/>
        <v>16913.897000000001</v>
      </c>
    </row>
    <row r="7665" spans="1:7" ht="14.4" customHeight="1">
      <c r="A7665" s="138" t="s">
        <v>13816</v>
      </c>
      <c r="B7665" s="151" t="s">
        <v>13817</v>
      </c>
      <c r="C7665" s="148">
        <v>13863.852976049997</v>
      </c>
      <c r="D7665" s="148">
        <f t="shared" si="357"/>
        <v>16913.900000000001</v>
      </c>
      <c r="E7665" s="138" t="s">
        <v>2044</v>
      </c>
      <c r="F7665" s="148">
        <f t="shared" si="358"/>
        <v>13863.85</v>
      </c>
      <c r="G7665" s="148">
        <f t="shared" si="359"/>
        <v>16913.897000000001</v>
      </c>
    </row>
    <row r="7666" spans="1:7" ht="14.4" customHeight="1">
      <c r="A7666" s="138" t="s">
        <v>13818</v>
      </c>
      <c r="B7666" s="151" t="s">
        <v>13819</v>
      </c>
      <c r="C7666" s="148">
        <v>13863.852976049997</v>
      </c>
      <c r="D7666" s="148">
        <f t="shared" si="357"/>
        <v>16913.900000000001</v>
      </c>
      <c r="E7666" s="138" t="s">
        <v>2044</v>
      </c>
      <c r="F7666" s="148">
        <f t="shared" si="358"/>
        <v>13863.85</v>
      </c>
      <c r="G7666" s="148">
        <f t="shared" si="359"/>
        <v>16913.897000000001</v>
      </c>
    </row>
    <row r="7667" spans="1:7" ht="14.4" customHeight="1">
      <c r="A7667" s="138" t="s">
        <v>13820</v>
      </c>
      <c r="B7667" s="151" t="s">
        <v>13821</v>
      </c>
      <c r="C7667" s="148">
        <v>13863.852976049997</v>
      </c>
      <c r="D7667" s="148">
        <f t="shared" si="357"/>
        <v>16913.900000000001</v>
      </c>
      <c r="E7667" s="138" t="s">
        <v>2044</v>
      </c>
      <c r="F7667" s="148">
        <f t="shared" si="358"/>
        <v>13863.85</v>
      </c>
      <c r="G7667" s="148">
        <f t="shared" si="359"/>
        <v>16913.897000000001</v>
      </c>
    </row>
    <row r="7668" spans="1:7" ht="14.4" customHeight="1">
      <c r="A7668" s="138" t="s">
        <v>13822</v>
      </c>
      <c r="B7668" s="151" t="s">
        <v>13823</v>
      </c>
      <c r="C7668" s="148">
        <v>13863.852976049997</v>
      </c>
      <c r="D7668" s="148">
        <f t="shared" si="357"/>
        <v>16913.900000000001</v>
      </c>
      <c r="E7668" s="138" t="s">
        <v>2044</v>
      </c>
      <c r="F7668" s="148">
        <f t="shared" si="358"/>
        <v>13863.85</v>
      </c>
      <c r="G7668" s="148">
        <f t="shared" si="359"/>
        <v>16913.897000000001</v>
      </c>
    </row>
    <row r="7669" spans="1:7" ht="14.4" customHeight="1">
      <c r="A7669" s="138" t="s">
        <v>13824</v>
      </c>
      <c r="B7669" s="151" t="s">
        <v>13825</v>
      </c>
      <c r="C7669" s="148">
        <v>13863.852976049997</v>
      </c>
      <c r="D7669" s="148">
        <f t="shared" si="357"/>
        <v>16913.900000000001</v>
      </c>
      <c r="E7669" s="138" t="s">
        <v>2044</v>
      </c>
      <c r="F7669" s="148">
        <f t="shared" si="358"/>
        <v>13863.85</v>
      </c>
      <c r="G7669" s="148">
        <f t="shared" si="359"/>
        <v>16913.897000000001</v>
      </c>
    </row>
    <row r="7670" spans="1:7" ht="14.4" customHeight="1">
      <c r="A7670" s="138" t="s">
        <v>13826</v>
      </c>
      <c r="B7670" s="151" t="s">
        <v>13827</v>
      </c>
      <c r="C7670" s="148">
        <v>13863.852976049997</v>
      </c>
      <c r="D7670" s="148">
        <f t="shared" si="357"/>
        <v>16913.900000000001</v>
      </c>
      <c r="E7670" s="138" t="s">
        <v>2044</v>
      </c>
      <c r="F7670" s="148">
        <f t="shared" si="358"/>
        <v>13863.85</v>
      </c>
      <c r="G7670" s="148">
        <f t="shared" si="359"/>
        <v>16913.897000000001</v>
      </c>
    </row>
    <row r="7671" spans="1:7" ht="14.4" customHeight="1">
      <c r="A7671" s="138" t="s">
        <v>13828</v>
      </c>
      <c r="B7671" s="151" t="s">
        <v>13829</v>
      </c>
      <c r="C7671" s="148">
        <v>13863.852976049997</v>
      </c>
      <c r="D7671" s="148">
        <f t="shared" si="357"/>
        <v>16913.900000000001</v>
      </c>
      <c r="E7671" s="138" t="s">
        <v>2044</v>
      </c>
      <c r="F7671" s="148">
        <f t="shared" si="358"/>
        <v>13863.85</v>
      </c>
      <c r="G7671" s="148">
        <f t="shared" si="359"/>
        <v>16913.897000000001</v>
      </c>
    </row>
    <row r="7672" spans="1:7" ht="14.4" customHeight="1">
      <c r="A7672" s="138" t="s">
        <v>13830</v>
      </c>
      <c r="B7672" s="151" t="s">
        <v>13831</v>
      </c>
      <c r="C7672" s="148">
        <v>13863.852976049997</v>
      </c>
      <c r="D7672" s="148">
        <f t="shared" si="357"/>
        <v>16913.900000000001</v>
      </c>
      <c r="E7672" s="138" t="s">
        <v>2044</v>
      </c>
      <c r="F7672" s="148">
        <f t="shared" si="358"/>
        <v>13863.85</v>
      </c>
      <c r="G7672" s="148">
        <f t="shared" si="359"/>
        <v>16913.897000000001</v>
      </c>
    </row>
    <row r="7673" spans="1:7" ht="14.4" customHeight="1">
      <c r="A7673" s="138" t="s">
        <v>13832</v>
      </c>
      <c r="B7673" s="151" t="s">
        <v>13833</v>
      </c>
      <c r="C7673" s="148">
        <v>13863.852976049997</v>
      </c>
      <c r="D7673" s="148">
        <f t="shared" si="357"/>
        <v>16913.900000000001</v>
      </c>
      <c r="E7673" s="138" t="s">
        <v>2044</v>
      </c>
      <c r="F7673" s="148">
        <f t="shared" si="358"/>
        <v>13863.85</v>
      </c>
      <c r="G7673" s="148">
        <f t="shared" si="359"/>
        <v>16913.897000000001</v>
      </c>
    </row>
    <row r="7674" spans="1:7" ht="14.4" customHeight="1">
      <c r="A7674" s="138" t="s">
        <v>13834</v>
      </c>
      <c r="B7674" s="151" t="s">
        <v>13835</v>
      </c>
      <c r="C7674" s="148">
        <v>13863.852976049997</v>
      </c>
      <c r="D7674" s="148">
        <f t="shared" si="357"/>
        <v>16913.900000000001</v>
      </c>
      <c r="E7674" s="138" t="s">
        <v>2044</v>
      </c>
      <c r="F7674" s="148">
        <f t="shared" si="358"/>
        <v>13863.85</v>
      </c>
      <c r="G7674" s="148">
        <f t="shared" si="359"/>
        <v>16913.897000000001</v>
      </c>
    </row>
    <row r="7675" spans="1:7" ht="14.4" customHeight="1">
      <c r="A7675" s="138" t="s">
        <v>13836</v>
      </c>
      <c r="B7675" s="151" t="s">
        <v>13837</v>
      </c>
      <c r="C7675" s="148">
        <v>13863.852976049997</v>
      </c>
      <c r="D7675" s="148">
        <f t="shared" si="357"/>
        <v>16913.900000000001</v>
      </c>
      <c r="E7675" s="138" t="s">
        <v>2044</v>
      </c>
      <c r="F7675" s="148">
        <f t="shared" si="358"/>
        <v>13863.85</v>
      </c>
      <c r="G7675" s="148">
        <f t="shared" si="359"/>
        <v>16913.897000000001</v>
      </c>
    </row>
    <row r="7676" spans="1:7" ht="14.4" customHeight="1">
      <c r="A7676" s="138" t="s">
        <v>13838</v>
      </c>
      <c r="B7676" s="151" t="s">
        <v>13839</v>
      </c>
      <c r="C7676" s="148">
        <v>13863.852976049997</v>
      </c>
      <c r="D7676" s="148">
        <f t="shared" si="357"/>
        <v>16913.900000000001</v>
      </c>
      <c r="E7676" s="138" t="s">
        <v>2044</v>
      </c>
      <c r="F7676" s="148">
        <f t="shared" si="358"/>
        <v>13863.85</v>
      </c>
      <c r="G7676" s="148">
        <f t="shared" si="359"/>
        <v>16913.897000000001</v>
      </c>
    </row>
    <row r="7677" spans="1:7" ht="14.4" customHeight="1">
      <c r="A7677" s="138" t="s">
        <v>13840</v>
      </c>
      <c r="B7677" s="151" t="s">
        <v>13841</v>
      </c>
      <c r="C7677" s="148">
        <v>13863.852976049997</v>
      </c>
      <c r="D7677" s="148">
        <f t="shared" si="357"/>
        <v>16913.900000000001</v>
      </c>
      <c r="E7677" s="138" t="s">
        <v>2044</v>
      </c>
      <c r="F7677" s="148">
        <f t="shared" si="358"/>
        <v>13863.85</v>
      </c>
      <c r="G7677" s="148">
        <f t="shared" si="359"/>
        <v>16913.897000000001</v>
      </c>
    </row>
    <row r="7678" spans="1:7" ht="14.4" customHeight="1">
      <c r="A7678" s="138" t="s">
        <v>13842</v>
      </c>
      <c r="B7678" s="151" t="s">
        <v>13843</v>
      </c>
      <c r="C7678" s="148">
        <v>13863.852976049997</v>
      </c>
      <c r="D7678" s="148">
        <f t="shared" si="357"/>
        <v>16913.900000000001</v>
      </c>
      <c r="E7678" s="138" t="s">
        <v>2044</v>
      </c>
      <c r="F7678" s="148">
        <f t="shared" si="358"/>
        <v>13863.85</v>
      </c>
      <c r="G7678" s="148">
        <f t="shared" si="359"/>
        <v>16913.897000000001</v>
      </c>
    </row>
    <row r="7679" spans="1:7" ht="14.4" customHeight="1">
      <c r="A7679" s="138" t="s">
        <v>13844</v>
      </c>
      <c r="B7679" s="151" t="s">
        <v>13845</v>
      </c>
      <c r="C7679" s="148">
        <v>13863.852976049997</v>
      </c>
      <c r="D7679" s="148">
        <f t="shared" si="357"/>
        <v>16913.900000000001</v>
      </c>
      <c r="E7679" s="138" t="s">
        <v>2044</v>
      </c>
      <c r="F7679" s="148">
        <f t="shared" si="358"/>
        <v>13863.85</v>
      </c>
      <c r="G7679" s="148">
        <f t="shared" si="359"/>
        <v>16913.897000000001</v>
      </c>
    </row>
    <row r="7680" spans="1:7" ht="14.4" customHeight="1">
      <c r="A7680" s="138" t="s">
        <v>13846</v>
      </c>
      <c r="B7680" s="151" t="s">
        <v>13847</v>
      </c>
      <c r="C7680" s="148">
        <v>13863.852976049997</v>
      </c>
      <c r="D7680" s="148">
        <f t="shared" si="357"/>
        <v>16913.900000000001</v>
      </c>
      <c r="E7680" s="138" t="s">
        <v>2044</v>
      </c>
      <c r="F7680" s="148">
        <f t="shared" si="358"/>
        <v>13863.85</v>
      </c>
      <c r="G7680" s="148">
        <f t="shared" si="359"/>
        <v>16913.897000000001</v>
      </c>
    </row>
    <row r="7681" spans="1:7" ht="14.4" customHeight="1">
      <c r="A7681" s="138" t="s">
        <v>13848</v>
      </c>
      <c r="B7681" s="151" t="s">
        <v>13849</v>
      </c>
      <c r="C7681" s="148">
        <v>13863.852976049997</v>
      </c>
      <c r="D7681" s="148">
        <f t="shared" si="357"/>
        <v>16913.900000000001</v>
      </c>
      <c r="E7681" s="138" t="s">
        <v>2044</v>
      </c>
      <c r="F7681" s="148">
        <f t="shared" si="358"/>
        <v>13863.85</v>
      </c>
      <c r="G7681" s="148">
        <f t="shared" si="359"/>
        <v>16913.897000000001</v>
      </c>
    </row>
    <row r="7682" spans="1:7" ht="14.4" customHeight="1">
      <c r="A7682" s="138" t="s">
        <v>13850</v>
      </c>
      <c r="B7682" s="151" t="s">
        <v>13851</v>
      </c>
      <c r="C7682" s="148">
        <v>20951.330399999999</v>
      </c>
      <c r="D7682" s="148">
        <f t="shared" si="357"/>
        <v>25560.62</v>
      </c>
      <c r="E7682" s="138" t="s">
        <v>2044</v>
      </c>
      <c r="F7682" s="148">
        <f t="shared" si="358"/>
        <v>20951.330000000002</v>
      </c>
      <c r="G7682" s="148">
        <f t="shared" si="359"/>
        <v>25560.622600000002</v>
      </c>
    </row>
    <row r="7683" spans="1:7" ht="14.4" customHeight="1">
      <c r="A7683" s="138" t="s">
        <v>13852</v>
      </c>
      <c r="B7683" s="151" t="s">
        <v>13853</v>
      </c>
      <c r="C7683" s="148">
        <v>20951.330399999999</v>
      </c>
      <c r="D7683" s="148">
        <f t="shared" si="357"/>
        <v>25560.62</v>
      </c>
      <c r="E7683" s="138" t="s">
        <v>2044</v>
      </c>
      <c r="F7683" s="148">
        <f t="shared" si="358"/>
        <v>20951.330000000002</v>
      </c>
      <c r="G7683" s="148">
        <f t="shared" si="359"/>
        <v>25560.622600000002</v>
      </c>
    </row>
    <row r="7684" spans="1:7" ht="14.4" customHeight="1">
      <c r="A7684" s="138" t="s">
        <v>13854</v>
      </c>
      <c r="B7684" s="151" t="s">
        <v>13855</v>
      </c>
      <c r="C7684" s="148">
        <v>20951.330399999999</v>
      </c>
      <c r="D7684" s="148">
        <f t="shared" si="357"/>
        <v>25560.62</v>
      </c>
      <c r="E7684" s="138" t="s">
        <v>2044</v>
      </c>
      <c r="F7684" s="148">
        <f t="shared" si="358"/>
        <v>20951.330000000002</v>
      </c>
      <c r="G7684" s="148">
        <f t="shared" si="359"/>
        <v>25560.622600000002</v>
      </c>
    </row>
    <row r="7685" spans="1:7" ht="14.4" customHeight="1">
      <c r="A7685" s="138" t="s">
        <v>13856</v>
      </c>
      <c r="B7685" s="151" t="s">
        <v>13857</v>
      </c>
      <c r="C7685" s="148">
        <v>20951.330399999999</v>
      </c>
      <c r="D7685" s="148">
        <f t="shared" si="357"/>
        <v>25560.62</v>
      </c>
      <c r="E7685" s="138" t="s">
        <v>2044</v>
      </c>
      <c r="F7685" s="148">
        <f t="shared" si="358"/>
        <v>20951.330000000002</v>
      </c>
      <c r="G7685" s="148">
        <f t="shared" si="359"/>
        <v>25560.622600000002</v>
      </c>
    </row>
    <row r="7686" spans="1:7" ht="14.4" customHeight="1">
      <c r="A7686" s="138" t="s">
        <v>13858</v>
      </c>
      <c r="B7686" s="151" t="s">
        <v>13859</v>
      </c>
      <c r="C7686" s="148">
        <v>20951.330399999999</v>
      </c>
      <c r="D7686" s="148">
        <f t="shared" si="357"/>
        <v>25560.62</v>
      </c>
      <c r="E7686" s="138" t="s">
        <v>2044</v>
      </c>
      <c r="F7686" s="148">
        <f t="shared" si="358"/>
        <v>20951.330000000002</v>
      </c>
      <c r="G7686" s="148">
        <f t="shared" si="359"/>
        <v>25560.622600000002</v>
      </c>
    </row>
    <row r="7687" spans="1:7" ht="14.4" customHeight="1">
      <c r="A7687" s="138" t="s">
        <v>13860</v>
      </c>
      <c r="B7687" s="151" t="s">
        <v>13861</v>
      </c>
      <c r="C7687" s="148">
        <v>20951.330399999999</v>
      </c>
      <c r="D7687" s="148">
        <f t="shared" si="357"/>
        <v>25560.62</v>
      </c>
      <c r="E7687" s="138" t="s">
        <v>2044</v>
      </c>
      <c r="F7687" s="148">
        <f t="shared" si="358"/>
        <v>20951.330000000002</v>
      </c>
      <c r="G7687" s="148">
        <f t="shared" si="359"/>
        <v>25560.622600000002</v>
      </c>
    </row>
    <row r="7688" spans="1:7" ht="14.4" customHeight="1">
      <c r="A7688" s="138" t="s">
        <v>13862</v>
      </c>
      <c r="B7688" s="151" t="s">
        <v>13863</v>
      </c>
      <c r="C7688" s="148">
        <v>20951.330399999999</v>
      </c>
      <c r="D7688" s="148">
        <f t="shared" si="357"/>
        <v>25560.62</v>
      </c>
      <c r="E7688" s="138" t="s">
        <v>2044</v>
      </c>
      <c r="F7688" s="148">
        <f t="shared" si="358"/>
        <v>20951.330000000002</v>
      </c>
      <c r="G7688" s="148">
        <f t="shared" si="359"/>
        <v>25560.622600000002</v>
      </c>
    </row>
    <row r="7689" spans="1:7" ht="14.4" customHeight="1">
      <c r="A7689" s="138" t="s">
        <v>13864</v>
      </c>
      <c r="B7689" s="151" t="s">
        <v>13865</v>
      </c>
      <c r="C7689" s="148">
        <v>20951.330399999999</v>
      </c>
      <c r="D7689" s="148">
        <f t="shared" ref="D7689:D7752" si="360">ROUND(C7689*(1+$D$8),2)</f>
        <v>25560.62</v>
      </c>
      <c r="E7689" s="138" t="s">
        <v>2044</v>
      </c>
      <c r="F7689" s="148">
        <f t="shared" ref="F7689:F7752" si="361">ROUND(C7689*(1-HLOOKUP(E7689,$1:$2,2,FALSE)),2)</f>
        <v>20951.330000000002</v>
      </c>
      <c r="G7689" s="148">
        <f t="shared" ref="G7689:G7752" si="362">F7689*(1+$D$8)</f>
        <v>25560.622600000002</v>
      </c>
    </row>
    <row r="7690" spans="1:7" ht="14.4" customHeight="1">
      <c r="A7690" s="138" t="s">
        <v>13866</v>
      </c>
      <c r="B7690" s="151" t="s">
        <v>13867</v>
      </c>
      <c r="C7690" s="148">
        <v>20951.330399999999</v>
      </c>
      <c r="D7690" s="148">
        <f t="shared" si="360"/>
        <v>25560.62</v>
      </c>
      <c r="E7690" s="138" t="s">
        <v>2044</v>
      </c>
      <c r="F7690" s="148">
        <f t="shared" si="361"/>
        <v>20951.330000000002</v>
      </c>
      <c r="G7690" s="148">
        <f t="shared" si="362"/>
        <v>25560.622600000002</v>
      </c>
    </row>
    <row r="7691" spans="1:7" ht="14.4" customHeight="1">
      <c r="A7691" s="138" t="s">
        <v>13868</v>
      </c>
      <c r="B7691" s="151" t="s">
        <v>13869</v>
      </c>
      <c r="C7691" s="148">
        <v>20951.330399999999</v>
      </c>
      <c r="D7691" s="148">
        <f t="shared" si="360"/>
        <v>25560.62</v>
      </c>
      <c r="E7691" s="138" t="s">
        <v>2044</v>
      </c>
      <c r="F7691" s="148">
        <f t="shared" si="361"/>
        <v>20951.330000000002</v>
      </c>
      <c r="G7691" s="148">
        <f t="shared" si="362"/>
        <v>25560.622600000002</v>
      </c>
    </row>
    <row r="7692" spans="1:7" ht="14.4" customHeight="1">
      <c r="A7692" s="138" t="s">
        <v>13870</v>
      </c>
      <c r="B7692" s="151" t="s">
        <v>13871</v>
      </c>
      <c r="C7692" s="148">
        <v>20951.330399999999</v>
      </c>
      <c r="D7692" s="148">
        <f t="shared" si="360"/>
        <v>25560.62</v>
      </c>
      <c r="E7692" s="138" t="s">
        <v>2044</v>
      </c>
      <c r="F7692" s="148">
        <f t="shared" si="361"/>
        <v>20951.330000000002</v>
      </c>
      <c r="G7692" s="148">
        <f t="shared" si="362"/>
        <v>25560.622600000002</v>
      </c>
    </row>
    <row r="7693" spans="1:7" ht="14.4" customHeight="1">
      <c r="A7693" s="138" t="s">
        <v>13872</v>
      </c>
      <c r="B7693" s="151" t="s">
        <v>13873</v>
      </c>
      <c r="C7693" s="148">
        <v>20951.330399999999</v>
      </c>
      <c r="D7693" s="148">
        <f t="shared" si="360"/>
        <v>25560.62</v>
      </c>
      <c r="E7693" s="138" t="s">
        <v>2044</v>
      </c>
      <c r="F7693" s="148">
        <f t="shared" si="361"/>
        <v>20951.330000000002</v>
      </c>
      <c r="G7693" s="148">
        <f t="shared" si="362"/>
        <v>25560.622600000002</v>
      </c>
    </row>
    <row r="7694" spans="1:7" ht="14.4" customHeight="1">
      <c r="A7694" s="138" t="s">
        <v>13874</v>
      </c>
      <c r="B7694" s="151" t="s">
        <v>13875</v>
      </c>
      <c r="C7694" s="148">
        <v>20951.330399999999</v>
      </c>
      <c r="D7694" s="148">
        <f t="shared" si="360"/>
        <v>25560.62</v>
      </c>
      <c r="E7694" s="138" t="s">
        <v>2044</v>
      </c>
      <c r="F7694" s="148">
        <f t="shared" si="361"/>
        <v>20951.330000000002</v>
      </c>
      <c r="G7694" s="148">
        <f t="shared" si="362"/>
        <v>25560.622600000002</v>
      </c>
    </row>
    <row r="7695" spans="1:7" ht="14.4" customHeight="1">
      <c r="A7695" s="138" t="s">
        <v>13876</v>
      </c>
      <c r="B7695" s="151" t="s">
        <v>13877</v>
      </c>
      <c r="C7695" s="148">
        <v>20951.330399999999</v>
      </c>
      <c r="D7695" s="148">
        <f t="shared" si="360"/>
        <v>25560.62</v>
      </c>
      <c r="E7695" s="138" t="s">
        <v>2044</v>
      </c>
      <c r="F7695" s="148">
        <f t="shared" si="361"/>
        <v>20951.330000000002</v>
      </c>
      <c r="G7695" s="148">
        <f t="shared" si="362"/>
        <v>25560.622600000002</v>
      </c>
    </row>
    <row r="7696" spans="1:7" ht="14.4" customHeight="1">
      <c r="A7696" s="138" t="s">
        <v>13878</v>
      </c>
      <c r="B7696" s="151" t="s">
        <v>13879</v>
      </c>
      <c r="C7696" s="148">
        <v>20951.330399999999</v>
      </c>
      <c r="D7696" s="148">
        <f t="shared" si="360"/>
        <v>25560.62</v>
      </c>
      <c r="E7696" s="138" t="s">
        <v>2044</v>
      </c>
      <c r="F7696" s="148">
        <f t="shared" si="361"/>
        <v>20951.330000000002</v>
      </c>
      <c r="G7696" s="148">
        <f t="shared" si="362"/>
        <v>25560.622600000002</v>
      </c>
    </row>
    <row r="7697" spans="1:7" ht="14.4" customHeight="1">
      <c r="A7697" s="138" t="s">
        <v>13880</v>
      </c>
      <c r="B7697" s="151" t="s">
        <v>13881</v>
      </c>
      <c r="C7697" s="148">
        <v>20951.330399999999</v>
      </c>
      <c r="D7697" s="148">
        <f t="shared" si="360"/>
        <v>25560.62</v>
      </c>
      <c r="E7697" s="138" t="s">
        <v>2044</v>
      </c>
      <c r="F7697" s="148">
        <f t="shared" si="361"/>
        <v>20951.330000000002</v>
      </c>
      <c r="G7697" s="148">
        <f t="shared" si="362"/>
        <v>25560.622600000002</v>
      </c>
    </row>
    <row r="7698" spans="1:7" ht="14.4" customHeight="1">
      <c r="A7698" s="138" t="s">
        <v>13882</v>
      </c>
      <c r="B7698" s="151" t="s">
        <v>13883</v>
      </c>
      <c r="C7698" s="148">
        <v>20951.330399999999</v>
      </c>
      <c r="D7698" s="148">
        <f t="shared" si="360"/>
        <v>25560.62</v>
      </c>
      <c r="E7698" s="138" t="s">
        <v>2044</v>
      </c>
      <c r="F7698" s="148">
        <f t="shared" si="361"/>
        <v>20951.330000000002</v>
      </c>
      <c r="G7698" s="148">
        <f t="shared" si="362"/>
        <v>25560.622600000002</v>
      </c>
    </row>
    <row r="7699" spans="1:7" ht="14.4" customHeight="1">
      <c r="A7699" s="138" t="s">
        <v>13884</v>
      </c>
      <c r="B7699" s="151" t="s">
        <v>13885</v>
      </c>
      <c r="C7699" s="148">
        <v>20951.330399999999</v>
      </c>
      <c r="D7699" s="148">
        <f t="shared" si="360"/>
        <v>25560.62</v>
      </c>
      <c r="E7699" s="138" t="s">
        <v>2044</v>
      </c>
      <c r="F7699" s="148">
        <f t="shared" si="361"/>
        <v>20951.330000000002</v>
      </c>
      <c r="G7699" s="148">
        <f t="shared" si="362"/>
        <v>25560.622600000002</v>
      </c>
    </row>
    <row r="7700" spans="1:7" ht="14.4" customHeight="1">
      <c r="A7700" s="138" t="s">
        <v>13886</v>
      </c>
      <c r="B7700" s="151" t="s">
        <v>13887</v>
      </c>
      <c r="C7700" s="148">
        <v>20951.330399999999</v>
      </c>
      <c r="D7700" s="148">
        <f t="shared" si="360"/>
        <v>25560.62</v>
      </c>
      <c r="E7700" s="138" t="s">
        <v>2044</v>
      </c>
      <c r="F7700" s="148">
        <f t="shared" si="361"/>
        <v>20951.330000000002</v>
      </c>
      <c r="G7700" s="148">
        <f t="shared" si="362"/>
        <v>25560.622600000002</v>
      </c>
    </row>
    <row r="7701" spans="1:7" ht="14.4" customHeight="1">
      <c r="A7701" s="138" t="s">
        <v>13888</v>
      </c>
      <c r="B7701" s="151" t="s">
        <v>13889</v>
      </c>
      <c r="C7701" s="148">
        <v>20951.330399999999</v>
      </c>
      <c r="D7701" s="148">
        <f t="shared" si="360"/>
        <v>25560.62</v>
      </c>
      <c r="E7701" s="138" t="s">
        <v>2044</v>
      </c>
      <c r="F7701" s="148">
        <f t="shared" si="361"/>
        <v>20951.330000000002</v>
      </c>
      <c r="G7701" s="148">
        <f t="shared" si="362"/>
        <v>25560.622600000002</v>
      </c>
    </row>
    <row r="7702" spans="1:7" ht="14.4" customHeight="1">
      <c r="A7702" s="138" t="s">
        <v>13890</v>
      </c>
      <c r="B7702" s="151" t="s">
        <v>13891</v>
      </c>
      <c r="C7702" s="148">
        <v>20951.330399999999</v>
      </c>
      <c r="D7702" s="148">
        <f t="shared" si="360"/>
        <v>25560.62</v>
      </c>
      <c r="E7702" s="138" t="s">
        <v>2044</v>
      </c>
      <c r="F7702" s="148">
        <f t="shared" si="361"/>
        <v>20951.330000000002</v>
      </c>
      <c r="G7702" s="148">
        <f t="shared" si="362"/>
        <v>25560.622600000002</v>
      </c>
    </row>
    <row r="7703" spans="1:7" ht="14.4" customHeight="1">
      <c r="A7703" s="138" t="s">
        <v>13892</v>
      </c>
      <c r="B7703" s="151" t="s">
        <v>13893</v>
      </c>
      <c r="C7703" s="148">
        <v>20951.330399999999</v>
      </c>
      <c r="D7703" s="148">
        <f t="shared" si="360"/>
        <v>25560.62</v>
      </c>
      <c r="E7703" s="138" t="s">
        <v>2044</v>
      </c>
      <c r="F7703" s="148">
        <f t="shared" si="361"/>
        <v>20951.330000000002</v>
      </c>
      <c r="G7703" s="148">
        <f t="shared" si="362"/>
        <v>25560.622600000002</v>
      </c>
    </row>
    <row r="7704" spans="1:7" ht="14.4" customHeight="1">
      <c r="A7704" s="138" t="s">
        <v>13894</v>
      </c>
      <c r="B7704" s="151" t="s">
        <v>13895</v>
      </c>
      <c r="C7704" s="148">
        <v>20951.330399999999</v>
      </c>
      <c r="D7704" s="148">
        <f t="shared" si="360"/>
        <v>25560.62</v>
      </c>
      <c r="E7704" s="138" t="s">
        <v>2044</v>
      </c>
      <c r="F7704" s="148">
        <f t="shared" si="361"/>
        <v>20951.330000000002</v>
      </c>
      <c r="G7704" s="148">
        <f t="shared" si="362"/>
        <v>25560.622600000002</v>
      </c>
    </row>
    <row r="7705" spans="1:7" ht="14.4" customHeight="1">
      <c r="A7705" s="138" t="s">
        <v>13896</v>
      </c>
      <c r="B7705" s="151" t="s">
        <v>13897</v>
      </c>
      <c r="C7705" s="148">
        <v>20951.330399999999</v>
      </c>
      <c r="D7705" s="148">
        <f t="shared" si="360"/>
        <v>25560.62</v>
      </c>
      <c r="E7705" s="138" t="s">
        <v>2044</v>
      </c>
      <c r="F7705" s="148">
        <f t="shared" si="361"/>
        <v>20951.330000000002</v>
      </c>
      <c r="G7705" s="148">
        <f t="shared" si="362"/>
        <v>25560.622600000002</v>
      </c>
    </row>
    <row r="7706" spans="1:7" ht="14.4" customHeight="1">
      <c r="A7706" s="138" t="s">
        <v>13898</v>
      </c>
      <c r="B7706" s="151" t="s">
        <v>13899</v>
      </c>
      <c r="C7706" s="148">
        <v>20951.330399999999</v>
      </c>
      <c r="D7706" s="148">
        <f t="shared" si="360"/>
        <v>25560.62</v>
      </c>
      <c r="E7706" s="138" t="s">
        <v>2044</v>
      </c>
      <c r="F7706" s="148">
        <f t="shared" si="361"/>
        <v>20951.330000000002</v>
      </c>
      <c r="G7706" s="148">
        <f t="shared" si="362"/>
        <v>25560.622600000002</v>
      </c>
    </row>
    <row r="7707" spans="1:7" ht="14.4" customHeight="1">
      <c r="A7707" s="138" t="s">
        <v>13900</v>
      </c>
      <c r="B7707" s="151" t="s">
        <v>13901</v>
      </c>
      <c r="C7707" s="148">
        <v>20951.330399999999</v>
      </c>
      <c r="D7707" s="148">
        <f t="shared" si="360"/>
        <v>25560.62</v>
      </c>
      <c r="E7707" s="138" t="s">
        <v>2044</v>
      </c>
      <c r="F7707" s="148">
        <f t="shared" si="361"/>
        <v>20951.330000000002</v>
      </c>
      <c r="G7707" s="148">
        <f t="shared" si="362"/>
        <v>25560.622600000002</v>
      </c>
    </row>
    <row r="7708" spans="1:7" ht="14.4" customHeight="1">
      <c r="A7708" s="138" t="s">
        <v>13902</v>
      </c>
      <c r="B7708" s="151" t="s">
        <v>13903</v>
      </c>
      <c r="C7708" s="148">
        <v>20951.330399999999</v>
      </c>
      <c r="D7708" s="148">
        <f t="shared" si="360"/>
        <v>25560.62</v>
      </c>
      <c r="E7708" s="138" t="s">
        <v>2044</v>
      </c>
      <c r="F7708" s="148">
        <f t="shared" si="361"/>
        <v>20951.330000000002</v>
      </c>
      <c r="G7708" s="148">
        <f t="shared" si="362"/>
        <v>25560.622600000002</v>
      </c>
    </row>
    <row r="7709" spans="1:7" ht="14.4" customHeight="1">
      <c r="A7709" s="138" t="s">
        <v>13904</v>
      </c>
      <c r="B7709" s="151" t="s">
        <v>13905</v>
      </c>
      <c r="C7709" s="148">
        <v>20951.330399999999</v>
      </c>
      <c r="D7709" s="148">
        <f t="shared" si="360"/>
        <v>25560.62</v>
      </c>
      <c r="E7709" s="138" t="s">
        <v>2044</v>
      </c>
      <c r="F7709" s="148">
        <f t="shared" si="361"/>
        <v>20951.330000000002</v>
      </c>
      <c r="G7709" s="148">
        <f t="shared" si="362"/>
        <v>25560.622600000002</v>
      </c>
    </row>
    <row r="7710" spans="1:7" ht="14.4" customHeight="1">
      <c r="A7710" s="138" t="s">
        <v>13906</v>
      </c>
      <c r="B7710" s="151" t="s">
        <v>13907</v>
      </c>
      <c r="C7710" s="148">
        <v>20951.330399999999</v>
      </c>
      <c r="D7710" s="148">
        <f t="shared" si="360"/>
        <v>25560.62</v>
      </c>
      <c r="E7710" s="138" t="s">
        <v>2044</v>
      </c>
      <c r="F7710" s="148">
        <f t="shared" si="361"/>
        <v>20951.330000000002</v>
      </c>
      <c r="G7710" s="148">
        <f t="shared" si="362"/>
        <v>25560.622600000002</v>
      </c>
    </row>
    <row r="7711" spans="1:7" ht="14.4" customHeight="1">
      <c r="A7711" s="138" t="s">
        <v>13908</v>
      </c>
      <c r="B7711" s="151" t="s">
        <v>13909</v>
      </c>
      <c r="C7711" s="148">
        <v>20951.330399999999</v>
      </c>
      <c r="D7711" s="148">
        <f t="shared" si="360"/>
        <v>25560.62</v>
      </c>
      <c r="E7711" s="138" t="s">
        <v>2044</v>
      </c>
      <c r="F7711" s="148">
        <f t="shared" si="361"/>
        <v>20951.330000000002</v>
      </c>
      <c r="G7711" s="148">
        <f t="shared" si="362"/>
        <v>25560.622600000002</v>
      </c>
    </row>
    <row r="7712" spans="1:7" ht="14.4" customHeight="1">
      <c r="A7712" s="138" t="s">
        <v>13910</v>
      </c>
      <c r="B7712" s="151" t="s">
        <v>13911</v>
      </c>
      <c r="C7712" s="148">
        <v>20951.330399999999</v>
      </c>
      <c r="D7712" s="148">
        <f t="shared" si="360"/>
        <v>25560.62</v>
      </c>
      <c r="E7712" s="138" t="s">
        <v>2044</v>
      </c>
      <c r="F7712" s="148">
        <f t="shared" si="361"/>
        <v>20951.330000000002</v>
      </c>
      <c r="G7712" s="148">
        <f t="shared" si="362"/>
        <v>25560.622600000002</v>
      </c>
    </row>
    <row r="7713" spans="1:7" ht="14.4" customHeight="1">
      <c r="A7713" s="138" t="s">
        <v>13912</v>
      </c>
      <c r="B7713" s="151" t="s">
        <v>13913</v>
      </c>
      <c r="C7713" s="148">
        <v>20951.330399999999</v>
      </c>
      <c r="D7713" s="148">
        <f t="shared" si="360"/>
        <v>25560.62</v>
      </c>
      <c r="E7713" s="138" t="s">
        <v>2044</v>
      </c>
      <c r="F7713" s="148">
        <f t="shared" si="361"/>
        <v>20951.330000000002</v>
      </c>
      <c r="G7713" s="148">
        <f t="shared" si="362"/>
        <v>25560.622600000002</v>
      </c>
    </row>
    <row r="7714" spans="1:7" ht="14.4" customHeight="1">
      <c r="A7714" s="138" t="s">
        <v>13914</v>
      </c>
      <c r="B7714" s="151" t="s">
        <v>13915</v>
      </c>
      <c r="C7714" s="148">
        <v>20951.330399999999</v>
      </c>
      <c r="D7714" s="148">
        <f t="shared" si="360"/>
        <v>25560.62</v>
      </c>
      <c r="E7714" s="138" t="s">
        <v>2044</v>
      </c>
      <c r="F7714" s="148">
        <f t="shared" si="361"/>
        <v>20951.330000000002</v>
      </c>
      <c r="G7714" s="148">
        <f t="shared" si="362"/>
        <v>25560.622600000002</v>
      </c>
    </row>
    <row r="7715" spans="1:7" ht="14.4" customHeight="1">
      <c r="A7715" s="138" t="s">
        <v>13916</v>
      </c>
      <c r="B7715" s="151" t="s">
        <v>13917</v>
      </c>
      <c r="C7715" s="148">
        <v>20951.330399999999</v>
      </c>
      <c r="D7715" s="148">
        <f t="shared" si="360"/>
        <v>25560.62</v>
      </c>
      <c r="E7715" s="138" t="s">
        <v>2044</v>
      </c>
      <c r="F7715" s="148">
        <f t="shared" si="361"/>
        <v>20951.330000000002</v>
      </c>
      <c r="G7715" s="148">
        <f t="shared" si="362"/>
        <v>25560.622600000002</v>
      </c>
    </row>
    <row r="7716" spans="1:7" ht="14.4" customHeight="1">
      <c r="A7716" s="138" t="s">
        <v>13918</v>
      </c>
      <c r="B7716" s="151" t="s">
        <v>13919</v>
      </c>
      <c r="C7716" s="148">
        <v>20951.330399999999</v>
      </c>
      <c r="D7716" s="148">
        <f t="shared" si="360"/>
        <v>25560.62</v>
      </c>
      <c r="E7716" s="138" t="s">
        <v>2044</v>
      </c>
      <c r="F7716" s="148">
        <f t="shared" si="361"/>
        <v>20951.330000000002</v>
      </c>
      <c r="G7716" s="148">
        <f t="shared" si="362"/>
        <v>25560.622600000002</v>
      </c>
    </row>
    <row r="7717" spans="1:7" ht="14.4" customHeight="1">
      <c r="A7717" s="138" t="s">
        <v>13920</v>
      </c>
      <c r="B7717" s="151" t="s">
        <v>13921</v>
      </c>
      <c r="C7717" s="148">
        <v>20951.330399999999</v>
      </c>
      <c r="D7717" s="148">
        <f t="shared" si="360"/>
        <v>25560.62</v>
      </c>
      <c r="E7717" s="138" t="s">
        <v>2044</v>
      </c>
      <c r="F7717" s="148">
        <f t="shared" si="361"/>
        <v>20951.330000000002</v>
      </c>
      <c r="G7717" s="148">
        <f t="shared" si="362"/>
        <v>25560.622600000002</v>
      </c>
    </row>
    <row r="7718" spans="1:7" ht="14.4" customHeight="1">
      <c r="A7718" s="138" t="s">
        <v>13922</v>
      </c>
      <c r="B7718" s="151" t="s">
        <v>13923</v>
      </c>
      <c r="C7718" s="148">
        <v>20951.330399999999</v>
      </c>
      <c r="D7718" s="148">
        <f t="shared" si="360"/>
        <v>25560.62</v>
      </c>
      <c r="E7718" s="138" t="s">
        <v>2044</v>
      </c>
      <c r="F7718" s="148">
        <f t="shared" si="361"/>
        <v>20951.330000000002</v>
      </c>
      <c r="G7718" s="148">
        <f t="shared" si="362"/>
        <v>25560.622600000002</v>
      </c>
    </row>
    <row r="7719" spans="1:7" ht="14.4" customHeight="1">
      <c r="A7719" s="138" t="s">
        <v>13924</v>
      </c>
      <c r="B7719" s="151" t="s">
        <v>13925</v>
      </c>
      <c r="C7719" s="148">
        <v>20951.330399999999</v>
      </c>
      <c r="D7719" s="148">
        <f t="shared" si="360"/>
        <v>25560.62</v>
      </c>
      <c r="E7719" s="138" t="s">
        <v>2044</v>
      </c>
      <c r="F7719" s="148">
        <f t="shared" si="361"/>
        <v>20951.330000000002</v>
      </c>
      <c r="G7719" s="148">
        <f t="shared" si="362"/>
        <v>25560.622600000002</v>
      </c>
    </row>
    <row r="7720" spans="1:7" ht="14.4" customHeight="1">
      <c r="A7720" s="138" t="s">
        <v>13926</v>
      </c>
      <c r="B7720" s="151" t="s">
        <v>13927</v>
      </c>
      <c r="C7720" s="148">
        <v>20951.330399999999</v>
      </c>
      <c r="D7720" s="148">
        <f t="shared" si="360"/>
        <v>25560.62</v>
      </c>
      <c r="E7720" s="138" t="s">
        <v>2044</v>
      </c>
      <c r="F7720" s="148">
        <f t="shared" si="361"/>
        <v>20951.330000000002</v>
      </c>
      <c r="G7720" s="148">
        <f t="shared" si="362"/>
        <v>25560.622600000002</v>
      </c>
    </row>
    <row r="7721" spans="1:7" ht="14.4" customHeight="1">
      <c r="A7721" s="138" t="s">
        <v>13928</v>
      </c>
      <c r="B7721" s="151" t="s">
        <v>13929</v>
      </c>
      <c r="C7721" s="148">
        <v>20951.330399999999</v>
      </c>
      <c r="D7721" s="148">
        <f t="shared" si="360"/>
        <v>25560.62</v>
      </c>
      <c r="E7721" s="138" t="s">
        <v>2044</v>
      </c>
      <c r="F7721" s="148">
        <f t="shared" si="361"/>
        <v>20951.330000000002</v>
      </c>
      <c r="G7721" s="148">
        <f t="shared" si="362"/>
        <v>25560.622600000002</v>
      </c>
    </row>
    <row r="7722" spans="1:7" ht="14.4" customHeight="1">
      <c r="A7722" s="138" t="s">
        <v>13930</v>
      </c>
      <c r="B7722" s="151" t="s">
        <v>13931</v>
      </c>
      <c r="C7722" s="148">
        <v>20951.330399999999</v>
      </c>
      <c r="D7722" s="148">
        <f t="shared" si="360"/>
        <v>25560.62</v>
      </c>
      <c r="E7722" s="138" t="s">
        <v>2044</v>
      </c>
      <c r="F7722" s="148">
        <f t="shared" si="361"/>
        <v>20951.330000000002</v>
      </c>
      <c r="G7722" s="148">
        <f t="shared" si="362"/>
        <v>25560.622600000002</v>
      </c>
    </row>
    <row r="7723" spans="1:7" ht="14.4" customHeight="1">
      <c r="A7723" s="138" t="s">
        <v>13932</v>
      </c>
      <c r="B7723" s="151" t="s">
        <v>13933</v>
      </c>
      <c r="C7723" s="148">
        <v>20951.330399999999</v>
      </c>
      <c r="D7723" s="148">
        <f t="shared" si="360"/>
        <v>25560.62</v>
      </c>
      <c r="E7723" s="138" t="s">
        <v>2044</v>
      </c>
      <c r="F7723" s="148">
        <f t="shared" si="361"/>
        <v>20951.330000000002</v>
      </c>
      <c r="G7723" s="148">
        <f t="shared" si="362"/>
        <v>25560.622600000002</v>
      </c>
    </row>
    <row r="7724" spans="1:7" ht="14.4" customHeight="1">
      <c r="A7724" s="138" t="s">
        <v>13934</v>
      </c>
      <c r="B7724" s="151" t="s">
        <v>13935</v>
      </c>
      <c r="C7724" s="148">
        <v>20951.330399999999</v>
      </c>
      <c r="D7724" s="148">
        <f t="shared" si="360"/>
        <v>25560.62</v>
      </c>
      <c r="E7724" s="138" t="s">
        <v>2044</v>
      </c>
      <c r="F7724" s="148">
        <f t="shared" si="361"/>
        <v>20951.330000000002</v>
      </c>
      <c r="G7724" s="148">
        <f t="shared" si="362"/>
        <v>25560.622600000002</v>
      </c>
    </row>
    <row r="7725" spans="1:7" ht="14.4" customHeight="1">
      <c r="A7725" s="138" t="s">
        <v>13936</v>
      </c>
      <c r="B7725" s="151" t="s">
        <v>13937</v>
      </c>
      <c r="C7725" s="148">
        <v>20951.330399999999</v>
      </c>
      <c r="D7725" s="148">
        <f t="shared" si="360"/>
        <v>25560.62</v>
      </c>
      <c r="E7725" s="138" t="s">
        <v>2044</v>
      </c>
      <c r="F7725" s="148">
        <f t="shared" si="361"/>
        <v>20951.330000000002</v>
      </c>
      <c r="G7725" s="148">
        <f t="shared" si="362"/>
        <v>25560.622600000002</v>
      </c>
    </row>
    <row r="7726" spans="1:7" ht="14.4" customHeight="1">
      <c r="A7726" s="138" t="s">
        <v>13938</v>
      </c>
      <c r="B7726" s="151" t="s">
        <v>13939</v>
      </c>
      <c r="C7726" s="148">
        <v>20951.330399999999</v>
      </c>
      <c r="D7726" s="148">
        <f t="shared" si="360"/>
        <v>25560.62</v>
      </c>
      <c r="E7726" s="138" t="s">
        <v>2044</v>
      </c>
      <c r="F7726" s="148">
        <f t="shared" si="361"/>
        <v>20951.330000000002</v>
      </c>
      <c r="G7726" s="148">
        <f t="shared" si="362"/>
        <v>25560.622600000002</v>
      </c>
    </row>
    <row r="7727" spans="1:7" ht="14.4" customHeight="1">
      <c r="A7727" s="138" t="s">
        <v>13940</v>
      </c>
      <c r="B7727" s="151" t="s">
        <v>13941</v>
      </c>
      <c r="C7727" s="148">
        <v>20951.330399999999</v>
      </c>
      <c r="D7727" s="148">
        <f t="shared" si="360"/>
        <v>25560.62</v>
      </c>
      <c r="E7727" s="138" t="s">
        <v>2044</v>
      </c>
      <c r="F7727" s="148">
        <f t="shared" si="361"/>
        <v>20951.330000000002</v>
      </c>
      <c r="G7727" s="148">
        <f t="shared" si="362"/>
        <v>25560.622600000002</v>
      </c>
    </row>
    <row r="7728" spans="1:7" ht="14.4" customHeight="1">
      <c r="A7728" s="138" t="s">
        <v>13942</v>
      </c>
      <c r="B7728" s="151" t="s">
        <v>13943</v>
      </c>
      <c r="C7728" s="148">
        <v>20951.330399999999</v>
      </c>
      <c r="D7728" s="148">
        <f t="shared" si="360"/>
        <v>25560.62</v>
      </c>
      <c r="E7728" s="138" t="s">
        <v>2044</v>
      </c>
      <c r="F7728" s="148">
        <f t="shared" si="361"/>
        <v>20951.330000000002</v>
      </c>
      <c r="G7728" s="148">
        <f t="shared" si="362"/>
        <v>25560.622600000002</v>
      </c>
    </row>
    <row r="7729" spans="1:7" ht="14.4" customHeight="1">
      <c r="A7729" s="138" t="s">
        <v>13944</v>
      </c>
      <c r="B7729" s="151" t="s">
        <v>13945</v>
      </c>
      <c r="C7729" s="148">
        <v>20951.330399999999</v>
      </c>
      <c r="D7729" s="148">
        <f t="shared" si="360"/>
        <v>25560.62</v>
      </c>
      <c r="E7729" s="138" t="s">
        <v>2044</v>
      </c>
      <c r="F7729" s="148">
        <f t="shared" si="361"/>
        <v>20951.330000000002</v>
      </c>
      <c r="G7729" s="148">
        <f t="shared" si="362"/>
        <v>25560.622600000002</v>
      </c>
    </row>
    <row r="7730" spans="1:7" ht="14.4" customHeight="1">
      <c r="A7730" s="138" t="s">
        <v>13946</v>
      </c>
      <c r="B7730" s="151" t="s">
        <v>13947</v>
      </c>
      <c r="C7730" s="148">
        <v>20951.330399999999</v>
      </c>
      <c r="D7730" s="148">
        <f t="shared" si="360"/>
        <v>25560.62</v>
      </c>
      <c r="E7730" s="138" t="s">
        <v>2044</v>
      </c>
      <c r="F7730" s="148">
        <f t="shared" si="361"/>
        <v>20951.330000000002</v>
      </c>
      <c r="G7730" s="148">
        <f t="shared" si="362"/>
        <v>25560.622600000002</v>
      </c>
    </row>
    <row r="7731" spans="1:7" ht="14.4" customHeight="1">
      <c r="A7731" s="138" t="s">
        <v>13948</v>
      </c>
      <c r="B7731" s="151" t="s">
        <v>13949</v>
      </c>
      <c r="C7731" s="148">
        <v>20951.330399999999</v>
      </c>
      <c r="D7731" s="148">
        <f t="shared" si="360"/>
        <v>25560.62</v>
      </c>
      <c r="E7731" s="138" t="s">
        <v>2044</v>
      </c>
      <c r="F7731" s="148">
        <f t="shared" si="361"/>
        <v>20951.330000000002</v>
      </c>
      <c r="G7731" s="148">
        <f t="shared" si="362"/>
        <v>25560.622600000002</v>
      </c>
    </row>
    <row r="7732" spans="1:7" ht="14.4" customHeight="1">
      <c r="A7732" s="138" t="s">
        <v>13950</v>
      </c>
      <c r="B7732" s="151" t="s">
        <v>13951</v>
      </c>
      <c r="C7732" s="148">
        <v>20951.330399999999</v>
      </c>
      <c r="D7732" s="148">
        <f t="shared" si="360"/>
        <v>25560.62</v>
      </c>
      <c r="E7732" s="138" t="s">
        <v>2044</v>
      </c>
      <c r="F7732" s="148">
        <f t="shared" si="361"/>
        <v>20951.330000000002</v>
      </c>
      <c r="G7732" s="148">
        <f t="shared" si="362"/>
        <v>25560.622600000002</v>
      </c>
    </row>
    <row r="7733" spans="1:7" ht="14.4" customHeight="1">
      <c r="A7733" s="138" t="s">
        <v>13952</v>
      </c>
      <c r="B7733" s="151" t="s">
        <v>13953</v>
      </c>
      <c r="C7733" s="148">
        <v>20951.330399999999</v>
      </c>
      <c r="D7733" s="148">
        <f t="shared" si="360"/>
        <v>25560.62</v>
      </c>
      <c r="E7733" s="138" t="s">
        <v>2044</v>
      </c>
      <c r="F7733" s="148">
        <f t="shared" si="361"/>
        <v>20951.330000000002</v>
      </c>
      <c r="G7733" s="148">
        <f t="shared" si="362"/>
        <v>25560.622600000002</v>
      </c>
    </row>
    <row r="7734" spans="1:7" ht="14.4" customHeight="1">
      <c r="A7734" s="138" t="s">
        <v>13954</v>
      </c>
      <c r="B7734" s="151" t="s">
        <v>13955</v>
      </c>
      <c r="C7734" s="148">
        <v>20951.330399999999</v>
      </c>
      <c r="D7734" s="148">
        <f t="shared" si="360"/>
        <v>25560.62</v>
      </c>
      <c r="E7734" s="138" t="s">
        <v>2044</v>
      </c>
      <c r="F7734" s="148">
        <f t="shared" si="361"/>
        <v>20951.330000000002</v>
      </c>
      <c r="G7734" s="148">
        <f t="shared" si="362"/>
        <v>25560.622600000002</v>
      </c>
    </row>
    <row r="7735" spans="1:7" ht="14.4" customHeight="1">
      <c r="A7735" s="138" t="s">
        <v>13956</v>
      </c>
      <c r="B7735" s="151" t="s">
        <v>13957</v>
      </c>
      <c r="C7735" s="148">
        <v>20951.330399999999</v>
      </c>
      <c r="D7735" s="148">
        <f t="shared" si="360"/>
        <v>25560.62</v>
      </c>
      <c r="E7735" s="138" t="s">
        <v>2044</v>
      </c>
      <c r="F7735" s="148">
        <f t="shared" si="361"/>
        <v>20951.330000000002</v>
      </c>
      <c r="G7735" s="148">
        <f t="shared" si="362"/>
        <v>25560.622600000002</v>
      </c>
    </row>
    <row r="7736" spans="1:7" ht="14.4" customHeight="1">
      <c r="A7736" s="138" t="s">
        <v>13958</v>
      </c>
      <c r="B7736" s="151" t="s">
        <v>13959</v>
      </c>
      <c r="C7736" s="148">
        <v>20951.330399999999</v>
      </c>
      <c r="D7736" s="148">
        <f t="shared" si="360"/>
        <v>25560.62</v>
      </c>
      <c r="E7736" s="138" t="s">
        <v>2044</v>
      </c>
      <c r="F7736" s="148">
        <f t="shared" si="361"/>
        <v>20951.330000000002</v>
      </c>
      <c r="G7736" s="148">
        <f t="shared" si="362"/>
        <v>25560.622600000002</v>
      </c>
    </row>
    <row r="7737" spans="1:7" ht="14.4" customHeight="1">
      <c r="A7737" s="138" t="s">
        <v>13960</v>
      </c>
      <c r="B7737" s="151" t="s">
        <v>13961</v>
      </c>
      <c r="C7737" s="148">
        <v>20951.330399999999</v>
      </c>
      <c r="D7737" s="148">
        <f t="shared" si="360"/>
        <v>25560.62</v>
      </c>
      <c r="E7737" s="138" t="s">
        <v>2044</v>
      </c>
      <c r="F7737" s="148">
        <f t="shared" si="361"/>
        <v>20951.330000000002</v>
      </c>
      <c r="G7737" s="148">
        <f t="shared" si="362"/>
        <v>25560.622600000002</v>
      </c>
    </row>
    <row r="7738" spans="1:7" ht="14.4" customHeight="1">
      <c r="A7738" s="138" t="s">
        <v>13962</v>
      </c>
      <c r="B7738" s="151" t="s">
        <v>13963</v>
      </c>
      <c r="C7738" s="148">
        <v>20951.330399999999</v>
      </c>
      <c r="D7738" s="148">
        <f t="shared" si="360"/>
        <v>25560.62</v>
      </c>
      <c r="E7738" s="138" t="s">
        <v>2044</v>
      </c>
      <c r="F7738" s="148">
        <f t="shared" si="361"/>
        <v>20951.330000000002</v>
      </c>
      <c r="G7738" s="148">
        <f t="shared" si="362"/>
        <v>25560.622600000002</v>
      </c>
    </row>
    <row r="7739" spans="1:7" ht="14.4" customHeight="1">
      <c r="A7739" s="138" t="s">
        <v>13964</v>
      </c>
      <c r="B7739" s="151" t="s">
        <v>13965</v>
      </c>
      <c r="C7739" s="148">
        <v>20951.330399999999</v>
      </c>
      <c r="D7739" s="148">
        <f t="shared" si="360"/>
        <v>25560.62</v>
      </c>
      <c r="E7739" s="138" t="s">
        <v>2044</v>
      </c>
      <c r="F7739" s="148">
        <f t="shared" si="361"/>
        <v>20951.330000000002</v>
      </c>
      <c r="G7739" s="148">
        <f t="shared" si="362"/>
        <v>25560.622600000002</v>
      </c>
    </row>
    <row r="7740" spans="1:7" ht="14.4" customHeight="1">
      <c r="A7740" s="138" t="s">
        <v>13966</v>
      </c>
      <c r="B7740" s="151" t="s">
        <v>13967</v>
      </c>
      <c r="C7740" s="148">
        <v>20951.330399999999</v>
      </c>
      <c r="D7740" s="148">
        <f t="shared" si="360"/>
        <v>25560.62</v>
      </c>
      <c r="E7740" s="138" t="s">
        <v>2044</v>
      </c>
      <c r="F7740" s="148">
        <f t="shared" si="361"/>
        <v>20951.330000000002</v>
      </c>
      <c r="G7740" s="148">
        <f t="shared" si="362"/>
        <v>25560.622600000002</v>
      </c>
    </row>
    <row r="7741" spans="1:7" ht="14.4" customHeight="1">
      <c r="A7741" s="138" t="s">
        <v>13968</v>
      </c>
      <c r="B7741" s="151" t="s">
        <v>13969</v>
      </c>
      <c r="C7741" s="148">
        <v>20951.330399999999</v>
      </c>
      <c r="D7741" s="148">
        <f t="shared" si="360"/>
        <v>25560.62</v>
      </c>
      <c r="E7741" s="138" t="s">
        <v>2044</v>
      </c>
      <c r="F7741" s="148">
        <f t="shared" si="361"/>
        <v>20951.330000000002</v>
      </c>
      <c r="G7741" s="148">
        <f t="shared" si="362"/>
        <v>25560.622600000002</v>
      </c>
    </row>
    <row r="7742" spans="1:7" ht="14.4" customHeight="1">
      <c r="A7742" s="138" t="s">
        <v>13970</v>
      </c>
      <c r="B7742" s="151" t="s">
        <v>13971</v>
      </c>
      <c r="C7742" s="148">
        <v>20951.330399999999</v>
      </c>
      <c r="D7742" s="148">
        <f t="shared" si="360"/>
        <v>25560.62</v>
      </c>
      <c r="E7742" s="138" t="s">
        <v>2044</v>
      </c>
      <c r="F7742" s="148">
        <f t="shared" si="361"/>
        <v>20951.330000000002</v>
      </c>
      <c r="G7742" s="148">
        <f t="shared" si="362"/>
        <v>25560.622600000002</v>
      </c>
    </row>
    <row r="7743" spans="1:7" ht="14.4" customHeight="1">
      <c r="A7743" s="138" t="s">
        <v>13972</v>
      </c>
      <c r="B7743" s="151" t="s">
        <v>13973</v>
      </c>
      <c r="C7743" s="148">
        <v>20951.330399999999</v>
      </c>
      <c r="D7743" s="148">
        <f t="shared" si="360"/>
        <v>25560.62</v>
      </c>
      <c r="E7743" s="138" t="s">
        <v>2044</v>
      </c>
      <c r="F7743" s="148">
        <f t="shared" si="361"/>
        <v>20951.330000000002</v>
      </c>
      <c r="G7743" s="148">
        <f t="shared" si="362"/>
        <v>25560.622600000002</v>
      </c>
    </row>
    <row r="7744" spans="1:7" ht="14.4" customHeight="1">
      <c r="A7744" s="138" t="s">
        <v>13974</v>
      </c>
      <c r="B7744" s="151" t="s">
        <v>13975</v>
      </c>
      <c r="C7744" s="148">
        <v>20951.330399999999</v>
      </c>
      <c r="D7744" s="148">
        <f t="shared" si="360"/>
        <v>25560.62</v>
      </c>
      <c r="E7744" s="138" t="s">
        <v>2044</v>
      </c>
      <c r="F7744" s="148">
        <f t="shared" si="361"/>
        <v>20951.330000000002</v>
      </c>
      <c r="G7744" s="148">
        <f t="shared" si="362"/>
        <v>25560.622600000002</v>
      </c>
    </row>
    <row r="7745" spans="1:7" ht="14.4" customHeight="1">
      <c r="A7745" s="138" t="s">
        <v>13976</v>
      </c>
      <c r="B7745" s="151" t="s">
        <v>13977</v>
      </c>
      <c r="C7745" s="148">
        <v>12707.112599999999</v>
      </c>
      <c r="D7745" s="148">
        <f t="shared" si="360"/>
        <v>15502.68</v>
      </c>
      <c r="E7745" s="138" t="s">
        <v>2044</v>
      </c>
      <c r="F7745" s="148">
        <f t="shared" si="361"/>
        <v>12707.11</v>
      </c>
      <c r="G7745" s="148">
        <f t="shared" si="362"/>
        <v>15502.674199999999</v>
      </c>
    </row>
    <row r="7746" spans="1:7" ht="14.4" customHeight="1">
      <c r="A7746" s="138" t="s">
        <v>13978</v>
      </c>
      <c r="B7746" s="151" t="s">
        <v>13979</v>
      </c>
      <c r="C7746" s="148">
        <v>12707.112599999999</v>
      </c>
      <c r="D7746" s="148">
        <f t="shared" si="360"/>
        <v>15502.68</v>
      </c>
      <c r="E7746" s="138" t="s">
        <v>2044</v>
      </c>
      <c r="F7746" s="148">
        <f t="shared" si="361"/>
        <v>12707.11</v>
      </c>
      <c r="G7746" s="148">
        <f t="shared" si="362"/>
        <v>15502.674199999999</v>
      </c>
    </row>
    <row r="7747" spans="1:7" ht="14.4" customHeight="1">
      <c r="A7747" s="138" t="s">
        <v>13980</v>
      </c>
      <c r="B7747" s="151" t="s">
        <v>13981</v>
      </c>
      <c r="C7747" s="148">
        <v>12707.112599999999</v>
      </c>
      <c r="D7747" s="148">
        <f t="shared" si="360"/>
        <v>15502.68</v>
      </c>
      <c r="E7747" s="138" t="s">
        <v>2044</v>
      </c>
      <c r="F7747" s="148">
        <f t="shared" si="361"/>
        <v>12707.11</v>
      </c>
      <c r="G7747" s="148">
        <f t="shared" si="362"/>
        <v>15502.674199999999</v>
      </c>
    </row>
    <row r="7748" spans="1:7" ht="14.4" customHeight="1">
      <c r="A7748" s="138" t="s">
        <v>13982</v>
      </c>
      <c r="B7748" s="151" t="s">
        <v>13983</v>
      </c>
      <c r="C7748" s="148">
        <v>12707.112599999999</v>
      </c>
      <c r="D7748" s="148">
        <f t="shared" si="360"/>
        <v>15502.68</v>
      </c>
      <c r="E7748" s="138" t="s">
        <v>2044</v>
      </c>
      <c r="F7748" s="148">
        <f t="shared" si="361"/>
        <v>12707.11</v>
      </c>
      <c r="G7748" s="148">
        <f t="shared" si="362"/>
        <v>15502.674199999999</v>
      </c>
    </row>
    <row r="7749" spans="1:7" ht="14.4" customHeight="1">
      <c r="A7749" s="138" t="s">
        <v>13984</v>
      </c>
      <c r="B7749" s="151" t="s">
        <v>13985</v>
      </c>
      <c r="C7749" s="148">
        <v>12707.112599999999</v>
      </c>
      <c r="D7749" s="148">
        <f t="shared" si="360"/>
        <v>15502.68</v>
      </c>
      <c r="E7749" s="138" t="s">
        <v>2044</v>
      </c>
      <c r="F7749" s="148">
        <f t="shared" si="361"/>
        <v>12707.11</v>
      </c>
      <c r="G7749" s="148">
        <f t="shared" si="362"/>
        <v>15502.674199999999</v>
      </c>
    </row>
    <row r="7750" spans="1:7" ht="14.4" customHeight="1">
      <c r="A7750" s="138" t="s">
        <v>13986</v>
      </c>
      <c r="B7750" s="151" t="s">
        <v>13987</v>
      </c>
      <c r="C7750" s="148">
        <v>12707.112599999999</v>
      </c>
      <c r="D7750" s="148">
        <f t="shared" si="360"/>
        <v>15502.68</v>
      </c>
      <c r="E7750" s="138" t="s">
        <v>2044</v>
      </c>
      <c r="F7750" s="148">
        <f t="shared" si="361"/>
        <v>12707.11</v>
      </c>
      <c r="G7750" s="148">
        <f t="shared" si="362"/>
        <v>15502.674199999999</v>
      </c>
    </row>
    <row r="7751" spans="1:7" ht="14.4" customHeight="1">
      <c r="A7751" s="138" t="s">
        <v>13988</v>
      </c>
      <c r="B7751" s="151" t="s">
        <v>13989</v>
      </c>
      <c r="C7751" s="148">
        <v>12707.112599999999</v>
      </c>
      <c r="D7751" s="148">
        <f t="shared" si="360"/>
        <v>15502.68</v>
      </c>
      <c r="E7751" s="138" t="s">
        <v>2044</v>
      </c>
      <c r="F7751" s="148">
        <f t="shared" si="361"/>
        <v>12707.11</v>
      </c>
      <c r="G7751" s="148">
        <f t="shared" si="362"/>
        <v>15502.674199999999</v>
      </c>
    </row>
    <row r="7752" spans="1:7" ht="14.4" customHeight="1">
      <c r="A7752" s="138" t="s">
        <v>13990</v>
      </c>
      <c r="B7752" s="151" t="s">
        <v>13991</v>
      </c>
      <c r="C7752" s="148">
        <v>12707.112599999999</v>
      </c>
      <c r="D7752" s="148">
        <f t="shared" si="360"/>
        <v>15502.68</v>
      </c>
      <c r="E7752" s="138" t="s">
        <v>2044</v>
      </c>
      <c r="F7752" s="148">
        <f t="shared" si="361"/>
        <v>12707.11</v>
      </c>
      <c r="G7752" s="148">
        <f t="shared" si="362"/>
        <v>15502.674199999999</v>
      </c>
    </row>
    <row r="7753" spans="1:7" ht="14.4" customHeight="1">
      <c r="A7753" s="138" t="s">
        <v>13992</v>
      </c>
      <c r="B7753" s="151" t="s">
        <v>13993</v>
      </c>
      <c r="C7753" s="148">
        <v>12707.112599999999</v>
      </c>
      <c r="D7753" s="148">
        <f t="shared" ref="D7753:D7816" si="363">ROUND(C7753*(1+$D$8),2)</f>
        <v>15502.68</v>
      </c>
      <c r="E7753" s="138" t="s">
        <v>2044</v>
      </c>
      <c r="F7753" s="148">
        <f t="shared" ref="F7753:F7816" si="364">ROUND(C7753*(1-HLOOKUP(E7753,$1:$2,2,FALSE)),2)</f>
        <v>12707.11</v>
      </c>
      <c r="G7753" s="148">
        <f t="shared" ref="G7753:G7816" si="365">F7753*(1+$D$8)</f>
        <v>15502.674199999999</v>
      </c>
    </row>
    <row r="7754" spans="1:7" ht="14.4" customHeight="1">
      <c r="A7754" s="138" t="s">
        <v>13994</v>
      </c>
      <c r="B7754" s="151" t="s">
        <v>13995</v>
      </c>
      <c r="C7754" s="148">
        <v>12707.112599999999</v>
      </c>
      <c r="D7754" s="148">
        <f t="shared" si="363"/>
        <v>15502.68</v>
      </c>
      <c r="E7754" s="138" t="s">
        <v>2044</v>
      </c>
      <c r="F7754" s="148">
        <f t="shared" si="364"/>
        <v>12707.11</v>
      </c>
      <c r="G7754" s="148">
        <f t="shared" si="365"/>
        <v>15502.674199999999</v>
      </c>
    </row>
    <row r="7755" spans="1:7" ht="14.4" customHeight="1">
      <c r="A7755" s="138" t="s">
        <v>13996</v>
      </c>
      <c r="B7755" s="151" t="s">
        <v>13997</v>
      </c>
      <c r="C7755" s="148">
        <v>12707.112599999999</v>
      </c>
      <c r="D7755" s="148">
        <f t="shared" si="363"/>
        <v>15502.68</v>
      </c>
      <c r="E7755" s="138" t="s">
        <v>2044</v>
      </c>
      <c r="F7755" s="148">
        <f t="shared" si="364"/>
        <v>12707.11</v>
      </c>
      <c r="G7755" s="148">
        <f t="shared" si="365"/>
        <v>15502.674199999999</v>
      </c>
    </row>
    <row r="7756" spans="1:7" ht="14.4" customHeight="1">
      <c r="A7756" s="138" t="s">
        <v>13998</v>
      </c>
      <c r="B7756" s="151" t="s">
        <v>13999</v>
      </c>
      <c r="C7756" s="148">
        <v>12707.112599999999</v>
      </c>
      <c r="D7756" s="148">
        <f t="shared" si="363"/>
        <v>15502.68</v>
      </c>
      <c r="E7756" s="138" t="s">
        <v>2044</v>
      </c>
      <c r="F7756" s="148">
        <f t="shared" si="364"/>
        <v>12707.11</v>
      </c>
      <c r="G7756" s="148">
        <f t="shared" si="365"/>
        <v>15502.674199999999</v>
      </c>
    </row>
    <row r="7757" spans="1:7" ht="14.4" customHeight="1">
      <c r="A7757" s="138" t="s">
        <v>14000</v>
      </c>
      <c r="B7757" s="151" t="s">
        <v>14001</v>
      </c>
      <c r="C7757" s="148">
        <v>12707.112599999999</v>
      </c>
      <c r="D7757" s="148">
        <f t="shared" si="363"/>
        <v>15502.68</v>
      </c>
      <c r="E7757" s="138" t="s">
        <v>2044</v>
      </c>
      <c r="F7757" s="148">
        <f t="shared" si="364"/>
        <v>12707.11</v>
      </c>
      <c r="G7757" s="148">
        <f t="shared" si="365"/>
        <v>15502.674199999999</v>
      </c>
    </row>
    <row r="7758" spans="1:7" ht="14.4" customHeight="1">
      <c r="A7758" s="138" t="s">
        <v>14002</v>
      </c>
      <c r="B7758" s="151" t="s">
        <v>14003</v>
      </c>
      <c r="C7758" s="148">
        <v>12707.112599999999</v>
      </c>
      <c r="D7758" s="148">
        <f t="shared" si="363"/>
        <v>15502.68</v>
      </c>
      <c r="E7758" s="138" t="s">
        <v>2044</v>
      </c>
      <c r="F7758" s="148">
        <f t="shared" si="364"/>
        <v>12707.11</v>
      </c>
      <c r="G7758" s="148">
        <f t="shared" si="365"/>
        <v>15502.674199999999</v>
      </c>
    </row>
    <row r="7759" spans="1:7" ht="14.4" customHeight="1">
      <c r="A7759" s="138" t="s">
        <v>14004</v>
      </c>
      <c r="B7759" s="151" t="s">
        <v>14005</v>
      </c>
      <c r="C7759" s="148">
        <v>12707.112599999999</v>
      </c>
      <c r="D7759" s="148">
        <f t="shared" si="363"/>
        <v>15502.68</v>
      </c>
      <c r="E7759" s="138" t="s">
        <v>2044</v>
      </c>
      <c r="F7759" s="148">
        <f t="shared" si="364"/>
        <v>12707.11</v>
      </c>
      <c r="G7759" s="148">
        <f t="shared" si="365"/>
        <v>15502.674199999999</v>
      </c>
    </row>
    <row r="7760" spans="1:7" ht="14.4" customHeight="1">
      <c r="A7760" s="138" t="s">
        <v>14006</v>
      </c>
      <c r="B7760" s="151" t="s">
        <v>14007</v>
      </c>
      <c r="C7760" s="148">
        <v>12707.112599999999</v>
      </c>
      <c r="D7760" s="148">
        <f t="shared" si="363"/>
        <v>15502.68</v>
      </c>
      <c r="E7760" s="138" t="s">
        <v>2044</v>
      </c>
      <c r="F7760" s="148">
        <f t="shared" si="364"/>
        <v>12707.11</v>
      </c>
      <c r="G7760" s="148">
        <f t="shared" si="365"/>
        <v>15502.674199999999</v>
      </c>
    </row>
    <row r="7761" spans="1:7" ht="14.4" customHeight="1">
      <c r="A7761" s="138" t="s">
        <v>14008</v>
      </c>
      <c r="B7761" s="151" t="s">
        <v>14009</v>
      </c>
      <c r="C7761" s="148">
        <v>12707.112599999999</v>
      </c>
      <c r="D7761" s="148">
        <f t="shared" si="363"/>
        <v>15502.68</v>
      </c>
      <c r="E7761" s="138" t="s">
        <v>2044</v>
      </c>
      <c r="F7761" s="148">
        <f t="shared" si="364"/>
        <v>12707.11</v>
      </c>
      <c r="G7761" s="148">
        <f t="shared" si="365"/>
        <v>15502.674199999999</v>
      </c>
    </row>
    <row r="7762" spans="1:7" ht="14.4" customHeight="1">
      <c r="A7762" s="138" t="s">
        <v>14010</v>
      </c>
      <c r="B7762" s="151" t="s">
        <v>14011</v>
      </c>
      <c r="C7762" s="148">
        <v>12707.112599999999</v>
      </c>
      <c r="D7762" s="148">
        <f t="shared" si="363"/>
        <v>15502.68</v>
      </c>
      <c r="E7762" s="138" t="s">
        <v>2044</v>
      </c>
      <c r="F7762" s="148">
        <f t="shared" si="364"/>
        <v>12707.11</v>
      </c>
      <c r="G7762" s="148">
        <f t="shared" si="365"/>
        <v>15502.674199999999</v>
      </c>
    </row>
    <row r="7763" spans="1:7" ht="14.4" customHeight="1">
      <c r="A7763" s="138" t="s">
        <v>14012</v>
      </c>
      <c r="B7763" s="151" t="s">
        <v>14013</v>
      </c>
      <c r="C7763" s="148">
        <v>12707.112599999999</v>
      </c>
      <c r="D7763" s="148">
        <f t="shared" si="363"/>
        <v>15502.68</v>
      </c>
      <c r="E7763" s="138" t="s">
        <v>2044</v>
      </c>
      <c r="F7763" s="148">
        <f t="shared" si="364"/>
        <v>12707.11</v>
      </c>
      <c r="G7763" s="148">
        <f t="shared" si="365"/>
        <v>15502.674199999999</v>
      </c>
    </row>
    <row r="7764" spans="1:7" ht="14.4" customHeight="1">
      <c r="A7764" s="138" t="s">
        <v>14014</v>
      </c>
      <c r="B7764" s="151" t="s">
        <v>14015</v>
      </c>
      <c r="C7764" s="148">
        <v>12707.112599999999</v>
      </c>
      <c r="D7764" s="148">
        <f t="shared" si="363"/>
        <v>15502.68</v>
      </c>
      <c r="E7764" s="138" t="s">
        <v>2044</v>
      </c>
      <c r="F7764" s="148">
        <f t="shared" si="364"/>
        <v>12707.11</v>
      </c>
      <c r="G7764" s="148">
        <f t="shared" si="365"/>
        <v>15502.674199999999</v>
      </c>
    </row>
    <row r="7765" spans="1:7" ht="14.4" customHeight="1">
      <c r="A7765" s="138" t="s">
        <v>14016</v>
      </c>
      <c r="B7765" s="151" t="s">
        <v>14017</v>
      </c>
      <c r="C7765" s="148">
        <v>12707.112599999999</v>
      </c>
      <c r="D7765" s="148">
        <f t="shared" si="363"/>
        <v>15502.68</v>
      </c>
      <c r="E7765" s="138" t="s">
        <v>2044</v>
      </c>
      <c r="F7765" s="148">
        <f t="shared" si="364"/>
        <v>12707.11</v>
      </c>
      <c r="G7765" s="148">
        <f t="shared" si="365"/>
        <v>15502.674199999999</v>
      </c>
    </row>
    <row r="7766" spans="1:7" ht="14.4" customHeight="1">
      <c r="A7766" s="138" t="s">
        <v>14018</v>
      </c>
      <c r="B7766" s="151" t="s">
        <v>14019</v>
      </c>
      <c r="C7766" s="148">
        <v>12707.112599999999</v>
      </c>
      <c r="D7766" s="148">
        <f t="shared" si="363"/>
        <v>15502.68</v>
      </c>
      <c r="E7766" s="138" t="s">
        <v>2044</v>
      </c>
      <c r="F7766" s="148">
        <f t="shared" si="364"/>
        <v>12707.11</v>
      </c>
      <c r="G7766" s="148">
        <f t="shared" si="365"/>
        <v>15502.674199999999</v>
      </c>
    </row>
    <row r="7767" spans="1:7" ht="14.4" customHeight="1">
      <c r="A7767" s="138" t="s">
        <v>14020</v>
      </c>
      <c r="B7767" s="151" t="s">
        <v>14021</v>
      </c>
      <c r="C7767" s="148">
        <v>12707.112599999999</v>
      </c>
      <c r="D7767" s="148">
        <f t="shared" si="363"/>
        <v>15502.68</v>
      </c>
      <c r="E7767" s="138" t="s">
        <v>2044</v>
      </c>
      <c r="F7767" s="148">
        <f t="shared" si="364"/>
        <v>12707.11</v>
      </c>
      <c r="G7767" s="148">
        <f t="shared" si="365"/>
        <v>15502.674199999999</v>
      </c>
    </row>
    <row r="7768" spans="1:7" ht="14.4" customHeight="1">
      <c r="A7768" s="138" t="s">
        <v>14022</v>
      </c>
      <c r="B7768" s="151" t="s">
        <v>14023</v>
      </c>
      <c r="C7768" s="148">
        <v>12707.112599999999</v>
      </c>
      <c r="D7768" s="148">
        <f t="shared" si="363"/>
        <v>15502.68</v>
      </c>
      <c r="E7768" s="138" t="s">
        <v>2044</v>
      </c>
      <c r="F7768" s="148">
        <f t="shared" si="364"/>
        <v>12707.11</v>
      </c>
      <c r="G7768" s="148">
        <f t="shared" si="365"/>
        <v>15502.674199999999</v>
      </c>
    </row>
    <row r="7769" spans="1:7" ht="14.4" customHeight="1">
      <c r="A7769" s="138" t="s">
        <v>14024</v>
      </c>
      <c r="B7769" s="151" t="s">
        <v>14025</v>
      </c>
      <c r="C7769" s="148">
        <v>12707.112599999999</v>
      </c>
      <c r="D7769" s="148">
        <f t="shared" si="363"/>
        <v>15502.68</v>
      </c>
      <c r="E7769" s="138" t="s">
        <v>2044</v>
      </c>
      <c r="F7769" s="148">
        <f t="shared" si="364"/>
        <v>12707.11</v>
      </c>
      <c r="G7769" s="148">
        <f t="shared" si="365"/>
        <v>15502.674199999999</v>
      </c>
    </row>
    <row r="7770" spans="1:7" ht="14.4" customHeight="1">
      <c r="A7770" s="138" t="s">
        <v>14026</v>
      </c>
      <c r="B7770" s="151" t="s">
        <v>14027</v>
      </c>
      <c r="C7770" s="148">
        <v>12707.112599999999</v>
      </c>
      <c r="D7770" s="148">
        <f t="shared" si="363"/>
        <v>15502.68</v>
      </c>
      <c r="E7770" s="138" t="s">
        <v>2044</v>
      </c>
      <c r="F7770" s="148">
        <f t="shared" si="364"/>
        <v>12707.11</v>
      </c>
      <c r="G7770" s="148">
        <f t="shared" si="365"/>
        <v>15502.674199999999</v>
      </c>
    </row>
    <row r="7771" spans="1:7" ht="14.4" customHeight="1">
      <c r="A7771" s="138" t="s">
        <v>14028</v>
      </c>
      <c r="B7771" s="151" t="s">
        <v>14029</v>
      </c>
      <c r="C7771" s="148">
        <v>12707.112599999999</v>
      </c>
      <c r="D7771" s="148">
        <f t="shared" si="363"/>
        <v>15502.68</v>
      </c>
      <c r="E7771" s="138" t="s">
        <v>2044</v>
      </c>
      <c r="F7771" s="148">
        <f t="shared" si="364"/>
        <v>12707.11</v>
      </c>
      <c r="G7771" s="148">
        <f t="shared" si="365"/>
        <v>15502.674199999999</v>
      </c>
    </row>
    <row r="7772" spans="1:7" ht="14.4" customHeight="1">
      <c r="A7772" s="138" t="s">
        <v>14030</v>
      </c>
      <c r="B7772" s="151" t="s">
        <v>14031</v>
      </c>
      <c r="C7772" s="148">
        <v>12707.112599999999</v>
      </c>
      <c r="D7772" s="148">
        <f t="shared" si="363"/>
        <v>15502.68</v>
      </c>
      <c r="E7772" s="138" t="s">
        <v>2044</v>
      </c>
      <c r="F7772" s="148">
        <f t="shared" si="364"/>
        <v>12707.11</v>
      </c>
      <c r="G7772" s="148">
        <f t="shared" si="365"/>
        <v>15502.674199999999</v>
      </c>
    </row>
    <row r="7773" spans="1:7" ht="14.4" customHeight="1">
      <c r="A7773" s="138" t="s">
        <v>14032</v>
      </c>
      <c r="B7773" s="151" t="s">
        <v>14033</v>
      </c>
      <c r="C7773" s="148">
        <v>12707.112599999999</v>
      </c>
      <c r="D7773" s="148">
        <f t="shared" si="363"/>
        <v>15502.68</v>
      </c>
      <c r="E7773" s="138" t="s">
        <v>2044</v>
      </c>
      <c r="F7773" s="148">
        <f t="shared" si="364"/>
        <v>12707.11</v>
      </c>
      <c r="G7773" s="148">
        <f t="shared" si="365"/>
        <v>15502.674199999999</v>
      </c>
    </row>
    <row r="7774" spans="1:7" ht="14.4" customHeight="1">
      <c r="A7774" s="138" t="s">
        <v>14034</v>
      </c>
      <c r="B7774" s="151" t="s">
        <v>14035</v>
      </c>
      <c r="C7774" s="148">
        <v>12707.112599999999</v>
      </c>
      <c r="D7774" s="148">
        <f t="shared" si="363"/>
        <v>15502.68</v>
      </c>
      <c r="E7774" s="138" t="s">
        <v>2044</v>
      </c>
      <c r="F7774" s="148">
        <f t="shared" si="364"/>
        <v>12707.11</v>
      </c>
      <c r="G7774" s="148">
        <f t="shared" si="365"/>
        <v>15502.674199999999</v>
      </c>
    </row>
    <row r="7775" spans="1:7" ht="14.4" customHeight="1">
      <c r="A7775" s="138" t="s">
        <v>14036</v>
      </c>
      <c r="B7775" s="151" t="s">
        <v>14037</v>
      </c>
      <c r="C7775" s="148">
        <v>12707.112599999999</v>
      </c>
      <c r="D7775" s="148">
        <f t="shared" si="363"/>
        <v>15502.68</v>
      </c>
      <c r="E7775" s="138" t="s">
        <v>2044</v>
      </c>
      <c r="F7775" s="148">
        <f t="shared" si="364"/>
        <v>12707.11</v>
      </c>
      <c r="G7775" s="148">
        <f t="shared" si="365"/>
        <v>15502.674199999999</v>
      </c>
    </row>
    <row r="7776" spans="1:7" ht="14.4" customHeight="1">
      <c r="A7776" s="138" t="s">
        <v>14038</v>
      </c>
      <c r="B7776" s="151" t="s">
        <v>14039</v>
      </c>
      <c r="C7776" s="148">
        <v>12707.112599999999</v>
      </c>
      <c r="D7776" s="148">
        <f t="shared" si="363"/>
        <v>15502.68</v>
      </c>
      <c r="E7776" s="138" t="s">
        <v>2044</v>
      </c>
      <c r="F7776" s="148">
        <f t="shared" si="364"/>
        <v>12707.11</v>
      </c>
      <c r="G7776" s="148">
        <f t="shared" si="365"/>
        <v>15502.674199999999</v>
      </c>
    </row>
    <row r="7777" spans="1:7" ht="14.4" customHeight="1">
      <c r="A7777" s="138" t="s">
        <v>14040</v>
      </c>
      <c r="B7777" s="151" t="s">
        <v>14041</v>
      </c>
      <c r="C7777" s="148">
        <v>12707.112599999999</v>
      </c>
      <c r="D7777" s="148">
        <f t="shared" si="363"/>
        <v>15502.68</v>
      </c>
      <c r="E7777" s="138" t="s">
        <v>2044</v>
      </c>
      <c r="F7777" s="148">
        <f t="shared" si="364"/>
        <v>12707.11</v>
      </c>
      <c r="G7777" s="148">
        <f t="shared" si="365"/>
        <v>15502.674199999999</v>
      </c>
    </row>
    <row r="7778" spans="1:7" ht="14.4" customHeight="1">
      <c r="A7778" s="138" t="s">
        <v>14042</v>
      </c>
      <c r="B7778" s="151" t="s">
        <v>14043</v>
      </c>
      <c r="C7778" s="148">
        <v>12707.112599999999</v>
      </c>
      <c r="D7778" s="148">
        <f t="shared" si="363"/>
        <v>15502.68</v>
      </c>
      <c r="E7778" s="138" t="s">
        <v>2044</v>
      </c>
      <c r="F7778" s="148">
        <f t="shared" si="364"/>
        <v>12707.11</v>
      </c>
      <c r="G7778" s="148">
        <f t="shared" si="365"/>
        <v>15502.674199999999</v>
      </c>
    </row>
    <row r="7779" spans="1:7" ht="14.4" customHeight="1">
      <c r="A7779" s="138" t="s">
        <v>14044</v>
      </c>
      <c r="B7779" s="151" t="s">
        <v>14045</v>
      </c>
      <c r="C7779" s="148">
        <v>12707.112599999999</v>
      </c>
      <c r="D7779" s="148">
        <f t="shared" si="363"/>
        <v>15502.68</v>
      </c>
      <c r="E7779" s="138" t="s">
        <v>2044</v>
      </c>
      <c r="F7779" s="148">
        <f t="shared" si="364"/>
        <v>12707.11</v>
      </c>
      <c r="G7779" s="148">
        <f t="shared" si="365"/>
        <v>15502.674199999999</v>
      </c>
    </row>
    <row r="7780" spans="1:7" ht="14.4" customHeight="1">
      <c r="A7780" s="138" t="s">
        <v>14046</v>
      </c>
      <c r="B7780" s="151" t="s">
        <v>14047</v>
      </c>
      <c r="C7780" s="148">
        <v>12707.112599999999</v>
      </c>
      <c r="D7780" s="148">
        <f t="shared" si="363"/>
        <v>15502.68</v>
      </c>
      <c r="E7780" s="138" t="s">
        <v>2044</v>
      </c>
      <c r="F7780" s="148">
        <f t="shared" si="364"/>
        <v>12707.11</v>
      </c>
      <c r="G7780" s="148">
        <f t="shared" si="365"/>
        <v>15502.674199999999</v>
      </c>
    </row>
    <row r="7781" spans="1:7" ht="14.4" customHeight="1">
      <c r="A7781" s="138" t="s">
        <v>14048</v>
      </c>
      <c r="B7781" s="151" t="s">
        <v>14049</v>
      </c>
      <c r="C7781" s="148">
        <v>12707.112599999999</v>
      </c>
      <c r="D7781" s="148">
        <f t="shared" si="363"/>
        <v>15502.68</v>
      </c>
      <c r="E7781" s="138" t="s">
        <v>2044</v>
      </c>
      <c r="F7781" s="148">
        <f t="shared" si="364"/>
        <v>12707.11</v>
      </c>
      <c r="G7781" s="148">
        <f t="shared" si="365"/>
        <v>15502.674199999999</v>
      </c>
    </row>
    <row r="7782" spans="1:7" ht="14.4" customHeight="1">
      <c r="A7782" s="138" t="s">
        <v>14050</v>
      </c>
      <c r="B7782" s="151" t="s">
        <v>14051</v>
      </c>
      <c r="C7782" s="148">
        <v>12707.112599999999</v>
      </c>
      <c r="D7782" s="148">
        <f t="shared" si="363"/>
        <v>15502.68</v>
      </c>
      <c r="E7782" s="138" t="s">
        <v>2044</v>
      </c>
      <c r="F7782" s="148">
        <f t="shared" si="364"/>
        <v>12707.11</v>
      </c>
      <c r="G7782" s="148">
        <f t="shared" si="365"/>
        <v>15502.674199999999</v>
      </c>
    </row>
    <row r="7783" spans="1:7" ht="14.4" customHeight="1">
      <c r="A7783" s="138" t="s">
        <v>14052</v>
      </c>
      <c r="B7783" s="151" t="s">
        <v>14053</v>
      </c>
      <c r="C7783" s="148">
        <v>12707.112599999999</v>
      </c>
      <c r="D7783" s="148">
        <f t="shared" si="363"/>
        <v>15502.68</v>
      </c>
      <c r="E7783" s="138" t="s">
        <v>2044</v>
      </c>
      <c r="F7783" s="148">
        <f t="shared" si="364"/>
        <v>12707.11</v>
      </c>
      <c r="G7783" s="148">
        <f t="shared" si="365"/>
        <v>15502.674199999999</v>
      </c>
    </row>
    <row r="7784" spans="1:7" ht="14.4" customHeight="1">
      <c r="A7784" s="138" t="s">
        <v>14054</v>
      </c>
      <c r="B7784" s="151" t="s">
        <v>14055</v>
      </c>
      <c r="C7784" s="148">
        <v>12707.112599999999</v>
      </c>
      <c r="D7784" s="148">
        <f t="shared" si="363"/>
        <v>15502.68</v>
      </c>
      <c r="E7784" s="138" t="s">
        <v>2044</v>
      </c>
      <c r="F7784" s="148">
        <f t="shared" si="364"/>
        <v>12707.11</v>
      </c>
      <c r="G7784" s="148">
        <f t="shared" si="365"/>
        <v>15502.674199999999</v>
      </c>
    </row>
    <row r="7785" spans="1:7" ht="14.4" customHeight="1">
      <c r="A7785" s="138" t="s">
        <v>14056</v>
      </c>
      <c r="B7785" s="151" t="s">
        <v>14057</v>
      </c>
      <c r="C7785" s="148">
        <v>12707.112599999999</v>
      </c>
      <c r="D7785" s="148">
        <f t="shared" si="363"/>
        <v>15502.68</v>
      </c>
      <c r="E7785" s="138" t="s">
        <v>2044</v>
      </c>
      <c r="F7785" s="148">
        <f t="shared" si="364"/>
        <v>12707.11</v>
      </c>
      <c r="G7785" s="148">
        <f t="shared" si="365"/>
        <v>15502.674199999999</v>
      </c>
    </row>
    <row r="7786" spans="1:7" ht="14.4" customHeight="1">
      <c r="A7786" s="138" t="s">
        <v>14058</v>
      </c>
      <c r="B7786" s="151" t="s">
        <v>14059</v>
      </c>
      <c r="C7786" s="148">
        <v>12707.112599999999</v>
      </c>
      <c r="D7786" s="148">
        <f t="shared" si="363"/>
        <v>15502.68</v>
      </c>
      <c r="E7786" s="138" t="s">
        <v>2044</v>
      </c>
      <c r="F7786" s="148">
        <f t="shared" si="364"/>
        <v>12707.11</v>
      </c>
      <c r="G7786" s="148">
        <f t="shared" si="365"/>
        <v>15502.674199999999</v>
      </c>
    </row>
    <row r="7787" spans="1:7" ht="14.4" customHeight="1">
      <c r="A7787" s="138" t="s">
        <v>14060</v>
      </c>
      <c r="B7787" s="151" t="s">
        <v>14061</v>
      </c>
      <c r="C7787" s="148">
        <v>12707.112599999999</v>
      </c>
      <c r="D7787" s="148">
        <f t="shared" si="363"/>
        <v>15502.68</v>
      </c>
      <c r="E7787" s="138" t="s">
        <v>2044</v>
      </c>
      <c r="F7787" s="148">
        <f t="shared" si="364"/>
        <v>12707.11</v>
      </c>
      <c r="G7787" s="148">
        <f t="shared" si="365"/>
        <v>15502.674199999999</v>
      </c>
    </row>
    <row r="7788" spans="1:7" ht="14.4" customHeight="1">
      <c r="A7788" s="138" t="s">
        <v>14062</v>
      </c>
      <c r="B7788" s="151" t="s">
        <v>14063</v>
      </c>
      <c r="C7788" s="148">
        <v>12707.112599999999</v>
      </c>
      <c r="D7788" s="148">
        <f t="shared" si="363"/>
        <v>15502.68</v>
      </c>
      <c r="E7788" s="138" t="s">
        <v>2044</v>
      </c>
      <c r="F7788" s="148">
        <f t="shared" si="364"/>
        <v>12707.11</v>
      </c>
      <c r="G7788" s="148">
        <f t="shared" si="365"/>
        <v>15502.674199999999</v>
      </c>
    </row>
    <row r="7789" spans="1:7" ht="14.4" customHeight="1">
      <c r="A7789" s="138" t="s">
        <v>14064</v>
      </c>
      <c r="B7789" s="151" t="s">
        <v>14065</v>
      </c>
      <c r="C7789" s="148">
        <v>12707.112599999999</v>
      </c>
      <c r="D7789" s="148">
        <f t="shared" si="363"/>
        <v>15502.68</v>
      </c>
      <c r="E7789" s="138" t="s">
        <v>2044</v>
      </c>
      <c r="F7789" s="148">
        <f t="shared" si="364"/>
        <v>12707.11</v>
      </c>
      <c r="G7789" s="148">
        <f t="shared" si="365"/>
        <v>15502.674199999999</v>
      </c>
    </row>
    <row r="7790" spans="1:7" ht="14.4" customHeight="1">
      <c r="A7790" s="138" t="s">
        <v>14066</v>
      </c>
      <c r="B7790" s="151" t="s">
        <v>14067</v>
      </c>
      <c r="C7790" s="148">
        <v>12707.112599999999</v>
      </c>
      <c r="D7790" s="148">
        <f t="shared" si="363"/>
        <v>15502.68</v>
      </c>
      <c r="E7790" s="138" t="s">
        <v>2044</v>
      </c>
      <c r="F7790" s="148">
        <f t="shared" si="364"/>
        <v>12707.11</v>
      </c>
      <c r="G7790" s="148">
        <f t="shared" si="365"/>
        <v>15502.674199999999</v>
      </c>
    </row>
    <row r="7791" spans="1:7" ht="14.4" customHeight="1">
      <c r="A7791" s="138" t="s">
        <v>14068</v>
      </c>
      <c r="B7791" s="151" t="s">
        <v>14069</v>
      </c>
      <c r="C7791" s="148">
        <v>12707.112599999999</v>
      </c>
      <c r="D7791" s="148">
        <f t="shared" si="363"/>
        <v>15502.68</v>
      </c>
      <c r="E7791" s="138" t="s">
        <v>2044</v>
      </c>
      <c r="F7791" s="148">
        <f t="shared" si="364"/>
        <v>12707.11</v>
      </c>
      <c r="G7791" s="148">
        <f t="shared" si="365"/>
        <v>15502.674199999999</v>
      </c>
    </row>
    <row r="7792" spans="1:7" ht="14.4" customHeight="1">
      <c r="A7792" s="138" t="s">
        <v>14070</v>
      </c>
      <c r="B7792" s="151" t="s">
        <v>14071</v>
      </c>
      <c r="C7792" s="148">
        <v>12707.112599999999</v>
      </c>
      <c r="D7792" s="148">
        <f t="shared" si="363"/>
        <v>15502.68</v>
      </c>
      <c r="E7792" s="138" t="s">
        <v>2044</v>
      </c>
      <c r="F7792" s="148">
        <f t="shared" si="364"/>
        <v>12707.11</v>
      </c>
      <c r="G7792" s="148">
        <f t="shared" si="365"/>
        <v>15502.674199999999</v>
      </c>
    </row>
    <row r="7793" spans="1:7" ht="14.4" customHeight="1">
      <c r="A7793" s="138" t="s">
        <v>14072</v>
      </c>
      <c r="B7793" s="151" t="s">
        <v>14073</v>
      </c>
      <c r="C7793" s="148">
        <v>12707.112599999999</v>
      </c>
      <c r="D7793" s="148">
        <f t="shared" si="363"/>
        <v>15502.68</v>
      </c>
      <c r="E7793" s="138" t="s">
        <v>2044</v>
      </c>
      <c r="F7793" s="148">
        <f t="shared" si="364"/>
        <v>12707.11</v>
      </c>
      <c r="G7793" s="148">
        <f t="shared" si="365"/>
        <v>15502.674199999999</v>
      </c>
    </row>
    <row r="7794" spans="1:7" ht="14.4" customHeight="1">
      <c r="A7794" s="138" t="s">
        <v>14074</v>
      </c>
      <c r="B7794" s="151" t="s">
        <v>14075</v>
      </c>
      <c r="C7794" s="148">
        <v>12707.112599999999</v>
      </c>
      <c r="D7794" s="148">
        <f t="shared" si="363"/>
        <v>15502.68</v>
      </c>
      <c r="E7794" s="138" t="s">
        <v>2044</v>
      </c>
      <c r="F7794" s="148">
        <f t="shared" si="364"/>
        <v>12707.11</v>
      </c>
      <c r="G7794" s="148">
        <f t="shared" si="365"/>
        <v>15502.674199999999</v>
      </c>
    </row>
    <row r="7795" spans="1:7" ht="14.4" customHeight="1">
      <c r="A7795" s="138" t="s">
        <v>14076</v>
      </c>
      <c r="B7795" s="151" t="s">
        <v>14077</v>
      </c>
      <c r="C7795" s="148">
        <v>12707.112599999999</v>
      </c>
      <c r="D7795" s="148">
        <f t="shared" si="363"/>
        <v>15502.68</v>
      </c>
      <c r="E7795" s="138" t="s">
        <v>2044</v>
      </c>
      <c r="F7795" s="148">
        <f t="shared" si="364"/>
        <v>12707.11</v>
      </c>
      <c r="G7795" s="148">
        <f t="shared" si="365"/>
        <v>15502.674199999999</v>
      </c>
    </row>
    <row r="7796" spans="1:7" ht="14.4" customHeight="1">
      <c r="A7796" s="138" t="s">
        <v>14078</v>
      </c>
      <c r="B7796" s="151" t="s">
        <v>14079</v>
      </c>
      <c r="C7796" s="148">
        <v>12707.112599999999</v>
      </c>
      <c r="D7796" s="148">
        <f t="shared" si="363"/>
        <v>15502.68</v>
      </c>
      <c r="E7796" s="138" t="s">
        <v>2044</v>
      </c>
      <c r="F7796" s="148">
        <f t="shared" si="364"/>
        <v>12707.11</v>
      </c>
      <c r="G7796" s="148">
        <f t="shared" si="365"/>
        <v>15502.674199999999</v>
      </c>
    </row>
    <row r="7797" spans="1:7" ht="14.4" customHeight="1">
      <c r="A7797" s="138" t="s">
        <v>14080</v>
      </c>
      <c r="B7797" s="151" t="s">
        <v>14081</v>
      </c>
      <c r="C7797" s="148">
        <v>12707.112599999999</v>
      </c>
      <c r="D7797" s="148">
        <f t="shared" si="363"/>
        <v>15502.68</v>
      </c>
      <c r="E7797" s="138" t="s">
        <v>2044</v>
      </c>
      <c r="F7797" s="148">
        <f t="shared" si="364"/>
        <v>12707.11</v>
      </c>
      <c r="G7797" s="148">
        <f t="shared" si="365"/>
        <v>15502.674199999999</v>
      </c>
    </row>
    <row r="7798" spans="1:7" ht="14.4" customHeight="1">
      <c r="A7798" s="138" t="s">
        <v>14082</v>
      </c>
      <c r="B7798" s="151" t="s">
        <v>14083</v>
      </c>
      <c r="C7798" s="148">
        <v>12707.112599999999</v>
      </c>
      <c r="D7798" s="148">
        <f t="shared" si="363"/>
        <v>15502.68</v>
      </c>
      <c r="E7798" s="138" t="s">
        <v>2044</v>
      </c>
      <c r="F7798" s="148">
        <f t="shared" si="364"/>
        <v>12707.11</v>
      </c>
      <c r="G7798" s="148">
        <f t="shared" si="365"/>
        <v>15502.674199999999</v>
      </c>
    </row>
    <row r="7799" spans="1:7" ht="14.4" customHeight="1">
      <c r="A7799" s="138" t="s">
        <v>14084</v>
      </c>
      <c r="B7799" s="151" t="s">
        <v>14085</v>
      </c>
      <c r="C7799" s="148">
        <v>12707.112599999999</v>
      </c>
      <c r="D7799" s="148">
        <f t="shared" si="363"/>
        <v>15502.68</v>
      </c>
      <c r="E7799" s="138" t="s">
        <v>2044</v>
      </c>
      <c r="F7799" s="148">
        <f t="shared" si="364"/>
        <v>12707.11</v>
      </c>
      <c r="G7799" s="148">
        <f t="shared" si="365"/>
        <v>15502.674199999999</v>
      </c>
    </row>
    <row r="7800" spans="1:7" ht="14.4" customHeight="1">
      <c r="A7800" s="138" t="s">
        <v>14086</v>
      </c>
      <c r="B7800" s="151" t="s">
        <v>14087</v>
      </c>
      <c r="C7800" s="148">
        <v>12707.112599999999</v>
      </c>
      <c r="D7800" s="148">
        <f t="shared" si="363"/>
        <v>15502.68</v>
      </c>
      <c r="E7800" s="138" t="s">
        <v>2044</v>
      </c>
      <c r="F7800" s="148">
        <f t="shared" si="364"/>
        <v>12707.11</v>
      </c>
      <c r="G7800" s="148">
        <f t="shared" si="365"/>
        <v>15502.674199999999</v>
      </c>
    </row>
    <row r="7801" spans="1:7" ht="14.4" customHeight="1">
      <c r="A7801" s="138" t="s">
        <v>14088</v>
      </c>
      <c r="B7801" s="151" t="s">
        <v>14089</v>
      </c>
      <c r="C7801" s="148">
        <v>12707.112599999999</v>
      </c>
      <c r="D7801" s="148">
        <f t="shared" si="363"/>
        <v>15502.68</v>
      </c>
      <c r="E7801" s="138" t="s">
        <v>2044</v>
      </c>
      <c r="F7801" s="148">
        <f t="shared" si="364"/>
        <v>12707.11</v>
      </c>
      <c r="G7801" s="148">
        <f t="shared" si="365"/>
        <v>15502.674199999999</v>
      </c>
    </row>
    <row r="7802" spans="1:7" ht="14.4" customHeight="1">
      <c r="A7802" s="138" t="s">
        <v>14090</v>
      </c>
      <c r="B7802" s="151" t="s">
        <v>14091</v>
      </c>
      <c r="C7802" s="148">
        <v>12707.112599999999</v>
      </c>
      <c r="D7802" s="148">
        <f t="shared" si="363"/>
        <v>15502.68</v>
      </c>
      <c r="E7802" s="138" t="s">
        <v>2044</v>
      </c>
      <c r="F7802" s="148">
        <f t="shared" si="364"/>
        <v>12707.11</v>
      </c>
      <c r="G7802" s="148">
        <f t="shared" si="365"/>
        <v>15502.674199999999</v>
      </c>
    </row>
    <row r="7803" spans="1:7" ht="14.4" customHeight="1">
      <c r="A7803" s="138" t="s">
        <v>14092</v>
      </c>
      <c r="B7803" s="151" t="s">
        <v>14093</v>
      </c>
      <c r="C7803" s="148">
        <v>12707.112599999999</v>
      </c>
      <c r="D7803" s="148">
        <f t="shared" si="363"/>
        <v>15502.68</v>
      </c>
      <c r="E7803" s="138" t="s">
        <v>2044</v>
      </c>
      <c r="F7803" s="148">
        <f t="shared" si="364"/>
        <v>12707.11</v>
      </c>
      <c r="G7803" s="148">
        <f t="shared" si="365"/>
        <v>15502.674199999999</v>
      </c>
    </row>
    <row r="7804" spans="1:7" ht="14.4" customHeight="1">
      <c r="A7804" s="138" t="s">
        <v>14094</v>
      </c>
      <c r="B7804" s="151" t="s">
        <v>14095</v>
      </c>
      <c r="C7804" s="148">
        <v>12707.112599999999</v>
      </c>
      <c r="D7804" s="148">
        <f t="shared" si="363"/>
        <v>15502.68</v>
      </c>
      <c r="E7804" s="138" t="s">
        <v>2044</v>
      </c>
      <c r="F7804" s="148">
        <f t="shared" si="364"/>
        <v>12707.11</v>
      </c>
      <c r="G7804" s="148">
        <f t="shared" si="365"/>
        <v>15502.674199999999</v>
      </c>
    </row>
    <row r="7805" spans="1:7" ht="14.4" customHeight="1">
      <c r="A7805" s="138" t="s">
        <v>14096</v>
      </c>
      <c r="B7805" s="151" t="s">
        <v>14097</v>
      </c>
      <c r="C7805" s="148">
        <v>12707.112599999999</v>
      </c>
      <c r="D7805" s="148">
        <f t="shared" si="363"/>
        <v>15502.68</v>
      </c>
      <c r="E7805" s="138" t="s">
        <v>2044</v>
      </c>
      <c r="F7805" s="148">
        <f t="shared" si="364"/>
        <v>12707.11</v>
      </c>
      <c r="G7805" s="148">
        <f t="shared" si="365"/>
        <v>15502.674199999999</v>
      </c>
    </row>
    <row r="7806" spans="1:7" ht="14.4" customHeight="1">
      <c r="A7806" s="138" t="s">
        <v>14098</v>
      </c>
      <c r="B7806" s="151" t="s">
        <v>14099</v>
      </c>
      <c r="C7806" s="148">
        <v>12707.112599999999</v>
      </c>
      <c r="D7806" s="148">
        <f t="shared" si="363"/>
        <v>15502.68</v>
      </c>
      <c r="E7806" s="138" t="s">
        <v>2044</v>
      </c>
      <c r="F7806" s="148">
        <f t="shared" si="364"/>
        <v>12707.11</v>
      </c>
      <c r="G7806" s="148">
        <f t="shared" si="365"/>
        <v>15502.674199999999</v>
      </c>
    </row>
    <row r="7807" spans="1:7" ht="14.4" customHeight="1">
      <c r="A7807" s="138" t="s">
        <v>14100</v>
      </c>
      <c r="B7807" s="151" t="s">
        <v>14101</v>
      </c>
      <c r="C7807" s="148">
        <v>12707.112599999999</v>
      </c>
      <c r="D7807" s="148">
        <f t="shared" si="363"/>
        <v>15502.68</v>
      </c>
      <c r="E7807" s="138" t="s">
        <v>2044</v>
      </c>
      <c r="F7807" s="148">
        <f t="shared" si="364"/>
        <v>12707.11</v>
      </c>
      <c r="G7807" s="148">
        <f t="shared" si="365"/>
        <v>15502.674199999999</v>
      </c>
    </row>
    <row r="7808" spans="1:7" ht="14.4" customHeight="1">
      <c r="A7808" s="138" t="s">
        <v>14102</v>
      </c>
      <c r="B7808" s="151" t="s">
        <v>14103</v>
      </c>
      <c r="C7808" s="148">
        <v>15063.047999999999</v>
      </c>
      <c r="D7808" s="148">
        <f t="shared" si="363"/>
        <v>18376.919999999998</v>
      </c>
      <c r="E7808" s="138" t="s">
        <v>2044</v>
      </c>
      <c r="F7808" s="148">
        <f t="shared" si="364"/>
        <v>15063.05</v>
      </c>
      <c r="G7808" s="148">
        <f t="shared" si="365"/>
        <v>18376.920999999998</v>
      </c>
    </row>
    <row r="7809" spans="1:7" ht="14.4" customHeight="1">
      <c r="A7809" s="138" t="s">
        <v>14104</v>
      </c>
      <c r="B7809" s="151" t="s">
        <v>14105</v>
      </c>
      <c r="C7809" s="148">
        <v>15063.047999999999</v>
      </c>
      <c r="D7809" s="148">
        <f t="shared" si="363"/>
        <v>18376.919999999998</v>
      </c>
      <c r="E7809" s="138" t="s">
        <v>2044</v>
      </c>
      <c r="F7809" s="148">
        <f t="shared" si="364"/>
        <v>15063.05</v>
      </c>
      <c r="G7809" s="148">
        <f t="shared" si="365"/>
        <v>18376.920999999998</v>
      </c>
    </row>
    <row r="7810" spans="1:7" ht="14.4" customHeight="1">
      <c r="A7810" s="138" t="s">
        <v>14106</v>
      </c>
      <c r="B7810" s="151" t="s">
        <v>14107</v>
      </c>
      <c r="C7810" s="148">
        <v>15063.047999999999</v>
      </c>
      <c r="D7810" s="148">
        <f t="shared" si="363"/>
        <v>18376.919999999998</v>
      </c>
      <c r="E7810" s="138" t="s">
        <v>2044</v>
      </c>
      <c r="F7810" s="148">
        <f t="shared" si="364"/>
        <v>15063.05</v>
      </c>
      <c r="G7810" s="148">
        <f t="shared" si="365"/>
        <v>18376.920999999998</v>
      </c>
    </row>
    <row r="7811" spans="1:7" ht="14.4" customHeight="1">
      <c r="A7811" s="138" t="s">
        <v>14108</v>
      </c>
      <c r="B7811" s="151" t="s">
        <v>14109</v>
      </c>
      <c r="C7811" s="148">
        <v>15063.047999999999</v>
      </c>
      <c r="D7811" s="148">
        <f t="shared" si="363"/>
        <v>18376.919999999998</v>
      </c>
      <c r="E7811" s="138" t="s">
        <v>2044</v>
      </c>
      <c r="F7811" s="148">
        <f t="shared" si="364"/>
        <v>15063.05</v>
      </c>
      <c r="G7811" s="148">
        <f t="shared" si="365"/>
        <v>18376.920999999998</v>
      </c>
    </row>
    <row r="7812" spans="1:7" ht="14.4" customHeight="1">
      <c r="A7812" s="138" t="s">
        <v>14110</v>
      </c>
      <c r="B7812" s="151" t="s">
        <v>14111</v>
      </c>
      <c r="C7812" s="148">
        <v>15063.047999999999</v>
      </c>
      <c r="D7812" s="148">
        <f t="shared" si="363"/>
        <v>18376.919999999998</v>
      </c>
      <c r="E7812" s="138" t="s">
        <v>2044</v>
      </c>
      <c r="F7812" s="148">
        <f t="shared" si="364"/>
        <v>15063.05</v>
      </c>
      <c r="G7812" s="148">
        <f t="shared" si="365"/>
        <v>18376.920999999998</v>
      </c>
    </row>
    <row r="7813" spans="1:7" ht="14.4" customHeight="1">
      <c r="A7813" s="138" t="s">
        <v>14112</v>
      </c>
      <c r="B7813" s="151" t="s">
        <v>14113</v>
      </c>
      <c r="C7813" s="148">
        <v>15063.047999999999</v>
      </c>
      <c r="D7813" s="148">
        <f t="shared" si="363"/>
        <v>18376.919999999998</v>
      </c>
      <c r="E7813" s="138" t="s">
        <v>2044</v>
      </c>
      <c r="F7813" s="148">
        <f t="shared" si="364"/>
        <v>15063.05</v>
      </c>
      <c r="G7813" s="148">
        <f t="shared" si="365"/>
        <v>18376.920999999998</v>
      </c>
    </row>
    <row r="7814" spans="1:7" ht="14.4" customHeight="1">
      <c r="A7814" s="138" t="s">
        <v>14114</v>
      </c>
      <c r="B7814" s="151" t="s">
        <v>14115</v>
      </c>
      <c r="C7814" s="148">
        <v>15063.047999999999</v>
      </c>
      <c r="D7814" s="148">
        <f t="shared" si="363"/>
        <v>18376.919999999998</v>
      </c>
      <c r="E7814" s="138" t="s">
        <v>2044</v>
      </c>
      <c r="F7814" s="148">
        <f t="shared" si="364"/>
        <v>15063.05</v>
      </c>
      <c r="G7814" s="148">
        <f t="shared" si="365"/>
        <v>18376.920999999998</v>
      </c>
    </row>
    <row r="7815" spans="1:7" ht="14.4" customHeight="1">
      <c r="A7815" s="138" t="s">
        <v>14116</v>
      </c>
      <c r="B7815" s="151" t="s">
        <v>14117</v>
      </c>
      <c r="C7815" s="148">
        <v>15063.047999999999</v>
      </c>
      <c r="D7815" s="148">
        <f t="shared" si="363"/>
        <v>18376.919999999998</v>
      </c>
      <c r="E7815" s="138" t="s">
        <v>2044</v>
      </c>
      <c r="F7815" s="148">
        <f t="shared" si="364"/>
        <v>15063.05</v>
      </c>
      <c r="G7815" s="148">
        <f t="shared" si="365"/>
        <v>18376.920999999998</v>
      </c>
    </row>
    <row r="7816" spans="1:7" ht="14.4" customHeight="1">
      <c r="A7816" s="138" t="s">
        <v>14118</v>
      </c>
      <c r="B7816" s="151" t="s">
        <v>14119</v>
      </c>
      <c r="C7816" s="148">
        <v>15063.047999999999</v>
      </c>
      <c r="D7816" s="148">
        <f t="shared" si="363"/>
        <v>18376.919999999998</v>
      </c>
      <c r="E7816" s="138" t="s">
        <v>2044</v>
      </c>
      <c r="F7816" s="148">
        <f t="shared" si="364"/>
        <v>15063.05</v>
      </c>
      <c r="G7816" s="148">
        <f t="shared" si="365"/>
        <v>18376.920999999998</v>
      </c>
    </row>
    <row r="7817" spans="1:7" ht="14.4" customHeight="1">
      <c r="A7817" s="138" t="s">
        <v>14120</v>
      </c>
      <c r="B7817" s="151" t="s">
        <v>14121</v>
      </c>
      <c r="C7817" s="148">
        <v>15063.047999999999</v>
      </c>
      <c r="D7817" s="148">
        <f t="shared" ref="D7817:D7880" si="366">ROUND(C7817*(1+$D$8),2)</f>
        <v>18376.919999999998</v>
      </c>
      <c r="E7817" s="138" t="s">
        <v>2044</v>
      </c>
      <c r="F7817" s="148">
        <f t="shared" ref="F7817:F7880" si="367">ROUND(C7817*(1-HLOOKUP(E7817,$1:$2,2,FALSE)),2)</f>
        <v>15063.05</v>
      </c>
      <c r="G7817" s="148">
        <f t="shared" ref="G7817:G7880" si="368">F7817*(1+$D$8)</f>
        <v>18376.920999999998</v>
      </c>
    </row>
    <row r="7818" spans="1:7" ht="14.4" customHeight="1">
      <c r="A7818" s="138" t="s">
        <v>14122</v>
      </c>
      <c r="B7818" s="151" t="s">
        <v>14123</v>
      </c>
      <c r="C7818" s="148">
        <v>15063.047999999999</v>
      </c>
      <c r="D7818" s="148">
        <f t="shared" si="366"/>
        <v>18376.919999999998</v>
      </c>
      <c r="E7818" s="138" t="s">
        <v>2044</v>
      </c>
      <c r="F7818" s="148">
        <f t="shared" si="367"/>
        <v>15063.05</v>
      </c>
      <c r="G7818" s="148">
        <f t="shared" si="368"/>
        <v>18376.920999999998</v>
      </c>
    </row>
    <row r="7819" spans="1:7" ht="14.4" customHeight="1">
      <c r="A7819" s="138" t="s">
        <v>14124</v>
      </c>
      <c r="B7819" s="151" t="s">
        <v>14125</v>
      </c>
      <c r="C7819" s="148">
        <v>15063.047999999999</v>
      </c>
      <c r="D7819" s="148">
        <f t="shared" si="366"/>
        <v>18376.919999999998</v>
      </c>
      <c r="E7819" s="138" t="s">
        <v>2044</v>
      </c>
      <c r="F7819" s="148">
        <f t="shared" si="367"/>
        <v>15063.05</v>
      </c>
      <c r="G7819" s="148">
        <f t="shared" si="368"/>
        <v>18376.920999999998</v>
      </c>
    </row>
    <row r="7820" spans="1:7" ht="14.4" customHeight="1">
      <c r="A7820" s="138" t="s">
        <v>14126</v>
      </c>
      <c r="B7820" s="151" t="s">
        <v>14127</v>
      </c>
      <c r="C7820" s="148">
        <v>15063.047999999999</v>
      </c>
      <c r="D7820" s="148">
        <f t="shared" si="366"/>
        <v>18376.919999999998</v>
      </c>
      <c r="E7820" s="138" t="s">
        <v>2044</v>
      </c>
      <c r="F7820" s="148">
        <f t="shared" si="367"/>
        <v>15063.05</v>
      </c>
      <c r="G7820" s="148">
        <f t="shared" si="368"/>
        <v>18376.920999999998</v>
      </c>
    </row>
    <row r="7821" spans="1:7" ht="14.4" customHeight="1">
      <c r="A7821" s="138" t="s">
        <v>14128</v>
      </c>
      <c r="B7821" s="151" t="s">
        <v>14129</v>
      </c>
      <c r="C7821" s="148">
        <v>15063.047999999999</v>
      </c>
      <c r="D7821" s="148">
        <f t="shared" si="366"/>
        <v>18376.919999999998</v>
      </c>
      <c r="E7821" s="138" t="s">
        <v>2044</v>
      </c>
      <c r="F7821" s="148">
        <f t="shared" si="367"/>
        <v>15063.05</v>
      </c>
      <c r="G7821" s="148">
        <f t="shared" si="368"/>
        <v>18376.920999999998</v>
      </c>
    </row>
    <row r="7822" spans="1:7" ht="14.4" customHeight="1">
      <c r="A7822" s="138" t="s">
        <v>14130</v>
      </c>
      <c r="B7822" s="151" t="s">
        <v>14131</v>
      </c>
      <c r="C7822" s="148">
        <v>15063.047999999999</v>
      </c>
      <c r="D7822" s="148">
        <f t="shared" si="366"/>
        <v>18376.919999999998</v>
      </c>
      <c r="E7822" s="138" t="s">
        <v>2044</v>
      </c>
      <c r="F7822" s="148">
        <f t="shared" si="367"/>
        <v>15063.05</v>
      </c>
      <c r="G7822" s="148">
        <f t="shared" si="368"/>
        <v>18376.920999999998</v>
      </c>
    </row>
    <row r="7823" spans="1:7" ht="14.4" customHeight="1">
      <c r="A7823" s="138" t="s">
        <v>14132</v>
      </c>
      <c r="B7823" s="151" t="s">
        <v>14133</v>
      </c>
      <c r="C7823" s="148">
        <v>15063.047999999999</v>
      </c>
      <c r="D7823" s="148">
        <f t="shared" si="366"/>
        <v>18376.919999999998</v>
      </c>
      <c r="E7823" s="138" t="s">
        <v>2044</v>
      </c>
      <c r="F7823" s="148">
        <f t="shared" si="367"/>
        <v>15063.05</v>
      </c>
      <c r="G7823" s="148">
        <f t="shared" si="368"/>
        <v>18376.920999999998</v>
      </c>
    </row>
    <row r="7824" spans="1:7" ht="14.4" customHeight="1">
      <c r="A7824" s="138" t="s">
        <v>14134</v>
      </c>
      <c r="B7824" s="151" t="s">
        <v>14135</v>
      </c>
      <c r="C7824" s="148">
        <v>15063.047999999999</v>
      </c>
      <c r="D7824" s="148">
        <f t="shared" si="366"/>
        <v>18376.919999999998</v>
      </c>
      <c r="E7824" s="138" t="s">
        <v>2044</v>
      </c>
      <c r="F7824" s="148">
        <f t="shared" si="367"/>
        <v>15063.05</v>
      </c>
      <c r="G7824" s="148">
        <f t="shared" si="368"/>
        <v>18376.920999999998</v>
      </c>
    </row>
    <row r="7825" spans="1:7" ht="14.4" customHeight="1">
      <c r="A7825" s="138" t="s">
        <v>14136</v>
      </c>
      <c r="B7825" s="151" t="s">
        <v>14137</v>
      </c>
      <c r="C7825" s="148">
        <v>15063.047999999999</v>
      </c>
      <c r="D7825" s="148">
        <f t="shared" si="366"/>
        <v>18376.919999999998</v>
      </c>
      <c r="E7825" s="138" t="s">
        <v>2044</v>
      </c>
      <c r="F7825" s="148">
        <f t="shared" si="367"/>
        <v>15063.05</v>
      </c>
      <c r="G7825" s="148">
        <f t="shared" si="368"/>
        <v>18376.920999999998</v>
      </c>
    </row>
    <row r="7826" spans="1:7" ht="14.4" customHeight="1">
      <c r="A7826" s="138" t="s">
        <v>14138</v>
      </c>
      <c r="B7826" s="151" t="s">
        <v>14139</v>
      </c>
      <c r="C7826" s="148">
        <v>15063.047999999999</v>
      </c>
      <c r="D7826" s="148">
        <f t="shared" si="366"/>
        <v>18376.919999999998</v>
      </c>
      <c r="E7826" s="138" t="s">
        <v>2044</v>
      </c>
      <c r="F7826" s="148">
        <f t="shared" si="367"/>
        <v>15063.05</v>
      </c>
      <c r="G7826" s="148">
        <f t="shared" si="368"/>
        <v>18376.920999999998</v>
      </c>
    </row>
    <row r="7827" spans="1:7" ht="14.4" customHeight="1">
      <c r="A7827" s="138" t="s">
        <v>14140</v>
      </c>
      <c r="B7827" s="151" t="s">
        <v>14141</v>
      </c>
      <c r="C7827" s="148">
        <v>15063.047999999999</v>
      </c>
      <c r="D7827" s="148">
        <f t="shared" si="366"/>
        <v>18376.919999999998</v>
      </c>
      <c r="E7827" s="138" t="s">
        <v>2044</v>
      </c>
      <c r="F7827" s="148">
        <f t="shared" si="367"/>
        <v>15063.05</v>
      </c>
      <c r="G7827" s="148">
        <f t="shared" si="368"/>
        <v>18376.920999999998</v>
      </c>
    </row>
    <row r="7828" spans="1:7" ht="14.4" customHeight="1">
      <c r="A7828" s="138" t="s">
        <v>14142</v>
      </c>
      <c r="B7828" s="151" t="s">
        <v>14143</v>
      </c>
      <c r="C7828" s="148">
        <v>15063.047999999999</v>
      </c>
      <c r="D7828" s="148">
        <f t="shared" si="366"/>
        <v>18376.919999999998</v>
      </c>
      <c r="E7828" s="138" t="s">
        <v>2044</v>
      </c>
      <c r="F7828" s="148">
        <f t="shared" si="367"/>
        <v>15063.05</v>
      </c>
      <c r="G7828" s="148">
        <f t="shared" si="368"/>
        <v>18376.920999999998</v>
      </c>
    </row>
    <row r="7829" spans="1:7" ht="14.4" customHeight="1">
      <c r="A7829" s="138" t="s">
        <v>14144</v>
      </c>
      <c r="B7829" s="151" t="s">
        <v>14145</v>
      </c>
      <c r="C7829" s="148">
        <v>15063.047999999999</v>
      </c>
      <c r="D7829" s="148">
        <f t="shared" si="366"/>
        <v>18376.919999999998</v>
      </c>
      <c r="E7829" s="138" t="s">
        <v>2044</v>
      </c>
      <c r="F7829" s="148">
        <f t="shared" si="367"/>
        <v>15063.05</v>
      </c>
      <c r="G7829" s="148">
        <f t="shared" si="368"/>
        <v>18376.920999999998</v>
      </c>
    </row>
    <row r="7830" spans="1:7" ht="14.4" customHeight="1">
      <c r="A7830" s="138" t="s">
        <v>14146</v>
      </c>
      <c r="B7830" s="151" t="s">
        <v>14147</v>
      </c>
      <c r="C7830" s="148">
        <v>15063.047999999999</v>
      </c>
      <c r="D7830" s="148">
        <f t="shared" si="366"/>
        <v>18376.919999999998</v>
      </c>
      <c r="E7830" s="138" t="s">
        <v>2044</v>
      </c>
      <c r="F7830" s="148">
        <f t="shared" si="367"/>
        <v>15063.05</v>
      </c>
      <c r="G7830" s="148">
        <f t="shared" si="368"/>
        <v>18376.920999999998</v>
      </c>
    </row>
    <row r="7831" spans="1:7" ht="14.4" customHeight="1">
      <c r="A7831" s="138" t="s">
        <v>14148</v>
      </c>
      <c r="B7831" s="151" t="s">
        <v>14149</v>
      </c>
      <c r="C7831" s="148">
        <v>15063.047999999999</v>
      </c>
      <c r="D7831" s="148">
        <f t="shared" si="366"/>
        <v>18376.919999999998</v>
      </c>
      <c r="E7831" s="138" t="s">
        <v>2044</v>
      </c>
      <c r="F7831" s="148">
        <f t="shared" si="367"/>
        <v>15063.05</v>
      </c>
      <c r="G7831" s="148">
        <f t="shared" si="368"/>
        <v>18376.920999999998</v>
      </c>
    </row>
    <row r="7832" spans="1:7" ht="14.4" customHeight="1">
      <c r="A7832" s="138" t="s">
        <v>14150</v>
      </c>
      <c r="B7832" s="151" t="s">
        <v>14151</v>
      </c>
      <c r="C7832" s="148">
        <v>15063.047999999999</v>
      </c>
      <c r="D7832" s="148">
        <f t="shared" si="366"/>
        <v>18376.919999999998</v>
      </c>
      <c r="E7832" s="138" t="s">
        <v>2044</v>
      </c>
      <c r="F7832" s="148">
        <f t="shared" si="367"/>
        <v>15063.05</v>
      </c>
      <c r="G7832" s="148">
        <f t="shared" si="368"/>
        <v>18376.920999999998</v>
      </c>
    </row>
    <row r="7833" spans="1:7" ht="14.4" customHeight="1">
      <c r="A7833" s="138" t="s">
        <v>14152</v>
      </c>
      <c r="B7833" s="151" t="s">
        <v>14153</v>
      </c>
      <c r="C7833" s="148">
        <v>15063.047999999999</v>
      </c>
      <c r="D7833" s="148">
        <f t="shared" si="366"/>
        <v>18376.919999999998</v>
      </c>
      <c r="E7833" s="138" t="s">
        <v>2044</v>
      </c>
      <c r="F7833" s="148">
        <f t="shared" si="367"/>
        <v>15063.05</v>
      </c>
      <c r="G7833" s="148">
        <f t="shared" si="368"/>
        <v>18376.920999999998</v>
      </c>
    </row>
    <row r="7834" spans="1:7" ht="14.4" customHeight="1">
      <c r="A7834" s="138" t="s">
        <v>14154</v>
      </c>
      <c r="B7834" s="151" t="s">
        <v>14155</v>
      </c>
      <c r="C7834" s="148">
        <v>15063.047999999999</v>
      </c>
      <c r="D7834" s="148">
        <f t="shared" si="366"/>
        <v>18376.919999999998</v>
      </c>
      <c r="E7834" s="138" t="s">
        <v>2044</v>
      </c>
      <c r="F7834" s="148">
        <f t="shared" si="367"/>
        <v>15063.05</v>
      </c>
      <c r="G7834" s="148">
        <f t="shared" si="368"/>
        <v>18376.920999999998</v>
      </c>
    </row>
    <row r="7835" spans="1:7" ht="14.4" customHeight="1">
      <c r="A7835" s="138" t="s">
        <v>14156</v>
      </c>
      <c r="B7835" s="151" t="s">
        <v>14157</v>
      </c>
      <c r="C7835" s="148">
        <v>15063.047999999999</v>
      </c>
      <c r="D7835" s="148">
        <f t="shared" si="366"/>
        <v>18376.919999999998</v>
      </c>
      <c r="E7835" s="138" t="s">
        <v>2044</v>
      </c>
      <c r="F7835" s="148">
        <f t="shared" si="367"/>
        <v>15063.05</v>
      </c>
      <c r="G7835" s="148">
        <f t="shared" si="368"/>
        <v>18376.920999999998</v>
      </c>
    </row>
    <row r="7836" spans="1:7" ht="14.4" customHeight="1">
      <c r="A7836" s="138" t="s">
        <v>14158</v>
      </c>
      <c r="B7836" s="151" t="s">
        <v>14159</v>
      </c>
      <c r="C7836" s="148">
        <v>15063.047999999999</v>
      </c>
      <c r="D7836" s="148">
        <f t="shared" si="366"/>
        <v>18376.919999999998</v>
      </c>
      <c r="E7836" s="138" t="s">
        <v>2044</v>
      </c>
      <c r="F7836" s="148">
        <f t="shared" si="367"/>
        <v>15063.05</v>
      </c>
      <c r="G7836" s="148">
        <f t="shared" si="368"/>
        <v>18376.920999999998</v>
      </c>
    </row>
    <row r="7837" spans="1:7" ht="14.4" customHeight="1">
      <c r="A7837" s="138" t="s">
        <v>14160</v>
      </c>
      <c r="B7837" s="151" t="s">
        <v>14161</v>
      </c>
      <c r="C7837" s="148">
        <v>15063.047999999999</v>
      </c>
      <c r="D7837" s="148">
        <f t="shared" si="366"/>
        <v>18376.919999999998</v>
      </c>
      <c r="E7837" s="138" t="s">
        <v>2044</v>
      </c>
      <c r="F7837" s="148">
        <f t="shared" si="367"/>
        <v>15063.05</v>
      </c>
      <c r="G7837" s="148">
        <f t="shared" si="368"/>
        <v>18376.920999999998</v>
      </c>
    </row>
    <row r="7838" spans="1:7" ht="14.4" customHeight="1">
      <c r="A7838" s="138" t="s">
        <v>14162</v>
      </c>
      <c r="B7838" s="151" t="s">
        <v>14163</v>
      </c>
      <c r="C7838" s="148">
        <v>15063.047999999999</v>
      </c>
      <c r="D7838" s="148">
        <f t="shared" si="366"/>
        <v>18376.919999999998</v>
      </c>
      <c r="E7838" s="138" t="s">
        <v>2044</v>
      </c>
      <c r="F7838" s="148">
        <f t="shared" si="367"/>
        <v>15063.05</v>
      </c>
      <c r="G7838" s="148">
        <f t="shared" si="368"/>
        <v>18376.920999999998</v>
      </c>
    </row>
    <row r="7839" spans="1:7" ht="14.4" customHeight="1">
      <c r="A7839" s="138" t="s">
        <v>14164</v>
      </c>
      <c r="B7839" s="151" t="s">
        <v>14165</v>
      </c>
      <c r="C7839" s="148">
        <v>15063.047999999999</v>
      </c>
      <c r="D7839" s="148">
        <f t="shared" si="366"/>
        <v>18376.919999999998</v>
      </c>
      <c r="E7839" s="138" t="s">
        <v>2044</v>
      </c>
      <c r="F7839" s="148">
        <f t="shared" si="367"/>
        <v>15063.05</v>
      </c>
      <c r="G7839" s="148">
        <f t="shared" si="368"/>
        <v>18376.920999999998</v>
      </c>
    </row>
    <row r="7840" spans="1:7" ht="14.4" customHeight="1">
      <c r="A7840" s="138" t="s">
        <v>14166</v>
      </c>
      <c r="B7840" s="151" t="s">
        <v>14167</v>
      </c>
      <c r="C7840" s="148">
        <v>15063.047999999999</v>
      </c>
      <c r="D7840" s="148">
        <f t="shared" si="366"/>
        <v>18376.919999999998</v>
      </c>
      <c r="E7840" s="138" t="s">
        <v>2044</v>
      </c>
      <c r="F7840" s="148">
        <f t="shared" si="367"/>
        <v>15063.05</v>
      </c>
      <c r="G7840" s="148">
        <f t="shared" si="368"/>
        <v>18376.920999999998</v>
      </c>
    </row>
    <row r="7841" spans="1:7" ht="14.4" customHeight="1">
      <c r="A7841" s="138" t="s">
        <v>14168</v>
      </c>
      <c r="B7841" s="151" t="s">
        <v>14169</v>
      </c>
      <c r="C7841" s="148">
        <v>15063.047999999999</v>
      </c>
      <c r="D7841" s="148">
        <f t="shared" si="366"/>
        <v>18376.919999999998</v>
      </c>
      <c r="E7841" s="138" t="s">
        <v>2044</v>
      </c>
      <c r="F7841" s="148">
        <f t="shared" si="367"/>
        <v>15063.05</v>
      </c>
      <c r="G7841" s="148">
        <f t="shared" si="368"/>
        <v>18376.920999999998</v>
      </c>
    </row>
    <row r="7842" spans="1:7" ht="14.4" customHeight="1">
      <c r="A7842" s="138" t="s">
        <v>14170</v>
      </c>
      <c r="B7842" s="151" t="s">
        <v>14171</v>
      </c>
      <c r="C7842" s="148">
        <v>15063.047999999999</v>
      </c>
      <c r="D7842" s="148">
        <f t="shared" si="366"/>
        <v>18376.919999999998</v>
      </c>
      <c r="E7842" s="138" t="s">
        <v>2044</v>
      </c>
      <c r="F7842" s="148">
        <f t="shared" si="367"/>
        <v>15063.05</v>
      </c>
      <c r="G7842" s="148">
        <f t="shared" si="368"/>
        <v>18376.920999999998</v>
      </c>
    </row>
    <row r="7843" spans="1:7" ht="14.4" customHeight="1">
      <c r="A7843" s="138" t="s">
        <v>14172</v>
      </c>
      <c r="B7843" s="151" t="s">
        <v>14173</v>
      </c>
      <c r="C7843" s="148">
        <v>15063.047999999999</v>
      </c>
      <c r="D7843" s="148">
        <f t="shared" si="366"/>
        <v>18376.919999999998</v>
      </c>
      <c r="E7843" s="138" t="s">
        <v>2044</v>
      </c>
      <c r="F7843" s="148">
        <f t="shared" si="367"/>
        <v>15063.05</v>
      </c>
      <c r="G7843" s="148">
        <f t="shared" si="368"/>
        <v>18376.920999999998</v>
      </c>
    </row>
    <row r="7844" spans="1:7" ht="14.4" customHeight="1">
      <c r="A7844" s="138" t="s">
        <v>14174</v>
      </c>
      <c r="B7844" s="151" t="s">
        <v>14175</v>
      </c>
      <c r="C7844" s="148">
        <v>15063.047999999999</v>
      </c>
      <c r="D7844" s="148">
        <f t="shared" si="366"/>
        <v>18376.919999999998</v>
      </c>
      <c r="E7844" s="138" t="s">
        <v>2044</v>
      </c>
      <c r="F7844" s="148">
        <f t="shared" si="367"/>
        <v>15063.05</v>
      </c>
      <c r="G7844" s="148">
        <f t="shared" si="368"/>
        <v>18376.920999999998</v>
      </c>
    </row>
    <row r="7845" spans="1:7" ht="14.4" customHeight="1">
      <c r="A7845" s="138" t="s">
        <v>14176</v>
      </c>
      <c r="B7845" s="151" t="s">
        <v>14177</v>
      </c>
      <c r="C7845" s="148">
        <v>15063.047999999999</v>
      </c>
      <c r="D7845" s="148">
        <f t="shared" si="366"/>
        <v>18376.919999999998</v>
      </c>
      <c r="E7845" s="138" t="s">
        <v>2044</v>
      </c>
      <c r="F7845" s="148">
        <f t="shared" si="367"/>
        <v>15063.05</v>
      </c>
      <c r="G7845" s="148">
        <f t="shared" si="368"/>
        <v>18376.920999999998</v>
      </c>
    </row>
    <row r="7846" spans="1:7" ht="14.4" customHeight="1">
      <c r="A7846" s="138" t="s">
        <v>14178</v>
      </c>
      <c r="B7846" s="151" t="s">
        <v>14179</v>
      </c>
      <c r="C7846" s="148">
        <v>15063.047999999999</v>
      </c>
      <c r="D7846" s="148">
        <f t="shared" si="366"/>
        <v>18376.919999999998</v>
      </c>
      <c r="E7846" s="138" t="s">
        <v>2044</v>
      </c>
      <c r="F7846" s="148">
        <f t="shared" si="367"/>
        <v>15063.05</v>
      </c>
      <c r="G7846" s="148">
        <f t="shared" si="368"/>
        <v>18376.920999999998</v>
      </c>
    </row>
    <row r="7847" spans="1:7" ht="14.4" customHeight="1">
      <c r="A7847" s="138" t="s">
        <v>14180</v>
      </c>
      <c r="B7847" s="151" t="s">
        <v>14181</v>
      </c>
      <c r="C7847" s="148">
        <v>15063.047999999999</v>
      </c>
      <c r="D7847" s="148">
        <f t="shared" si="366"/>
        <v>18376.919999999998</v>
      </c>
      <c r="E7847" s="138" t="s">
        <v>2044</v>
      </c>
      <c r="F7847" s="148">
        <f t="shared" si="367"/>
        <v>15063.05</v>
      </c>
      <c r="G7847" s="148">
        <f t="shared" si="368"/>
        <v>18376.920999999998</v>
      </c>
    </row>
    <row r="7848" spans="1:7" ht="14.4" customHeight="1">
      <c r="A7848" s="138" t="s">
        <v>14182</v>
      </c>
      <c r="B7848" s="151" t="s">
        <v>14183</v>
      </c>
      <c r="C7848" s="148">
        <v>15063.047999999999</v>
      </c>
      <c r="D7848" s="148">
        <f t="shared" si="366"/>
        <v>18376.919999999998</v>
      </c>
      <c r="E7848" s="138" t="s">
        <v>2044</v>
      </c>
      <c r="F7848" s="148">
        <f t="shared" si="367"/>
        <v>15063.05</v>
      </c>
      <c r="G7848" s="148">
        <f t="shared" si="368"/>
        <v>18376.920999999998</v>
      </c>
    </row>
    <row r="7849" spans="1:7" ht="14.4" customHeight="1">
      <c r="A7849" s="138" t="s">
        <v>14184</v>
      </c>
      <c r="B7849" s="151" t="s">
        <v>14185</v>
      </c>
      <c r="C7849" s="148">
        <v>15063.047999999999</v>
      </c>
      <c r="D7849" s="148">
        <f t="shared" si="366"/>
        <v>18376.919999999998</v>
      </c>
      <c r="E7849" s="138" t="s">
        <v>2044</v>
      </c>
      <c r="F7849" s="148">
        <f t="shared" si="367"/>
        <v>15063.05</v>
      </c>
      <c r="G7849" s="148">
        <f t="shared" si="368"/>
        <v>18376.920999999998</v>
      </c>
    </row>
    <row r="7850" spans="1:7" ht="14.4" customHeight="1">
      <c r="A7850" s="138" t="s">
        <v>14186</v>
      </c>
      <c r="B7850" s="151" t="s">
        <v>14187</v>
      </c>
      <c r="C7850" s="148">
        <v>15063.047999999999</v>
      </c>
      <c r="D7850" s="148">
        <f t="shared" si="366"/>
        <v>18376.919999999998</v>
      </c>
      <c r="E7850" s="138" t="s">
        <v>2044</v>
      </c>
      <c r="F7850" s="148">
        <f t="shared" si="367"/>
        <v>15063.05</v>
      </c>
      <c r="G7850" s="148">
        <f t="shared" si="368"/>
        <v>18376.920999999998</v>
      </c>
    </row>
    <row r="7851" spans="1:7" ht="14.4" customHeight="1">
      <c r="A7851" s="138" t="s">
        <v>14188</v>
      </c>
      <c r="B7851" s="151" t="s">
        <v>14189</v>
      </c>
      <c r="C7851" s="148">
        <v>15063.047999999999</v>
      </c>
      <c r="D7851" s="148">
        <f t="shared" si="366"/>
        <v>18376.919999999998</v>
      </c>
      <c r="E7851" s="138" t="s">
        <v>2044</v>
      </c>
      <c r="F7851" s="148">
        <f t="shared" si="367"/>
        <v>15063.05</v>
      </c>
      <c r="G7851" s="148">
        <f t="shared" si="368"/>
        <v>18376.920999999998</v>
      </c>
    </row>
    <row r="7852" spans="1:7" ht="14.4" customHeight="1">
      <c r="A7852" s="138" t="s">
        <v>14190</v>
      </c>
      <c r="B7852" s="151" t="s">
        <v>14191</v>
      </c>
      <c r="C7852" s="148">
        <v>15063.047999999999</v>
      </c>
      <c r="D7852" s="148">
        <f t="shared" si="366"/>
        <v>18376.919999999998</v>
      </c>
      <c r="E7852" s="138" t="s">
        <v>2044</v>
      </c>
      <c r="F7852" s="148">
        <f t="shared" si="367"/>
        <v>15063.05</v>
      </c>
      <c r="G7852" s="148">
        <f t="shared" si="368"/>
        <v>18376.920999999998</v>
      </c>
    </row>
    <row r="7853" spans="1:7" ht="14.4" customHeight="1">
      <c r="A7853" s="138" t="s">
        <v>14192</v>
      </c>
      <c r="B7853" s="151" t="s">
        <v>14193</v>
      </c>
      <c r="C7853" s="148">
        <v>15063.047999999999</v>
      </c>
      <c r="D7853" s="148">
        <f t="shared" si="366"/>
        <v>18376.919999999998</v>
      </c>
      <c r="E7853" s="138" t="s">
        <v>2044</v>
      </c>
      <c r="F7853" s="148">
        <f t="shared" si="367"/>
        <v>15063.05</v>
      </c>
      <c r="G7853" s="148">
        <f t="shared" si="368"/>
        <v>18376.920999999998</v>
      </c>
    </row>
    <row r="7854" spans="1:7" ht="14.4" customHeight="1">
      <c r="A7854" s="138" t="s">
        <v>14194</v>
      </c>
      <c r="B7854" s="151" t="s">
        <v>14195</v>
      </c>
      <c r="C7854" s="148">
        <v>15063.047999999999</v>
      </c>
      <c r="D7854" s="148">
        <f t="shared" si="366"/>
        <v>18376.919999999998</v>
      </c>
      <c r="E7854" s="138" t="s">
        <v>2044</v>
      </c>
      <c r="F7854" s="148">
        <f t="shared" si="367"/>
        <v>15063.05</v>
      </c>
      <c r="G7854" s="148">
        <f t="shared" si="368"/>
        <v>18376.920999999998</v>
      </c>
    </row>
    <row r="7855" spans="1:7" ht="14.4" customHeight="1">
      <c r="A7855" s="138" t="s">
        <v>14196</v>
      </c>
      <c r="B7855" s="151" t="s">
        <v>14197</v>
      </c>
      <c r="C7855" s="148">
        <v>15063.047999999999</v>
      </c>
      <c r="D7855" s="148">
        <f t="shared" si="366"/>
        <v>18376.919999999998</v>
      </c>
      <c r="E7855" s="138" t="s">
        <v>2044</v>
      </c>
      <c r="F7855" s="148">
        <f t="shared" si="367"/>
        <v>15063.05</v>
      </c>
      <c r="G7855" s="148">
        <f t="shared" si="368"/>
        <v>18376.920999999998</v>
      </c>
    </row>
    <row r="7856" spans="1:7" ht="14.4" customHeight="1">
      <c r="A7856" s="138" t="s">
        <v>14198</v>
      </c>
      <c r="B7856" s="151" t="s">
        <v>14199</v>
      </c>
      <c r="C7856" s="148">
        <v>15063.047999999999</v>
      </c>
      <c r="D7856" s="148">
        <f t="shared" si="366"/>
        <v>18376.919999999998</v>
      </c>
      <c r="E7856" s="138" t="s">
        <v>2044</v>
      </c>
      <c r="F7856" s="148">
        <f t="shared" si="367"/>
        <v>15063.05</v>
      </c>
      <c r="G7856" s="148">
        <f t="shared" si="368"/>
        <v>18376.920999999998</v>
      </c>
    </row>
    <row r="7857" spans="1:7" ht="14.4" customHeight="1">
      <c r="A7857" s="138" t="s">
        <v>14200</v>
      </c>
      <c r="B7857" s="151" t="s">
        <v>14201</v>
      </c>
      <c r="C7857" s="148">
        <v>15063.047999999999</v>
      </c>
      <c r="D7857" s="148">
        <f t="shared" si="366"/>
        <v>18376.919999999998</v>
      </c>
      <c r="E7857" s="138" t="s">
        <v>2044</v>
      </c>
      <c r="F7857" s="148">
        <f t="shared" si="367"/>
        <v>15063.05</v>
      </c>
      <c r="G7857" s="148">
        <f t="shared" si="368"/>
        <v>18376.920999999998</v>
      </c>
    </row>
    <row r="7858" spans="1:7" ht="14.4" customHeight="1">
      <c r="A7858" s="138" t="s">
        <v>14202</v>
      </c>
      <c r="B7858" s="151" t="s">
        <v>14203</v>
      </c>
      <c r="C7858" s="148">
        <v>15063.047999999999</v>
      </c>
      <c r="D7858" s="148">
        <f t="shared" si="366"/>
        <v>18376.919999999998</v>
      </c>
      <c r="E7858" s="138" t="s">
        <v>2044</v>
      </c>
      <c r="F7858" s="148">
        <f t="shared" si="367"/>
        <v>15063.05</v>
      </c>
      <c r="G7858" s="148">
        <f t="shared" si="368"/>
        <v>18376.920999999998</v>
      </c>
    </row>
    <row r="7859" spans="1:7" ht="14.4" customHeight="1">
      <c r="A7859" s="138" t="s">
        <v>14204</v>
      </c>
      <c r="B7859" s="151" t="s">
        <v>14205</v>
      </c>
      <c r="C7859" s="148">
        <v>15063.047999999999</v>
      </c>
      <c r="D7859" s="148">
        <f t="shared" si="366"/>
        <v>18376.919999999998</v>
      </c>
      <c r="E7859" s="138" t="s">
        <v>2044</v>
      </c>
      <c r="F7859" s="148">
        <f t="shared" si="367"/>
        <v>15063.05</v>
      </c>
      <c r="G7859" s="148">
        <f t="shared" si="368"/>
        <v>18376.920999999998</v>
      </c>
    </row>
    <row r="7860" spans="1:7" ht="14.4" customHeight="1">
      <c r="A7860" s="138" t="s">
        <v>14206</v>
      </c>
      <c r="B7860" s="151" t="s">
        <v>14207</v>
      </c>
      <c r="C7860" s="148">
        <v>15063.047999999999</v>
      </c>
      <c r="D7860" s="148">
        <f t="shared" si="366"/>
        <v>18376.919999999998</v>
      </c>
      <c r="E7860" s="138" t="s">
        <v>2044</v>
      </c>
      <c r="F7860" s="148">
        <f t="shared" si="367"/>
        <v>15063.05</v>
      </c>
      <c r="G7860" s="148">
        <f t="shared" si="368"/>
        <v>18376.920999999998</v>
      </c>
    </row>
    <row r="7861" spans="1:7" ht="14.4" customHeight="1">
      <c r="A7861" s="138" t="s">
        <v>14208</v>
      </c>
      <c r="B7861" s="151" t="s">
        <v>14209</v>
      </c>
      <c r="C7861" s="148">
        <v>15063.047999999999</v>
      </c>
      <c r="D7861" s="148">
        <f t="shared" si="366"/>
        <v>18376.919999999998</v>
      </c>
      <c r="E7861" s="138" t="s">
        <v>2044</v>
      </c>
      <c r="F7861" s="148">
        <f t="shared" si="367"/>
        <v>15063.05</v>
      </c>
      <c r="G7861" s="148">
        <f t="shared" si="368"/>
        <v>18376.920999999998</v>
      </c>
    </row>
    <row r="7862" spans="1:7" ht="14.4" customHeight="1">
      <c r="A7862" s="138" t="s">
        <v>14210</v>
      </c>
      <c r="B7862" s="151" t="s">
        <v>14211</v>
      </c>
      <c r="C7862" s="148">
        <v>15063.047999999999</v>
      </c>
      <c r="D7862" s="148">
        <f t="shared" si="366"/>
        <v>18376.919999999998</v>
      </c>
      <c r="E7862" s="138" t="s">
        <v>2044</v>
      </c>
      <c r="F7862" s="148">
        <f t="shared" si="367"/>
        <v>15063.05</v>
      </c>
      <c r="G7862" s="148">
        <f t="shared" si="368"/>
        <v>18376.920999999998</v>
      </c>
    </row>
    <row r="7863" spans="1:7" ht="14.4" customHeight="1">
      <c r="A7863" s="138" t="s">
        <v>14212</v>
      </c>
      <c r="B7863" s="151" t="s">
        <v>14213</v>
      </c>
      <c r="C7863" s="148">
        <v>15063.047999999999</v>
      </c>
      <c r="D7863" s="148">
        <f t="shared" si="366"/>
        <v>18376.919999999998</v>
      </c>
      <c r="E7863" s="138" t="s">
        <v>2044</v>
      </c>
      <c r="F7863" s="148">
        <f t="shared" si="367"/>
        <v>15063.05</v>
      </c>
      <c r="G7863" s="148">
        <f t="shared" si="368"/>
        <v>18376.920999999998</v>
      </c>
    </row>
    <row r="7864" spans="1:7" ht="14.4" customHeight="1">
      <c r="A7864" s="138" t="s">
        <v>14214</v>
      </c>
      <c r="B7864" s="151" t="s">
        <v>14215</v>
      </c>
      <c r="C7864" s="148">
        <v>15063.047999999999</v>
      </c>
      <c r="D7864" s="148">
        <f t="shared" si="366"/>
        <v>18376.919999999998</v>
      </c>
      <c r="E7864" s="138" t="s">
        <v>2044</v>
      </c>
      <c r="F7864" s="148">
        <f t="shared" si="367"/>
        <v>15063.05</v>
      </c>
      <c r="G7864" s="148">
        <f t="shared" si="368"/>
        <v>18376.920999999998</v>
      </c>
    </row>
    <row r="7865" spans="1:7" ht="14.4" customHeight="1">
      <c r="A7865" s="138" t="s">
        <v>14216</v>
      </c>
      <c r="B7865" s="151" t="s">
        <v>14217</v>
      </c>
      <c r="C7865" s="148">
        <v>15063.047999999999</v>
      </c>
      <c r="D7865" s="148">
        <f t="shared" si="366"/>
        <v>18376.919999999998</v>
      </c>
      <c r="E7865" s="138" t="s">
        <v>2044</v>
      </c>
      <c r="F7865" s="148">
        <f t="shared" si="367"/>
        <v>15063.05</v>
      </c>
      <c r="G7865" s="148">
        <f t="shared" si="368"/>
        <v>18376.920999999998</v>
      </c>
    </row>
    <row r="7866" spans="1:7" ht="14.4" customHeight="1">
      <c r="A7866" s="138" t="s">
        <v>14218</v>
      </c>
      <c r="B7866" s="151" t="s">
        <v>14219</v>
      </c>
      <c r="C7866" s="148">
        <v>15063.047999999999</v>
      </c>
      <c r="D7866" s="148">
        <f t="shared" si="366"/>
        <v>18376.919999999998</v>
      </c>
      <c r="E7866" s="138" t="s">
        <v>2044</v>
      </c>
      <c r="F7866" s="148">
        <f t="shared" si="367"/>
        <v>15063.05</v>
      </c>
      <c r="G7866" s="148">
        <f t="shared" si="368"/>
        <v>18376.920999999998</v>
      </c>
    </row>
    <row r="7867" spans="1:7" ht="14.4" customHeight="1">
      <c r="A7867" s="138" t="s">
        <v>14220</v>
      </c>
      <c r="B7867" s="151" t="s">
        <v>14221</v>
      </c>
      <c r="C7867" s="148">
        <v>15063.047999999999</v>
      </c>
      <c r="D7867" s="148">
        <f t="shared" si="366"/>
        <v>18376.919999999998</v>
      </c>
      <c r="E7867" s="138" t="s">
        <v>2044</v>
      </c>
      <c r="F7867" s="148">
        <f t="shared" si="367"/>
        <v>15063.05</v>
      </c>
      <c r="G7867" s="148">
        <f t="shared" si="368"/>
        <v>18376.920999999998</v>
      </c>
    </row>
    <row r="7868" spans="1:7" ht="14.4" customHeight="1">
      <c r="A7868" s="138" t="s">
        <v>14222</v>
      </c>
      <c r="B7868" s="151" t="s">
        <v>14223</v>
      </c>
      <c r="C7868" s="148">
        <v>15063.047999999999</v>
      </c>
      <c r="D7868" s="148">
        <f t="shared" si="366"/>
        <v>18376.919999999998</v>
      </c>
      <c r="E7868" s="138" t="s">
        <v>2044</v>
      </c>
      <c r="F7868" s="148">
        <f t="shared" si="367"/>
        <v>15063.05</v>
      </c>
      <c r="G7868" s="148">
        <f t="shared" si="368"/>
        <v>18376.920999999998</v>
      </c>
    </row>
    <row r="7869" spans="1:7" ht="14.4" customHeight="1">
      <c r="A7869" s="138" t="s">
        <v>14224</v>
      </c>
      <c r="B7869" s="151" t="s">
        <v>14225</v>
      </c>
      <c r="C7869" s="148">
        <v>15063.047999999999</v>
      </c>
      <c r="D7869" s="148">
        <f t="shared" si="366"/>
        <v>18376.919999999998</v>
      </c>
      <c r="E7869" s="138" t="s">
        <v>2044</v>
      </c>
      <c r="F7869" s="148">
        <f t="shared" si="367"/>
        <v>15063.05</v>
      </c>
      <c r="G7869" s="148">
        <f t="shared" si="368"/>
        <v>18376.920999999998</v>
      </c>
    </row>
    <row r="7870" spans="1:7" ht="14.4" customHeight="1">
      <c r="A7870" s="138" t="s">
        <v>14226</v>
      </c>
      <c r="B7870" s="151" t="s">
        <v>14227</v>
      </c>
      <c r="C7870" s="148">
        <v>15063.047999999999</v>
      </c>
      <c r="D7870" s="148">
        <f t="shared" si="366"/>
        <v>18376.919999999998</v>
      </c>
      <c r="E7870" s="138" t="s">
        <v>2044</v>
      </c>
      <c r="F7870" s="148">
        <f t="shared" si="367"/>
        <v>15063.05</v>
      </c>
      <c r="G7870" s="148">
        <f t="shared" si="368"/>
        <v>18376.920999999998</v>
      </c>
    </row>
    <row r="7871" spans="1:7" ht="14.4" customHeight="1">
      <c r="A7871" s="138" t="s">
        <v>14228</v>
      </c>
      <c r="B7871" s="151" t="s">
        <v>12831</v>
      </c>
      <c r="C7871" s="148">
        <v>23942.154599999998</v>
      </c>
      <c r="D7871" s="148">
        <f t="shared" si="366"/>
        <v>29209.43</v>
      </c>
      <c r="E7871" s="138" t="s">
        <v>2044</v>
      </c>
      <c r="F7871" s="148">
        <f t="shared" si="367"/>
        <v>23942.15</v>
      </c>
      <c r="G7871" s="148">
        <f t="shared" si="368"/>
        <v>29209.423000000003</v>
      </c>
    </row>
    <row r="7872" spans="1:7" ht="14.4" customHeight="1">
      <c r="A7872" s="138" t="s">
        <v>14229</v>
      </c>
      <c r="B7872" s="151" t="s">
        <v>14230</v>
      </c>
      <c r="C7872" s="148">
        <v>51417.695999999996</v>
      </c>
      <c r="D7872" s="148">
        <f t="shared" si="366"/>
        <v>62729.59</v>
      </c>
      <c r="E7872" s="138" t="s">
        <v>2044</v>
      </c>
      <c r="F7872" s="148">
        <f t="shared" si="367"/>
        <v>51417.7</v>
      </c>
      <c r="G7872" s="148">
        <f t="shared" si="368"/>
        <v>62729.593999999997</v>
      </c>
    </row>
    <row r="7873" spans="1:7" ht="14.4" customHeight="1">
      <c r="A7873" s="138" t="s">
        <v>14231</v>
      </c>
      <c r="B7873" s="151" t="s">
        <v>14230</v>
      </c>
      <c r="C7873" s="148">
        <v>51417.695999999996</v>
      </c>
      <c r="D7873" s="148">
        <f t="shared" si="366"/>
        <v>62729.59</v>
      </c>
      <c r="E7873" s="138" t="s">
        <v>2044</v>
      </c>
      <c r="F7873" s="148">
        <f t="shared" si="367"/>
        <v>51417.7</v>
      </c>
      <c r="G7873" s="148">
        <f t="shared" si="368"/>
        <v>62729.593999999997</v>
      </c>
    </row>
    <row r="7874" spans="1:7" ht="14.4" customHeight="1">
      <c r="A7874" s="138" t="s">
        <v>14232</v>
      </c>
      <c r="B7874" s="151" t="s">
        <v>14230</v>
      </c>
      <c r="C7874" s="148">
        <v>51417.695999999996</v>
      </c>
      <c r="D7874" s="148">
        <f t="shared" si="366"/>
        <v>62729.59</v>
      </c>
      <c r="E7874" s="138" t="s">
        <v>2044</v>
      </c>
      <c r="F7874" s="148">
        <f t="shared" si="367"/>
        <v>51417.7</v>
      </c>
      <c r="G7874" s="148">
        <f t="shared" si="368"/>
        <v>62729.593999999997</v>
      </c>
    </row>
    <row r="7875" spans="1:7" ht="14.4" customHeight="1">
      <c r="A7875" s="138" t="s">
        <v>14233</v>
      </c>
      <c r="B7875" s="151" t="s">
        <v>14230</v>
      </c>
      <c r="C7875" s="148">
        <v>51417.695999999996</v>
      </c>
      <c r="D7875" s="148">
        <f t="shared" si="366"/>
        <v>62729.59</v>
      </c>
      <c r="E7875" s="138" t="s">
        <v>2044</v>
      </c>
      <c r="F7875" s="148">
        <f t="shared" si="367"/>
        <v>51417.7</v>
      </c>
      <c r="G7875" s="148">
        <f t="shared" si="368"/>
        <v>62729.593999999997</v>
      </c>
    </row>
    <row r="7876" spans="1:7" ht="14.4" customHeight="1">
      <c r="A7876" s="138" t="s">
        <v>14234</v>
      </c>
      <c r="B7876" s="151" t="s">
        <v>14230</v>
      </c>
      <c r="C7876" s="148">
        <v>51417.695999999996</v>
      </c>
      <c r="D7876" s="148">
        <f t="shared" si="366"/>
        <v>62729.59</v>
      </c>
      <c r="E7876" s="138" t="s">
        <v>2044</v>
      </c>
      <c r="F7876" s="148">
        <f t="shared" si="367"/>
        <v>51417.7</v>
      </c>
      <c r="G7876" s="148">
        <f t="shared" si="368"/>
        <v>62729.593999999997</v>
      </c>
    </row>
    <row r="7877" spans="1:7" ht="14.4" customHeight="1">
      <c r="A7877" s="138" t="s">
        <v>14235</v>
      </c>
      <c r="B7877" s="151" t="s">
        <v>14230</v>
      </c>
      <c r="C7877" s="148">
        <v>51417.695999999996</v>
      </c>
      <c r="D7877" s="148">
        <f t="shared" si="366"/>
        <v>62729.59</v>
      </c>
      <c r="E7877" s="138" t="s">
        <v>2044</v>
      </c>
      <c r="F7877" s="148">
        <f t="shared" si="367"/>
        <v>51417.7</v>
      </c>
      <c r="G7877" s="148">
        <f t="shared" si="368"/>
        <v>62729.593999999997</v>
      </c>
    </row>
    <row r="7878" spans="1:7" ht="14.4" customHeight="1">
      <c r="A7878" s="138" t="s">
        <v>14236</v>
      </c>
      <c r="B7878" s="151" t="s">
        <v>14230</v>
      </c>
      <c r="C7878" s="148">
        <v>51417.695999999996</v>
      </c>
      <c r="D7878" s="148">
        <f t="shared" si="366"/>
        <v>62729.59</v>
      </c>
      <c r="E7878" s="138" t="s">
        <v>2044</v>
      </c>
      <c r="F7878" s="148">
        <f t="shared" si="367"/>
        <v>51417.7</v>
      </c>
      <c r="G7878" s="148">
        <f t="shared" si="368"/>
        <v>62729.593999999997</v>
      </c>
    </row>
    <row r="7879" spans="1:7" ht="14.4" customHeight="1">
      <c r="A7879" s="138" t="s">
        <v>14237</v>
      </c>
      <c r="B7879" s="151" t="s">
        <v>14230</v>
      </c>
      <c r="C7879" s="148">
        <v>51417.695999999996</v>
      </c>
      <c r="D7879" s="148">
        <f t="shared" si="366"/>
        <v>62729.59</v>
      </c>
      <c r="E7879" s="138" t="s">
        <v>2044</v>
      </c>
      <c r="F7879" s="148">
        <f t="shared" si="367"/>
        <v>51417.7</v>
      </c>
      <c r="G7879" s="148">
        <f t="shared" si="368"/>
        <v>62729.593999999997</v>
      </c>
    </row>
    <row r="7880" spans="1:7" ht="14.4" customHeight="1">
      <c r="A7880" s="138" t="s">
        <v>14238</v>
      </c>
      <c r="B7880" s="151" t="s">
        <v>14230</v>
      </c>
      <c r="C7880" s="148">
        <v>51417.695999999996</v>
      </c>
      <c r="D7880" s="148">
        <f t="shared" si="366"/>
        <v>62729.59</v>
      </c>
      <c r="E7880" s="138" t="s">
        <v>2044</v>
      </c>
      <c r="F7880" s="148">
        <f t="shared" si="367"/>
        <v>51417.7</v>
      </c>
      <c r="G7880" s="148">
        <f t="shared" si="368"/>
        <v>62729.593999999997</v>
      </c>
    </row>
    <row r="7881" spans="1:7" ht="14.4" customHeight="1">
      <c r="A7881" s="138" t="s">
        <v>14239</v>
      </c>
      <c r="B7881" s="151" t="s">
        <v>14230</v>
      </c>
      <c r="C7881" s="148">
        <v>51417.695999999996</v>
      </c>
      <c r="D7881" s="148">
        <f t="shared" ref="D7881:D7944" si="369">ROUND(C7881*(1+$D$8),2)</f>
        <v>62729.59</v>
      </c>
      <c r="E7881" s="138" t="s">
        <v>2044</v>
      </c>
      <c r="F7881" s="148">
        <f t="shared" ref="F7881:F7944" si="370">ROUND(C7881*(1-HLOOKUP(E7881,$1:$2,2,FALSE)),2)</f>
        <v>51417.7</v>
      </c>
      <c r="G7881" s="148">
        <f t="shared" ref="G7881:G7944" si="371">F7881*(1+$D$8)</f>
        <v>62729.593999999997</v>
      </c>
    </row>
    <row r="7882" spans="1:7" ht="14.4" customHeight="1">
      <c r="A7882" s="138" t="s">
        <v>14240</v>
      </c>
      <c r="B7882" s="151" t="s">
        <v>14230</v>
      </c>
      <c r="C7882" s="148">
        <v>51417.695999999996</v>
      </c>
      <c r="D7882" s="148">
        <f t="shared" si="369"/>
        <v>62729.59</v>
      </c>
      <c r="E7882" s="138" t="s">
        <v>2044</v>
      </c>
      <c r="F7882" s="148">
        <f t="shared" si="370"/>
        <v>51417.7</v>
      </c>
      <c r="G7882" s="148">
        <f t="shared" si="371"/>
        <v>62729.593999999997</v>
      </c>
    </row>
    <row r="7883" spans="1:7" ht="14.4" customHeight="1">
      <c r="A7883" s="138" t="s">
        <v>14241</v>
      </c>
      <c r="B7883" s="151" t="s">
        <v>14230</v>
      </c>
      <c r="C7883" s="148">
        <v>51417.695999999996</v>
      </c>
      <c r="D7883" s="148">
        <f t="shared" si="369"/>
        <v>62729.59</v>
      </c>
      <c r="E7883" s="138" t="s">
        <v>2044</v>
      </c>
      <c r="F7883" s="148">
        <f t="shared" si="370"/>
        <v>51417.7</v>
      </c>
      <c r="G7883" s="148">
        <f t="shared" si="371"/>
        <v>62729.593999999997</v>
      </c>
    </row>
    <row r="7884" spans="1:7" ht="14.4" customHeight="1">
      <c r="A7884" s="138" t="s">
        <v>14242</v>
      </c>
      <c r="B7884" s="151" t="s">
        <v>14230</v>
      </c>
      <c r="C7884" s="148">
        <v>51417.695999999996</v>
      </c>
      <c r="D7884" s="148">
        <f t="shared" si="369"/>
        <v>62729.59</v>
      </c>
      <c r="E7884" s="138" t="s">
        <v>2044</v>
      </c>
      <c r="F7884" s="148">
        <f t="shared" si="370"/>
        <v>51417.7</v>
      </c>
      <c r="G7884" s="148">
        <f t="shared" si="371"/>
        <v>62729.593999999997</v>
      </c>
    </row>
    <row r="7885" spans="1:7" ht="14.4" customHeight="1">
      <c r="A7885" s="138" t="s">
        <v>14243</v>
      </c>
      <c r="B7885" s="151" t="s">
        <v>14230</v>
      </c>
      <c r="C7885" s="148">
        <v>51417.695999999996</v>
      </c>
      <c r="D7885" s="148">
        <f t="shared" si="369"/>
        <v>62729.59</v>
      </c>
      <c r="E7885" s="138" t="s">
        <v>2044</v>
      </c>
      <c r="F7885" s="148">
        <f t="shared" si="370"/>
        <v>51417.7</v>
      </c>
      <c r="G7885" s="148">
        <f t="shared" si="371"/>
        <v>62729.593999999997</v>
      </c>
    </row>
    <row r="7886" spans="1:7" ht="14.4" customHeight="1">
      <c r="A7886" s="138" t="s">
        <v>14244</v>
      </c>
      <c r="B7886" s="151" t="s">
        <v>14230</v>
      </c>
      <c r="C7886" s="148">
        <v>51417.695999999996</v>
      </c>
      <c r="D7886" s="148">
        <f t="shared" si="369"/>
        <v>62729.59</v>
      </c>
      <c r="E7886" s="138" t="s">
        <v>2044</v>
      </c>
      <c r="F7886" s="148">
        <f t="shared" si="370"/>
        <v>51417.7</v>
      </c>
      <c r="G7886" s="148">
        <f t="shared" si="371"/>
        <v>62729.593999999997</v>
      </c>
    </row>
    <row r="7887" spans="1:7" ht="14.4" customHeight="1">
      <c r="A7887" s="138" t="s">
        <v>14245</v>
      </c>
      <c r="B7887" s="151" t="s">
        <v>14230</v>
      </c>
      <c r="C7887" s="148">
        <v>51417.695999999996</v>
      </c>
      <c r="D7887" s="148">
        <f t="shared" si="369"/>
        <v>62729.59</v>
      </c>
      <c r="E7887" s="138" t="s">
        <v>2044</v>
      </c>
      <c r="F7887" s="148">
        <f t="shared" si="370"/>
        <v>51417.7</v>
      </c>
      <c r="G7887" s="148">
        <f t="shared" si="371"/>
        <v>62729.593999999997</v>
      </c>
    </row>
    <row r="7888" spans="1:7" ht="14.4" customHeight="1">
      <c r="A7888" s="138" t="s">
        <v>14246</v>
      </c>
      <c r="B7888" s="151" t="s">
        <v>14230</v>
      </c>
      <c r="C7888" s="148">
        <v>51417.695999999996</v>
      </c>
      <c r="D7888" s="148">
        <f t="shared" si="369"/>
        <v>62729.59</v>
      </c>
      <c r="E7888" s="138" t="s">
        <v>2044</v>
      </c>
      <c r="F7888" s="148">
        <f t="shared" si="370"/>
        <v>51417.7</v>
      </c>
      <c r="G7888" s="148">
        <f t="shared" si="371"/>
        <v>62729.593999999997</v>
      </c>
    </row>
    <row r="7889" spans="1:7" ht="14.4" customHeight="1">
      <c r="A7889" s="138" t="s">
        <v>14247</v>
      </c>
      <c r="B7889" s="151" t="s">
        <v>14230</v>
      </c>
      <c r="C7889" s="148">
        <v>51417.695999999996</v>
      </c>
      <c r="D7889" s="148">
        <f t="shared" si="369"/>
        <v>62729.59</v>
      </c>
      <c r="E7889" s="138" t="s">
        <v>2044</v>
      </c>
      <c r="F7889" s="148">
        <f t="shared" si="370"/>
        <v>51417.7</v>
      </c>
      <c r="G7889" s="148">
        <f t="shared" si="371"/>
        <v>62729.593999999997</v>
      </c>
    </row>
    <row r="7890" spans="1:7" ht="14.4" customHeight="1">
      <c r="A7890" s="138" t="s">
        <v>14248</v>
      </c>
      <c r="B7890" s="151" t="s">
        <v>14230</v>
      </c>
      <c r="C7890" s="148">
        <v>51417.695999999996</v>
      </c>
      <c r="D7890" s="148">
        <f t="shared" si="369"/>
        <v>62729.59</v>
      </c>
      <c r="E7890" s="138" t="s">
        <v>2044</v>
      </c>
      <c r="F7890" s="148">
        <f t="shared" si="370"/>
        <v>51417.7</v>
      </c>
      <c r="G7890" s="148">
        <f t="shared" si="371"/>
        <v>62729.593999999997</v>
      </c>
    </row>
    <row r="7891" spans="1:7" ht="14.4" customHeight="1">
      <c r="A7891" s="138" t="s">
        <v>14249</v>
      </c>
      <c r="B7891" s="151" t="s">
        <v>14230</v>
      </c>
      <c r="C7891" s="148">
        <v>51417.695999999996</v>
      </c>
      <c r="D7891" s="148">
        <f t="shared" si="369"/>
        <v>62729.59</v>
      </c>
      <c r="E7891" s="138" t="s">
        <v>2044</v>
      </c>
      <c r="F7891" s="148">
        <f t="shared" si="370"/>
        <v>51417.7</v>
      </c>
      <c r="G7891" s="148">
        <f t="shared" si="371"/>
        <v>62729.593999999997</v>
      </c>
    </row>
    <row r="7892" spans="1:7" ht="14.4" customHeight="1">
      <c r="A7892" s="138" t="s">
        <v>14250</v>
      </c>
      <c r="B7892" s="151" t="s">
        <v>14230</v>
      </c>
      <c r="C7892" s="148">
        <v>51417.695999999996</v>
      </c>
      <c r="D7892" s="148">
        <f t="shared" si="369"/>
        <v>62729.59</v>
      </c>
      <c r="E7892" s="138" t="s">
        <v>2044</v>
      </c>
      <c r="F7892" s="148">
        <f t="shared" si="370"/>
        <v>51417.7</v>
      </c>
      <c r="G7892" s="148">
        <f t="shared" si="371"/>
        <v>62729.593999999997</v>
      </c>
    </row>
    <row r="7893" spans="1:7" ht="14.4" customHeight="1">
      <c r="A7893" s="138" t="s">
        <v>14251</v>
      </c>
      <c r="B7893" s="151" t="s">
        <v>14230</v>
      </c>
      <c r="C7893" s="148">
        <v>51417.695999999996</v>
      </c>
      <c r="D7893" s="148">
        <f t="shared" si="369"/>
        <v>62729.59</v>
      </c>
      <c r="E7893" s="138" t="s">
        <v>2044</v>
      </c>
      <c r="F7893" s="148">
        <f t="shared" si="370"/>
        <v>51417.7</v>
      </c>
      <c r="G7893" s="148">
        <f t="shared" si="371"/>
        <v>62729.593999999997</v>
      </c>
    </row>
    <row r="7894" spans="1:7" ht="14.4" customHeight="1">
      <c r="A7894" s="138" t="s">
        <v>14252</v>
      </c>
      <c r="B7894" s="151" t="s">
        <v>14230</v>
      </c>
      <c r="C7894" s="148">
        <v>51417.695999999996</v>
      </c>
      <c r="D7894" s="148">
        <f t="shared" si="369"/>
        <v>62729.59</v>
      </c>
      <c r="E7894" s="138" t="s">
        <v>2044</v>
      </c>
      <c r="F7894" s="148">
        <f t="shared" si="370"/>
        <v>51417.7</v>
      </c>
      <c r="G7894" s="148">
        <f t="shared" si="371"/>
        <v>62729.593999999997</v>
      </c>
    </row>
    <row r="7895" spans="1:7" ht="14.4" customHeight="1">
      <c r="A7895" s="138" t="s">
        <v>14253</v>
      </c>
      <c r="B7895" s="151" t="s">
        <v>14230</v>
      </c>
      <c r="C7895" s="148">
        <v>51417.695999999996</v>
      </c>
      <c r="D7895" s="148">
        <f t="shared" si="369"/>
        <v>62729.59</v>
      </c>
      <c r="E7895" s="138" t="s">
        <v>2044</v>
      </c>
      <c r="F7895" s="148">
        <f t="shared" si="370"/>
        <v>51417.7</v>
      </c>
      <c r="G7895" s="148">
        <f t="shared" si="371"/>
        <v>62729.593999999997</v>
      </c>
    </row>
    <row r="7896" spans="1:7" ht="14.4" customHeight="1">
      <c r="A7896" s="138" t="s">
        <v>14254</v>
      </c>
      <c r="B7896" s="151" t="s">
        <v>14230</v>
      </c>
      <c r="C7896" s="148">
        <v>51417.695999999996</v>
      </c>
      <c r="D7896" s="148">
        <f t="shared" si="369"/>
        <v>62729.59</v>
      </c>
      <c r="E7896" s="138" t="s">
        <v>2044</v>
      </c>
      <c r="F7896" s="148">
        <f t="shared" si="370"/>
        <v>51417.7</v>
      </c>
      <c r="G7896" s="148">
        <f t="shared" si="371"/>
        <v>62729.593999999997</v>
      </c>
    </row>
    <row r="7897" spans="1:7" ht="14.4" customHeight="1">
      <c r="A7897" s="138" t="s">
        <v>14255</v>
      </c>
      <c r="B7897" s="151" t="s">
        <v>14230</v>
      </c>
      <c r="C7897" s="148">
        <v>51417.695999999996</v>
      </c>
      <c r="D7897" s="148">
        <f t="shared" si="369"/>
        <v>62729.59</v>
      </c>
      <c r="E7897" s="138" t="s">
        <v>2044</v>
      </c>
      <c r="F7897" s="148">
        <f t="shared" si="370"/>
        <v>51417.7</v>
      </c>
      <c r="G7897" s="148">
        <f t="shared" si="371"/>
        <v>62729.593999999997</v>
      </c>
    </row>
    <row r="7898" spans="1:7" ht="14.4" customHeight="1">
      <c r="A7898" s="138" t="s">
        <v>14256</v>
      </c>
      <c r="B7898" s="151" t="s">
        <v>14230</v>
      </c>
      <c r="C7898" s="148">
        <v>51417.695999999996</v>
      </c>
      <c r="D7898" s="148">
        <f t="shared" si="369"/>
        <v>62729.59</v>
      </c>
      <c r="E7898" s="138" t="s">
        <v>2044</v>
      </c>
      <c r="F7898" s="148">
        <f t="shared" si="370"/>
        <v>51417.7</v>
      </c>
      <c r="G7898" s="148">
        <f t="shared" si="371"/>
        <v>62729.593999999997</v>
      </c>
    </row>
    <row r="7899" spans="1:7" ht="14.4" customHeight="1">
      <c r="A7899" s="138" t="s">
        <v>14257</v>
      </c>
      <c r="B7899" s="151" t="s">
        <v>14230</v>
      </c>
      <c r="C7899" s="148">
        <v>51417.695999999996</v>
      </c>
      <c r="D7899" s="148">
        <f t="shared" si="369"/>
        <v>62729.59</v>
      </c>
      <c r="E7899" s="138" t="s">
        <v>2044</v>
      </c>
      <c r="F7899" s="148">
        <f t="shared" si="370"/>
        <v>51417.7</v>
      </c>
      <c r="G7899" s="148">
        <f t="shared" si="371"/>
        <v>62729.593999999997</v>
      </c>
    </row>
    <row r="7900" spans="1:7" ht="14.4" customHeight="1">
      <c r="A7900" s="138" t="s">
        <v>14258</v>
      </c>
      <c r="B7900" s="151" t="s">
        <v>14230</v>
      </c>
      <c r="C7900" s="148">
        <v>51417.695999999996</v>
      </c>
      <c r="D7900" s="148">
        <f t="shared" si="369"/>
        <v>62729.59</v>
      </c>
      <c r="E7900" s="138" t="s">
        <v>2044</v>
      </c>
      <c r="F7900" s="148">
        <f t="shared" si="370"/>
        <v>51417.7</v>
      </c>
      <c r="G7900" s="148">
        <f t="shared" si="371"/>
        <v>62729.593999999997</v>
      </c>
    </row>
    <row r="7901" spans="1:7" ht="14.4" customHeight="1">
      <c r="A7901" s="138" t="s">
        <v>14259</v>
      </c>
      <c r="B7901" s="151" t="s">
        <v>14230</v>
      </c>
      <c r="C7901" s="148">
        <v>51417.695999999996</v>
      </c>
      <c r="D7901" s="148">
        <f t="shared" si="369"/>
        <v>62729.59</v>
      </c>
      <c r="E7901" s="138" t="s">
        <v>2044</v>
      </c>
      <c r="F7901" s="148">
        <f t="shared" si="370"/>
        <v>51417.7</v>
      </c>
      <c r="G7901" s="148">
        <f t="shared" si="371"/>
        <v>62729.593999999997</v>
      </c>
    </row>
    <row r="7902" spans="1:7" ht="14.4" customHeight="1">
      <c r="A7902" s="138" t="s">
        <v>14260</v>
      </c>
      <c r="B7902" s="151" t="s">
        <v>14230</v>
      </c>
      <c r="C7902" s="148">
        <v>51417.695999999996</v>
      </c>
      <c r="D7902" s="148">
        <f t="shared" si="369"/>
        <v>62729.59</v>
      </c>
      <c r="E7902" s="138" t="s">
        <v>2044</v>
      </c>
      <c r="F7902" s="148">
        <f t="shared" si="370"/>
        <v>51417.7</v>
      </c>
      <c r="G7902" s="148">
        <f t="shared" si="371"/>
        <v>62729.593999999997</v>
      </c>
    </row>
    <row r="7903" spans="1:7" ht="14.4" customHeight="1">
      <c r="A7903" s="138" t="s">
        <v>14261</v>
      </c>
      <c r="B7903" s="151" t="s">
        <v>14230</v>
      </c>
      <c r="C7903" s="148">
        <v>51417.695999999996</v>
      </c>
      <c r="D7903" s="148">
        <f t="shared" si="369"/>
        <v>62729.59</v>
      </c>
      <c r="E7903" s="138" t="s">
        <v>2044</v>
      </c>
      <c r="F7903" s="148">
        <f t="shared" si="370"/>
        <v>51417.7</v>
      </c>
      <c r="G7903" s="148">
        <f t="shared" si="371"/>
        <v>62729.593999999997</v>
      </c>
    </row>
    <row r="7904" spans="1:7" ht="14.4" customHeight="1">
      <c r="A7904" s="138" t="s">
        <v>14262</v>
      </c>
      <c r="B7904" s="151" t="s">
        <v>14230</v>
      </c>
      <c r="C7904" s="148">
        <v>51417.695999999996</v>
      </c>
      <c r="D7904" s="148">
        <f t="shared" si="369"/>
        <v>62729.59</v>
      </c>
      <c r="E7904" s="138" t="s">
        <v>2044</v>
      </c>
      <c r="F7904" s="148">
        <f t="shared" si="370"/>
        <v>51417.7</v>
      </c>
      <c r="G7904" s="148">
        <f t="shared" si="371"/>
        <v>62729.593999999997</v>
      </c>
    </row>
    <row r="7905" spans="1:7" ht="14.4" customHeight="1">
      <c r="A7905" s="138" t="s">
        <v>14263</v>
      </c>
      <c r="B7905" s="151" t="s">
        <v>14230</v>
      </c>
      <c r="C7905" s="148">
        <v>51417.695999999996</v>
      </c>
      <c r="D7905" s="148">
        <f t="shared" si="369"/>
        <v>62729.59</v>
      </c>
      <c r="E7905" s="138" t="s">
        <v>2044</v>
      </c>
      <c r="F7905" s="148">
        <f t="shared" si="370"/>
        <v>51417.7</v>
      </c>
      <c r="G7905" s="148">
        <f t="shared" si="371"/>
        <v>62729.593999999997</v>
      </c>
    </row>
    <row r="7906" spans="1:7" ht="14.4" customHeight="1">
      <c r="A7906" s="138" t="s">
        <v>14264</v>
      </c>
      <c r="B7906" s="151" t="s">
        <v>14230</v>
      </c>
      <c r="C7906" s="148">
        <v>51417.695999999996</v>
      </c>
      <c r="D7906" s="148">
        <f t="shared" si="369"/>
        <v>62729.59</v>
      </c>
      <c r="E7906" s="138" t="s">
        <v>2044</v>
      </c>
      <c r="F7906" s="148">
        <f t="shared" si="370"/>
        <v>51417.7</v>
      </c>
      <c r="G7906" s="148">
        <f t="shared" si="371"/>
        <v>62729.593999999997</v>
      </c>
    </row>
    <row r="7907" spans="1:7" ht="14.4" customHeight="1">
      <c r="A7907" s="138" t="s">
        <v>14265</v>
      </c>
      <c r="B7907" s="151" t="s">
        <v>14230</v>
      </c>
      <c r="C7907" s="148">
        <v>51417.695999999996</v>
      </c>
      <c r="D7907" s="148">
        <f t="shared" si="369"/>
        <v>62729.59</v>
      </c>
      <c r="E7907" s="138" t="s">
        <v>2044</v>
      </c>
      <c r="F7907" s="148">
        <f t="shared" si="370"/>
        <v>51417.7</v>
      </c>
      <c r="G7907" s="148">
        <f t="shared" si="371"/>
        <v>62729.593999999997</v>
      </c>
    </row>
    <row r="7908" spans="1:7" ht="14.4" customHeight="1">
      <c r="A7908" s="138" t="s">
        <v>14266</v>
      </c>
      <c r="B7908" s="151" t="s">
        <v>14230</v>
      </c>
      <c r="C7908" s="148">
        <v>51417.695999999996</v>
      </c>
      <c r="D7908" s="148">
        <f t="shared" si="369"/>
        <v>62729.59</v>
      </c>
      <c r="E7908" s="138" t="s">
        <v>2044</v>
      </c>
      <c r="F7908" s="148">
        <f t="shared" si="370"/>
        <v>51417.7</v>
      </c>
      <c r="G7908" s="148">
        <f t="shared" si="371"/>
        <v>62729.593999999997</v>
      </c>
    </row>
    <row r="7909" spans="1:7" ht="14.4" customHeight="1">
      <c r="A7909" s="138" t="s">
        <v>14267</v>
      </c>
      <c r="B7909" s="151" t="s">
        <v>14230</v>
      </c>
      <c r="C7909" s="148">
        <v>51417.695999999996</v>
      </c>
      <c r="D7909" s="148">
        <f t="shared" si="369"/>
        <v>62729.59</v>
      </c>
      <c r="E7909" s="138" t="s">
        <v>2044</v>
      </c>
      <c r="F7909" s="148">
        <f t="shared" si="370"/>
        <v>51417.7</v>
      </c>
      <c r="G7909" s="148">
        <f t="shared" si="371"/>
        <v>62729.593999999997</v>
      </c>
    </row>
    <row r="7910" spans="1:7" ht="14.4" customHeight="1">
      <c r="A7910" s="138" t="s">
        <v>14268</v>
      </c>
      <c r="B7910" s="151" t="s">
        <v>14230</v>
      </c>
      <c r="C7910" s="148">
        <v>51417.695999999996</v>
      </c>
      <c r="D7910" s="148">
        <f t="shared" si="369"/>
        <v>62729.59</v>
      </c>
      <c r="E7910" s="138" t="s">
        <v>2044</v>
      </c>
      <c r="F7910" s="148">
        <f t="shared" si="370"/>
        <v>51417.7</v>
      </c>
      <c r="G7910" s="148">
        <f t="shared" si="371"/>
        <v>62729.593999999997</v>
      </c>
    </row>
    <row r="7911" spans="1:7" ht="14.4" customHeight="1">
      <c r="A7911" s="138" t="s">
        <v>14269</v>
      </c>
      <c r="B7911" s="151" t="s">
        <v>14230</v>
      </c>
      <c r="C7911" s="148">
        <v>51417.695999999996</v>
      </c>
      <c r="D7911" s="148">
        <f t="shared" si="369"/>
        <v>62729.59</v>
      </c>
      <c r="E7911" s="138" t="s">
        <v>2044</v>
      </c>
      <c r="F7911" s="148">
        <f t="shared" si="370"/>
        <v>51417.7</v>
      </c>
      <c r="G7911" s="148">
        <f t="shared" si="371"/>
        <v>62729.593999999997</v>
      </c>
    </row>
    <row r="7912" spans="1:7" ht="14.4" customHeight="1">
      <c r="A7912" s="138" t="s">
        <v>14270</v>
      </c>
      <c r="B7912" s="151" t="s">
        <v>14230</v>
      </c>
      <c r="C7912" s="148">
        <v>51417.695999999996</v>
      </c>
      <c r="D7912" s="148">
        <f t="shared" si="369"/>
        <v>62729.59</v>
      </c>
      <c r="E7912" s="138" t="s">
        <v>2044</v>
      </c>
      <c r="F7912" s="148">
        <f t="shared" si="370"/>
        <v>51417.7</v>
      </c>
      <c r="G7912" s="148">
        <f t="shared" si="371"/>
        <v>62729.593999999997</v>
      </c>
    </row>
    <row r="7913" spans="1:7" ht="14.4" customHeight="1">
      <c r="A7913" s="138" t="s">
        <v>14271</v>
      </c>
      <c r="B7913" s="151" t="s">
        <v>14230</v>
      </c>
      <c r="C7913" s="148">
        <v>51417.695999999996</v>
      </c>
      <c r="D7913" s="148">
        <f t="shared" si="369"/>
        <v>62729.59</v>
      </c>
      <c r="E7913" s="138" t="s">
        <v>2044</v>
      </c>
      <c r="F7913" s="148">
        <f t="shared" si="370"/>
        <v>51417.7</v>
      </c>
      <c r="G7913" s="148">
        <f t="shared" si="371"/>
        <v>62729.593999999997</v>
      </c>
    </row>
    <row r="7914" spans="1:7" ht="14.4" customHeight="1">
      <c r="A7914" s="138" t="s">
        <v>14272</v>
      </c>
      <c r="B7914" s="151" t="s">
        <v>14230</v>
      </c>
      <c r="C7914" s="148">
        <v>51417.695999999996</v>
      </c>
      <c r="D7914" s="148">
        <f t="shared" si="369"/>
        <v>62729.59</v>
      </c>
      <c r="E7914" s="138" t="s">
        <v>2044</v>
      </c>
      <c r="F7914" s="148">
        <f t="shared" si="370"/>
        <v>51417.7</v>
      </c>
      <c r="G7914" s="148">
        <f t="shared" si="371"/>
        <v>62729.593999999997</v>
      </c>
    </row>
    <row r="7915" spans="1:7" ht="14.4" customHeight="1">
      <c r="A7915" s="138" t="s">
        <v>14273</v>
      </c>
      <c r="B7915" s="151" t="s">
        <v>14230</v>
      </c>
      <c r="C7915" s="148">
        <v>51417.695999999996</v>
      </c>
      <c r="D7915" s="148">
        <f t="shared" si="369"/>
        <v>62729.59</v>
      </c>
      <c r="E7915" s="138" t="s">
        <v>2044</v>
      </c>
      <c r="F7915" s="148">
        <f t="shared" si="370"/>
        <v>51417.7</v>
      </c>
      <c r="G7915" s="148">
        <f t="shared" si="371"/>
        <v>62729.593999999997</v>
      </c>
    </row>
    <row r="7916" spans="1:7" ht="14.4" customHeight="1">
      <c r="A7916" s="138" t="s">
        <v>14274</v>
      </c>
      <c r="B7916" s="151" t="s">
        <v>14230</v>
      </c>
      <c r="C7916" s="148">
        <v>51417.695999999996</v>
      </c>
      <c r="D7916" s="148">
        <f t="shared" si="369"/>
        <v>62729.59</v>
      </c>
      <c r="E7916" s="138" t="s">
        <v>2044</v>
      </c>
      <c r="F7916" s="148">
        <f t="shared" si="370"/>
        <v>51417.7</v>
      </c>
      <c r="G7916" s="148">
        <f t="shared" si="371"/>
        <v>62729.593999999997</v>
      </c>
    </row>
    <row r="7917" spans="1:7" ht="14.4" customHeight="1">
      <c r="A7917" s="138" t="s">
        <v>14275</v>
      </c>
      <c r="B7917" s="151" t="s">
        <v>14230</v>
      </c>
      <c r="C7917" s="148">
        <v>51417.695999999996</v>
      </c>
      <c r="D7917" s="148">
        <f t="shared" si="369"/>
        <v>62729.59</v>
      </c>
      <c r="E7917" s="138" t="s">
        <v>2044</v>
      </c>
      <c r="F7917" s="148">
        <f t="shared" si="370"/>
        <v>51417.7</v>
      </c>
      <c r="G7917" s="148">
        <f t="shared" si="371"/>
        <v>62729.593999999997</v>
      </c>
    </row>
    <row r="7918" spans="1:7" ht="14.4" customHeight="1">
      <c r="A7918" s="138" t="s">
        <v>14276</v>
      </c>
      <c r="B7918" s="151" t="s">
        <v>14230</v>
      </c>
      <c r="C7918" s="148">
        <v>51417.695999999996</v>
      </c>
      <c r="D7918" s="148">
        <f t="shared" si="369"/>
        <v>62729.59</v>
      </c>
      <c r="E7918" s="138" t="s">
        <v>2044</v>
      </c>
      <c r="F7918" s="148">
        <f t="shared" si="370"/>
        <v>51417.7</v>
      </c>
      <c r="G7918" s="148">
        <f t="shared" si="371"/>
        <v>62729.593999999997</v>
      </c>
    </row>
    <row r="7919" spans="1:7" ht="14.4" customHeight="1">
      <c r="A7919" s="138" t="s">
        <v>14277</v>
      </c>
      <c r="B7919" s="151" t="s">
        <v>14230</v>
      </c>
      <c r="C7919" s="148">
        <v>51417.695999999996</v>
      </c>
      <c r="D7919" s="148">
        <f t="shared" si="369"/>
        <v>62729.59</v>
      </c>
      <c r="E7919" s="138" t="s">
        <v>2044</v>
      </c>
      <c r="F7919" s="148">
        <f t="shared" si="370"/>
        <v>51417.7</v>
      </c>
      <c r="G7919" s="148">
        <f t="shared" si="371"/>
        <v>62729.593999999997</v>
      </c>
    </row>
    <row r="7920" spans="1:7" ht="14.4" customHeight="1">
      <c r="A7920" s="138" t="s">
        <v>14278</v>
      </c>
      <c r="B7920" s="151" t="s">
        <v>14230</v>
      </c>
      <c r="C7920" s="148">
        <v>51417.695999999996</v>
      </c>
      <c r="D7920" s="148">
        <f t="shared" si="369"/>
        <v>62729.59</v>
      </c>
      <c r="E7920" s="138" t="s">
        <v>2044</v>
      </c>
      <c r="F7920" s="148">
        <f t="shared" si="370"/>
        <v>51417.7</v>
      </c>
      <c r="G7920" s="148">
        <f t="shared" si="371"/>
        <v>62729.593999999997</v>
      </c>
    </row>
    <row r="7921" spans="1:7" ht="14.4" customHeight="1">
      <c r="A7921" s="138" t="s">
        <v>14279</v>
      </c>
      <c r="B7921" s="151" t="s">
        <v>14230</v>
      </c>
      <c r="C7921" s="148">
        <v>51417.695999999996</v>
      </c>
      <c r="D7921" s="148">
        <f t="shared" si="369"/>
        <v>62729.59</v>
      </c>
      <c r="E7921" s="138" t="s">
        <v>2044</v>
      </c>
      <c r="F7921" s="148">
        <f t="shared" si="370"/>
        <v>51417.7</v>
      </c>
      <c r="G7921" s="148">
        <f t="shared" si="371"/>
        <v>62729.593999999997</v>
      </c>
    </row>
    <row r="7922" spans="1:7" ht="14.4" customHeight="1">
      <c r="A7922" s="138" t="s">
        <v>14280</v>
      </c>
      <c r="B7922" s="151" t="s">
        <v>14230</v>
      </c>
      <c r="C7922" s="148">
        <v>51417.695999999996</v>
      </c>
      <c r="D7922" s="148">
        <f t="shared" si="369"/>
        <v>62729.59</v>
      </c>
      <c r="E7922" s="138" t="s">
        <v>2044</v>
      </c>
      <c r="F7922" s="148">
        <f t="shared" si="370"/>
        <v>51417.7</v>
      </c>
      <c r="G7922" s="148">
        <f t="shared" si="371"/>
        <v>62729.593999999997</v>
      </c>
    </row>
    <row r="7923" spans="1:7" ht="14.4" customHeight="1">
      <c r="A7923" s="138" t="s">
        <v>14281</v>
      </c>
      <c r="B7923" s="151" t="s">
        <v>14230</v>
      </c>
      <c r="C7923" s="148">
        <v>51417.695999999996</v>
      </c>
      <c r="D7923" s="148">
        <f t="shared" si="369"/>
        <v>62729.59</v>
      </c>
      <c r="E7923" s="138" t="s">
        <v>2044</v>
      </c>
      <c r="F7923" s="148">
        <f t="shared" si="370"/>
        <v>51417.7</v>
      </c>
      <c r="G7923" s="148">
        <f t="shared" si="371"/>
        <v>62729.593999999997</v>
      </c>
    </row>
    <row r="7924" spans="1:7" ht="14.4" customHeight="1">
      <c r="A7924" s="138" t="s">
        <v>14282</v>
      </c>
      <c r="B7924" s="151" t="s">
        <v>14230</v>
      </c>
      <c r="C7924" s="148">
        <v>51417.695999999996</v>
      </c>
      <c r="D7924" s="148">
        <f t="shared" si="369"/>
        <v>62729.59</v>
      </c>
      <c r="E7924" s="138" t="s">
        <v>2044</v>
      </c>
      <c r="F7924" s="148">
        <f t="shared" si="370"/>
        <v>51417.7</v>
      </c>
      <c r="G7924" s="148">
        <f t="shared" si="371"/>
        <v>62729.593999999997</v>
      </c>
    </row>
    <row r="7925" spans="1:7" ht="14.4" customHeight="1">
      <c r="A7925" s="138" t="s">
        <v>14283</v>
      </c>
      <c r="B7925" s="151" t="s">
        <v>14230</v>
      </c>
      <c r="C7925" s="148">
        <v>51417.695999999996</v>
      </c>
      <c r="D7925" s="148">
        <f t="shared" si="369"/>
        <v>62729.59</v>
      </c>
      <c r="E7925" s="138" t="s">
        <v>2044</v>
      </c>
      <c r="F7925" s="148">
        <f t="shared" si="370"/>
        <v>51417.7</v>
      </c>
      <c r="G7925" s="148">
        <f t="shared" si="371"/>
        <v>62729.593999999997</v>
      </c>
    </row>
    <row r="7926" spans="1:7" ht="14.4" customHeight="1">
      <c r="A7926" s="138" t="s">
        <v>14284</v>
      </c>
      <c r="B7926" s="151" t="s">
        <v>14230</v>
      </c>
      <c r="C7926" s="148">
        <v>51417.695999999996</v>
      </c>
      <c r="D7926" s="148">
        <f t="shared" si="369"/>
        <v>62729.59</v>
      </c>
      <c r="E7926" s="138" t="s">
        <v>2044</v>
      </c>
      <c r="F7926" s="148">
        <f t="shared" si="370"/>
        <v>51417.7</v>
      </c>
      <c r="G7926" s="148">
        <f t="shared" si="371"/>
        <v>62729.593999999997</v>
      </c>
    </row>
    <row r="7927" spans="1:7" ht="14.4" customHeight="1">
      <c r="A7927" s="138" t="s">
        <v>14285</v>
      </c>
      <c r="B7927" s="151" t="s">
        <v>14230</v>
      </c>
      <c r="C7927" s="148">
        <v>51417.695999999996</v>
      </c>
      <c r="D7927" s="148">
        <f t="shared" si="369"/>
        <v>62729.59</v>
      </c>
      <c r="E7927" s="138" t="s">
        <v>2044</v>
      </c>
      <c r="F7927" s="148">
        <f t="shared" si="370"/>
        <v>51417.7</v>
      </c>
      <c r="G7927" s="148">
        <f t="shared" si="371"/>
        <v>62729.593999999997</v>
      </c>
    </row>
    <row r="7928" spans="1:7" ht="14.4" customHeight="1">
      <c r="A7928" s="138" t="s">
        <v>14286</v>
      </c>
      <c r="B7928" s="151" t="s">
        <v>14230</v>
      </c>
      <c r="C7928" s="148">
        <v>51417.695999999996</v>
      </c>
      <c r="D7928" s="148">
        <f t="shared" si="369"/>
        <v>62729.59</v>
      </c>
      <c r="E7928" s="138" t="s">
        <v>2044</v>
      </c>
      <c r="F7928" s="148">
        <f t="shared" si="370"/>
        <v>51417.7</v>
      </c>
      <c r="G7928" s="148">
        <f t="shared" si="371"/>
        <v>62729.593999999997</v>
      </c>
    </row>
    <row r="7929" spans="1:7" ht="14.4" customHeight="1">
      <c r="A7929" s="138" t="s">
        <v>14287</v>
      </c>
      <c r="B7929" s="151" t="s">
        <v>14230</v>
      </c>
      <c r="C7929" s="148">
        <v>51417.695999999996</v>
      </c>
      <c r="D7929" s="148">
        <f t="shared" si="369"/>
        <v>62729.59</v>
      </c>
      <c r="E7929" s="138" t="s">
        <v>2044</v>
      </c>
      <c r="F7929" s="148">
        <f t="shared" si="370"/>
        <v>51417.7</v>
      </c>
      <c r="G7929" s="148">
        <f t="shared" si="371"/>
        <v>62729.593999999997</v>
      </c>
    </row>
    <row r="7930" spans="1:7" ht="14.4" customHeight="1">
      <c r="A7930" s="138" t="s">
        <v>14288</v>
      </c>
      <c r="B7930" s="151" t="s">
        <v>14230</v>
      </c>
      <c r="C7930" s="148">
        <v>51417.695999999996</v>
      </c>
      <c r="D7930" s="148">
        <f t="shared" si="369"/>
        <v>62729.59</v>
      </c>
      <c r="E7930" s="138" t="s">
        <v>2044</v>
      </c>
      <c r="F7930" s="148">
        <f t="shared" si="370"/>
        <v>51417.7</v>
      </c>
      <c r="G7930" s="148">
        <f t="shared" si="371"/>
        <v>62729.593999999997</v>
      </c>
    </row>
    <row r="7931" spans="1:7" ht="14.4" customHeight="1">
      <c r="A7931" s="138" t="s">
        <v>14289</v>
      </c>
      <c r="B7931" s="151" t="s">
        <v>14230</v>
      </c>
      <c r="C7931" s="148">
        <v>51417.695999999996</v>
      </c>
      <c r="D7931" s="148">
        <f t="shared" si="369"/>
        <v>62729.59</v>
      </c>
      <c r="E7931" s="138" t="s">
        <v>2044</v>
      </c>
      <c r="F7931" s="148">
        <f t="shared" si="370"/>
        <v>51417.7</v>
      </c>
      <c r="G7931" s="148">
        <f t="shared" si="371"/>
        <v>62729.593999999997</v>
      </c>
    </row>
    <row r="7932" spans="1:7" ht="14.4" customHeight="1">
      <c r="A7932" s="138" t="s">
        <v>14290</v>
      </c>
      <c r="B7932" s="151" t="s">
        <v>14230</v>
      </c>
      <c r="C7932" s="148">
        <v>51417.695999999996</v>
      </c>
      <c r="D7932" s="148">
        <f t="shared" si="369"/>
        <v>62729.59</v>
      </c>
      <c r="E7932" s="138" t="s">
        <v>2044</v>
      </c>
      <c r="F7932" s="148">
        <f t="shared" si="370"/>
        <v>51417.7</v>
      </c>
      <c r="G7932" s="148">
        <f t="shared" si="371"/>
        <v>62729.593999999997</v>
      </c>
    </row>
    <row r="7933" spans="1:7" ht="14.4" customHeight="1">
      <c r="A7933" s="138" t="s">
        <v>14291</v>
      </c>
      <c r="B7933" s="151" t="s">
        <v>14230</v>
      </c>
      <c r="C7933" s="148">
        <v>51417.695999999996</v>
      </c>
      <c r="D7933" s="148">
        <f t="shared" si="369"/>
        <v>62729.59</v>
      </c>
      <c r="E7933" s="138" t="s">
        <v>2044</v>
      </c>
      <c r="F7933" s="148">
        <f t="shared" si="370"/>
        <v>51417.7</v>
      </c>
      <c r="G7933" s="148">
        <f t="shared" si="371"/>
        <v>62729.593999999997</v>
      </c>
    </row>
    <row r="7934" spans="1:7" ht="14.4" customHeight="1">
      <c r="A7934" s="138" t="s">
        <v>14292</v>
      </c>
      <c r="B7934" s="151" t="s">
        <v>14230</v>
      </c>
      <c r="C7934" s="148">
        <v>51417.695999999996</v>
      </c>
      <c r="D7934" s="148">
        <f t="shared" si="369"/>
        <v>62729.59</v>
      </c>
      <c r="E7934" s="138" t="s">
        <v>2044</v>
      </c>
      <c r="F7934" s="148">
        <f t="shared" si="370"/>
        <v>51417.7</v>
      </c>
      <c r="G7934" s="148">
        <f t="shared" si="371"/>
        <v>62729.593999999997</v>
      </c>
    </row>
    <row r="7935" spans="1:7" ht="14.4" customHeight="1">
      <c r="A7935" s="138" t="s">
        <v>14293</v>
      </c>
      <c r="B7935" s="151" t="s">
        <v>14294</v>
      </c>
      <c r="C7935" s="148">
        <v>49095.851749999994</v>
      </c>
      <c r="D7935" s="148">
        <f t="shared" si="369"/>
        <v>59896.94</v>
      </c>
      <c r="E7935" s="138" t="s">
        <v>2044</v>
      </c>
      <c r="F7935" s="148">
        <f t="shared" si="370"/>
        <v>49095.85</v>
      </c>
      <c r="G7935" s="148">
        <f t="shared" si="371"/>
        <v>59896.936999999998</v>
      </c>
    </row>
    <row r="7936" spans="1:7" ht="14.4" customHeight="1">
      <c r="A7936" s="138" t="s">
        <v>14295</v>
      </c>
      <c r="B7936" s="151" t="s">
        <v>14294</v>
      </c>
      <c r="C7936" s="148">
        <v>49095.851749999994</v>
      </c>
      <c r="D7936" s="148">
        <f t="shared" si="369"/>
        <v>59896.94</v>
      </c>
      <c r="E7936" s="138" t="s">
        <v>2044</v>
      </c>
      <c r="F7936" s="148">
        <f t="shared" si="370"/>
        <v>49095.85</v>
      </c>
      <c r="G7936" s="148">
        <f t="shared" si="371"/>
        <v>59896.936999999998</v>
      </c>
    </row>
    <row r="7937" spans="1:7" ht="14.4" customHeight="1">
      <c r="A7937" s="138" t="s">
        <v>14296</v>
      </c>
      <c r="B7937" s="151" t="s">
        <v>14294</v>
      </c>
      <c r="C7937" s="148">
        <v>49095.851749999994</v>
      </c>
      <c r="D7937" s="148">
        <f t="shared" si="369"/>
        <v>59896.94</v>
      </c>
      <c r="E7937" s="138" t="s">
        <v>2044</v>
      </c>
      <c r="F7937" s="148">
        <f t="shared" si="370"/>
        <v>49095.85</v>
      </c>
      <c r="G7937" s="148">
        <f t="shared" si="371"/>
        <v>59896.936999999998</v>
      </c>
    </row>
    <row r="7938" spans="1:7" ht="14.4" customHeight="1">
      <c r="A7938" s="138" t="s">
        <v>14297</v>
      </c>
      <c r="B7938" s="151" t="s">
        <v>14294</v>
      </c>
      <c r="C7938" s="148">
        <v>49095.851749999994</v>
      </c>
      <c r="D7938" s="148">
        <f t="shared" si="369"/>
        <v>59896.94</v>
      </c>
      <c r="E7938" s="138" t="s">
        <v>2044</v>
      </c>
      <c r="F7938" s="148">
        <f t="shared" si="370"/>
        <v>49095.85</v>
      </c>
      <c r="G7938" s="148">
        <f t="shared" si="371"/>
        <v>59896.936999999998</v>
      </c>
    </row>
    <row r="7939" spans="1:7" ht="14.4" customHeight="1">
      <c r="A7939" s="138" t="s">
        <v>14298</v>
      </c>
      <c r="B7939" s="151" t="s">
        <v>14294</v>
      </c>
      <c r="C7939" s="148">
        <v>49095.851749999994</v>
      </c>
      <c r="D7939" s="148">
        <f t="shared" si="369"/>
        <v>59896.94</v>
      </c>
      <c r="E7939" s="138" t="s">
        <v>2044</v>
      </c>
      <c r="F7939" s="148">
        <f t="shared" si="370"/>
        <v>49095.85</v>
      </c>
      <c r="G7939" s="148">
        <f t="shared" si="371"/>
        <v>59896.936999999998</v>
      </c>
    </row>
    <row r="7940" spans="1:7" ht="14.4" customHeight="1">
      <c r="A7940" s="138" t="s">
        <v>14299</v>
      </c>
      <c r="B7940" s="151" t="s">
        <v>14294</v>
      </c>
      <c r="C7940" s="148">
        <v>49095.851749999994</v>
      </c>
      <c r="D7940" s="148">
        <f t="shared" si="369"/>
        <v>59896.94</v>
      </c>
      <c r="E7940" s="138" t="s">
        <v>2044</v>
      </c>
      <c r="F7940" s="148">
        <f t="shared" si="370"/>
        <v>49095.85</v>
      </c>
      <c r="G7940" s="148">
        <f t="shared" si="371"/>
        <v>59896.936999999998</v>
      </c>
    </row>
    <row r="7941" spans="1:7" ht="14.4" customHeight="1">
      <c r="A7941" s="138" t="s">
        <v>14300</v>
      </c>
      <c r="B7941" s="151" t="s">
        <v>14294</v>
      </c>
      <c r="C7941" s="148">
        <v>49095.851749999994</v>
      </c>
      <c r="D7941" s="148">
        <f t="shared" si="369"/>
        <v>59896.94</v>
      </c>
      <c r="E7941" s="138" t="s">
        <v>2044</v>
      </c>
      <c r="F7941" s="148">
        <f t="shared" si="370"/>
        <v>49095.85</v>
      </c>
      <c r="G7941" s="148">
        <f t="shared" si="371"/>
        <v>59896.936999999998</v>
      </c>
    </row>
    <row r="7942" spans="1:7" ht="14.4" customHeight="1">
      <c r="A7942" s="138" t="s">
        <v>14301</v>
      </c>
      <c r="B7942" s="151" t="s">
        <v>14294</v>
      </c>
      <c r="C7942" s="148">
        <v>49095.851749999994</v>
      </c>
      <c r="D7942" s="148">
        <f t="shared" si="369"/>
        <v>59896.94</v>
      </c>
      <c r="E7942" s="138" t="s">
        <v>2044</v>
      </c>
      <c r="F7942" s="148">
        <f t="shared" si="370"/>
        <v>49095.85</v>
      </c>
      <c r="G7942" s="148">
        <f t="shared" si="371"/>
        <v>59896.936999999998</v>
      </c>
    </row>
    <row r="7943" spans="1:7" ht="14.4" customHeight="1">
      <c r="A7943" s="138" t="s">
        <v>14302</v>
      </c>
      <c r="B7943" s="151" t="s">
        <v>14294</v>
      </c>
      <c r="C7943" s="148">
        <v>49095.851749999994</v>
      </c>
      <c r="D7943" s="148">
        <f t="shared" si="369"/>
        <v>59896.94</v>
      </c>
      <c r="E7943" s="138" t="s">
        <v>2044</v>
      </c>
      <c r="F7943" s="148">
        <f t="shared" si="370"/>
        <v>49095.85</v>
      </c>
      <c r="G7943" s="148">
        <f t="shared" si="371"/>
        <v>59896.936999999998</v>
      </c>
    </row>
    <row r="7944" spans="1:7" ht="14.4" customHeight="1">
      <c r="A7944" s="138" t="s">
        <v>14303</v>
      </c>
      <c r="B7944" s="151" t="s">
        <v>14294</v>
      </c>
      <c r="C7944" s="148">
        <v>49095.851749999994</v>
      </c>
      <c r="D7944" s="148">
        <f t="shared" si="369"/>
        <v>59896.94</v>
      </c>
      <c r="E7944" s="138" t="s">
        <v>2044</v>
      </c>
      <c r="F7944" s="148">
        <f t="shared" si="370"/>
        <v>49095.85</v>
      </c>
      <c r="G7944" s="148">
        <f t="shared" si="371"/>
        <v>59896.936999999998</v>
      </c>
    </row>
    <row r="7945" spans="1:7" ht="14.4" customHeight="1">
      <c r="A7945" s="138" t="s">
        <v>14304</v>
      </c>
      <c r="B7945" s="151" t="s">
        <v>14294</v>
      </c>
      <c r="C7945" s="148">
        <v>49095.851749999994</v>
      </c>
      <c r="D7945" s="148">
        <f t="shared" ref="D7945:D8008" si="372">ROUND(C7945*(1+$D$8),2)</f>
        <v>59896.94</v>
      </c>
      <c r="E7945" s="138" t="s">
        <v>2044</v>
      </c>
      <c r="F7945" s="148">
        <f t="shared" ref="F7945:F8008" si="373">ROUND(C7945*(1-HLOOKUP(E7945,$1:$2,2,FALSE)),2)</f>
        <v>49095.85</v>
      </c>
      <c r="G7945" s="148">
        <f t="shared" ref="G7945:G8008" si="374">F7945*(1+$D$8)</f>
        <v>59896.936999999998</v>
      </c>
    </row>
    <row r="7946" spans="1:7" ht="14.4" customHeight="1">
      <c r="A7946" s="138" t="s">
        <v>14305</v>
      </c>
      <c r="B7946" s="151" t="s">
        <v>14294</v>
      </c>
      <c r="C7946" s="148">
        <v>49095.851749999994</v>
      </c>
      <c r="D7946" s="148">
        <f t="shared" si="372"/>
        <v>59896.94</v>
      </c>
      <c r="E7946" s="138" t="s">
        <v>2044</v>
      </c>
      <c r="F7946" s="148">
        <f t="shared" si="373"/>
        <v>49095.85</v>
      </c>
      <c r="G7946" s="148">
        <f t="shared" si="374"/>
        <v>59896.936999999998</v>
      </c>
    </row>
    <row r="7947" spans="1:7" ht="14.4" customHeight="1">
      <c r="A7947" s="138" t="s">
        <v>14306</v>
      </c>
      <c r="B7947" s="151" t="s">
        <v>14294</v>
      </c>
      <c r="C7947" s="148">
        <v>49095.851749999994</v>
      </c>
      <c r="D7947" s="148">
        <f t="shared" si="372"/>
        <v>59896.94</v>
      </c>
      <c r="E7947" s="138" t="s">
        <v>2044</v>
      </c>
      <c r="F7947" s="148">
        <f t="shared" si="373"/>
        <v>49095.85</v>
      </c>
      <c r="G7947" s="148">
        <f t="shared" si="374"/>
        <v>59896.936999999998</v>
      </c>
    </row>
    <row r="7948" spans="1:7" ht="14.4" customHeight="1">
      <c r="A7948" s="138" t="s">
        <v>14307</v>
      </c>
      <c r="B7948" s="151" t="s">
        <v>14294</v>
      </c>
      <c r="C7948" s="148">
        <v>49095.851749999994</v>
      </c>
      <c r="D7948" s="148">
        <f t="shared" si="372"/>
        <v>59896.94</v>
      </c>
      <c r="E7948" s="138" t="s">
        <v>2044</v>
      </c>
      <c r="F7948" s="148">
        <f t="shared" si="373"/>
        <v>49095.85</v>
      </c>
      <c r="G7948" s="148">
        <f t="shared" si="374"/>
        <v>59896.936999999998</v>
      </c>
    </row>
    <row r="7949" spans="1:7" ht="14.4" customHeight="1">
      <c r="A7949" s="138" t="s">
        <v>14308</v>
      </c>
      <c r="B7949" s="151" t="s">
        <v>14294</v>
      </c>
      <c r="C7949" s="148">
        <v>49095.851749999994</v>
      </c>
      <c r="D7949" s="148">
        <f t="shared" si="372"/>
        <v>59896.94</v>
      </c>
      <c r="E7949" s="138" t="s">
        <v>2044</v>
      </c>
      <c r="F7949" s="148">
        <f t="shared" si="373"/>
        <v>49095.85</v>
      </c>
      <c r="G7949" s="148">
        <f t="shared" si="374"/>
        <v>59896.936999999998</v>
      </c>
    </row>
    <row r="7950" spans="1:7" ht="14.4" customHeight="1">
      <c r="A7950" s="138" t="s">
        <v>14309</v>
      </c>
      <c r="B7950" s="151" t="s">
        <v>14294</v>
      </c>
      <c r="C7950" s="148">
        <v>49095.851749999994</v>
      </c>
      <c r="D7950" s="148">
        <f t="shared" si="372"/>
        <v>59896.94</v>
      </c>
      <c r="E7950" s="138" t="s">
        <v>2044</v>
      </c>
      <c r="F7950" s="148">
        <f t="shared" si="373"/>
        <v>49095.85</v>
      </c>
      <c r="G7950" s="148">
        <f t="shared" si="374"/>
        <v>59896.936999999998</v>
      </c>
    </row>
    <row r="7951" spans="1:7" ht="14.4" customHeight="1">
      <c r="A7951" s="138" t="s">
        <v>14310</v>
      </c>
      <c r="B7951" s="151" t="s">
        <v>14294</v>
      </c>
      <c r="C7951" s="148">
        <v>49095.851749999994</v>
      </c>
      <c r="D7951" s="148">
        <f t="shared" si="372"/>
        <v>59896.94</v>
      </c>
      <c r="E7951" s="138" t="s">
        <v>2044</v>
      </c>
      <c r="F7951" s="148">
        <f t="shared" si="373"/>
        <v>49095.85</v>
      </c>
      <c r="G7951" s="148">
        <f t="shared" si="374"/>
        <v>59896.936999999998</v>
      </c>
    </row>
    <row r="7952" spans="1:7" ht="14.4" customHeight="1">
      <c r="A7952" s="138" t="s">
        <v>14311</v>
      </c>
      <c r="B7952" s="151" t="s">
        <v>14294</v>
      </c>
      <c r="C7952" s="148">
        <v>49095.851749999994</v>
      </c>
      <c r="D7952" s="148">
        <f t="shared" si="372"/>
        <v>59896.94</v>
      </c>
      <c r="E7952" s="138" t="s">
        <v>2044</v>
      </c>
      <c r="F7952" s="148">
        <f t="shared" si="373"/>
        <v>49095.85</v>
      </c>
      <c r="G7952" s="148">
        <f t="shared" si="374"/>
        <v>59896.936999999998</v>
      </c>
    </row>
    <row r="7953" spans="1:7" ht="14.4" customHeight="1">
      <c r="A7953" s="138" t="s">
        <v>14312</v>
      </c>
      <c r="B7953" s="151" t="s">
        <v>14294</v>
      </c>
      <c r="C7953" s="148">
        <v>49095.851749999994</v>
      </c>
      <c r="D7953" s="148">
        <f t="shared" si="372"/>
        <v>59896.94</v>
      </c>
      <c r="E7953" s="138" t="s">
        <v>2044</v>
      </c>
      <c r="F7953" s="148">
        <f t="shared" si="373"/>
        <v>49095.85</v>
      </c>
      <c r="G7953" s="148">
        <f t="shared" si="374"/>
        <v>59896.936999999998</v>
      </c>
    </row>
    <row r="7954" spans="1:7" ht="14.4" customHeight="1">
      <c r="A7954" s="138" t="s">
        <v>14313</v>
      </c>
      <c r="B7954" s="151" t="s">
        <v>14294</v>
      </c>
      <c r="C7954" s="148">
        <v>49095.851749999994</v>
      </c>
      <c r="D7954" s="148">
        <f t="shared" si="372"/>
        <v>59896.94</v>
      </c>
      <c r="E7954" s="138" t="s">
        <v>2044</v>
      </c>
      <c r="F7954" s="148">
        <f t="shared" si="373"/>
        <v>49095.85</v>
      </c>
      <c r="G7954" s="148">
        <f t="shared" si="374"/>
        <v>59896.936999999998</v>
      </c>
    </row>
    <row r="7955" spans="1:7" ht="14.4" customHeight="1">
      <c r="A7955" s="138" t="s">
        <v>14314</v>
      </c>
      <c r="B7955" s="151" t="s">
        <v>14294</v>
      </c>
      <c r="C7955" s="148">
        <v>49095.851749999994</v>
      </c>
      <c r="D7955" s="148">
        <f t="shared" si="372"/>
        <v>59896.94</v>
      </c>
      <c r="E7955" s="138" t="s">
        <v>2044</v>
      </c>
      <c r="F7955" s="148">
        <f t="shared" si="373"/>
        <v>49095.85</v>
      </c>
      <c r="G7955" s="148">
        <f t="shared" si="374"/>
        <v>59896.936999999998</v>
      </c>
    </row>
    <row r="7956" spans="1:7" ht="14.4" customHeight="1">
      <c r="A7956" s="138" t="s">
        <v>14315</v>
      </c>
      <c r="B7956" s="151" t="s">
        <v>14294</v>
      </c>
      <c r="C7956" s="148">
        <v>49095.851749999994</v>
      </c>
      <c r="D7956" s="148">
        <f t="shared" si="372"/>
        <v>59896.94</v>
      </c>
      <c r="E7956" s="138" t="s">
        <v>2044</v>
      </c>
      <c r="F7956" s="148">
        <f t="shared" si="373"/>
        <v>49095.85</v>
      </c>
      <c r="G7956" s="148">
        <f t="shared" si="374"/>
        <v>59896.936999999998</v>
      </c>
    </row>
    <row r="7957" spans="1:7" ht="14.4" customHeight="1">
      <c r="A7957" s="138" t="s">
        <v>14316</v>
      </c>
      <c r="B7957" s="151" t="s">
        <v>14294</v>
      </c>
      <c r="C7957" s="148">
        <v>49095.851749999994</v>
      </c>
      <c r="D7957" s="148">
        <f t="shared" si="372"/>
        <v>59896.94</v>
      </c>
      <c r="E7957" s="138" t="s">
        <v>2044</v>
      </c>
      <c r="F7957" s="148">
        <f t="shared" si="373"/>
        <v>49095.85</v>
      </c>
      <c r="G7957" s="148">
        <f t="shared" si="374"/>
        <v>59896.936999999998</v>
      </c>
    </row>
    <row r="7958" spans="1:7" ht="14.4" customHeight="1">
      <c r="A7958" s="138" t="s">
        <v>14317</v>
      </c>
      <c r="B7958" s="151" t="s">
        <v>14294</v>
      </c>
      <c r="C7958" s="148">
        <v>49095.851749999994</v>
      </c>
      <c r="D7958" s="148">
        <f t="shared" si="372"/>
        <v>59896.94</v>
      </c>
      <c r="E7958" s="138" t="s">
        <v>2044</v>
      </c>
      <c r="F7958" s="148">
        <f t="shared" si="373"/>
        <v>49095.85</v>
      </c>
      <c r="G7958" s="148">
        <f t="shared" si="374"/>
        <v>59896.936999999998</v>
      </c>
    </row>
    <row r="7959" spans="1:7" ht="14.4" customHeight="1">
      <c r="A7959" s="138" t="s">
        <v>14318</v>
      </c>
      <c r="B7959" s="151" t="s">
        <v>14294</v>
      </c>
      <c r="C7959" s="148">
        <v>49095.851749999994</v>
      </c>
      <c r="D7959" s="148">
        <f t="shared" si="372"/>
        <v>59896.94</v>
      </c>
      <c r="E7959" s="138" t="s">
        <v>2044</v>
      </c>
      <c r="F7959" s="148">
        <f t="shared" si="373"/>
        <v>49095.85</v>
      </c>
      <c r="G7959" s="148">
        <f t="shared" si="374"/>
        <v>59896.936999999998</v>
      </c>
    </row>
    <row r="7960" spans="1:7" ht="14.4" customHeight="1">
      <c r="A7960" s="138" t="s">
        <v>14319</v>
      </c>
      <c r="B7960" s="151" t="s">
        <v>14294</v>
      </c>
      <c r="C7960" s="148">
        <v>49095.851749999994</v>
      </c>
      <c r="D7960" s="148">
        <f t="shared" si="372"/>
        <v>59896.94</v>
      </c>
      <c r="E7960" s="138" t="s">
        <v>2044</v>
      </c>
      <c r="F7960" s="148">
        <f t="shared" si="373"/>
        <v>49095.85</v>
      </c>
      <c r="G7960" s="148">
        <f t="shared" si="374"/>
        <v>59896.936999999998</v>
      </c>
    </row>
    <row r="7961" spans="1:7" ht="14.4" customHeight="1">
      <c r="A7961" s="138" t="s">
        <v>14320</v>
      </c>
      <c r="B7961" s="151" t="s">
        <v>14294</v>
      </c>
      <c r="C7961" s="148">
        <v>49095.851749999994</v>
      </c>
      <c r="D7961" s="148">
        <f t="shared" si="372"/>
        <v>59896.94</v>
      </c>
      <c r="E7961" s="138" t="s">
        <v>2044</v>
      </c>
      <c r="F7961" s="148">
        <f t="shared" si="373"/>
        <v>49095.85</v>
      </c>
      <c r="G7961" s="148">
        <f t="shared" si="374"/>
        <v>59896.936999999998</v>
      </c>
    </row>
    <row r="7962" spans="1:7" ht="14.4" customHeight="1">
      <c r="A7962" s="138" t="s">
        <v>14321</v>
      </c>
      <c r="B7962" s="151" t="s">
        <v>14294</v>
      </c>
      <c r="C7962" s="148">
        <v>49095.851749999994</v>
      </c>
      <c r="D7962" s="148">
        <f t="shared" si="372"/>
        <v>59896.94</v>
      </c>
      <c r="E7962" s="138" t="s">
        <v>2044</v>
      </c>
      <c r="F7962" s="148">
        <f t="shared" si="373"/>
        <v>49095.85</v>
      </c>
      <c r="G7962" s="148">
        <f t="shared" si="374"/>
        <v>59896.936999999998</v>
      </c>
    </row>
    <row r="7963" spans="1:7" ht="14.4" customHeight="1">
      <c r="A7963" s="138" t="s">
        <v>14322</v>
      </c>
      <c r="B7963" s="151" t="s">
        <v>14294</v>
      </c>
      <c r="C7963" s="148">
        <v>49095.851749999994</v>
      </c>
      <c r="D7963" s="148">
        <f t="shared" si="372"/>
        <v>59896.94</v>
      </c>
      <c r="E7963" s="138" t="s">
        <v>2044</v>
      </c>
      <c r="F7963" s="148">
        <f t="shared" si="373"/>
        <v>49095.85</v>
      </c>
      <c r="G7963" s="148">
        <f t="shared" si="374"/>
        <v>59896.936999999998</v>
      </c>
    </row>
    <row r="7964" spans="1:7" ht="14.4" customHeight="1">
      <c r="A7964" s="138" t="s">
        <v>14323</v>
      </c>
      <c r="B7964" s="151" t="s">
        <v>14294</v>
      </c>
      <c r="C7964" s="148">
        <v>49095.851749999994</v>
      </c>
      <c r="D7964" s="148">
        <f t="shared" si="372"/>
        <v>59896.94</v>
      </c>
      <c r="E7964" s="138" t="s">
        <v>2044</v>
      </c>
      <c r="F7964" s="148">
        <f t="shared" si="373"/>
        <v>49095.85</v>
      </c>
      <c r="G7964" s="148">
        <f t="shared" si="374"/>
        <v>59896.936999999998</v>
      </c>
    </row>
    <row r="7965" spans="1:7" ht="14.4" customHeight="1">
      <c r="A7965" s="138" t="s">
        <v>14324</v>
      </c>
      <c r="B7965" s="151" t="s">
        <v>14294</v>
      </c>
      <c r="C7965" s="148">
        <v>49095.851749999994</v>
      </c>
      <c r="D7965" s="148">
        <f t="shared" si="372"/>
        <v>59896.94</v>
      </c>
      <c r="E7965" s="138" t="s">
        <v>2044</v>
      </c>
      <c r="F7965" s="148">
        <f t="shared" si="373"/>
        <v>49095.85</v>
      </c>
      <c r="G7965" s="148">
        <f t="shared" si="374"/>
        <v>59896.936999999998</v>
      </c>
    </row>
    <row r="7966" spans="1:7" ht="14.4" customHeight="1">
      <c r="A7966" s="138" t="s">
        <v>14325</v>
      </c>
      <c r="B7966" s="151" t="s">
        <v>14294</v>
      </c>
      <c r="C7966" s="148">
        <v>49095.851749999994</v>
      </c>
      <c r="D7966" s="148">
        <f t="shared" si="372"/>
        <v>59896.94</v>
      </c>
      <c r="E7966" s="138" t="s">
        <v>2044</v>
      </c>
      <c r="F7966" s="148">
        <f t="shared" si="373"/>
        <v>49095.85</v>
      </c>
      <c r="G7966" s="148">
        <f t="shared" si="374"/>
        <v>59896.936999999998</v>
      </c>
    </row>
    <row r="7967" spans="1:7" ht="14.4" customHeight="1">
      <c r="A7967" s="138" t="s">
        <v>14326</v>
      </c>
      <c r="B7967" s="151" t="s">
        <v>14294</v>
      </c>
      <c r="C7967" s="148">
        <v>49095.851749999994</v>
      </c>
      <c r="D7967" s="148">
        <f t="shared" si="372"/>
        <v>59896.94</v>
      </c>
      <c r="E7967" s="138" t="s">
        <v>2044</v>
      </c>
      <c r="F7967" s="148">
        <f t="shared" si="373"/>
        <v>49095.85</v>
      </c>
      <c r="G7967" s="148">
        <f t="shared" si="374"/>
        <v>59896.936999999998</v>
      </c>
    </row>
    <row r="7968" spans="1:7" ht="14.4" customHeight="1">
      <c r="A7968" s="138" t="s">
        <v>14327</v>
      </c>
      <c r="B7968" s="151" t="s">
        <v>14294</v>
      </c>
      <c r="C7968" s="148">
        <v>49095.851749999994</v>
      </c>
      <c r="D7968" s="148">
        <f t="shared" si="372"/>
        <v>59896.94</v>
      </c>
      <c r="E7968" s="138" t="s">
        <v>2044</v>
      </c>
      <c r="F7968" s="148">
        <f t="shared" si="373"/>
        <v>49095.85</v>
      </c>
      <c r="G7968" s="148">
        <f t="shared" si="374"/>
        <v>59896.936999999998</v>
      </c>
    </row>
    <row r="7969" spans="1:7" ht="14.4" customHeight="1">
      <c r="A7969" s="138" t="s">
        <v>14328</v>
      </c>
      <c r="B7969" s="151" t="s">
        <v>14294</v>
      </c>
      <c r="C7969" s="148">
        <v>49095.851749999994</v>
      </c>
      <c r="D7969" s="148">
        <f t="shared" si="372"/>
        <v>59896.94</v>
      </c>
      <c r="E7969" s="138" t="s">
        <v>2044</v>
      </c>
      <c r="F7969" s="148">
        <f t="shared" si="373"/>
        <v>49095.85</v>
      </c>
      <c r="G7969" s="148">
        <f t="shared" si="374"/>
        <v>59896.936999999998</v>
      </c>
    </row>
    <row r="7970" spans="1:7" ht="14.4" customHeight="1">
      <c r="A7970" s="138" t="s">
        <v>14329</v>
      </c>
      <c r="B7970" s="151" t="s">
        <v>14294</v>
      </c>
      <c r="C7970" s="148">
        <v>49095.851749999994</v>
      </c>
      <c r="D7970" s="148">
        <f t="shared" si="372"/>
        <v>59896.94</v>
      </c>
      <c r="E7970" s="138" t="s">
        <v>2044</v>
      </c>
      <c r="F7970" s="148">
        <f t="shared" si="373"/>
        <v>49095.85</v>
      </c>
      <c r="G7970" s="148">
        <f t="shared" si="374"/>
        <v>59896.936999999998</v>
      </c>
    </row>
    <row r="7971" spans="1:7" ht="14.4" customHeight="1">
      <c r="A7971" s="138" t="s">
        <v>14330</v>
      </c>
      <c r="B7971" s="151" t="s">
        <v>14294</v>
      </c>
      <c r="C7971" s="148">
        <v>49095.851749999994</v>
      </c>
      <c r="D7971" s="148">
        <f t="shared" si="372"/>
        <v>59896.94</v>
      </c>
      <c r="E7971" s="138" t="s">
        <v>2044</v>
      </c>
      <c r="F7971" s="148">
        <f t="shared" si="373"/>
        <v>49095.85</v>
      </c>
      <c r="G7971" s="148">
        <f t="shared" si="374"/>
        <v>59896.936999999998</v>
      </c>
    </row>
    <row r="7972" spans="1:7" ht="14.4" customHeight="1">
      <c r="A7972" s="138" t="s">
        <v>14331</v>
      </c>
      <c r="B7972" s="151" t="s">
        <v>14294</v>
      </c>
      <c r="C7972" s="148">
        <v>49095.851749999994</v>
      </c>
      <c r="D7972" s="148">
        <f t="shared" si="372"/>
        <v>59896.94</v>
      </c>
      <c r="E7972" s="138" t="s">
        <v>2044</v>
      </c>
      <c r="F7972" s="148">
        <f t="shared" si="373"/>
        <v>49095.85</v>
      </c>
      <c r="G7972" s="148">
        <f t="shared" si="374"/>
        <v>59896.936999999998</v>
      </c>
    </row>
    <row r="7973" spans="1:7" ht="14.4" customHeight="1">
      <c r="A7973" s="138" t="s">
        <v>14332</v>
      </c>
      <c r="B7973" s="151" t="s">
        <v>14294</v>
      </c>
      <c r="C7973" s="148">
        <v>49095.851749999994</v>
      </c>
      <c r="D7973" s="148">
        <f t="shared" si="372"/>
        <v>59896.94</v>
      </c>
      <c r="E7973" s="138" t="s">
        <v>2044</v>
      </c>
      <c r="F7973" s="148">
        <f t="shared" si="373"/>
        <v>49095.85</v>
      </c>
      <c r="G7973" s="148">
        <f t="shared" si="374"/>
        <v>59896.936999999998</v>
      </c>
    </row>
    <row r="7974" spans="1:7" ht="14.4" customHeight="1">
      <c r="A7974" s="138" t="s">
        <v>14333</v>
      </c>
      <c r="B7974" s="151" t="s">
        <v>14294</v>
      </c>
      <c r="C7974" s="148">
        <v>49095.851749999994</v>
      </c>
      <c r="D7974" s="148">
        <f t="shared" si="372"/>
        <v>59896.94</v>
      </c>
      <c r="E7974" s="138" t="s">
        <v>2044</v>
      </c>
      <c r="F7974" s="148">
        <f t="shared" si="373"/>
        <v>49095.85</v>
      </c>
      <c r="G7974" s="148">
        <f t="shared" si="374"/>
        <v>59896.936999999998</v>
      </c>
    </row>
    <row r="7975" spans="1:7" ht="14.4" customHeight="1">
      <c r="A7975" s="138" t="s">
        <v>14334</v>
      </c>
      <c r="B7975" s="151" t="s">
        <v>14294</v>
      </c>
      <c r="C7975" s="148">
        <v>49095.851749999994</v>
      </c>
      <c r="D7975" s="148">
        <f t="shared" si="372"/>
        <v>59896.94</v>
      </c>
      <c r="E7975" s="138" t="s">
        <v>2044</v>
      </c>
      <c r="F7975" s="148">
        <f t="shared" si="373"/>
        <v>49095.85</v>
      </c>
      <c r="G7975" s="148">
        <f t="shared" si="374"/>
        <v>59896.936999999998</v>
      </c>
    </row>
    <row r="7976" spans="1:7" ht="14.4" customHeight="1">
      <c r="A7976" s="138" t="s">
        <v>14335</v>
      </c>
      <c r="B7976" s="151" t="s">
        <v>14294</v>
      </c>
      <c r="C7976" s="148">
        <v>49095.851749999994</v>
      </c>
      <c r="D7976" s="148">
        <f t="shared" si="372"/>
        <v>59896.94</v>
      </c>
      <c r="E7976" s="138" t="s">
        <v>2044</v>
      </c>
      <c r="F7976" s="148">
        <f t="shared" si="373"/>
        <v>49095.85</v>
      </c>
      <c r="G7976" s="148">
        <f t="shared" si="374"/>
        <v>59896.936999999998</v>
      </c>
    </row>
    <row r="7977" spans="1:7" ht="14.4" customHeight="1">
      <c r="A7977" s="138" t="s">
        <v>14336</v>
      </c>
      <c r="B7977" s="151" t="s">
        <v>14294</v>
      </c>
      <c r="C7977" s="148">
        <v>49095.851749999994</v>
      </c>
      <c r="D7977" s="148">
        <f t="shared" si="372"/>
        <v>59896.94</v>
      </c>
      <c r="E7977" s="138" t="s">
        <v>2044</v>
      </c>
      <c r="F7977" s="148">
        <f t="shared" si="373"/>
        <v>49095.85</v>
      </c>
      <c r="G7977" s="148">
        <f t="shared" si="374"/>
        <v>59896.936999999998</v>
      </c>
    </row>
    <row r="7978" spans="1:7" ht="14.4" customHeight="1">
      <c r="A7978" s="138" t="s">
        <v>14337</v>
      </c>
      <c r="B7978" s="151" t="s">
        <v>14294</v>
      </c>
      <c r="C7978" s="148">
        <v>49095.851749999994</v>
      </c>
      <c r="D7978" s="148">
        <f t="shared" si="372"/>
        <v>59896.94</v>
      </c>
      <c r="E7978" s="138" t="s">
        <v>2044</v>
      </c>
      <c r="F7978" s="148">
        <f t="shared" si="373"/>
        <v>49095.85</v>
      </c>
      <c r="G7978" s="148">
        <f t="shared" si="374"/>
        <v>59896.936999999998</v>
      </c>
    </row>
    <row r="7979" spans="1:7" ht="14.4" customHeight="1">
      <c r="A7979" s="138" t="s">
        <v>14338</v>
      </c>
      <c r="B7979" s="151" t="s">
        <v>14294</v>
      </c>
      <c r="C7979" s="148">
        <v>49095.851749999994</v>
      </c>
      <c r="D7979" s="148">
        <f t="shared" si="372"/>
        <v>59896.94</v>
      </c>
      <c r="E7979" s="138" t="s">
        <v>2044</v>
      </c>
      <c r="F7979" s="148">
        <f t="shared" si="373"/>
        <v>49095.85</v>
      </c>
      <c r="G7979" s="148">
        <f t="shared" si="374"/>
        <v>59896.936999999998</v>
      </c>
    </row>
    <row r="7980" spans="1:7" ht="14.4" customHeight="1">
      <c r="A7980" s="138" t="s">
        <v>14339</v>
      </c>
      <c r="B7980" s="151" t="s">
        <v>14294</v>
      </c>
      <c r="C7980" s="148">
        <v>49095.851749999994</v>
      </c>
      <c r="D7980" s="148">
        <f t="shared" si="372"/>
        <v>59896.94</v>
      </c>
      <c r="E7980" s="138" t="s">
        <v>2044</v>
      </c>
      <c r="F7980" s="148">
        <f t="shared" si="373"/>
        <v>49095.85</v>
      </c>
      <c r="G7980" s="148">
        <f t="shared" si="374"/>
        <v>59896.936999999998</v>
      </c>
    </row>
    <row r="7981" spans="1:7" ht="14.4" customHeight="1">
      <c r="A7981" s="138" t="s">
        <v>14340</v>
      </c>
      <c r="B7981" s="151" t="s">
        <v>14294</v>
      </c>
      <c r="C7981" s="148">
        <v>49095.851749999994</v>
      </c>
      <c r="D7981" s="148">
        <f t="shared" si="372"/>
        <v>59896.94</v>
      </c>
      <c r="E7981" s="138" t="s">
        <v>2044</v>
      </c>
      <c r="F7981" s="148">
        <f t="shared" si="373"/>
        <v>49095.85</v>
      </c>
      <c r="G7981" s="148">
        <f t="shared" si="374"/>
        <v>59896.936999999998</v>
      </c>
    </row>
    <row r="7982" spans="1:7" ht="14.4" customHeight="1">
      <c r="A7982" s="138" t="s">
        <v>14341</v>
      </c>
      <c r="B7982" s="151" t="s">
        <v>14294</v>
      </c>
      <c r="C7982" s="148">
        <v>49095.851749999994</v>
      </c>
      <c r="D7982" s="148">
        <f t="shared" si="372"/>
        <v>59896.94</v>
      </c>
      <c r="E7982" s="138" t="s">
        <v>2044</v>
      </c>
      <c r="F7982" s="148">
        <f t="shared" si="373"/>
        <v>49095.85</v>
      </c>
      <c r="G7982" s="148">
        <f t="shared" si="374"/>
        <v>59896.936999999998</v>
      </c>
    </row>
    <row r="7983" spans="1:7" ht="14.4" customHeight="1">
      <c r="A7983" s="138" t="s">
        <v>14342</v>
      </c>
      <c r="B7983" s="151" t="s">
        <v>14294</v>
      </c>
      <c r="C7983" s="148">
        <v>49095.851749999994</v>
      </c>
      <c r="D7983" s="148">
        <f t="shared" si="372"/>
        <v>59896.94</v>
      </c>
      <c r="E7983" s="138" t="s">
        <v>2044</v>
      </c>
      <c r="F7983" s="148">
        <f t="shared" si="373"/>
        <v>49095.85</v>
      </c>
      <c r="G7983" s="148">
        <f t="shared" si="374"/>
        <v>59896.936999999998</v>
      </c>
    </row>
    <row r="7984" spans="1:7" ht="14.4" customHeight="1">
      <c r="A7984" s="138" t="s">
        <v>14343</v>
      </c>
      <c r="B7984" s="151" t="s">
        <v>14294</v>
      </c>
      <c r="C7984" s="148">
        <v>49095.851749999994</v>
      </c>
      <c r="D7984" s="148">
        <f t="shared" si="372"/>
        <v>59896.94</v>
      </c>
      <c r="E7984" s="138" t="s">
        <v>2044</v>
      </c>
      <c r="F7984" s="148">
        <f t="shared" si="373"/>
        <v>49095.85</v>
      </c>
      <c r="G7984" s="148">
        <f t="shared" si="374"/>
        <v>59896.936999999998</v>
      </c>
    </row>
    <row r="7985" spans="1:7" ht="14.4" customHeight="1">
      <c r="A7985" s="138" t="s">
        <v>14344</v>
      </c>
      <c r="B7985" s="151" t="s">
        <v>14294</v>
      </c>
      <c r="C7985" s="148">
        <v>49095.851749999994</v>
      </c>
      <c r="D7985" s="148">
        <f t="shared" si="372"/>
        <v>59896.94</v>
      </c>
      <c r="E7985" s="138" t="s">
        <v>2044</v>
      </c>
      <c r="F7985" s="148">
        <f t="shared" si="373"/>
        <v>49095.85</v>
      </c>
      <c r="G7985" s="148">
        <f t="shared" si="374"/>
        <v>59896.936999999998</v>
      </c>
    </row>
    <row r="7986" spans="1:7" ht="14.4" customHeight="1">
      <c r="A7986" s="138" t="s">
        <v>14345</v>
      </c>
      <c r="B7986" s="151" t="s">
        <v>14294</v>
      </c>
      <c r="C7986" s="148">
        <v>49095.851749999994</v>
      </c>
      <c r="D7986" s="148">
        <f t="shared" si="372"/>
        <v>59896.94</v>
      </c>
      <c r="E7986" s="138" t="s">
        <v>2044</v>
      </c>
      <c r="F7986" s="148">
        <f t="shared" si="373"/>
        <v>49095.85</v>
      </c>
      <c r="G7986" s="148">
        <f t="shared" si="374"/>
        <v>59896.936999999998</v>
      </c>
    </row>
    <row r="7987" spans="1:7" ht="14.4" customHeight="1">
      <c r="A7987" s="138" t="s">
        <v>14346</v>
      </c>
      <c r="B7987" s="151" t="s">
        <v>14294</v>
      </c>
      <c r="C7987" s="148">
        <v>49095.851749999994</v>
      </c>
      <c r="D7987" s="148">
        <f t="shared" si="372"/>
        <v>59896.94</v>
      </c>
      <c r="E7987" s="138" t="s">
        <v>2044</v>
      </c>
      <c r="F7987" s="148">
        <f t="shared" si="373"/>
        <v>49095.85</v>
      </c>
      <c r="G7987" s="148">
        <f t="shared" si="374"/>
        <v>59896.936999999998</v>
      </c>
    </row>
    <row r="7988" spans="1:7" ht="14.4" customHeight="1">
      <c r="A7988" s="138" t="s">
        <v>14347</v>
      </c>
      <c r="B7988" s="151" t="s">
        <v>14294</v>
      </c>
      <c r="C7988" s="148">
        <v>49095.851749999994</v>
      </c>
      <c r="D7988" s="148">
        <f t="shared" si="372"/>
        <v>59896.94</v>
      </c>
      <c r="E7988" s="138" t="s">
        <v>2044</v>
      </c>
      <c r="F7988" s="148">
        <f t="shared" si="373"/>
        <v>49095.85</v>
      </c>
      <c r="G7988" s="148">
        <f t="shared" si="374"/>
        <v>59896.936999999998</v>
      </c>
    </row>
    <row r="7989" spans="1:7" ht="14.4" customHeight="1">
      <c r="A7989" s="138" t="s">
        <v>14348</v>
      </c>
      <c r="B7989" s="151" t="s">
        <v>14294</v>
      </c>
      <c r="C7989" s="148">
        <v>49095.851749999994</v>
      </c>
      <c r="D7989" s="148">
        <f t="shared" si="372"/>
        <v>59896.94</v>
      </c>
      <c r="E7989" s="138" t="s">
        <v>2044</v>
      </c>
      <c r="F7989" s="148">
        <f t="shared" si="373"/>
        <v>49095.85</v>
      </c>
      <c r="G7989" s="148">
        <f t="shared" si="374"/>
        <v>59896.936999999998</v>
      </c>
    </row>
    <row r="7990" spans="1:7" ht="14.4" customHeight="1">
      <c r="A7990" s="138" t="s">
        <v>14349</v>
      </c>
      <c r="B7990" s="151" t="s">
        <v>14294</v>
      </c>
      <c r="C7990" s="148">
        <v>49095.851749999994</v>
      </c>
      <c r="D7990" s="148">
        <f t="shared" si="372"/>
        <v>59896.94</v>
      </c>
      <c r="E7990" s="138" t="s">
        <v>2044</v>
      </c>
      <c r="F7990" s="148">
        <f t="shared" si="373"/>
        <v>49095.85</v>
      </c>
      <c r="G7990" s="148">
        <f t="shared" si="374"/>
        <v>59896.936999999998</v>
      </c>
    </row>
    <row r="7991" spans="1:7" ht="14.4" customHeight="1">
      <c r="A7991" s="138" t="s">
        <v>14350</v>
      </c>
      <c r="B7991" s="151" t="s">
        <v>14294</v>
      </c>
      <c r="C7991" s="148">
        <v>49095.851749999994</v>
      </c>
      <c r="D7991" s="148">
        <f t="shared" si="372"/>
        <v>59896.94</v>
      </c>
      <c r="E7991" s="138" t="s">
        <v>2044</v>
      </c>
      <c r="F7991" s="148">
        <f t="shared" si="373"/>
        <v>49095.85</v>
      </c>
      <c r="G7991" s="148">
        <f t="shared" si="374"/>
        <v>59896.936999999998</v>
      </c>
    </row>
    <row r="7992" spans="1:7" ht="14.4" customHeight="1">
      <c r="A7992" s="138" t="s">
        <v>14351</v>
      </c>
      <c r="B7992" s="151" t="s">
        <v>14294</v>
      </c>
      <c r="C7992" s="148">
        <v>49095.851749999994</v>
      </c>
      <c r="D7992" s="148">
        <f t="shared" si="372"/>
        <v>59896.94</v>
      </c>
      <c r="E7992" s="138" t="s">
        <v>2044</v>
      </c>
      <c r="F7992" s="148">
        <f t="shared" si="373"/>
        <v>49095.85</v>
      </c>
      <c r="G7992" s="148">
        <f t="shared" si="374"/>
        <v>59896.936999999998</v>
      </c>
    </row>
    <row r="7993" spans="1:7" ht="14.4" customHeight="1">
      <c r="A7993" s="138" t="s">
        <v>14352</v>
      </c>
      <c r="B7993" s="151" t="s">
        <v>14294</v>
      </c>
      <c r="C7993" s="148">
        <v>49095.851749999994</v>
      </c>
      <c r="D7993" s="148">
        <f t="shared" si="372"/>
        <v>59896.94</v>
      </c>
      <c r="E7993" s="138" t="s">
        <v>2044</v>
      </c>
      <c r="F7993" s="148">
        <f t="shared" si="373"/>
        <v>49095.85</v>
      </c>
      <c r="G7993" s="148">
        <f t="shared" si="374"/>
        <v>59896.936999999998</v>
      </c>
    </row>
    <row r="7994" spans="1:7" ht="14.4" customHeight="1">
      <c r="A7994" s="138" t="s">
        <v>14353</v>
      </c>
      <c r="B7994" s="151" t="s">
        <v>14294</v>
      </c>
      <c r="C7994" s="148">
        <v>49095.851749999994</v>
      </c>
      <c r="D7994" s="148">
        <f t="shared" si="372"/>
        <v>59896.94</v>
      </c>
      <c r="E7994" s="138" t="s">
        <v>2044</v>
      </c>
      <c r="F7994" s="148">
        <f t="shared" si="373"/>
        <v>49095.85</v>
      </c>
      <c r="G7994" s="148">
        <f t="shared" si="374"/>
        <v>59896.936999999998</v>
      </c>
    </row>
    <row r="7995" spans="1:7" ht="14.4" customHeight="1">
      <c r="A7995" s="138" t="s">
        <v>14354</v>
      </c>
      <c r="B7995" s="151" t="s">
        <v>14294</v>
      </c>
      <c r="C7995" s="148">
        <v>49095.851749999994</v>
      </c>
      <c r="D7995" s="148">
        <f t="shared" si="372"/>
        <v>59896.94</v>
      </c>
      <c r="E7995" s="138" t="s">
        <v>2044</v>
      </c>
      <c r="F7995" s="148">
        <f t="shared" si="373"/>
        <v>49095.85</v>
      </c>
      <c r="G7995" s="148">
        <f t="shared" si="374"/>
        <v>59896.936999999998</v>
      </c>
    </row>
    <row r="7996" spans="1:7" ht="14.4" customHeight="1">
      <c r="A7996" s="138" t="s">
        <v>14355</v>
      </c>
      <c r="B7996" s="151" t="s">
        <v>14294</v>
      </c>
      <c r="C7996" s="148">
        <v>49095.851749999994</v>
      </c>
      <c r="D7996" s="148">
        <f t="shared" si="372"/>
        <v>59896.94</v>
      </c>
      <c r="E7996" s="138" t="s">
        <v>2044</v>
      </c>
      <c r="F7996" s="148">
        <f t="shared" si="373"/>
        <v>49095.85</v>
      </c>
      <c r="G7996" s="148">
        <f t="shared" si="374"/>
        <v>59896.936999999998</v>
      </c>
    </row>
    <row r="7997" spans="1:7" ht="14.4" customHeight="1">
      <c r="A7997" s="138" t="s">
        <v>14356</v>
      </c>
      <c r="B7997" s="151" t="s">
        <v>14294</v>
      </c>
      <c r="C7997" s="148">
        <v>49095.851749999994</v>
      </c>
      <c r="D7997" s="148">
        <f t="shared" si="372"/>
        <v>59896.94</v>
      </c>
      <c r="E7997" s="138" t="s">
        <v>2044</v>
      </c>
      <c r="F7997" s="148">
        <f t="shared" si="373"/>
        <v>49095.85</v>
      </c>
      <c r="G7997" s="148">
        <f t="shared" si="374"/>
        <v>59896.936999999998</v>
      </c>
    </row>
    <row r="7998" spans="1:7" ht="14.4" customHeight="1">
      <c r="A7998" s="138" t="s">
        <v>14357</v>
      </c>
      <c r="B7998" s="151" t="s">
        <v>14358</v>
      </c>
      <c r="C7998" s="148">
        <v>20205.212499999998</v>
      </c>
      <c r="D7998" s="148">
        <f t="shared" si="372"/>
        <v>24650.36</v>
      </c>
      <c r="E7998" s="138" t="s">
        <v>2044</v>
      </c>
      <c r="F7998" s="148">
        <f t="shared" si="373"/>
        <v>20205.21</v>
      </c>
      <c r="G7998" s="148">
        <f t="shared" si="374"/>
        <v>24650.356199999998</v>
      </c>
    </row>
    <row r="7999" spans="1:7" ht="14.4" customHeight="1">
      <c r="A7999" s="138" t="s">
        <v>14359</v>
      </c>
      <c r="B7999" s="151" t="s">
        <v>14358</v>
      </c>
      <c r="C7999" s="148">
        <v>20205.212499999998</v>
      </c>
      <c r="D7999" s="148">
        <f t="shared" si="372"/>
        <v>24650.36</v>
      </c>
      <c r="E7999" s="138" t="s">
        <v>2044</v>
      </c>
      <c r="F7999" s="148">
        <f t="shared" si="373"/>
        <v>20205.21</v>
      </c>
      <c r="G7999" s="148">
        <f t="shared" si="374"/>
        <v>24650.356199999998</v>
      </c>
    </row>
    <row r="8000" spans="1:7" ht="14.4" customHeight="1">
      <c r="A8000" s="138" t="s">
        <v>14360</v>
      </c>
      <c r="B8000" s="151" t="s">
        <v>14358</v>
      </c>
      <c r="C8000" s="148">
        <v>20205.212499999998</v>
      </c>
      <c r="D8000" s="148">
        <f t="shared" si="372"/>
        <v>24650.36</v>
      </c>
      <c r="E8000" s="138" t="s">
        <v>2044</v>
      </c>
      <c r="F8000" s="148">
        <f t="shared" si="373"/>
        <v>20205.21</v>
      </c>
      <c r="G8000" s="148">
        <f t="shared" si="374"/>
        <v>24650.356199999998</v>
      </c>
    </row>
    <row r="8001" spans="1:7" ht="14.4" customHeight="1">
      <c r="A8001" s="138" t="s">
        <v>14361</v>
      </c>
      <c r="B8001" s="151" t="s">
        <v>14358</v>
      </c>
      <c r="C8001" s="148">
        <v>20205.212499999998</v>
      </c>
      <c r="D8001" s="148">
        <f t="shared" si="372"/>
        <v>24650.36</v>
      </c>
      <c r="E8001" s="138" t="s">
        <v>2044</v>
      </c>
      <c r="F8001" s="148">
        <f t="shared" si="373"/>
        <v>20205.21</v>
      </c>
      <c r="G8001" s="148">
        <f t="shared" si="374"/>
        <v>24650.356199999998</v>
      </c>
    </row>
    <row r="8002" spans="1:7" ht="14.4" customHeight="1">
      <c r="A8002" s="138" t="s">
        <v>14362</v>
      </c>
      <c r="B8002" s="151" t="s">
        <v>14358</v>
      </c>
      <c r="C8002" s="148">
        <v>20205.212499999998</v>
      </c>
      <c r="D8002" s="148">
        <f t="shared" si="372"/>
        <v>24650.36</v>
      </c>
      <c r="E8002" s="138" t="s">
        <v>2044</v>
      </c>
      <c r="F8002" s="148">
        <f t="shared" si="373"/>
        <v>20205.21</v>
      </c>
      <c r="G8002" s="148">
        <f t="shared" si="374"/>
        <v>24650.356199999998</v>
      </c>
    </row>
    <row r="8003" spans="1:7" ht="14.4" customHeight="1">
      <c r="A8003" s="138" t="s">
        <v>14363</v>
      </c>
      <c r="B8003" s="151" t="s">
        <v>14358</v>
      </c>
      <c r="C8003" s="148">
        <v>20205.212499999998</v>
      </c>
      <c r="D8003" s="148">
        <f t="shared" si="372"/>
        <v>24650.36</v>
      </c>
      <c r="E8003" s="138" t="s">
        <v>2044</v>
      </c>
      <c r="F8003" s="148">
        <f t="shared" si="373"/>
        <v>20205.21</v>
      </c>
      <c r="G8003" s="148">
        <f t="shared" si="374"/>
        <v>24650.356199999998</v>
      </c>
    </row>
    <row r="8004" spans="1:7" ht="14.4" customHeight="1">
      <c r="A8004" s="138" t="s">
        <v>14364</v>
      </c>
      <c r="B8004" s="151" t="s">
        <v>14358</v>
      </c>
      <c r="C8004" s="148">
        <v>20205.212499999998</v>
      </c>
      <c r="D8004" s="148">
        <f t="shared" si="372"/>
        <v>24650.36</v>
      </c>
      <c r="E8004" s="138" t="s">
        <v>2044</v>
      </c>
      <c r="F8004" s="148">
        <f t="shared" si="373"/>
        <v>20205.21</v>
      </c>
      <c r="G8004" s="148">
        <f t="shared" si="374"/>
        <v>24650.356199999998</v>
      </c>
    </row>
    <row r="8005" spans="1:7" ht="14.4" customHeight="1">
      <c r="A8005" s="138" t="s">
        <v>14365</v>
      </c>
      <c r="B8005" s="151" t="s">
        <v>14358</v>
      </c>
      <c r="C8005" s="148">
        <v>20205.212499999998</v>
      </c>
      <c r="D8005" s="148">
        <f t="shared" si="372"/>
        <v>24650.36</v>
      </c>
      <c r="E8005" s="138" t="s">
        <v>2044</v>
      </c>
      <c r="F8005" s="148">
        <f t="shared" si="373"/>
        <v>20205.21</v>
      </c>
      <c r="G8005" s="148">
        <f t="shared" si="374"/>
        <v>24650.356199999998</v>
      </c>
    </row>
    <row r="8006" spans="1:7" ht="14.4" customHeight="1">
      <c r="A8006" s="138" t="s">
        <v>14366</v>
      </c>
      <c r="B8006" s="151" t="s">
        <v>14358</v>
      </c>
      <c r="C8006" s="148">
        <v>20205.212499999998</v>
      </c>
      <c r="D8006" s="148">
        <f t="shared" si="372"/>
        <v>24650.36</v>
      </c>
      <c r="E8006" s="138" t="s">
        <v>2044</v>
      </c>
      <c r="F8006" s="148">
        <f t="shared" si="373"/>
        <v>20205.21</v>
      </c>
      <c r="G8006" s="148">
        <f t="shared" si="374"/>
        <v>24650.356199999998</v>
      </c>
    </row>
    <row r="8007" spans="1:7" ht="14.4" customHeight="1">
      <c r="A8007" s="138" t="s">
        <v>14367</v>
      </c>
      <c r="B8007" s="151" t="s">
        <v>14358</v>
      </c>
      <c r="C8007" s="148">
        <v>20205.212499999998</v>
      </c>
      <c r="D8007" s="148">
        <f t="shared" si="372"/>
        <v>24650.36</v>
      </c>
      <c r="E8007" s="138" t="s">
        <v>2044</v>
      </c>
      <c r="F8007" s="148">
        <f t="shared" si="373"/>
        <v>20205.21</v>
      </c>
      <c r="G8007" s="148">
        <f t="shared" si="374"/>
        <v>24650.356199999998</v>
      </c>
    </row>
    <row r="8008" spans="1:7" ht="14.4" customHeight="1">
      <c r="A8008" s="138" t="s">
        <v>14368</v>
      </c>
      <c r="B8008" s="151" t="s">
        <v>14358</v>
      </c>
      <c r="C8008" s="148">
        <v>20205.212499999998</v>
      </c>
      <c r="D8008" s="148">
        <f t="shared" si="372"/>
        <v>24650.36</v>
      </c>
      <c r="E8008" s="138" t="s">
        <v>2044</v>
      </c>
      <c r="F8008" s="148">
        <f t="shared" si="373"/>
        <v>20205.21</v>
      </c>
      <c r="G8008" s="148">
        <f t="shared" si="374"/>
        <v>24650.356199999998</v>
      </c>
    </row>
    <row r="8009" spans="1:7" ht="14.4" customHeight="1">
      <c r="A8009" s="138" t="s">
        <v>14369</v>
      </c>
      <c r="B8009" s="151" t="s">
        <v>14358</v>
      </c>
      <c r="C8009" s="148">
        <v>20205.212499999998</v>
      </c>
      <c r="D8009" s="148">
        <f t="shared" ref="D8009:D8072" si="375">ROUND(C8009*(1+$D$8),2)</f>
        <v>24650.36</v>
      </c>
      <c r="E8009" s="138" t="s">
        <v>2044</v>
      </c>
      <c r="F8009" s="148">
        <f t="shared" ref="F8009:F8072" si="376">ROUND(C8009*(1-HLOOKUP(E8009,$1:$2,2,FALSE)),2)</f>
        <v>20205.21</v>
      </c>
      <c r="G8009" s="148">
        <f t="shared" ref="G8009:G8072" si="377">F8009*(1+$D$8)</f>
        <v>24650.356199999998</v>
      </c>
    </row>
    <row r="8010" spans="1:7" ht="14.4" customHeight="1">
      <c r="A8010" s="138" t="s">
        <v>14370</v>
      </c>
      <c r="B8010" s="151" t="s">
        <v>14358</v>
      </c>
      <c r="C8010" s="148">
        <v>20205.212499999998</v>
      </c>
      <c r="D8010" s="148">
        <f t="shared" si="375"/>
        <v>24650.36</v>
      </c>
      <c r="E8010" s="138" t="s">
        <v>2044</v>
      </c>
      <c r="F8010" s="148">
        <f t="shared" si="376"/>
        <v>20205.21</v>
      </c>
      <c r="G8010" s="148">
        <f t="shared" si="377"/>
        <v>24650.356199999998</v>
      </c>
    </row>
    <row r="8011" spans="1:7" ht="14.4" customHeight="1">
      <c r="A8011" s="138" t="s">
        <v>14371</v>
      </c>
      <c r="B8011" s="151" t="s">
        <v>14358</v>
      </c>
      <c r="C8011" s="148">
        <v>20205.212499999998</v>
      </c>
      <c r="D8011" s="148">
        <f t="shared" si="375"/>
        <v>24650.36</v>
      </c>
      <c r="E8011" s="138" t="s">
        <v>2044</v>
      </c>
      <c r="F8011" s="148">
        <f t="shared" si="376"/>
        <v>20205.21</v>
      </c>
      <c r="G8011" s="148">
        <f t="shared" si="377"/>
        <v>24650.356199999998</v>
      </c>
    </row>
    <row r="8012" spans="1:7" ht="14.4" customHeight="1">
      <c r="A8012" s="138" t="s">
        <v>14372</v>
      </c>
      <c r="B8012" s="151" t="s">
        <v>14358</v>
      </c>
      <c r="C8012" s="148">
        <v>20205.212499999998</v>
      </c>
      <c r="D8012" s="148">
        <f t="shared" si="375"/>
        <v>24650.36</v>
      </c>
      <c r="E8012" s="138" t="s">
        <v>2044</v>
      </c>
      <c r="F8012" s="148">
        <f t="shared" si="376"/>
        <v>20205.21</v>
      </c>
      <c r="G8012" s="148">
        <f t="shared" si="377"/>
        <v>24650.356199999998</v>
      </c>
    </row>
    <row r="8013" spans="1:7" ht="14.4" customHeight="1">
      <c r="A8013" s="138" t="s">
        <v>14373</v>
      </c>
      <c r="B8013" s="151" t="s">
        <v>14358</v>
      </c>
      <c r="C8013" s="148">
        <v>20205.212499999998</v>
      </c>
      <c r="D8013" s="148">
        <f t="shared" si="375"/>
        <v>24650.36</v>
      </c>
      <c r="E8013" s="138" t="s">
        <v>2044</v>
      </c>
      <c r="F8013" s="148">
        <f t="shared" si="376"/>
        <v>20205.21</v>
      </c>
      <c r="G8013" s="148">
        <f t="shared" si="377"/>
        <v>24650.356199999998</v>
      </c>
    </row>
    <row r="8014" spans="1:7" ht="14.4" customHeight="1">
      <c r="A8014" s="138" t="s">
        <v>14374</v>
      </c>
      <c r="B8014" s="151" t="s">
        <v>14358</v>
      </c>
      <c r="C8014" s="148">
        <v>20205.212499999998</v>
      </c>
      <c r="D8014" s="148">
        <f t="shared" si="375"/>
        <v>24650.36</v>
      </c>
      <c r="E8014" s="138" t="s">
        <v>2044</v>
      </c>
      <c r="F8014" s="148">
        <f t="shared" si="376"/>
        <v>20205.21</v>
      </c>
      <c r="G8014" s="148">
        <f t="shared" si="377"/>
        <v>24650.356199999998</v>
      </c>
    </row>
    <row r="8015" spans="1:7" ht="14.4" customHeight="1">
      <c r="A8015" s="138" t="s">
        <v>14375</v>
      </c>
      <c r="B8015" s="151" t="s">
        <v>14358</v>
      </c>
      <c r="C8015" s="148">
        <v>20205.212499999998</v>
      </c>
      <c r="D8015" s="148">
        <f t="shared" si="375"/>
        <v>24650.36</v>
      </c>
      <c r="E8015" s="138" t="s">
        <v>2044</v>
      </c>
      <c r="F8015" s="148">
        <f t="shared" si="376"/>
        <v>20205.21</v>
      </c>
      <c r="G8015" s="148">
        <f t="shared" si="377"/>
        <v>24650.356199999998</v>
      </c>
    </row>
    <row r="8016" spans="1:7" ht="14.4" customHeight="1">
      <c r="A8016" s="138" t="s">
        <v>14376</v>
      </c>
      <c r="B8016" s="151" t="s">
        <v>14358</v>
      </c>
      <c r="C8016" s="148">
        <v>20205.212499999998</v>
      </c>
      <c r="D8016" s="148">
        <f t="shared" si="375"/>
        <v>24650.36</v>
      </c>
      <c r="E8016" s="138" t="s">
        <v>2044</v>
      </c>
      <c r="F8016" s="148">
        <f t="shared" si="376"/>
        <v>20205.21</v>
      </c>
      <c r="G8016" s="148">
        <f t="shared" si="377"/>
        <v>24650.356199999998</v>
      </c>
    </row>
    <row r="8017" spans="1:7" ht="14.4" customHeight="1">
      <c r="A8017" s="138" t="s">
        <v>14377</v>
      </c>
      <c r="B8017" s="151" t="s">
        <v>14358</v>
      </c>
      <c r="C8017" s="148">
        <v>20205.212499999998</v>
      </c>
      <c r="D8017" s="148">
        <f t="shared" si="375"/>
        <v>24650.36</v>
      </c>
      <c r="E8017" s="138" t="s">
        <v>2044</v>
      </c>
      <c r="F8017" s="148">
        <f t="shared" si="376"/>
        <v>20205.21</v>
      </c>
      <c r="G8017" s="148">
        <f t="shared" si="377"/>
        <v>24650.356199999998</v>
      </c>
    </row>
    <row r="8018" spans="1:7" ht="14.4" customHeight="1">
      <c r="A8018" s="138" t="s">
        <v>14378</v>
      </c>
      <c r="B8018" s="151" t="s">
        <v>14358</v>
      </c>
      <c r="C8018" s="148">
        <v>20205.212499999998</v>
      </c>
      <c r="D8018" s="148">
        <f t="shared" si="375"/>
        <v>24650.36</v>
      </c>
      <c r="E8018" s="138" t="s">
        <v>2044</v>
      </c>
      <c r="F8018" s="148">
        <f t="shared" si="376"/>
        <v>20205.21</v>
      </c>
      <c r="G8018" s="148">
        <f t="shared" si="377"/>
        <v>24650.356199999998</v>
      </c>
    </row>
    <row r="8019" spans="1:7" ht="14.4" customHeight="1">
      <c r="A8019" s="138" t="s">
        <v>14379</v>
      </c>
      <c r="B8019" s="151" t="s">
        <v>14358</v>
      </c>
      <c r="C8019" s="148">
        <v>20205.212499999998</v>
      </c>
      <c r="D8019" s="148">
        <f t="shared" si="375"/>
        <v>24650.36</v>
      </c>
      <c r="E8019" s="138" t="s">
        <v>2044</v>
      </c>
      <c r="F8019" s="148">
        <f t="shared" si="376"/>
        <v>20205.21</v>
      </c>
      <c r="G8019" s="148">
        <f t="shared" si="377"/>
        <v>24650.356199999998</v>
      </c>
    </row>
    <row r="8020" spans="1:7" ht="14.4" customHeight="1">
      <c r="A8020" s="138" t="s">
        <v>14380</v>
      </c>
      <c r="B8020" s="151" t="s">
        <v>14358</v>
      </c>
      <c r="C8020" s="148">
        <v>20205.212499999998</v>
      </c>
      <c r="D8020" s="148">
        <f t="shared" si="375"/>
        <v>24650.36</v>
      </c>
      <c r="E8020" s="138" t="s">
        <v>2044</v>
      </c>
      <c r="F8020" s="148">
        <f t="shared" si="376"/>
        <v>20205.21</v>
      </c>
      <c r="G8020" s="148">
        <f t="shared" si="377"/>
        <v>24650.356199999998</v>
      </c>
    </row>
    <row r="8021" spans="1:7" ht="14.4" customHeight="1">
      <c r="A8021" s="138" t="s">
        <v>14381</v>
      </c>
      <c r="B8021" s="151" t="s">
        <v>14358</v>
      </c>
      <c r="C8021" s="148">
        <v>20205.212499999998</v>
      </c>
      <c r="D8021" s="148">
        <f t="shared" si="375"/>
        <v>24650.36</v>
      </c>
      <c r="E8021" s="138" t="s">
        <v>2044</v>
      </c>
      <c r="F8021" s="148">
        <f t="shared" si="376"/>
        <v>20205.21</v>
      </c>
      <c r="G8021" s="148">
        <f t="shared" si="377"/>
        <v>24650.356199999998</v>
      </c>
    </row>
    <row r="8022" spans="1:7" ht="14.4" customHeight="1">
      <c r="A8022" s="138" t="s">
        <v>14382</v>
      </c>
      <c r="B8022" s="151" t="s">
        <v>14358</v>
      </c>
      <c r="C8022" s="148">
        <v>20205.212499999998</v>
      </c>
      <c r="D8022" s="148">
        <f t="shared" si="375"/>
        <v>24650.36</v>
      </c>
      <c r="E8022" s="138" t="s">
        <v>2044</v>
      </c>
      <c r="F8022" s="148">
        <f t="shared" si="376"/>
        <v>20205.21</v>
      </c>
      <c r="G8022" s="148">
        <f t="shared" si="377"/>
        <v>24650.356199999998</v>
      </c>
    </row>
    <row r="8023" spans="1:7" ht="14.4" customHeight="1">
      <c r="A8023" s="138" t="s">
        <v>14383</v>
      </c>
      <c r="B8023" s="151" t="s">
        <v>14358</v>
      </c>
      <c r="C8023" s="148">
        <v>20205.212499999998</v>
      </c>
      <c r="D8023" s="148">
        <f t="shared" si="375"/>
        <v>24650.36</v>
      </c>
      <c r="E8023" s="138" t="s">
        <v>2044</v>
      </c>
      <c r="F8023" s="148">
        <f t="shared" si="376"/>
        <v>20205.21</v>
      </c>
      <c r="G8023" s="148">
        <f t="shared" si="377"/>
        <v>24650.356199999998</v>
      </c>
    </row>
    <row r="8024" spans="1:7" ht="14.4" customHeight="1">
      <c r="A8024" s="138" t="s">
        <v>14384</v>
      </c>
      <c r="B8024" s="151" t="s">
        <v>14358</v>
      </c>
      <c r="C8024" s="148">
        <v>20205.212499999998</v>
      </c>
      <c r="D8024" s="148">
        <f t="shared" si="375"/>
        <v>24650.36</v>
      </c>
      <c r="E8024" s="138" t="s">
        <v>2044</v>
      </c>
      <c r="F8024" s="148">
        <f t="shared" si="376"/>
        <v>20205.21</v>
      </c>
      <c r="G8024" s="148">
        <f t="shared" si="377"/>
        <v>24650.356199999998</v>
      </c>
    </row>
    <row r="8025" spans="1:7" ht="14.4" customHeight="1">
      <c r="A8025" s="138" t="s">
        <v>14385</v>
      </c>
      <c r="B8025" s="151" t="s">
        <v>14358</v>
      </c>
      <c r="C8025" s="148">
        <v>20205.212499999998</v>
      </c>
      <c r="D8025" s="148">
        <f t="shared" si="375"/>
        <v>24650.36</v>
      </c>
      <c r="E8025" s="138" t="s">
        <v>2044</v>
      </c>
      <c r="F8025" s="148">
        <f t="shared" si="376"/>
        <v>20205.21</v>
      </c>
      <c r="G8025" s="148">
        <f t="shared" si="377"/>
        <v>24650.356199999998</v>
      </c>
    </row>
    <row r="8026" spans="1:7" ht="14.4" customHeight="1">
      <c r="A8026" s="138" t="s">
        <v>14386</v>
      </c>
      <c r="B8026" s="151" t="s">
        <v>14358</v>
      </c>
      <c r="C8026" s="148">
        <v>20205.212499999998</v>
      </c>
      <c r="D8026" s="148">
        <f t="shared" si="375"/>
        <v>24650.36</v>
      </c>
      <c r="E8026" s="138" t="s">
        <v>2044</v>
      </c>
      <c r="F8026" s="148">
        <f t="shared" si="376"/>
        <v>20205.21</v>
      </c>
      <c r="G8026" s="148">
        <f t="shared" si="377"/>
        <v>24650.356199999998</v>
      </c>
    </row>
    <row r="8027" spans="1:7" ht="14.4" customHeight="1">
      <c r="A8027" s="138" t="s">
        <v>14387</v>
      </c>
      <c r="B8027" s="151" t="s">
        <v>14358</v>
      </c>
      <c r="C8027" s="148">
        <v>20205.212499999998</v>
      </c>
      <c r="D8027" s="148">
        <f t="shared" si="375"/>
        <v>24650.36</v>
      </c>
      <c r="E8027" s="138" t="s">
        <v>2044</v>
      </c>
      <c r="F8027" s="148">
        <f t="shared" si="376"/>
        <v>20205.21</v>
      </c>
      <c r="G8027" s="148">
        <f t="shared" si="377"/>
        <v>24650.356199999998</v>
      </c>
    </row>
    <row r="8028" spans="1:7" ht="14.4" customHeight="1">
      <c r="A8028" s="138" t="s">
        <v>14388</v>
      </c>
      <c r="B8028" s="151" t="s">
        <v>14358</v>
      </c>
      <c r="C8028" s="148">
        <v>20205.212499999998</v>
      </c>
      <c r="D8028" s="148">
        <f t="shared" si="375"/>
        <v>24650.36</v>
      </c>
      <c r="E8028" s="138" t="s">
        <v>2044</v>
      </c>
      <c r="F8028" s="148">
        <f t="shared" si="376"/>
        <v>20205.21</v>
      </c>
      <c r="G8028" s="148">
        <f t="shared" si="377"/>
        <v>24650.356199999998</v>
      </c>
    </row>
    <row r="8029" spans="1:7" ht="14.4" customHeight="1">
      <c r="A8029" s="138" t="s">
        <v>14389</v>
      </c>
      <c r="B8029" s="151" t="s">
        <v>14358</v>
      </c>
      <c r="C8029" s="148">
        <v>20205.212499999998</v>
      </c>
      <c r="D8029" s="148">
        <f t="shared" si="375"/>
        <v>24650.36</v>
      </c>
      <c r="E8029" s="138" t="s">
        <v>2044</v>
      </c>
      <c r="F8029" s="148">
        <f t="shared" si="376"/>
        <v>20205.21</v>
      </c>
      <c r="G8029" s="148">
        <f t="shared" si="377"/>
        <v>24650.356199999998</v>
      </c>
    </row>
    <row r="8030" spans="1:7" ht="14.4" customHeight="1">
      <c r="A8030" s="138" t="s">
        <v>14390</v>
      </c>
      <c r="B8030" s="151" t="s">
        <v>14358</v>
      </c>
      <c r="C8030" s="148">
        <v>20205.212499999998</v>
      </c>
      <c r="D8030" s="148">
        <f t="shared" si="375"/>
        <v>24650.36</v>
      </c>
      <c r="E8030" s="138" t="s">
        <v>2044</v>
      </c>
      <c r="F8030" s="148">
        <f t="shared" si="376"/>
        <v>20205.21</v>
      </c>
      <c r="G8030" s="148">
        <f t="shared" si="377"/>
        <v>24650.356199999998</v>
      </c>
    </row>
    <row r="8031" spans="1:7" ht="14.4" customHeight="1">
      <c r="A8031" s="138" t="s">
        <v>14391</v>
      </c>
      <c r="B8031" s="151" t="s">
        <v>14358</v>
      </c>
      <c r="C8031" s="148">
        <v>20205.212499999998</v>
      </c>
      <c r="D8031" s="148">
        <f t="shared" si="375"/>
        <v>24650.36</v>
      </c>
      <c r="E8031" s="138" t="s">
        <v>2044</v>
      </c>
      <c r="F8031" s="148">
        <f t="shared" si="376"/>
        <v>20205.21</v>
      </c>
      <c r="G8031" s="148">
        <f t="shared" si="377"/>
        <v>24650.356199999998</v>
      </c>
    </row>
    <row r="8032" spans="1:7" ht="14.4" customHeight="1">
      <c r="A8032" s="138" t="s">
        <v>14392</v>
      </c>
      <c r="B8032" s="151" t="s">
        <v>14358</v>
      </c>
      <c r="C8032" s="148">
        <v>20205.212499999998</v>
      </c>
      <c r="D8032" s="148">
        <f t="shared" si="375"/>
        <v>24650.36</v>
      </c>
      <c r="E8032" s="138" t="s">
        <v>2044</v>
      </c>
      <c r="F8032" s="148">
        <f t="shared" si="376"/>
        <v>20205.21</v>
      </c>
      <c r="G8032" s="148">
        <f t="shared" si="377"/>
        <v>24650.356199999998</v>
      </c>
    </row>
    <row r="8033" spans="1:7" ht="14.4" customHeight="1">
      <c r="A8033" s="138" t="s">
        <v>14393</v>
      </c>
      <c r="B8033" s="151" t="s">
        <v>14358</v>
      </c>
      <c r="C8033" s="148">
        <v>20205.212499999998</v>
      </c>
      <c r="D8033" s="148">
        <f t="shared" si="375"/>
        <v>24650.36</v>
      </c>
      <c r="E8033" s="138" t="s">
        <v>2044</v>
      </c>
      <c r="F8033" s="148">
        <f t="shared" si="376"/>
        <v>20205.21</v>
      </c>
      <c r="G8033" s="148">
        <f t="shared" si="377"/>
        <v>24650.356199999998</v>
      </c>
    </row>
    <row r="8034" spans="1:7" ht="14.4" customHeight="1">
      <c r="A8034" s="138" t="s">
        <v>14394</v>
      </c>
      <c r="B8034" s="151" t="s">
        <v>14358</v>
      </c>
      <c r="C8034" s="148">
        <v>20205.212499999998</v>
      </c>
      <c r="D8034" s="148">
        <f t="shared" si="375"/>
        <v>24650.36</v>
      </c>
      <c r="E8034" s="138" t="s">
        <v>2044</v>
      </c>
      <c r="F8034" s="148">
        <f t="shared" si="376"/>
        <v>20205.21</v>
      </c>
      <c r="G8034" s="148">
        <f t="shared" si="377"/>
        <v>24650.356199999998</v>
      </c>
    </row>
    <row r="8035" spans="1:7" ht="14.4" customHeight="1">
      <c r="A8035" s="138" t="s">
        <v>14395</v>
      </c>
      <c r="B8035" s="151" t="s">
        <v>14358</v>
      </c>
      <c r="C8035" s="148">
        <v>20205.212499999998</v>
      </c>
      <c r="D8035" s="148">
        <f t="shared" si="375"/>
        <v>24650.36</v>
      </c>
      <c r="E8035" s="138" t="s">
        <v>2044</v>
      </c>
      <c r="F8035" s="148">
        <f t="shared" si="376"/>
        <v>20205.21</v>
      </c>
      <c r="G8035" s="148">
        <f t="shared" si="377"/>
        <v>24650.356199999998</v>
      </c>
    </row>
    <row r="8036" spans="1:7" ht="14.4" customHeight="1">
      <c r="A8036" s="138" t="s">
        <v>14396</v>
      </c>
      <c r="B8036" s="151" t="s">
        <v>14358</v>
      </c>
      <c r="C8036" s="148">
        <v>20205.212499999998</v>
      </c>
      <c r="D8036" s="148">
        <f t="shared" si="375"/>
        <v>24650.36</v>
      </c>
      <c r="E8036" s="138" t="s">
        <v>2044</v>
      </c>
      <c r="F8036" s="148">
        <f t="shared" si="376"/>
        <v>20205.21</v>
      </c>
      <c r="G8036" s="148">
        <f t="shared" si="377"/>
        <v>24650.356199999998</v>
      </c>
    </row>
    <row r="8037" spans="1:7" ht="14.4" customHeight="1">
      <c r="A8037" s="138" t="s">
        <v>14397</v>
      </c>
      <c r="B8037" s="151" t="s">
        <v>14358</v>
      </c>
      <c r="C8037" s="148">
        <v>20205.212499999998</v>
      </c>
      <c r="D8037" s="148">
        <f t="shared" si="375"/>
        <v>24650.36</v>
      </c>
      <c r="E8037" s="138" t="s">
        <v>2044</v>
      </c>
      <c r="F8037" s="148">
        <f t="shared" si="376"/>
        <v>20205.21</v>
      </c>
      <c r="G8037" s="148">
        <f t="shared" si="377"/>
        <v>24650.356199999998</v>
      </c>
    </row>
    <row r="8038" spans="1:7" ht="14.4" customHeight="1">
      <c r="A8038" s="138" t="s">
        <v>14398</v>
      </c>
      <c r="B8038" s="151" t="s">
        <v>14358</v>
      </c>
      <c r="C8038" s="148">
        <v>20205.212499999998</v>
      </c>
      <c r="D8038" s="148">
        <f t="shared" si="375"/>
        <v>24650.36</v>
      </c>
      <c r="E8038" s="138" t="s">
        <v>2044</v>
      </c>
      <c r="F8038" s="148">
        <f t="shared" si="376"/>
        <v>20205.21</v>
      </c>
      <c r="G8038" s="148">
        <f t="shared" si="377"/>
        <v>24650.356199999998</v>
      </c>
    </row>
    <row r="8039" spans="1:7" ht="14.4" customHeight="1">
      <c r="A8039" s="138" t="s">
        <v>14399</v>
      </c>
      <c r="B8039" s="151" t="s">
        <v>14358</v>
      </c>
      <c r="C8039" s="148">
        <v>20205.212499999998</v>
      </c>
      <c r="D8039" s="148">
        <f t="shared" si="375"/>
        <v>24650.36</v>
      </c>
      <c r="E8039" s="138" t="s">
        <v>2044</v>
      </c>
      <c r="F8039" s="148">
        <f t="shared" si="376"/>
        <v>20205.21</v>
      </c>
      <c r="G8039" s="148">
        <f t="shared" si="377"/>
        <v>24650.356199999998</v>
      </c>
    </row>
    <row r="8040" spans="1:7" ht="14.4" customHeight="1">
      <c r="A8040" s="138" t="s">
        <v>14400</v>
      </c>
      <c r="B8040" s="151" t="s">
        <v>14358</v>
      </c>
      <c r="C8040" s="148">
        <v>20205.212499999998</v>
      </c>
      <c r="D8040" s="148">
        <f t="shared" si="375"/>
        <v>24650.36</v>
      </c>
      <c r="E8040" s="138" t="s">
        <v>2044</v>
      </c>
      <c r="F8040" s="148">
        <f t="shared" si="376"/>
        <v>20205.21</v>
      </c>
      <c r="G8040" s="148">
        <f t="shared" si="377"/>
        <v>24650.356199999998</v>
      </c>
    </row>
    <row r="8041" spans="1:7" ht="14.4" customHeight="1">
      <c r="A8041" s="138" t="s">
        <v>14401</v>
      </c>
      <c r="B8041" s="151" t="s">
        <v>14358</v>
      </c>
      <c r="C8041" s="148">
        <v>20205.212499999998</v>
      </c>
      <c r="D8041" s="148">
        <f t="shared" si="375"/>
        <v>24650.36</v>
      </c>
      <c r="E8041" s="138" t="s">
        <v>2044</v>
      </c>
      <c r="F8041" s="148">
        <f t="shared" si="376"/>
        <v>20205.21</v>
      </c>
      <c r="G8041" s="148">
        <f t="shared" si="377"/>
        <v>24650.356199999998</v>
      </c>
    </row>
    <row r="8042" spans="1:7" ht="14.4" customHeight="1">
      <c r="A8042" s="138" t="s">
        <v>14402</v>
      </c>
      <c r="B8042" s="151" t="s">
        <v>14358</v>
      </c>
      <c r="C8042" s="148">
        <v>20205.212499999998</v>
      </c>
      <c r="D8042" s="148">
        <f t="shared" si="375"/>
        <v>24650.36</v>
      </c>
      <c r="E8042" s="138" t="s">
        <v>2044</v>
      </c>
      <c r="F8042" s="148">
        <f t="shared" si="376"/>
        <v>20205.21</v>
      </c>
      <c r="G8042" s="148">
        <f t="shared" si="377"/>
        <v>24650.356199999998</v>
      </c>
    </row>
    <row r="8043" spans="1:7" ht="14.4" customHeight="1">
      <c r="A8043" s="138" t="s">
        <v>14403</v>
      </c>
      <c r="B8043" s="151" t="s">
        <v>14358</v>
      </c>
      <c r="C8043" s="148">
        <v>20205.212499999998</v>
      </c>
      <c r="D8043" s="148">
        <f t="shared" si="375"/>
        <v>24650.36</v>
      </c>
      <c r="E8043" s="138" t="s">
        <v>2044</v>
      </c>
      <c r="F8043" s="148">
        <f t="shared" si="376"/>
        <v>20205.21</v>
      </c>
      <c r="G8043" s="148">
        <f t="shared" si="377"/>
        <v>24650.356199999998</v>
      </c>
    </row>
    <row r="8044" spans="1:7" ht="14.4" customHeight="1">
      <c r="A8044" s="138" t="s">
        <v>14404</v>
      </c>
      <c r="B8044" s="151" t="s">
        <v>14358</v>
      </c>
      <c r="C8044" s="148">
        <v>20205.212499999998</v>
      </c>
      <c r="D8044" s="148">
        <f t="shared" si="375"/>
        <v>24650.36</v>
      </c>
      <c r="E8044" s="138" t="s">
        <v>2044</v>
      </c>
      <c r="F8044" s="148">
        <f t="shared" si="376"/>
        <v>20205.21</v>
      </c>
      <c r="G8044" s="148">
        <f t="shared" si="377"/>
        <v>24650.356199999998</v>
      </c>
    </row>
    <row r="8045" spans="1:7" ht="14.4" customHeight="1">
      <c r="A8045" s="138" t="s">
        <v>14405</v>
      </c>
      <c r="B8045" s="151" t="s">
        <v>14358</v>
      </c>
      <c r="C8045" s="148">
        <v>20205.212499999998</v>
      </c>
      <c r="D8045" s="148">
        <f t="shared" si="375"/>
        <v>24650.36</v>
      </c>
      <c r="E8045" s="138" t="s">
        <v>2044</v>
      </c>
      <c r="F8045" s="148">
        <f t="shared" si="376"/>
        <v>20205.21</v>
      </c>
      <c r="G8045" s="148">
        <f t="shared" si="377"/>
        <v>24650.356199999998</v>
      </c>
    </row>
    <row r="8046" spans="1:7" ht="14.4" customHeight="1">
      <c r="A8046" s="138" t="s">
        <v>14406</v>
      </c>
      <c r="B8046" s="151" t="s">
        <v>14358</v>
      </c>
      <c r="C8046" s="148">
        <v>20205.212499999998</v>
      </c>
      <c r="D8046" s="148">
        <f t="shared" si="375"/>
        <v>24650.36</v>
      </c>
      <c r="E8046" s="138" t="s">
        <v>2044</v>
      </c>
      <c r="F8046" s="148">
        <f t="shared" si="376"/>
        <v>20205.21</v>
      </c>
      <c r="G8046" s="148">
        <f t="shared" si="377"/>
        <v>24650.356199999998</v>
      </c>
    </row>
    <row r="8047" spans="1:7" ht="14.4" customHeight="1">
      <c r="A8047" s="138" t="s">
        <v>14407</v>
      </c>
      <c r="B8047" s="151" t="s">
        <v>14358</v>
      </c>
      <c r="C8047" s="148">
        <v>20205.212499999998</v>
      </c>
      <c r="D8047" s="148">
        <f t="shared" si="375"/>
        <v>24650.36</v>
      </c>
      <c r="E8047" s="138" t="s">
        <v>2044</v>
      </c>
      <c r="F8047" s="148">
        <f t="shared" si="376"/>
        <v>20205.21</v>
      </c>
      <c r="G8047" s="148">
        <f t="shared" si="377"/>
        <v>24650.356199999998</v>
      </c>
    </row>
    <row r="8048" spans="1:7" ht="14.4" customHeight="1">
      <c r="A8048" s="138" t="s">
        <v>14408</v>
      </c>
      <c r="B8048" s="151" t="s">
        <v>14358</v>
      </c>
      <c r="C8048" s="148">
        <v>20205.212499999998</v>
      </c>
      <c r="D8048" s="148">
        <f t="shared" si="375"/>
        <v>24650.36</v>
      </c>
      <c r="E8048" s="138" t="s">
        <v>2044</v>
      </c>
      <c r="F8048" s="148">
        <f t="shared" si="376"/>
        <v>20205.21</v>
      </c>
      <c r="G8048" s="148">
        <f t="shared" si="377"/>
        <v>24650.356199999998</v>
      </c>
    </row>
    <row r="8049" spans="1:7" ht="14.4" customHeight="1">
      <c r="A8049" s="138" t="s">
        <v>14409</v>
      </c>
      <c r="B8049" s="151" t="s">
        <v>14358</v>
      </c>
      <c r="C8049" s="148">
        <v>20205.212499999998</v>
      </c>
      <c r="D8049" s="148">
        <f t="shared" si="375"/>
        <v>24650.36</v>
      </c>
      <c r="E8049" s="138" t="s">
        <v>2044</v>
      </c>
      <c r="F8049" s="148">
        <f t="shared" si="376"/>
        <v>20205.21</v>
      </c>
      <c r="G8049" s="148">
        <f t="shared" si="377"/>
        <v>24650.356199999998</v>
      </c>
    </row>
    <row r="8050" spans="1:7" ht="14.4" customHeight="1">
      <c r="A8050" s="138" t="s">
        <v>14410</v>
      </c>
      <c r="B8050" s="151" t="s">
        <v>14358</v>
      </c>
      <c r="C8050" s="148">
        <v>20205.212499999998</v>
      </c>
      <c r="D8050" s="148">
        <f t="shared" si="375"/>
        <v>24650.36</v>
      </c>
      <c r="E8050" s="138" t="s">
        <v>2044</v>
      </c>
      <c r="F8050" s="148">
        <f t="shared" si="376"/>
        <v>20205.21</v>
      </c>
      <c r="G8050" s="148">
        <f t="shared" si="377"/>
        <v>24650.356199999998</v>
      </c>
    </row>
    <row r="8051" spans="1:7" ht="14.4" customHeight="1">
      <c r="A8051" s="138" t="s">
        <v>14411</v>
      </c>
      <c r="B8051" s="151" t="s">
        <v>14358</v>
      </c>
      <c r="C8051" s="148">
        <v>20205.212499999998</v>
      </c>
      <c r="D8051" s="148">
        <f t="shared" si="375"/>
        <v>24650.36</v>
      </c>
      <c r="E8051" s="138" t="s">
        <v>2044</v>
      </c>
      <c r="F8051" s="148">
        <f t="shared" si="376"/>
        <v>20205.21</v>
      </c>
      <c r="G8051" s="148">
        <f t="shared" si="377"/>
        <v>24650.356199999998</v>
      </c>
    </row>
    <row r="8052" spans="1:7" ht="14.4" customHeight="1">
      <c r="A8052" s="138" t="s">
        <v>14412</v>
      </c>
      <c r="B8052" s="151" t="s">
        <v>14358</v>
      </c>
      <c r="C8052" s="148">
        <v>20205.212499999998</v>
      </c>
      <c r="D8052" s="148">
        <f t="shared" si="375"/>
        <v>24650.36</v>
      </c>
      <c r="E8052" s="138" t="s">
        <v>2044</v>
      </c>
      <c r="F8052" s="148">
        <f t="shared" si="376"/>
        <v>20205.21</v>
      </c>
      <c r="G8052" s="148">
        <f t="shared" si="377"/>
        <v>24650.356199999998</v>
      </c>
    </row>
    <row r="8053" spans="1:7" ht="14.4" customHeight="1">
      <c r="A8053" s="138" t="s">
        <v>14413</v>
      </c>
      <c r="B8053" s="151" t="s">
        <v>14358</v>
      </c>
      <c r="C8053" s="148">
        <v>20205.212499999998</v>
      </c>
      <c r="D8053" s="148">
        <f t="shared" si="375"/>
        <v>24650.36</v>
      </c>
      <c r="E8053" s="138" t="s">
        <v>2044</v>
      </c>
      <c r="F8053" s="148">
        <f t="shared" si="376"/>
        <v>20205.21</v>
      </c>
      <c r="G8053" s="148">
        <f t="shared" si="377"/>
        <v>24650.356199999998</v>
      </c>
    </row>
    <row r="8054" spans="1:7" ht="14.4" customHeight="1">
      <c r="A8054" s="138" t="s">
        <v>14414</v>
      </c>
      <c r="B8054" s="151" t="s">
        <v>14358</v>
      </c>
      <c r="C8054" s="148">
        <v>20205.212499999998</v>
      </c>
      <c r="D8054" s="148">
        <f t="shared" si="375"/>
        <v>24650.36</v>
      </c>
      <c r="E8054" s="138" t="s">
        <v>2044</v>
      </c>
      <c r="F8054" s="148">
        <f t="shared" si="376"/>
        <v>20205.21</v>
      </c>
      <c r="G8054" s="148">
        <f t="shared" si="377"/>
        <v>24650.356199999998</v>
      </c>
    </row>
    <row r="8055" spans="1:7" ht="14.4" customHeight="1">
      <c r="A8055" s="138" t="s">
        <v>14415</v>
      </c>
      <c r="B8055" s="151" t="s">
        <v>14358</v>
      </c>
      <c r="C8055" s="148">
        <v>20205.212499999998</v>
      </c>
      <c r="D8055" s="148">
        <f t="shared" si="375"/>
        <v>24650.36</v>
      </c>
      <c r="E8055" s="138" t="s">
        <v>2044</v>
      </c>
      <c r="F8055" s="148">
        <f t="shared" si="376"/>
        <v>20205.21</v>
      </c>
      <c r="G8055" s="148">
        <f t="shared" si="377"/>
        <v>24650.356199999998</v>
      </c>
    </row>
    <row r="8056" spans="1:7" ht="14.4" customHeight="1">
      <c r="A8056" s="138" t="s">
        <v>14416</v>
      </c>
      <c r="B8056" s="151" t="s">
        <v>14358</v>
      </c>
      <c r="C8056" s="148">
        <v>20205.212499999998</v>
      </c>
      <c r="D8056" s="148">
        <f t="shared" si="375"/>
        <v>24650.36</v>
      </c>
      <c r="E8056" s="138" t="s">
        <v>2044</v>
      </c>
      <c r="F8056" s="148">
        <f t="shared" si="376"/>
        <v>20205.21</v>
      </c>
      <c r="G8056" s="148">
        <f t="shared" si="377"/>
        <v>24650.356199999998</v>
      </c>
    </row>
    <row r="8057" spans="1:7" ht="14.4" customHeight="1">
      <c r="A8057" s="138" t="s">
        <v>14417</v>
      </c>
      <c r="B8057" s="151" t="s">
        <v>14358</v>
      </c>
      <c r="C8057" s="148">
        <v>20205.212499999998</v>
      </c>
      <c r="D8057" s="148">
        <f t="shared" si="375"/>
        <v>24650.36</v>
      </c>
      <c r="E8057" s="138" t="s">
        <v>2044</v>
      </c>
      <c r="F8057" s="148">
        <f t="shared" si="376"/>
        <v>20205.21</v>
      </c>
      <c r="G8057" s="148">
        <f t="shared" si="377"/>
        <v>24650.356199999998</v>
      </c>
    </row>
    <row r="8058" spans="1:7" ht="14.4" customHeight="1">
      <c r="A8058" s="138" t="s">
        <v>14418</v>
      </c>
      <c r="B8058" s="151" t="s">
        <v>14358</v>
      </c>
      <c r="C8058" s="148">
        <v>20205.212499999998</v>
      </c>
      <c r="D8058" s="148">
        <f t="shared" si="375"/>
        <v>24650.36</v>
      </c>
      <c r="E8058" s="138" t="s">
        <v>2044</v>
      </c>
      <c r="F8058" s="148">
        <f t="shared" si="376"/>
        <v>20205.21</v>
      </c>
      <c r="G8058" s="148">
        <f t="shared" si="377"/>
        <v>24650.356199999998</v>
      </c>
    </row>
    <row r="8059" spans="1:7" ht="14.4" customHeight="1">
      <c r="A8059" s="138" t="s">
        <v>14419</v>
      </c>
      <c r="B8059" s="151" t="s">
        <v>14358</v>
      </c>
      <c r="C8059" s="148">
        <v>20205.212499999998</v>
      </c>
      <c r="D8059" s="148">
        <f t="shared" si="375"/>
        <v>24650.36</v>
      </c>
      <c r="E8059" s="138" t="s">
        <v>2044</v>
      </c>
      <c r="F8059" s="148">
        <f t="shared" si="376"/>
        <v>20205.21</v>
      </c>
      <c r="G8059" s="148">
        <f t="shared" si="377"/>
        <v>24650.356199999998</v>
      </c>
    </row>
    <row r="8060" spans="1:7" ht="14.4" customHeight="1">
      <c r="A8060" s="138" t="s">
        <v>14420</v>
      </c>
      <c r="B8060" s="151" t="s">
        <v>14358</v>
      </c>
      <c r="C8060" s="148">
        <v>20205.212499999998</v>
      </c>
      <c r="D8060" s="148">
        <f t="shared" si="375"/>
        <v>24650.36</v>
      </c>
      <c r="E8060" s="138" t="s">
        <v>2044</v>
      </c>
      <c r="F8060" s="148">
        <f t="shared" si="376"/>
        <v>20205.21</v>
      </c>
      <c r="G8060" s="148">
        <f t="shared" si="377"/>
        <v>24650.356199999998</v>
      </c>
    </row>
    <row r="8061" spans="1:7" ht="14.4" customHeight="1">
      <c r="A8061" s="138" t="s">
        <v>14421</v>
      </c>
      <c r="B8061" s="151" t="s">
        <v>14422</v>
      </c>
      <c r="C8061" s="148">
        <v>21269.773249999995</v>
      </c>
      <c r="D8061" s="148">
        <f t="shared" si="375"/>
        <v>25949.119999999999</v>
      </c>
      <c r="E8061" s="138" t="s">
        <v>2044</v>
      </c>
      <c r="F8061" s="148">
        <f t="shared" si="376"/>
        <v>21269.77</v>
      </c>
      <c r="G8061" s="148">
        <f t="shared" si="377"/>
        <v>25949.1194</v>
      </c>
    </row>
    <row r="8062" spans="1:7" ht="14.4" customHeight="1">
      <c r="A8062" s="138" t="s">
        <v>14423</v>
      </c>
      <c r="B8062" s="151" t="s">
        <v>14422</v>
      </c>
      <c r="C8062" s="148">
        <v>21269.773249999995</v>
      </c>
      <c r="D8062" s="148">
        <f t="shared" si="375"/>
        <v>25949.119999999999</v>
      </c>
      <c r="E8062" s="138" t="s">
        <v>2044</v>
      </c>
      <c r="F8062" s="148">
        <f t="shared" si="376"/>
        <v>21269.77</v>
      </c>
      <c r="G8062" s="148">
        <f t="shared" si="377"/>
        <v>25949.1194</v>
      </c>
    </row>
    <row r="8063" spans="1:7" ht="14.4" customHeight="1">
      <c r="A8063" s="138" t="s">
        <v>14424</v>
      </c>
      <c r="B8063" s="151" t="s">
        <v>14422</v>
      </c>
      <c r="C8063" s="148">
        <v>21269.773249999995</v>
      </c>
      <c r="D8063" s="148">
        <f t="shared" si="375"/>
        <v>25949.119999999999</v>
      </c>
      <c r="E8063" s="138" t="s">
        <v>2044</v>
      </c>
      <c r="F8063" s="148">
        <f t="shared" si="376"/>
        <v>21269.77</v>
      </c>
      <c r="G8063" s="148">
        <f t="shared" si="377"/>
        <v>25949.1194</v>
      </c>
    </row>
    <row r="8064" spans="1:7" ht="14.4" customHeight="1">
      <c r="A8064" s="138" t="s">
        <v>14425</v>
      </c>
      <c r="B8064" s="151" t="s">
        <v>14422</v>
      </c>
      <c r="C8064" s="148">
        <v>21269.773249999995</v>
      </c>
      <c r="D8064" s="148">
        <f t="shared" si="375"/>
        <v>25949.119999999999</v>
      </c>
      <c r="E8064" s="138" t="s">
        <v>2044</v>
      </c>
      <c r="F8064" s="148">
        <f t="shared" si="376"/>
        <v>21269.77</v>
      </c>
      <c r="G8064" s="148">
        <f t="shared" si="377"/>
        <v>25949.1194</v>
      </c>
    </row>
    <row r="8065" spans="1:7" ht="14.4" customHeight="1">
      <c r="A8065" s="138" t="s">
        <v>14426</v>
      </c>
      <c r="B8065" s="151" t="s">
        <v>14422</v>
      </c>
      <c r="C8065" s="148">
        <v>21269.773249999995</v>
      </c>
      <c r="D8065" s="148">
        <f t="shared" si="375"/>
        <v>25949.119999999999</v>
      </c>
      <c r="E8065" s="138" t="s">
        <v>2044</v>
      </c>
      <c r="F8065" s="148">
        <f t="shared" si="376"/>
        <v>21269.77</v>
      </c>
      <c r="G8065" s="148">
        <f t="shared" si="377"/>
        <v>25949.1194</v>
      </c>
    </row>
    <row r="8066" spans="1:7" ht="14.4" customHeight="1">
      <c r="A8066" s="138" t="s">
        <v>14427</v>
      </c>
      <c r="B8066" s="151" t="s">
        <v>14422</v>
      </c>
      <c r="C8066" s="148">
        <v>21269.773249999995</v>
      </c>
      <c r="D8066" s="148">
        <f t="shared" si="375"/>
        <v>25949.119999999999</v>
      </c>
      <c r="E8066" s="138" t="s">
        <v>2044</v>
      </c>
      <c r="F8066" s="148">
        <f t="shared" si="376"/>
        <v>21269.77</v>
      </c>
      <c r="G8066" s="148">
        <f t="shared" si="377"/>
        <v>25949.1194</v>
      </c>
    </row>
    <row r="8067" spans="1:7" ht="14.4" customHeight="1">
      <c r="A8067" s="138" t="s">
        <v>14428</v>
      </c>
      <c r="B8067" s="151" t="s">
        <v>14422</v>
      </c>
      <c r="C8067" s="148">
        <v>21269.773249999995</v>
      </c>
      <c r="D8067" s="148">
        <f t="shared" si="375"/>
        <v>25949.119999999999</v>
      </c>
      <c r="E8067" s="138" t="s">
        <v>2044</v>
      </c>
      <c r="F8067" s="148">
        <f t="shared" si="376"/>
        <v>21269.77</v>
      </c>
      <c r="G8067" s="148">
        <f t="shared" si="377"/>
        <v>25949.1194</v>
      </c>
    </row>
    <row r="8068" spans="1:7" ht="14.4" customHeight="1">
      <c r="A8068" s="138" t="s">
        <v>14429</v>
      </c>
      <c r="B8068" s="151" t="s">
        <v>14422</v>
      </c>
      <c r="C8068" s="148">
        <v>21269.773249999995</v>
      </c>
      <c r="D8068" s="148">
        <f t="shared" si="375"/>
        <v>25949.119999999999</v>
      </c>
      <c r="E8068" s="138" t="s">
        <v>2044</v>
      </c>
      <c r="F8068" s="148">
        <f t="shared" si="376"/>
        <v>21269.77</v>
      </c>
      <c r="G8068" s="148">
        <f t="shared" si="377"/>
        <v>25949.1194</v>
      </c>
    </row>
    <row r="8069" spans="1:7" ht="14.4" customHeight="1">
      <c r="A8069" s="138" t="s">
        <v>14430</v>
      </c>
      <c r="B8069" s="151" t="s">
        <v>14422</v>
      </c>
      <c r="C8069" s="148">
        <v>21269.773249999995</v>
      </c>
      <c r="D8069" s="148">
        <f t="shared" si="375"/>
        <v>25949.119999999999</v>
      </c>
      <c r="E8069" s="138" t="s">
        <v>2044</v>
      </c>
      <c r="F8069" s="148">
        <f t="shared" si="376"/>
        <v>21269.77</v>
      </c>
      <c r="G8069" s="148">
        <f t="shared" si="377"/>
        <v>25949.1194</v>
      </c>
    </row>
    <row r="8070" spans="1:7" ht="14.4" customHeight="1">
      <c r="A8070" s="138" t="s">
        <v>14431</v>
      </c>
      <c r="B8070" s="151" t="s">
        <v>14422</v>
      </c>
      <c r="C8070" s="148">
        <v>21269.773249999995</v>
      </c>
      <c r="D8070" s="148">
        <f t="shared" si="375"/>
        <v>25949.119999999999</v>
      </c>
      <c r="E8070" s="138" t="s">
        <v>2044</v>
      </c>
      <c r="F8070" s="148">
        <f t="shared" si="376"/>
        <v>21269.77</v>
      </c>
      <c r="G8070" s="148">
        <f t="shared" si="377"/>
        <v>25949.1194</v>
      </c>
    </row>
    <row r="8071" spans="1:7" ht="14.4" customHeight="1">
      <c r="A8071" s="138" t="s">
        <v>14432</v>
      </c>
      <c r="B8071" s="151" t="s">
        <v>14422</v>
      </c>
      <c r="C8071" s="148">
        <v>21269.773249999995</v>
      </c>
      <c r="D8071" s="148">
        <f t="shared" si="375"/>
        <v>25949.119999999999</v>
      </c>
      <c r="E8071" s="138" t="s">
        <v>2044</v>
      </c>
      <c r="F8071" s="148">
        <f t="shared" si="376"/>
        <v>21269.77</v>
      </c>
      <c r="G8071" s="148">
        <f t="shared" si="377"/>
        <v>25949.1194</v>
      </c>
    </row>
    <row r="8072" spans="1:7" ht="14.4" customHeight="1">
      <c r="A8072" s="138" t="s">
        <v>14433</v>
      </c>
      <c r="B8072" s="151" t="s">
        <v>14422</v>
      </c>
      <c r="C8072" s="148">
        <v>21269.773249999995</v>
      </c>
      <c r="D8072" s="148">
        <f t="shared" si="375"/>
        <v>25949.119999999999</v>
      </c>
      <c r="E8072" s="138" t="s">
        <v>2044</v>
      </c>
      <c r="F8072" s="148">
        <f t="shared" si="376"/>
        <v>21269.77</v>
      </c>
      <c r="G8072" s="148">
        <f t="shared" si="377"/>
        <v>25949.1194</v>
      </c>
    </row>
    <row r="8073" spans="1:7" ht="14.4" customHeight="1">
      <c r="A8073" s="138" t="s">
        <v>14434</v>
      </c>
      <c r="B8073" s="151" t="s">
        <v>14422</v>
      </c>
      <c r="C8073" s="148">
        <v>21269.773249999995</v>
      </c>
      <c r="D8073" s="148">
        <f t="shared" ref="D8073:D8136" si="378">ROUND(C8073*(1+$D$8),2)</f>
        <v>25949.119999999999</v>
      </c>
      <c r="E8073" s="138" t="s">
        <v>2044</v>
      </c>
      <c r="F8073" s="148">
        <f t="shared" ref="F8073:F8136" si="379">ROUND(C8073*(1-HLOOKUP(E8073,$1:$2,2,FALSE)),2)</f>
        <v>21269.77</v>
      </c>
      <c r="G8073" s="148">
        <f t="shared" ref="G8073:G8136" si="380">F8073*(1+$D$8)</f>
        <v>25949.1194</v>
      </c>
    </row>
    <row r="8074" spans="1:7" ht="14.4" customHeight="1">
      <c r="A8074" s="138" t="s">
        <v>14435</v>
      </c>
      <c r="B8074" s="151" t="s">
        <v>14422</v>
      </c>
      <c r="C8074" s="148">
        <v>21269.773249999995</v>
      </c>
      <c r="D8074" s="148">
        <f t="shared" si="378"/>
        <v>25949.119999999999</v>
      </c>
      <c r="E8074" s="138" t="s">
        <v>2044</v>
      </c>
      <c r="F8074" s="148">
        <f t="shared" si="379"/>
        <v>21269.77</v>
      </c>
      <c r="G8074" s="148">
        <f t="shared" si="380"/>
        <v>25949.1194</v>
      </c>
    </row>
    <row r="8075" spans="1:7" ht="14.4" customHeight="1">
      <c r="A8075" s="138" t="s">
        <v>14436</v>
      </c>
      <c r="B8075" s="151" t="s">
        <v>14422</v>
      </c>
      <c r="C8075" s="148">
        <v>21269.773249999995</v>
      </c>
      <c r="D8075" s="148">
        <f t="shared" si="378"/>
        <v>25949.119999999999</v>
      </c>
      <c r="E8075" s="138" t="s">
        <v>2044</v>
      </c>
      <c r="F8075" s="148">
        <f t="shared" si="379"/>
        <v>21269.77</v>
      </c>
      <c r="G8075" s="148">
        <f t="shared" si="380"/>
        <v>25949.1194</v>
      </c>
    </row>
    <row r="8076" spans="1:7" ht="14.4" customHeight="1">
      <c r="A8076" s="138" t="s">
        <v>14437</v>
      </c>
      <c r="B8076" s="151" t="s">
        <v>14422</v>
      </c>
      <c r="C8076" s="148">
        <v>21269.773249999995</v>
      </c>
      <c r="D8076" s="148">
        <f t="shared" si="378"/>
        <v>25949.119999999999</v>
      </c>
      <c r="E8076" s="138" t="s">
        <v>2044</v>
      </c>
      <c r="F8076" s="148">
        <f t="shared" si="379"/>
        <v>21269.77</v>
      </c>
      <c r="G8076" s="148">
        <f t="shared" si="380"/>
        <v>25949.1194</v>
      </c>
    </row>
    <row r="8077" spans="1:7" ht="14.4" customHeight="1">
      <c r="A8077" s="138" t="s">
        <v>14438</v>
      </c>
      <c r="B8077" s="151" t="s">
        <v>14422</v>
      </c>
      <c r="C8077" s="148">
        <v>21269.773249999995</v>
      </c>
      <c r="D8077" s="148">
        <f t="shared" si="378"/>
        <v>25949.119999999999</v>
      </c>
      <c r="E8077" s="138" t="s">
        <v>2044</v>
      </c>
      <c r="F8077" s="148">
        <f t="shared" si="379"/>
        <v>21269.77</v>
      </c>
      <c r="G8077" s="148">
        <f t="shared" si="380"/>
        <v>25949.1194</v>
      </c>
    </row>
    <row r="8078" spans="1:7" ht="14.4" customHeight="1">
      <c r="A8078" s="138" t="s">
        <v>14439</v>
      </c>
      <c r="B8078" s="151" t="s">
        <v>14422</v>
      </c>
      <c r="C8078" s="148">
        <v>21269.773249999995</v>
      </c>
      <c r="D8078" s="148">
        <f t="shared" si="378"/>
        <v>25949.119999999999</v>
      </c>
      <c r="E8078" s="138" t="s">
        <v>2044</v>
      </c>
      <c r="F8078" s="148">
        <f t="shared" si="379"/>
        <v>21269.77</v>
      </c>
      <c r="G8078" s="148">
        <f t="shared" si="380"/>
        <v>25949.1194</v>
      </c>
    </row>
    <row r="8079" spans="1:7" ht="14.4" customHeight="1">
      <c r="A8079" s="138" t="s">
        <v>14440</v>
      </c>
      <c r="B8079" s="151" t="s">
        <v>14422</v>
      </c>
      <c r="C8079" s="148">
        <v>21269.773249999995</v>
      </c>
      <c r="D8079" s="148">
        <f t="shared" si="378"/>
        <v>25949.119999999999</v>
      </c>
      <c r="E8079" s="138" t="s">
        <v>2044</v>
      </c>
      <c r="F8079" s="148">
        <f t="shared" si="379"/>
        <v>21269.77</v>
      </c>
      <c r="G8079" s="148">
        <f t="shared" si="380"/>
        <v>25949.1194</v>
      </c>
    </row>
    <row r="8080" spans="1:7" ht="14.4" customHeight="1">
      <c r="A8080" s="138" t="s">
        <v>14441</v>
      </c>
      <c r="B8080" s="151" t="s">
        <v>14422</v>
      </c>
      <c r="C8080" s="148">
        <v>21269.773249999995</v>
      </c>
      <c r="D8080" s="148">
        <f t="shared" si="378"/>
        <v>25949.119999999999</v>
      </c>
      <c r="E8080" s="138" t="s">
        <v>2044</v>
      </c>
      <c r="F8080" s="148">
        <f t="shared" si="379"/>
        <v>21269.77</v>
      </c>
      <c r="G8080" s="148">
        <f t="shared" si="380"/>
        <v>25949.1194</v>
      </c>
    </row>
    <row r="8081" spans="1:7" ht="14.4" customHeight="1">
      <c r="A8081" s="138" t="s">
        <v>14442</v>
      </c>
      <c r="B8081" s="151" t="s">
        <v>14422</v>
      </c>
      <c r="C8081" s="148">
        <v>21269.773249999995</v>
      </c>
      <c r="D8081" s="148">
        <f t="shared" si="378"/>
        <v>25949.119999999999</v>
      </c>
      <c r="E8081" s="138" t="s">
        <v>2044</v>
      </c>
      <c r="F8081" s="148">
        <f t="shared" si="379"/>
        <v>21269.77</v>
      </c>
      <c r="G8081" s="148">
        <f t="shared" si="380"/>
        <v>25949.1194</v>
      </c>
    </row>
    <row r="8082" spans="1:7" ht="14.4" customHeight="1">
      <c r="A8082" s="138" t="s">
        <v>14443</v>
      </c>
      <c r="B8082" s="151" t="s">
        <v>14422</v>
      </c>
      <c r="C8082" s="148">
        <v>21269.773249999995</v>
      </c>
      <c r="D8082" s="148">
        <f t="shared" si="378"/>
        <v>25949.119999999999</v>
      </c>
      <c r="E8082" s="138" t="s">
        <v>2044</v>
      </c>
      <c r="F8082" s="148">
        <f t="shared" si="379"/>
        <v>21269.77</v>
      </c>
      <c r="G8082" s="148">
        <f t="shared" si="380"/>
        <v>25949.1194</v>
      </c>
    </row>
    <row r="8083" spans="1:7" ht="14.4" customHeight="1">
      <c r="A8083" s="138" t="s">
        <v>14444</v>
      </c>
      <c r="B8083" s="151" t="s">
        <v>14422</v>
      </c>
      <c r="C8083" s="148">
        <v>21269.773249999995</v>
      </c>
      <c r="D8083" s="148">
        <f t="shared" si="378"/>
        <v>25949.119999999999</v>
      </c>
      <c r="E8083" s="138" t="s">
        <v>2044</v>
      </c>
      <c r="F8083" s="148">
        <f t="shared" si="379"/>
        <v>21269.77</v>
      </c>
      <c r="G8083" s="148">
        <f t="shared" si="380"/>
        <v>25949.1194</v>
      </c>
    </row>
    <row r="8084" spans="1:7" ht="14.4" customHeight="1">
      <c r="A8084" s="138" t="s">
        <v>14445</v>
      </c>
      <c r="B8084" s="151" t="s">
        <v>14422</v>
      </c>
      <c r="C8084" s="148">
        <v>21269.773249999995</v>
      </c>
      <c r="D8084" s="148">
        <f t="shared" si="378"/>
        <v>25949.119999999999</v>
      </c>
      <c r="E8084" s="138" t="s">
        <v>2044</v>
      </c>
      <c r="F8084" s="148">
        <f t="shared" si="379"/>
        <v>21269.77</v>
      </c>
      <c r="G8084" s="148">
        <f t="shared" si="380"/>
        <v>25949.1194</v>
      </c>
    </row>
    <row r="8085" spans="1:7" ht="14.4" customHeight="1">
      <c r="A8085" s="138" t="s">
        <v>14446</v>
      </c>
      <c r="B8085" s="151" t="s">
        <v>14422</v>
      </c>
      <c r="C8085" s="148">
        <v>21269.773249999995</v>
      </c>
      <c r="D8085" s="148">
        <f t="shared" si="378"/>
        <v>25949.119999999999</v>
      </c>
      <c r="E8085" s="138" t="s">
        <v>2044</v>
      </c>
      <c r="F8085" s="148">
        <f t="shared" si="379"/>
        <v>21269.77</v>
      </c>
      <c r="G8085" s="148">
        <f t="shared" si="380"/>
        <v>25949.1194</v>
      </c>
    </row>
    <row r="8086" spans="1:7" ht="14.4" customHeight="1">
      <c r="A8086" s="138" t="s">
        <v>14447</v>
      </c>
      <c r="B8086" s="151" t="s">
        <v>14422</v>
      </c>
      <c r="C8086" s="148">
        <v>21269.773249999995</v>
      </c>
      <c r="D8086" s="148">
        <f t="shared" si="378"/>
        <v>25949.119999999999</v>
      </c>
      <c r="E8086" s="138" t="s">
        <v>2044</v>
      </c>
      <c r="F8086" s="148">
        <f t="shared" si="379"/>
        <v>21269.77</v>
      </c>
      <c r="G8086" s="148">
        <f t="shared" si="380"/>
        <v>25949.1194</v>
      </c>
    </row>
    <row r="8087" spans="1:7" ht="14.4" customHeight="1">
      <c r="A8087" s="138" t="s">
        <v>14448</v>
      </c>
      <c r="B8087" s="151" t="s">
        <v>14422</v>
      </c>
      <c r="C8087" s="148">
        <v>21269.773249999995</v>
      </c>
      <c r="D8087" s="148">
        <f t="shared" si="378"/>
        <v>25949.119999999999</v>
      </c>
      <c r="E8087" s="138" t="s">
        <v>2044</v>
      </c>
      <c r="F8087" s="148">
        <f t="shared" si="379"/>
        <v>21269.77</v>
      </c>
      <c r="G8087" s="148">
        <f t="shared" si="380"/>
        <v>25949.1194</v>
      </c>
    </row>
    <row r="8088" spans="1:7" ht="14.4" customHeight="1">
      <c r="A8088" s="138" t="s">
        <v>14449</v>
      </c>
      <c r="B8088" s="151" t="s">
        <v>14422</v>
      </c>
      <c r="C8088" s="148">
        <v>21269.773249999995</v>
      </c>
      <c r="D8088" s="148">
        <f t="shared" si="378"/>
        <v>25949.119999999999</v>
      </c>
      <c r="E8088" s="138" t="s">
        <v>2044</v>
      </c>
      <c r="F8088" s="148">
        <f t="shared" si="379"/>
        <v>21269.77</v>
      </c>
      <c r="G8088" s="148">
        <f t="shared" si="380"/>
        <v>25949.1194</v>
      </c>
    </row>
    <row r="8089" spans="1:7" ht="14.4" customHeight="1">
      <c r="A8089" s="138" t="s">
        <v>14450</v>
      </c>
      <c r="B8089" s="151" t="s">
        <v>14422</v>
      </c>
      <c r="C8089" s="148">
        <v>21269.773249999995</v>
      </c>
      <c r="D8089" s="148">
        <f t="shared" si="378"/>
        <v>25949.119999999999</v>
      </c>
      <c r="E8089" s="138" t="s">
        <v>2044</v>
      </c>
      <c r="F8089" s="148">
        <f t="shared" si="379"/>
        <v>21269.77</v>
      </c>
      <c r="G8089" s="148">
        <f t="shared" si="380"/>
        <v>25949.1194</v>
      </c>
    </row>
    <row r="8090" spans="1:7" ht="14.4" customHeight="1">
      <c r="A8090" s="138" t="s">
        <v>14451</v>
      </c>
      <c r="B8090" s="151" t="s">
        <v>14422</v>
      </c>
      <c r="C8090" s="148">
        <v>21269.773249999995</v>
      </c>
      <c r="D8090" s="148">
        <f t="shared" si="378"/>
        <v>25949.119999999999</v>
      </c>
      <c r="E8090" s="138" t="s">
        <v>2044</v>
      </c>
      <c r="F8090" s="148">
        <f t="shared" si="379"/>
        <v>21269.77</v>
      </c>
      <c r="G8090" s="148">
        <f t="shared" si="380"/>
        <v>25949.1194</v>
      </c>
    </row>
    <row r="8091" spans="1:7" ht="14.4" customHeight="1">
      <c r="A8091" s="138" t="s">
        <v>14452</v>
      </c>
      <c r="B8091" s="151" t="s">
        <v>14422</v>
      </c>
      <c r="C8091" s="148">
        <v>21269.773249999995</v>
      </c>
      <c r="D8091" s="148">
        <f t="shared" si="378"/>
        <v>25949.119999999999</v>
      </c>
      <c r="E8091" s="138" t="s">
        <v>2044</v>
      </c>
      <c r="F8091" s="148">
        <f t="shared" si="379"/>
        <v>21269.77</v>
      </c>
      <c r="G8091" s="148">
        <f t="shared" si="380"/>
        <v>25949.1194</v>
      </c>
    </row>
    <row r="8092" spans="1:7" ht="14.4" customHeight="1">
      <c r="A8092" s="138" t="s">
        <v>14453</v>
      </c>
      <c r="B8092" s="151" t="s">
        <v>14422</v>
      </c>
      <c r="C8092" s="148">
        <v>21269.773249999995</v>
      </c>
      <c r="D8092" s="148">
        <f t="shared" si="378"/>
        <v>25949.119999999999</v>
      </c>
      <c r="E8092" s="138" t="s">
        <v>2044</v>
      </c>
      <c r="F8092" s="148">
        <f t="shared" si="379"/>
        <v>21269.77</v>
      </c>
      <c r="G8092" s="148">
        <f t="shared" si="380"/>
        <v>25949.1194</v>
      </c>
    </row>
    <row r="8093" spans="1:7" ht="14.4" customHeight="1">
      <c r="A8093" s="138" t="s">
        <v>14454</v>
      </c>
      <c r="B8093" s="151" t="s">
        <v>14422</v>
      </c>
      <c r="C8093" s="148">
        <v>21269.773249999995</v>
      </c>
      <c r="D8093" s="148">
        <f t="shared" si="378"/>
        <v>25949.119999999999</v>
      </c>
      <c r="E8093" s="138" t="s">
        <v>2044</v>
      </c>
      <c r="F8093" s="148">
        <f t="shared" si="379"/>
        <v>21269.77</v>
      </c>
      <c r="G8093" s="148">
        <f t="shared" si="380"/>
        <v>25949.1194</v>
      </c>
    </row>
    <row r="8094" spans="1:7" ht="14.4" customHeight="1">
      <c r="A8094" s="138" t="s">
        <v>14455</v>
      </c>
      <c r="B8094" s="151" t="s">
        <v>14422</v>
      </c>
      <c r="C8094" s="148">
        <v>21269.773249999995</v>
      </c>
      <c r="D8094" s="148">
        <f t="shared" si="378"/>
        <v>25949.119999999999</v>
      </c>
      <c r="E8094" s="138" t="s">
        <v>2044</v>
      </c>
      <c r="F8094" s="148">
        <f t="shared" si="379"/>
        <v>21269.77</v>
      </c>
      <c r="G8094" s="148">
        <f t="shared" si="380"/>
        <v>25949.1194</v>
      </c>
    </row>
    <row r="8095" spans="1:7" ht="14.4" customHeight="1">
      <c r="A8095" s="138" t="s">
        <v>14456</v>
      </c>
      <c r="B8095" s="151" t="s">
        <v>14422</v>
      </c>
      <c r="C8095" s="148">
        <v>21269.773249999995</v>
      </c>
      <c r="D8095" s="148">
        <f t="shared" si="378"/>
        <v>25949.119999999999</v>
      </c>
      <c r="E8095" s="138" t="s">
        <v>2044</v>
      </c>
      <c r="F8095" s="148">
        <f t="shared" si="379"/>
        <v>21269.77</v>
      </c>
      <c r="G8095" s="148">
        <f t="shared" si="380"/>
        <v>25949.1194</v>
      </c>
    </row>
    <row r="8096" spans="1:7" ht="14.4" customHeight="1">
      <c r="A8096" s="138" t="s">
        <v>14457</v>
      </c>
      <c r="B8096" s="151" t="s">
        <v>14422</v>
      </c>
      <c r="C8096" s="148">
        <v>21269.773249999995</v>
      </c>
      <c r="D8096" s="148">
        <f t="shared" si="378"/>
        <v>25949.119999999999</v>
      </c>
      <c r="E8096" s="138" t="s">
        <v>2044</v>
      </c>
      <c r="F8096" s="148">
        <f t="shared" si="379"/>
        <v>21269.77</v>
      </c>
      <c r="G8096" s="148">
        <f t="shared" si="380"/>
        <v>25949.1194</v>
      </c>
    </row>
    <row r="8097" spans="1:7" ht="14.4" customHeight="1">
      <c r="A8097" s="138" t="s">
        <v>14458</v>
      </c>
      <c r="B8097" s="151" t="s">
        <v>14422</v>
      </c>
      <c r="C8097" s="148">
        <v>21269.773249999995</v>
      </c>
      <c r="D8097" s="148">
        <f t="shared" si="378"/>
        <v>25949.119999999999</v>
      </c>
      <c r="E8097" s="138" t="s">
        <v>2044</v>
      </c>
      <c r="F8097" s="148">
        <f t="shared" si="379"/>
        <v>21269.77</v>
      </c>
      <c r="G8097" s="148">
        <f t="shared" si="380"/>
        <v>25949.1194</v>
      </c>
    </row>
    <row r="8098" spans="1:7" ht="14.4" customHeight="1">
      <c r="A8098" s="138" t="s">
        <v>14459</v>
      </c>
      <c r="B8098" s="151" t="s">
        <v>14422</v>
      </c>
      <c r="C8098" s="148">
        <v>21269.773249999995</v>
      </c>
      <c r="D8098" s="148">
        <f t="shared" si="378"/>
        <v>25949.119999999999</v>
      </c>
      <c r="E8098" s="138" t="s">
        <v>2044</v>
      </c>
      <c r="F8098" s="148">
        <f t="shared" si="379"/>
        <v>21269.77</v>
      </c>
      <c r="G8098" s="148">
        <f t="shared" si="380"/>
        <v>25949.1194</v>
      </c>
    </row>
    <row r="8099" spans="1:7" ht="14.4" customHeight="1">
      <c r="A8099" s="138" t="s">
        <v>14460</v>
      </c>
      <c r="B8099" s="151" t="s">
        <v>14422</v>
      </c>
      <c r="C8099" s="148">
        <v>21269.773249999995</v>
      </c>
      <c r="D8099" s="148">
        <f t="shared" si="378"/>
        <v>25949.119999999999</v>
      </c>
      <c r="E8099" s="138" t="s">
        <v>2044</v>
      </c>
      <c r="F8099" s="148">
        <f t="shared" si="379"/>
        <v>21269.77</v>
      </c>
      <c r="G8099" s="148">
        <f t="shared" si="380"/>
        <v>25949.1194</v>
      </c>
    </row>
    <row r="8100" spans="1:7" ht="14.4" customHeight="1">
      <c r="A8100" s="138" t="s">
        <v>14461</v>
      </c>
      <c r="B8100" s="151" t="s">
        <v>14422</v>
      </c>
      <c r="C8100" s="148">
        <v>21269.773249999995</v>
      </c>
      <c r="D8100" s="148">
        <f t="shared" si="378"/>
        <v>25949.119999999999</v>
      </c>
      <c r="E8100" s="138" t="s">
        <v>2044</v>
      </c>
      <c r="F8100" s="148">
        <f t="shared" si="379"/>
        <v>21269.77</v>
      </c>
      <c r="G8100" s="148">
        <f t="shared" si="380"/>
        <v>25949.1194</v>
      </c>
    </row>
    <row r="8101" spans="1:7" ht="14.4" customHeight="1">
      <c r="A8101" s="138" t="s">
        <v>14462</v>
      </c>
      <c r="B8101" s="151" t="s">
        <v>14422</v>
      </c>
      <c r="C8101" s="148">
        <v>21269.773249999995</v>
      </c>
      <c r="D8101" s="148">
        <f t="shared" si="378"/>
        <v>25949.119999999999</v>
      </c>
      <c r="E8101" s="138" t="s">
        <v>2044</v>
      </c>
      <c r="F8101" s="148">
        <f t="shared" si="379"/>
        <v>21269.77</v>
      </c>
      <c r="G8101" s="148">
        <f t="shared" si="380"/>
        <v>25949.1194</v>
      </c>
    </row>
    <row r="8102" spans="1:7" ht="14.4" customHeight="1">
      <c r="A8102" s="138" t="s">
        <v>14463</v>
      </c>
      <c r="B8102" s="151" t="s">
        <v>14422</v>
      </c>
      <c r="C8102" s="148">
        <v>21269.773249999995</v>
      </c>
      <c r="D8102" s="148">
        <f t="shared" si="378"/>
        <v>25949.119999999999</v>
      </c>
      <c r="E8102" s="138" t="s">
        <v>2044</v>
      </c>
      <c r="F8102" s="148">
        <f t="shared" si="379"/>
        <v>21269.77</v>
      </c>
      <c r="G8102" s="148">
        <f t="shared" si="380"/>
        <v>25949.1194</v>
      </c>
    </row>
    <row r="8103" spans="1:7" ht="14.4" customHeight="1">
      <c r="A8103" s="138" t="s">
        <v>14464</v>
      </c>
      <c r="B8103" s="151" t="s">
        <v>14422</v>
      </c>
      <c r="C8103" s="148">
        <v>21269.773249999995</v>
      </c>
      <c r="D8103" s="148">
        <f t="shared" si="378"/>
        <v>25949.119999999999</v>
      </c>
      <c r="E8103" s="138" t="s">
        <v>2044</v>
      </c>
      <c r="F8103" s="148">
        <f t="shared" si="379"/>
        <v>21269.77</v>
      </c>
      <c r="G8103" s="148">
        <f t="shared" si="380"/>
        <v>25949.1194</v>
      </c>
    </row>
    <row r="8104" spans="1:7" ht="14.4" customHeight="1">
      <c r="A8104" s="138" t="s">
        <v>14465</v>
      </c>
      <c r="B8104" s="151" t="s">
        <v>14422</v>
      </c>
      <c r="C8104" s="148">
        <v>21269.773249999995</v>
      </c>
      <c r="D8104" s="148">
        <f t="shared" si="378"/>
        <v>25949.119999999999</v>
      </c>
      <c r="E8104" s="138" t="s">
        <v>2044</v>
      </c>
      <c r="F8104" s="148">
        <f t="shared" si="379"/>
        <v>21269.77</v>
      </c>
      <c r="G8104" s="148">
        <f t="shared" si="380"/>
        <v>25949.1194</v>
      </c>
    </row>
    <row r="8105" spans="1:7" ht="14.4" customHeight="1">
      <c r="A8105" s="138" t="s">
        <v>14466</v>
      </c>
      <c r="B8105" s="151" t="s">
        <v>14422</v>
      </c>
      <c r="C8105" s="148">
        <v>21269.773249999995</v>
      </c>
      <c r="D8105" s="148">
        <f t="shared" si="378"/>
        <v>25949.119999999999</v>
      </c>
      <c r="E8105" s="138" t="s">
        <v>2044</v>
      </c>
      <c r="F8105" s="148">
        <f t="shared" si="379"/>
        <v>21269.77</v>
      </c>
      <c r="G8105" s="148">
        <f t="shared" si="380"/>
        <v>25949.1194</v>
      </c>
    </row>
    <row r="8106" spans="1:7" ht="14.4" customHeight="1">
      <c r="A8106" s="138" t="s">
        <v>14467</v>
      </c>
      <c r="B8106" s="151" t="s">
        <v>14422</v>
      </c>
      <c r="C8106" s="148">
        <v>21269.773249999995</v>
      </c>
      <c r="D8106" s="148">
        <f t="shared" si="378"/>
        <v>25949.119999999999</v>
      </c>
      <c r="E8106" s="138" t="s">
        <v>2044</v>
      </c>
      <c r="F8106" s="148">
        <f t="shared" si="379"/>
        <v>21269.77</v>
      </c>
      <c r="G8106" s="148">
        <f t="shared" si="380"/>
        <v>25949.1194</v>
      </c>
    </row>
    <row r="8107" spans="1:7" ht="14.4" customHeight="1">
      <c r="A8107" s="138" t="s">
        <v>14468</v>
      </c>
      <c r="B8107" s="151" t="s">
        <v>14422</v>
      </c>
      <c r="C8107" s="148">
        <v>21269.773249999995</v>
      </c>
      <c r="D8107" s="148">
        <f t="shared" si="378"/>
        <v>25949.119999999999</v>
      </c>
      <c r="E8107" s="138" t="s">
        <v>2044</v>
      </c>
      <c r="F8107" s="148">
        <f t="shared" si="379"/>
        <v>21269.77</v>
      </c>
      <c r="G8107" s="148">
        <f t="shared" si="380"/>
        <v>25949.1194</v>
      </c>
    </row>
    <row r="8108" spans="1:7" ht="14.4" customHeight="1">
      <c r="A8108" s="138" t="s">
        <v>14469</v>
      </c>
      <c r="B8108" s="151" t="s">
        <v>14422</v>
      </c>
      <c r="C8108" s="148">
        <v>21269.773249999995</v>
      </c>
      <c r="D8108" s="148">
        <f t="shared" si="378"/>
        <v>25949.119999999999</v>
      </c>
      <c r="E8108" s="138" t="s">
        <v>2044</v>
      </c>
      <c r="F8108" s="148">
        <f t="shared" si="379"/>
        <v>21269.77</v>
      </c>
      <c r="G8108" s="148">
        <f t="shared" si="380"/>
        <v>25949.1194</v>
      </c>
    </row>
    <row r="8109" spans="1:7" ht="14.4" customHeight="1">
      <c r="A8109" s="138" t="s">
        <v>14470</v>
      </c>
      <c r="B8109" s="151" t="s">
        <v>14422</v>
      </c>
      <c r="C8109" s="148">
        <v>21269.773249999995</v>
      </c>
      <c r="D8109" s="148">
        <f t="shared" si="378"/>
        <v>25949.119999999999</v>
      </c>
      <c r="E8109" s="138" t="s">
        <v>2044</v>
      </c>
      <c r="F8109" s="148">
        <f t="shared" si="379"/>
        <v>21269.77</v>
      </c>
      <c r="G8109" s="148">
        <f t="shared" si="380"/>
        <v>25949.1194</v>
      </c>
    </row>
    <row r="8110" spans="1:7" ht="14.4" customHeight="1">
      <c r="A8110" s="138" t="s">
        <v>14471</v>
      </c>
      <c r="B8110" s="151" t="s">
        <v>14422</v>
      </c>
      <c r="C8110" s="148">
        <v>21269.773249999995</v>
      </c>
      <c r="D8110" s="148">
        <f t="shared" si="378"/>
        <v>25949.119999999999</v>
      </c>
      <c r="E8110" s="138" t="s">
        <v>2044</v>
      </c>
      <c r="F8110" s="148">
        <f t="shared" si="379"/>
        <v>21269.77</v>
      </c>
      <c r="G8110" s="148">
        <f t="shared" si="380"/>
        <v>25949.1194</v>
      </c>
    </row>
    <row r="8111" spans="1:7" ht="14.4" customHeight="1">
      <c r="A8111" s="138" t="s">
        <v>14472</v>
      </c>
      <c r="B8111" s="151" t="s">
        <v>14422</v>
      </c>
      <c r="C8111" s="148">
        <v>21269.773249999995</v>
      </c>
      <c r="D8111" s="148">
        <f t="shared" si="378"/>
        <v>25949.119999999999</v>
      </c>
      <c r="E8111" s="138" t="s">
        <v>2044</v>
      </c>
      <c r="F8111" s="148">
        <f t="shared" si="379"/>
        <v>21269.77</v>
      </c>
      <c r="G8111" s="148">
        <f t="shared" si="380"/>
        <v>25949.1194</v>
      </c>
    </row>
    <row r="8112" spans="1:7" ht="14.4" customHeight="1">
      <c r="A8112" s="138" t="s">
        <v>14473</v>
      </c>
      <c r="B8112" s="151" t="s">
        <v>14422</v>
      </c>
      <c r="C8112" s="148">
        <v>21269.773249999995</v>
      </c>
      <c r="D8112" s="148">
        <f t="shared" si="378"/>
        <v>25949.119999999999</v>
      </c>
      <c r="E8112" s="138" t="s">
        <v>2044</v>
      </c>
      <c r="F8112" s="148">
        <f t="shared" si="379"/>
        <v>21269.77</v>
      </c>
      <c r="G8112" s="148">
        <f t="shared" si="380"/>
        <v>25949.1194</v>
      </c>
    </row>
    <row r="8113" spans="1:7" ht="14.4" customHeight="1">
      <c r="A8113" s="138" t="s">
        <v>14474</v>
      </c>
      <c r="B8113" s="151" t="s">
        <v>14422</v>
      </c>
      <c r="C8113" s="148">
        <v>21269.773249999995</v>
      </c>
      <c r="D8113" s="148">
        <f t="shared" si="378"/>
        <v>25949.119999999999</v>
      </c>
      <c r="E8113" s="138" t="s">
        <v>2044</v>
      </c>
      <c r="F8113" s="148">
        <f t="shared" si="379"/>
        <v>21269.77</v>
      </c>
      <c r="G8113" s="148">
        <f t="shared" si="380"/>
        <v>25949.1194</v>
      </c>
    </row>
    <row r="8114" spans="1:7" ht="14.4" customHeight="1">
      <c r="A8114" s="138" t="s">
        <v>14475</v>
      </c>
      <c r="B8114" s="151" t="s">
        <v>14422</v>
      </c>
      <c r="C8114" s="148">
        <v>21269.773249999995</v>
      </c>
      <c r="D8114" s="148">
        <f t="shared" si="378"/>
        <v>25949.119999999999</v>
      </c>
      <c r="E8114" s="138" t="s">
        <v>2044</v>
      </c>
      <c r="F8114" s="148">
        <f t="shared" si="379"/>
        <v>21269.77</v>
      </c>
      <c r="G8114" s="148">
        <f t="shared" si="380"/>
        <v>25949.1194</v>
      </c>
    </row>
    <row r="8115" spans="1:7" ht="14.4" customHeight="1">
      <c r="A8115" s="138" t="s">
        <v>14476</v>
      </c>
      <c r="B8115" s="151" t="s">
        <v>14422</v>
      </c>
      <c r="C8115" s="148">
        <v>21269.773249999995</v>
      </c>
      <c r="D8115" s="148">
        <f t="shared" si="378"/>
        <v>25949.119999999999</v>
      </c>
      <c r="E8115" s="138" t="s">
        <v>2044</v>
      </c>
      <c r="F8115" s="148">
        <f t="shared" si="379"/>
        <v>21269.77</v>
      </c>
      <c r="G8115" s="148">
        <f t="shared" si="380"/>
        <v>25949.1194</v>
      </c>
    </row>
    <row r="8116" spans="1:7" ht="14.4" customHeight="1">
      <c r="A8116" s="138" t="s">
        <v>14477</v>
      </c>
      <c r="B8116" s="151" t="s">
        <v>14422</v>
      </c>
      <c r="C8116" s="148">
        <v>21269.773249999995</v>
      </c>
      <c r="D8116" s="148">
        <f t="shared" si="378"/>
        <v>25949.119999999999</v>
      </c>
      <c r="E8116" s="138" t="s">
        <v>2044</v>
      </c>
      <c r="F8116" s="148">
        <f t="shared" si="379"/>
        <v>21269.77</v>
      </c>
      <c r="G8116" s="148">
        <f t="shared" si="380"/>
        <v>25949.1194</v>
      </c>
    </row>
    <row r="8117" spans="1:7" ht="14.4" customHeight="1">
      <c r="A8117" s="138" t="s">
        <v>14478</v>
      </c>
      <c r="B8117" s="151" t="s">
        <v>14422</v>
      </c>
      <c r="C8117" s="148">
        <v>21269.773249999995</v>
      </c>
      <c r="D8117" s="148">
        <f t="shared" si="378"/>
        <v>25949.119999999999</v>
      </c>
      <c r="E8117" s="138" t="s">
        <v>2044</v>
      </c>
      <c r="F8117" s="148">
        <f t="shared" si="379"/>
        <v>21269.77</v>
      </c>
      <c r="G8117" s="148">
        <f t="shared" si="380"/>
        <v>25949.1194</v>
      </c>
    </row>
    <row r="8118" spans="1:7" ht="14.4" customHeight="1">
      <c r="A8118" s="138" t="s">
        <v>14479</v>
      </c>
      <c r="B8118" s="151" t="s">
        <v>14422</v>
      </c>
      <c r="C8118" s="148">
        <v>21269.773249999995</v>
      </c>
      <c r="D8118" s="148">
        <f t="shared" si="378"/>
        <v>25949.119999999999</v>
      </c>
      <c r="E8118" s="138" t="s">
        <v>2044</v>
      </c>
      <c r="F8118" s="148">
        <f t="shared" si="379"/>
        <v>21269.77</v>
      </c>
      <c r="G8118" s="148">
        <f t="shared" si="380"/>
        <v>25949.1194</v>
      </c>
    </row>
    <row r="8119" spans="1:7" ht="14.4" customHeight="1">
      <c r="A8119" s="138" t="s">
        <v>14480</v>
      </c>
      <c r="B8119" s="151" t="s">
        <v>14422</v>
      </c>
      <c r="C8119" s="148">
        <v>21269.773249999995</v>
      </c>
      <c r="D8119" s="148">
        <f t="shared" si="378"/>
        <v>25949.119999999999</v>
      </c>
      <c r="E8119" s="138" t="s">
        <v>2044</v>
      </c>
      <c r="F8119" s="148">
        <f t="shared" si="379"/>
        <v>21269.77</v>
      </c>
      <c r="G8119" s="148">
        <f t="shared" si="380"/>
        <v>25949.1194</v>
      </c>
    </row>
    <row r="8120" spans="1:7" ht="14.4" customHeight="1">
      <c r="A8120" s="138" t="s">
        <v>14481</v>
      </c>
      <c r="B8120" s="151" t="s">
        <v>14422</v>
      </c>
      <c r="C8120" s="148">
        <v>21269.773249999995</v>
      </c>
      <c r="D8120" s="148">
        <f t="shared" si="378"/>
        <v>25949.119999999999</v>
      </c>
      <c r="E8120" s="138" t="s">
        <v>2044</v>
      </c>
      <c r="F8120" s="148">
        <f t="shared" si="379"/>
        <v>21269.77</v>
      </c>
      <c r="G8120" s="148">
        <f t="shared" si="380"/>
        <v>25949.1194</v>
      </c>
    </row>
    <row r="8121" spans="1:7" ht="14.4" customHeight="1">
      <c r="A8121" s="138" t="s">
        <v>14482</v>
      </c>
      <c r="B8121" s="151" t="s">
        <v>14422</v>
      </c>
      <c r="C8121" s="148">
        <v>21269.773249999995</v>
      </c>
      <c r="D8121" s="148">
        <f t="shared" si="378"/>
        <v>25949.119999999999</v>
      </c>
      <c r="E8121" s="138" t="s">
        <v>2044</v>
      </c>
      <c r="F8121" s="148">
        <f t="shared" si="379"/>
        <v>21269.77</v>
      </c>
      <c r="G8121" s="148">
        <f t="shared" si="380"/>
        <v>25949.1194</v>
      </c>
    </row>
    <row r="8122" spans="1:7" ht="14.4" customHeight="1">
      <c r="A8122" s="138" t="s">
        <v>14483</v>
      </c>
      <c r="B8122" s="151" t="s">
        <v>14422</v>
      </c>
      <c r="C8122" s="148">
        <v>21269.773249999995</v>
      </c>
      <c r="D8122" s="148">
        <f t="shared" si="378"/>
        <v>25949.119999999999</v>
      </c>
      <c r="E8122" s="138" t="s">
        <v>2044</v>
      </c>
      <c r="F8122" s="148">
        <f t="shared" si="379"/>
        <v>21269.77</v>
      </c>
      <c r="G8122" s="148">
        <f t="shared" si="380"/>
        <v>25949.1194</v>
      </c>
    </row>
    <row r="8123" spans="1:7" ht="14.4" customHeight="1">
      <c r="A8123" s="138" t="s">
        <v>14484</v>
      </c>
      <c r="B8123" s="151" t="s">
        <v>14422</v>
      </c>
      <c r="C8123" s="148">
        <v>21269.773249999995</v>
      </c>
      <c r="D8123" s="148">
        <f t="shared" si="378"/>
        <v>25949.119999999999</v>
      </c>
      <c r="E8123" s="138" t="s">
        <v>2044</v>
      </c>
      <c r="F8123" s="148">
        <f t="shared" si="379"/>
        <v>21269.77</v>
      </c>
      <c r="G8123" s="148">
        <f t="shared" si="380"/>
        <v>25949.1194</v>
      </c>
    </row>
    <row r="8124" spans="1:7" ht="14.4" customHeight="1">
      <c r="A8124" s="138" t="s">
        <v>14485</v>
      </c>
      <c r="B8124" s="151" t="s">
        <v>14486</v>
      </c>
      <c r="C8124" s="148">
        <v>28590.758349999996</v>
      </c>
      <c r="D8124" s="148">
        <f t="shared" si="378"/>
        <v>34880.730000000003</v>
      </c>
      <c r="E8124" s="138" t="s">
        <v>2044</v>
      </c>
      <c r="F8124" s="148">
        <f t="shared" si="379"/>
        <v>28590.76</v>
      </c>
      <c r="G8124" s="148">
        <f t="shared" si="380"/>
        <v>34880.727199999994</v>
      </c>
    </row>
    <row r="8125" spans="1:7" ht="14.4" customHeight="1">
      <c r="A8125" s="138" t="s">
        <v>14487</v>
      </c>
      <c r="B8125" s="151" t="s">
        <v>14486</v>
      </c>
      <c r="C8125" s="148">
        <v>28590.758349999996</v>
      </c>
      <c r="D8125" s="148">
        <f t="shared" si="378"/>
        <v>34880.730000000003</v>
      </c>
      <c r="E8125" s="138" t="s">
        <v>2044</v>
      </c>
      <c r="F8125" s="148">
        <f t="shared" si="379"/>
        <v>28590.76</v>
      </c>
      <c r="G8125" s="148">
        <f t="shared" si="380"/>
        <v>34880.727199999994</v>
      </c>
    </row>
    <row r="8126" spans="1:7" ht="14.4" customHeight="1">
      <c r="A8126" s="138" t="s">
        <v>14488</v>
      </c>
      <c r="B8126" s="151" t="s">
        <v>14486</v>
      </c>
      <c r="C8126" s="148">
        <v>28590.758349999996</v>
      </c>
      <c r="D8126" s="148">
        <f t="shared" si="378"/>
        <v>34880.730000000003</v>
      </c>
      <c r="E8126" s="138" t="s">
        <v>2044</v>
      </c>
      <c r="F8126" s="148">
        <f t="shared" si="379"/>
        <v>28590.76</v>
      </c>
      <c r="G8126" s="148">
        <f t="shared" si="380"/>
        <v>34880.727199999994</v>
      </c>
    </row>
    <row r="8127" spans="1:7" ht="14.4" customHeight="1">
      <c r="A8127" s="138" t="s">
        <v>14489</v>
      </c>
      <c r="B8127" s="151" t="s">
        <v>14486</v>
      </c>
      <c r="C8127" s="148">
        <v>28590.758349999996</v>
      </c>
      <c r="D8127" s="148">
        <f t="shared" si="378"/>
        <v>34880.730000000003</v>
      </c>
      <c r="E8127" s="138" t="s">
        <v>2044</v>
      </c>
      <c r="F8127" s="148">
        <f t="shared" si="379"/>
        <v>28590.76</v>
      </c>
      <c r="G8127" s="148">
        <f t="shared" si="380"/>
        <v>34880.727199999994</v>
      </c>
    </row>
    <row r="8128" spans="1:7" ht="14.4" customHeight="1">
      <c r="A8128" s="138" t="s">
        <v>14490</v>
      </c>
      <c r="B8128" s="151" t="s">
        <v>14486</v>
      </c>
      <c r="C8128" s="148">
        <v>28590.758349999996</v>
      </c>
      <c r="D8128" s="148">
        <f t="shared" si="378"/>
        <v>34880.730000000003</v>
      </c>
      <c r="E8128" s="138" t="s">
        <v>2044</v>
      </c>
      <c r="F8128" s="148">
        <f t="shared" si="379"/>
        <v>28590.76</v>
      </c>
      <c r="G8128" s="148">
        <f t="shared" si="380"/>
        <v>34880.727199999994</v>
      </c>
    </row>
    <row r="8129" spans="1:7" ht="14.4" customHeight="1">
      <c r="A8129" s="138" t="s">
        <v>14491</v>
      </c>
      <c r="B8129" s="151" t="s">
        <v>14486</v>
      </c>
      <c r="C8129" s="148">
        <v>28590.758349999996</v>
      </c>
      <c r="D8129" s="148">
        <f t="shared" si="378"/>
        <v>34880.730000000003</v>
      </c>
      <c r="E8129" s="138" t="s">
        <v>2044</v>
      </c>
      <c r="F8129" s="148">
        <f t="shared" si="379"/>
        <v>28590.76</v>
      </c>
      <c r="G8129" s="148">
        <f t="shared" si="380"/>
        <v>34880.727199999994</v>
      </c>
    </row>
    <row r="8130" spans="1:7" ht="14.4" customHeight="1">
      <c r="A8130" s="138" t="s">
        <v>14492</v>
      </c>
      <c r="B8130" s="151" t="s">
        <v>14486</v>
      </c>
      <c r="C8130" s="148">
        <v>28590.758349999996</v>
      </c>
      <c r="D8130" s="148">
        <f t="shared" si="378"/>
        <v>34880.730000000003</v>
      </c>
      <c r="E8130" s="138" t="s">
        <v>2044</v>
      </c>
      <c r="F8130" s="148">
        <f t="shared" si="379"/>
        <v>28590.76</v>
      </c>
      <c r="G8130" s="148">
        <f t="shared" si="380"/>
        <v>34880.727199999994</v>
      </c>
    </row>
    <row r="8131" spans="1:7" ht="14.4" customHeight="1">
      <c r="A8131" s="138" t="s">
        <v>14493</v>
      </c>
      <c r="B8131" s="151" t="s">
        <v>14486</v>
      </c>
      <c r="C8131" s="148">
        <v>28590.758349999996</v>
      </c>
      <c r="D8131" s="148">
        <f t="shared" si="378"/>
        <v>34880.730000000003</v>
      </c>
      <c r="E8131" s="138" t="s">
        <v>2044</v>
      </c>
      <c r="F8131" s="148">
        <f t="shared" si="379"/>
        <v>28590.76</v>
      </c>
      <c r="G8131" s="148">
        <f t="shared" si="380"/>
        <v>34880.727199999994</v>
      </c>
    </row>
    <row r="8132" spans="1:7" ht="14.4" customHeight="1">
      <c r="A8132" s="138" t="s">
        <v>14494</v>
      </c>
      <c r="B8132" s="151" t="s">
        <v>14486</v>
      </c>
      <c r="C8132" s="148">
        <v>28590.758349999996</v>
      </c>
      <c r="D8132" s="148">
        <f t="shared" si="378"/>
        <v>34880.730000000003</v>
      </c>
      <c r="E8132" s="138" t="s">
        <v>2044</v>
      </c>
      <c r="F8132" s="148">
        <f t="shared" si="379"/>
        <v>28590.76</v>
      </c>
      <c r="G8132" s="148">
        <f t="shared" si="380"/>
        <v>34880.727199999994</v>
      </c>
    </row>
    <row r="8133" spans="1:7" ht="14.4" customHeight="1">
      <c r="A8133" s="138" t="s">
        <v>14495</v>
      </c>
      <c r="B8133" s="151" t="s">
        <v>14486</v>
      </c>
      <c r="C8133" s="148">
        <v>28590.758349999996</v>
      </c>
      <c r="D8133" s="148">
        <f t="shared" si="378"/>
        <v>34880.730000000003</v>
      </c>
      <c r="E8133" s="138" t="s">
        <v>2044</v>
      </c>
      <c r="F8133" s="148">
        <f t="shared" si="379"/>
        <v>28590.76</v>
      </c>
      <c r="G8133" s="148">
        <f t="shared" si="380"/>
        <v>34880.727199999994</v>
      </c>
    </row>
    <row r="8134" spans="1:7" ht="14.4" customHeight="1">
      <c r="A8134" s="138" t="s">
        <v>14496</v>
      </c>
      <c r="B8134" s="151" t="s">
        <v>14486</v>
      </c>
      <c r="C8134" s="148">
        <v>28590.758349999996</v>
      </c>
      <c r="D8134" s="148">
        <f t="shared" si="378"/>
        <v>34880.730000000003</v>
      </c>
      <c r="E8134" s="138" t="s">
        <v>2044</v>
      </c>
      <c r="F8134" s="148">
        <f t="shared" si="379"/>
        <v>28590.76</v>
      </c>
      <c r="G8134" s="148">
        <f t="shared" si="380"/>
        <v>34880.727199999994</v>
      </c>
    </row>
    <row r="8135" spans="1:7" ht="14.4" customHeight="1">
      <c r="A8135" s="138" t="s">
        <v>14497</v>
      </c>
      <c r="B8135" s="151" t="s">
        <v>14486</v>
      </c>
      <c r="C8135" s="148">
        <v>28590.758349999996</v>
      </c>
      <c r="D8135" s="148">
        <f t="shared" si="378"/>
        <v>34880.730000000003</v>
      </c>
      <c r="E8135" s="138" t="s">
        <v>2044</v>
      </c>
      <c r="F8135" s="148">
        <f t="shared" si="379"/>
        <v>28590.76</v>
      </c>
      <c r="G8135" s="148">
        <f t="shared" si="380"/>
        <v>34880.727199999994</v>
      </c>
    </row>
    <row r="8136" spans="1:7" ht="14.4" customHeight="1">
      <c r="A8136" s="138" t="s">
        <v>14498</v>
      </c>
      <c r="B8136" s="151" t="s">
        <v>14486</v>
      </c>
      <c r="C8136" s="148">
        <v>28590.758349999996</v>
      </c>
      <c r="D8136" s="148">
        <f t="shared" si="378"/>
        <v>34880.730000000003</v>
      </c>
      <c r="E8136" s="138" t="s">
        <v>2044</v>
      </c>
      <c r="F8136" s="148">
        <f t="shared" si="379"/>
        <v>28590.76</v>
      </c>
      <c r="G8136" s="148">
        <f t="shared" si="380"/>
        <v>34880.727199999994</v>
      </c>
    </row>
    <row r="8137" spans="1:7" ht="14.4" customHeight="1">
      <c r="A8137" s="138" t="s">
        <v>14499</v>
      </c>
      <c r="B8137" s="151" t="s">
        <v>14486</v>
      </c>
      <c r="C8137" s="148">
        <v>28590.758349999996</v>
      </c>
      <c r="D8137" s="148">
        <f t="shared" ref="D8137:D8200" si="381">ROUND(C8137*(1+$D$8),2)</f>
        <v>34880.730000000003</v>
      </c>
      <c r="E8137" s="138" t="s">
        <v>2044</v>
      </c>
      <c r="F8137" s="148">
        <f t="shared" ref="F8137:F8200" si="382">ROUND(C8137*(1-HLOOKUP(E8137,$1:$2,2,FALSE)),2)</f>
        <v>28590.76</v>
      </c>
      <c r="G8137" s="148">
        <f t="shared" ref="G8137:G8200" si="383">F8137*(1+$D$8)</f>
        <v>34880.727199999994</v>
      </c>
    </row>
    <row r="8138" spans="1:7" ht="14.4" customHeight="1">
      <c r="A8138" s="138" t="s">
        <v>14500</v>
      </c>
      <c r="B8138" s="151" t="s">
        <v>14486</v>
      </c>
      <c r="C8138" s="148">
        <v>28590.758349999996</v>
      </c>
      <c r="D8138" s="148">
        <f t="shared" si="381"/>
        <v>34880.730000000003</v>
      </c>
      <c r="E8138" s="138" t="s">
        <v>2044</v>
      </c>
      <c r="F8138" s="148">
        <f t="shared" si="382"/>
        <v>28590.76</v>
      </c>
      <c r="G8138" s="148">
        <f t="shared" si="383"/>
        <v>34880.727199999994</v>
      </c>
    </row>
    <row r="8139" spans="1:7" ht="14.4" customHeight="1">
      <c r="A8139" s="138" t="s">
        <v>14501</v>
      </c>
      <c r="B8139" s="151" t="s">
        <v>14486</v>
      </c>
      <c r="C8139" s="148">
        <v>28590.758349999996</v>
      </c>
      <c r="D8139" s="148">
        <f t="shared" si="381"/>
        <v>34880.730000000003</v>
      </c>
      <c r="E8139" s="138" t="s">
        <v>2044</v>
      </c>
      <c r="F8139" s="148">
        <f t="shared" si="382"/>
        <v>28590.76</v>
      </c>
      <c r="G8139" s="148">
        <f t="shared" si="383"/>
        <v>34880.727199999994</v>
      </c>
    </row>
    <row r="8140" spans="1:7" ht="14.4" customHeight="1">
      <c r="A8140" s="138" t="s">
        <v>14502</v>
      </c>
      <c r="B8140" s="151" t="s">
        <v>14486</v>
      </c>
      <c r="C8140" s="148">
        <v>28590.758349999996</v>
      </c>
      <c r="D8140" s="148">
        <f t="shared" si="381"/>
        <v>34880.730000000003</v>
      </c>
      <c r="E8140" s="138" t="s">
        <v>2044</v>
      </c>
      <c r="F8140" s="148">
        <f t="shared" si="382"/>
        <v>28590.76</v>
      </c>
      <c r="G8140" s="148">
        <f t="shared" si="383"/>
        <v>34880.727199999994</v>
      </c>
    </row>
    <row r="8141" spans="1:7" ht="14.4" customHeight="1">
      <c r="A8141" s="138" t="s">
        <v>14503</v>
      </c>
      <c r="B8141" s="151" t="s">
        <v>14486</v>
      </c>
      <c r="C8141" s="148">
        <v>28590.758349999996</v>
      </c>
      <c r="D8141" s="148">
        <f t="shared" si="381"/>
        <v>34880.730000000003</v>
      </c>
      <c r="E8141" s="138" t="s">
        <v>2044</v>
      </c>
      <c r="F8141" s="148">
        <f t="shared" si="382"/>
        <v>28590.76</v>
      </c>
      <c r="G8141" s="148">
        <f t="shared" si="383"/>
        <v>34880.727199999994</v>
      </c>
    </row>
    <row r="8142" spans="1:7" ht="14.4" customHeight="1">
      <c r="A8142" s="138" t="s">
        <v>14504</v>
      </c>
      <c r="B8142" s="151" t="s">
        <v>14486</v>
      </c>
      <c r="C8142" s="148">
        <v>28590.758349999996</v>
      </c>
      <c r="D8142" s="148">
        <f t="shared" si="381"/>
        <v>34880.730000000003</v>
      </c>
      <c r="E8142" s="138" t="s">
        <v>2044</v>
      </c>
      <c r="F8142" s="148">
        <f t="shared" si="382"/>
        <v>28590.76</v>
      </c>
      <c r="G8142" s="148">
        <f t="shared" si="383"/>
        <v>34880.727199999994</v>
      </c>
    </row>
    <row r="8143" spans="1:7" ht="14.4" customHeight="1">
      <c r="A8143" s="138" t="s">
        <v>14505</v>
      </c>
      <c r="B8143" s="151" t="s">
        <v>14486</v>
      </c>
      <c r="C8143" s="148">
        <v>28590.758349999996</v>
      </c>
      <c r="D8143" s="148">
        <f t="shared" si="381"/>
        <v>34880.730000000003</v>
      </c>
      <c r="E8143" s="138" t="s">
        <v>2044</v>
      </c>
      <c r="F8143" s="148">
        <f t="shared" si="382"/>
        <v>28590.76</v>
      </c>
      <c r="G8143" s="148">
        <f t="shared" si="383"/>
        <v>34880.727199999994</v>
      </c>
    </row>
    <row r="8144" spans="1:7" ht="14.4" customHeight="1">
      <c r="A8144" s="138" t="s">
        <v>14506</v>
      </c>
      <c r="B8144" s="151" t="s">
        <v>14486</v>
      </c>
      <c r="C8144" s="148">
        <v>28590.758349999996</v>
      </c>
      <c r="D8144" s="148">
        <f t="shared" si="381"/>
        <v>34880.730000000003</v>
      </c>
      <c r="E8144" s="138" t="s">
        <v>2044</v>
      </c>
      <c r="F8144" s="148">
        <f t="shared" si="382"/>
        <v>28590.76</v>
      </c>
      <c r="G8144" s="148">
        <f t="shared" si="383"/>
        <v>34880.727199999994</v>
      </c>
    </row>
    <row r="8145" spans="1:7" ht="14.4" customHeight="1">
      <c r="A8145" s="138" t="s">
        <v>14507</v>
      </c>
      <c r="B8145" s="151" t="s">
        <v>14486</v>
      </c>
      <c r="C8145" s="148">
        <v>28590.758349999996</v>
      </c>
      <c r="D8145" s="148">
        <f t="shared" si="381"/>
        <v>34880.730000000003</v>
      </c>
      <c r="E8145" s="138" t="s">
        <v>2044</v>
      </c>
      <c r="F8145" s="148">
        <f t="shared" si="382"/>
        <v>28590.76</v>
      </c>
      <c r="G8145" s="148">
        <f t="shared" si="383"/>
        <v>34880.727199999994</v>
      </c>
    </row>
    <row r="8146" spans="1:7" ht="14.4" customHeight="1">
      <c r="A8146" s="138" t="s">
        <v>14508</v>
      </c>
      <c r="B8146" s="151" t="s">
        <v>14486</v>
      </c>
      <c r="C8146" s="148">
        <v>28590.758349999996</v>
      </c>
      <c r="D8146" s="148">
        <f t="shared" si="381"/>
        <v>34880.730000000003</v>
      </c>
      <c r="E8146" s="138" t="s">
        <v>2044</v>
      </c>
      <c r="F8146" s="148">
        <f t="shared" si="382"/>
        <v>28590.76</v>
      </c>
      <c r="G8146" s="148">
        <f t="shared" si="383"/>
        <v>34880.727199999994</v>
      </c>
    </row>
    <row r="8147" spans="1:7" ht="14.4" customHeight="1">
      <c r="A8147" s="138" t="s">
        <v>14509</v>
      </c>
      <c r="B8147" s="151" t="s">
        <v>14486</v>
      </c>
      <c r="C8147" s="148">
        <v>28590.758349999996</v>
      </c>
      <c r="D8147" s="148">
        <f t="shared" si="381"/>
        <v>34880.730000000003</v>
      </c>
      <c r="E8147" s="138" t="s">
        <v>2044</v>
      </c>
      <c r="F8147" s="148">
        <f t="shared" si="382"/>
        <v>28590.76</v>
      </c>
      <c r="G8147" s="148">
        <f t="shared" si="383"/>
        <v>34880.727199999994</v>
      </c>
    </row>
    <row r="8148" spans="1:7" ht="14.4" customHeight="1">
      <c r="A8148" s="138" t="s">
        <v>14510</v>
      </c>
      <c r="B8148" s="151" t="s">
        <v>14486</v>
      </c>
      <c r="C8148" s="148">
        <v>28590.758349999996</v>
      </c>
      <c r="D8148" s="148">
        <f t="shared" si="381"/>
        <v>34880.730000000003</v>
      </c>
      <c r="E8148" s="138" t="s">
        <v>2044</v>
      </c>
      <c r="F8148" s="148">
        <f t="shared" si="382"/>
        <v>28590.76</v>
      </c>
      <c r="G8148" s="148">
        <f t="shared" si="383"/>
        <v>34880.727199999994</v>
      </c>
    </row>
    <row r="8149" spans="1:7" ht="14.4" customHeight="1">
      <c r="A8149" s="138" t="s">
        <v>14511</v>
      </c>
      <c r="B8149" s="151" t="s">
        <v>14486</v>
      </c>
      <c r="C8149" s="148">
        <v>28590.758349999996</v>
      </c>
      <c r="D8149" s="148">
        <f t="shared" si="381"/>
        <v>34880.730000000003</v>
      </c>
      <c r="E8149" s="138" t="s">
        <v>2044</v>
      </c>
      <c r="F8149" s="148">
        <f t="shared" si="382"/>
        <v>28590.76</v>
      </c>
      <c r="G8149" s="148">
        <f t="shared" si="383"/>
        <v>34880.727199999994</v>
      </c>
    </row>
    <row r="8150" spans="1:7" ht="14.4" customHeight="1">
      <c r="A8150" s="138" t="s">
        <v>14512</v>
      </c>
      <c r="B8150" s="151" t="s">
        <v>14486</v>
      </c>
      <c r="C8150" s="148">
        <v>28590.758349999996</v>
      </c>
      <c r="D8150" s="148">
        <f t="shared" si="381"/>
        <v>34880.730000000003</v>
      </c>
      <c r="E8150" s="138" t="s">
        <v>2044</v>
      </c>
      <c r="F8150" s="148">
        <f t="shared" si="382"/>
        <v>28590.76</v>
      </c>
      <c r="G8150" s="148">
        <f t="shared" si="383"/>
        <v>34880.727199999994</v>
      </c>
    </row>
    <row r="8151" spans="1:7" ht="14.4" customHeight="1">
      <c r="A8151" s="138" t="s">
        <v>14513</v>
      </c>
      <c r="B8151" s="151" t="s">
        <v>14486</v>
      </c>
      <c r="C8151" s="148">
        <v>28590.758349999996</v>
      </c>
      <c r="D8151" s="148">
        <f t="shared" si="381"/>
        <v>34880.730000000003</v>
      </c>
      <c r="E8151" s="138" t="s">
        <v>2044</v>
      </c>
      <c r="F8151" s="148">
        <f t="shared" si="382"/>
        <v>28590.76</v>
      </c>
      <c r="G8151" s="148">
        <f t="shared" si="383"/>
        <v>34880.727199999994</v>
      </c>
    </row>
    <row r="8152" spans="1:7" ht="14.4" customHeight="1">
      <c r="A8152" s="138" t="s">
        <v>14514</v>
      </c>
      <c r="B8152" s="151" t="s">
        <v>14486</v>
      </c>
      <c r="C8152" s="148">
        <v>28590.758349999996</v>
      </c>
      <c r="D8152" s="148">
        <f t="shared" si="381"/>
        <v>34880.730000000003</v>
      </c>
      <c r="E8152" s="138" t="s">
        <v>2044</v>
      </c>
      <c r="F8152" s="148">
        <f t="shared" si="382"/>
        <v>28590.76</v>
      </c>
      <c r="G8152" s="148">
        <f t="shared" si="383"/>
        <v>34880.727199999994</v>
      </c>
    </row>
    <row r="8153" spans="1:7" ht="14.4" customHeight="1">
      <c r="A8153" s="138" t="s">
        <v>14515</v>
      </c>
      <c r="B8153" s="151" t="s">
        <v>14486</v>
      </c>
      <c r="C8153" s="148">
        <v>28590.758349999996</v>
      </c>
      <c r="D8153" s="148">
        <f t="shared" si="381"/>
        <v>34880.730000000003</v>
      </c>
      <c r="E8153" s="138" t="s">
        <v>2044</v>
      </c>
      <c r="F8153" s="148">
        <f t="shared" si="382"/>
        <v>28590.76</v>
      </c>
      <c r="G8153" s="148">
        <f t="shared" si="383"/>
        <v>34880.727199999994</v>
      </c>
    </row>
    <row r="8154" spans="1:7" ht="14.4" customHeight="1">
      <c r="A8154" s="138" t="s">
        <v>14516</v>
      </c>
      <c r="B8154" s="151" t="s">
        <v>14486</v>
      </c>
      <c r="C8154" s="148">
        <v>28590.758349999996</v>
      </c>
      <c r="D8154" s="148">
        <f t="shared" si="381"/>
        <v>34880.730000000003</v>
      </c>
      <c r="E8154" s="138" t="s">
        <v>2044</v>
      </c>
      <c r="F8154" s="148">
        <f t="shared" si="382"/>
        <v>28590.76</v>
      </c>
      <c r="G8154" s="148">
        <f t="shared" si="383"/>
        <v>34880.727199999994</v>
      </c>
    </row>
    <row r="8155" spans="1:7" ht="14.4" customHeight="1">
      <c r="A8155" s="138" t="s">
        <v>14517</v>
      </c>
      <c r="B8155" s="151" t="s">
        <v>14486</v>
      </c>
      <c r="C8155" s="148">
        <v>28590.758349999996</v>
      </c>
      <c r="D8155" s="148">
        <f t="shared" si="381"/>
        <v>34880.730000000003</v>
      </c>
      <c r="E8155" s="138" t="s">
        <v>2044</v>
      </c>
      <c r="F8155" s="148">
        <f t="shared" si="382"/>
        <v>28590.76</v>
      </c>
      <c r="G8155" s="148">
        <f t="shared" si="383"/>
        <v>34880.727199999994</v>
      </c>
    </row>
    <row r="8156" spans="1:7" ht="14.4" customHeight="1">
      <c r="A8156" s="138" t="s">
        <v>14518</v>
      </c>
      <c r="B8156" s="151" t="s">
        <v>14486</v>
      </c>
      <c r="C8156" s="148">
        <v>28590.758349999996</v>
      </c>
      <c r="D8156" s="148">
        <f t="shared" si="381"/>
        <v>34880.730000000003</v>
      </c>
      <c r="E8156" s="138" t="s">
        <v>2044</v>
      </c>
      <c r="F8156" s="148">
        <f t="shared" si="382"/>
        <v>28590.76</v>
      </c>
      <c r="G8156" s="148">
        <f t="shared" si="383"/>
        <v>34880.727199999994</v>
      </c>
    </row>
    <row r="8157" spans="1:7" ht="14.4" customHeight="1">
      <c r="A8157" s="138" t="s">
        <v>14519</v>
      </c>
      <c r="B8157" s="151" t="s">
        <v>14486</v>
      </c>
      <c r="C8157" s="148">
        <v>28590.758349999996</v>
      </c>
      <c r="D8157" s="148">
        <f t="shared" si="381"/>
        <v>34880.730000000003</v>
      </c>
      <c r="E8157" s="138" t="s">
        <v>2044</v>
      </c>
      <c r="F8157" s="148">
        <f t="shared" si="382"/>
        <v>28590.76</v>
      </c>
      <c r="G8157" s="148">
        <f t="shared" si="383"/>
        <v>34880.727199999994</v>
      </c>
    </row>
    <row r="8158" spans="1:7" ht="14.4" customHeight="1">
      <c r="A8158" s="138" t="s">
        <v>14520</v>
      </c>
      <c r="B8158" s="151" t="s">
        <v>14486</v>
      </c>
      <c r="C8158" s="148">
        <v>28590.758349999996</v>
      </c>
      <c r="D8158" s="148">
        <f t="shared" si="381"/>
        <v>34880.730000000003</v>
      </c>
      <c r="E8158" s="138" t="s">
        <v>2044</v>
      </c>
      <c r="F8158" s="148">
        <f t="shared" si="382"/>
        <v>28590.76</v>
      </c>
      <c r="G8158" s="148">
        <f t="shared" si="383"/>
        <v>34880.727199999994</v>
      </c>
    </row>
    <row r="8159" spans="1:7" ht="14.4" customHeight="1">
      <c r="A8159" s="138" t="s">
        <v>14521</v>
      </c>
      <c r="B8159" s="151" t="s">
        <v>14486</v>
      </c>
      <c r="C8159" s="148">
        <v>28590.758349999996</v>
      </c>
      <c r="D8159" s="148">
        <f t="shared" si="381"/>
        <v>34880.730000000003</v>
      </c>
      <c r="E8159" s="138" t="s">
        <v>2044</v>
      </c>
      <c r="F8159" s="148">
        <f t="shared" si="382"/>
        <v>28590.76</v>
      </c>
      <c r="G8159" s="148">
        <f t="shared" si="383"/>
        <v>34880.727199999994</v>
      </c>
    </row>
    <row r="8160" spans="1:7" ht="14.4" customHeight="1">
      <c r="A8160" s="138" t="s">
        <v>14522</v>
      </c>
      <c r="B8160" s="151" t="s">
        <v>14486</v>
      </c>
      <c r="C8160" s="148">
        <v>28590.758349999996</v>
      </c>
      <c r="D8160" s="148">
        <f t="shared" si="381"/>
        <v>34880.730000000003</v>
      </c>
      <c r="E8160" s="138" t="s">
        <v>2044</v>
      </c>
      <c r="F8160" s="148">
        <f t="shared" si="382"/>
        <v>28590.76</v>
      </c>
      <c r="G8160" s="148">
        <f t="shared" si="383"/>
        <v>34880.727199999994</v>
      </c>
    </row>
    <row r="8161" spans="1:7" ht="14.4" customHeight="1">
      <c r="A8161" s="138" t="s">
        <v>14523</v>
      </c>
      <c r="B8161" s="151" t="s">
        <v>14486</v>
      </c>
      <c r="C8161" s="148">
        <v>28590.758349999996</v>
      </c>
      <c r="D8161" s="148">
        <f t="shared" si="381"/>
        <v>34880.730000000003</v>
      </c>
      <c r="E8161" s="138" t="s">
        <v>2044</v>
      </c>
      <c r="F8161" s="148">
        <f t="shared" si="382"/>
        <v>28590.76</v>
      </c>
      <c r="G8161" s="148">
        <f t="shared" si="383"/>
        <v>34880.727199999994</v>
      </c>
    </row>
    <row r="8162" spans="1:7" ht="14.4" customHeight="1">
      <c r="A8162" s="138" t="s">
        <v>14524</v>
      </c>
      <c r="B8162" s="151" t="s">
        <v>14486</v>
      </c>
      <c r="C8162" s="148">
        <v>28590.758349999996</v>
      </c>
      <c r="D8162" s="148">
        <f t="shared" si="381"/>
        <v>34880.730000000003</v>
      </c>
      <c r="E8162" s="138" t="s">
        <v>2044</v>
      </c>
      <c r="F8162" s="148">
        <f t="shared" si="382"/>
        <v>28590.76</v>
      </c>
      <c r="G8162" s="148">
        <f t="shared" si="383"/>
        <v>34880.727199999994</v>
      </c>
    </row>
    <row r="8163" spans="1:7" ht="14.4" customHeight="1">
      <c r="A8163" s="138" t="s">
        <v>14525</v>
      </c>
      <c r="B8163" s="151" t="s">
        <v>14486</v>
      </c>
      <c r="C8163" s="148">
        <v>28590.758349999996</v>
      </c>
      <c r="D8163" s="148">
        <f t="shared" si="381"/>
        <v>34880.730000000003</v>
      </c>
      <c r="E8163" s="138" t="s">
        <v>2044</v>
      </c>
      <c r="F8163" s="148">
        <f t="shared" si="382"/>
        <v>28590.76</v>
      </c>
      <c r="G8163" s="148">
        <f t="shared" si="383"/>
        <v>34880.727199999994</v>
      </c>
    </row>
    <row r="8164" spans="1:7" ht="14.4" customHeight="1">
      <c r="A8164" s="138" t="s">
        <v>14526</v>
      </c>
      <c r="B8164" s="151" t="s">
        <v>14486</v>
      </c>
      <c r="C8164" s="148">
        <v>28590.758349999996</v>
      </c>
      <c r="D8164" s="148">
        <f t="shared" si="381"/>
        <v>34880.730000000003</v>
      </c>
      <c r="E8164" s="138" t="s">
        <v>2044</v>
      </c>
      <c r="F8164" s="148">
        <f t="shared" si="382"/>
        <v>28590.76</v>
      </c>
      <c r="G8164" s="148">
        <f t="shared" si="383"/>
        <v>34880.727199999994</v>
      </c>
    </row>
    <row r="8165" spans="1:7" ht="14.4" customHeight="1">
      <c r="A8165" s="138" t="s">
        <v>14527</v>
      </c>
      <c r="B8165" s="151" t="s">
        <v>14486</v>
      </c>
      <c r="C8165" s="148">
        <v>28590.758349999996</v>
      </c>
      <c r="D8165" s="148">
        <f t="shared" si="381"/>
        <v>34880.730000000003</v>
      </c>
      <c r="E8165" s="138" t="s">
        <v>2044</v>
      </c>
      <c r="F8165" s="148">
        <f t="shared" si="382"/>
        <v>28590.76</v>
      </c>
      <c r="G8165" s="148">
        <f t="shared" si="383"/>
        <v>34880.727199999994</v>
      </c>
    </row>
    <row r="8166" spans="1:7" ht="14.4" customHeight="1">
      <c r="A8166" s="138" t="s">
        <v>14528</v>
      </c>
      <c r="B8166" s="151" t="s">
        <v>14486</v>
      </c>
      <c r="C8166" s="148">
        <v>28590.758349999996</v>
      </c>
      <c r="D8166" s="148">
        <f t="shared" si="381"/>
        <v>34880.730000000003</v>
      </c>
      <c r="E8166" s="138" t="s">
        <v>2044</v>
      </c>
      <c r="F8166" s="148">
        <f t="shared" si="382"/>
        <v>28590.76</v>
      </c>
      <c r="G8166" s="148">
        <f t="shared" si="383"/>
        <v>34880.727199999994</v>
      </c>
    </row>
    <row r="8167" spans="1:7" ht="14.4" customHeight="1">
      <c r="A8167" s="138" t="s">
        <v>14529</v>
      </c>
      <c r="B8167" s="151" t="s">
        <v>14486</v>
      </c>
      <c r="C8167" s="148">
        <v>28590.758349999996</v>
      </c>
      <c r="D8167" s="148">
        <f t="shared" si="381"/>
        <v>34880.730000000003</v>
      </c>
      <c r="E8167" s="138" t="s">
        <v>2044</v>
      </c>
      <c r="F8167" s="148">
        <f t="shared" si="382"/>
        <v>28590.76</v>
      </c>
      <c r="G8167" s="148">
        <f t="shared" si="383"/>
        <v>34880.727199999994</v>
      </c>
    </row>
    <row r="8168" spans="1:7" ht="14.4" customHeight="1">
      <c r="A8168" s="138" t="s">
        <v>14530</v>
      </c>
      <c r="B8168" s="151" t="s">
        <v>14486</v>
      </c>
      <c r="C8168" s="148">
        <v>28590.758349999996</v>
      </c>
      <c r="D8168" s="148">
        <f t="shared" si="381"/>
        <v>34880.730000000003</v>
      </c>
      <c r="E8168" s="138" t="s">
        <v>2044</v>
      </c>
      <c r="F8168" s="148">
        <f t="shared" si="382"/>
        <v>28590.76</v>
      </c>
      <c r="G8168" s="148">
        <f t="shared" si="383"/>
        <v>34880.727199999994</v>
      </c>
    </row>
    <row r="8169" spans="1:7" ht="14.4" customHeight="1">
      <c r="A8169" s="138" t="s">
        <v>14531</v>
      </c>
      <c r="B8169" s="151" t="s">
        <v>14486</v>
      </c>
      <c r="C8169" s="148">
        <v>28590.758349999996</v>
      </c>
      <c r="D8169" s="148">
        <f t="shared" si="381"/>
        <v>34880.730000000003</v>
      </c>
      <c r="E8169" s="138" t="s">
        <v>2044</v>
      </c>
      <c r="F8169" s="148">
        <f t="shared" si="382"/>
        <v>28590.76</v>
      </c>
      <c r="G8169" s="148">
        <f t="shared" si="383"/>
        <v>34880.727199999994</v>
      </c>
    </row>
    <row r="8170" spans="1:7" ht="14.4" customHeight="1">
      <c r="A8170" s="138" t="s">
        <v>14532</v>
      </c>
      <c r="B8170" s="151" t="s">
        <v>14486</v>
      </c>
      <c r="C8170" s="148">
        <v>28590.758349999996</v>
      </c>
      <c r="D8170" s="148">
        <f t="shared" si="381"/>
        <v>34880.730000000003</v>
      </c>
      <c r="E8170" s="138" t="s">
        <v>2044</v>
      </c>
      <c r="F8170" s="148">
        <f t="shared" si="382"/>
        <v>28590.76</v>
      </c>
      <c r="G8170" s="148">
        <f t="shared" si="383"/>
        <v>34880.727199999994</v>
      </c>
    </row>
    <row r="8171" spans="1:7" ht="14.4" customHeight="1">
      <c r="A8171" s="138" t="s">
        <v>14533</v>
      </c>
      <c r="B8171" s="151" t="s">
        <v>14486</v>
      </c>
      <c r="C8171" s="148">
        <v>28590.758349999996</v>
      </c>
      <c r="D8171" s="148">
        <f t="shared" si="381"/>
        <v>34880.730000000003</v>
      </c>
      <c r="E8171" s="138" t="s">
        <v>2044</v>
      </c>
      <c r="F8171" s="148">
        <f t="shared" si="382"/>
        <v>28590.76</v>
      </c>
      <c r="G8171" s="148">
        <f t="shared" si="383"/>
        <v>34880.727199999994</v>
      </c>
    </row>
    <row r="8172" spans="1:7" ht="14.4" customHeight="1">
      <c r="A8172" s="138" t="s">
        <v>14534</v>
      </c>
      <c r="B8172" s="151" t="s">
        <v>14486</v>
      </c>
      <c r="C8172" s="148">
        <v>28590.758349999996</v>
      </c>
      <c r="D8172" s="148">
        <f t="shared" si="381"/>
        <v>34880.730000000003</v>
      </c>
      <c r="E8172" s="138" t="s">
        <v>2044</v>
      </c>
      <c r="F8172" s="148">
        <f t="shared" si="382"/>
        <v>28590.76</v>
      </c>
      <c r="G8172" s="148">
        <f t="shared" si="383"/>
        <v>34880.727199999994</v>
      </c>
    </row>
    <row r="8173" spans="1:7" ht="14.4" customHeight="1">
      <c r="A8173" s="138" t="s">
        <v>14535</v>
      </c>
      <c r="B8173" s="151" t="s">
        <v>14486</v>
      </c>
      <c r="C8173" s="148">
        <v>28590.758349999996</v>
      </c>
      <c r="D8173" s="148">
        <f t="shared" si="381"/>
        <v>34880.730000000003</v>
      </c>
      <c r="E8173" s="138" t="s">
        <v>2044</v>
      </c>
      <c r="F8173" s="148">
        <f t="shared" si="382"/>
        <v>28590.76</v>
      </c>
      <c r="G8173" s="148">
        <f t="shared" si="383"/>
        <v>34880.727199999994</v>
      </c>
    </row>
    <row r="8174" spans="1:7" ht="14.4" customHeight="1">
      <c r="A8174" s="138" t="s">
        <v>14536</v>
      </c>
      <c r="B8174" s="151" t="s">
        <v>14486</v>
      </c>
      <c r="C8174" s="148">
        <v>28590.758349999996</v>
      </c>
      <c r="D8174" s="148">
        <f t="shared" si="381"/>
        <v>34880.730000000003</v>
      </c>
      <c r="E8174" s="138" t="s">
        <v>2044</v>
      </c>
      <c r="F8174" s="148">
        <f t="shared" si="382"/>
        <v>28590.76</v>
      </c>
      <c r="G8174" s="148">
        <f t="shared" si="383"/>
        <v>34880.727199999994</v>
      </c>
    </row>
    <row r="8175" spans="1:7" ht="14.4" customHeight="1">
      <c r="A8175" s="138" t="s">
        <v>14537</v>
      </c>
      <c r="B8175" s="151" t="s">
        <v>14486</v>
      </c>
      <c r="C8175" s="148">
        <v>28590.758349999996</v>
      </c>
      <c r="D8175" s="148">
        <f t="shared" si="381"/>
        <v>34880.730000000003</v>
      </c>
      <c r="E8175" s="138" t="s">
        <v>2044</v>
      </c>
      <c r="F8175" s="148">
        <f t="shared" si="382"/>
        <v>28590.76</v>
      </c>
      <c r="G8175" s="148">
        <f t="shared" si="383"/>
        <v>34880.727199999994</v>
      </c>
    </row>
    <row r="8176" spans="1:7" ht="14.4" customHeight="1">
      <c r="A8176" s="138" t="s">
        <v>14538</v>
      </c>
      <c r="B8176" s="151" t="s">
        <v>14486</v>
      </c>
      <c r="C8176" s="148">
        <v>28590.758349999996</v>
      </c>
      <c r="D8176" s="148">
        <f t="shared" si="381"/>
        <v>34880.730000000003</v>
      </c>
      <c r="E8176" s="138" t="s">
        <v>2044</v>
      </c>
      <c r="F8176" s="148">
        <f t="shared" si="382"/>
        <v>28590.76</v>
      </c>
      <c r="G8176" s="148">
        <f t="shared" si="383"/>
        <v>34880.727199999994</v>
      </c>
    </row>
    <row r="8177" spans="1:7" ht="14.4" customHeight="1">
      <c r="A8177" s="138" t="s">
        <v>14539</v>
      </c>
      <c r="B8177" s="151" t="s">
        <v>14486</v>
      </c>
      <c r="C8177" s="148">
        <v>28590.758349999996</v>
      </c>
      <c r="D8177" s="148">
        <f t="shared" si="381"/>
        <v>34880.730000000003</v>
      </c>
      <c r="E8177" s="138" t="s">
        <v>2044</v>
      </c>
      <c r="F8177" s="148">
        <f t="shared" si="382"/>
        <v>28590.76</v>
      </c>
      <c r="G8177" s="148">
        <f t="shared" si="383"/>
        <v>34880.727199999994</v>
      </c>
    </row>
    <row r="8178" spans="1:7" ht="14.4" customHeight="1">
      <c r="A8178" s="138" t="s">
        <v>14540</v>
      </c>
      <c r="B8178" s="151" t="s">
        <v>14486</v>
      </c>
      <c r="C8178" s="148">
        <v>28590.758349999996</v>
      </c>
      <c r="D8178" s="148">
        <f t="shared" si="381"/>
        <v>34880.730000000003</v>
      </c>
      <c r="E8178" s="138" t="s">
        <v>2044</v>
      </c>
      <c r="F8178" s="148">
        <f t="shared" si="382"/>
        <v>28590.76</v>
      </c>
      <c r="G8178" s="148">
        <f t="shared" si="383"/>
        <v>34880.727199999994</v>
      </c>
    </row>
    <row r="8179" spans="1:7" ht="14.4" customHeight="1">
      <c r="A8179" s="138" t="s">
        <v>14541</v>
      </c>
      <c r="B8179" s="151" t="s">
        <v>14486</v>
      </c>
      <c r="C8179" s="148">
        <v>28590.758349999996</v>
      </c>
      <c r="D8179" s="148">
        <f t="shared" si="381"/>
        <v>34880.730000000003</v>
      </c>
      <c r="E8179" s="138" t="s">
        <v>2044</v>
      </c>
      <c r="F8179" s="148">
        <f t="shared" si="382"/>
        <v>28590.76</v>
      </c>
      <c r="G8179" s="148">
        <f t="shared" si="383"/>
        <v>34880.727199999994</v>
      </c>
    </row>
    <row r="8180" spans="1:7" ht="14.4" customHeight="1">
      <c r="A8180" s="138" t="s">
        <v>14542</v>
      </c>
      <c r="B8180" s="151" t="s">
        <v>14486</v>
      </c>
      <c r="C8180" s="148">
        <v>28590.758349999996</v>
      </c>
      <c r="D8180" s="148">
        <f t="shared" si="381"/>
        <v>34880.730000000003</v>
      </c>
      <c r="E8180" s="138" t="s">
        <v>2044</v>
      </c>
      <c r="F8180" s="148">
        <f t="shared" si="382"/>
        <v>28590.76</v>
      </c>
      <c r="G8180" s="148">
        <f t="shared" si="383"/>
        <v>34880.727199999994</v>
      </c>
    </row>
    <row r="8181" spans="1:7" ht="14.4" customHeight="1">
      <c r="A8181" s="138" t="s">
        <v>14543</v>
      </c>
      <c r="B8181" s="151" t="s">
        <v>14486</v>
      </c>
      <c r="C8181" s="148">
        <v>28590.758349999996</v>
      </c>
      <c r="D8181" s="148">
        <f t="shared" si="381"/>
        <v>34880.730000000003</v>
      </c>
      <c r="E8181" s="138" t="s">
        <v>2044</v>
      </c>
      <c r="F8181" s="148">
        <f t="shared" si="382"/>
        <v>28590.76</v>
      </c>
      <c r="G8181" s="148">
        <f t="shared" si="383"/>
        <v>34880.727199999994</v>
      </c>
    </row>
    <row r="8182" spans="1:7" ht="14.4" customHeight="1">
      <c r="A8182" s="138" t="s">
        <v>14544</v>
      </c>
      <c r="B8182" s="151" t="s">
        <v>14486</v>
      </c>
      <c r="C8182" s="148">
        <v>28590.758349999996</v>
      </c>
      <c r="D8182" s="148">
        <f t="shared" si="381"/>
        <v>34880.730000000003</v>
      </c>
      <c r="E8182" s="138" t="s">
        <v>2044</v>
      </c>
      <c r="F8182" s="148">
        <f t="shared" si="382"/>
        <v>28590.76</v>
      </c>
      <c r="G8182" s="148">
        <f t="shared" si="383"/>
        <v>34880.727199999994</v>
      </c>
    </row>
    <row r="8183" spans="1:7" ht="14.4" customHeight="1">
      <c r="A8183" s="138" t="s">
        <v>14545</v>
      </c>
      <c r="B8183" s="151" t="s">
        <v>14486</v>
      </c>
      <c r="C8183" s="148">
        <v>28590.758349999996</v>
      </c>
      <c r="D8183" s="148">
        <f t="shared" si="381"/>
        <v>34880.730000000003</v>
      </c>
      <c r="E8183" s="138" t="s">
        <v>2044</v>
      </c>
      <c r="F8183" s="148">
        <f t="shared" si="382"/>
        <v>28590.76</v>
      </c>
      <c r="G8183" s="148">
        <f t="shared" si="383"/>
        <v>34880.727199999994</v>
      </c>
    </row>
    <row r="8184" spans="1:7" ht="14.4" customHeight="1">
      <c r="A8184" s="138" t="s">
        <v>14546</v>
      </c>
      <c r="B8184" s="151" t="s">
        <v>14486</v>
      </c>
      <c r="C8184" s="148">
        <v>28590.758349999996</v>
      </c>
      <c r="D8184" s="148">
        <f t="shared" si="381"/>
        <v>34880.730000000003</v>
      </c>
      <c r="E8184" s="138" t="s">
        <v>2044</v>
      </c>
      <c r="F8184" s="148">
        <f t="shared" si="382"/>
        <v>28590.76</v>
      </c>
      <c r="G8184" s="148">
        <f t="shared" si="383"/>
        <v>34880.727199999994</v>
      </c>
    </row>
    <row r="8185" spans="1:7" ht="14.4" customHeight="1">
      <c r="A8185" s="138" t="s">
        <v>14547</v>
      </c>
      <c r="B8185" s="151" t="s">
        <v>14486</v>
      </c>
      <c r="C8185" s="148">
        <v>28590.758349999996</v>
      </c>
      <c r="D8185" s="148">
        <f t="shared" si="381"/>
        <v>34880.730000000003</v>
      </c>
      <c r="E8185" s="138" t="s">
        <v>2044</v>
      </c>
      <c r="F8185" s="148">
        <f t="shared" si="382"/>
        <v>28590.76</v>
      </c>
      <c r="G8185" s="148">
        <f t="shared" si="383"/>
        <v>34880.727199999994</v>
      </c>
    </row>
    <row r="8186" spans="1:7" ht="14.4" customHeight="1">
      <c r="A8186" s="138" t="s">
        <v>14548</v>
      </c>
      <c r="B8186" s="151" t="s">
        <v>14486</v>
      </c>
      <c r="C8186" s="148">
        <v>28590.758349999996</v>
      </c>
      <c r="D8186" s="148">
        <f t="shared" si="381"/>
        <v>34880.730000000003</v>
      </c>
      <c r="E8186" s="138" t="s">
        <v>2044</v>
      </c>
      <c r="F8186" s="148">
        <f t="shared" si="382"/>
        <v>28590.76</v>
      </c>
      <c r="G8186" s="148">
        <f t="shared" si="383"/>
        <v>34880.727199999994</v>
      </c>
    </row>
    <row r="8187" spans="1:7" ht="14.4" customHeight="1">
      <c r="A8187" s="138" t="s">
        <v>14549</v>
      </c>
      <c r="B8187" s="151" t="s">
        <v>14550</v>
      </c>
      <c r="C8187" s="148">
        <v>57572.793849999995</v>
      </c>
      <c r="D8187" s="148">
        <f t="shared" si="381"/>
        <v>70238.81</v>
      </c>
      <c r="E8187" s="138" t="s">
        <v>2044</v>
      </c>
      <c r="F8187" s="148">
        <f t="shared" si="382"/>
        <v>57572.79</v>
      </c>
      <c r="G8187" s="148">
        <f t="shared" si="383"/>
        <v>70238.803799999994</v>
      </c>
    </row>
    <row r="8188" spans="1:7" ht="14.4" customHeight="1">
      <c r="A8188" s="138" t="s">
        <v>14551</v>
      </c>
      <c r="B8188" s="151" t="s">
        <v>14550</v>
      </c>
      <c r="C8188" s="148">
        <v>57572.793849999995</v>
      </c>
      <c r="D8188" s="148">
        <f t="shared" si="381"/>
        <v>70238.81</v>
      </c>
      <c r="E8188" s="138" t="s">
        <v>2044</v>
      </c>
      <c r="F8188" s="148">
        <f t="shared" si="382"/>
        <v>57572.79</v>
      </c>
      <c r="G8188" s="148">
        <f t="shared" si="383"/>
        <v>70238.803799999994</v>
      </c>
    </row>
    <row r="8189" spans="1:7" ht="14.4" customHeight="1">
      <c r="A8189" s="138" t="s">
        <v>14552</v>
      </c>
      <c r="B8189" s="151" t="s">
        <v>14550</v>
      </c>
      <c r="C8189" s="148">
        <v>57572.793849999995</v>
      </c>
      <c r="D8189" s="148">
        <f t="shared" si="381"/>
        <v>70238.81</v>
      </c>
      <c r="E8189" s="138" t="s">
        <v>2044</v>
      </c>
      <c r="F8189" s="148">
        <f t="shared" si="382"/>
        <v>57572.79</v>
      </c>
      <c r="G8189" s="148">
        <f t="shared" si="383"/>
        <v>70238.803799999994</v>
      </c>
    </row>
    <row r="8190" spans="1:7" ht="14.4" customHeight="1">
      <c r="A8190" s="138" t="s">
        <v>14553</v>
      </c>
      <c r="B8190" s="151" t="s">
        <v>14550</v>
      </c>
      <c r="C8190" s="148">
        <v>57572.793849999995</v>
      </c>
      <c r="D8190" s="148">
        <f t="shared" si="381"/>
        <v>70238.81</v>
      </c>
      <c r="E8190" s="138" t="s">
        <v>2044</v>
      </c>
      <c r="F8190" s="148">
        <f t="shared" si="382"/>
        <v>57572.79</v>
      </c>
      <c r="G8190" s="148">
        <f t="shared" si="383"/>
        <v>70238.803799999994</v>
      </c>
    </row>
    <row r="8191" spans="1:7" ht="14.4" customHeight="1">
      <c r="A8191" s="138" t="s">
        <v>14554</v>
      </c>
      <c r="B8191" s="151" t="s">
        <v>14550</v>
      </c>
      <c r="C8191" s="148">
        <v>57572.793849999995</v>
      </c>
      <c r="D8191" s="148">
        <f t="shared" si="381"/>
        <v>70238.81</v>
      </c>
      <c r="E8191" s="138" t="s">
        <v>2044</v>
      </c>
      <c r="F8191" s="148">
        <f t="shared" si="382"/>
        <v>57572.79</v>
      </c>
      <c r="G8191" s="148">
        <f t="shared" si="383"/>
        <v>70238.803799999994</v>
      </c>
    </row>
    <row r="8192" spans="1:7" ht="14.4" customHeight="1">
      <c r="A8192" s="138" t="s">
        <v>14555</v>
      </c>
      <c r="B8192" s="151" t="s">
        <v>14550</v>
      </c>
      <c r="C8192" s="148">
        <v>57572.793849999995</v>
      </c>
      <c r="D8192" s="148">
        <f t="shared" si="381"/>
        <v>70238.81</v>
      </c>
      <c r="E8192" s="138" t="s">
        <v>2044</v>
      </c>
      <c r="F8192" s="148">
        <f t="shared" si="382"/>
        <v>57572.79</v>
      </c>
      <c r="G8192" s="148">
        <f t="shared" si="383"/>
        <v>70238.803799999994</v>
      </c>
    </row>
    <row r="8193" spans="1:7" ht="14.4" customHeight="1">
      <c r="A8193" s="138" t="s">
        <v>14556</v>
      </c>
      <c r="B8193" s="151" t="s">
        <v>14550</v>
      </c>
      <c r="C8193" s="148">
        <v>57572.793849999995</v>
      </c>
      <c r="D8193" s="148">
        <f t="shared" si="381"/>
        <v>70238.81</v>
      </c>
      <c r="E8193" s="138" t="s">
        <v>2044</v>
      </c>
      <c r="F8193" s="148">
        <f t="shared" si="382"/>
        <v>57572.79</v>
      </c>
      <c r="G8193" s="148">
        <f t="shared" si="383"/>
        <v>70238.803799999994</v>
      </c>
    </row>
    <row r="8194" spans="1:7" ht="14.4" customHeight="1">
      <c r="A8194" s="138" t="s">
        <v>14557</v>
      </c>
      <c r="B8194" s="151" t="s">
        <v>14550</v>
      </c>
      <c r="C8194" s="148">
        <v>57572.793849999995</v>
      </c>
      <c r="D8194" s="148">
        <f t="shared" si="381"/>
        <v>70238.81</v>
      </c>
      <c r="E8194" s="138" t="s">
        <v>2044</v>
      </c>
      <c r="F8194" s="148">
        <f t="shared" si="382"/>
        <v>57572.79</v>
      </c>
      <c r="G8194" s="148">
        <f t="shared" si="383"/>
        <v>70238.803799999994</v>
      </c>
    </row>
    <row r="8195" spans="1:7" ht="14.4" customHeight="1">
      <c r="A8195" s="138" t="s">
        <v>14558</v>
      </c>
      <c r="B8195" s="151" t="s">
        <v>14550</v>
      </c>
      <c r="C8195" s="148">
        <v>57572.793849999995</v>
      </c>
      <c r="D8195" s="148">
        <f t="shared" si="381"/>
        <v>70238.81</v>
      </c>
      <c r="E8195" s="138" t="s">
        <v>2044</v>
      </c>
      <c r="F8195" s="148">
        <f t="shared" si="382"/>
        <v>57572.79</v>
      </c>
      <c r="G8195" s="148">
        <f t="shared" si="383"/>
        <v>70238.803799999994</v>
      </c>
    </row>
    <row r="8196" spans="1:7" ht="14.4" customHeight="1">
      <c r="A8196" s="138" t="s">
        <v>14559</v>
      </c>
      <c r="B8196" s="151" t="s">
        <v>14550</v>
      </c>
      <c r="C8196" s="148">
        <v>57572.793849999995</v>
      </c>
      <c r="D8196" s="148">
        <f t="shared" si="381"/>
        <v>70238.81</v>
      </c>
      <c r="E8196" s="138" t="s">
        <v>2044</v>
      </c>
      <c r="F8196" s="148">
        <f t="shared" si="382"/>
        <v>57572.79</v>
      </c>
      <c r="G8196" s="148">
        <f t="shared" si="383"/>
        <v>70238.803799999994</v>
      </c>
    </row>
    <row r="8197" spans="1:7" ht="14.4" customHeight="1">
      <c r="A8197" s="138" t="s">
        <v>14560</v>
      </c>
      <c r="B8197" s="151" t="s">
        <v>14550</v>
      </c>
      <c r="C8197" s="148">
        <v>57572.793849999995</v>
      </c>
      <c r="D8197" s="148">
        <f t="shared" si="381"/>
        <v>70238.81</v>
      </c>
      <c r="E8197" s="138" t="s">
        <v>2044</v>
      </c>
      <c r="F8197" s="148">
        <f t="shared" si="382"/>
        <v>57572.79</v>
      </c>
      <c r="G8197" s="148">
        <f t="shared" si="383"/>
        <v>70238.803799999994</v>
      </c>
    </row>
    <row r="8198" spans="1:7" ht="14.4" customHeight="1">
      <c r="A8198" s="138" t="s">
        <v>14561</v>
      </c>
      <c r="B8198" s="151" t="s">
        <v>14550</v>
      </c>
      <c r="C8198" s="148">
        <v>57572.793849999995</v>
      </c>
      <c r="D8198" s="148">
        <f t="shared" si="381"/>
        <v>70238.81</v>
      </c>
      <c r="E8198" s="138" t="s">
        <v>2044</v>
      </c>
      <c r="F8198" s="148">
        <f t="shared" si="382"/>
        <v>57572.79</v>
      </c>
      <c r="G8198" s="148">
        <f t="shared" si="383"/>
        <v>70238.803799999994</v>
      </c>
    </row>
    <row r="8199" spans="1:7" ht="14.4" customHeight="1">
      <c r="A8199" s="138" t="s">
        <v>14562</v>
      </c>
      <c r="B8199" s="151" t="s">
        <v>14550</v>
      </c>
      <c r="C8199" s="148">
        <v>57572.793849999995</v>
      </c>
      <c r="D8199" s="148">
        <f t="shared" si="381"/>
        <v>70238.81</v>
      </c>
      <c r="E8199" s="138" t="s">
        <v>2044</v>
      </c>
      <c r="F8199" s="148">
        <f t="shared" si="382"/>
        <v>57572.79</v>
      </c>
      <c r="G8199" s="148">
        <f t="shared" si="383"/>
        <v>70238.803799999994</v>
      </c>
    </row>
    <row r="8200" spans="1:7" ht="14.4" customHeight="1">
      <c r="A8200" s="138" t="s">
        <v>14563</v>
      </c>
      <c r="B8200" s="151" t="s">
        <v>14550</v>
      </c>
      <c r="C8200" s="148">
        <v>57572.793849999995</v>
      </c>
      <c r="D8200" s="148">
        <f t="shared" si="381"/>
        <v>70238.81</v>
      </c>
      <c r="E8200" s="138" t="s">
        <v>2044</v>
      </c>
      <c r="F8200" s="148">
        <f t="shared" si="382"/>
        <v>57572.79</v>
      </c>
      <c r="G8200" s="148">
        <f t="shared" si="383"/>
        <v>70238.803799999994</v>
      </c>
    </row>
    <row r="8201" spans="1:7" ht="14.4" customHeight="1">
      <c r="A8201" s="138" t="s">
        <v>14564</v>
      </c>
      <c r="B8201" s="151" t="s">
        <v>14550</v>
      </c>
      <c r="C8201" s="148">
        <v>57572.793849999995</v>
      </c>
      <c r="D8201" s="148">
        <f t="shared" ref="D8201:D8264" si="384">ROUND(C8201*(1+$D$8),2)</f>
        <v>70238.81</v>
      </c>
      <c r="E8201" s="138" t="s">
        <v>2044</v>
      </c>
      <c r="F8201" s="148">
        <f t="shared" ref="F8201:F8264" si="385">ROUND(C8201*(1-HLOOKUP(E8201,$1:$2,2,FALSE)),2)</f>
        <v>57572.79</v>
      </c>
      <c r="G8201" s="148">
        <f t="shared" ref="G8201:G8264" si="386">F8201*(1+$D$8)</f>
        <v>70238.803799999994</v>
      </c>
    </row>
    <row r="8202" spans="1:7" ht="14.4" customHeight="1">
      <c r="A8202" s="138" t="s">
        <v>14565</v>
      </c>
      <c r="B8202" s="151" t="s">
        <v>14550</v>
      </c>
      <c r="C8202" s="148">
        <v>57572.793849999995</v>
      </c>
      <c r="D8202" s="148">
        <f t="shared" si="384"/>
        <v>70238.81</v>
      </c>
      <c r="E8202" s="138" t="s">
        <v>2044</v>
      </c>
      <c r="F8202" s="148">
        <f t="shared" si="385"/>
        <v>57572.79</v>
      </c>
      <c r="G8202" s="148">
        <f t="shared" si="386"/>
        <v>70238.803799999994</v>
      </c>
    </row>
    <row r="8203" spans="1:7" ht="14.4" customHeight="1">
      <c r="A8203" s="138" t="s">
        <v>14566</v>
      </c>
      <c r="B8203" s="151" t="s">
        <v>14550</v>
      </c>
      <c r="C8203" s="148">
        <v>57572.793849999995</v>
      </c>
      <c r="D8203" s="148">
        <f t="shared" si="384"/>
        <v>70238.81</v>
      </c>
      <c r="E8203" s="138" t="s">
        <v>2044</v>
      </c>
      <c r="F8203" s="148">
        <f t="shared" si="385"/>
        <v>57572.79</v>
      </c>
      <c r="G8203" s="148">
        <f t="shared" si="386"/>
        <v>70238.803799999994</v>
      </c>
    </row>
    <row r="8204" spans="1:7" ht="14.4" customHeight="1">
      <c r="A8204" s="138" t="s">
        <v>14567</v>
      </c>
      <c r="B8204" s="151" t="s">
        <v>14550</v>
      </c>
      <c r="C8204" s="148">
        <v>57572.793849999995</v>
      </c>
      <c r="D8204" s="148">
        <f t="shared" si="384"/>
        <v>70238.81</v>
      </c>
      <c r="E8204" s="138" t="s">
        <v>2044</v>
      </c>
      <c r="F8204" s="148">
        <f t="shared" si="385"/>
        <v>57572.79</v>
      </c>
      <c r="G8204" s="148">
        <f t="shared" si="386"/>
        <v>70238.803799999994</v>
      </c>
    </row>
    <row r="8205" spans="1:7" ht="14.4" customHeight="1">
      <c r="A8205" s="138" t="s">
        <v>14568</v>
      </c>
      <c r="B8205" s="151" t="s">
        <v>14550</v>
      </c>
      <c r="C8205" s="148">
        <v>57572.793849999995</v>
      </c>
      <c r="D8205" s="148">
        <f t="shared" si="384"/>
        <v>70238.81</v>
      </c>
      <c r="E8205" s="138" t="s">
        <v>2044</v>
      </c>
      <c r="F8205" s="148">
        <f t="shared" si="385"/>
        <v>57572.79</v>
      </c>
      <c r="G8205" s="148">
        <f t="shared" si="386"/>
        <v>70238.803799999994</v>
      </c>
    </row>
    <row r="8206" spans="1:7" ht="14.4" customHeight="1">
      <c r="A8206" s="138" t="s">
        <v>14569</v>
      </c>
      <c r="B8206" s="151" t="s">
        <v>14550</v>
      </c>
      <c r="C8206" s="148">
        <v>57572.793849999995</v>
      </c>
      <c r="D8206" s="148">
        <f t="shared" si="384"/>
        <v>70238.81</v>
      </c>
      <c r="E8206" s="138" t="s">
        <v>2044</v>
      </c>
      <c r="F8206" s="148">
        <f t="shared" si="385"/>
        <v>57572.79</v>
      </c>
      <c r="G8206" s="148">
        <f t="shared" si="386"/>
        <v>70238.803799999994</v>
      </c>
    </row>
    <row r="8207" spans="1:7" ht="14.4" customHeight="1">
      <c r="A8207" s="138" t="s">
        <v>14570</v>
      </c>
      <c r="B8207" s="151" t="s">
        <v>14550</v>
      </c>
      <c r="C8207" s="148">
        <v>57572.793849999995</v>
      </c>
      <c r="D8207" s="148">
        <f t="shared" si="384"/>
        <v>70238.81</v>
      </c>
      <c r="E8207" s="138" t="s">
        <v>2044</v>
      </c>
      <c r="F8207" s="148">
        <f t="shared" si="385"/>
        <v>57572.79</v>
      </c>
      <c r="G8207" s="148">
        <f t="shared" si="386"/>
        <v>70238.803799999994</v>
      </c>
    </row>
    <row r="8208" spans="1:7" ht="14.4" customHeight="1">
      <c r="A8208" s="138" t="s">
        <v>14571</v>
      </c>
      <c r="B8208" s="151" t="s">
        <v>14550</v>
      </c>
      <c r="C8208" s="148">
        <v>57572.793849999995</v>
      </c>
      <c r="D8208" s="148">
        <f t="shared" si="384"/>
        <v>70238.81</v>
      </c>
      <c r="E8208" s="138" t="s">
        <v>2044</v>
      </c>
      <c r="F8208" s="148">
        <f t="shared" si="385"/>
        <v>57572.79</v>
      </c>
      <c r="G8208" s="148">
        <f t="shared" si="386"/>
        <v>70238.803799999994</v>
      </c>
    </row>
    <row r="8209" spans="1:7" ht="14.4" customHeight="1">
      <c r="A8209" s="138" t="s">
        <v>14572</v>
      </c>
      <c r="B8209" s="151" t="s">
        <v>14550</v>
      </c>
      <c r="C8209" s="148">
        <v>57572.793849999995</v>
      </c>
      <c r="D8209" s="148">
        <f t="shared" si="384"/>
        <v>70238.81</v>
      </c>
      <c r="E8209" s="138" t="s">
        <v>2044</v>
      </c>
      <c r="F8209" s="148">
        <f t="shared" si="385"/>
        <v>57572.79</v>
      </c>
      <c r="G8209" s="148">
        <f t="shared" si="386"/>
        <v>70238.803799999994</v>
      </c>
    </row>
    <row r="8210" spans="1:7" ht="14.4" customHeight="1">
      <c r="A8210" s="138" t="s">
        <v>14573</v>
      </c>
      <c r="B8210" s="151" t="s">
        <v>14550</v>
      </c>
      <c r="C8210" s="148">
        <v>57572.793849999995</v>
      </c>
      <c r="D8210" s="148">
        <f t="shared" si="384"/>
        <v>70238.81</v>
      </c>
      <c r="E8210" s="138" t="s">
        <v>2044</v>
      </c>
      <c r="F8210" s="148">
        <f t="shared" si="385"/>
        <v>57572.79</v>
      </c>
      <c r="G8210" s="148">
        <f t="shared" si="386"/>
        <v>70238.803799999994</v>
      </c>
    </row>
    <row r="8211" spans="1:7" ht="14.4" customHeight="1">
      <c r="A8211" s="138" t="s">
        <v>14574</v>
      </c>
      <c r="B8211" s="151" t="s">
        <v>14550</v>
      </c>
      <c r="C8211" s="148">
        <v>57572.793849999995</v>
      </c>
      <c r="D8211" s="148">
        <f t="shared" si="384"/>
        <v>70238.81</v>
      </c>
      <c r="E8211" s="138" t="s">
        <v>2044</v>
      </c>
      <c r="F8211" s="148">
        <f t="shared" si="385"/>
        <v>57572.79</v>
      </c>
      <c r="G8211" s="148">
        <f t="shared" si="386"/>
        <v>70238.803799999994</v>
      </c>
    </row>
    <row r="8212" spans="1:7" ht="14.4" customHeight="1">
      <c r="A8212" s="138" t="s">
        <v>14575</v>
      </c>
      <c r="B8212" s="151" t="s">
        <v>14550</v>
      </c>
      <c r="C8212" s="148">
        <v>57572.793849999995</v>
      </c>
      <c r="D8212" s="148">
        <f t="shared" si="384"/>
        <v>70238.81</v>
      </c>
      <c r="E8212" s="138" t="s">
        <v>2044</v>
      </c>
      <c r="F8212" s="148">
        <f t="shared" si="385"/>
        <v>57572.79</v>
      </c>
      <c r="G8212" s="148">
        <f t="shared" si="386"/>
        <v>70238.803799999994</v>
      </c>
    </row>
    <row r="8213" spans="1:7" ht="14.4" customHeight="1">
      <c r="A8213" s="138" t="s">
        <v>14576</v>
      </c>
      <c r="B8213" s="151" t="s">
        <v>14550</v>
      </c>
      <c r="C8213" s="148">
        <v>57572.793849999995</v>
      </c>
      <c r="D8213" s="148">
        <f t="shared" si="384"/>
        <v>70238.81</v>
      </c>
      <c r="E8213" s="138" t="s">
        <v>2044</v>
      </c>
      <c r="F8213" s="148">
        <f t="shared" si="385"/>
        <v>57572.79</v>
      </c>
      <c r="G8213" s="148">
        <f t="shared" si="386"/>
        <v>70238.803799999994</v>
      </c>
    </row>
    <row r="8214" spans="1:7" ht="14.4" customHeight="1">
      <c r="A8214" s="138" t="s">
        <v>14577</v>
      </c>
      <c r="B8214" s="151" t="s">
        <v>14550</v>
      </c>
      <c r="C8214" s="148">
        <v>57572.793849999995</v>
      </c>
      <c r="D8214" s="148">
        <f t="shared" si="384"/>
        <v>70238.81</v>
      </c>
      <c r="E8214" s="138" t="s">
        <v>2044</v>
      </c>
      <c r="F8214" s="148">
        <f t="shared" si="385"/>
        <v>57572.79</v>
      </c>
      <c r="G8214" s="148">
        <f t="shared" si="386"/>
        <v>70238.803799999994</v>
      </c>
    </row>
    <row r="8215" spans="1:7" ht="14.4" customHeight="1">
      <c r="A8215" s="138" t="s">
        <v>14578</v>
      </c>
      <c r="B8215" s="151" t="s">
        <v>14550</v>
      </c>
      <c r="C8215" s="148">
        <v>57572.793849999995</v>
      </c>
      <c r="D8215" s="148">
        <f t="shared" si="384"/>
        <v>70238.81</v>
      </c>
      <c r="E8215" s="138" t="s">
        <v>2044</v>
      </c>
      <c r="F8215" s="148">
        <f t="shared" si="385"/>
        <v>57572.79</v>
      </c>
      <c r="G8215" s="148">
        <f t="shared" si="386"/>
        <v>70238.803799999994</v>
      </c>
    </row>
    <row r="8216" spans="1:7" ht="14.4" customHeight="1">
      <c r="A8216" s="138" t="s">
        <v>14579</v>
      </c>
      <c r="B8216" s="151" t="s">
        <v>14550</v>
      </c>
      <c r="C8216" s="148">
        <v>57572.793849999995</v>
      </c>
      <c r="D8216" s="148">
        <f t="shared" si="384"/>
        <v>70238.81</v>
      </c>
      <c r="E8216" s="138" t="s">
        <v>2044</v>
      </c>
      <c r="F8216" s="148">
        <f t="shared" si="385"/>
        <v>57572.79</v>
      </c>
      <c r="G8216" s="148">
        <f t="shared" si="386"/>
        <v>70238.803799999994</v>
      </c>
    </row>
    <row r="8217" spans="1:7" ht="14.4" customHeight="1">
      <c r="A8217" s="138" t="s">
        <v>14580</v>
      </c>
      <c r="B8217" s="151" t="s">
        <v>14550</v>
      </c>
      <c r="C8217" s="148">
        <v>57572.793849999995</v>
      </c>
      <c r="D8217" s="148">
        <f t="shared" si="384"/>
        <v>70238.81</v>
      </c>
      <c r="E8217" s="138" t="s">
        <v>2044</v>
      </c>
      <c r="F8217" s="148">
        <f t="shared" si="385"/>
        <v>57572.79</v>
      </c>
      <c r="G8217" s="148">
        <f t="shared" si="386"/>
        <v>70238.803799999994</v>
      </c>
    </row>
    <row r="8218" spans="1:7" ht="14.4" customHeight="1">
      <c r="A8218" s="138" t="s">
        <v>14581</v>
      </c>
      <c r="B8218" s="151" t="s">
        <v>14550</v>
      </c>
      <c r="C8218" s="148">
        <v>57572.793849999995</v>
      </c>
      <c r="D8218" s="148">
        <f t="shared" si="384"/>
        <v>70238.81</v>
      </c>
      <c r="E8218" s="138" t="s">
        <v>2044</v>
      </c>
      <c r="F8218" s="148">
        <f t="shared" si="385"/>
        <v>57572.79</v>
      </c>
      <c r="G8218" s="148">
        <f t="shared" si="386"/>
        <v>70238.803799999994</v>
      </c>
    </row>
    <row r="8219" spans="1:7" ht="14.4" customHeight="1">
      <c r="A8219" s="138" t="s">
        <v>14582</v>
      </c>
      <c r="B8219" s="151" t="s">
        <v>14550</v>
      </c>
      <c r="C8219" s="148">
        <v>57572.793849999995</v>
      </c>
      <c r="D8219" s="148">
        <f t="shared" si="384"/>
        <v>70238.81</v>
      </c>
      <c r="E8219" s="138" t="s">
        <v>2044</v>
      </c>
      <c r="F8219" s="148">
        <f t="shared" si="385"/>
        <v>57572.79</v>
      </c>
      <c r="G8219" s="148">
        <f t="shared" si="386"/>
        <v>70238.803799999994</v>
      </c>
    </row>
    <row r="8220" spans="1:7" ht="14.4" customHeight="1">
      <c r="A8220" s="138" t="s">
        <v>14583</v>
      </c>
      <c r="B8220" s="151" t="s">
        <v>14550</v>
      </c>
      <c r="C8220" s="148">
        <v>57572.793849999995</v>
      </c>
      <c r="D8220" s="148">
        <f t="shared" si="384"/>
        <v>70238.81</v>
      </c>
      <c r="E8220" s="138" t="s">
        <v>2044</v>
      </c>
      <c r="F8220" s="148">
        <f t="shared" si="385"/>
        <v>57572.79</v>
      </c>
      <c r="G8220" s="148">
        <f t="shared" si="386"/>
        <v>70238.803799999994</v>
      </c>
    </row>
    <row r="8221" spans="1:7" ht="14.4" customHeight="1">
      <c r="A8221" s="138" t="s">
        <v>14584</v>
      </c>
      <c r="B8221" s="151" t="s">
        <v>14550</v>
      </c>
      <c r="C8221" s="148">
        <v>57572.793849999995</v>
      </c>
      <c r="D8221" s="148">
        <f t="shared" si="384"/>
        <v>70238.81</v>
      </c>
      <c r="E8221" s="138" t="s">
        <v>2044</v>
      </c>
      <c r="F8221" s="148">
        <f t="shared" si="385"/>
        <v>57572.79</v>
      </c>
      <c r="G8221" s="148">
        <f t="shared" si="386"/>
        <v>70238.803799999994</v>
      </c>
    </row>
    <row r="8222" spans="1:7" ht="14.4" customHeight="1">
      <c r="A8222" s="138" t="s">
        <v>14585</v>
      </c>
      <c r="B8222" s="151" t="s">
        <v>14550</v>
      </c>
      <c r="C8222" s="148">
        <v>57572.793849999995</v>
      </c>
      <c r="D8222" s="148">
        <f t="shared" si="384"/>
        <v>70238.81</v>
      </c>
      <c r="E8222" s="138" t="s">
        <v>2044</v>
      </c>
      <c r="F8222" s="148">
        <f t="shared" si="385"/>
        <v>57572.79</v>
      </c>
      <c r="G8222" s="148">
        <f t="shared" si="386"/>
        <v>70238.803799999994</v>
      </c>
    </row>
    <row r="8223" spans="1:7" ht="14.4" customHeight="1">
      <c r="A8223" s="138" t="s">
        <v>14586</v>
      </c>
      <c r="B8223" s="151" t="s">
        <v>14550</v>
      </c>
      <c r="C8223" s="148">
        <v>57572.793849999995</v>
      </c>
      <c r="D8223" s="148">
        <f t="shared" si="384"/>
        <v>70238.81</v>
      </c>
      <c r="E8223" s="138" t="s">
        <v>2044</v>
      </c>
      <c r="F8223" s="148">
        <f t="shared" si="385"/>
        <v>57572.79</v>
      </c>
      <c r="G8223" s="148">
        <f t="shared" si="386"/>
        <v>70238.803799999994</v>
      </c>
    </row>
    <row r="8224" spans="1:7" ht="14.4" customHeight="1">
      <c r="A8224" s="138" t="s">
        <v>14587</v>
      </c>
      <c r="B8224" s="151" t="s">
        <v>14550</v>
      </c>
      <c r="C8224" s="148">
        <v>57572.793849999995</v>
      </c>
      <c r="D8224" s="148">
        <f t="shared" si="384"/>
        <v>70238.81</v>
      </c>
      <c r="E8224" s="138" t="s">
        <v>2044</v>
      </c>
      <c r="F8224" s="148">
        <f t="shared" si="385"/>
        <v>57572.79</v>
      </c>
      <c r="G8224" s="148">
        <f t="shared" si="386"/>
        <v>70238.803799999994</v>
      </c>
    </row>
    <row r="8225" spans="1:7" ht="14.4" customHeight="1">
      <c r="A8225" s="138" t="s">
        <v>14588</v>
      </c>
      <c r="B8225" s="151" t="s">
        <v>14550</v>
      </c>
      <c r="C8225" s="148">
        <v>57572.793849999995</v>
      </c>
      <c r="D8225" s="148">
        <f t="shared" si="384"/>
        <v>70238.81</v>
      </c>
      <c r="E8225" s="138" t="s">
        <v>2044</v>
      </c>
      <c r="F8225" s="148">
        <f t="shared" si="385"/>
        <v>57572.79</v>
      </c>
      <c r="G8225" s="148">
        <f t="shared" si="386"/>
        <v>70238.803799999994</v>
      </c>
    </row>
    <row r="8226" spans="1:7" ht="14.4" customHeight="1">
      <c r="A8226" s="138" t="s">
        <v>14589</v>
      </c>
      <c r="B8226" s="151" t="s">
        <v>14550</v>
      </c>
      <c r="C8226" s="148">
        <v>57572.793849999995</v>
      </c>
      <c r="D8226" s="148">
        <f t="shared" si="384"/>
        <v>70238.81</v>
      </c>
      <c r="E8226" s="138" t="s">
        <v>2044</v>
      </c>
      <c r="F8226" s="148">
        <f t="shared" si="385"/>
        <v>57572.79</v>
      </c>
      <c r="G8226" s="148">
        <f t="shared" si="386"/>
        <v>70238.803799999994</v>
      </c>
    </row>
    <row r="8227" spans="1:7" ht="14.4" customHeight="1">
      <c r="A8227" s="138" t="s">
        <v>14590</v>
      </c>
      <c r="B8227" s="151" t="s">
        <v>14550</v>
      </c>
      <c r="C8227" s="148">
        <v>57572.793849999995</v>
      </c>
      <c r="D8227" s="148">
        <f t="shared" si="384"/>
        <v>70238.81</v>
      </c>
      <c r="E8227" s="138" t="s">
        <v>2044</v>
      </c>
      <c r="F8227" s="148">
        <f t="shared" si="385"/>
        <v>57572.79</v>
      </c>
      <c r="G8227" s="148">
        <f t="shared" si="386"/>
        <v>70238.803799999994</v>
      </c>
    </row>
    <row r="8228" spans="1:7" ht="14.4" customHeight="1">
      <c r="A8228" s="138" t="s">
        <v>14591</v>
      </c>
      <c r="B8228" s="151" t="s">
        <v>14550</v>
      </c>
      <c r="C8228" s="148">
        <v>57572.793849999995</v>
      </c>
      <c r="D8228" s="148">
        <f t="shared" si="384"/>
        <v>70238.81</v>
      </c>
      <c r="E8228" s="138" t="s">
        <v>2044</v>
      </c>
      <c r="F8228" s="148">
        <f t="shared" si="385"/>
        <v>57572.79</v>
      </c>
      <c r="G8228" s="148">
        <f t="shared" si="386"/>
        <v>70238.803799999994</v>
      </c>
    </row>
    <row r="8229" spans="1:7" ht="14.4" customHeight="1">
      <c r="A8229" s="138" t="s">
        <v>14592</v>
      </c>
      <c r="B8229" s="151" t="s">
        <v>14550</v>
      </c>
      <c r="C8229" s="148">
        <v>57572.793849999995</v>
      </c>
      <c r="D8229" s="148">
        <f t="shared" si="384"/>
        <v>70238.81</v>
      </c>
      <c r="E8229" s="138" t="s">
        <v>2044</v>
      </c>
      <c r="F8229" s="148">
        <f t="shared" si="385"/>
        <v>57572.79</v>
      </c>
      <c r="G8229" s="148">
        <f t="shared" si="386"/>
        <v>70238.803799999994</v>
      </c>
    </row>
    <row r="8230" spans="1:7" ht="14.4" customHeight="1">
      <c r="A8230" s="138" t="s">
        <v>14593</v>
      </c>
      <c r="B8230" s="151" t="s">
        <v>14550</v>
      </c>
      <c r="C8230" s="148">
        <v>57572.793849999995</v>
      </c>
      <c r="D8230" s="148">
        <f t="shared" si="384"/>
        <v>70238.81</v>
      </c>
      <c r="E8230" s="138" t="s">
        <v>2044</v>
      </c>
      <c r="F8230" s="148">
        <f t="shared" si="385"/>
        <v>57572.79</v>
      </c>
      <c r="G8230" s="148">
        <f t="shared" si="386"/>
        <v>70238.803799999994</v>
      </c>
    </row>
    <row r="8231" spans="1:7" ht="14.4" customHeight="1">
      <c r="A8231" s="138" t="s">
        <v>14594</v>
      </c>
      <c r="B8231" s="151" t="s">
        <v>14550</v>
      </c>
      <c r="C8231" s="148">
        <v>57572.793849999995</v>
      </c>
      <c r="D8231" s="148">
        <f t="shared" si="384"/>
        <v>70238.81</v>
      </c>
      <c r="E8231" s="138" t="s">
        <v>2044</v>
      </c>
      <c r="F8231" s="148">
        <f t="shared" si="385"/>
        <v>57572.79</v>
      </c>
      <c r="G8231" s="148">
        <f t="shared" si="386"/>
        <v>70238.803799999994</v>
      </c>
    </row>
    <row r="8232" spans="1:7" ht="14.4" customHeight="1">
      <c r="A8232" s="138" t="s">
        <v>14595</v>
      </c>
      <c r="B8232" s="151" t="s">
        <v>14550</v>
      </c>
      <c r="C8232" s="148">
        <v>57572.793849999995</v>
      </c>
      <c r="D8232" s="148">
        <f t="shared" si="384"/>
        <v>70238.81</v>
      </c>
      <c r="E8232" s="138" t="s">
        <v>2044</v>
      </c>
      <c r="F8232" s="148">
        <f t="shared" si="385"/>
        <v>57572.79</v>
      </c>
      <c r="G8232" s="148">
        <f t="shared" si="386"/>
        <v>70238.803799999994</v>
      </c>
    </row>
    <row r="8233" spans="1:7" ht="14.4" customHeight="1">
      <c r="A8233" s="138" t="s">
        <v>14596</v>
      </c>
      <c r="B8233" s="151" t="s">
        <v>14550</v>
      </c>
      <c r="C8233" s="148">
        <v>57572.793849999995</v>
      </c>
      <c r="D8233" s="148">
        <f t="shared" si="384"/>
        <v>70238.81</v>
      </c>
      <c r="E8233" s="138" t="s">
        <v>2044</v>
      </c>
      <c r="F8233" s="148">
        <f t="shared" si="385"/>
        <v>57572.79</v>
      </c>
      <c r="G8233" s="148">
        <f t="shared" si="386"/>
        <v>70238.803799999994</v>
      </c>
    </row>
    <row r="8234" spans="1:7" ht="14.4" customHeight="1">
      <c r="A8234" s="138" t="s">
        <v>14597</v>
      </c>
      <c r="B8234" s="151" t="s">
        <v>14550</v>
      </c>
      <c r="C8234" s="148">
        <v>57572.793849999995</v>
      </c>
      <c r="D8234" s="148">
        <f t="shared" si="384"/>
        <v>70238.81</v>
      </c>
      <c r="E8234" s="138" t="s">
        <v>2044</v>
      </c>
      <c r="F8234" s="148">
        <f t="shared" si="385"/>
        <v>57572.79</v>
      </c>
      <c r="G8234" s="148">
        <f t="shared" si="386"/>
        <v>70238.803799999994</v>
      </c>
    </row>
    <row r="8235" spans="1:7" ht="14.4" customHeight="1">
      <c r="A8235" s="138" t="s">
        <v>14598</v>
      </c>
      <c r="B8235" s="151" t="s">
        <v>14550</v>
      </c>
      <c r="C8235" s="148">
        <v>57572.793849999995</v>
      </c>
      <c r="D8235" s="148">
        <f t="shared" si="384"/>
        <v>70238.81</v>
      </c>
      <c r="E8235" s="138" t="s">
        <v>2044</v>
      </c>
      <c r="F8235" s="148">
        <f t="shared" si="385"/>
        <v>57572.79</v>
      </c>
      <c r="G8235" s="148">
        <f t="shared" si="386"/>
        <v>70238.803799999994</v>
      </c>
    </row>
    <row r="8236" spans="1:7" ht="14.4" customHeight="1">
      <c r="A8236" s="138" t="s">
        <v>14599</v>
      </c>
      <c r="B8236" s="151" t="s">
        <v>14550</v>
      </c>
      <c r="C8236" s="148">
        <v>57572.793849999995</v>
      </c>
      <c r="D8236" s="148">
        <f t="shared" si="384"/>
        <v>70238.81</v>
      </c>
      <c r="E8236" s="138" t="s">
        <v>2044</v>
      </c>
      <c r="F8236" s="148">
        <f t="shared" si="385"/>
        <v>57572.79</v>
      </c>
      <c r="G8236" s="148">
        <f t="shared" si="386"/>
        <v>70238.803799999994</v>
      </c>
    </row>
    <row r="8237" spans="1:7" ht="14.4" customHeight="1">
      <c r="A8237" s="138" t="s">
        <v>14600</v>
      </c>
      <c r="B8237" s="151" t="s">
        <v>14550</v>
      </c>
      <c r="C8237" s="148">
        <v>57572.793849999995</v>
      </c>
      <c r="D8237" s="148">
        <f t="shared" si="384"/>
        <v>70238.81</v>
      </c>
      <c r="E8237" s="138" t="s">
        <v>2044</v>
      </c>
      <c r="F8237" s="148">
        <f t="shared" si="385"/>
        <v>57572.79</v>
      </c>
      <c r="G8237" s="148">
        <f t="shared" si="386"/>
        <v>70238.803799999994</v>
      </c>
    </row>
    <row r="8238" spans="1:7" ht="14.4" customHeight="1">
      <c r="A8238" s="138" t="s">
        <v>14601</v>
      </c>
      <c r="B8238" s="151" t="s">
        <v>14550</v>
      </c>
      <c r="C8238" s="148">
        <v>57572.793849999995</v>
      </c>
      <c r="D8238" s="148">
        <f t="shared" si="384"/>
        <v>70238.81</v>
      </c>
      <c r="E8238" s="138" t="s">
        <v>2044</v>
      </c>
      <c r="F8238" s="148">
        <f t="shared" si="385"/>
        <v>57572.79</v>
      </c>
      <c r="G8238" s="148">
        <f t="shared" si="386"/>
        <v>70238.803799999994</v>
      </c>
    </row>
    <row r="8239" spans="1:7" ht="14.4" customHeight="1">
      <c r="A8239" s="138" t="s">
        <v>14602</v>
      </c>
      <c r="B8239" s="151" t="s">
        <v>14550</v>
      </c>
      <c r="C8239" s="148">
        <v>57572.793849999995</v>
      </c>
      <c r="D8239" s="148">
        <f t="shared" si="384"/>
        <v>70238.81</v>
      </c>
      <c r="E8239" s="138" t="s">
        <v>2044</v>
      </c>
      <c r="F8239" s="148">
        <f t="shared" si="385"/>
        <v>57572.79</v>
      </c>
      <c r="G8239" s="148">
        <f t="shared" si="386"/>
        <v>70238.803799999994</v>
      </c>
    </row>
    <row r="8240" spans="1:7" ht="14.4" customHeight="1">
      <c r="A8240" s="138" t="s">
        <v>14603</v>
      </c>
      <c r="B8240" s="151" t="s">
        <v>14550</v>
      </c>
      <c r="C8240" s="148">
        <v>57572.793849999995</v>
      </c>
      <c r="D8240" s="148">
        <f t="shared" si="384"/>
        <v>70238.81</v>
      </c>
      <c r="E8240" s="138" t="s">
        <v>2044</v>
      </c>
      <c r="F8240" s="148">
        <f t="shared" si="385"/>
        <v>57572.79</v>
      </c>
      <c r="G8240" s="148">
        <f t="shared" si="386"/>
        <v>70238.803799999994</v>
      </c>
    </row>
    <row r="8241" spans="1:7" ht="14.4" customHeight="1">
      <c r="A8241" s="138" t="s">
        <v>14604</v>
      </c>
      <c r="B8241" s="151" t="s">
        <v>14550</v>
      </c>
      <c r="C8241" s="148">
        <v>57572.793849999995</v>
      </c>
      <c r="D8241" s="148">
        <f t="shared" si="384"/>
        <v>70238.81</v>
      </c>
      <c r="E8241" s="138" t="s">
        <v>2044</v>
      </c>
      <c r="F8241" s="148">
        <f t="shared" si="385"/>
        <v>57572.79</v>
      </c>
      <c r="G8241" s="148">
        <f t="shared" si="386"/>
        <v>70238.803799999994</v>
      </c>
    </row>
    <row r="8242" spans="1:7" ht="14.4" customHeight="1">
      <c r="A8242" s="138" t="s">
        <v>14605</v>
      </c>
      <c r="B8242" s="151" t="s">
        <v>14550</v>
      </c>
      <c r="C8242" s="148">
        <v>57572.793849999995</v>
      </c>
      <c r="D8242" s="148">
        <f t="shared" si="384"/>
        <v>70238.81</v>
      </c>
      <c r="E8242" s="138" t="s">
        <v>2044</v>
      </c>
      <c r="F8242" s="148">
        <f t="shared" si="385"/>
        <v>57572.79</v>
      </c>
      <c r="G8242" s="148">
        <f t="shared" si="386"/>
        <v>70238.803799999994</v>
      </c>
    </row>
    <row r="8243" spans="1:7" ht="14.4" customHeight="1">
      <c r="A8243" s="138" t="s">
        <v>14606</v>
      </c>
      <c r="B8243" s="151" t="s">
        <v>14550</v>
      </c>
      <c r="C8243" s="148">
        <v>57572.793849999995</v>
      </c>
      <c r="D8243" s="148">
        <f t="shared" si="384"/>
        <v>70238.81</v>
      </c>
      <c r="E8243" s="138" t="s">
        <v>2044</v>
      </c>
      <c r="F8243" s="148">
        <f t="shared" si="385"/>
        <v>57572.79</v>
      </c>
      <c r="G8243" s="148">
        <f t="shared" si="386"/>
        <v>70238.803799999994</v>
      </c>
    </row>
    <row r="8244" spans="1:7" ht="14.4" customHeight="1">
      <c r="A8244" s="138" t="s">
        <v>14607</v>
      </c>
      <c r="B8244" s="151" t="s">
        <v>14550</v>
      </c>
      <c r="C8244" s="148">
        <v>57572.793849999995</v>
      </c>
      <c r="D8244" s="148">
        <f t="shared" si="384"/>
        <v>70238.81</v>
      </c>
      <c r="E8244" s="138" t="s">
        <v>2044</v>
      </c>
      <c r="F8244" s="148">
        <f t="shared" si="385"/>
        <v>57572.79</v>
      </c>
      <c r="G8244" s="148">
        <f t="shared" si="386"/>
        <v>70238.803799999994</v>
      </c>
    </row>
    <row r="8245" spans="1:7" ht="14.4" customHeight="1">
      <c r="A8245" s="138" t="s">
        <v>14608</v>
      </c>
      <c r="B8245" s="151" t="s">
        <v>14550</v>
      </c>
      <c r="C8245" s="148">
        <v>57572.793849999995</v>
      </c>
      <c r="D8245" s="148">
        <f t="shared" si="384"/>
        <v>70238.81</v>
      </c>
      <c r="E8245" s="138" t="s">
        <v>2044</v>
      </c>
      <c r="F8245" s="148">
        <f t="shared" si="385"/>
        <v>57572.79</v>
      </c>
      <c r="G8245" s="148">
        <f t="shared" si="386"/>
        <v>70238.803799999994</v>
      </c>
    </row>
    <row r="8246" spans="1:7" ht="14.4" customHeight="1">
      <c r="A8246" s="138" t="s">
        <v>14609</v>
      </c>
      <c r="B8246" s="151" t="s">
        <v>14550</v>
      </c>
      <c r="C8246" s="148">
        <v>57572.793849999995</v>
      </c>
      <c r="D8246" s="148">
        <f t="shared" si="384"/>
        <v>70238.81</v>
      </c>
      <c r="E8246" s="138" t="s">
        <v>2044</v>
      </c>
      <c r="F8246" s="148">
        <f t="shared" si="385"/>
        <v>57572.79</v>
      </c>
      <c r="G8246" s="148">
        <f t="shared" si="386"/>
        <v>70238.803799999994</v>
      </c>
    </row>
    <row r="8247" spans="1:7" ht="14.4" customHeight="1">
      <c r="A8247" s="138" t="s">
        <v>14610</v>
      </c>
      <c r="B8247" s="151" t="s">
        <v>14550</v>
      </c>
      <c r="C8247" s="148">
        <v>57572.793849999995</v>
      </c>
      <c r="D8247" s="148">
        <f t="shared" si="384"/>
        <v>70238.81</v>
      </c>
      <c r="E8247" s="138" t="s">
        <v>2044</v>
      </c>
      <c r="F8247" s="148">
        <f t="shared" si="385"/>
        <v>57572.79</v>
      </c>
      <c r="G8247" s="148">
        <f t="shared" si="386"/>
        <v>70238.803799999994</v>
      </c>
    </row>
    <row r="8248" spans="1:7" ht="14.4" customHeight="1">
      <c r="A8248" s="138" t="s">
        <v>14611</v>
      </c>
      <c r="B8248" s="151" t="s">
        <v>14550</v>
      </c>
      <c r="C8248" s="148">
        <v>57572.793849999995</v>
      </c>
      <c r="D8248" s="148">
        <f t="shared" si="384"/>
        <v>70238.81</v>
      </c>
      <c r="E8248" s="138" t="s">
        <v>2044</v>
      </c>
      <c r="F8248" s="148">
        <f t="shared" si="385"/>
        <v>57572.79</v>
      </c>
      <c r="G8248" s="148">
        <f t="shared" si="386"/>
        <v>70238.803799999994</v>
      </c>
    </row>
    <row r="8249" spans="1:7" ht="14.4" customHeight="1">
      <c r="A8249" s="138" t="s">
        <v>14612</v>
      </c>
      <c r="B8249" s="151" t="s">
        <v>14550</v>
      </c>
      <c r="C8249" s="148">
        <v>57572.793849999995</v>
      </c>
      <c r="D8249" s="148">
        <f t="shared" si="384"/>
        <v>70238.81</v>
      </c>
      <c r="E8249" s="138" t="s">
        <v>2044</v>
      </c>
      <c r="F8249" s="148">
        <f t="shared" si="385"/>
        <v>57572.79</v>
      </c>
      <c r="G8249" s="148">
        <f t="shared" si="386"/>
        <v>70238.803799999994</v>
      </c>
    </row>
    <row r="8250" spans="1:7" ht="14.4" customHeight="1">
      <c r="A8250" s="138" t="s">
        <v>14613</v>
      </c>
      <c r="B8250" s="151" t="s">
        <v>4210</v>
      </c>
      <c r="C8250" s="148">
        <v>57092.411187899997</v>
      </c>
      <c r="D8250" s="148">
        <f t="shared" si="384"/>
        <v>69652.740000000005</v>
      </c>
      <c r="E8250" s="138" t="s">
        <v>2044</v>
      </c>
      <c r="F8250" s="148">
        <f t="shared" si="385"/>
        <v>57092.41</v>
      </c>
      <c r="G8250" s="148">
        <f t="shared" si="386"/>
        <v>69652.7402</v>
      </c>
    </row>
    <row r="8251" spans="1:7" ht="14.4" customHeight="1">
      <c r="A8251" s="138" t="s">
        <v>14614</v>
      </c>
      <c r="B8251" s="151" t="s">
        <v>4210</v>
      </c>
      <c r="C8251" s="148">
        <v>57092.411187899997</v>
      </c>
      <c r="D8251" s="148">
        <f t="shared" si="384"/>
        <v>69652.740000000005</v>
      </c>
      <c r="E8251" s="138" t="s">
        <v>2044</v>
      </c>
      <c r="F8251" s="148">
        <f t="shared" si="385"/>
        <v>57092.41</v>
      </c>
      <c r="G8251" s="148">
        <f t="shared" si="386"/>
        <v>69652.7402</v>
      </c>
    </row>
    <row r="8252" spans="1:7" ht="14.4" customHeight="1">
      <c r="A8252" s="138" t="s">
        <v>14615</v>
      </c>
      <c r="B8252" s="151" t="s">
        <v>4210</v>
      </c>
      <c r="C8252" s="148">
        <v>57092.411187899997</v>
      </c>
      <c r="D8252" s="148">
        <f t="shared" si="384"/>
        <v>69652.740000000005</v>
      </c>
      <c r="E8252" s="138" t="s">
        <v>2044</v>
      </c>
      <c r="F8252" s="148">
        <f t="shared" si="385"/>
        <v>57092.41</v>
      </c>
      <c r="G8252" s="148">
        <f t="shared" si="386"/>
        <v>69652.7402</v>
      </c>
    </row>
    <row r="8253" spans="1:7" ht="14.4" customHeight="1">
      <c r="A8253" s="138" t="s">
        <v>14616</v>
      </c>
      <c r="B8253" s="151" t="s">
        <v>4210</v>
      </c>
      <c r="C8253" s="148">
        <v>57092.411187899997</v>
      </c>
      <c r="D8253" s="148">
        <f t="shared" si="384"/>
        <v>69652.740000000005</v>
      </c>
      <c r="E8253" s="138" t="s">
        <v>2044</v>
      </c>
      <c r="F8253" s="148">
        <f t="shared" si="385"/>
        <v>57092.41</v>
      </c>
      <c r="G8253" s="148">
        <f t="shared" si="386"/>
        <v>69652.7402</v>
      </c>
    </row>
    <row r="8254" spans="1:7" ht="14.4" customHeight="1">
      <c r="A8254" s="138" t="s">
        <v>14617</v>
      </c>
      <c r="B8254" s="151" t="s">
        <v>4210</v>
      </c>
      <c r="C8254" s="148">
        <v>57092.411187899997</v>
      </c>
      <c r="D8254" s="148">
        <f t="shared" si="384"/>
        <v>69652.740000000005</v>
      </c>
      <c r="E8254" s="138" t="s">
        <v>2044</v>
      </c>
      <c r="F8254" s="148">
        <f t="shared" si="385"/>
        <v>57092.41</v>
      </c>
      <c r="G8254" s="148">
        <f t="shared" si="386"/>
        <v>69652.7402</v>
      </c>
    </row>
    <row r="8255" spans="1:7" ht="14.4" customHeight="1">
      <c r="A8255" s="138" t="s">
        <v>14618</v>
      </c>
      <c r="B8255" s="151" t="s">
        <v>4210</v>
      </c>
      <c r="C8255" s="148">
        <v>57092.411187899997</v>
      </c>
      <c r="D8255" s="148">
        <f t="shared" si="384"/>
        <v>69652.740000000005</v>
      </c>
      <c r="E8255" s="138" t="s">
        <v>2044</v>
      </c>
      <c r="F8255" s="148">
        <f t="shared" si="385"/>
        <v>57092.41</v>
      </c>
      <c r="G8255" s="148">
        <f t="shared" si="386"/>
        <v>69652.7402</v>
      </c>
    </row>
    <row r="8256" spans="1:7" ht="14.4" customHeight="1">
      <c r="A8256" s="138" t="s">
        <v>14619</v>
      </c>
      <c r="B8256" s="151" t="s">
        <v>4210</v>
      </c>
      <c r="C8256" s="148">
        <v>57092.411187899997</v>
      </c>
      <c r="D8256" s="148">
        <f t="shared" si="384"/>
        <v>69652.740000000005</v>
      </c>
      <c r="E8256" s="138" t="s">
        <v>2044</v>
      </c>
      <c r="F8256" s="148">
        <f t="shared" si="385"/>
        <v>57092.41</v>
      </c>
      <c r="G8256" s="148">
        <f t="shared" si="386"/>
        <v>69652.7402</v>
      </c>
    </row>
    <row r="8257" spans="1:7" ht="14.4" customHeight="1">
      <c r="A8257" s="138" t="s">
        <v>14620</v>
      </c>
      <c r="B8257" s="151" t="s">
        <v>4210</v>
      </c>
      <c r="C8257" s="148">
        <v>57092.411187899997</v>
      </c>
      <c r="D8257" s="148">
        <f t="shared" si="384"/>
        <v>69652.740000000005</v>
      </c>
      <c r="E8257" s="138" t="s">
        <v>2044</v>
      </c>
      <c r="F8257" s="148">
        <f t="shared" si="385"/>
        <v>57092.41</v>
      </c>
      <c r="G8257" s="148">
        <f t="shared" si="386"/>
        <v>69652.7402</v>
      </c>
    </row>
    <row r="8258" spans="1:7" ht="14.4" customHeight="1">
      <c r="A8258" s="138" t="s">
        <v>14621</v>
      </c>
      <c r="B8258" s="151" t="s">
        <v>4210</v>
      </c>
      <c r="C8258" s="148">
        <v>57092.411187899997</v>
      </c>
      <c r="D8258" s="148">
        <f t="shared" si="384"/>
        <v>69652.740000000005</v>
      </c>
      <c r="E8258" s="138" t="s">
        <v>2044</v>
      </c>
      <c r="F8258" s="148">
        <f t="shared" si="385"/>
        <v>57092.41</v>
      </c>
      <c r="G8258" s="148">
        <f t="shared" si="386"/>
        <v>69652.7402</v>
      </c>
    </row>
    <row r="8259" spans="1:7" ht="14.4" customHeight="1">
      <c r="A8259" s="138" t="s">
        <v>14622</v>
      </c>
      <c r="B8259" s="151" t="s">
        <v>4210</v>
      </c>
      <c r="C8259" s="148">
        <v>57092.411187899997</v>
      </c>
      <c r="D8259" s="148">
        <f t="shared" si="384"/>
        <v>69652.740000000005</v>
      </c>
      <c r="E8259" s="138" t="s">
        <v>2044</v>
      </c>
      <c r="F8259" s="148">
        <f t="shared" si="385"/>
        <v>57092.41</v>
      </c>
      <c r="G8259" s="148">
        <f t="shared" si="386"/>
        <v>69652.7402</v>
      </c>
    </row>
    <row r="8260" spans="1:7" ht="14.4" customHeight="1">
      <c r="A8260" s="138" t="s">
        <v>14623</v>
      </c>
      <c r="B8260" s="151" t="s">
        <v>4210</v>
      </c>
      <c r="C8260" s="148">
        <v>57092.411187899997</v>
      </c>
      <c r="D8260" s="148">
        <f t="shared" si="384"/>
        <v>69652.740000000005</v>
      </c>
      <c r="E8260" s="138" t="s">
        <v>2044</v>
      </c>
      <c r="F8260" s="148">
        <f t="shared" si="385"/>
        <v>57092.41</v>
      </c>
      <c r="G8260" s="148">
        <f t="shared" si="386"/>
        <v>69652.7402</v>
      </c>
    </row>
    <row r="8261" spans="1:7" ht="14.4" customHeight="1">
      <c r="A8261" s="138" t="s">
        <v>14624</v>
      </c>
      <c r="B8261" s="151" t="s">
        <v>4210</v>
      </c>
      <c r="C8261" s="148">
        <v>57092.411187899997</v>
      </c>
      <c r="D8261" s="148">
        <f t="shared" si="384"/>
        <v>69652.740000000005</v>
      </c>
      <c r="E8261" s="138" t="s">
        <v>2044</v>
      </c>
      <c r="F8261" s="148">
        <f t="shared" si="385"/>
        <v>57092.41</v>
      </c>
      <c r="G8261" s="148">
        <f t="shared" si="386"/>
        <v>69652.7402</v>
      </c>
    </row>
    <row r="8262" spans="1:7" ht="14.4" customHeight="1">
      <c r="A8262" s="138" t="s">
        <v>14625</v>
      </c>
      <c r="B8262" s="151" t="s">
        <v>4210</v>
      </c>
      <c r="C8262" s="148">
        <v>57092.411187899997</v>
      </c>
      <c r="D8262" s="148">
        <f t="shared" si="384"/>
        <v>69652.740000000005</v>
      </c>
      <c r="E8262" s="138" t="s">
        <v>2044</v>
      </c>
      <c r="F8262" s="148">
        <f t="shared" si="385"/>
        <v>57092.41</v>
      </c>
      <c r="G8262" s="148">
        <f t="shared" si="386"/>
        <v>69652.7402</v>
      </c>
    </row>
    <row r="8263" spans="1:7" ht="14.4" customHeight="1">
      <c r="A8263" s="138" t="s">
        <v>14626</v>
      </c>
      <c r="B8263" s="151" t="s">
        <v>4210</v>
      </c>
      <c r="C8263" s="148">
        <v>57092.411187899997</v>
      </c>
      <c r="D8263" s="148">
        <f t="shared" si="384"/>
        <v>69652.740000000005</v>
      </c>
      <c r="E8263" s="138" t="s">
        <v>2044</v>
      </c>
      <c r="F8263" s="148">
        <f t="shared" si="385"/>
        <v>57092.41</v>
      </c>
      <c r="G8263" s="148">
        <f t="shared" si="386"/>
        <v>69652.7402</v>
      </c>
    </row>
    <row r="8264" spans="1:7" ht="14.4" customHeight="1">
      <c r="A8264" s="138" t="s">
        <v>14627</v>
      </c>
      <c r="B8264" s="151" t="s">
        <v>4210</v>
      </c>
      <c r="C8264" s="148">
        <v>57092.411187899997</v>
      </c>
      <c r="D8264" s="148">
        <f t="shared" si="384"/>
        <v>69652.740000000005</v>
      </c>
      <c r="E8264" s="138" t="s">
        <v>2044</v>
      </c>
      <c r="F8264" s="148">
        <f t="shared" si="385"/>
        <v>57092.41</v>
      </c>
      <c r="G8264" s="148">
        <f t="shared" si="386"/>
        <v>69652.7402</v>
      </c>
    </row>
    <row r="8265" spans="1:7" ht="14.4" customHeight="1">
      <c r="A8265" s="138" t="s">
        <v>14628</v>
      </c>
      <c r="B8265" s="151" t="s">
        <v>4210</v>
      </c>
      <c r="C8265" s="148">
        <v>57092.411187899997</v>
      </c>
      <c r="D8265" s="148">
        <f t="shared" ref="D8265:D8328" si="387">ROUND(C8265*(1+$D$8),2)</f>
        <v>69652.740000000005</v>
      </c>
      <c r="E8265" s="138" t="s">
        <v>2044</v>
      </c>
      <c r="F8265" s="148">
        <f t="shared" ref="F8265:F8328" si="388">ROUND(C8265*(1-HLOOKUP(E8265,$1:$2,2,FALSE)),2)</f>
        <v>57092.41</v>
      </c>
      <c r="G8265" s="148">
        <f t="shared" ref="G8265:G8328" si="389">F8265*(1+$D$8)</f>
        <v>69652.7402</v>
      </c>
    </row>
    <row r="8266" spans="1:7" ht="14.4" customHeight="1">
      <c r="A8266" s="138" t="s">
        <v>14629</v>
      </c>
      <c r="B8266" s="151" t="s">
        <v>4210</v>
      </c>
      <c r="C8266" s="148">
        <v>57092.411187899997</v>
      </c>
      <c r="D8266" s="148">
        <f t="shared" si="387"/>
        <v>69652.740000000005</v>
      </c>
      <c r="E8266" s="138" t="s">
        <v>2044</v>
      </c>
      <c r="F8266" s="148">
        <f t="shared" si="388"/>
        <v>57092.41</v>
      </c>
      <c r="G8266" s="148">
        <f t="shared" si="389"/>
        <v>69652.7402</v>
      </c>
    </row>
    <row r="8267" spans="1:7" ht="14.4" customHeight="1">
      <c r="A8267" s="138" t="s">
        <v>14630</v>
      </c>
      <c r="B8267" s="151" t="s">
        <v>4210</v>
      </c>
      <c r="C8267" s="148">
        <v>57092.411187899997</v>
      </c>
      <c r="D8267" s="148">
        <f t="shared" si="387"/>
        <v>69652.740000000005</v>
      </c>
      <c r="E8267" s="138" t="s">
        <v>2044</v>
      </c>
      <c r="F8267" s="148">
        <f t="shared" si="388"/>
        <v>57092.41</v>
      </c>
      <c r="G8267" s="148">
        <f t="shared" si="389"/>
        <v>69652.7402</v>
      </c>
    </row>
    <row r="8268" spans="1:7" ht="14.4" customHeight="1">
      <c r="A8268" s="138" t="s">
        <v>14631</v>
      </c>
      <c r="B8268" s="151" t="s">
        <v>4210</v>
      </c>
      <c r="C8268" s="148">
        <v>57092.411187899997</v>
      </c>
      <c r="D8268" s="148">
        <f t="shared" si="387"/>
        <v>69652.740000000005</v>
      </c>
      <c r="E8268" s="138" t="s">
        <v>2044</v>
      </c>
      <c r="F8268" s="148">
        <f t="shared" si="388"/>
        <v>57092.41</v>
      </c>
      <c r="G8268" s="148">
        <f t="shared" si="389"/>
        <v>69652.7402</v>
      </c>
    </row>
    <row r="8269" spans="1:7" ht="14.4" customHeight="1">
      <c r="A8269" s="138" t="s">
        <v>14632</v>
      </c>
      <c r="B8269" s="151" t="s">
        <v>4210</v>
      </c>
      <c r="C8269" s="148">
        <v>57092.411187899997</v>
      </c>
      <c r="D8269" s="148">
        <f t="shared" si="387"/>
        <v>69652.740000000005</v>
      </c>
      <c r="E8269" s="138" t="s">
        <v>2044</v>
      </c>
      <c r="F8269" s="148">
        <f t="shared" si="388"/>
        <v>57092.41</v>
      </c>
      <c r="G8269" s="148">
        <f t="shared" si="389"/>
        <v>69652.7402</v>
      </c>
    </row>
    <row r="8270" spans="1:7" ht="14.4" customHeight="1">
      <c r="A8270" s="138" t="s">
        <v>14633</v>
      </c>
      <c r="B8270" s="151" t="s">
        <v>4210</v>
      </c>
      <c r="C8270" s="148">
        <v>57092.411187899997</v>
      </c>
      <c r="D8270" s="148">
        <f t="shared" si="387"/>
        <v>69652.740000000005</v>
      </c>
      <c r="E8270" s="138" t="s">
        <v>2044</v>
      </c>
      <c r="F8270" s="148">
        <f t="shared" si="388"/>
        <v>57092.41</v>
      </c>
      <c r="G8270" s="148">
        <f t="shared" si="389"/>
        <v>69652.7402</v>
      </c>
    </row>
    <row r="8271" spans="1:7" ht="14.4" customHeight="1">
      <c r="A8271" s="138" t="s">
        <v>14634</v>
      </c>
      <c r="B8271" s="151" t="s">
        <v>4210</v>
      </c>
      <c r="C8271" s="148">
        <v>57092.411187899997</v>
      </c>
      <c r="D8271" s="148">
        <f t="shared" si="387"/>
        <v>69652.740000000005</v>
      </c>
      <c r="E8271" s="138" t="s">
        <v>2044</v>
      </c>
      <c r="F8271" s="148">
        <f t="shared" si="388"/>
        <v>57092.41</v>
      </c>
      <c r="G8271" s="148">
        <f t="shared" si="389"/>
        <v>69652.7402</v>
      </c>
    </row>
    <row r="8272" spans="1:7" ht="14.4" customHeight="1">
      <c r="A8272" s="138" t="s">
        <v>14635</v>
      </c>
      <c r="B8272" s="151" t="s">
        <v>4210</v>
      </c>
      <c r="C8272" s="148">
        <v>57092.411187899997</v>
      </c>
      <c r="D8272" s="148">
        <f t="shared" si="387"/>
        <v>69652.740000000005</v>
      </c>
      <c r="E8272" s="138" t="s">
        <v>2044</v>
      </c>
      <c r="F8272" s="148">
        <f t="shared" si="388"/>
        <v>57092.41</v>
      </c>
      <c r="G8272" s="148">
        <f t="shared" si="389"/>
        <v>69652.7402</v>
      </c>
    </row>
    <row r="8273" spans="1:7" ht="14.4" customHeight="1">
      <c r="A8273" s="138" t="s">
        <v>14636</v>
      </c>
      <c r="B8273" s="151" t="s">
        <v>4210</v>
      </c>
      <c r="C8273" s="148">
        <v>57092.411187899997</v>
      </c>
      <c r="D8273" s="148">
        <f t="shared" si="387"/>
        <v>69652.740000000005</v>
      </c>
      <c r="E8273" s="138" t="s">
        <v>2044</v>
      </c>
      <c r="F8273" s="148">
        <f t="shared" si="388"/>
        <v>57092.41</v>
      </c>
      <c r="G8273" s="148">
        <f t="shared" si="389"/>
        <v>69652.7402</v>
      </c>
    </row>
    <row r="8274" spans="1:7" ht="14.4" customHeight="1">
      <c r="A8274" s="138" t="s">
        <v>14637</v>
      </c>
      <c r="B8274" s="151" t="s">
        <v>4210</v>
      </c>
      <c r="C8274" s="148">
        <v>57092.411187899997</v>
      </c>
      <c r="D8274" s="148">
        <f t="shared" si="387"/>
        <v>69652.740000000005</v>
      </c>
      <c r="E8274" s="138" t="s">
        <v>2044</v>
      </c>
      <c r="F8274" s="148">
        <f t="shared" si="388"/>
        <v>57092.41</v>
      </c>
      <c r="G8274" s="148">
        <f t="shared" si="389"/>
        <v>69652.7402</v>
      </c>
    </row>
    <row r="8275" spans="1:7" ht="14.4" customHeight="1">
      <c r="A8275" s="138" t="s">
        <v>14638</v>
      </c>
      <c r="B8275" s="151" t="s">
        <v>4210</v>
      </c>
      <c r="C8275" s="148">
        <v>57092.411187899997</v>
      </c>
      <c r="D8275" s="148">
        <f t="shared" si="387"/>
        <v>69652.740000000005</v>
      </c>
      <c r="E8275" s="138" t="s">
        <v>2044</v>
      </c>
      <c r="F8275" s="148">
        <f t="shared" si="388"/>
        <v>57092.41</v>
      </c>
      <c r="G8275" s="148">
        <f t="shared" si="389"/>
        <v>69652.7402</v>
      </c>
    </row>
    <row r="8276" spans="1:7" ht="14.4" customHeight="1">
      <c r="A8276" s="138" t="s">
        <v>14639</v>
      </c>
      <c r="B8276" s="151" t="s">
        <v>4210</v>
      </c>
      <c r="C8276" s="148">
        <v>57092.411187899997</v>
      </c>
      <c r="D8276" s="148">
        <f t="shared" si="387"/>
        <v>69652.740000000005</v>
      </c>
      <c r="E8276" s="138" t="s">
        <v>2044</v>
      </c>
      <c r="F8276" s="148">
        <f t="shared" si="388"/>
        <v>57092.41</v>
      </c>
      <c r="G8276" s="148">
        <f t="shared" si="389"/>
        <v>69652.7402</v>
      </c>
    </row>
    <row r="8277" spans="1:7" ht="14.4" customHeight="1">
      <c r="A8277" s="138" t="s">
        <v>14640</v>
      </c>
      <c r="B8277" s="151" t="s">
        <v>4210</v>
      </c>
      <c r="C8277" s="148">
        <v>57092.411187899997</v>
      </c>
      <c r="D8277" s="148">
        <f t="shared" si="387"/>
        <v>69652.740000000005</v>
      </c>
      <c r="E8277" s="138" t="s">
        <v>2044</v>
      </c>
      <c r="F8277" s="148">
        <f t="shared" si="388"/>
        <v>57092.41</v>
      </c>
      <c r="G8277" s="148">
        <f t="shared" si="389"/>
        <v>69652.7402</v>
      </c>
    </row>
    <row r="8278" spans="1:7" ht="14.4" customHeight="1">
      <c r="A8278" s="138" t="s">
        <v>14641</v>
      </c>
      <c r="B8278" s="151" t="s">
        <v>4210</v>
      </c>
      <c r="C8278" s="148">
        <v>57092.411187899997</v>
      </c>
      <c r="D8278" s="148">
        <f t="shared" si="387"/>
        <v>69652.740000000005</v>
      </c>
      <c r="E8278" s="138" t="s">
        <v>2044</v>
      </c>
      <c r="F8278" s="148">
        <f t="shared" si="388"/>
        <v>57092.41</v>
      </c>
      <c r="G8278" s="148">
        <f t="shared" si="389"/>
        <v>69652.7402</v>
      </c>
    </row>
    <row r="8279" spans="1:7" ht="14.4" customHeight="1">
      <c r="A8279" s="138" t="s">
        <v>14642</v>
      </c>
      <c r="B8279" s="151" t="s">
        <v>4210</v>
      </c>
      <c r="C8279" s="148">
        <v>57092.411187899997</v>
      </c>
      <c r="D8279" s="148">
        <f t="shared" si="387"/>
        <v>69652.740000000005</v>
      </c>
      <c r="E8279" s="138" t="s">
        <v>2044</v>
      </c>
      <c r="F8279" s="148">
        <f t="shared" si="388"/>
        <v>57092.41</v>
      </c>
      <c r="G8279" s="148">
        <f t="shared" si="389"/>
        <v>69652.7402</v>
      </c>
    </row>
    <row r="8280" spans="1:7" ht="14.4" customHeight="1">
      <c r="A8280" s="138" t="s">
        <v>14643</v>
      </c>
      <c r="B8280" s="151" t="s">
        <v>4210</v>
      </c>
      <c r="C8280" s="148">
        <v>57092.411187899997</v>
      </c>
      <c r="D8280" s="148">
        <f t="shared" si="387"/>
        <v>69652.740000000005</v>
      </c>
      <c r="E8280" s="138" t="s">
        <v>2044</v>
      </c>
      <c r="F8280" s="148">
        <f t="shared" si="388"/>
        <v>57092.41</v>
      </c>
      <c r="G8280" s="148">
        <f t="shared" si="389"/>
        <v>69652.7402</v>
      </c>
    </row>
    <row r="8281" spans="1:7" ht="14.4" customHeight="1">
      <c r="A8281" s="138" t="s">
        <v>14644</v>
      </c>
      <c r="B8281" s="151" t="s">
        <v>4210</v>
      </c>
      <c r="C8281" s="148">
        <v>57092.411187899997</v>
      </c>
      <c r="D8281" s="148">
        <f t="shared" si="387"/>
        <v>69652.740000000005</v>
      </c>
      <c r="E8281" s="138" t="s">
        <v>2044</v>
      </c>
      <c r="F8281" s="148">
        <f t="shared" si="388"/>
        <v>57092.41</v>
      </c>
      <c r="G8281" s="148">
        <f t="shared" si="389"/>
        <v>69652.7402</v>
      </c>
    </row>
    <row r="8282" spans="1:7" ht="14.4" customHeight="1">
      <c r="A8282" s="138" t="s">
        <v>14645</v>
      </c>
      <c r="B8282" s="151" t="s">
        <v>4210</v>
      </c>
      <c r="C8282" s="148">
        <v>57092.411187899997</v>
      </c>
      <c r="D8282" s="148">
        <f t="shared" si="387"/>
        <v>69652.740000000005</v>
      </c>
      <c r="E8282" s="138" t="s">
        <v>2044</v>
      </c>
      <c r="F8282" s="148">
        <f t="shared" si="388"/>
        <v>57092.41</v>
      </c>
      <c r="G8282" s="148">
        <f t="shared" si="389"/>
        <v>69652.7402</v>
      </c>
    </row>
    <row r="8283" spans="1:7" ht="14.4" customHeight="1">
      <c r="A8283" s="138" t="s">
        <v>14646</v>
      </c>
      <c r="B8283" s="151" t="s">
        <v>4210</v>
      </c>
      <c r="C8283" s="148">
        <v>57092.411187899997</v>
      </c>
      <c r="D8283" s="148">
        <f t="shared" si="387"/>
        <v>69652.740000000005</v>
      </c>
      <c r="E8283" s="138" t="s">
        <v>2044</v>
      </c>
      <c r="F8283" s="148">
        <f t="shared" si="388"/>
        <v>57092.41</v>
      </c>
      <c r="G8283" s="148">
        <f t="shared" si="389"/>
        <v>69652.7402</v>
      </c>
    </row>
    <row r="8284" spans="1:7" ht="14.4" customHeight="1">
      <c r="A8284" s="138" t="s">
        <v>14647</v>
      </c>
      <c r="B8284" s="151" t="s">
        <v>4210</v>
      </c>
      <c r="C8284" s="148">
        <v>57092.411187899997</v>
      </c>
      <c r="D8284" s="148">
        <f t="shared" si="387"/>
        <v>69652.740000000005</v>
      </c>
      <c r="E8284" s="138" t="s">
        <v>2044</v>
      </c>
      <c r="F8284" s="148">
        <f t="shared" si="388"/>
        <v>57092.41</v>
      </c>
      <c r="G8284" s="148">
        <f t="shared" si="389"/>
        <v>69652.7402</v>
      </c>
    </row>
    <row r="8285" spans="1:7" ht="14.4" customHeight="1">
      <c r="A8285" s="138" t="s">
        <v>14648</v>
      </c>
      <c r="B8285" s="151" t="s">
        <v>4210</v>
      </c>
      <c r="C8285" s="148">
        <v>57092.411187899997</v>
      </c>
      <c r="D8285" s="148">
        <f t="shared" si="387"/>
        <v>69652.740000000005</v>
      </c>
      <c r="E8285" s="138" t="s">
        <v>2044</v>
      </c>
      <c r="F8285" s="148">
        <f t="shared" si="388"/>
        <v>57092.41</v>
      </c>
      <c r="G8285" s="148">
        <f t="shared" si="389"/>
        <v>69652.7402</v>
      </c>
    </row>
    <row r="8286" spans="1:7" ht="14.4" customHeight="1">
      <c r="A8286" s="138" t="s">
        <v>14649</v>
      </c>
      <c r="B8286" s="151" t="s">
        <v>4210</v>
      </c>
      <c r="C8286" s="148">
        <v>57092.411187899997</v>
      </c>
      <c r="D8286" s="148">
        <f t="shared" si="387"/>
        <v>69652.740000000005</v>
      </c>
      <c r="E8286" s="138" t="s">
        <v>2044</v>
      </c>
      <c r="F8286" s="148">
        <f t="shared" si="388"/>
        <v>57092.41</v>
      </c>
      <c r="G8286" s="148">
        <f t="shared" si="389"/>
        <v>69652.7402</v>
      </c>
    </row>
    <row r="8287" spans="1:7" ht="14.4" customHeight="1">
      <c r="A8287" s="138" t="s">
        <v>14650</v>
      </c>
      <c r="B8287" s="151" t="s">
        <v>4210</v>
      </c>
      <c r="C8287" s="148">
        <v>57092.411187899997</v>
      </c>
      <c r="D8287" s="148">
        <f t="shared" si="387"/>
        <v>69652.740000000005</v>
      </c>
      <c r="E8287" s="138" t="s">
        <v>2044</v>
      </c>
      <c r="F8287" s="148">
        <f t="shared" si="388"/>
        <v>57092.41</v>
      </c>
      <c r="G8287" s="148">
        <f t="shared" si="389"/>
        <v>69652.7402</v>
      </c>
    </row>
    <row r="8288" spans="1:7" ht="14.4" customHeight="1">
      <c r="A8288" s="138" t="s">
        <v>14651</v>
      </c>
      <c r="B8288" s="151" t="s">
        <v>4210</v>
      </c>
      <c r="C8288" s="148">
        <v>57092.411187899997</v>
      </c>
      <c r="D8288" s="148">
        <f t="shared" si="387"/>
        <v>69652.740000000005</v>
      </c>
      <c r="E8288" s="138" t="s">
        <v>2044</v>
      </c>
      <c r="F8288" s="148">
        <f t="shared" si="388"/>
        <v>57092.41</v>
      </c>
      <c r="G8288" s="148">
        <f t="shared" si="389"/>
        <v>69652.7402</v>
      </c>
    </row>
    <row r="8289" spans="1:7" ht="14.4" customHeight="1">
      <c r="A8289" s="138" t="s">
        <v>14652</v>
      </c>
      <c r="B8289" s="151" t="s">
        <v>4210</v>
      </c>
      <c r="C8289" s="148">
        <v>57092.411187899997</v>
      </c>
      <c r="D8289" s="148">
        <f t="shared" si="387"/>
        <v>69652.740000000005</v>
      </c>
      <c r="E8289" s="138" t="s">
        <v>2044</v>
      </c>
      <c r="F8289" s="148">
        <f t="shared" si="388"/>
        <v>57092.41</v>
      </c>
      <c r="G8289" s="148">
        <f t="shared" si="389"/>
        <v>69652.7402</v>
      </c>
    </row>
    <row r="8290" spans="1:7" ht="14.4" customHeight="1">
      <c r="A8290" s="138" t="s">
        <v>14653</v>
      </c>
      <c r="B8290" s="151" t="s">
        <v>4210</v>
      </c>
      <c r="C8290" s="148">
        <v>57092.411187899997</v>
      </c>
      <c r="D8290" s="148">
        <f t="shared" si="387"/>
        <v>69652.740000000005</v>
      </c>
      <c r="E8290" s="138" t="s">
        <v>2044</v>
      </c>
      <c r="F8290" s="148">
        <f t="shared" si="388"/>
        <v>57092.41</v>
      </c>
      <c r="G8290" s="148">
        <f t="shared" si="389"/>
        <v>69652.7402</v>
      </c>
    </row>
    <row r="8291" spans="1:7" ht="14.4" customHeight="1">
      <c r="A8291" s="138" t="s">
        <v>14654</v>
      </c>
      <c r="B8291" s="151" t="s">
        <v>4210</v>
      </c>
      <c r="C8291" s="148">
        <v>57092.411187899997</v>
      </c>
      <c r="D8291" s="148">
        <f t="shared" si="387"/>
        <v>69652.740000000005</v>
      </c>
      <c r="E8291" s="138" t="s">
        <v>2044</v>
      </c>
      <c r="F8291" s="148">
        <f t="shared" si="388"/>
        <v>57092.41</v>
      </c>
      <c r="G8291" s="148">
        <f t="shared" si="389"/>
        <v>69652.7402</v>
      </c>
    </row>
    <row r="8292" spans="1:7" ht="14.4" customHeight="1">
      <c r="A8292" s="138" t="s">
        <v>14655</v>
      </c>
      <c r="B8292" s="151" t="s">
        <v>4210</v>
      </c>
      <c r="C8292" s="148">
        <v>57092.411187899997</v>
      </c>
      <c r="D8292" s="148">
        <f t="shared" si="387"/>
        <v>69652.740000000005</v>
      </c>
      <c r="E8292" s="138" t="s">
        <v>2044</v>
      </c>
      <c r="F8292" s="148">
        <f t="shared" si="388"/>
        <v>57092.41</v>
      </c>
      <c r="G8292" s="148">
        <f t="shared" si="389"/>
        <v>69652.7402</v>
      </c>
    </row>
    <row r="8293" spans="1:7" ht="14.4" customHeight="1">
      <c r="A8293" s="138" t="s">
        <v>14656</v>
      </c>
      <c r="B8293" s="151" t="s">
        <v>4210</v>
      </c>
      <c r="C8293" s="148">
        <v>57092.411187899997</v>
      </c>
      <c r="D8293" s="148">
        <f t="shared" si="387"/>
        <v>69652.740000000005</v>
      </c>
      <c r="E8293" s="138" t="s">
        <v>2044</v>
      </c>
      <c r="F8293" s="148">
        <f t="shared" si="388"/>
        <v>57092.41</v>
      </c>
      <c r="G8293" s="148">
        <f t="shared" si="389"/>
        <v>69652.7402</v>
      </c>
    </row>
    <row r="8294" spans="1:7" ht="14.4" customHeight="1">
      <c r="A8294" s="138" t="s">
        <v>14657</v>
      </c>
      <c r="B8294" s="151" t="s">
        <v>4210</v>
      </c>
      <c r="C8294" s="148">
        <v>57092.411187899997</v>
      </c>
      <c r="D8294" s="148">
        <f t="shared" si="387"/>
        <v>69652.740000000005</v>
      </c>
      <c r="E8294" s="138" t="s">
        <v>2044</v>
      </c>
      <c r="F8294" s="148">
        <f t="shared" si="388"/>
        <v>57092.41</v>
      </c>
      <c r="G8294" s="148">
        <f t="shared" si="389"/>
        <v>69652.7402</v>
      </c>
    </row>
    <row r="8295" spans="1:7" ht="14.4" customHeight="1">
      <c r="A8295" s="138" t="s">
        <v>14658</v>
      </c>
      <c r="B8295" s="151" t="s">
        <v>4210</v>
      </c>
      <c r="C8295" s="148">
        <v>57092.411187899997</v>
      </c>
      <c r="D8295" s="148">
        <f t="shared" si="387"/>
        <v>69652.740000000005</v>
      </c>
      <c r="E8295" s="138" t="s">
        <v>2044</v>
      </c>
      <c r="F8295" s="148">
        <f t="shared" si="388"/>
        <v>57092.41</v>
      </c>
      <c r="G8295" s="148">
        <f t="shared" si="389"/>
        <v>69652.7402</v>
      </c>
    </row>
    <row r="8296" spans="1:7" ht="14.4" customHeight="1">
      <c r="A8296" s="138" t="s">
        <v>14659</v>
      </c>
      <c r="B8296" s="151" t="s">
        <v>4210</v>
      </c>
      <c r="C8296" s="148">
        <v>57092.411187899997</v>
      </c>
      <c r="D8296" s="148">
        <f t="shared" si="387"/>
        <v>69652.740000000005</v>
      </c>
      <c r="E8296" s="138" t="s">
        <v>2044</v>
      </c>
      <c r="F8296" s="148">
        <f t="shared" si="388"/>
        <v>57092.41</v>
      </c>
      <c r="G8296" s="148">
        <f t="shared" si="389"/>
        <v>69652.7402</v>
      </c>
    </row>
    <row r="8297" spans="1:7" ht="14.4" customHeight="1">
      <c r="A8297" s="138" t="s">
        <v>14660</v>
      </c>
      <c r="B8297" s="151" t="s">
        <v>4210</v>
      </c>
      <c r="C8297" s="148">
        <v>57092.411187899997</v>
      </c>
      <c r="D8297" s="148">
        <f t="shared" si="387"/>
        <v>69652.740000000005</v>
      </c>
      <c r="E8297" s="138" t="s">
        <v>2044</v>
      </c>
      <c r="F8297" s="148">
        <f t="shared" si="388"/>
        <v>57092.41</v>
      </c>
      <c r="G8297" s="148">
        <f t="shared" si="389"/>
        <v>69652.7402</v>
      </c>
    </row>
    <row r="8298" spans="1:7" ht="14.4" customHeight="1">
      <c r="A8298" s="138" t="s">
        <v>14661</v>
      </c>
      <c r="B8298" s="151" t="s">
        <v>4210</v>
      </c>
      <c r="C8298" s="148">
        <v>57092.411187899997</v>
      </c>
      <c r="D8298" s="148">
        <f t="shared" si="387"/>
        <v>69652.740000000005</v>
      </c>
      <c r="E8298" s="138" t="s">
        <v>2044</v>
      </c>
      <c r="F8298" s="148">
        <f t="shared" si="388"/>
        <v>57092.41</v>
      </c>
      <c r="G8298" s="148">
        <f t="shared" si="389"/>
        <v>69652.7402</v>
      </c>
    </row>
    <row r="8299" spans="1:7" ht="14.4" customHeight="1">
      <c r="A8299" s="138" t="s">
        <v>14662</v>
      </c>
      <c r="B8299" s="151" t="s">
        <v>4210</v>
      </c>
      <c r="C8299" s="148">
        <v>57092.411187899997</v>
      </c>
      <c r="D8299" s="148">
        <f t="shared" si="387"/>
        <v>69652.740000000005</v>
      </c>
      <c r="E8299" s="138" t="s">
        <v>2044</v>
      </c>
      <c r="F8299" s="148">
        <f t="shared" si="388"/>
        <v>57092.41</v>
      </c>
      <c r="G8299" s="148">
        <f t="shared" si="389"/>
        <v>69652.7402</v>
      </c>
    </row>
    <row r="8300" spans="1:7" ht="14.4" customHeight="1">
      <c r="A8300" s="138" t="s">
        <v>14663</v>
      </c>
      <c r="B8300" s="151" t="s">
        <v>4210</v>
      </c>
      <c r="C8300" s="148">
        <v>57092.411187899997</v>
      </c>
      <c r="D8300" s="148">
        <f t="shared" si="387"/>
        <v>69652.740000000005</v>
      </c>
      <c r="E8300" s="138" t="s">
        <v>2044</v>
      </c>
      <c r="F8300" s="148">
        <f t="shared" si="388"/>
        <v>57092.41</v>
      </c>
      <c r="G8300" s="148">
        <f t="shared" si="389"/>
        <v>69652.7402</v>
      </c>
    </row>
    <row r="8301" spans="1:7" ht="14.4" customHeight="1">
      <c r="A8301" s="138" t="s">
        <v>14664</v>
      </c>
      <c r="B8301" s="151" t="s">
        <v>4210</v>
      </c>
      <c r="C8301" s="148">
        <v>57092.411187899997</v>
      </c>
      <c r="D8301" s="148">
        <f t="shared" si="387"/>
        <v>69652.740000000005</v>
      </c>
      <c r="E8301" s="138" t="s">
        <v>2044</v>
      </c>
      <c r="F8301" s="148">
        <f t="shared" si="388"/>
        <v>57092.41</v>
      </c>
      <c r="G8301" s="148">
        <f t="shared" si="389"/>
        <v>69652.7402</v>
      </c>
    </row>
    <row r="8302" spans="1:7" ht="14.4" customHeight="1">
      <c r="A8302" s="138" t="s">
        <v>14665</v>
      </c>
      <c r="B8302" s="151" t="s">
        <v>4210</v>
      </c>
      <c r="C8302" s="148">
        <v>57092.411187899997</v>
      </c>
      <c r="D8302" s="148">
        <f t="shared" si="387"/>
        <v>69652.740000000005</v>
      </c>
      <c r="E8302" s="138" t="s">
        <v>2044</v>
      </c>
      <c r="F8302" s="148">
        <f t="shared" si="388"/>
        <v>57092.41</v>
      </c>
      <c r="G8302" s="148">
        <f t="shared" si="389"/>
        <v>69652.7402</v>
      </c>
    </row>
    <row r="8303" spans="1:7" ht="14.4" customHeight="1">
      <c r="A8303" s="138" t="s">
        <v>14666</v>
      </c>
      <c r="B8303" s="151" t="s">
        <v>4210</v>
      </c>
      <c r="C8303" s="148">
        <v>57092.411187899997</v>
      </c>
      <c r="D8303" s="148">
        <f t="shared" si="387"/>
        <v>69652.740000000005</v>
      </c>
      <c r="E8303" s="138" t="s">
        <v>2044</v>
      </c>
      <c r="F8303" s="148">
        <f t="shared" si="388"/>
        <v>57092.41</v>
      </c>
      <c r="G8303" s="148">
        <f t="shared" si="389"/>
        <v>69652.7402</v>
      </c>
    </row>
    <row r="8304" spans="1:7" ht="14.4" customHeight="1">
      <c r="A8304" s="138" t="s">
        <v>14667</v>
      </c>
      <c r="B8304" s="151" t="s">
        <v>4210</v>
      </c>
      <c r="C8304" s="148">
        <v>57092.411187899997</v>
      </c>
      <c r="D8304" s="148">
        <f t="shared" si="387"/>
        <v>69652.740000000005</v>
      </c>
      <c r="E8304" s="138" t="s">
        <v>2044</v>
      </c>
      <c r="F8304" s="148">
        <f t="shared" si="388"/>
        <v>57092.41</v>
      </c>
      <c r="G8304" s="148">
        <f t="shared" si="389"/>
        <v>69652.7402</v>
      </c>
    </row>
    <row r="8305" spans="1:7" ht="14.4" customHeight="1">
      <c r="A8305" s="138" t="s">
        <v>14668</v>
      </c>
      <c r="B8305" s="151" t="s">
        <v>4210</v>
      </c>
      <c r="C8305" s="148">
        <v>57092.411187899997</v>
      </c>
      <c r="D8305" s="148">
        <f t="shared" si="387"/>
        <v>69652.740000000005</v>
      </c>
      <c r="E8305" s="138" t="s">
        <v>2044</v>
      </c>
      <c r="F8305" s="148">
        <f t="shared" si="388"/>
        <v>57092.41</v>
      </c>
      <c r="G8305" s="148">
        <f t="shared" si="389"/>
        <v>69652.7402</v>
      </c>
    </row>
    <row r="8306" spans="1:7" ht="14.4" customHeight="1">
      <c r="A8306" s="138" t="s">
        <v>14669</v>
      </c>
      <c r="B8306" s="151" t="s">
        <v>4210</v>
      </c>
      <c r="C8306" s="148">
        <v>57092.411187899997</v>
      </c>
      <c r="D8306" s="148">
        <f t="shared" si="387"/>
        <v>69652.740000000005</v>
      </c>
      <c r="E8306" s="138" t="s">
        <v>2044</v>
      </c>
      <c r="F8306" s="148">
        <f t="shared" si="388"/>
        <v>57092.41</v>
      </c>
      <c r="G8306" s="148">
        <f t="shared" si="389"/>
        <v>69652.7402</v>
      </c>
    </row>
    <row r="8307" spans="1:7" ht="14.4" customHeight="1">
      <c r="A8307" s="138" t="s">
        <v>14670</v>
      </c>
      <c r="B8307" s="151" t="s">
        <v>4210</v>
      </c>
      <c r="C8307" s="148">
        <v>57092.411187899997</v>
      </c>
      <c r="D8307" s="148">
        <f t="shared" si="387"/>
        <v>69652.740000000005</v>
      </c>
      <c r="E8307" s="138" t="s">
        <v>2044</v>
      </c>
      <c r="F8307" s="148">
        <f t="shared" si="388"/>
        <v>57092.41</v>
      </c>
      <c r="G8307" s="148">
        <f t="shared" si="389"/>
        <v>69652.7402</v>
      </c>
    </row>
    <row r="8308" spans="1:7" ht="14.4" customHeight="1">
      <c r="A8308" s="138" t="s">
        <v>14671</v>
      </c>
      <c r="B8308" s="151" t="s">
        <v>4210</v>
      </c>
      <c r="C8308" s="148">
        <v>57092.411187899997</v>
      </c>
      <c r="D8308" s="148">
        <f t="shared" si="387"/>
        <v>69652.740000000005</v>
      </c>
      <c r="E8308" s="138" t="s">
        <v>2044</v>
      </c>
      <c r="F8308" s="148">
        <f t="shared" si="388"/>
        <v>57092.41</v>
      </c>
      <c r="G8308" s="148">
        <f t="shared" si="389"/>
        <v>69652.7402</v>
      </c>
    </row>
    <row r="8309" spans="1:7" ht="14.4" customHeight="1">
      <c r="A8309" s="138" t="s">
        <v>14672</v>
      </c>
      <c r="B8309" s="151" t="s">
        <v>4210</v>
      </c>
      <c r="C8309" s="148">
        <v>57092.411187899997</v>
      </c>
      <c r="D8309" s="148">
        <f t="shared" si="387"/>
        <v>69652.740000000005</v>
      </c>
      <c r="E8309" s="138" t="s">
        <v>2044</v>
      </c>
      <c r="F8309" s="148">
        <f t="shared" si="388"/>
        <v>57092.41</v>
      </c>
      <c r="G8309" s="148">
        <f t="shared" si="389"/>
        <v>69652.7402</v>
      </c>
    </row>
    <row r="8310" spans="1:7" ht="14.4" customHeight="1">
      <c r="A8310" s="138" t="s">
        <v>14673</v>
      </c>
      <c r="B8310" s="151" t="s">
        <v>4210</v>
      </c>
      <c r="C8310" s="148">
        <v>57092.411187899997</v>
      </c>
      <c r="D8310" s="148">
        <f t="shared" si="387"/>
        <v>69652.740000000005</v>
      </c>
      <c r="E8310" s="138" t="s">
        <v>2044</v>
      </c>
      <c r="F8310" s="148">
        <f t="shared" si="388"/>
        <v>57092.41</v>
      </c>
      <c r="G8310" s="148">
        <f t="shared" si="389"/>
        <v>69652.7402</v>
      </c>
    </row>
    <row r="8311" spans="1:7" ht="14.4" customHeight="1">
      <c r="A8311" s="138" t="s">
        <v>14674</v>
      </c>
      <c r="B8311" s="151" t="s">
        <v>4210</v>
      </c>
      <c r="C8311" s="148">
        <v>57092.411187899997</v>
      </c>
      <c r="D8311" s="148">
        <f t="shared" si="387"/>
        <v>69652.740000000005</v>
      </c>
      <c r="E8311" s="138" t="s">
        <v>2044</v>
      </c>
      <c r="F8311" s="148">
        <f t="shared" si="388"/>
        <v>57092.41</v>
      </c>
      <c r="G8311" s="148">
        <f t="shared" si="389"/>
        <v>69652.7402</v>
      </c>
    </row>
    <row r="8312" spans="1:7" ht="14.4" customHeight="1">
      <c r="A8312" s="138" t="s">
        <v>14675</v>
      </c>
      <c r="B8312" s="151" t="s">
        <v>4210</v>
      </c>
      <c r="C8312" s="148">
        <v>57092.411187899997</v>
      </c>
      <c r="D8312" s="148">
        <f t="shared" si="387"/>
        <v>69652.740000000005</v>
      </c>
      <c r="E8312" s="138" t="s">
        <v>2044</v>
      </c>
      <c r="F8312" s="148">
        <f t="shared" si="388"/>
        <v>57092.41</v>
      </c>
      <c r="G8312" s="148">
        <f t="shared" si="389"/>
        <v>69652.7402</v>
      </c>
    </row>
    <row r="8313" spans="1:7" ht="14.4" customHeight="1">
      <c r="A8313" s="138" t="s">
        <v>14676</v>
      </c>
      <c r="B8313" s="151" t="s">
        <v>14677</v>
      </c>
      <c r="C8313" s="148">
        <v>12400.7048055</v>
      </c>
      <c r="D8313" s="148">
        <f t="shared" si="387"/>
        <v>15128.86</v>
      </c>
      <c r="E8313" s="138" t="s">
        <v>2044</v>
      </c>
      <c r="F8313" s="148">
        <f t="shared" si="388"/>
        <v>12400.7</v>
      </c>
      <c r="G8313" s="148">
        <f t="shared" si="389"/>
        <v>15128.854000000001</v>
      </c>
    </row>
    <row r="8314" spans="1:7" ht="14.4" customHeight="1">
      <c r="A8314" s="138" t="s">
        <v>14678</v>
      </c>
      <c r="B8314" s="151" t="s">
        <v>14679</v>
      </c>
      <c r="C8314" s="148">
        <v>12400.7048055</v>
      </c>
      <c r="D8314" s="148">
        <f t="shared" si="387"/>
        <v>15128.86</v>
      </c>
      <c r="E8314" s="138" t="s">
        <v>2044</v>
      </c>
      <c r="F8314" s="148">
        <f t="shared" si="388"/>
        <v>12400.7</v>
      </c>
      <c r="G8314" s="148">
        <f t="shared" si="389"/>
        <v>15128.854000000001</v>
      </c>
    </row>
    <row r="8315" spans="1:7" ht="14.4" customHeight="1">
      <c r="A8315" s="138" t="s">
        <v>14680</v>
      </c>
      <c r="B8315" s="151" t="s">
        <v>14681</v>
      </c>
      <c r="C8315" s="148">
        <v>12400.7048055</v>
      </c>
      <c r="D8315" s="148">
        <f t="shared" si="387"/>
        <v>15128.86</v>
      </c>
      <c r="E8315" s="138" t="s">
        <v>2044</v>
      </c>
      <c r="F8315" s="148">
        <f t="shared" si="388"/>
        <v>12400.7</v>
      </c>
      <c r="G8315" s="148">
        <f t="shared" si="389"/>
        <v>15128.854000000001</v>
      </c>
    </row>
    <row r="8316" spans="1:7" ht="14.4" customHeight="1">
      <c r="A8316" s="138" t="s">
        <v>14682</v>
      </c>
      <c r="B8316" s="151" t="s">
        <v>14683</v>
      </c>
      <c r="C8316" s="148">
        <v>12400.7048055</v>
      </c>
      <c r="D8316" s="148">
        <f t="shared" si="387"/>
        <v>15128.86</v>
      </c>
      <c r="E8316" s="138" t="s">
        <v>2044</v>
      </c>
      <c r="F8316" s="148">
        <f t="shared" si="388"/>
        <v>12400.7</v>
      </c>
      <c r="G8316" s="148">
        <f t="shared" si="389"/>
        <v>15128.854000000001</v>
      </c>
    </row>
    <row r="8317" spans="1:7" ht="14.4" customHeight="1">
      <c r="A8317" s="138" t="s">
        <v>14684</v>
      </c>
      <c r="B8317" s="151" t="s">
        <v>14685</v>
      </c>
      <c r="C8317" s="148">
        <v>12400.7048055</v>
      </c>
      <c r="D8317" s="148">
        <f t="shared" si="387"/>
        <v>15128.86</v>
      </c>
      <c r="E8317" s="138" t="s">
        <v>2044</v>
      </c>
      <c r="F8317" s="148">
        <f t="shared" si="388"/>
        <v>12400.7</v>
      </c>
      <c r="G8317" s="148">
        <f t="shared" si="389"/>
        <v>15128.854000000001</v>
      </c>
    </row>
    <row r="8318" spans="1:7" ht="14.4" customHeight="1">
      <c r="A8318" s="138" t="s">
        <v>14686</v>
      </c>
      <c r="B8318" s="151" t="s">
        <v>14687</v>
      </c>
      <c r="C8318" s="148">
        <v>12400.7048055</v>
      </c>
      <c r="D8318" s="148">
        <f t="shared" si="387"/>
        <v>15128.86</v>
      </c>
      <c r="E8318" s="138" t="s">
        <v>2044</v>
      </c>
      <c r="F8318" s="148">
        <f t="shared" si="388"/>
        <v>12400.7</v>
      </c>
      <c r="G8318" s="148">
        <f t="shared" si="389"/>
        <v>15128.854000000001</v>
      </c>
    </row>
    <row r="8319" spans="1:7" ht="14.4" customHeight="1">
      <c r="A8319" s="138" t="s">
        <v>14688</v>
      </c>
      <c r="B8319" s="151" t="s">
        <v>14689</v>
      </c>
      <c r="C8319" s="148">
        <v>12400.7048055</v>
      </c>
      <c r="D8319" s="148">
        <f t="shared" si="387"/>
        <v>15128.86</v>
      </c>
      <c r="E8319" s="138" t="s">
        <v>2044</v>
      </c>
      <c r="F8319" s="148">
        <f t="shared" si="388"/>
        <v>12400.7</v>
      </c>
      <c r="G8319" s="148">
        <f t="shared" si="389"/>
        <v>15128.854000000001</v>
      </c>
    </row>
    <row r="8320" spans="1:7" ht="14.4" customHeight="1">
      <c r="A8320" s="138" t="s">
        <v>14690</v>
      </c>
      <c r="B8320" s="151" t="s">
        <v>14691</v>
      </c>
      <c r="C8320" s="148">
        <v>12400.7048055</v>
      </c>
      <c r="D8320" s="148">
        <f t="shared" si="387"/>
        <v>15128.86</v>
      </c>
      <c r="E8320" s="138" t="s">
        <v>2044</v>
      </c>
      <c r="F8320" s="148">
        <f t="shared" si="388"/>
        <v>12400.7</v>
      </c>
      <c r="G8320" s="148">
        <f t="shared" si="389"/>
        <v>15128.854000000001</v>
      </c>
    </row>
    <row r="8321" spans="1:7" ht="14.4" customHeight="1">
      <c r="A8321" s="138" t="s">
        <v>14692</v>
      </c>
      <c r="B8321" s="151" t="s">
        <v>14693</v>
      </c>
      <c r="C8321" s="148">
        <v>12400.7048055</v>
      </c>
      <c r="D8321" s="148">
        <f t="shared" si="387"/>
        <v>15128.86</v>
      </c>
      <c r="E8321" s="138" t="s">
        <v>2044</v>
      </c>
      <c r="F8321" s="148">
        <f t="shared" si="388"/>
        <v>12400.7</v>
      </c>
      <c r="G8321" s="148">
        <f t="shared" si="389"/>
        <v>15128.854000000001</v>
      </c>
    </row>
    <row r="8322" spans="1:7" ht="14.4" customHeight="1">
      <c r="A8322" s="138" t="s">
        <v>14694</v>
      </c>
      <c r="B8322" s="151" t="s">
        <v>14695</v>
      </c>
      <c r="C8322" s="148">
        <v>12400.7048055</v>
      </c>
      <c r="D8322" s="148">
        <f t="shared" si="387"/>
        <v>15128.86</v>
      </c>
      <c r="E8322" s="138" t="s">
        <v>2044</v>
      </c>
      <c r="F8322" s="148">
        <f t="shared" si="388"/>
        <v>12400.7</v>
      </c>
      <c r="G8322" s="148">
        <f t="shared" si="389"/>
        <v>15128.854000000001</v>
      </c>
    </row>
    <row r="8323" spans="1:7" ht="14.4" customHeight="1">
      <c r="A8323" s="138" t="s">
        <v>14696</v>
      </c>
      <c r="B8323" s="151" t="s">
        <v>14697</v>
      </c>
      <c r="C8323" s="148">
        <v>12400.7048055</v>
      </c>
      <c r="D8323" s="148">
        <f t="shared" si="387"/>
        <v>15128.86</v>
      </c>
      <c r="E8323" s="138" t="s">
        <v>2044</v>
      </c>
      <c r="F8323" s="148">
        <f t="shared" si="388"/>
        <v>12400.7</v>
      </c>
      <c r="G8323" s="148">
        <f t="shared" si="389"/>
        <v>15128.854000000001</v>
      </c>
    </row>
    <row r="8324" spans="1:7" ht="14.4" customHeight="1">
      <c r="A8324" s="138" t="s">
        <v>14698</v>
      </c>
      <c r="B8324" s="151" t="s">
        <v>14699</v>
      </c>
      <c r="C8324" s="148">
        <v>12400.7048055</v>
      </c>
      <c r="D8324" s="148">
        <f t="shared" si="387"/>
        <v>15128.86</v>
      </c>
      <c r="E8324" s="138" t="s">
        <v>2044</v>
      </c>
      <c r="F8324" s="148">
        <f t="shared" si="388"/>
        <v>12400.7</v>
      </c>
      <c r="G8324" s="148">
        <f t="shared" si="389"/>
        <v>15128.854000000001</v>
      </c>
    </row>
    <row r="8325" spans="1:7" ht="14.4" customHeight="1">
      <c r="A8325" s="138" t="s">
        <v>14700</v>
      </c>
      <c r="B8325" s="151" t="s">
        <v>14701</v>
      </c>
      <c r="C8325" s="148">
        <v>12400.7048055</v>
      </c>
      <c r="D8325" s="148">
        <f t="shared" si="387"/>
        <v>15128.86</v>
      </c>
      <c r="E8325" s="138" t="s">
        <v>2044</v>
      </c>
      <c r="F8325" s="148">
        <f t="shared" si="388"/>
        <v>12400.7</v>
      </c>
      <c r="G8325" s="148">
        <f t="shared" si="389"/>
        <v>15128.854000000001</v>
      </c>
    </row>
    <row r="8326" spans="1:7" ht="14.4" customHeight="1">
      <c r="A8326" s="138" t="s">
        <v>14702</v>
      </c>
      <c r="B8326" s="151" t="s">
        <v>14703</v>
      </c>
      <c r="C8326" s="148">
        <v>12400.7048055</v>
      </c>
      <c r="D8326" s="148">
        <f t="shared" si="387"/>
        <v>15128.86</v>
      </c>
      <c r="E8326" s="138" t="s">
        <v>2044</v>
      </c>
      <c r="F8326" s="148">
        <f t="shared" si="388"/>
        <v>12400.7</v>
      </c>
      <c r="G8326" s="148">
        <f t="shared" si="389"/>
        <v>15128.854000000001</v>
      </c>
    </row>
    <row r="8327" spans="1:7" ht="14.4" customHeight="1">
      <c r="A8327" s="138" t="s">
        <v>14704</v>
      </c>
      <c r="B8327" s="151" t="s">
        <v>14705</v>
      </c>
      <c r="C8327" s="148">
        <v>12400.7048055</v>
      </c>
      <c r="D8327" s="148">
        <f t="shared" si="387"/>
        <v>15128.86</v>
      </c>
      <c r="E8327" s="138" t="s">
        <v>2044</v>
      </c>
      <c r="F8327" s="148">
        <f t="shared" si="388"/>
        <v>12400.7</v>
      </c>
      <c r="G8327" s="148">
        <f t="shared" si="389"/>
        <v>15128.854000000001</v>
      </c>
    </row>
    <row r="8328" spans="1:7" ht="14.4" customHeight="1">
      <c r="A8328" s="138" t="s">
        <v>14706</v>
      </c>
      <c r="B8328" s="151" t="s">
        <v>14707</v>
      </c>
      <c r="C8328" s="148">
        <v>12400.7048055</v>
      </c>
      <c r="D8328" s="148">
        <f t="shared" si="387"/>
        <v>15128.86</v>
      </c>
      <c r="E8328" s="138" t="s">
        <v>2044</v>
      </c>
      <c r="F8328" s="148">
        <f t="shared" si="388"/>
        <v>12400.7</v>
      </c>
      <c r="G8328" s="148">
        <f t="shared" si="389"/>
        <v>15128.854000000001</v>
      </c>
    </row>
    <row r="8329" spans="1:7" ht="14.4" customHeight="1">
      <c r="A8329" s="138" t="s">
        <v>14708</v>
      </c>
      <c r="B8329" s="151" t="s">
        <v>14709</v>
      </c>
      <c r="C8329" s="148">
        <v>12400.7048055</v>
      </c>
      <c r="D8329" s="148">
        <f t="shared" ref="D8329:D8392" si="390">ROUND(C8329*(1+$D$8),2)</f>
        <v>15128.86</v>
      </c>
      <c r="E8329" s="138" t="s">
        <v>2044</v>
      </c>
      <c r="F8329" s="148">
        <f t="shared" ref="F8329:F8392" si="391">ROUND(C8329*(1-HLOOKUP(E8329,$1:$2,2,FALSE)),2)</f>
        <v>12400.7</v>
      </c>
      <c r="G8329" s="148">
        <f t="shared" ref="G8329:G8392" si="392">F8329*(1+$D$8)</f>
        <v>15128.854000000001</v>
      </c>
    </row>
    <row r="8330" spans="1:7" ht="14.4" customHeight="1">
      <c r="A8330" s="138" t="s">
        <v>14710</v>
      </c>
      <c r="B8330" s="151" t="s">
        <v>14711</v>
      </c>
      <c r="C8330" s="148">
        <v>12400.7048055</v>
      </c>
      <c r="D8330" s="148">
        <f t="shared" si="390"/>
        <v>15128.86</v>
      </c>
      <c r="E8330" s="138" t="s">
        <v>2044</v>
      </c>
      <c r="F8330" s="148">
        <f t="shared" si="391"/>
        <v>12400.7</v>
      </c>
      <c r="G8330" s="148">
        <f t="shared" si="392"/>
        <v>15128.854000000001</v>
      </c>
    </row>
    <row r="8331" spans="1:7" ht="14.4" customHeight="1">
      <c r="A8331" s="138" t="s">
        <v>14712</v>
      </c>
      <c r="B8331" s="151" t="s">
        <v>14713</v>
      </c>
      <c r="C8331" s="148">
        <v>12400.7048055</v>
      </c>
      <c r="D8331" s="148">
        <f t="shared" si="390"/>
        <v>15128.86</v>
      </c>
      <c r="E8331" s="138" t="s">
        <v>2044</v>
      </c>
      <c r="F8331" s="148">
        <f t="shared" si="391"/>
        <v>12400.7</v>
      </c>
      <c r="G8331" s="148">
        <f t="shared" si="392"/>
        <v>15128.854000000001</v>
      </c>
    </row>
    <row r="8332" spans="1:7" ht="14.4" customHeight="1">
      <c r="A8332" s="138" t="s">
        <v>14714</v>
      </c>
      <c r="B8332" s="151" t="s">
        <v>14715</v>
      </c>
      <c r="C8332" s="148">
        <v>12400.7048055</v>
      </c>
      <c r="D8332" s="148">
        <f t="shared" si="390"/>
        <v>15128.86</v>
      </c>
      <c r="E8332" s="138" t="s">
        <v>2044</v>
      </c>
      <c r="F8332" s="148">
        <f t="shared" si="391"/>
        <v>12400.7</v>
      </c>
      <c r="G8332" s="148">
        <f t="shared" si="392"/>
        <v>15128.854000000001</v>
      </c>
    </row>
    <row r="8333" spans="1:7" ht="14.4" customHeight="1">
      <c r="A8333" s="138" t="s">
        <v>14716</v>
      </c>
      <c r="B8333" s="151" t="s">
        <v>14717</v>
      </c>
      <c r="C8333" s="148">
        <v>12400.7048055</v>
      </c>
      <c r="D8333" s="148">
        <f t="shared" si="390"/>
        <v>15128.86</v>
      </c>
      <c r="E8333" s="138" t="s">
        <v>2044</v>
      </c>
      <c r="F8333" s="148">
        <f t="shared" si="391"/>
        <v>12400.7</v>
      </c>
      <c r="G8333" s="148">
        <f t="shared" si="392"/>
        <v>15128.854000000001</v>
      </c>
    </row>
    <row r="8334" spans="1:7" ht="14.4" customHeight="1">
      <c r="A8334" s="138" t="s">
        <v>14718</v>
      </c>
      <c r="B8334" s="151" t="s">
        <v>14719</v>
      </c>
      <c r="C8334" s="148">
        <v>12400.7048055</v>
      </c>
      <c r="D8334" s="148">
        <f t="shared" si="390"/>
        <v>15128.86</v>
      </c>
      <c r="E8334" s="138" t="s">
        <v>2044</v>
      </c>
      <c r="F8334" s="148">
        <f t="shared" si="391"/>
        <v>12400.7</v>
      </c>
      <c r="G8334" s="148">
        <f t="shared" si="392"/>
        <v>15128.854000000001</v>
      </c>
    </row>
    <row r="8335" spans="1:7" ht="14.4" customHeight="1">
      <c r="A8335" s="138" t="s">
        <v>14720</v>
      </c>
      <c r="B8335" s="151" t="s">
        <v>14721</v>
      </c>
      <c r="C8335" s="148">
        <v>12400.7048055</v>
      </c>
      <c r="D8335" s="148">
        <f t="shared" si="390"/>
        <v>15128.86</v>
      </c>
      <c r="E8335" s="138" t="s">
        <v>2044</v>
      </c>
      <c r="F8335" s="148">
        <f t="shared" si="391"/>
        <v>12400.7</v>
      </c>
      <c r="G8335" s="148">
        <f t="shared" si="392"/>
        <v>15128.854000000001</v>
      </c>
    </row>
    <row r="8336" spans="1:7" ht="14.4" customHeight="1">
      <c r="A8336" s="138" t="s">
        <v>14722</v>
      </c>
      <c r="B8336" s="151" t="s">
        <v>14723</v>
      </c>
      <c r="C8336" s="148">
        <v>12400.7048055</v>
      </c>
      <c r="D8336" s="148">
        <f t="shared" si="390"/>
        <v>15128.86</v>
      </c>
      <c r="E8336" s="138" t="s">
        <v>2044</v>
      </c>
      <c r="F8336" s="148">
        <f t="shared" si="391"/>
        <v>12400.7</v>
      </c>
      <c r="G8336" s="148">
        <f t="shared" si="392"/>
        <v>15128.854000000001</v>
      </c>
    </row>
    <row r="8337" spans="1:7" ht="14.4" customHeight="1">
      <c r="A8337" s="138" t="s">
        <v>14724</v>
      </c>
      <c r="B8337" s="151" t="s">
        <v>14725</v>
      </c>
      <c r="C8337" s="148">
        <v>12400.7048055</v>
      </c>
      <c r="D8337" s="148">
        <f t="shared" si="390"/>
        <v>15128.86</v>
      </c>
      <c r="E8337" s="138" t="s">
        <v>2044</v>
      </c>
      <c r="F8337" s="148">
        <f t="shared" si="391"/>
        <v>12400.7</v>
      </c>
      <c r="G8337" s="148">
        <f t="shared" si="392"/>
        <v>15128.854000000001</v>
      </c>
    </row>
    <row r="8338" spans="1:7" ht="14.4" customHeight="1">
      <c r="A8338" s="138" t="s">
        <v>14726</v>
      </c>
      <c r="B8338" s="151" t="s">
        <v>14727</v>
      </c>
      <c r="C8338" s="148">
        <v>12400.7048055</v>
      </c>
      <c r="D8338" s="148">
        <f t="shared" si="390"/>
        <v>15128.86</v>
      </c>
      <c r="E8338" s="138" t="s">
        <v>2044</v>
      </c>
      <c r="F8338" s="148">
        <f t="shared" si="391"/>
        <v>12400.7</v>
      </c>
      <c r="G8338" s="148">
        <f t="shared" si="392"/>
        <v>15128.854000000001</v>
      </c>
    </row>
    <row r="8339" spans="1:7" ht="14.4" customHeight="1">
      <c r="A8339" s="138" t="s">
        <v>14728</v>
      </c>
      <c r="B8339" s="151" t="s">
        <v>14729</v>
      </c>
      <c r="C8339" s="148">
        <v>12400.7048055</v>
      </c>
      <c r="D8339" s="148">
        <f t="shared" si="390"/>
        <v>15128.86</v>
      </c>
      <c r="E8339" s="138" t="s">
        <v>2044</v>
      </c>
      <c r="F8339" s="148">
        <f t="shared" si="391"/>
        <v>12400.7</v>
      </c>
      <c r="G8339" s="148">
        <f t="shared" si="392"/>
        <v>15128.854000000001</v>
      </c>
    </row>
    <row r="8340" spans="1:7" ht="14.4" customHeight="1">
      <c r="A8340" s="138" t="s">
        <v>14730</v>
      </c>
      <c r="B8340" s="151" t="s">
        <v>14731</v>
      </c>
      <c r="C8340" s="148">
        <v>12400.7048055</v>
      </c>
      <c r="D8340" s="148">
        <f t="shared" si="390"/>
        <v>15128.86</v>
      </c>
      <c r="E8340" s="138" t="s">
        <v>2044</v>
      </c>
      <c r="F8340" s="148">
        <f t="shared" si="391"/>
        <v>12400.7</v>
      </c>
      <c r="G8340" s="148">
        <f t="shared" si="392"/>
        <v>15128.854000000001</v>
      </c>
    </row>
    <row r="8341" spans="1:7" ht="14.4" customHeight="1">
      <c r="A8341" s="138" t="s">
        <v>14732</v>
      </c>
      <c r="B8341" s="151" t="s">
        <v>14733</v>
      </c>
      <c r="C8341" s="148">
        <v>12400.7048055</v>
      </c>
      <c r="D8341" s="148">
        <f t="shared" si="390"/>
        <v>15128.86</v>
      </c>
      <c r="E8341" s="138" t="s">
        <v>2044</v>
      </c>
      <c r="F8341" s="148">
        <f t="shared" si="391"/>
        <v>12400.7</v>
      </c>
      <c r="G8341" s="148">
        <f t="shared" si="392"/>
        <v>15128.854000000001</v>
      </c>
    </row>
    <row r="8342" spans="1:7" ht="14.4" customHeight="1">
      <c r="A8342" s="138" t="s">
        <v>14734</v>
      </c>
      <c r="B8342" s="151" t="s">
        <v>14735</v>
      </c>
      <c r="C8342" s="148">
        <v>12400.7048055</v>
      </c>
      <c r="D8342" s="148">
        <f t="shared" si="390"/>
        <v>15128.86</v>
      </c>
      <c r="E8342" s="138" t="s">
        <v>2044</v>
      </c>
      <c r="F8342" s="148">
        <f t="shared" si="391"/>
        <v>12400.7</v>
      </c>
      <c r="G8342" s="148">
        <f t="shared" si="392"/>
        <v>15128.854000000001</v>
      </c>
    </row>
    <row r="8343" spans="1:7" ht="14.4" customHeight="1">
      <c r="A8343" s="138" t="s">
        <v>14736</v>
      </c>
      <c r="B8343" s="151" t="s">
        <v>14737</v>
      </c>
      <c r="C8343" s="148">
        <v>12400.7048055</v>
      </c>
      <c r="D8343" s="148">
        <f t="shared" si="390"/>
        <v>15128.86</v>
      </c>
      <c r="E8343" s="138" t="s">
        <v>2044</v>
      </c>
      <c r="F8343" s="148">
        <f t="shared" si="391"/>
        <v>12400.7</v>
      </c>
      <c r="G8343" s="148">
        <f t="shared" si="392"/>
        <v>15128.854000000001</v>
      </c>
    </row>
    <row r="8344" spans="1:7" ht="14.4" customHeight="1">
      <c r="A8344" s="138" t="s">
        <v>14738</v>
      </c>
      <c r="B8344" s="151" t="s">
        <v>14739</v>
      </c>
      <c r="C8344" s="148">
        <v>12400.7048055</v>
      </c>
      <c r="D8344" s="148">
        <f t="shared" si="390"/>
        <v>15128.86</v>
      </c>
      <c r="E8344" s="138" t="s">
        <v>2044</v>
      </c>
      <c r="F8344" s="148">
        <f t="shared" si="391"/>
        <v>12400.7</v>
      </c>
      <c r="G8344" s="148">
        <f t="shared" si="392"/>
        <v>15128.854000000001</v>
      </c>
    </row>
    <row r="8345" spans="1:7" ht="14.4" customHeight="1">
      <c r="A8345" s="138" t="s">
        <v>14740</v>
      </c>
      <c r="B8345" s="151" t="s">
        <v>14741</v>
      </c>
      <c r="C8345" s="148">
        <v>12400.7048055</v>
      </c>
      <c r="D8345" s="148">
        <f t="shared" si="390"/>
        <v>15128.86</v>
      </c>
      <c r="E8345" s="138" t="s">
        <v>2044</v>
      </c>
      <c r="F8345" s="148">
        <f t="shared" si="391"/>
        <v>12400.7</v>
      </c>
      <c r="G8345" s="148">
        <f t="shared" si="392"/>
        <v>15128.854000000001</v>
      </c>
    </row>
    <row r="8346" spans="1:7" ht="14.4" customHeight="1">
      <c r="A8346" s="138" t="s">
        <v>14742</v>
      </c>
      <c r="B8346" s="151" t="s">
        <v>14743</v>
      </c>
      <c r="C8346" s="148">
        <v>12400.7048055</v>
      </c>
      <c r="D8346" s="148">
        <f t="shared" si="390"/>
        <v>15128.86</v>
      </c>
      <c r="E8346" s="138" t="s">
        <v>2044</v>
      </c>
      <c r="F8346" s="148">
        <f t="shared" si="391"/>
        <v>12400.7</v>
      </c>
      <c r="G8346" s="148">
        <f t="shared" si="392"/>
        <v>15128.854000000001</v>
      </c>
    </row>
    <row r="8347" spans="1:7" ht="14.4" customHeight="1">
      <c r="A8347" s="138" t="s">
        <v>14744</v>
      </c>
      <c r="B8347" s="151" t="s">
        <v>14745</v>
      </c>
      <c r="C8347" s="148">
        <v>12400.7048055</v>
      </c>
      <c r="D8347" s="148">
        <f t="shared" si="390"/>
        <v>15128.86</v>
      </c>
      <c r="E8347" s="138" t="s">
        <v>2044</v>
      </c>
      <c r="F8347" s="148">
        <f t="shared" si="391"/>
        <v>12400.7</v>
      </c>
      <c r="G8347" s="148">
        <f t="shared" si="392"/>
        <v>15128.854000000001</v>
      </c>
    </row>
    <row r="8348" spans="1:7" ht="14.4" customHeight="1">
      <c r="A8348" s="138" t="s">
        <v>14746</v>
      </c>
      <c r="B8348" s="151" t="s">
        <v>14747</v>
      </c>
      <c r="C8348" s="148">
        <v>12400.7048055</v>
      </c>
      <c r="D8348" s="148">
        <f t="shared" si="390"/>
        <v>15128.86</v>
      </c>
      <c r="E8348" s="138" t="s">
        <v>2044</v>
      </c>
      <c r="F8348" s="148">
        <f t="shared" si="391"/>
        <v>12400.7</v>
      </c>
      <c r="G8348" s="148">
        <f t="shared" si="392"/>
        <v>15128.854000000001</v>
      </c>
    </row>
    <row r="8349" spans="1:7" ht="14.4" customHeight="1">
      <c r="A8349" s="138" t="s">
        <v>14748</v>
      </c>
      <c r="B8349" s="151" t="s">
        <v>14749</v>
      </c>
      <c r="C8349" s="148">
        <v>12400.7048055</v>
      </c>
      <c r="D8349" s="148">
        <f t="shared" si="390"/>
        <v>15128.86</v>
      </c>
      <c r="E8349" s="138" t="s">
        <v>2044</v>
      </c>
      <c r="F8349" s="148">
        <f t="shared" si="391"/>
        <v>12400.7</v>
      </c>
      <c r="G8349" s="148">
        <f t="shared" si="392"/>
        <v>15128.854000000001</v>
      </c>
    </row>
    <row r="8350" spans="1:7" ht="14.4" customHeight="1">
      <c r="A8350" s="138" t="s">
        <v>14750</v>
      </c>
      <c r="B8350" s="151" t="s">
        <v>14751</v>
      </c>
      <c r="C8350" s="148">
        <v>12400.7048055</v>
      </c>
      <c r="D8350" s="148">
        <f t="shared" si="390"/>
        <v>15128.86</v>
      </c>
      <c r="E8350" s="138" t="s">
        <v>2044</v>
      </c>
      <c r="F8350" s="148">
        <f t="shared" si="391"/>
        <v>12400.7</v>
      </c>
      <c r="G8350" s="148">
        <f t="shared" si="392"/>
        <v>15128.854000000001</v>
      </c>
    </row>
    <row r="8351" spans="1:7" ht="14.4" customHeight="1">
      <c r="A8351" s="138" t="s">
        <v>14752</v>
      </c>
      <c r="B8351" s="151" t="s">
        <v>14753</v>
      </c>
      <c r="C8351" s="148">
        <v>12400.7048055</v>
      </c>
      <c r="D8351" s="148">
        <f t="shared" si="390"/>
        <v>15128.86</v>
      </c>
      <c r="E8351" s="138" t="s">
        <v>2044</v>
      </c>
      <c r="F8351" s="148">
        <f t="shared" si="391"/>
        <v>12400.7</v>
      </c>
      <c r="G8351" s="148">
        <f t="shared" si="392"/>
        <v>15128.854000000001</v>
      </c>
    </row>
    <row r="8352" spans="1:7" ht="14.4" customHeight="1">
      <c r="A8352" s="138" t="s">
        <v>14754</v>
      </c>
      <c r="B8352" s="151" t="s">
        <v>14755</v>
      </c>
      <c r="C8352" s="148">
        <v>12400.7048055</v>
      </c>
      <c r="D8352" s="148">
        <f t="shared" si="390"/>
        <v>15128.86</v>
      </c>
      <c r="E8352" s="138" t="s">
        <v>2044</v>
      </c>
      <c r="F8352" s="148">
        <f t="shared" si="391"/>
        <v>12400.7</v>
      </c>
      <c r="G8352" s="148">
        <f t="shared" si="392"/>
        <v>15128.854000000001</v>
      </c>
    </row>
    <row r="8353" spans="1:7" ht="14.4" customHeight="1">
      <c r="A8353" s="138" t="s">
        <v>14756</v>
      </c>
      <c r="B8353" s="151" t="s">
        <v>14757</v>
      </c>
      <c r="C8353" s="148">
        <v>12400.7048055</v>
      </c>
      <c r="D8353" s="148">
        <f t="shared" si="390"/>
        <v>15128.86</v>
      </c>
      <c r="E8353" s="138" t="s">
        <v>2044</v>
      </c>
      <c r="F8353" s="148">
        <f t="shared" si="391"/>
        <v>12400.7</v>
      </c>
      <c r="G8353" s="148">
        <f t="shared" si="392"/>
        <v>15128.854000000001</v>
      </c>
    </row>
    <row r="8354" spans="1:7" ht="14.4" customHeight="1">
      <c r="A8354" s="138" t="s">
        <v>14758</v>
      </c>
      <c r="B8354" s="151" t="s">
        <v>14759</v>
      </c>
      <c r="C8354" s="148">
        <v>12400.7048055</v>
      </c>
      <c r="D8354" s="148">
        <f t="shared" si="390"/>
        <v>15128.86</v>
      </c>
      <c r="E8354" s="138" t="s">
        <v>2044</v>
      </c>
      <c r="F8354" s="148">
        <f t="shared" si="391"/>
        <v>12400.7</v>
      </c>
      <c r="G8354" s="148">
        <f t="shared" si="392"/>
        <v>15128.854000000001</v>
      </c>
    </row>
    <row r="8355" spans="1:7" ht="14.4" customHeight="1">
      <c r="A8355" s="138" t="s">
        <v>14760</v>
      </c>
      <c r="B8355" s="151" t="s">
        <v>14761</v>
      </c>
      <c r="C8355" s="148">
        <v>12400.7048055</v>
      </c>
      <c r="D8355" s="148">
        <f t="shared" si="390"/>
        <v>15128.86</v>
      </c>
      <c r="E8355" s="138" t="s">
        <v>2044</v>
      </c>
      <c r="F8355" s="148">
        <f t="shared" si="391"/>
        <v>12400.7</v>
      </c>
      <c r="G8355" s="148">
        <f t="shared" si="392"/>
        <v>15128.854000000001</v>
      </c>
    </row>
    <row r="8356" spans="1:7" ht="14.4" customHeight="1">
      <c r="A8356" s="138" t="s">
        <v>14762</v>
      </c>
      <c r="B8356" s="151" t="s">
        <v>14763</v>
      </c>
      <c r="C8356" s="148">
        <v>12400.7048055</v>
      </c>
      <c r="D8356" s="148">
        <f t="shared" si="390"/>
        <v>15128.86</v>
      </c>
      <c r="E8356" s="138" t="s">
        <v>2044</v>
      </c>
      <c r="F8356" s="148">
        <f t="shared" si="391"/>
        <v>12400.7</v>
      </c>
      <c r="G8356" s="148">
        <f t="shared" si="392"/>
        <v>15128.854000000001</v>
      </c>
    </row>
    <row r="8357" spans="1:7" ht="14.4" customHeight="1">
      <c r="A8357" s="138" t="s">
        <v>14764</v>
      </c>
      <c r="B8357" s="151" t="s">
        <v>14765</v>
      </c>
      <c r="C8357" s="148">
        <v>12400.7048055</v>
      </c>
      <c r="D8357" s="148">
        <f t="shared" si="390"/>
        <v>15128.86</v>
      </c>
      <c r="E8357" s="138" t="s">
        <v>2044</v>
      </c>
      <c r="F8357" s="148">
        <f t="shared" si="391"/>
        <v>12400.7</v>
      </c>
      <c r="G8357" s="148">
        <f t="shared" si="392"/>
        <v>15128.854000000001</v>
      </c>
    </row>
    <row r="8358" spans="1:7" ht="14.4" customHeight="1">
      <c r="A8358" s="138" t="s">
        <v>14766</v>
      </c>
      <c r="B8358" s="151" t="s">
        <v>14767</v>
      </c>
      <c r="C8358" s="148">
        <v>12400.7048055</v>
      </c>
      <c r="D8358" s="148">
        <f t="shared" si="390"/>
        <v>15128.86</v>
      </c>
      <c r="E8358" s="138" t="s">
        <v>2044</v>
      </c>
      <c r="F8358" s="148">
        <f t="shared" si="391"/>
        <v>12400.7</v>
      </c>
      <c r="G8358" s="148">
        <f t="shared" si="392"/>
        <v>15128.854000000001</v>
      </c>
    </row>
    <row r="8359" spans="1:7" ht="14.4" customHeight="1">
      <c r="A8359" s="138" t="s">
        <v>14768</v>
      </c>
      <c r="B8359" s="151" t="s">
        <v>14769</v>
      </c>
      <c r="C8359" s="148">
        <v>12400.7048055</v>
      </c>
      <c r="D8359" s="148">
        <f t="shared" si="390"/>
        <v>15128.86</v>
      </c>
      <c r="E8359" s="138" t="s">
        <v>2044</v>
      </c>
      <c r="F8359" s="148">
        <f t="shared" si="391"/>
        <v>12400.7</v>
      </c>
      <c r="G8359" s="148">
        <f t="shared" si="392"/>
        <v>15128.854000000001</v>
      </c>
    </row>
    <row r="8360" spans="1:7" ht="14.4" customHeight="1">
      <c r="A8360" s="138" t="s">
        <v>14770</v>
      </c>
      <c r="B8360" s="151" t="s">
        <v>14771</v>
      </c>
      <c r="C8360" s="148">
        <v>12400.7048055</v>
      </c>
      <c r="D8360" s="148">
        <f t="shared" si="390"/>
        <v>15128.86</v>
      </c>
      <c r="E8360" s="138" t="s">
        <v>2044</v>
      </c>
      <c r="F8360" s="148">
        <f t="shared" si="391"/>
        <v>12400.7</v>
      </c>
      <c r="G8360" s="148">
        <f t="shared" si="392"/>
        <v>15128.854000000001</v>
      </c>
    </row>
    <row r="8361" spans="1:7" ht="14.4" customHeight="1">
      <c r="A8361" s="138" t="s">
        <v>14772</v>
      </c>
      <c r="B8361" s="151" t="s">
        <v>14773</v>
      </c>
      <c r="C8361" s="148">
        <v>12400.7048055</v>
      </c>
      <c r="D8361" s="148">
        <f t="shared" si="390"/>
        <v>15128.86</v>
      </c>
      <c r="E8361" s="138" t="s">
        <v>2044</v>
      </c>
      <c r="F8361" s="148">
        <f t="shared" si="391"/>
        <v>12400.7</v>
      </c>
      <c r="G8361" s="148">
        <f t="shared" si="392"/>
        <v>15128.854000000001</v>
      </c>
    </row>
    <row r="8362" spans="1:7" ht="14.4" customHeight="1">
      <c r="A8362" s="138" t="s">
        <v>14774</v>
      </c>
      <c r="B8362" s="151" t="s">
        <v>14775</v>
      </c>
      <c r="C8362" s="148">
        <v>12400.7048055</v>
      </c>
      <c r="D8362" s="148">
        <f t="shared" si="390"/>
        <v>15128.86</v>
      </c>
      <c r="E8362" s="138" t="s">
        <v>2044</v>
      </c>
      <c r="F8362" s="148">
        <f t="shared" si="391"/>
        <v>12400.7</v>
      </c>
      <c r="G8362" s="148">
        <f t="shared" si="392"/>
        <v>15128.854000000001</v>
      </c>
    </row>
    <row r="8363" spans="1:7" ht="14.4" customHeight="1">
      <c r="A8363" s="138" t="s">
        <v>14776</v>
      </c>
      <c r="B8363" s="151" t="s">
        <v>14777</v>
      </c>
      <c r="C8363" s="148">
        <v>12400.7048055</v>
      </c>
      <c r="D8363" s="148">
        <f t="shared" si="390"/>
        <v>15128.86</v>
      </c>
      <c r="E8363" s="138" t="s">
        <v>2044</v>
      </c>
      <c r="F8363" s="148">
        <f t="shared" si="391"/>
        <v>12400.7</v>
      </c>
      <c r="G8363" s="148">
        <f t="shared" si="392"/>
        <v>15128.854000000001</v>
      </c>
    </row>
    <row r="8364" spans="1:7" ht="14.4" customHeight="1">
      <c r="A8364" s="138" t="s">
        <v>14778</v>
      </c>
      <c r="B8364" s="151" t="s">
        <v>14779</v>
      </c>
      <c r="C8364" s="148">
        <v>12400.7048055</v>
      </c>
      <c r="D8364" s="148">
        <f t="shared" si="390"/>
        <v>15128.86</v>
      </c>
      <c r="E8364" s="138" t="s">
        <v>2044</v>
      </c>
      <c r="F8364" s="148">
        <f t="shared" si="391"/>
        <v>12400.7</v>
      </c>
      <c r="G8364" s="148">
        <f t="shared" si="392"/>
        <v>15128.854000000001</v>
      </c>
    </row>
    <row r="8365" spans="1:7" ht="14.4" customHeight="1">
      <c r="A8365" s="138" t="s">
        <v>14780</v>
      </c>
      <c r="B8365" s="151" t="s">
        <v>14781</v>
      </c>
      <c r="C8365" s="148">
        <v>12400.7048055</v>
      </c>
      <c r="D8365" s="148">
        <f t="shared" si="390"/>
        <v>15128.86</v>
      </c>
      <c r="E8365" s="138" t="s">
        <v>2044</v>
      </c>
      <c r="F8365" s="148">
        <f t="shared" si="391"/>
        <v>12400.7</v>
      </c>
      <c r="G8365" s="148">
        <f t="shared" si="392"/>
        <v>15128.854000000001</v>
      </c>
    </row>
    <row r="8366" spans="1:7" ht="14.4" customHeight="1">
      <c r="A8366" s="138" t="s">
        <v>14782</v>
      </c>
      <c r="B8366" s="151" t="s">
        <v>14783</v>
      </c>
      <c r="C8366" s="148">
        <v>12400.7048055</v>
      </c>
      <c r="D8366" s="148">
        <f t="shared" si="390"/>
        <v>15128.86</v>
      </c>
      <c r="E8366" s="138" t="s">
        <v>2044</v>
      </c>
      <c r="F8366" s="148">
        <f t="shared" si="391"/>
        <v>12400.7</v>
      </c>
      <c r="G8366" s="148">
        <f t="shared" si="392"/>
        <v>15128.854000000001</v>
      </c>
    </row>
    <row r="8367" spans="1:7" ht="14.4" customHeight="1">
      <c r="A8367" s="138" t="s">
        <v>14784</v>
      </c>
      <c r="B8367" s="151" t="s">
        <v>14785</v>
      </c>
      <c r="C8367" s="148">
        <v>12400.7048055</v>
      </c>
      <c r="D8367" s="148">
        <f t="shared" si="390"/>
        <v>15128.86</v>
      </c>
      <c r="E8367" s="138" t="s">
        <v>2044</v>
      </c>
      <c r="F8367" s="148">
        <f t="shared" si="391"/>
        <v>12400.7</v>
      </c>
      <c r="G8367" s="148">
        <f t="shared" si="392"/>
        <v>15128.854000000001</v>
      </c>
    </row>
    <row r="8368" spans="1:7" ht="14.4" customHeight="1">
      <c r="A8368" s="138" t="s">
        <v>14786</v>
      </c>
      <c r="B8368" s="151" t="s">
        <v>14787</v>
      </c>
      <c r="C8368" s="148">
        <v>12400.7048055</v>
      </c>
      <c r="D8368" s="148">
        <f t="shared" si="390"/>
        <v>15128.86</v>
      </c>
      <c r="E8368" s="138" t="s">
        <v>2044</v>
      </c>
      <c r="F8368" s="148">
        <f t="shared" si="391"/>
        <v>12400.7</v>
      </c>
      <c r="G8368" s="148">
        <f t="shared" si="392"/>
        <v>15128.854000000001</v>
      </c>
    </row>
    <row r="8369" spans="1:7" ht="14.4" customHeight="1">
      <c r="A8369" s="138" t="s">
        <v>14788</v>
      </c>
      <c r="B8369" s="151" t="s">
        <v>14789</v>
      </c>
      <c r="C8369" s="148">
        <v>12400.7048055</v>
      </c>
      <c r="D8369" s="148">
        <f t="shared" si="390"/>
        <v>15128.86</v>
      </c>
      <c r="E8369" s="138" t="s">
        <v>2044</v>
      </c>
      <c r="F8369" s="148">
        <f t="shared" si="391"/>
        <v>12400.7</v>
      </c>
      <c r="G8369" s="148">
        <f t="shared" si="392"/>
        <v>15128.854000000001</v>
      </c>
    </row>
    <row r="8370" spans="1:7" ht="14.4" customHeight="1">
      <c r="A8370" s="138" t="s">
        <v>14790</v>
      </c>
      <c r="B8370" s="151" t="s">
        <v>14791</v>
      </c>
      <c r="C8370" s="148">
        <v>12400.7048055</v>
      </c>
      <c r="D8370" s="148">
        <f t="shared" si="390"/>
        <v>15128.86</v>
      </c>
      <c r="E8370" s="138" t="s">
        <v>2044</v>
      </c>
      <c r="F8370" s="148">
        <f t="shared" si="391"/>
        <v>12400.7</v>
      </c>
      <c r="G8370" s="148">
        <f t="shared" si="392"/>
        <v>15128.854000000001</v>
      </c>
    </row>
    <row r="8371" spans="1:7" ht="14.4" customHeight="1">
      <c r="A8371" s="138" t="s">
        <v>14792</v>
      </c>
      <c r="B8371" s="151" t="s">
        <v>14793</v>
      </c>
      <c r="C8371" s="148">
        <v>12400.7048055</v>
      </c>
      <c r="D8371" s="148">
        <f t="shared" si="390"/>
        <v>15128.86</v>
      </c>
      <c r="E8371" s="138" t="s">
        <v>2044</v>
      </c>
      <c r="F8371" s="148">
        <f t="shared" si="391"/>
        <v>12400.7</v>
      </c>
      <c r="G8371" s="148">
        <f t="shared" si="392"/>
        <v>15128.854000000001</v>
      </c>
    </row>
    <row r="8372" spans="1:7" ht="14.4" customHeight="1">
      <c r="A8372" s="138" t="s">
        <v>14794</v>
      </c>
      <c r="B8372" s="151" t="s">
        <v>14795</v>
      </c>
      <c r="C8372" s="148">
        <v>12400.7048055</v>
      </c>
      <c r="D8372" s="148">
        <f t="shared" si="390"/>
        <v>15128.86</v>
      </c>
      <c r="E8372" s="138" t="s">
        <v>2044</v>
      </c>
      <c r="F8372" s="148">
        <f t="shared" si="391"/>
        <v>12400.7</v>
      </c>
      <c r="G8372" s="148">
        <f t="shared" si="392"/>
        <v>15128.854000000001</v>
      </c>
    </row>
    <row r="8373" spans="1:7" ht="14.4" customHeight="1">
      <c r="A8373" s="138" t="s">
        <v>14796</v>
      </c>
      <c r="B8373" s="151" t="s">
        <v>14797</v>
      </c>
      <c r="C8373" s="148">
        <v>12400.7048055</v>
      </c>
      <c r="D8373" s="148">
        <f t="shared" si="390"/>
        <v>15128.86</v>
      </c>
      <c r="E8373" s="138" t="s">
        <v>2044</v>
      </c>
      <c r="F8373" s="148">
        <f t="shared" si="391"/>
        <v>12400.7</v>
      </c>
      <c r="G8373" s="148">
        <f t="shared" si="392"/>
        <v>15128.854000000001</v>
      </c>
    </row>
    <row r="8374" spans="1:7" ht="14.4" customHeight="1">
      <c r="A8374" s="138" t="s">
        <v>14798</v>
      </c>
      <c r="B8374" s="151" t="s">
        <v>14799</v>
      </c>
      <c r="C8374" s="148">
        <v>12400.7048055</v>
      </c>
      <c r="D8374" s="148">
        <f t="shared" si="390"/>
        <v>15128.86</v>
      </c>
      <c r="E8374" s="138" t="s">
        <v>2044</v>
      </c>
      <c r="F8374" s="148">
        <f t="shared" si="391"/>
        <v>12400.7</v>
      </c>
      <c r="G8374" s="148">
        <f t="shared" si="392"/>
        <v>15128.854000000001</v>
      </c>
    </row>
    <row r="8375" spans="1:7" ht="14.4" customHeight="1">
      <c r="A8375" s="138" t="s">
        <v>14800</v>
      </c>
      <c r="B8375" s="151" t="s">
        <v>14801</v>
      </c>
      <c r="C8375" s="148">
        <v>12400.7048055</v>
      </c>
      <c r="D8375" s="148">
        <f t="shared" si="390"/>
        <v>15128.86</v>
      </c>
      <c r="E8375" s="138" t="s">
        <v>2044</v>
      </c>
      <c r="F8375" s="148">
        <f t="shared" si="391"/>
        <v>12400.7</v>
      </c>
      <c r="G8375" s="148">
        <f t="shared" si="392"/>
        <v>15128.854000000001</v>
      </c>
    </row>
    <row r="8376" spans="1:7" ht="14.4" customHeight="1">
      <c r="A8376" s="138" t="s">
        <v>14802</v>
      </c>
      <c r="B8376" s="151" t="s">
        <v>14803</v>
      </c>
      <c r="C8376" s="148">
        <v>11699.1139716</v>
      </c>
      <c r="D8376" s="148">
        <f t="shared" si="390"/>
        <v>14272.92</v>
      </c>
      <c r="E8376" s="138" t="s">
        <v>2044</v>
      </c>
      <c r="F8376" s="148">
        <f t="shared" si="391"/>
        <v>11699.11</v>
      </c>
      <c r="G8376" s="148">
        <f t="shared" si="392"/>
        <v>14272.914200000001</v>
      </c>
    </row>
    <row r="8377" spans="1:7" ht="14.4" customHeight="1">
      <c r="A8377" s="138" t="s">
        <v>14804</v>
      </c>
      <c r="B8377" s="151" t="s">
        <v>14805</v>
      </c>
      <c r="C8377" s="148">
        <v>11699.1139716</v>
      </c>
      <c r="D8377" s="148">
        <f t="shared" si="390"/>
        <v>14272.92</v>
      </c>
      <c r="E8377" s="138" t="s">
        <v>2044</v>
      </c>
      <c r="F8377" s="148">
        <f t="shared" si="391"/>
        <v>11699.11</v>
      </c>
      <c r="G8377" s="148">
        <f t="shared" si="392"/>
        <v>14272.914200000001</v>
      </c>
    </row>
    <row r="8378" spans="1:7" ht="14.4" customHeight="1">
      <c r="A8378" s="138" t="s">
        <v>14806</v>
      </c>
      <c r="B8378" s="151" t="s">
        <v>14807</v>
      </c>
      <c r="C8378" s="148">
        <v>11699.1139716</v>
      </c>
      <c r="D8378" s="148">
        <f t="shared" si="390"/>
        <v>14272.92</v>
      </c>
      <c r="E8378" s="138" t="s">
        <v>2044</v>
      </c>
      <c r="F8378" s="148">
        <f t="shared" si="391"/>
        <v>11699.11</v>
      </c>
      <c r="G8378" s="148">
        <f t="shared" si="392"/>
        <v>14272.914200000001</v>
      </c>
    </row>
    <row r="8379" spans="1:7" ht="14.4" customHeight="1">
      <c r="A8379" s="138" t="s">
        <v>14808</v>
      </c>
      <c r="B8379" s="151" t="s">
        <v>14809</v>
      </c>
      <c r="C8379" s="148">
        <v>11699.1139716</v>
      </c>
      <c r="D8379" s="148">
        <f t="shared" si="390"/>
        <v>14272.92</v>
      </c>
      <c r="E8379" s="138" t="s">
        <v>2044</v>
      </c>
      <c r="F8379" s="148">
        <f t="shared" si="391"/>
        <v>11699.11</v>
      </c>
      <c r="G8379" s="148">
        <f t="shared" si="392"/>
        <v>14272.914200000001</v>
      </c>
    </row>
    <row r="8380" spans="1:7" ht="14.4" customHeight="1">
      <c r="A8380" s="138" t="s">
        <v>14810</v>
      </c>
      <c r="B8380" s="151" t="s">
        <v>14811</v>
      </c>
      <c r="C8380" s="148">
        <v>11699.1139716</v>
      </c>
      <c r="D8380" s="148">
        <f t="shared" si="390"/>
        <v>14272.92</v>
      </c>
      <c r="E8380" s="138" t="s">
        <v>2044</v>
      </c>
      <c r="F8380" s="148">
        <f t="shared" si="391"/>
        <v>11699.11</v>
      </c>
      <c r="G8380" s="148">
        <f t="shared" si="392"/>
        <v>14272.914200000001</v>
      </c>
    </row>
    <row r="8381" spans="1:7" ht="14.4" customHeight="1">
      <c r="A8381" s="138" t="s">
        <v>14812</v>
      </c>
      <c r="B8381" s="151" t="s">
        <v>14813</v>
      </c>
      <c r="C8381" s="148">
        <v>11699.1139716</v>
      </c>
      <c r="D8381" s="148">
        <f t="shared" si="390"/>
        <v>14272.92</v>
      </c>
      <c r="E8381" s="138" t="s">
        <v>2044</v>
      </c>
      <c r="F8381" s="148">
        <f t="shared" si="391"/>
        <v>11699.11</v>
      </c>
      <c r="G8381" s="148">
        <f t="shared" si="392"/>
        <v>14272.914200000001</v>
      </c>
    </row>
    <row r="8382" spans="1:7" ht="14.4" customHeight="1">
      <c r="A8382" s="138" t="s">
        <v>14814</v>
      </c>
      <c r="B8382" s="151" t="s">
        <v>14815</v>
      </c>
      <c r="C8382" s="148">
        <v>11699.1139716</v>
      </c>
      <c r="D8382" s="148">
        <f t="shared" si="390"/>
        <v>14272.92</v>
      </c>
      <c r="E8382" s="138" t="s">
        <v>2044</v>
      </c>
      <c r="F8382" s="148">
        <f t="shared" si="391"/>
        <v>11699.11</v>
      </c>
      <c r="G8382" s="148">
        <f t="shared" si="392"/>
        <v>14272.914200000001</v>
      </c>
    </row>
    <row r="8383" spans="1:7" ht="14.4" customHeight="1">
      <c r="A8383" s="138" t="s">
        <v>14816</v>
      </c>
      <c r="B8383" s="151" t="s">
        <v>14817</v>
      </c>
      <c r="C8383" s="148">
        <v>11699.1139716</v>
      </c>
      <c r="D8383" s="148">
        <f t="shared" si="390"/>
        <v>14272.92</v>
      </c>
      <c r="E8383" s="138" t="s">
        <v>2044</v>
      </c>
      <c r="F8383" s="148">
        <f t="shared" si="391"/>
        <v>11699.11</v>
      </c>
      <c r="G8383" s="148">
        <f t="shared" si="392"/>
        <v>14272.914200000001</v>
      </c>
    </row>
    <row r="8384" spans="1:7" ht="14.4" customHeight="1">
      <c r="A8384" s="138" t="s">
        <v>14818</v>
      </c>
      <c r="B8384" s="151" t="s">
        <v>14819</v>
      </c>
      <c r="C8384" s="148">
        <v>11699.1139716</v>
      </c>
      <c r="D8384" s="148">
        <f t="shared" si="390"/>
        <v>14272.92</v>
      </c>
      <c r="E8384" s="138" t="s">
        <v>2044</v>
      </c>
      <c r="F8384" s="148">
        <f t="shared" si="391"/>
        <v>11699.11</v>
      </c>
      <c r="G8384" s="148">
        <f t="shared" si="392"/>
        <v>14272.914200000001</v>
      </c>
    </row>
    <row r="8385" spans="1:7" ht="14.4" customHeight="1">
      <c r="A8385" s="138" t="s">
        <v>14820</v>
      </c>
      <c r="B8385" s="151" t="s">
        <v>14821</v>
      </c>
      <c r="C8385" s="148">
        <v>11699.1139716</v>
      </c>
      <c r="D8385" s="148">
        <f t="shared" si="390"/>
        <v>14272.92</v>
      </c>
      <c r="E8385" s="138" t="s">
        <v>2044</v>
      </c>
      <c r="F8385" s="148">
        <f t="shared" si="391"/>
        <v>11699.11</v>
      </c>
      <c r="G8385" s="148">
        <f t="shared" si="392"/>
        <v>14272.914200000001</v>
      </c>
    </row>
    <row r="8386" spans="1:7" ht="14.4" customHeight="1">
      <c r="A8386" s="138" t="s">
        <v>14822</v>
      </c>
      <c r="B8386" s="151" t="s">
        <v>14823</v>
      </c>
      <c r="C8386" s="148">
        <v>11699.1139716</v>
      </c>
      <c r="D8386" s="148">
        <f t="shared" si="390"/>
        <v>14272.92</v>
      </c>
      <c r="E8386" s="138" t="s">
        <v>2044</v>
      </c>
      <c r="F8386" s="148">
        <f t="shared" si="391"/>
        <v>11699.11</v>
      </c>
      <c r="G8386" s="148">
        <f t="shared" si="392"/>
        <v>14272.914200000001</v>
      </c>
    </row>
    <row r="8387" spans="1:7" ht="14.4" customHeight="1">
      <c r="A8387" s="138" t="s">
        <v>14824</v>
      </c>
      <c r="B8387" s="151" t="s">
        <v>14825</v>
      </c>
      <c r="C8387" s="148">
        <v>11699.1139716</v>
      </c>
      <c r="D8387" s="148">
        <f t="shared" si="390"/>
        <v>14272.92</v>
      </c>
      <c r="E8387" s="138" t="s">
        <v>2044</v>
      </c>
      <c r="F8387" s="148">
        <f t="shared" si="391"/>
        <v>11699.11</v>
      </c>
      <c r="G8387" s="148">
        <f t="shared" si="392"/>
        <v>14272.914200000001</v>
      </c>
    </row>
    <row r="8388" spans="1:7" ht="14.4" customHeight="1">
      <c r="A8388" s="138" t="s">
        <v>14826</v>
      </c>
      <c r="B8388" s="151" t="s">
        <v>14827</v>
      </c>
      <c r="C8388" s="148">
        <v>11699.1139716</v>
      </c>
      <c r="D8388" s="148">
        <f t="shared" si="390"/>
        <v>14272.92</v>
      </c>
      <c r="E8388" s="138" t="s">
        <v>2044</v>
      </c>
      <c r="F8388" s="148">
        <f t="shared" si="391"/>
        <v>11699.11</v>
      </c>
      <c r="G8388" s="148">
        <f t="shared" si="392"/>
        <v>14272.914200000001</v>
      </c>
    </row>
    <row r="8389" spans="1:7" ht="14.4" customHeight="1">
      <c r="A8389" s="138" t="s">
        <v>14828</v>
      </c>
      <c r="B8389" s="151" t="s">
        <v>14829</v>
      </c>
      <c r="C8389" s="148">
        <v>11699.1139716</v>
      </c>
      <c r="D8389" s="148">
        <f t="shared" si="390"/>
        <v>14272.92</v>
      </c>
      <c r="E8389" s="138" t="s">
        <v>2044</v>
      </c>
      <c r="F8389" s="148">
        <f t="shared" si="391"/>
        <v>11699.11</v>
      </c>
      <c r="G8389" s="148">
        <f t="shared" si="392"/>
        <v>14272.914200000001</v>
      </c>
    </row>
    <row r="8390" spans="1:7" ht="14.4" customHeight="1">
      <c r="A8390" s="138" t="s">
        <v>14830</v>
      </c>
      <c r="B8390" s="151" t="s">
        <v>14831</v>
      </c>
      <c r="C8390" s="148">
        <v>11699.1139716</v>
      </c>
      <c r="D8390" s="148">
        <f t="shared" si="390"/>
        <v>14272.92</v>
      </c>
      <c r="E8390" s="138" t="s">
        <v>2044</v>
      </c>
      <c r="F8390" s="148">
        <f t="shared" si="391"/>
        <v>11699.11</v>
      </c>
      <c r="G8390" s="148">
        <f t="shared" si="392"/>
        <v>14272.914200000001</v>
      </c>
    </row>
    <row r="8391" spans="1:7" ht="14.4" customHeight="1">
      <c r="A8391" s="138" t="s">
        <v>14832</v>
      </c>
      <c r="B8391" s="151" t="s">
        <v>14833</v>
      </c>
      <c r="C8391" s="148">
        <v>11699.1139716</v>
      </c>
      <c r="D8391" s="148">
        <f t="shared" si="390"/>
        <v>14272.92</v>
      </c>
      <c r="E8391" s="138" t="s">
        <v>2044</v>
      </c>
      <c r="F8391" s="148">
        <f t="shared" si="391"/>
        <v>11699.11</v>
      </c>
      <c r="G8391" s="148">
        <f t="shared" si="392"/>
        <v>14272.914200000001</v>
      </c>
    </row>
    <row r="8392" spans="1:7" ht="14.4" customHeight="1">
      <c r="A8392" s="138" t="s">
        <v>14834</v>
      </c>
      <c r="B8392" s="151" t="s">
        <v>14835</v>
      </c>
      <c r="C8392" s="148">
        <v>11699.1139716</v>
      </c>
      <c r="D8392" s="148">
        <f t="shared" si="390"/>
        <v>14272.92</v>
      </c>
      <c r="E8392" s="138" t="s">
        <v>2044</v>
      </c>
      <c r="F8392" s="148">
        <f t="shared" si="391"/>
        <v>11699.11</v>
      </c>
      <c r="G8392" s="148">
        <f t="shared" si="392"/>
        <v>14272.914200000001</v>
      </c>
    </row>
    <row r="8393" spans="1:7" ht="14.4" customHeight="1">
      <c r="A8393" s="138" t="s">
        <v>14836</v>
      </c>
      <c r="B8393" s="151" t="s">
        <v>14837</v>
      </c>
      <c r="C8393" s="148">
        <v>11699.1139716</v>
      </c>
      <c r="D8393" s="148">
        <f t="shared" ref="D8393:D8456" si="393">ROUND(C8393*(1+$D$8),2)</f>
        <v>14272.92</v>
      </c>
      <c r="E8393" s="138" t="s">
        <v>2044</v>
      </c>
      <c r="F8393" s="148">
        <f t="shared" ref="F8393:F8456" si="394">ROUND(C8393*(1-HLOOKUP(E8393,$1:$2,2,FALSE)),2)</f>
        <v>11699.11</v>
      </c>
      <c r="G8393" s="148">
        <f t="shared" ref="G8393:G8456" si="395">F8393*(1+$D$8)</f>
        <v>14272.914200000001</v>
      </c>
    </row>
    <row r="8394" spans="1:7" ht="14.4" customHeight="1">
      <c r="A8394" s="138" t="s">
        <v>14838</v>
      </c>
      <c r="B8394" s="151" t="s">
        <v>14839</v>
      </c>
      <c r="C8394" s="148">
        <v>11699.1139716</v>
      </c>
      <c r="D8394" s="148">
        <f t="shared" si="393"/>
        <v>14272.92</v>
      </c>
      <c r="E8394" s="138" t="s">
        <v>2044</v>
      </c>
      <c r="F8394" s="148">
        <f t="shared" si="394"/>
        <v>11699.11</v>
      </c>
      <c r="G8394" s="148">
        <f t="shared" si="395"/>
        <v>14272.914200000001</v>
      </c>
    </row>
    <row r="8395" spans="1:7" ht="14.4" customHeight="1">
      <c r="A8395" s="138" t="s">
        <v>14840</v>
      </c>
      <c r="B8395" s="151" t="s">
        <v>14841</v>
      </c>
      <c r="C8395" s="148">
        <v>11699.1139716</v>
      </c>
      <c r="D8395" s="148">
        <f t="shared" si="393"/>
        <v>14272.92</v>
      </c>
      <c r="E8395" s="138" t="s">
        <v>2044</v>
      </c>
      <c r="F8395" s="148">
        <f t="shared" si="394"/>
        <v>11699.11</v>
      </c>
      <c r="G8395" s="148">
        <f t="shared" si="395"/>
        <v>14272.914200000001</v>
      </c>
    </row>
    <row r="8396" spans="1:7" ht="14.4" customHeight="1">
      <c r="A8396" s="138" t="s">
        <v>14842</v>
      </c>
      <c r="B8396" s="151" t="s">
        <v>14843</v>
      </c>
      <c r="C8396" s="148">
        <v>11699.1139716</v>
      </c>
      <c r="D8396" s="148">
        <f t="shared" si="393"/>
        <v>14272.92</v>
      </c>
      <c r="E8396" s="138" t="s">
        <v>2044</v>
      </c>
      <c r="F8396" s="148">
        <f t="shared" si="394"/>
        <v>11699.11</v>
      </c>
      <c r="G8396" s="148">
        <f t="shared" si="395"/>
        <v>14272.914200000001</v>
      </c>
    </row>
    <row r="8397" spans="1:7" ht="14.4" customHeight="1">
      <c r="A8397" s="138" t="s">
        <v>14844</v>
      </c>
      <c r="B8397" s="151" t="s">
        <v>14845</v>
      </c>
      <c r="C8397" s="148">
        <v>11699.1139716</v>
      </c>
      <c r="D8397" s="148">
        <f t="shared" si="393"/>
        <v>14272.92</v>
      </c>
      <c r="E8397" s="138" t="s">
        <v>2044</v>
      </c>
      <c r="F8397" s="148">
        <f t="shared" si="394"/>
        <v>11699.11</v>
      </c>
      <c r="G8397" s="148">
        <f t="shared" si="395"/>
        <v>14272.914200000001</v>
      </c>
    </row>
    <row r="8398" spans="1:7" ht="14.4" customHeight="1">
      <c r="A8398" s="138" t="s">
        <v>14846</v>
      </c>
      <c r="B8398" s="151" t="s">
        <v>14847</v>
      </c>
      <c r="C8398" s="148">
        <v>11699.1139716</v>
      </c>
      <c r="D8398" s="148">
        <f t="shared" si="393"/>
        <v>14272.92</v>
      </c>
      <c r="E8398" s="138" t="s">
        <v>2044</v>
      </c>
      <c r="F8398" s="148">
        <f t="shared" si="394"/>
        <v>11699.11</v>
      </c>
      <c r="G8398" s="148">
        <f t="shared" si="395"/>
        <v>14272.914200000001</v>
      </c>
    </row>
    <row r="8399" spans="1:7" ht="14.4" customHeight="1">
      <c r="A8399" s="138" t="s">
        <v>14848</v>
      </c>
      <c r="B8399" s="151" t="s">
        <v>14849</v>
      </c>
      <c r="C8399" s="148">
        <v>11699.1139716</v>
      </c>
      <c r="D8399" s="148">
        <f t="shared" si="393"/>
        <v>14272.92</v>
      </c>
      <c r="E8399" s="138" t="s">
        <v>2044</v>
      </c>
      <c r="F8399" s="148">
        <f t="shared" si="394"/>
        <v>11699.11</v>
      </c>
      <c r="G8399" s="148">
        <f t="shared" si="395"/>
        <v>14272.914200000001</v>
      </c>
    </row>
    <row r="8400" spans="1:7" ht="14.4" customHeight="1">
      <c r="A8400" s="138" t="s">
        <v>14850</v>
      </c>
      <c r="B8400" s="151" t="s">
        <v>14851</v>
      </c>
      <c r="C8400" s="148">
        <v>11699.1139716</v>
      </c>
      <c r="D8400" s="148">
        <f t="shared" si="393"/>
        <v>14272.92</v>
      </c>
      <c r="E8400" s="138" t="s">
        <v>2044</v>
      </c>
      <c r="F8400" s="148">
        <f t="shared" si="394"/>
        <v>11699.11</v>
      </c>
      <c r="G8400" s="148">
        <f t="shared" si="395"/>
        <v>14272.914200000001</v>
      </c>
    </row>
    <row r="8401" spans="1:7" ht="14.4" customHeight="1">
      <c r="A8401" s="138" t="s">
        <v>14852</v>
      </c>
      <c r="B8401" s="151" t="s">
        <v>14853</v>
      </c>
      <c r="C8401" s="148">
        <v>11699.1139716</v>
      </c>
      <c r="D8401" s="148">
        <f t="shared" si="393"/>
        <v>14272.92</v>
      </c>
      <c r="E8401" s="138" t="s">
        <v>2044</v>
      </c>
      <c r="F8401" s="148">
        <f t="shared" si="394"/>
        <v>11699.11</v>
      </c>
      <c r="G8401" s="148">
        <f t="shared" si="395"/>
        <v>14272.914200000001</v>
      </c>
    </row>
    <row r="8402" spans="1:7" ht="14.4" customHeight="1">
      <c r="A8402" s="138" t="s">
        <v>14854</v>
      </c>
      <c r="B8402" s="151" t="s">
        <v>14855</v>
      </c>
      <c r="C8402" s="148">
        <v>11699.1139716</v>
      </c>
      <c r="D8402" s="148">
        <f t="shared" si="393"/>
        <v>14272.92</v>
      </c>
      <c r="E8402" s="138" t="s">
        <v>2044</v>
      </c>
      <c r="F8402" s="148">
        <f t="shared" si="394"/>
        <v>11699.11</v>
      </c>
      <c r="G8402" s="148">
        <f t="shared" si="395"/>
        <v>14272.914200000001</v>
      </c>
    </row>
    <row r="8403" spans="1:7" ht="14.4" customHeight="1">
      <c r="A8403" s="138" t="s">
        <v>14856</v>
      </c>
      <c r="B8403" s="151" t="s">
        <v>14857</v>
      </c>
      <c r="C8403" s="148">
        <v>11699.1139716</v>
      </c>
      <c r="D8403" s="148">
        <f t="shared" si="393"/>
        <v>14272.92</v>
      </c>
      <c r="E8403" s="138" t="s">
        <v>2044</v>
      </c>
      <c r="F8403" s="148">
        <f t="shared" si="394"/>
        <v>11699.11</v>
      </c>
      <c r="G8403" s="148">
        <f t="shared" si="395"/>
        <v>14272.914200000001</v>
      </c>
    </row>
    <row r="8404" spans="1:7" ht="14.4" customHeight="1">
      <c r="A8404" s="138" t="s">
        <v>14858</v>
      </c>
      <c r="B8404" s="151" t="s">
        <v>14859</v>
      </c>
      <c r="C8404" s="148">
        <v>11699.1139716</v>
      </c>
      <c r="D8404" s="148">
        <f t="shared" si="393"/>
        <v>14272.92</v>
      </c>
      <c r="E8404" s="138" t="s">
        <v>2044</v>
      </c>
      <c r="F8404" s="148">
        <f t="shared" si="394"/>
        <v>11699.11</v>
      </c>
      <c r="G8404" s="148">
        <f t="shared" si="395"/>
        <v>14272.914200000001</v>
      </c>
    </row>
    <row r="8405" spans="1:7" ht="14.4" customHeight="1">
      <c r="A8405" s="138" t="s">
        <v>14860</v>
      </c>
      <c r="B8405" s="151" t="s">
        <v>14861</v>
      </c>
      <c r="C8405" s="148">
        <v>11699.1139716</v>
      </c>
      <c r="D8405" s="148">
        <f t="shared" si="393"/>
        <v>14272.92</v>
      </c>
      <c r="E8405" s="138" t="s">
        <v>2044</v>
      </c>
      <c r="F8405" s="148">
        <f t="shared" si="394"/>
        <v>11699.11</v>
      </c>
      <c r="G8405" s="148">
        <f t="shared" si="395"/>
        <v>14272.914200000001</v>
      </c>
    </row>
    <row r="8406" spans="1:7" ht="14.4" customHeight="1">
      <c r="A8406" s="138" t="s">
        <v>14862</v>
      </c>
      <c r="B8406" s="151" t="s">
        <v>14863</v>
      </c>
      <c r="C8406" s="148">
        <v>11699.1139716</v>
      </c>
      <c r="D8406" s="148">
        <f t="shared" si="393"/>
        <v>14272.92</v>
      </c>
      <c r="E8406" s="138" t="s">
        <v>2044</v>
      </c>
      <c r="F8406" s="148">
        <f t="shared" si="394"/>
        <v>11699.11</v>
      </c>
      <c r="G8406" s="148">
        <f t="shared" si="395"/>
        <v>14272.914200000001</v>
      </c>
    </row>
    <row r="8407" spans="1:7" ht="14.4" customHeight="1">
      <c r="A8407" s="138" t="s">
        <v>14864</v>
      </c>
      <c r="B8407" s="151" t="s">
        <v>14865</v>
      </c>
      <c r="C8407" s="148">
        <v>11699.1139716</v>
      </c>
      <c r="D8407" s="148">
        <f t="shared" si="393"/>
        <v>14272.92</v>
      </c>
      <c r="E8407" s="138" t="s">
        <v>2044</v>
      </c>
      <c r="F8407" s="148">
        <f t="shared" si="394"/>
        <v>11699.11</v>
      </c>
      <c r="G8407" s="148">
        <f t="shared" si="395"/>
        <v>14272.914200000001</v>
      </c>
    </row>
    <row r="8408" spans="1:7" ht="14.4" customHeight="1">
      <c r="A8408" s="138" t="s">
        <v>14866</v>
      </c>
      <c r="B8408" s="151" t="s">
        <v>14867</v>
      </c>
      <c r="C8408" s="148">
        <v>11699.1139716</v>
      </c>
      <c r="D8408" s="148">
        <f t="shared" si="393"/>
        <v>14272.92</v>
      </c>
      <c r="E8408" s="138" t="s">
        <v>2044</v>
      </c>
      <c r="F8408" s="148">
        <f t="shared" si="394"/>
        <v>11699.11</v>
      </c>
      <c r="G8408" s="148">
        <f t="shared" si="395"/>
        <v>14272.914200000001</v>
      </c>
    </row>
    <row r="8409" spans="1:7" ht="14.4" customHeight="1">
      <c r="A8409" s="138" t="s">
        <v>14868</v>
      </c>
      <c r="B8409" s="151" t="s">
        <v>14869</v>
      </c>
      <c r="C8409" s="148">
        <v>11699.1139716</v>
      </c>
      <c r="D8409" s="148">
        <f t="shared" si="393"/>
        <v>14272.92</v>
      </c>
      <c r="E8409" s="138" t="s">
        <v>2044</v>
      </c>
      <c r="F8409" s="148">
        <f t="shared" si="394"/>
        <v>11699.11</v>
      </c>
      <c r="G8409" s="148">
        <f t="shared" si="395"/>
        <v>14272.914200000001</v>
      </c>
    </row>
    <row r="8410" spans="1:7" ht="14.4" customHeight="1">
      <c r="A8410" s="138" t="s">
        <v>14870</v>
      </c>
      <c r="B8410" s="151" t="s">
        <v>14871</v>
      </c>
      <c r="C8410" s="148">
        <v>11699.1139716</v>
      </c>
      <c r="D8410" s="148">
        <f t="shared" si="393"/>
        <v>14272.92</v>
      </c>
      <c r="E8410" s="138" t="s">
        <v>2044</v>
      </c>
      <c r="F8410" s="148">
        <f t="shared" si="394"/>
        <v>11699.11</v>
      </c>
      <c r="G8410" s="148">
        <f t="shared" si="395"/>
        <v>14272.914200000001</v>
      </c>
    </row>
    <row r="8411" spans="1:7" ht="14.4" customHeight="1">
      <c r="A8411" s="138" t="s">
        <v>14872</v>
      </c>
      <c r="B8411" s="151" t="s">
        <v>14873</v>
      </c>
      <c r="C8411" s="148">
        <v>11699.1139716</v>
      </c>
      <c r="D8411" s="148">
        <f t="shared" si="393"/>
        <v>14272.92</v>
      </c>
      <c r="E8411" s="138" t="s">
        <v>2044</v>
      </c>
      <c r="F8411" s="148">
        <f t="shared" si="394"/>
        <v>11699.11</v>
      </c>
      <c r="G8411" s="148">
        <f t="shared" si="395"/>
        <v>14272.914200000001</v>
      </c>
    </row>
    <row r="8412" spans="1:7" ht="14.4" customHeight="1">
      <c r="A8412" s="138" t="s">
        <v>14874</v>
      </c>
      <c r="B8412" s="151" t="s">
        <v>14875</v>
      </c>
      <c r="C8412" s="148">
        <v>11699.1139716</v>
      </c>
      <c r="D8412" s="148">
        <f t="shared" si="393"/>
        <v>14272.92</v>
      </c>
      <c r="E8412" s="138" t="s">
        <v>2044</v>
      </c>
      <c r="F8412" s="148">
        <f t="shared" si="394"/>
        <v>11699.11</v>
      </c>
      <c r="G8412" s="148">
        <f t="shared" si="395"/>
        <v>14272.914200000001</v>
      </c>
    </row>
    <row r="8413" spans="1:7" ht="14.4" customHeight="1">
      <c r="A8413" s="138" t="s">
        <v>14876</v>
      </c>
      <c r="B8413" s="151" t="s">
        <v>14877</v>
      </c>
      <c r="C8413" s="148">
        <v>11699.1139716</v>
      </c>
      <c r="D8413" s="148">
        <f t="shared" si="393"/>
        <v>14272.92</v>
      </c>
      <c r="E8413" s="138" t="s">
        <v>2044</v>
      </c>
      <c r="F8413" s="148">
        <f t="shared" si="394"/>
        <v>11699.11</v>
      </c>
      <c r="G8413" s="148">
        <f t="shared" si="395"/>
        <v>14272.914200000001</v>
      </c>
    </row>
    <row r="8414" spans="1:7" ht="14.4" customHeight="1">
      <c r="A8414" s="138" t="s">
        <v>14878</v>
      </c>
      <c r="B8414" s="151" t="s">
        <v>14879</v>
      </c>
      <c r="C8414" s="148">
        <v>11699.1139716</v>
      </c>
      <c r="D8414" s="148">
        <f t="shared" si="393"/>
        <v>14272.92</v>
      </c>
      <c r="E8414" s="138" t="s">
        <v>2044</v>
      </c>
      <c r="F8414" s="148">
        <f t="shared" si="394"/>
        <v>11699.11</v>
      </c>
      <c r="G8414" s="148">
        <f t="shared" si="395"/>
        <v>14272.914200000001</v>
      </c>
    </row>
    <row r="8415" spans="1:7" ht="14.4" customHeight="1">
      <c r="A8415" s="138" t="s">
        <v>14880</v>
      </c>
      <c r="B8415" s="151" t="s">
        <v>14881</v>
      </c>
      <c r="C8415" s="148">
        <v>11699.1139716</v>
      </c>
      <c r="D8415" s="148">
        <f t="shared" si="393"/>
        <v>14272.92</v>
      </c>
      <c r="E8415" s="138" t="s">
        <v>2044</v>
      </c>
      <c r="F8415" s="148">
        <f t="shared" si="394"/>
        <v>11699.11</v>
      </c>
      <c r="G8415" s="148">
        <f t="shared" si="395"/>
        <v>14272.914200000001</v>
      </c>
    </row>
    <row r="8416" spans="1:7" ht="14.4" customHeight="1">
      <c r="A8416" s="138" t="s">
        <v>14882</v>
      </c>
      <c r="B8416" s="151" t="s">
        <v>14883</v>
      </c>
      <c r="C8416" s="148">
        <v>11699.1139716</v>
      </c>
      <c r="D8416" s="148">
        <f t="shared" si="393"/>
        <v>14272.92</v>
      </c>
      <c r="E8416" s="138" t="s">
        <v>2044</v>
      </c>
      <c r="F8416" s="148">
        <f t="shared" si="394"/>
        <v>11699.11</v>
      </c>
      <c r="G8416" s="148">
        <f t="shared" si="395"/>
        <v>14272.914200000001</v>
      </c>
    </row>
    <row r="8417" spans="1:7" ht="14.4" customHeight="1">
      <c r="A8417" s="138" t="s">
        <v>14884</v>
      </c>
      <c r="B8417" s="151" t="s">
        <v>14885</v>
      </c>
      <c r="C8417" s="148">
        <v>11699.1139716</v>
      </c>
      <c r="D8417" s="148">
        <f t="shared" si="393"/>
        <v>14272.92</v>
      </c>
      <c r="E8417" s="138" t="s">
        <v>2044</v>
      </c>
      <c r="F8417" s="148">
        <f t="shared" si="394"/>
        <v>11699.11</v>
      </c>
      <c r="G8417" s="148">
        <f t="shared" si="395"/>
        <v>14272.914200000001</v>
      </c>
    </row>
    <row r="8418" spans="1:7" ht="14.4" customHeight="1">
      <c r="A8418" s="138" t="s">
        <v>14886</v>
      </c>
      <c r="B8418" s="151" t="s">
        <v>14887</v>
      </c>
      <c r="C8418" s="148">
        <v>11699.1139716</v>
      </c>
      <c r="D8418" s="148">
        <f t="shared" si="393"/>
        <v>14272.92</v>
      </c>
      <c r="E8418" s="138" t="s">
        <v>2044</v>
      </c>
      <c r="F8418" s="148">
        <f t="shared" si="394"/>
        <v>11699.11</v>
      </c>
      <c r="G8418" s="148">
        <f t="shared" si="395"/>
        <v>14272.914200000001</v>
      </c>
    </row>
    <row r="8419" spans="1:7" ht="14.4" customHeight="1">
      <c r="A8419" s="138" t="s">
        <v>14888</v>
      </c>
      <c r="B8419" s="151" t="s">
        <v>14889</v>
      </c>
      <c r="C8419" s="148">
        <v>11699.1139716</v>
      </c>
      <c r="D8419" s="148">
        <f t="shared" si="393"/>
        <v>14272.92</v>
      </c>
      <c r="E8419" s="138" t="s">
        <v>2044</v>
      </c>
      <c r="F8419" s="148">
        <f t="shared" si="394"/>
        <v>11699.11</v>
      </c>
      <c r="G8419" s="148">
        <f t="shared" si="395"/>
        <v>14272.914200000001</v>
      </c>
    </row>
    <row r="8420" spans="1:7" ht="14.4" customHeight="1">
      <c r="A8420" s="138" t="s">
        <v>14890</v>
      </c>
      <c r="B8420" s="151" t="s">
        <v>14891</v>
      </c>
      <c r="C8420" s="148">
        <v>11699.1139716</v>
      </c>
      <c r="D8420" s="148">
        <f t="shared" si="393"/>
        <v>14272.92</v>
      </c>
      <c r="E8420" s="138" t="s">
        <v>2044</v>
      </c>
      <c r="F8420" s="148">
        <f t="shared" si="394"/>
        <v>11699.11</v>
      </c>
      <c r="G8420" s="148">
        <f t="shared" si="395"/>
        <v>14272.914200000001</v>
      </c>
    </row>
    <row r="8421" spans="1:7" ht="14.4" customHeight="1">
      <c r="A8421" s="138" t="s">
        <v>14892</v>
      </c>
      <c r="B8421" s="151" t="s">
        <v>14893</v>
      </c>
      <c r="C8421" s="148">
        <v>11699.1139716</v>
      </c>
      <c r="D8421" s="148">
        <f t="shared" si="393"/>
        <v>14272.92</v>
      </c>
      <c r="E8421" s="138" t="s">
        <v>2044</v>
      </c>
      <c r="F8421" s="148">
        <f t="shared" si="394"/>
        <v>11699.11</v>
      </c>
      <c r="G8421" s="148">
        <f t="shared" si="395"/>
        <v>14272.914200000001</v>
      </c>
    </row>
    <row r="8422" spans="1:7" ht="14.4" customHeight="1">
      <c r="A8422" s="138" t="s">
        <v>14894</v>
      </c>
      <c r="B8422" s="151" t="s">
        <v>14895</v>
      </c>
      <c r="C8422" s="148">
        <v>11699.1139716</v>
      </c>
      <c r="D8422" s="148">
        <f t="shared" si="393"/>
        <v>14272.92</v>
      </c>
      <c r="E8422" s="138" t="s">
        <v>2044</v>
      </c>
      <c r="F8422" s="148">
        <f t="shared" si="394"/>
        <v>11699.11</v>
      </c>
      <c r="G8422" s="148">
        <f t="shared" si="395"/>
        <v>14272.914200000001</v>
      </c>
    </row>
    <row r="8423" spans="1:7" ht="14.4" customHeight="1">
      <c r="A8423" s="138" t="s">
        <v>14896</v>
      </c>
      <c r="B8423" s="151" t="s">
        <v>14897</v>
      </c>
      <c r="C8423" s="148">
        <v>11699.1139716</v>
      </c>
      <c r="D8423" s="148">
        <f t="shared" si="393"/>
        <v>14272.92</v>
      </c>
      <c r="E8423" s="138" t="s">
        <v>2044</v>
      </c>
      <c r="F8423" s="148">
        <f t="shared" si="394"/>
        <v>11699.11</v>
      </c>
      <c r="G8423" s="148">
        <f t="shared" si="395"/>
        <v>14272.914200000001</v>
      </c>
    </row>
    <row r="8424" spans="1:7" ht="14.4" customHeight="1">
      <c r="A8424" s="138" t="s">
        <v>14898</v>
      </c>
      <c r="B8424" s="151" t="s">
        <v>14899</v>
      </c>
      <c r="C8424" s="148">
        <v>11699.1139716</v>
      </c>
      <c r="D8424" s="148">
        <f t="shared" si="393"/>
        <v>14272.92</v>
      </c>
      <c r="E8424" s="138" t="s">
        <v>2044</v>
      </c>
      <c r="F8424" s="148">
        <f t="shared" si="394"/>
        <v>11699.11</v>
      </c>
      <c r="G8424" s="148">
        <f t="shared" si="395"/>
        <v>14272.914200000001</v>
      </c>
    </row>
    <row r="8425" spans="1:7" ht="14.4" customHeight="1">
      <c r="A8425" s="138" t="s">
        <v>14900</v>
      </c>
      <c r="B8425" s="151" t="s">
        <v>14901</v>
      </c>
      <c r="C8425" s="148">
        <v>11699.1139716</v>
      </c>
      <c r="D8425" s="148">
        <f t="shared" si="393"/>
        <v>14272.92</v>
      </c>
      <c r="E8425" s="138" t="s">
        <v>2044</v>
      </c>
      <c r="F8425" s="148">
        <f t="shared" si="394"/>
        <v>11699.11</v>
      </c>
      <c r="G8425" s="148">
        <f t="shared" si="395"/>
        <v>14272.914200000001</v>
      </c>
    </row>
    <row r="8426" spans="1:7" ht="14.4" customHeight="1">
      <c r="A8426" s="138" t="s">
        <v>14902</v>
      </c>
      <c r="B8426" s="151" t="s">
        <v>14903</v>
      </c>
      <c r="C8426" s="148">
        <v>11699.1139716</v>
      </c>
      <c r="D8426" s="148">
        <f t="shared" si="393"/>
        <v>14272.92</v>
      </c>
      <c r="E8426" s="138" t="s">
        <v>2044</v>
      </c>
      <c r="F8426" s="148">
        <f t="shared" si="394"/>
        <v>11699.11</v>
      </c>
      <c r="G8426" s="148">
        <f t="shared" si="395"/>
        <v>14272.914200000001</v>
      </c>
    </row>
    <row r="8427" spans="1:7" ht="14.4" customHeight="1">
      <c r="A8427" s="138" t="s">
        <v>14904</v>
      </c>
      <c r="B8427" s="151" t="s">
        <v>14905</v>
      </c>
      <c r="C8427" s="148">
        <v>11699.1139716</v>
      </c>
      <c r="D8427" s="148">
        <f t="shared" si="393"/>
        <v>14272.92</v>
      </c>
      <c r="E8427" s="138" t="s">
        <v>2044</v>
      </c>
      <c r="F8427" s="148">
        <f t="shared" si="394"/>
        <v>11699.11</v>
      </c>
      <c r="G8427" s="148">
        <f t="shared" si="395"/>
        <v>14272.914200000001</v>
      </c>
    </row>
    <row r="8428" spans="1:7" ht="14.4" customHeight="1">
      <c r="A8428" s="138" t="s">
        <v>14906</v>
      </c>
      <c r="B8428" s="151" t="s">
        <v>14907</v>
      </c>
      <c r="C8428" s="148">
        <v>11699.1139716</v>
      </c>
      <c r="D8428" s="148">
        <f t="shared" si="393"/>
        <v>14272.92</v>
      </c>
      <c r="E8428" s="138" t="s">
        <v>2044</v>
      </c>
      <c r="F8428" s="148">
        <f t="shared" si="394"/>
        <v>11699.11</v>
      </c>
      <c r="G8428" s="148">
        <f t="shared" si="395"/>
        <v>14272.914200000001</v>
      </c>
    </row>
    <row r="8429" spans="1:7" ht="14.4" customHeight="1">
      <c r="A8429" s="138" t="s">
        <v>14908</v>
      </c>
      <c r="B8429" s="151" t="s">
        <v>14909</v>
      </c>
      <c r="C8429" s="148">
        <v>11699.1139716</v>
      </c>
      <c r="D8429" s="148">
        <f t="shared" si="393"/>
        <v>14272.92</v>
      </c>
      <c r="E8429" s="138" t="s">
        <v>2044</v>
      </c>
      <c r="F8429" s="148">
        <f t="shared" si="394"/>
        <v>11699.11</v>
      </c>
      <c r="G8429" s="148">
        <f t="shared" si="395"/>
        <v>14272.914200000001</v>
      </c>
    </row>
    <row r="8430" spans="1:7" ht="14.4" customHeight="1">
      <c r="A8430" s="138" t="s">
        <v>14910</v>
      </c>
      <c r="B8430" s="151" t="s">
        <v>14911</v>
      </c>
      <c r="C8430" s="148">
        <v>11699.1139716</v>
      </c>
      <c r="D8430" s="148">
        <f t="shared" si="393"/>
        <v>14272.92</v>
      </c>
      <c r="E8430" s="138" t="s">
        <v>2044</v>
      </c>
      <c r="F8430" s="148">
        <f t="shared" si="394"/>
        <v>11699.11</v>
      </c>
      <c r="G8430" s="148">
        <f t="shared" si="395"/>
        <v>14272.914200000001</v>
      </c>
    </row>
    <row r="8431" spans="1:7" ht="14.4" customHeight="1">
      <c r="A8431" s="138" t="s">
        <v>14912</v>
      </c>
      <c r="B8431" s="151" t="s">
        <v>14913</v>
      </c>
      <c r="C8431" s="148">
        <v>11699.1139716</v>
      </c>
      <c r="D8431" s="148">
        <f t="shared" si="393"/>
        <v>14272.92</v>
      </c>
      <c r="E8431" s="138" t="s">
        <v>2044</v>
      </c>
      <c r="F8431" s="148">
        <f t="shared" si="394"/>
        <v>11699.11</v>
      </c>
      <c r="G8431" s="148">
        <f t="shared" si="395"/>
        <v>14272.914200000001</v>
      </c>
    </row>
    <row r="8432" spans="1:7" ht="14.4" customHeight="1">
      <c r="A8432" s="138" t="s">
        <v>14914</v>
      </c>
      <c r="B8432" s="151" t="s">
        <v>14915</v>
      </c>
      <c r="C8432" s="148">
        <v>11699.1139716</v>
      </c>
      <c r="D8432" s="148">
        <f t="shared" si="393"/>
        <v>14272.92</v>
      </c>
      <c r="E8432" s="138" t="s">
        <v>2044</v>
      </c>
      <c r="F8432" s="148">
        <f t="shared" si="394"/>
        <v>11699.11</v>
      </c>
      <c r="G8432" s="148">
        <f t="shared" si="395"/>
        <v>14272.914200000001</v>
      </c>
    </row>
    <row r="8433" spans="1:7" ht="14.4" customHeight="1">
      <c r="A8433" s="138" t="s">
        <v>14916</v>
      </c>
      <c r="B8433" s="151" t="s">
        <v>14917</v>
      </c>
      <c r="C8433" s="148">
        <v>11699.1139716</v>
      </c>
      <c r="D8433" s="148">
        <f t="shared" si="393"/>
        <v>14272.92</v>
      </c>
      <c r="E8433" s="138" t="s">
        <v>2044</v>
      </c>
      <c r="F8433" s="148">
        <f t="shared" si="394"/>
        <v>11699.11</v>
      </c>
      <c r="G8433" s="148">
        <f t="shared" si="395"/>
        <v>14272.914200000001</v>
      </c>
    </row>
    <row r="8434" spans="1:7" ht="14.4" customHeight="1">
      <c r="A8434" s="138" t="s">
        <v>14918</v>
      </c>
      <c r="B8434" s="151" t="s">
        <v>14919</v>
      </c>
      <c r="C8434" s="148">
        <v>11699.1139716</v>
      </c>
      <c r="D8434" s="148">
        <f t="shared" si="393"/>
        <v>14272.92</v>
      </c>
      <c r="E8434" s="138" t="s">
        <v>2044</v>
      </c>
      <c r="F8434" s="148">
        <f t="shared" si="394"/>
        <v>11699.11</v>
      </c>
      <c r="G8434" s="148">
        <f t="shared" si="395"/>
        <v>14272.914200000001</v>
      </c>
    </row>
    <row r="8435" spans="1:7" ht="14.4" customHeight="1">
      <c r="A8435" s="138" t="s">
        <v>14920</v>
      </c>
      <c r="B8435" s="151" t="s">
        <v>14921</v>
      </c>
      <c r="C8435" s="148">
        <v>11699.1139716</v>
      </c>
      <c r="D8435" s="148">
        <f t="shared" si="393"/>
        <v>14272.92</v>
      </c>
      <c r="E8435" s="138" t="s">
        <v>2044</v>
      </c>
      <c r="F8435" s="148">
        <f t="shared" si="394"/>
        <v>11699.11</v>
      </c>
      <c r="G8435" s="148">
        <f t="shared" si="395"/>
        <v>14272.914200000001</v>
      </c>
    </row>
    <row r="8436" spans="1:7" ht="14.4" customHeight="1">
      <c r="A8436" s="138" t="s">
        <v>14922</v>
      </c>
      <c r="B8436" s="151" t="s">
        <v>14923</v>
      </c>
      <c r="C8436" s="148">
        <v>11699.1139716</v>
      </c>
      <c r="D8436" s="148">
        <f t="shared" si="393"/>
        <v>14272.92</v>
      </c>
      <c r="E8436" s="138" t="s">
        <v>2044</v>
      </c>
      <c r="F8436" s="148">
        <f t="shared" si="394"/>
        <v>11699.11</v>
      </c>
      <c r="G8436" s="148">
        <f t="shared" si="395"/>
        <v>14272.914200000001</v>
      </c>
    </row>
    <row r="8437" spans="1:7" ht="14.4" customHeight="1">
      <c r="A8437" s="138" t="s">
        <v>14924</v>
      </c>
      <c r="B8437" s="151" t="s">
        <v>14925</v>
      </c>
      <c r="C8437" s="148">
        <v>11699.1139716</v>
      </c>
      <c r="D8437" s="148">
        <f t="shared" si="393"/>
        <v>14272.92</v>
      </c>
      <c r="E8437" s="138" t="s">
        <v>2044</v>
      </c>
      <c r="F8437" s="148">
        <f t="shared" si="394"/>
        <v>11699.11</v>
      </c>
      <c r="G8437" s="148">
        <f t="shared" si="395"/>
        <v>14272.914200000001</v>
      </c>
    </row>
    <row r="8438" spans="1:7" ht="14.4" customHeight="1">
      <c r="A8438" s="138" t="s">
        <v>14926</v>
      </c>
      <c r="B8438" s="151" t="s">
        <v>14927</v>
      </c>
      <c r="C8438" s="148">
        <v>11699.1139716</v>
      </c>
      <c r="D8438" s="148">
        <f t="shared" si="393"/>
        <v>14272.92</v>
      </c>
      <c r="E8438" s="138" t="s">
        <v>2044</v>
      </c>
      <c r="F8438" s="148">
        <f t="shared" si="394"/>
        <v>11699.11</v>
      </c>
      <c r="G8438" s="148">
        <f t="shared" si="395"/>
        <v>14272.914200000001</v>
      </c>
    </row>
    <row r="8439" spans="1:7" ht="14.4" customHeight="1">
      <c r="A8439" s="138" t="s">
        <v>14928</v>
      </c>
      <c r="B8439" s="151" t="s">
        <v>14929</v>
      </c>
      <c r="C8439" s="148">
        <v>13623.9754662</v>
      </c>
      <c r="D8439" s="148">
        <f t="shared" si="393"/>
        <v>16621.25</v>
      </c>
      <c r="E8439" s="138" t="s">
        <v>2044</v>
      </c>
      <c r="F8439" s="148">
        <f t="shared" si="394"/>
        <v>13623.98</v>
      </c>
      <c r="G8439" s="148">
        <f t="shared" si="395"/>
        <v>16621.2556</v>
      </c>
    </row>
    <row r="8440" spans="1:7" ht="14.4" customHeight="1">
      <c r="A8440" s="138" t="s">
        <v>14930</v>
      </c>
      <c r="B8440" s="151" t="s">
        <v>14931</v>
      </c>
      <c r="C8440" s="148">
        <v>13623.9754662</v>
      </c>
      <c r="D8440" s="148">
        <f t="shared" si="393"/>
        <v>16621.25</v>
      </c>
      <c r="E8440" s="138" t="s">
        <v>2044</v>
      </c>
      <c r="F8440" s="148">
        <f t="shared" si="394"/>
        <v>13623.98</v>
      </c>
      <c r="G8440" s="148">
        <f t="shared" si="395"/>
        <v>16621.2556</v>
      </c>
    </row>
    <row r="8441" spans="1:7" ht="14.4" customHeight="1">
      <c r="A8441" s="138" t="s">
        <v>14932</v>
      </c>
      <c r="B8441" s="151" t="s">
        <v>14933</v>
      </c>
      <c r="C8441" s="148">
        <v>13623.9754662</v>
      </c>
      <c r="D8441" s="148">
        <f t="shared" si="393"/>
        <v>16621.25</v>
      </c>
      <c r="E8441" s="138" t="s">
        <v>2044</v>
      </c>
      <c r="F8441" s="148">
        <f t="shared" si="394"/>
        <v>13623.98</v>
      </c>
      <c r="G8441" s="148">
        <f t="shared" si="395"/>
        <v>16621.2556</v>
      </c>
    </row>
    <row r="8442" spans="1:7" ht="14.4" customHeight="1">
      <c r="A8442" s="138" t="s">
        <v>14934</v>
      </c>
      <c r="B8442" s="151" t="s">
        <v>14935</v>
      </c>
      <c r="C8442" s="148">
        <v>13623.9754662</v>
      </c>
      <c r="D8442" s="148">
        <f t="shared" si="393"/>
        <v>16621.25</v>
      </c>
      <c r="E8442" s="138" t="s">
        <v>2044</v>
      </c>
      <c r="F8442" s="148">
        <f t="shared" si="394"/>
        <v>13623.98</v>
      </c>
      <c r="G8442" s="148">
        <f t="shared" si="395"/>
        <v>16621.2556</v>
      </c>
    </row>
    <row r="8443" spans="1:7" ht="14.4" customHeight="1">
      <c r="A8443" s="138" t="s">
        <v>14936</v>
      </c>
      <c r="B8443" s="151" t="s">
        <v>14937</v>
      </c>
      <c r="C8443" s="148">
        <v>13623.9754662</v>
      </c>
      <c r="D8443" s="148">
        <f t="shared" si="393"/>
        <v>16621.25</v>
      </c>
      <c r="E8443" s="138" t="s">
        <v>2044</v>
      </c>
      <c r="F8443" s="148">
        <f t="shared" si="394"/>
        <v>13623.98</v>
      </c>
      <c r="G8443" s="148">
        <f t="shared" si="395"/>
        <v>16621.2556</v>
      </c>
    </row>
    <row r="8444" spans="1:7" ht="14.4" customHeight="1">
      <c r="A8444" s="138" t="s">
        <v>14938</v>
      </c>
      <c r="B8444" s="151" t="s">
        <v>14939</v>
      </c>
      <c r="C8444" s="148">
        <v>13623.9754662</v>
      </c>
      <c r="D8444" s="148">
        <f t="shared" si="393"/>
        <v>16621.25</v>
      </c>
      <c r="E8444" s="138" t="s">
        <v>2044</v>
      </c>
      <c r="F8444" s="148">
        <f t="shared" si="394"/>
        <v>13623.98</v>
      </c>
      <c r="G8444" s="148">
        <f t="shared" si="395"/>
        <v>16621.2556</v>
      </c>
    </row>
    <row r="8445" spans="1:7" ht="14.4" customHeight="1">
      <c r="A8445" s="138" t="s">
        <v>14940</v>
      </c>
      <c r="B8445" s="151" t="s">
        <v>14941</v>
      </c>
      <c r="C8445" s="148">
        <v>13623.9754662</v>
      </c>
      <c r="D8445" s="148">
        <f t="shared" si="393"/>
        <v>16621.25</v>
      </c>
      <c r="E8445" s="138" t="s">
        <v>2044</v>
      </c>
      <c r="F8445" s="148">
        <f t="shared" si="394"/>
        <v>13623.98</v>
      </c>
      <c r="G8445" s="148">
        <f t="shared" si="395"/>
        <v>16621.2556</v>
      </c>
    </row>
    <row r="8446" spans="1:7" ht="14.4" customHeight="1">
      <c r="A8446" s="138" t="s">
        <v>14942</v>
      </c>
      <c r="B8446" s="151" t="s">
        <v>14943</v>
      </c>
      <c r="C8446" s="148">
        <v>13623.9754662</v>
      </c>
      <c r="D8446" s="148">
        <f t="shared" si="393"/>
        <v>16621.25</v>
      </c>
      <c r="E8446" s="138" t="s">
        <v>2044</v>
      </c>
      <c r="F8446" s="148">
        <f t="shared" si="394"/>
        <v>13623.98</v>
      </c>
      <c r="G8446" s="148">
        <f t="shared" si="395"/>
        <v>16621.2556</v>
      </c>
    </row>
    <row r="8447" spans="1:7" ht="14.4" customHeight="1">
      <c r="A8447" s="138" t="s">
        <v>14944</v>
      </c>
      <c r="B8447" s="151" t="s">
        <v>14945</v>
      </c>
      <c r="C8447" s="148">
        <v>13623.9754662</v>
      </c>
      <c r="D8447" s="148">
        <f t="shared" si="393"/>
        <v>16621.25</v>
      </c>
      <c r="E8447" s="138" t="s">
        <v>2044</v>
      </c>
      <c r="F8447" s="148">
        <f t="shared" si="394"/>
        <v>13623.98</v>
      </c>
      <c r="G8447" s="148">
        <f t="shared" si="395"/>
        <v>16621.2556</v>
      </c>
    </row>
    <row r="8448" spans="1:7" ht="14.4" customHeight="1">
      <c r="A8448" s="138" t="s">
        <v>14946</v>
      </c>
      <c r="B8448" s="151" t="s">
        <v>14947</v>
      </c>
      <c r="C8448" s="148">
        <v>13623.9754662</v>
      </c>
      <c r="D8448" s="148">
        <f t="shared" si="393"/>
        <v>16621.25</v>
      </c>
      <c r="E8448" s="138" t="s">
        <v>2044</v>
      </c>
      <c r="F8448" s="148">
        <f t="shared" si="394"/>
        <v>13623.98</v>
      </c>
      <c r="G8448" s="148">
        <f t="shared" si="395"/>
        <v>16621.2556</v>
      </c>
    </row>
    <row r="8449" spans="1:7" ht="14.4" customHeight="1">
      <c r="A8449" s="138" t="s">
        <v>14948</v>
      </c>
      <c r="B8449" s="151" t="s">
        <v>14949</v>
      </c>
      <c r="C8449" s="148">
        <v>13623.9754662</v>
      </c>
      <c r="D8449" s="148">
        <f t="shared" si="393"/>
        <v>16621.25</v>
      </c>
      <c r="E8449" s="138" t="s">
        <v>2044</v>
      </c>
      <c r="F8449" s="148">
        <f t="shared" si="394"/>
        <v>13623.98</v>
      </c>
      <c r="G8449" s="148">
        <f t="shared" si="395"/>
        <v>16621.2556</v>
      </c>
    </row>
    <row r="8450" spans="1:7" ht="14.4" customHeight="1">
      <c r="A8450" s="138" t="s">
        <v>14950</v>
      </c>
      <c r="B8450" s="151" t="s">
        <v>14951</v>
      </c>
      <c r="C8450" s="148">
        <v>13623.9754662</v>
      </c>
      <c r="D8450" s="148">
        <f t="shared" si="393"/>
        <v>16621.25</v>
      </c>
      <c r="E8450" s="138" t="s">
        <v>2044</v>
      </c>
      <c r="F8450" s="148">
        <f t="shared" si="394"/>
        <v>13623.98</v>
      </c>
      <c r="G8450" s="148">
        <f t="shared" si="395"/>
        <v>16621.2556</v>
      </c>
    </row>
    <row r="8451" spans="1:7" ht="14.4" customHeight="1">
      <c r="A8451" s="138" t="s">
        <v>14952</v>
      </c>
      <c r="B8451" s="151" t="s">
        <v>14953</v>
      </c>
      <c r="C8451" s="148">
        <v>13623.9754662</v>
      </c>
      <c r="D8451" s="148">
        <f t="shared" si="393"/>
        <v>16621.25</v>
      </c>
      <c r="E8451" s="138" t="s">
        <v>2044</v>
      </c>
      <c r="F8451" s="148">
        <f t="shared" si="394"/>
        <v>13623.98</v>
      </c>
      <c r="G8451" s="148">
        <f t="shared" si="395"/>
        <v>16621.2556</v>
      </c>
    </row>
    <row r="8452" spans="1:7" ht="14.4" customHeight="1">
      <c r="A8452" s="138" t="s">
        <v>14954</v>
      </c>
      <c r="B8452" s="151" t="s">
        <v>14955</v>
      </c>
      <c r="C8452" s="148">
        <v>13623.9754662</v>
      </c>
      <c r="D8452" s="148">
        <f t="shared" si="393"/>
        <v>16621.25</v>
      </c>
      <c r="E8452" s="138" t="s">
        <v>2044</v>
      </c>
      <c r="F8452" s="148">
        <f t="shared" si="394"/>
        <v>13623.98</v>
      </c>
      <c r="G8452" s="148">
        <f t="shared" si="395"/>
        <v>16621.2556</v>
      </c>
    </row>
    <row r="8453" spans="1:7" ht="14.4" customHeight="1">
      <c r="A8453" s="138" t="s">
        <v>14956</v>
      </c>
      <c r="B8453" s="151" t="s">
        <v>14957</v>
      </c>
      <c r="C8453" s="148">
        <v>13623.9754662</v>
      </c>
      <c r="D8453" s="148">
        <f t="shared" si="393"/>
        <v>16621.25</v>
      </c>
      <c r="E8453" s="138" t="s">
        <v>2044</v>
      </c>
      <c r="F8453" s="148">
        <f t="shared" si="394"/>
        <v>13623.98</v>
      </c>
      <c r="G8453" s="148">
        <f t="shared" si="395"/>
        <v>16621.2556</v>
      </c>
    </row>
    <row r="8454" spans="1:7" ht="14.4" customHeight="1">
      <c r="A8454" s="138" t="s">
        <v>14958</v>
      </c>
      <c r="B8454" s="151" t="s">
        <v>14959</v>
      </c>
      <c r="C8454" s="148">
        <v>13623.9754662</v>
      </c>
      <c r="D8454" s="148">
        <f t="shared" si="393"/>
        <v>16621.25</v>
      </c>
      <c r="E8454" s="138" t="s">
        <v>2044</v>
      </c>
      <c r="F8454" s="148">
        <f t="shared" si="394"/>
        <v>13623.98</v>
      </c>
      <c r="G8454" s="148">
        <f t="shared" si="395"/>
        <v>16621.2556</v>
      </c>
    </row>
    <row r="8455" spans="1:7" ht="14.4" customHeight="1">
      <c r="A8455" s="138" t="s">
        <v>14960</v>
      </c>
      <c r="B8455" s="151" t="s">
        <v>14961</v>
      </c>
      <c r="C8455" s="148">
        <v>13623.9754662</v>
      </c>
      <c r="D8455" s="148">
        <f t="shared" si="393"/>
        <v>16621.25</v>
      </c>
      <c r="E8455" s="138" t="s">
        <v>2044</v>
      </c>
      <c r="F8455" s="148">
        <f t="shared" si="394"/>
        <v>13623.98</v>
      </c>
      <c r="G8455" s="148">
        <f t="shared" si="395"/>
        <v>16621.2556</v>
      </c>
    </row>
    <row r="8456" spans="1:7" ht="14.4" customHeight="1">
      <c r="A8456" s="138" t="s">
        <v>14962</v>
      </c>
      <c r="B8456" s="151" t="s">
        <v>14963</v>
      </c>
      <c r="C8456" s="148">
        <v>13623.9754662</v>
      </c>
      <c r="D8456" s="148">
        <f t="shared" si="393"/>
        <v>16621.25</v>
      </c>
      <c r="E8456" s="138" t="s">
        <v>2044</v>
      </c>
      <c r="F8456" s="148">
        <f t="shared" si="394"/>
        <v>13623.98</v>
      </c>
      <c r="G8456" s="148">
        <f t="shared" si="395"/>
        <v>16621.2556</v>
      </c>
    </row>
    <row r="8457" spans="1:7" ht="14.4" customHeight="1">
      <c r="A8457" s="138" t="s">
        <v>14964</v>
      </c>
      <c r="B8457" s="151" t="s">
        <v>14965</v>
      </c>
      <c r="C8457" s="148">
        <v>13623.9754662</v>
      </c>
      <c r="D8457" s="148">
        <f t="shared" ref="D8457:D8520" si="396">ROUND(C8457*(1+$D$8),2)</f>
        <v>16621.25</v>
      </c>
      <c r="E8457" s="138" t="s">
        <v>2044</v>
      </c>
      <c r="F8457" s="148">
        <f t="shared" ref="F8457:F8520" si="397">ROUND(C8457*(1-HLOOKUP(E8457,$1:$2,2,FALSE)),2)</f>
        <v>13623.98</v>
      </c>
      <c r="G8457" s="148">
        <f t="shared" ref="G8457:G8520" si="398">F8457*(1+$D$8)</f>
        <v>16621.2556</v>
      </c>
    </row>
    <row r="8458" spans="1:7" ht="14.4" customHeight="1">
      <c r="A8458" s="138" t="s">
        <v>14966</v>
      </c>
      <c r="B8458" s="151" t="s">
        <v>14967</v>
      </c>
      <c r="C8458" s="148">
        <v>13623.9754662</v>
      </c>
      <c r="D8458" s="148">
        <f t="shared" si="396"/>
        <v>16621.25</v>
      </c>
      <c r="E8458" s="138" t="s">
        <v>2044</v>
      </c>
      <c r="F8458" s="148">
        <f t="shared" si="397"/>
        <v>13623.98</v>
      </c>
      <c r="G8458" s="148">
        <f t="shared" si="398"/>
        <v>16621.2556</v>
      </c>
    </row>
    <row r="8459" spans="1:7" ht="14.4" customHeight="1">
      <c r="A8459" s="138" t="s">
        <v>14968</v>
      </c>
      <c r="B8459" s="151" t="s">
        <v>14969</v>
      </c>
      <c r="C8459" s="148">
        <v>13623.9754662</v>
      </c>
      <c r="D8459" s="148">
        <f t="shared" si="396"/>
        <v>16621.25</v>
      </c>
      <c r="E8459" s="138" t="s">
        <v>2044</v>
      </c>
      <c r="F8459" s="148">
        <f t="shared" si="397"/>
        <v>13623.98</v>
      </c>
      <c r="G8459" s="148">
        <f t="shared" si="398"/>
        <v>16621.2556</v>
      </c>
    </row>
    <row r="8460" spans="1:7" ht="14.4" customHeight="1">
      <c r="A8460" s="138" t="s">
        <v>14970</v>
      </c>
      <c r="B8460" s="151" t="s">
        <v>14971</v>
      </c>
      <c r="C8460" s="148">
        <v>13623.9754662</v>
      </c>
      <c r="D8460" s="148">
        <f t="shared" si="396"/>
        <v>16621.25</v>
      </c>
      <c r="E8460" s="138" t="s">
        <v>2044</v>
      </c>
      <c r="F8460" s="148">
        <f t="shared" si="397"/>
        <v>13623.98</v>
      </c>
      <c r="G8460" s="148">
        <f t="shared" si="398"/>
        <v>16621.2556</v>
      </c>
    </row>
    <row r="8461" spans="1:7" ht="14.4" customHeight="1">
      <c r="A8461" s="138" t="s">
        <v>14972</v>
      </c>
      <c r="B8461" s="151" t="s">
        <v>14973</v>
      </c>
      <c r="C8461" s="148">
        <v>13623.9754662</v>
      </c>
      <c r="D8461" s="148">
        <f t="shared" si="396"/>
        <v>16621.25</v>
      </c>
      <c r="E8461" s="138" t="s">
        <v>2044</v>
      </c>
      <c r="F8461" s="148">
        <f t="shared" si="397"/>
        <v>13623.98</v>
      </c>
      <c r="G8461" s="148">
        <f t="shared" si="398"/>
        <v>16621.2556</v>
      </c>
    </row>
    <row r="8462" spans="1:7" ht="14.4" customHeight="1">
      <c r="A8462" s="138" t="s">
        <v>14974</v>
      </c>
      <c r="B8462" s="151" t="s">
        <v>14975</v>
      </c>
      <c r="C8462" s="148">
        <v>13623.9754662</v>
      </c>
      <c r="D8462" s="148">
        <f t="shared" si="396"/>
        <v>16621.25</v>
      </c>
      <c r="E8462" s="138" t="s">
        <v>2044</v>
      </c>
      <c r="F8462" s="148">
        <f t="shared" si="397"/>
        <v>13623.98</v>
      </c>
      <c r="G8462" s="148">
        <f t="shared" si="398"/>
        <v>16621.2556</v>
      </c>
    </row>
    <row r="8463" spans="1:7" ht="14.4" customHeight="1">
      <c r="A8463" s="138" t="s">
        <v>14976</v>
      </c>
      <c r="B8463" s="151" t="s">
        <v>14977</v>
      </c>
      <c r="C8463" s="148">
        <v>13623.9754662</v>
      </c>
      <c r="D8463" s="148">
        <f t="shared" si="396"/>
        <v>16621.25</v>
      </c>
      <c r="E8463" s="138" t="s">
        <v>2044</v>
      </c>
      <c r="F8463" s="148">
        <f t="shared" si="397"/>
        <v>13623.98</v>
      </c>
      <c r="G8463" s="148">
        <f t="shared" si="398"/>
        <v>16621.2556</v>
      </c>
    </row>
    <row r="8464" spans="1:7" ht="14.4" customHeight="1">
      <c r="A8464" s="138" t="s">
        <v>14978</v>
      </c>
      <c r="B8464" s="151" t="s">
        <v>14979</v>
      </c>
      <c r="C8464" s="148">
        <v>13623.9754662</v>
      </c>
      <c r="D8464" s="148">
        <f t="shared" si="396"/>
        <v>16621.25</v>
      </c>
      <c r="E8464" s="138" t="s">
        <v>2044</v>
      </c>
      <c r="F8464" s="148">
        <f t="shared" si="397"/>
        <v>13623.98</v>
      </c>
      <c r="G8464" s="148">
        <f t="shared" si="398"/>
        <v>16621.2556</v>
      </c>
    </row>
    <row r="8465" spans="1:7" ht="14.4" customHeight="1">
      <c r="A8465" s="138" t="s">
        <v>14980</v>
      </c>
      <c r="B8465" s="151" t="s">
        <v>14981</v>
      </c>
      <c r="C8465" s="148">
        <v>13623.9754662</v>
      </c>
      <c r="D8465" s="148">
        <f t="shared" si="396"/>
        <v>16621.25</v>
      </c>
      <c r="E8465" s="138" t="s">
        <v>2044</v>
      </c>
      <c r="F8465" s="148">
        <f t="shared" si="397"/>
        <v>13623.98</v>
      </c>
      <c r="G8465" s="148">
        <f t="shared" si="398"/>
        <v>16621.2556</v>
      </c>
    </row>
    <row r="8466" spans="1:7" ht="14.4" customHeight="1">
      <c r="A8466" s="138" t="s">
        <v>14982</v>
      </c>
      <c r="B8466" s="151" t="s">
        <v>14983</v>
      </c>
      <c r="C8466" s="148">
        <v>13623.9754662</v>
      </c>
      <c r="D8466" s="148">
        <f t="shared" si="396"/>
        <v>16621.25</v>
      </c>
      <c r="E8466" s="138" t="s">
        <v>2044</v>
      </c>
      <c r="F8466" s="148">
        <f t="shared" si="397"/>
        <v>13623.98</v>
      </c>
      <c r="G8466" s="148">
        <f t="shared" si="398"/>
        <v>16621.2556</v>
      </c>
    </row>
    <row r="8467" spans="1:7" ht="14.4" customHeight="1">
      <c r="A8467" s="138" t="s">
        <v>14984</v>
      </c>
      <c r="B8467" s="151" t="s">
        <v>14985</v>
      </c>
      <c r="C8467" s="148">
        <v>13623.9754662</v>
      </c>
      <c r="D8467" s="148">
        <f t="shared" si="396"/>
        <v>16621.25</v>
      </c>
      <c r="E8467" s="138" t="s">
        <v>2044</v>
      </c>
      <c r="F8467" s="148">
        <f t="shared" si="397"/>
        <v>13623.98</v>
      </c>
      <c r="G8467" s="148">
        <f t="shared" si="398"/>
        <v>16621.2556</v>
      </c>
    </row>
    <row r="8468" spans="1:7" ht="14.4" customHeight="1">
      <c r="A8468" s="138" t="s">
        <v>14986</v>
      </c>
      <c r="B8468" s="151" t="s">
        <v>14987</v>
      </c>
      <c r="C8468" s="148">
        <v>13623.9754662</v>
      </c>
      <c r="D8468" s="148">
        <f t="shared" si="396"/>
        <v>16621.25</v>
      </c>
      <c r="E8468" s="138" t="s">
        <v>2044</v>
      </c>
      <c r="F8468" s="148">
        <f t="shared" si="397"/>
        <v>13623.98</v>
      </c>
      <c r="G8468" s="148">
        <f t="shared" si="398"/>
        <v>16621.2556</v>
      </c>
    </row>
    <row r="8469" spans="1:7" ht="14.4" customHeight="1">
      <c r="A8469" s="138" t="s">
        <v>14988</v>
      </c>
      <c r="B8469" s="151" t="s">
        <v>14989</v>
      </c>
      <c r="C8469" s="148">
        <v>13623.9754662</v>
      </c>
      <c r="D8469" s="148">
        <f t="shared" si="396"/>
        <v>16621.25</v>
      </c>
      <c r="E8469" s="138" t="s">
        <v>2044</v>
      </c>
      <c r="F8469" s="148">
        <f t="shared" si="397"/>
        <v>13623.98</v>
      </c>
      <c r="G8469" s="148">
        <f t="shared" si="398"/>
        <v>16621.2556</v>
      </c>
    </row>
    <row r="8470" spans="1:7" ht="14.4" customHeight="1">
      <c r="A8470" s="138" t="s">
        <v>14990</v>
      </c>
      <c r="B8470" s="151" t="s">
        <v>14991</v>
      </c>
      <c r="C8470" s="148">
        <v>13623.9754662</v>
      </c>
      <c r="D8470" s="148">
        <f t="shared" si="396"/>
        <v>16621.25</v>
      </c>
      <c r="E8470" s="138" t="s">
        <v>2044</v>
      </c>
      <c r="F8470" s="148">
        <f t="shared" si="397"/>
        <v>13623.98</v>
      </c>
      <c r="G8470" s="148">
        <f t="shared" si="398"/>
        <v>16621.2556</v>
      </c>
    </row>
    <row r="8471" spans="1:7" ht="14.4" customHeight="1">
      <c r="A8471" s="138" t="s">
        <v>14992</v>
      </c>
      <c r="B8471" s="151" t="s">
        <v>14993</v>
      </c>
      <c r="C8471" s="148">
        <v>13623.9754662</v>
      </c>
      <c r="D8471" s="148">
        <f t="shared" si="396"/>
        <v>16621.25</v>
      </c>
      <c r="E8471" s="138" t="s">
        <v>2044</v>
      </c>
      <c r="F8471" s="148">
        <f t="shared" si="397"/>
        <v>13623.98</v>
      </c>
      <c r="G8471" s="148">
        <f t="shared" si="398"/>
        <v>16621.2556</v>
      </c>
    </row>
    <row r="8472" spans="1:7" ht="14.4" customHeight="1">
      <c r="A8472" s="138" t="s">
        <v>14994</v>
      </c>
      <c r="B8472" s="151" t="s">
        <v>14995</v>
      </c>
      <c r="C8472" s="148">
        <v>13623.9754662</v>
      </c>
      <c r="D8472" s="148">
        <f t="shared" si="396"/>
        <v>16621.25</v>
      </c>
      <c r="E8472" s="138" t="s">
        <v>2044</v>
      </c>
      <c r="F8472" s="148">
        <f t="shared" si="397"/>
        <v>13623.98</v>
      </c>
      <c r="G8472" s="148">
        <f t="shared" si="398"/>
        <v>16621.2556</v>
      </c>
    </row>
    <row r="8473" spans="1:7" ht="14.4" customHeight="1">
      <c r="A8473" s="138" t="s">
        <v>14996</v>
      </c>
      <c r="B8473" s="151" t="s">
        <v>14997</v>
      </c>
      <c r="C8473" s="148">
        <v>13623.9754662</v>
      </c>
      <c r="D8473" s="148">
        <f t="shared" si="396"/>
        <v>16621.25</v>
      </c>
      <c r="E8473" s="138" t="s">
        <v>2044</v>
      </c>
      <c r="F8473" s="148">
        <f t="shared" si="397"/>
        <v>13623.98</v>
      </c>
      <c r="G8473" s="148">
        <f t="shared" si="398"/>
        <v>16621.2556</v>
      </c>
    </row>
    <row r="8474" spans="1:7" ht="14.4" customHeight="1">
      <c r="A8474" s="138" t="s">
        <v>14998</v>
      </c>
      <c r="B8474" s="151" t="s">
        <v>14999</v>
      </c>
      <c r="C8474" s="148">
        <v>13623.9754662</v>
      </c>
      <c r="D8474" s="148">
        <f t="shared" si="396"/>
        <v>16621.25</v>
      </c>
      <c r="E8474" s="138" t="s">
        <v>2044</v>
      </c>
      <c r="F8474" s="148">
        <f t="shared" si="397"/>
        <v>13623.98</v>
      </c>
      <c r="G8474" s="148">
        <f t="shared" si="398"/>
        <v>16621.2556</v>
      </c>
    </row>
    <row r="8475" spans="1:7" ht="14.4" customHeight="1">
      <c r="A8475" s="138" t="s">
        <v>15000</v>
      </c>
      <c r="B8475" s="151" t="s">
        <v>15001</v>
      </c>
      <c r="C8475" s="148">
        <v>13623.9754662</v>
      </c>
      <c r="D8475" s="148">
        <f t="shared" si="396"/>
        <v>16621.25</v>
      </c>
      <c r="E8475" s="138" t="s">
        <v>2044</v>
      </c>
      <c r="F8475" s="148">
        <f t="shared" si="397"/>
        <v>13623.98</v>
      </c>
      <c r="G8475" s="148">
        <f t="shared" si="398"/>
        <v>16621.2556</v>
      </c>
    </row>
    <row r="8476" spans="1:7" ht="14.4" customHeight="1">
      <c r="A8476" s="138" t="s">
        <v>15002</v>
      </c>
      <c r="B8476" s="151" t="s">
        <v>15003</v>
      </c>
      <c r="C8476" s="148">
        <v>13623.9754662</v>
      </c>
      <c r="D8476" s="148">
        <f t="shared" si="396"/>
        <v>16621.25</v>
      </c>
      <c r="E8476" s="138" t="s">
        <v>2044</v>
      </c>
      <c r="F8476" s="148">
        <f t="shared" si="397"/>
        <v>13623.98</v>
      </c>
      <c r="G8476" s="148">
        <f t="shared" si="398"/>
        <v>16621.2556</v>
      </c>
    </row>
    <row r="8477" spans="1:7" ht="14.4" customHeight="1">
      <c r="A8477" s="138" t="s">
        <v>15004</v>
      </c>
      <c r="B8477" s="151" t="s">
        <v>15005</v>
      </c>
      <c r="C8477" s="148">
        <v>13623.9754662</v>
      </c>
      <c r="D8477" s="148">
        <f t="shared" si="396"/>
        <v>16621.25</v>
      </c>
      <c r="E8477" s="138" t="s">
        <v>2044</v>
      </c>
      <c r="F8477" s="148">
        <f t="shared" si="397"/>
        <v>13623.98</v>
      </c>
      <c r="G8477" s="148">
        <f t="shared" si="398"/>
        <v>16621.2556</v>
      </c>
    </row>
    <row r="8478" spans="1:7" ht="14.4" customHeight="1">
      <c r="A8478" s="138" t="s">
        <v>15006</v>
      </c>
      <c r="B8478" s="151" t="s">
        <v>15007</v>
      </c>
      <c r="C8478" s="148">
        <v>13623.9754662</v>
      </c>
      <c r="D8478" s="148">
        <f t="shared" si="396"/>
        <v>16621.25</v>
      </c>
      <c r="E8478" s="138" t="s">
        <v>2044</v>
      </c>
      <c r="F8478" s="148">
        <f t="shared" si="397"/>
        <v>13623.98</v>
      </c>
      <c r="G8478" s="148">
        <f t="shared" si="398"/>
        <v>16621.2556</v>
      </c>
    </row>
    <row r="8479" spans="1:7" ht="14.4" customHeight="1">
      <c r="A8479" s="138" t="s">
        <v>15008</v>
      </c>
      <c r="B8479" s="151" t="s">
        <v>15009</v>
      </c>
      <c r="C8479" s="148">
        <v>13623.9754662</v>
      </c>
      <c r="D8479" s="148">
        <f t="shared" si="396"/>
        <v>16621.25</v>
      </c>
      <c r="E8479" s="138" t="s">
        <v>2044</v>
      </c>
      <c r="F8479" s="148">
        <f t="shared" si="397"/>
        <v>13623.98</v>
      </c>
      <c r="G8479" s="148">
        <f t="shared" si="398"/>
        <v>16621.2556</v>
      </c>
    </row>
    <row r="8480" spans="1:7" ht="14.4" customHeight="1">
      <c r="A8480" s="138" t="s">
        <v>15010</v>
      </c>
      <c r="B8480" s="151" t="s">
        <v>15011</v>
      </c>
      <c r="C8480" s="148">
        <v>13623.9754662</v>
      </c>
      <c r="D8480" s="148">
        <f t="shared" si="396"/>
        <v>16621.25</v>
      </c>
      <c r="E8480" s="138" t="s">
        <v>2044</v>
      </c>
      <c r="F8480" s="148">
        <f t="shared" si="397"/>
        <v>13623.98</v>
      </c>
      <c r="G8480" s="148">
        <f t="shared" si="398"/>
        <v>16621.2556</v>
      </c>
    </row>
    <row r="8481" spans="1:7" ht="14.4" customHeight="1">
      <c r="A8481" s="138" t="s">
        <v>15012</v>
      </c>
      <c r="B8481" s="151" t="s">
        <v>15013</v>
      </c>
      <c r="C8481" s="148">
        <v>13623.9754662</v>
      </c>
      <c r="D8481" s="148">
        <f t="shared" si="396"/>
        <v>16621.25</v>
      </c>
      <c r="E8481" s="138" t="s">
        <v>2044</v>
      </c>
      <c r="F8481" s="148">
        <f t="shared" si="397"/>
        <v>13623.98</v>
      </c>
      <c r="G8481" s="148">
        <f t="shared" si="398"/>
        <v>16621.2556</v>
      </c>
    </row>
    <row r="8482" spans="1:7" ht="14.4" customHeight="1">
      <c r="A8482" s="138" t="s">
        <v>15014</v>
      </c>
      <c r="B8482" s="151" t="s">
        <v>15015</v>
      </c>
      <c r="C8482" s="148">
        <v>13623.9754662</v>
      </c>
      <c r="D8482" s="148">
        <f t="shared" si="396"/>
        <v>16621.25</v>
      </c>
      <c r="E8482" s="138" t="s">
        <v>2044</v>
      </c>
      <c r="F8482" s="148">
        <f t="shared" si="397"/>
        <v>13623.98</v>
      </c>
      <c r="G8482" s="148">
        <f t="shared" si="398"/>
        <v>16621.2556</v>
      </c>
    </row>
    <row r="8483" spans="1:7" ht="14.4" customHeight="1">
      <c r="A8483" s="138" t="s">
        <v>15016</v>
      </c>
      <c r="B8483" s="151" t="s">
        <v>15017</v>
      </c>
      <c r="C8483" s="148">
        <v>13623.9754662</v>
      </c>
      <c r="D8483" s="148">
        <f t="shared" si="396"/>
        <v>16621.25</v>
      </c>
      <c r="E8483" s="138" t="s">
        <v>2044</v>
      </c>
      <c r="F8483" s="148">
        <f t="shared" si="397"/>
        <v>13623.98</v>
      </c>
      <c r="G8483" s="148">
        <f t="shared" si="398"/>
        <v>16621.2556</v>
      </c>
    </row>
    <row r="8484" spans="1:7" ht="14.4" customHeight="1">
      <c r="A8484" s="138" t="s">
        <v>15018</v>
      </c>
      <c r="B8484" s="151" t="s">
        <v>15019</v>
      </c>
      <c r="C8484" s="148">
        <v>13623.9754662</v>
      </c>
      <c r="D8484" s="148">
        <f t="shared" si="396"/>
        <v>16621.25</v>
      </c>
      <c r="E8484" s="138" t="s">
        <v>2044</v>
      </c>
      <c r="F8484" s="148">
        <f t="shared" si="397"/>
        <v>13623.98</v>
      </c>
      <c r="G8484" s="148">
        <f t="shared" si="398"/>
        <v>16621.2556</v>
      </c>
    </row>
    <row r="8485" spans="1:7" ht="14.4" customHeight="1">
      <c r="A8485" s="138" t="s">
        <v>15020</v>
      </c>
      <c r="B8485" s="151" t="s">
        <v>15021</v>
      </c>
      <c r="C8485" s="148">
        <v>13623.9754662</v>
      </c>
      <c r="D8485" s="148">
        <f t="shared" si="396"/>
        <v>16621.25</v>
      </c>
      <c r="E8485" s="138" t="s">
        <v>2044</v>
      </c>
      <c r="F8485" s="148">
        <f t="shared" si="397"/>
        <v>13623.98</v>
      </c>
      <c r="G8485" s="148">
        <f t="shared" si="398"/>
        <v>16621.2556</v>
      </c>
    </row>
    <row r="8486" spans="1:7" ht="14.4" customHeight="1">
      <c r="A8486" s="138" t="s">
        <v>15022</v>
      </c>
      <c r="B8486" s="151" t="s">
        <v>15023</v>
      </c>
      <c r="C8486" s="148">
        <v>13623.9754662</v>
      </c>
      <c r="D8486" s="148">
        <f t="shared" si="396"/>
        <v>16621.25</v>
      </c>
      <c r="E8486" s="138" t="s">
        <v>2044</v>
      </c>
      <c r="F8486" s="148">
        <f t="shared" si="397"/>
        <v>13623.98</v>
      </c>
      <c r="G8486" s="148">
        <f t="shared" si="398"/>
        <v>16621.2556</v>
      </c>
    </row>
    <row r="8487" spans="1:7" ht="14.4" customHeight="1">
      <c r="A8487" s="138" t="s">
        <v>15024</v>
      </c>
      <c r="B8487" s="151" t="s">
        <v>15025</v>
      </c>
      <c r="C8487" s="148">
        <v>13623.9754662</v>
      </c>
      <c r="D8487" s="148">
        <f t="shared" si="396"/>
        <v>16621.25</v>
      </c>
      <c r="E8487" s="138" t="s">
        <v>2044</v>
      </c>
      <c r="F8487" s="148">
        <f t="shared" si="397"/>
        <v>13623.98</v>
      </c>
      <c r="G8487" s="148">
        <f t="shared" si="398"/>
        <v>16621.2556</v>
      </c>
    </row>
    <row r="8488" spans="1:7" ht="14.4" customHeight="1">
      <c r="A8488" s="138" t="s">
        <v>15026</v>
      </c>
      <c r="B8488" s="151" t="s">
        <v>15027</v>
      </c>
      <c r="C8488" s="148">
        <v>13623.9754662</v>
      </c>
      <c r="D8488" s="148">
        <f t="shared" si="396"/>
        <v>16621.25</v>
      </c>
      <c r="E8488" s="138" t="s">
        <v>2044</v>
      </c>
      <c r="F8488" s="148">
        <f t="shared" si="397"/>
        <v>13623.98</v>
      </c>
      <c r="G8488" s="148">
        <f t="shared" si="398"/>
        <v>16621.2556</v>
      </c>
    </row>
    <row r="8489" spans="1:7" ht="14.4" customHeight="1">
      <c r="A8489" s="138" t="s">
        <v>15028</v>
      </c>
      <c r="B8489" s="151" t="s">
        <v>15029</v>
      </c>
      <c r="C8489" s="148">
        <v>13623.9754662</v>
      </c>
      <c r="D8489" s="148">
        <f t="shared" si="396"/>
        <v>16621.25</v>
      </c>
      <c r="E8489" s="138" t="s">
        <v>2044</v>
      </c>
      <c r="F8489" s="148">
        <f t="shared" si="397"/>
        <v>13623.98</v>
      </c>
      <c r="G8489" s="148">
        <f t="shared" si="398"/>
        <v>16621.2556</v>
      </c>
    </row>
    <row r="8490" spans="1:7" ht="14.4" customHeight="1">
      <c r="A8490" s="138" t="s">
        <v>15030</v>
      </c>
      <c r="B8490" s="151" t="s">
        <v>15031</v>
      </c>
      <c r="C8490" s="148">
        <v>13623.9754662</v>
      </c>
      <c r="D8490" s="148">
        <f t="shared" si="396"/>
        <v>16621.25</v>
      </c>
      <c r="E8490" s="138" t="s">
        <v>2044</v>
      </c>
      <c r="F8490" s="148">
        <f t="shared" si="397"/>
        <v>13623.98</v>
      </c>
      <c r="G8490" s="148">
        <f t="shared" si="398"/>
        <v>16621.2556</v>
      </c>
    </row>
    <row r="8491" spans="1:7" ht="14.4" customHeight="1">
      <c r="A8491" s="138" t="s">
        <v>15032</v>
      </c>
      <c r="B8491" s="151" t="s">
        <v>15033</v>
      </c>
      <c r="C8491" s="148">
        <v>13623.9754662</v>
      </c>
      <c r="D8491" s="148">
        <f t="shared" si="396"/>
        <v>16621.25</v>
      </c>
      <c r="E8491" s="138" t="s">
        <v>2044</v>
      </c>
      <c r="F8491" s="148">
        <f t="shared" si="397"/>
        <v>13623.98</v>
      </c>
      <c r="G8491" s="148">
        <f t="shared" si="398"/>
        <v>16621.2556</v>
      </c>
    </row>
    <row r="8492" spans="1:7" ht="14.4" customHeight="1">
      <c r="A8492" s="138" t="s">
        <v>15034</v>
      </c>
      <c r="B8492" s="151" t="s">
        <v>15035</v>
      </c>
      <c r="C8492" s="148">
        <v>13623.9754662</v>
      </c>
      <c r="D8492" s="148">
        <f t="shared" si="396"/>
        <v>16621.25</v>
      </c>
      <c r="E8492" s="138" t="s">
        <v>2044</v>
      </c>
      <c r="F8492" s="148">
        <f t="shared" si="397"/>
        <v>13623.98</v>
      </c>
      <c r="G8492" s="148">
        <f t="shared" si="398"/>
        <v>16621.2556</v>
      </c>
    </row>
    <row r="8493" spans="1:7" ht="14.4" customHeight="1">
      <c r="A8493" s="138" t="s">
        <v>15036</v>
      </c>
      <c r="B8493" s="151" t="s">
        <v>15037</v>
      </c>
      <c r="C8493" s="148">
        <v>13623.9754662</v>
      </c>
      <c r="D8493" s="148">
        <f t="shared" si="396"/>
        <v>16621.25</v>
      </c>
      <c r="E8493" s="138" t="s">
        <v>2044</v>
      </c>
      <c r="F8493" s="148">
        <f t="shared" si="397"/>
        <v>13623.98</v>
      </c>
      <c r="G8493" s="148">
        <f t="shared" si="398"/>
        <v>16621.2556</v>
      </c>
    </row>
    <row r="8494" spans="1:7" ht="14.4" customHeight="1">
      <c r="A8494" s="138" t="s">
        <v>15038</v>
      </c>
      <c r="B8494" s="151" t="s">
        <v>15039</v>
      </c>
      <c r="C8494" s="148">
        <v>13623.9754662</v>
      </c>
      <c r="D8494" s="148">
        <f t="shared" si="396"/>
        <v>16621.25</v>
      </c>
      <c r="E8494" s="138" t="s">
        <v>2044</v>
      </c>
      <c r="F8494" s="148">
        <f t="shared" si="397"/>
        <v>13623.98</v>
      </c>
      <c r="G8494" s="148">
        <f t="shared" si="398"/>
        <v>16621.2556</v>
      </c>
    </row>
    <row r="8495" spans="1:7" ht="14.4" customHeight="1">
      <c r="A8495" s="138" t="s">
        <v>15040</v>
      </c>
      <c r="B8495" s="151" t="s">
        <v>15041</v>
      </c>
      <c r="C8495" s="148">
        <v>13623.9754662</v>
      </c>
      <c r="D8495" s="148">
        <f t="shared" si="396"/>
        <v>16621.25</v>
      </c>
      <c r="E8495" s="138" t="s">
        <v>2044</v>
      </c>
      <c r="F8495" s="148">
        <f t="shared" si="397"/>
        <v>13623.98</v>
      </c>
      <c r="G8495" s="148">
        <f t="shared" si="398"/>
        <v>16621.2556</v>
      </c>
    </row>
    <row r="8496" spans="1:7" ht="14.4" customHeight="1">
      <c r="A8496" s="138" t="s">
        <v>15042</v>
      </c>
      <c r="B8496" s="151" t="s">
        <v>15043</v>
      </c>
      <c r="C8496" s="148">
        <v>13623.9754662</v>
      </c>
      <c r="D8496" s="148">
        <f t="shared" si="396"/>
        <v>16621.25</v>
      </c>
      <c r="E8496" s="138" t="s">
        <v>2044</v>
      </c>
      <c r="F8496" s="148">
        <f t="shared" si="397"/>
        <v>13623.98</v>
      </c>
      <c r="G8496" s="148">
        <f t="shared" si="398"/>
        <v>16621.2556</v>
      </c>
    </row>
    <row r="8497" spans="1:7" ht="14.4" customHeight="1">
      <c r="A8497" s="138" t="s">
        <v>15044</v>
      </c>
      <c r="B8497" s="151" t="s">
        <v>15045</v>
      </c>
      <c r="C8497" s="148">
        <v>13623.9754662</v>
      </c>
      <c r="D8497" s="148">
        <f t="shared" si="396"/>
        <v>16621.25</v>
      </c>
      <c r="E8497" s="138" t="s">
        <v>2044</v>
      </c>
      <c r="F8497" s="148">
        <f t="shared" si="397"/>
        <v>13623.98</v>
      </c>
      <c r="G8497" s="148">
        <f t="shared" si="398"/>
        <v>16621.2556</v>
      </c>
    </row>
    <row r="8498" spans="1:7" ht="14.4" customHeight="1">
      <c r="A8498" s="138" t="s">
        <v>15046</v>
      </c>
      <c r="B8498" s="151" t="s">
        <v>15047</v>
      </c>
      <c r="C8498" s="148">
        <v>13623.9754662</v>
      </c>
      <c r="D8498" s="148">
        <f t="shared" si="396"/>
        <v>16621.25</v>
      </c>
      <c r="E8498" s="138" t="s">
        <v>2044</v>
      </c>
      <c r="F8498" s="148">
        <f t="shared" si="397"/>
        <v>13623.98</v>
      </c>
      <c r="G8498" s="148">
        <f t="shared" si="398"/>
        <v>16621.2556</v>
      </c>
    </row>
    <row r="8499" spans="1:7" ht="14.4" customHeight="1">
      <c r="A8499" s="138" t="s">
        <v>15048</v>
      </c>
      <c r="B8499" s="151" t="s">
        <v>15049</v>
      </c>
      <c r="C8499" s="148">
        <v>13623.9754662</v>
      </c>
      <c r="D8499" s="148">
        <f t="shared" si="396"/>
        <v>16621.25</v>
      </c>
      <c r="E8499" s="138" t="s">
        <v>2044</v>
      </c>
      <c r="F8499" s="148">
        <f t="shared" si="397"/>
        <v>13623.98</v>
      </c>
      <c r="G8499" s="148">
        <f t="shared" si="398"/>
        <v>16621.2556</v>
      </c>
    </row>
    <row r="8500" spans="1:7" ht="14.4" customHeight="1">
      <c r="A8500" s="138" t="s">
        <v>15050</v>
      </c>
      <c r="B8500" s="151" t="s">
        <v>15051</v>
      </c>
      <c r="C8500" s="148">
        <v>13623.9754662</v>
      </c>
      <c r="D8500" s="148">
        <f t="shared" si="396"/>
        <v>16621.25</v>
      </c>
      <c r="E8500" s="138" t="s">
        <v>2044</v>
      </c>
      <c r="F8500" s="148">
        <f t="shared" si="397"/>
        <v>13623.98</v>
      </c>
      <c r="G8500" s="148">
        <f t="shared" si="398"/>
        <v>16621.2556</v>
      </c>
    </row>
    <row r="8501" spans="1:7" ht="14.4" customHeight="1">
      <c r="A8501" s="138" t="s">
        <v>15052</v>
      </c>
      <c r="B8501" s="151" t="s">
        <v>15053</v>
      </c>
      <c r="C8501" s="148">
        <v>13623.9754662</v>
      </c>
      <c r="D8501" s="148">
        <f t="shared" si="396"/>
        <v>16621.25</v>
      </c>
      <c r="E8501" s="138" t="s">
        <v>2044</v>
      </c>
      <c r="F8501" s="148">
        <f t="shared" si="397"/>
        <v>13623.98</v>
      </c>
      <c r="G8501" s="148">
        <f t="shared" si="398"/>
        <v>16621.2556</v>
      </c>
    </row>
    <row r="8502" spans="1:7" ht="14.4" customHeight="1">
      <c r="A8502" s="138" t="s">
        <v>15054</v>
      </c>
      <c r="B8502" s="151" t="s">
        <v>15055</v>
      </c>
      <c r="C8502" s="148">
        <v>18475.249100000001</v>
      </c>
      <c r="D8502" s="148">
        <f t="shared" si="396"/>
        <v>22539.8</v>
      </c>
      <c r="E8502" s="138" t="s">
        <v>2044</v>
      </c>
      <c r="F8502" s="148">
        <f t="shared" si="397"/>
        <v>18475.25</v>
      </c>
      <c r="G8502" s="148">
        <f t="shared" si="398"/>
        <v>22539.805</v>
      </c>
    </row>
    <row r="8503" spans="1:7" ht="14.4" customHeight="1">
      <c r="A8503" s="138" t="s">
        <v>15056</v>
      </c>
      <c r="B8503" s="151" t="s">
        <v>15055</v>
      </c>
      <c r="C8503" s="148">
        <v>18475.249100000001</v>
      </c>
      <c r="D8503" s="148">
        <f t="shared" si="396"/>
        <v>22539.8</v>
      </c>
      <c r="E8503" s="138" t="s">
        <v>2044</v>
      </c>
      <c r="F8503" s="148">
        <f t="shared" si="397"/>
        <v>18475.25</v>
      </c>
      <c r="G8503" s="148">
        <f t="shared" si="398"/>
        <v>22539.805</v>
      </c>
    </row>
    <row r="8504" spans="1:7" ht="14.4" customHeight="1">
      <c r="A8504" s="138" t="s">
        <v>15057</v>
      </c>
      <c r="B8504" s="151" t="s">
        <v>15055</v>
      </c>
      <c r="C8504" s="148">
        <v>18475.249100000001</v>
      </c>
      <c r="D8504" s="148">
        <f t="shared" si="396"/>
        <v>22539.8</v>
      </c>
      <c r="E8504" s="138" t="s">
        <v>2044</v>
      </c>
      <c r="F8504" s="148">
        <f t="shared" si="397"/>
        <v>18475.25</v>
      </c>
      <c r="G8504" s="148">
        <f t="shared" si="398"/>
        <v>22539.805</v>
      </c>
    </row>
    <row r="8505" spans="1:7" ht="14.4" customHeight="1">
      <c r="A8505" s="138" t="s">
        <v>15058</v>
      </c>
      <c r="B8505" s="151" t="s">
        <v>15055</v>
      </c>
      <c r="C8505" s="148">
        <v>18475.249100000001</v>
      </c>
      <c r="D8505" s="148">
        <f t="shared" si="396"/>
        <v>22539.8</v>
      </c>
      <c r="E8505" s="138" t="s">
        <v>2044</v>
      </c>
      <c r="F8505" s="148">
        <f t="shared" si="397"/>
        <v>18475.25</v>
      </c>
      <c r="G8505" s="148">
        <f t="shared" si="398"/>
        <v>22539.805</v>
      </c>
    </row>
    <row r="8506" spans="1:7" ht="14.4" customHeight="1">
      <c r="A8506" s="138" t="s">
        <v>15059</v>
      </c>
      <c r="B8506" s="151" t="s">
        <v>15055</v>
      </c>
      <c r="C8506" s="148">
        <v>18475.249100000001</v>
      </c>
      <c r="D8506" s="148">
        <f t="shared" si="396"/>
        <v>22539.8</v>
      </c>
      <c r="E8506" s="138" t="s">
        <v>2044</v>
      </c>
      <c r="F8506" s="148">
        <f t="shared" si="397"/>
        <v>18475.25</v>
      </c>
      <c r="G8506" s="148">
        <f t="shared" si="398"/>
        <v>22539.805</v>
      </c>
    </row>
    <row r="8507" spans="1:7" ht="14.4" customHeight="1">
      <c r="A8507" s="138" t="s">
        <v>15060</v>
      </c>
      <c r="B8507" s="151" t="s">
        <v>15055</v>
      </c>
      <c r="C8507" s="148">
        <v>18475.249100000001</v>
      </c>
      <c r="D8507" s="148">
        <f t="shared" si="396"/>
        <v>22539.8</v>
      </c>
      <c r="E8507" s="138" t="s">
        <v>2044</v>
      </c>
      <c r="F8507" s="148">
        <f t="shared" si="397"/>
        <v>18475.25</v>
      </c>
      <c r="G8507" s="148">
        <f t="shared" si="398"/>
        <v>22539.805</v>
      </c>
    </row>
    <row r="8508" spans="1:7" ht="14.4" customHeight="1">
      <c r="A8508" s="138" t="s">
        <v>15061</v>
      </c>
      <c r="B8508" s="151" t="s">
        <v>15055</v>
      </c>
      <c r="C8508" s="148">
        <v>18475.249100000001</v>
      </c>
      <c r="D8508" s="148">
        <f t="shared" si="396"/>
        <v>22539.8</v>
      </c>
      <c r="E8508" s="138" t="s">
        <v>2044</v>
      </c>
      <c r="F8508" s="148">
        <f t="shared" si="397"/>
        <v>18475.25</v>
      </c>
      <c r="G8508" s="148">
        <f t="shared" si="398"/>
        <v>22539.805</v>
      </c>
    </row>
    <row r="8509" spans="1:7" ht="14.4" customHeight="1">
      <c r="A8509" s="138" t="s">
        <v>15062</v>
      </c>
      <c r="B8509" s="151" t="s">
        <v>15055</v>
      </c>
      <c r="C8509" s="148">
        <v>18475.249100000001</v>
      </c>
      <c r="D8509" s="148">
        <f t="shared" si="396"/>
        <v>22539.8</v>
      </c>
      <c r="E8509" s="138" t="s">
        <v>2044</v>
      </c>
      <c r="F8509" s="148">
        <f t="shared" si="397"/>
        <v>18475.25</v>
      </c>
      <c r="G8509" s="148">
        <f t="shared" si="398"/>
        <v>22539.805</v>
      </c>
    </row>
    <row r="8510" spans="1:7" ht="14.4" customHeight="1">
      <c r="A8510" s="138" t="s">
        <v>15063</v>
      </c>
      <c r="B8510" s="151" t="s">
        <v>15055</v>
      </c>
      <c r="C8510" s="148">
        <v>18475.249100000001</v>
      </c>
      <c r="D8510" s="148">
        <f t="shared" si="396"/>
        <v>22539.8</v>
      </c>
      <c r="E8510" s="138" t="s">
        <v>2044</v>
      </c>
      <c r="F8510" s="148">
        <f t="shared" si="397"/>
        <v>18475.25</v>
      </c>
      <c r="G8510" s="148">
        <f t="shared" si="398"/>
        <v>22539.805</v>
      </c>
    </row>
    <row r="8511" spans="1:7" ht="14.4" customHeight="1">
      <c r="A8511" s="138" t="s">
        <v>15064</v>
      </c>
      <c r="B8511" s="151" t="s">
        <v>15055</v>
      </c>
      <c r="C8511" s="148">
        <v>18475.249100000001</v>
      </c>
      <c r="D8511" s="148">
        <f t="shared" si="396"/>
        <v>22539.8</v>
      </c>
      <c r="E8511" s="138" t="s">
        <v>2044</v>
      </c>
      <c r="F8511" s="148">
        <f t="shared" si="397"/>
        <v>18475.25</v>
      </c>
      <c r="G8511" s="148">
        <f t="shared" si="398"/>
        <v>22539.805</v>
      </c>
    </row>
    <row r="8512" spans="1:7" ht="14.4" customHeight="1">
      <c r="A8512" s="138" t="s">
        <v>15065</v>
      </c>
      <c r="B8512" s="151" t="s">
        <v>15055</v>
      </c>
      <c r="C8512" s="148">
        <v>18475.249100000001</v>
      </c>
      <c r="D8512" s="148">
        <f t="shared" si="396"/>
        <v>22539.8</v>
      </c>
      <c r="E8512" s="138" t="s">
        <v>2044</v>
      </c>
      <c r="F8512" s="148">
        <f t="shared" si="397"/>
        <v>18475.25</v>
      </c>
      <c r="G8512" s="148">
        <f t="shared" si="398"/>
        <v>22539.805</v>
      </c>
    </row>
    <row r="8513" spans="1:7" ht="14.4" customHeight="1">
      <c r="A8513" s="138" t="s">
        <v>15066</v>
      </c>
      <c r="B8513" s="151" t="s">
        <v>15055</v>
      </c>
      <c r="C8513" s="148">
        <v>18475.249100000001</v>
      </c>
      <c r="D8513" s="148">
        <f t="shared" si="396"/>
        <v>22539.8</v>
      </c>
      <c r="E8513" s="138" t="s">
        <v>2044</v>
      </c>
      <c r="F8513" s="148">
        <f t="shared" si="397"/>
        <v>18475.25</v>
      </c>
      <c r="G8513" s="148">
        <f t="shared" si="398"/>
        <v>22539.805</v>
      </c>
    </row>
    <row r="8514" spans="1:7" ht="14.4" customHeight="1">
      <c r="A8514" s="138" t="s">
        <v>15067</v>
      </c>
      <c r="B8514" s="151" t="s">
        <v>15055</v>
      </c>
      <c r="C8514" s="148">
        <v>18475.249100000001</v>
      </c>
      <c r="D8514" s="148">
        <f t="shared" si="396"/>
        <v>22539.8</v>
      </c>
      <c r="E8514" s="138" t="s">
        <v>2044</v>
      </c>
      <c r="F8514" s="148">
        <f t="shared" si="397"/>
        <v>18475.25</v>
      </c>
      <c r="G8514" s="148">
        <f t="shared" si="398"/>
        <v>22539.805</v>
      </c>
    </row>
    <row r="8515" spans="1:7" ht="14.4" customHeight="1">
      <c r="A8515" s="138" t="s">
        <v>15068</v>
      </c>
      <c r="B8515" s="151" t="s">
        <v>15055</v>
      </c>
      <c r="C8515" s="148">
        <v>18475.249100000001</v>
      </c>
      <c r="D8515" s="148">
        <f t="shared" si="396"/>
        <v>22539.8</v>
      </c>
      <c r="E8515" s="138" t="s">
        <v>2044</v>
      </c>
      <c r="F8515" s="148">
        <f t="shared" si="397"/>
        <v>18475.25</v>
      </c>
      <c r="G8515" s="148">
        <f t="shared" si="398"/>
        <v>22539.805</v>
      </c>
    </row>
    <row r="8516" spans="1:7" ht="14.4" customHeight="1">
      <c r="A8516" s="138" t="s">
        <v>15069</v>
      </c>
      <c r="B8516" s="151" t="s">
        <v>15055</v>
      </c>
      <c r="C8516" s="148">
        <v>18475.249100000001</v>
      </c>
      <c r="D8516" s="148">
        <f t="shared" si="396"/>
        <v>22539.8</v>
      </c>
      <c r="E8516" s="138" t="s">
        <v>2044</v>
      </c>
      <c r="F8516" s="148">
        <f t="shared" si="397"/>
        <v>18475.25</v>
      </c>
      <c r="G8516" s="148">
        <f t="shared" si="398"/>
        <v>22539.805</v>
      </c>
    </row>
    <row r="8517" spans="1:7" ht="14.4" customHeight="1">
      <c r="A8517" s="138" t="s">
        <v>15070</v>
      </c>
      <c r="B8517" s="151" t="s">
        <v>15055</v>
      </c>
      <c r="C8517" s="148">
        <v>18475.249100000001</v>
      </c>
      <c r="D8517" s="148">
        <f t="shared" si="396"/>
        <v>22539.8</v>
      </c>
      <c r="E8517" s="138" t="s">
        <v>2044</v>
      </c>
      <c r="F8517" s="148">
        <f t="shared" si="397"/>
        <v>18475.25</v>
      </c>
      <c r="G8517" s="148">
        <f t="shared" si="398"/>
        <v>22539.805</v>
      </c>
    </row>
    <row r="8518" spans="1:7" ht="14.4" customHeight="1">
      <c r="A8518" s="138" t="s">
        <v>15071</v>
      </c>
      <c r="B8518" s="151" t="s">
        <v>15055</v>
      </c>
      <c r="C8518" s="148">
        <v>18475.249100000001</v>
      </c>
      <c r="D8518" s="148">
        <f t="shared" si="396"/>
        <v>22539.8</v>
      </c>
      <c r="E8518" s="138" t="s">
        <v>2044</v>
      </c>
      <c r="F8518" s="148">
        <f t="shared" si="397"/>
        <v>18475.25</v>
      </c>
      <c r="G8518" s="148">
        <f t="shared" si="398"/>
        <v>22539.805</v>
      </c>
    </row>
    <row r="8519" spans="1:7" ht="14.4" customHeight="1">
      <c r="A8519" s="138" t="s">
        <v>15072</v>
      </c>
      <c r="B8519" s="151" t="s">
        <v>15055</v>
      </c>
      <c r="C8519" s="148">
        <v>18475.249100000001</v>
      </c>
      <c r="D8519" s="148">
        <f t="shared" si="396"/>
        <v>22539.8</v>
      </c>
      <c r="E8519" s="138" t="s">
        <v>2044</v>
      </c>
      <c r="F8519" s="148">
        <f t="shared" si="397"/>
        <v>18475.25</v>
      </c>
      <c r="G8519" s="148">
        <f t="shared" si="398"/>
        <v>22539.805</v>
      </c>
    </row>
    <row r="8520" spans="1:7" ht="14.4" customHeight="1">
      <c r="A8520" s="138" t="s">
        <v>15073</v>
      </c>
      <c r="B8520" s="151" t="s">
        <v>15055</v>
      </c>
      <c r="C8520" s="148">
        <v>18475.249100000001</v>
      </c>
      <c r="D8520" s="148">
        <f t="shared" si="396"/>
        <v>22539.8</v>
      </c>
      <c r="E8520" s="138" t="s">
        <v>2044</v>
      </c>
      <c r="F8520" s="148">
        <f t="shared" si="397"/>
        <v>18475.25</v>
      </c>
      <c r="G8520" s="148">
        <f t="shared" si="398"/>
        <v>22539.805</v>
      </c>
    </row>
    <row r="8521" spans="1:7" ht="14.4" customHeight="1">
      <c r="A8521" s="138" t="s">
        <v>15074</v>
      </c>
      <c r="B8521" s="151" t="s">
        <v>15055</v>
      </c>
      <c r="C8521" s="148">
        <v>18475.249100000001</v>
      </c>
      <c r="D8521" s="148">
        <f t="shared" ref="D8521:D8584" si="399">ROUND(C8521*(1+$D$8),2)</f>
        <v>22539.8</v>
      </c>
      <c r="E8521" s="138" t="s">
        <v>2044</v>
      </c>
      <c r="F8521" s="148">
        <f t="shared" ref="F8521:F8584" si="400">ROUND(C8521*(1-HLOOKUP(E8521,$1:$2,2,FALSE)),2)</f>
        <v>18475.25</v>
      </c>
      <c r="G8521" s="148">
        <f t="shared" ref="G8521:G8584" si="401">F8521*(1+$D$8)</f>
        <v>22539.805</v>
      </c>
    </row>
    <row r="8522" spans="1:7" ht="14.4" customHeight="1">
      <c r="A8522" s="138" t="s">
        <v>15075</v>
      </c>
      <c r="B8522" s="151" t="s">
        <v>15055</v>
      </c>
      <c r="C8522" s="148">
        <v>18475.249100000001</v>
      </c>
      <c r="D8522" s="148">
        <f t="shared" si="399"/>
        <v>22539.8</v>
      </c>
      <c r="E8522" s="138" t="s">
        <v>2044</v>
      </c>
      <c r="F8522" s="148">
        <f t="shared" si="400"/>
        <v>18475.25</v>
      </c>
      <c r="G8522" s="148">
        <f t="shared" si="401"/>
        <v>22539.805</v>
      </c>
    </row>
    <row r="8523" spans="1:7" ht="14.4" customHeight="1">
      <c r="A8523" s="138" t="s">
        <v>15076</v>
      </c>
      <c r="B8523" s="151" t="s">
        <v>15055</v>
      </c>
      <c r="C8523" s="148">
        <v>18475.249100000001</v>
      </c>
      <c r="D8523" s="148">
        <f t="shared" si="399"/>
        <v>22539.8</v>
      </c>
      <c r="E8523" s="138" t="s">
        <v>2044</v>
      </c>
      <c r="F8523" s="148">
        <f t="shared" si="400"/>
        <v>18475.25</v>
      </c>
      <c r="G8523" s="148">
        <f t="shared" si="401"/>
        <v>22539.805</v>
      </c>
    </row>
    <row r="8524" spans="1:7" ht="14.4" customHeight="1">
      <c r="A8524" s="138" t="s">
        <v>15077</v>
      </c>
      <c r="B8524" s="151" t="s">
        <v>15055</v>
      </c>
      <c r="C8524" s="148">
        <v>18475.249100000001</v>
      </c>
      <c r="D8524" s="148">
        <f t="shared" si="399"/>
        <v>22539.8</v>
      </c>
      <c r="E8524" s="138" t="s">
        <v>2044</v>
      </c>
      <c r="F8524" s="148">
        <f t="shared" si="400"/>
        <v>18475.25</v>
      </c>
      <c r="G8524" s="148">
        <f t="shared" si="401"/>
        <v>22539.805</v>
      </c>
    </row>
    <row r="8525" spans="1:7" ht="14.4" customHeight="1">
      <c r="A8525" s="138" t="s">
        <v>15078</v>
      </c>
      <c r="B8525" s="151" t="s">
        <v>15055</v>
      </c>
      <c r="C8525" s="148">
        <v>18475.249100000001</v>
      </c>
      <c r="D8525" s="148">
        <f t="shared" si="399"/>
        <v>22539.8</v>
      </c>
      <c r="E8525" s="138" t="s">
        <v>2044</v>
      </c>
      <c r="F8525" s="148">
        <f t="shared" si="400"/>
        <v>18475.25</v>
      </c>
      <c r="G8525" s="148">
        <f t="shared" si="401"/>
        <v>22539.805</v>
      </c>
    </row>
    <row r="8526" spans="1:7" ht="14.4" customHeight="1">
      <c r="A8526" s="138" t="s">
        <v>15079</v>
      </c>
      <c r="B8526" s="151" t="s">
        <v>15055</v>
      </c>
      <c r="C8526" s="148">
        <v>18475.249100000001</v>
      </c>
      <c r="D8526" s="148">
        <f t="shared" si="399"/>
        <v>22539.8</v>
      </c>
      <c r="E8526" s="138" t="s">
        <v>2044</v>
      </c>
      <c r="F8526" s="148">
        <f t="shared" si="400"/>
        <v>18475.25</v>
      </c>
      <c r="G8526" s="148">
        <f t="shared" si="401"/>
        <v>22539.805</v>
      </c>
    </row>
    <row r="8527" spans="1:7" ht="14.4" customHeight="1">
      <c r="A8527" s="138" t="s">
        <v>15080</v>
      </c>
      <c r="B8527" s="151" t="s">
        <v>15055</v>
      </c>
      <c r="C8527" s="148">
        <v>18475.249100000001</v>
      </c>
      <c r="D8527" s="148">
        <f t="shared" si="399"/>
        <v>22539.8</v>
      </c>
      <c r="E8527" s="138" t="s">
        <v>2044</v>
      </c>
      <c r="F8527" s="148">
        <f t="shared" si="400"/>
        <v>18475.25</v>
      </c>
      <c r="G8527" s="148">
        <f t="shared" si="401"/>
        <v>22539.805</v>
      </c>
    </row>
    <row r="8528" spans="1:7" ht="14.4" customHeight="1">
      <c r="A8528" s="138" t="s">
        <v>15081</v>
      </c>
      <c r="B8528" s="151" t="s">
        <v>15055</v>
      </c>
      <c r="C8528" s="148">
        <v>18475.249100000001</v>
      </c>
      <c r="D8528" s="148">
        <f t="shared" si="399"/>
        <v>22539.8</v>
      </c>
      <c r="E8528" s="138" t="s">
        <v>2044</v>
      </c>
      <c r="F8528" s="148">
        <f t="shared" si="400"/>
        <v>18475.25</v>
      </c>
      <c r="G8528" s="148">
        <f t="shared" si="401"/>
        <v>22539.805</v>
      </c>
    </row>
    <row r="8529" spans="1:7" ht="14.4" customHeight="1">
      <c r="A8529" s="138" t="s">
        <v>15082</v>
      </c>
      <c r="B8529" s="151" t="s">
        <v>15055</v>
      </c>
      <c r="C8529" s="148">
        <v>18475.249100000001</v>
      </c>
      <c r="D8529" s="148">
        <f t="shared" si="399"/>
        <v>22539.8</v>
      </c>
      <c r="E8529" s="138" t="s">
        <v>2044</v>
      </c>
      <c r="F8529" s="148">
        <f t="shared" si="400"/>
        <v>18475.25</v>
      </c>
      <c r="G8529" s="148">
        <f t="shared" si="401"/>
        <v>22539.805</v>
      </c>
    </row>
    <row r="8530" spans="1:7" ht="14.4" customHeight="1">
      <c r="A8530" s="138" t="s">
        <v>15083</v>
      </c>
      <c r="B8530" s="151" t="s">
        <v>15055</v>
      </c>
      <c r="C8530" s="148">
        <v>18475.249100000001</v>
      </c>
      <c r="D8530" s="148">
        <f t="shared" si="399"/>
        <v>22539.8</v>
      </c>
      <c r="E8530" s="138" t="s">
        <v>2044</v>
      </c>
      <c r="F8530" s="148">
        <f t="shared" si="400"/>
        <v>18475.25</v>
      </c>
      <c r="G8530" s="148">
        <f t="shared" si="401"/>
        <v>22539.805</v>
      </c>
    </row>
    <row r="8531" spans="1:7" ht="14.4" customHeight="1">
      <c r="A8531" s="138" t="s">
        <v>15084</v>
      </c>
      <c r="B8531" s="151" t="s">
        <v>15055</v>
      </c>
      <c r="C8531" s="148">
        <v>18475.249100000001</v>
      </c>
      <c r="D8531" s="148">
        <f t="shared" si="399"/>
        <v>22539.8</v>
      </c>
      <c r="E8531" s="138" t="s">
        <v>2044</v>
      </c>
      <c r="F8531" s="148">
        <f t="shared" si="400"/>
        <v>18475.25</v>
      </c>
      <c r="G8531" s="148">
        <f t="shared" si="401"/>
        <v>22539.805</v>
      </c>
    </row>
    <row r="8532" spans="1:7" ht="14.4" customHeight="1">
      <c r="A8532" s="138" t="s">
        <v>15085</v>
      </c>
      <c r="B8532" s="151" t="s">
        <v>15055</v>
      </c>
      <c r="C8532" s="148">
        <v>18475.249100000001</v>
      </c>
      <c r="D8532" s="148">
        <f t="shared" si="399"/>
        <v>22539.8</v>
      </c>
      <c r="E8532" s="138" t="s">
        <v>2044</v>
      </c>
      <c r="F8532" s="148">
        <f t="shared" si="400"/>
        <v>18475.25</v>
      </c>
      <c r="G8532" s="148">
        <f t="shared" si="401"/>
        <v>22539.805</v>
      </c>
    </row>
    <row r="8533" spans="1:7" ht="14.4" customHeight="1">
      <c r="A8533" s="138" t="s">
        <v>15086</v>
      </c>
      <c r="B8533" s="151" t="s">
        <v>15055</v>
      </c>
      <c r="C8533" s="148">
        <v>18475.249100000001</v>
      </c>
      <c r="D8533" s="148">
        <f t="shared" si="399"/>
        <v>22539.8</v>
      </c>
      <c r="E8533" s="138" t="s">
        <v>2044</v>
      </c>
      <c r="F8533" s="148">
        <f t="shared" si="400"/>
        <v>18475.25</v>
      </c>
      <c r="G8533" s="148">
        <f t="shared" si="401"/>
        <v>22539.805</v>
      </c>
    </row>
    <row r="8534" spans="1:7" ht="14.4" customHeight="1">
      <c r="A8534" s="138" t="s">
        <v>15087</v>
      </c>
      <c r="B8534" s="151" t="s">
        <v>15055</v>
      </c>
      <c r="C8534" s="148">
        <v>18475.249100000001</v>
      </c>
      <c r="D8534" s="148">
        <f t="shared" si="399"/>
        <v>22539.8</v>
      </c>
      <c r="E8534" s="138" t="s">
        <v>2044</v>
      </c>
      <c r="F8534" s="148">
        <f t="shared" si="400"/>
        <v>18475.25</v>
      </c>
      <c r="G8534" s="148">
        <f t="shared" si="401"/>
        <v>22539.805</v>
      </c>
    </row>
    <row r="8535" spans="1:7" ht="14.4" customHeight="1">
      <c r="A8535" s="138" t="s">
        <v>15088</v>
      </c>
      <c r="B8535" s="151" t="s">
        <v>15055</v>
      </c>
      <c r="C8535" s="148">
        <v>18475.249100000001</v>
      </c>
      <c r="D8535" s="148">
        <f t="shared" si="399"/>
        <v>22539.8</v>
      </c>
      <c r="E8535" s="138" t="s">
        <v>2044</v>
      </c>
      <c r="F8535" s="148">
        <f t="shared" si="400"/>
        <v>18475.25</v>
      </c>
      <c r="G8535" s="148">
        <f t="shared" si="401"/>
        <v>22539.805</v>
      </c>
    </row>
    <row r="8536" spans="1:7" ht="14.4" customHeight="1">
      <c r="A8536" s="138" t="s">
        <v>15089</v>
      </c>
      <c r="B8536" s="151" t="s">
        <v>15055</v>
      </c>
      <c r="C8536" s="148">
        <v>18475.249100000001</v>
      </c>
      <c r="D8536" s="148">
        <f t="shared" si="399"/>
        <v>22539.8</v>
      </c>
      <c r="E8536" s="138" t="s">
        <v>2044</v>
      </c>
      <c r="F8536" s="148">
        <f t="shared" si="400"/>
        <v>18475.25</v>
      </c>
      <c r="G8536" s="148">
        <f t="shared" si="401"/>
        <v>22539.805</v>
      </c>
    </row>
    <row r="8537" spans="1:7" ht="14.4" customHeight="1">
      <c r="A8537" s="138" t="s">
        <v>15090</v>
      </c>
      <c r="B8537" s="151" t="s">
        <v>15055</v>
      </c>
      <c r="C8537" s="148">
        <v>18475.249100000001</v>
      </c>
      <c r="D8537" s="148">
        <f t="shared" si="399"/>
        <v>22539.8</v>
      </c>
      <c r="E8537" s="138" t="s">
        <v>2044</v>
      </c>
      <c r="F8537" s="148">
        <f t="shared" si="400"/>
        <v>18475.25</v>
      </c>
      <c r="G8537" s="148">
        <f t="shared" si="401"/>
        <v>22539.805</v>
      </c>
    </row>
    <row r="8538" spans="1:7" ht="14.4" customHeight="1">
      <c r="A8538" s="138" t="s">
        <v>15091</v>
      </c>
      <c r="B8538" s="151" t="s">
        <v>15055</v>
      </c>
      <c r="C8538" s="148">
        <v>18475.249100000001</v>
      </c>
      <c r="D8538" s="148">
        <f t="shared" si="399"/>
        <v>22539.8</v>
      </c>
      <c r="E8538" s="138" t="s">
        <v>2044</v>
      </c>
      <c r="F8538" s="148">
        <f t="shared" si="400"/>
        <v>18475.25</v>
      </c>
      <c r="G8538" s="148">
        <f t="shared" si="401"/>
        <v>22539.805</v>
      </c>
    </row>
    <row r="8539" spans="1:7" ht="14.4" customHeight="1">
      <c r="A8539" s="138" t="s">
        <v>15092</v>
      </c>
      <c r="B8539" s="151" t="s">
        <v>15055</v>
      </c>
      <c r="C8539" s="148">
        <v>18475.249100000001</v>
      </c>
      <c r="D8539" s="148">
        <f t="shared" si="399"/>
        <v>22539.8</v>
      </c>
      <c r="E8539" s="138" t="s">
        <v>2044</v>
      </c>
      <c r="F8539" s="148">
        <f t="shared" si="400"/>
        <v>18475.25</v>
      </c>
      <c r="G8539" s="148">
        <f t="shared" si="401"/>
        <v>22539.805</v>
      </c>
    </row>
    <row r="8540" spans="1:7" ht="14.4" customHeight="1">
      <c r="A8540" s="138" t="s">
        <v>15093</v>
      </c>
      <c r="B8540" s="151" t="s">
        <v>15055</v>
      </c>
      <c r="C8540" s="148">
        <v>18475.249100000001</v>
      </c>
      <c r="D8540" s="148">
        <f t="shared" si="399"/>
        <v>22539.8</v>
      </c>
      <c r="E8540" s="138" t="s">
        <v>2044</v>
      </c>
      <c r="F8540" s="148">
        <f t="shared" si="400"/>
        <v>18475.25</v>
      </c>
      <c r="G8540" s="148">
        <f t="shared" si="401"/>
        <v>22539.805</v>
      </c>
    </row>
    <row r="8541" spans="1:7" ht="14.4" customHeight="1">
      <c r="A8541" s="138" t="s">
        <v>15094</v>
      </c>
      <c r="B8541" s="151" t="s">
        <v>15055</v>
      </c>
      <c r="C8541" s="148">
        <v>18475.249100000001</v>
      </c>
      <c r="D8541" s="148">
        <f t="shared" si="399"/>
        <v>22539.8</v>
      </c>
      <c r="E8541" s="138" t="s">
        <v>2044</v>
      </c>
      <c r="F8541" s="148">
        <f t="shared" si="400"/>
        <v>18475.25</v>
      </c>
      <c r="G8541" s="148">
        <f t="shared" si="401"/>
        <v>22539.805</v>
      </c>
    </row>
    <row r="8542" spans="1:7" ht="14.4" customHeight="1">
      <c r="A8542" s="138" t="s">
        <v>15095</v>
      </c>
      <c r="B8542" s="151" t="s">
        <v>15055</v>
      </c>
      <c r="C8542" s="148">
        <v>18475.249100000001</v>
      </c>
      <c r="D8542" s="148">
        <f t="shared" si="399"/>
        <v>22539.8</v>
      </c>
      <c r="E8542" s="138" t="s">
        <v>2044</v>
      </c>
      <c r="F8542" s="148">
        <f t="shared" si="400"/>
        <v>18475.25</v>
      </c>
      <c r="G8542" s="148">
        <f t="shared" si="401"/>
        <v>22539.805</v>
      </c>
    </row>
    <row r="8543" spans="1:7" ht="14.4" customHeight="1">
      <c r="A8543" s="138" t="s">
        <v>15096</v>
      </c>
      <c r="B8543" s="151" t="s">
        <v>15055</v>
      </c>
      <c r="C8543" s="148">
        <v>18475.249100000001</v>
      </c>
      <c r="D8543" s="148">
        <f t="shared" si="399"/>
        <v>22539.8</v>
      </c>
      <c r="E8543" s="138" t="s">
        <v>2044</v>
      </c>
      <c r="F8543" s="148">
        <f t="shared" si="400"/>
        <v>18475.25</v>
      </c>
      <c r="G8543" s="148">
        <f t="shared" si="401"/>
        <v>22539.805</v>
      </c>
    </row>
    <row r="8544" spans="1:7" ht="14.4" customHeight="1">
      <c r="A8544" s="138" t="s">
        <v>15097</v>
      </c>
      <c r="B8544" s="151" t="s">
        <v>15055</v>
      </c>
      <c r="C8544" s="148">
        <v>18475.249100000001</v>
      </c>
      <c r="D8544" s="148">
        <f t="shared" si="399"/>
        <v>22539.8</v>
      </c>
      <c r="E8544" s="138" t="s">
        <v>2044</v>
      </c>
      <c r="F8544" s="148">
        <f t="shared" si="400"/>
        <v>18475.25</v>
      </c>
      <c r="G8544" s="148">
        <f t="shared" si="401"/>
        <v>22539.805</v>
      </c>
    </row>
    <row r="8545" spans="1:7" ht="14.4" customHeight="1">
      <c r="A8545" s="138" t="s">
        <v>15098</v>
      </c>
      <c r="B8545" s="151" t="s">
        <v>15055</v>
      </c>
      <c r="C8545" s="148">
        <v>18475.249100000001</v>
      </c>
      <c r="D8545" s="148">
        <f t="shared" si="399"/>
        <v>22539.8</v>
      </c>
      <c r="E8545" s="138" t="s">
        <v>2044</v>
      </c>
      <c r="F8545" s="148">
        <f t="shared" si="400"/>
        <v>18475.25</v>
      </c>
      <c r="G8545" s="148">
        <f t="shared" si="401"/>
        <v>22539.805</v>
      </c>
    </row>
    <row r="8546" spans="1:7" ht="14.4" customHeight="1">
      <c r="A8546" s="138" t="s">
        <v>15099</v>
      </c>
      <c r="B8546" s="151" t="s">
        <v>15055</v>
      </c>
      <c r="C8546" s="148">
        <v>18475.249100000001</v>
      </c>
      <c r="D8546" s="148">
        <f t="shared" si="399"/>
        <v>22539.8</v>
      </c>
      <c r="E8546" s="138" t="s">
        <v>2044</v>
      </c>
      <c r="F8546" s="148">
        <f t="shared" si="400"/>
        <v>18475.25</v>
      </c>
      <c r="G8546" s="148">
        <f t="shared" si="401"/>
        <v>22539.805</v>
      </c>
    </row>
    <row r="8547" spans="1:7" ht="14.4" customHeight="1">
      <c r="A8547" s="138" t="s">
        <v>15100</v>
      </c>
      <c r="B8547" s="151" t="s">
        <v>15055</v>
      </c>
      <c r="C8547" s="148">
        <v>18475.249100000001</v>
      </c>
      <c r="D8547" s="148">
        <f t="shared" si="399"/>
        <v>22539.8</v>
      </c>
      <c r="E8547" s="138" t="s">
        <v>2044</v>
      </c>
      <c r="F8547" s="148">
        <f t="shared" si="400"/>
        <v>18475.25</v>
      </c>
      <c r="G8547" s="148">
        <f t="shared" si="401"/>
        <v>22539.805</v>
      </c>
    </row>
    <row r="8548" spans="1:7" ht="14.4" customHeight="1">
      <c r="A8548" s="138" t="s">
        <v>15101</v>
      </c>
      <c r="B8548" s="151" t="s">
        <v>15055</v>
      </c>
      <c r="C8548" s="148">
        <v>18475.249100000001</v>
      </c>
      <c r="D8548" s="148">
        <f t="shared" si="399"/>
        <v>22539.8</v>
      </c>
      <c r="E8548" s="138" t="s">
        <v>2044</v>
      </c>
      <c r="F8548" s="148">
        <f t="shared" si="400"/>
        <v>18475.25</v>
      </c>
      <c r="G8548" s="148">
        <f t="shared" si="401"/>
        <v>22539.805</v>
      </c>
    </row>
    <row r="8549" spans="1:7" ht="14.4" customHeight="1">
      <c r="A8549" s="138" t="s">
        <v>15102</v>
      </c>
      <c r="B8549" s="151" t="s">
        <v>15055</v>
      </c>
      <c r="C8549" s="148">
        <v>18475.249100000001</v>
      </c>
      <c r="D8549" s="148">
        <f t="shared" si="399"/>
        <v>22539.8</v>
      </c>
      <c r="E8549" s="138" t="s">
        <v>2044</v>
      </c>
      <c r="F8549" s="148">
        <f t="shared" si="400"/>
        <v>18475.25</v>
      </c>
      <c r="G8549" s="148">
        <f t="shared" si="401"/>
        <v>22539.805</v>
      </c>
    </row>
    <row r="8550" spans="1:7" ht="14.4" customHeight="1">
      <c r="A8550" s="138" t="s">
        <v>15103</v>
      </c>
      <c r="B8550" s="151" t="s">
        <v>15055</v>
      </c>
      <c r="C8550" s="148">
        <v>18475.249100000001</v>
      </c>
      <c r="D8550" s="148">
        <f t="shared" si="399"/>
        <v>22539.8</v>
      </c>
      <c r="E8550" s="138" t="s">
        <v>2044</v>
      </c>
      <c r="F8550" s="148">
        <f t="shared" si="400"/>
        <v>18475.25</v>
      </c>
      <c r="G8550" s="148">
        <f t="shared" si="401"/>
        <v>22539.805</v>
      </c>
    </row>
    <row r="8551" spans="1:7" ht="14.4" customHeight="1">
      <c r="A8551" s="138" t="s">
        <v>15104</v>
      </c>
      <c r="B8551" s="151" t="s">
        <v>15055</v>
      </c>
      <c r="C8551" s="148">
        <v>18475.249100000001</v>
      </c>
      <c r="D8551" s="148">
        <f t="shared" si="399"/>
        <v>22539.8</v>
      </c>
      <c r="E8551" s="138" t="s">
        <v>2044</v>
      </c>
      <c r="F8551" s="148">
        <f t="shared" si="400"/>
        <v>18475.25</v>
      </c>
      <c r="G8551" s="148">
        <f t="shared" si="401"/>
        <v>22539.805</v>
      </c>
    </row>
    <row r="8552" spans="1:7" ht="14.4" customHeight="1">
      <c r="A8552" s="138" t="s">
        <v>15105</v>
      </c>
      <c r="B8552" s="151" t="s">
        <v>15055</v>
      </c>
      <c r="C8552" s="148">
        <v>18475.249100000001</v>
      </c>
      <c r="D8552" s="148">
        <f t="shared" si="399"/>
        <v>22539.8</v>
      </c>
      <c r="E8552" s="138" t="s">
        <v>2044</v>
      </c>
      <c r="F8552" s="148">
        <f t="shared" si="400"/>
        <v>18475.25</v>
      </c>
      <c r="G8552" s="148">
        <f t="shared" si="401"/>
        <v>22539.805</v>
      </c>
    </row>
    <row r="8553" spans="1:7" ht="14.4" customHeight="1">
      <c r="A8553" s="138" t="s">
        <v>15106</v>
      </c>
      <c r="B8553" s="151" t="s">
        <v>15055</v>
      </c>
      <c r="C8553" s="148">
        <v>18475.249100000001</v>
      </c>
      <c r="D8553" s="148">
        <f t="shared" si="399"/>
        <v>22539.8</v>
      </c>
      <c r="E8553" s="138" t="s">
        <v>2044</v>
      </c>
      <c r="F8553" s="148">
        <f t="shared" si="400"/>
        <v>18475.25</v>
      </c>
      <c r="G8553" s="148">
        <f t="shared" si="401"/>
        <v>22539.805</v>
      </c>
    </row>
    <row r="8554" spans="1:7" ht="14.4" customHeight="1">
      <c r="A8554" s="138" t="s">
        <v>15107</v>
      </c>
      <c r="B8554" s="151" t="s">
        <v>15055</v>
      </c>
      <c r="C8554" s="148">
        <v>18475.249100000001</v>
      </c>
      <c r="D8554" s="148">
        <f t="shared" si="399"/>
        <v>22539.8</v>
      </c>
      <c r="E8554" s="138" t="s">
        <v>2044</v>
      </c>
      <c r="F8554" s="148">
        <f t="shared" si="400"/>
        <v>18475.25</v>
      </c>
      <c r="G8554" s="148">
        <f t="shared" si="401"/>
        <v>22539.805</v>
      </c>
    </row>
    <row r="8555" spans="1:7" ht="14.4" customHeight="1">
      <c r="A8555" s="138" t="s">
        <v>15108</v>
      </c>
      <c r="B8555" s="151" t="s">
        <v>15055</v>
      </c>
      <c r="C8555" s="148">
        <v>18475.249100000001</v>
      </c>
      <c r="D8555" s="148">
        <f t="shared" si="399"/>
        <v>22539.8</v>
      </c>
      <c r="E8555" s="138" t="s">
        <v>2044</v>
      </c>
      <c r="F8555" s="148">
        <f t="shared" si="400"/>
        <v>18475.25</v>
      </c>
      <c r="G8555" s="148">
        <f t="shared" si="401"/>
        <v>22539.805</v>
      </c>
    </row>
    <row r="8556" spans="1:7" ht="14.4" customHeight="1">
      <c r="A8556" s="138" t="s">
        <v>15109</v>
      </c>
      <c r="B8556" s="151" t="s">
        <v>15055</v>
      </c>
      <c r="C8556" s="148">
        <v>18475.249100000001</v>
      </c>
      <c r="D8556" s="148">
        <f t="shared" si="399"/>
        <v>22539.8</v>
      </c>
      <c r="E8556" s="138" t="s">
        <v>2044</v>
      </c>
      <c r="F8556" s="148">
        <f t="shared" si="400"/>
        <v>18475.25</v>
      </c>
      <c r="G8556" s="148">
        <f t="shared" si="401"/>
        <v>22539.805</v>
      </c>
    </row>
    <row r="8557" spans="1:7" ht="14.4" customHeight="1">
      <c r="A8557" s="138" t="s">
        <v>15110</v>
      </c>
      <c r="B8557" s="151" t="s">
        <v>15055</v>
      </c>
      <c r="C8557" s="148">
        <v>18475.249100000001</v>
      </c>
      <c r="D8557" s="148">
        <f t="shared" si="399"/>
        <v>22539.8</v>
      </c>
      <c r="E8557" s="138" t="s">
        <v>2044</v>
      </c>
      <c r="F8557" s="148">
        <f t="shared" si="400"/>
        <v>18475.25</v>
      </c>
      <c r="G8557" s="148">
        <f t="shared" si="401"/>
        <v>22539.805</v>
      </c>
    </row>
    <row r="8558" spans="1:7" ht="14.4" customHeight="1">
      <c r="A8558" s="138" t="s">
        <v>15111</v>
      </c>
      <c r="B8558" s="151" t="s">
        <v>15055</v>
      </c>
      <c r="C8558" s="148">
        <v>18475.249100000001</v>
      </c>
      <c r="D8558" s="148">
        <f t="shared" si="399"/>
        <v>22539.8</v>
      </c>
      <c r="E8558" s="138" t="s">
        <v>2044</v>
      </c>
      <c r="F8558" s="148">
        <f t="shared" si="400"/>
        <v>18475.25</v>
      </c>
      <c r="G8558" s="148">
        <f t="shared" si="401"/>
        <v>22539.805</v>
      </c>
    </row>
    <row r="8559" spans="1:7" ht="14.4" customHeight="1">
      <c r="A8559" s="138" t="s">
        <v>15112</v>
      </c>
      <c r="B8559" s="151" t="s">
        <v>15055</v>
      </c>
      <c r="C8559" s="148">
        <v>18475.249100000001</v>
      </c>
      <c r="D8559" s="148">
        <f t="shared" si="399"/>
        <v>22539.8</v>
      </c>
      <c r="E8559" s="138" t="s">
        <v>2044</v>
      </c>
      <c r="F8559" s="148">
        <f t="shared" si="400"/>
        <v>18475.25</v>
      </c>
      <c r="G8559" s="148">
        <f t="shared" si="401"/>
        <v>22539.805</v>
      </c>
    </row>
    <row r="8560" spans="1:7" ht="14.4" customHeight="1">
      <c r="A8560" s="138" t="s">
        <v>15113</v>
      </c>
      <c r="B8560" s="151" t="s">
        <v>15055</v>
      </c>
      <c r="C8560" s="148">
        <v>18475.249100000001</v>
      </c>
      <c r="D8560" s="148">
        <f t="shared" si="399"/>
        <v>22539.8</v>
      </c>
      <c r="E8560" s="138" t="s">
        <v>2044</v>
      </c>
      <c r="F8560" s="148">
        <f t="shared" si="400"/>
        <v>18475.25</v>
      </c>
      <c r="G8560" s="148">
        <f t="shared" si="401"/>
        <v>22539.805</v>
      </c>
    </row>
    <row r="8561" spans="1:7" ht="14.4" customHeight="1">
      <c r="A8561" s="138" t="s">
        <v>15114</v>
      </c>
      <c r="B8561" s="151" t="s">
        <v>15055</v>
      </c>
      <c r="C8561" s="148">
        <v>18475.249100000001</v>
      </c>
      <c r="D8561" s="148">
        <f t="shared" si="399"/>
        <v>22539.8</v>
      </c>
      <c r="E8561" s="138" t="s">
        <v>2044</v>
      </c>
      <c r="F8561" s="148">
        <f t="shared" si="400"/>
        <v>18475.25</v>
      </c>
      <c r="G8561" s="148">
        <f t="shared" si="401"/>
        <v>22539.805</v>
      </c>
    </row>
    <row r="8562" spans="1:7" ht="14.4" customHeight="1">
      <c r="A8562" s="138" t="s">
        <v>15115</v>
      </c>
      <c r="B8562" s="151" t="s">
        <v>15055</v>
      </c>
      <c r="C8562" s="148">
        <v>18475.249100000001</v>
      </c>
      <c r="D8562" s="148">
        <f t="shared" si="399"/>
        <v>22539.8</v>
      </c>
      <c r="E8562" s="138" t="s">
        <v>2044</v>
      </c>
      <c r="F8562" s="148">
        <f t="shared" si="400"/>
        <v>18475.25</v>
      </c>
      <c r="G8562" s="148">
        <f t="shared" si="401"/>
        <v>22539.805</v>
      </c>
    </row>
    <row r="8563" spans="1:7" ht="14.4" customHeight="1">
      <c r="A8563" s="138" t="s">
        <v>15116</v>
      </c>
      <c r="B8563" s="151" t="s">
        <v>15055</v>
      </c>
      <c r="C8563" s="148">
        <v>18475.249100000001</v>
      </c>
      <c r="D8563" s="148">
        <f t="shared" si="399"/>
        <v>22539.8</v>
      </c>
      <c r="E8563" s="138" t="s">
        <v>2044</v>
      </c>
      <c r="F8563" s="148">
        <f t="shared" si="400"/>
        <v>18475.25</v>
      </c>
      <c r="G8563" s="148">
        <f t="shared" si="401"/>
        <v>22539.805</v>
      </c>
    </row>
    <row r="8564" spans="1:7" ht="14.4" customHeight="1">
      <c r="A8564" s="138" t="s">
        <v>15117</v>
      </c>
      <c r="B8564" s="151" t="s">
        <v>15055</v>
      </c>
      <c r="C8564" s="148">
        <v>18475.249100000001</v>
      </c>
      <c r="D8564" s="148">
        <f t="shared" si="399"/>
        <v>22539.8</v>
      </c>
      <c r="E8564" s="138" t="s">
        <v>2044</v>
      </c>
      <c r="F8564" s="148">
        <f t="shared" si="400"/>
        <v>18475.25</v>
      </c>
      <c r="G8564" s="148">
        <f t="shared" si="401"/>
        <v>22539.805</v>
      </c>
    </row>
    <row r="8565" spans="1:7" ht="14.4" customHeight="1">
      <c r="A8565" s="138" t="s">
        <v>15118</v>
      </c>
      <c r="B8565" s="151" t="s">
        <v>15119</v>
      </c>
      <c r="C8565" s="148">
        <v>17323</v>
      </c>
      <c r="D8565" s="148">
        <f t="shared" si="399"/>
        <v>21134.06</v>
      </c>
      <c r="E8565" s="138" t="s">
        <v>2044</v>
      </c>
      <c r="F8565" s="148">
        <f t="shared" si="400"/>
        <v>17323</v>
      </c>
      <c r="G8565" s="148">
        <f t="shared" si="401"/>
        <v>21134.06</v>
      </c>
    </row>
    <row r="8566" spans="1:7" ht="14.4" customHeight="1">
      <c r="A8566" s="138" t="s">
        <v>15120</v>
      </c>
      <c r="B8566" s="151" t="s">
        <v>15121</v>
      </c>
      <c r="C8566" s="148">
        <v>17299.824344549997</v>
      </c>
      <c r="D8566" s="148">
        <f t="shared" si="399"/>
        <v>21105.79</v>
      </c>
      <c r="E8566" s="138" t="s">
        <v>2044</v>
      </c>
      <c r="F8566" s="148">
        <f t="shared" si="400"/>
        <v>17299.82</v>
      </c>
      <c r="G8566" s="148">
        <f t="shared" si="401"/>
        <v>21105.7804</v>
      </c>
    </row>
    <row r="8567" spans="1:7" ht="14.4" customHeight="1">
      <c r="A8567" s="138" t="s">
        <v>15122</v>
      </c>
      <c r="B8567" s="151" t="s">
        <v>15121</v>
      </c>
      <c r="C8567" s="148">
        <v>17299.824344549997</v>
      </c>
      <c r="D8567" s="148">
        <f t="shared" si="399"/>
        <v>21105.79</v>
      </c>
      <c r="E8567" s="138" t="s">
        <v>2044</v>
      </c>
      <c r="F8567" s="148">
        <f t="shared" si="400"/>
        <v>17299.82</v>
      </c>
      <c r="G8567" s="148">
        <f t="shared" si="401"/>
        <v>21105.7804</v>
      </c>
    </row>
    <row r="8568" spans="1:7" ht="14.4" customHeight="1">
      <c r="A8568" s="138" t="s">
        <v>15123</v>
      </c>
      <c r="B8568" s="151" t="s">
        <v>15121</v>
      </c>
      <c r="C8568" s="148">
        <v>17299.824344549997</v>
      </c>
      <c r="D8568" s="148">
        <f t="shared" si="399"/>
        <v>21105.79</v>
      </c>
      <c r="E8568" s="138" t="s">
        <v>2044</v>
      </c>
      <c r="F8568" s="148">
        <f t="shared" si="400"/>
        <v>17299.82</v>
      </c>
      <c r="G8568" s="148">
        <f t="shared" si="401"/>
        <v>21105.7804</v>
      </c>
    </row>
    <row r="8569" spans="1:7" ht="14.4" customHeight="1">
      <c r="A8569" s="138" t="s">
        <v>15124</v>
      </c>
      <c r="B8569" s="151" t="s">
        <v>15121</v>
      </c>
      <c r="C8569" s="148">
        <v>17299.824344549997</v>
      </c>
      <c r="D8569" s="148">
        <f t="shared" si="399"/>
        <v>21105.79</v>
      </c>
      <c r="E8569" s="138" t="s">
        <v>2044</v>
      </c>
      <c r="F8569" s="148">
        <f t="shared" si="400"/>
        <v>17299.82</v>
      </c>
      <c r="G8569" s="148">
        <f t="shared" si="401"/>
        <v>21105.7804</v>
      </c>
    </row>
    <row r="8570" spans="1:7" ht="14.4" customHeight="1">
      <c r="A8570" s="138" t="s">
        <v>15125</v>
      </c>
      <c r="B8570" s="151" t="s">
        <v>15121</v>
      </c>
      <c r="C8570" s="148">
        <v>17299.824344549997</v>
      </c>
      <c r="D8570" s="148">
        <f t="shared" si="399"/>
        <v>21105.79</v>
      </c>
      <c r="E8570" s="138" t="s">
        <v>2044</v>
      </c>
      <c r="F8570" s="148">
        <f t="shared" si="400"/>
        <v>17299.82</v>
      </c>
      <c r="G8570" s="148">
        <f t="shared" si="401"/>
        <v>21105.7804</v>
      </c>
    </row>
    <row r="8571" spans="1:7" ht="14.4" customHeight="1">
      <c r="A8571" s="138" t="s">
        <v>15126</v>
      </c>
      <c r="B8571" s="151" t="s">
        <v>15121</v>
      </c>
      <c r="C8571" s="148">
        <v>17299.824344549997</v>
      </c>
      <c r="D8571" s="148">
        <f t="shared" si="399"/>
        <v>21105.79</v>
      </c>
      <c r="E8571" s="138" t="s">
        <v>2044</v>
      </c>
      <c r="F8571" s="148">
        <f t="shared" si="400"/>
        <v>17299.82</v>
      </c>
      <c r="G8571" s="148">
        <f t="shared" si="401"/>
        <v>21105.7804</v>
      </c>
    </row>
    <row r="8572" spans="1:7" ht="14.4" customHeight="1">
      <c r="A8572" s="138" t="s">
        <v>15127</v>
      </c>
      <c r="B8572" s="151" t="s">
        <v>15121</v>
      </c>
      <c r="C8572" s="148">
        <v>17299.824344549997</v>
      </c>
      <c r="D8572" s="148">
        <f t="shared" si="399"/>
        <v>21105.79</v>
      </c>
      <c r="E8572" s="138" t="s">
        <v>2044</v>
      </c>
      <c r="F8572" s="148">
        <f t="shared" si="400"/>
        <v>17299.82</v>
      </c>
      <c r="G8572" s="148">
        <f t="shared" si="401"/>
        <v>21105.7804</v>
      </c>
    </row>
    <row r="8573" spans="1:7" ht="14.4" customHeight="1">
      <c r="A8573" s="138" t="s">
        <v>15128</v>
      </c>
      <c r="B8573" s="151" t="s">
        <v>15121</v>
      </c>
      <c r="C8573" s="148">
        <v>17299.824344549997</v>
      </c>
      <c r="D8573" s="148">
        <f t="shared" si="399"/>
        <v>21105.79</v>
      </c>
      <c r="E8573" s="138" t="s">
        <v>2044</v>
      </c>
      <c r="F8573" s="148">
        <f t="shared" si="400"/>
        <v>17299.82</v>
      </c>
      <c r="G8573" s="148">
        <f t="shared" si="401"/>
        <v>21105.7804</v>
      </c>
    </row>
    <row r="8574" spans="1:7" ht="14.4" customHeight="1">
      <c r="A8574" s="138" t="s">
        <v>15129</v>
      </c>
      <c r="B8574" s="151" t="s">
        <v>15121</v>
      </c>
      <c r="C8574" s="148">
        <v>17299.824344549997</v>
      </c>
      <c r="D8574" s="148">
        <f t="shared" si="399"/>
        <v>21105.79</v>
      </c>
      <c r="E8574" s="138" t="s">
        <v>2044</v>
      </c>
      <c r="F8574" s="148">
        <f t="shared" si="400"/>
        <v>17299.82</v>
      </c>
      <c r="G8574" s="148">
        <f t="shared" si="401"/>
        <v>21105.7804</v>
      </c>
    </row>
    <row r="8575" spans="1:7" ht="14.4" customHeight="1">
      <c r="A8575" s="138" t="s">
        <v>15130</v>
      </c>
      <c r="B8575" s="151" t="s">
        <v>15121</v>
      </c>
      <c r="C8575" s="148">
        <v>17299.824344549997</v>
      </c>
      <c r="D8575" s="148">
        <f t="shared" si="399"/>
        <v>21105.79</v>
      </c>
      <c r="E8575" s="138" t="s">
        <v>2044</v>
      </c>
      <c r="F8575" s="148">
        <f t="shared" si="400"/>
        <v>17299.82</v>
      </c>
      <c r="G8575" s="148">
        <f t="shared" si="401"/>
        <v>21105.7804</v>
      </c>
    </row>
    <row r="8576" spans="1:7" ht="14.4" customHeight="1">
      <c r="A8576" s="138" t="s">
        <v>15131</v>
      </c>
      <c r="B8576" s="151" t="s">
        <v>15121</v>
      </c>
      <c r="C8576" s="148">
        <v>17299.824344549997</v>
      </c>
      <c r="D8576" s="148">
        <f t="shared" si="399"/>
        <v>21105.79</v>
      </c>
      <c r="E8576" s="138" t="s">
        <v>2044</v>
      </c>
      <c r="F8576" s="148">
        <f t="shared" si="400"/>
        <v>17299.82</v>
      </c>
      <c r="G8576" s="148">
        <f t="shared" si="401"/>
        <v>21105.7804</v>
      </c>
    </row>
    <row r="8577" spans="1:7" ht="14.4" customHeight="1">
      <c r="A8577" s="138" t="s">
        <v>15132</v>
      </c>
      <c r="B8577" s="151" t="s">
        <v>15121</v>
      </c>
      <c r="C8577" s="148">
        <v>17299.824344549997</v>
      </c>
      <c r="D8577" s="148">
        <f t="shared" si="399"/>
        <v>21105.79</v>
      </c>
      <c r="E8577" s="138" t="s">
        <v>2044</v>
      </c>
      <c r="F8577" s="148">
        <f t="shared" si="400"/>
        <v>17299.82</v>
      </c>
      <c r="G8577" s="148">
        <f t="shared" si="401"/>
        <v>21105.7804</v>
      </c>
    </row>
    <row r="8578" spans="1:7" ht="14.4" customHeight="1">
      <c r="A8578" s="138" t="s">
        <v>15133</v>
      </c>
      <c r="B8578" s="151" t="s">
        <v>15121</v>
      </c>
      <c r="C8578" s="148">
        <v>17299.824344549997</v>
      </c>
      <c r="D8578" s="148">
        <f t="shared" si="399"/>
        <v>21105.79</v>
      </c>
      <c r="E8578" s="138" t="s">
        <v>2044</v>
      </c>
      <c r="F8578" s="148">
        <f t="shared" si="400"/>
        <v>17299.82</v>
      </c>
      <c r="G8578" s="148">
        <f t="shared" si="401"/>
        <v>21105.7804</v>
      </c>
    </row>
    <row r="8579" spans="1:7" ht="14.4" customHeight="1">
      <c r="A8579" s="138" t="s">
        <v>15134</v>
      </c>
      <c r="B8579" s="151" t="s">
        <v>15121</v>
      </c>
      <c r="C8579" s="148">
        <v>17299.824344549997</v>
      </c>
      <c r="D8579" s="148">
        <f t="shared" si="399"/>
        <v>21105.79</v>
      </c>
      <c r="E8579" s="138" t="s">
        <v>2044</v>
      </c>
      <c r="F8579" s="148">
        <f t="shared" si="400"/>
        <v>17299.82</v>
      </c>
      <c r="G8579" s="148">
        <f t="shared" si="401"/>
        <v>21105.7804</v>
      </c>
    </row>
    <row r="8580" spans="1:7" ht="14.4" customHeight="1">
      <c r="A8580" s="138" t="s">
        <v>15135</v>
      </c>
      <c r="B8580" s="151" t="s">
        <v>15121</v>
      </c>
      <c r="C8580" s="148">
        <v>17299.824344549997</v>
      </c>
      <c r="D8580" s="148">
        <f t="shared" si="399"/>
        <v>21105.79</v>
      </c>
      <c r="E8580" s="138" t="s">
        <v>2044</v>
      </c>
      <c r="F8580" s="148">
        <f t="shared" si="400"/>
        <v>17299.82</v>
      </c>
      <c r="G8580" s="148">
        <f t="shared" si="401"/>
        <v>21105.7804</v>
      </c>
    </row>
    <row r="8581" spans="1:7" ht="14.4" customHeight="1">
      <c r="A8581" s="138" t="s">
        <v>15136</v>
      </c>
      <c r="B8581" s="151" t="s">
        <v>15121</v>
      </c>
      <c r="C8581" s="148">
        <v>17299.824344549997</v>
      </c>
      <c r="D8581" s="148">
        <f t="shared" si="399"/>
        <v>21105.79</v>
      </c>
      <c r="E8581" s="138" t="s">
        <v>2044</v>
      </c>
      <c r="F8581" s="148">
        <f t="shared" si="400"/>
        <v>17299.82</v>
      </c>
      <c r="G8581" s="148">
        <f t="shared" si="401"/>
        <v>21105.7804</v>
      </c>
    </row>
    <row r="8582" spans="1:7" ht="14.4" customHeight="1">
      <c r="A8582" s="138" t="s">
        <v>15137</v>
      </c>
      <c r="B8582" s="151" t="s">
        <v>15121</v>
      </c>
      <c r="C8582" s="148">
        <v>17299.824344549997</v>
      </c>
      <c r="D8582" s="148">
        <f t="shared" si="399"/>
        <v>21105.79</v>
      </c>
      <c r="E8582" s="138" t="s">
        <v>2044</v>
      </c>
      <c r="F8582" s="148">
        <f t="shared" si="400"/>
        <v>17299.82</v>
      </c>
      <c r="G8582" s="148">
        <f t="shared" si="401"/>
        <v>21105.7804</v>
      </c>
    </row>
    <row r="8583" spans="1:7" ht="14.4" customHeight="1">
      <c r="A8583" s="138" t="s">
        <v>15138</v>
      </c>
      <c r="B8583" s="151" t="s">
        <v>15121</v>
      </c>
      <c r="C8583" s="148">
        <v>17299.824344549997</v>
      </c>
      <c r="D8583" s="148">
        <f t="shared" si="399"/>
        <v>21105.79</v>
      </c>
      <c r="E8583" s="138" t="s">
        <v>2044</v>
      </c>
      <c r="F8583" s="148">
        <f t="shared" si="400"/>
        <v>17299.82</v>
      </c>
      <c r="G8583" s="148">
        <f t="shared" si="401"/>
        <v>21105.7804</v>
      </c>
    </row>
    <row r="8584" spans="1:7" ht="14.4" customHeight="1">
      <c r="A8584" s="138" t="s">
        <v>15139</v>
      </c>
      <c r="B8584" s="151" t="s">
        <v>15121</v>
      </c>
      <c r="C8584" s="148">
        <v>17299.824344549997</v>
      </c>
      <c r="D8584" s="148">
        <f t="shared" si="399"/>
        <v>21105.79</v>
      </c>
      <c r="E8584" s="138" t="s">
        <v>2044</v>
      </c>
      <c r="F8584" s="148">
        <f t="shared" si="400"/>
        <v>17299.82</v>
      </c>
      <c r="G8584" s="148">
        <f t="shared" si="401"/>
        <v>21105.7804</v>
      </c>
    </row>
    <row r="8585" spans="1:7" ht="14.4" customHeight="1">
      <c r="A8585" s="138" t="s">
        <v>15140</v>
      </c>
      <c r="B8585" s="151" t="s">
        <v>15121</v>
      </c>
      <c r="C8585" s="148">
        <v>17299.824344549997</v>
      </c>
      <c r="D8585" s="148">
        <f t="shared" ref="D8585:D8648" si="402">ROUND(C8585*(1+$D$8),2)</f>
        <v>21105.79</v>
      </c>
      <c r="E8585" s="138" t="s">
        <v>2044</v>
      </c>
      <c r="F8585" s="148">
        <f t="shared" ref="F8585:F8648" si="403">ROUND(C8585*(1-HLOOKUP(E8585,$1:$2,2,FALSE)),2)</f>
        <v>17299.82</v>
      </c>
      <c r="G8585" s="148">
        <f t="shared" ref="G8585:G8648" si="404">F8585*(1+$D$8)</f>
        <v>21105.7804</v>
      </c>
    </row>
    <row r="8586" spans="1:7" ht="14.4" customHeight="1">
      <c r="A8586" s="138" t="s">
        <v>15141</v>
      </c>
      <c r="B8586" s="151" t="s">
        <v>15121</v>
      </c>
      <c r="C8586" s="148">
        <v>17299.824344549997</v>
      </c>
      <c r="D8586" s="148">
        <f t="shared" si="402"/>
        <v>21105.79</v>
      </c>
      <c r="E8586" s="138" t="s">
        <v>2044</v>
      </c>
      <c r="F8586" s="148">
        <f t="shared" si="403"/>
        <v>17299.82</v>
      </c>
      <c r="G8586" s="148">
        <f t="shared" si="404"/>
        <v>21105.7804</v>
      </c>
    </row>
    <row r="8587" spans="1:7" ht="14.4" customHeight="1">
      <c r="A8587" s="138" t="s">
        <v>15142</v>
      </c>
      <c r="B8587" s="151" t="s">
        <v>15121</v>
      </c>
      <c r="C8587" s="148">
        <v>17299.824344549997</v>
      </c>
      <c r="D8587" s="148">
        <f t="shared" si="402"/>
        <v>21105.79</v>
      </c>
      <c r="E8587" s="138" t="s">
        <v>2044</v>
      </c>
      <c r="F8587" s="148">
        <f t="shared" si="403"/>
        <v>17299.82</v>
      </c>
      <c r="G8587" s="148">
        <f t="shared" si="404"/>
        <v>21105.7804</v>
      </c>
    </row>
    <row r="8588" spans="1:7" ht="14.4" customHeight="1">
      <c r="A8588" s="138" t="s">
        <v>15143</v>
      </c>
      <c r="B8588" s="151" t="s">
        <v>15121</v>
      </c>
      <c r="C8588" s="148">
        <v>17299.824344549997</v>
      </c>
      <c r="D8588" s="148">
        <f t="shared" si="402"/>
        <v>21105.79</v>
      </c>
      <c r="E8588" s="138" t="s">
        <v>2044</v>
      </c>
      <c r="F8588" s="148">
        <f t="shared" si="403"/>
        <v>17299.82</v>
      </c>
      <c r="G8588" s="148">
        <f t="shared" si="404"/>
        <v>21105.7804</v>
      </c>
    </row>
    <row r="8589" spans="1:7" ht="14.4" customHeight="1">
      <c r="A8589" s="138" t="s">
        <v>15144</v>
      </c>
      <c r="B8589" s="151" t="s">
        <v>15121</v>
      </c>
      <c r="C8589" s="148">
        <v>17299.824344549997</v>
      </c>
      <c r="D8589" s="148">
        <f t="shared" si="402"/>
        <v>21105.79</v>
      </c>
      <c r="E8589" s="138" t="s">
        <v>2044</v>
      </c>
      <c r="F8589" s="148">
        <f t="shared" si="403"/>
        <v>17299.82</v>
      </c>
      <c r="G8589" s="148">
        <f t="shared" si="404"/>
        <v>21105.7804</v>
      </c>
    </row>
    <row r="8590" spans="1:7" ht="14.4" customHeight="1">
      <c r="A8590" s="138" t="s">
        <v>15145</v>
      </c>
      <c r="B8590" s="151" t="s">
        <v>15121</v>
      </c>
      <c r="C8590" s="148">
        <v>17299.824344549997</v>
      </c>
      <c r="D8590" s="148">
        <f t="shared" si="402"/>
        <v>21105.79</v>
      </c>
      <c r="E8590" s="138" t="s">
        <v>2044</v>
      </c>
      <c r="F8590" s="148">
        <f t="shared" si="403"/>
        <v>17299.82</v>
      </c>
      <c r="G8590" s="148">
        <f t="shared" si="404"/>
        <v>21105.7804</v>
      </c>
    </row>
    <row r="8591" spans="1:7" ht="14.4" customHeight="1">
      <c r="A8591" s="138" t="s">
        <v>15146</v>
      </c>
      <c r="B8591" s="151" t="s">
        <v>15121</v>
      </c>
      <c r="C8591" s="148">
        <v>17299.824344549997</v>
      </c>
      <c r="D8591" s="148">
        <f t="shared" si="402"/>
        <v>21105.79</v>
      </c>
      <c r="E8591" s="138" t="s">
        <v>2044</v>
      </c>
      <c r="F8591" s="148">
        <f t="shared" si="403"/>
        <v>17299.82</v>
      </c>
      <c r="G8591" s="148">
        <f t="shared" si="404"/>
        <v>21105.7804</v>
      </c>
    </row>
    <row r="8592" spans="1:7" ht="14.4" customHeight="1">
      <c r="A8592" s="138" t="s">
        <v>15147</v>
      </c>
      <c r="B8592" s="151" t="s">
        <v>15121</v>
      </c>
      <c r="C8592" s="148">
        <v>17299.824344549997</v>
      </c>
      <c r="D8592" s="148">
        <f t="shared" si="402"/>
        <v>21105.79</v>
      </c>
      <c r="E8592" s="138" t="s">
        <v>2044</v>
      </c>
      <c r="F8592" s="148">
        <f t="shared" si="403"/>
        <v>17299.82</v>
      </c>
      <c r="G8592" s="148">
        <f t="shared" si="404"/>
        <v>21105.7804</v>
      </c>
    </row>
    <row r="8593" spans="1:7" ht="14.4" customHeight="1">
      <c r="A8593" s="138" t="s">
        <v>15148</v>
      </c>
      <c r="B8593" s="151" t="s">
        <v>15121</v>
      </c>
      <c r="C8593" s="148">
        <v>17299.824344549997</v>
      </c>
      <c r="D8593" s="148">
        <f t="shared" si="402"/>
        <v>21105.79</v>
      </c>
      <c r="E8593" s="138" t="s">
        <v>2044</v>
      </c>
      <c r="F8593" s="148">
        <f t="shared" si="403"/>
        <v>17299.82</v>
      </c>
      <c r="G8593" s="148">
        <f t="shared" si="404"/>
        <v>21105.7804</v>
      </c>
    </row>
    <row r="8594" spans="1:7" ht="14.4" customHeight="1">
      <c r="A8594" s="138" t="s">
        <v>15149</v>
      </c>
      <c r="B8594" s="151" t="s">
        <v>15121</v>
      </c>
      <c r="C8594" s="148">
        <v>17299.824344549997</v>
      </c>
      <c r="D8594" s="148">
        <f t="shared" si="402"/>
        <v>21105.79</v>
      </c>
      <c r="E8594" s="138" t="s">
        <v>2044</v>
      </c>
      <c r="F8594" s="148">
        <f t="shared" si="403"/>
        <v>17299.82</v>
      </c>
      <c r="G8594" s="148">
        <f t="shared" si="404"/>
        <v>21105.7804</v>
      </c>
    </row>
    <row r="8595" spans="1:7" ht="14.4" customHeight="1">
      <c r="A8595" s="138" t="s">
        <v>15150</v>
      </c>
      <c r="B8595" s="151" t="s">
        <v>15121</v>
      </c>
      <c r="C8595" s="148">
        <v>17299.824344549997</v>
      </c>
      <c r="D8595" s="148">
        <f t="shared" si="402"/>
        <v>21105.79</v>
      </c>
      <c r="E8595" s="138" t="s">
        <v>2044</v>
      </c>
      <c r="F8595" s="148">
        <f t="shared" si="403"/>
        <v>17299.82</v>
      </c>
      <c r="G8595" s="148">
        <f t="shared" si="404"/>
        <v>21105.7804</v>
      </c>
    </row>
    <row r="8596" spans="1:7" ht="14.4" customHeight="1">
      <c r="A8596" s="138" t="s">
        <v>15151</v>
      </c>
      <c r="B8596" s="151" t="s">
        <v>15121</v>
      </c>
      <c r="C8596" s="148">
        <v>17299.824344549997</v>
      </c>
      <c r="D8596" s="148">
        <f t="shared" si="402"/>
        <v>21105.79</v>
      </c>
      <c r="E8596" s="138" t="s">
        <v>2044</v>
      </c>
      <c r="F8596" s="148">
        <f t="shared" si="403"/>
        <v>17299.82</v>
      </c>
      <c r="G8596" s="148">
        <f t="shared" si="404"/>
        <v>21105.7804</v>
      </c>
    </row>
    <row r="8597" spans="1:7" ht="14.4" customHeight="1">
      <c r="A8597" s="138" t="s">
        <v>15152</v>
      </c>
      <c r="B8597" s="151" t="s">
        <v>15121</v>
      </c>
      <c r="C8597" s="148">
        <v>17299.824344549997</v>
      </c>
      <c r="D8597" s="148">
        <f t="shared" si="402"/>
        <v>21105.79</v>
      </c>
      <c r="E8597" s="138" t="s">
        <v>2044</v>
      </c>
      <c r="F8597" s="148">
        <f t="shared" si="403"/>
        <v>17299.82</v>
      </c>
      <c r="G8597" s="148">
        <f t="shared" si="404"/>
        <v>21105.7804</v>
      </c>
    </row>
    <row r="8598" spans="1:7" ht="14.4" customHeight="1">
      <c r="A8598" s="138" t="s">
        <v>15153</v>
      </c>
      <c r="B8598" s="151" t="s">
        <v>15121</v>
      </c>
      <c r="C8598" s="148">
        <v>17299.824344549997</v>
      </c>
      <c r="D8598" s="148">
        <f t="shared" si="402"/>
        <v>21105.79</v>
      </c>
      <c r="E8598" s="138" t="s">
        <v>2044</v>
      </c>
      <c r="F8598" s="148">
        <f t="shared" si="403"/>
        <v>17299.82</v>
      </c>
      <c r="G8598" s="148">
        <f t="shared" si="404"/>
        <v>21105.7804</v>
      </c>
    </row>
    <row r="8599" spans="1:7" ht="14.4" customHeight="1">
      <c r="A8599" s="138" t="s">
        <v>15154</v>
      </c>
      <c r="B8599" s="151" t="s">
        <v>15121</v>
      </c>
      <c r="C8599" s="148">
        <v>17299.824344549997</v>
      </c>
      <c r="D8599" s="148">
        <f t="shared" si="402"/>
        <v>21105.79</v>
      </c>
      <c r="E8599" s="138" t="s">
        <v>2044</v>
      </c>
      <c r="F8599" s="148">
        <f t="shared" si="403"/>
        <v>17299.82</v>
      </c>
      <c r="G8599" s="148">
        <f t="shared" si="404"/>
        <v>21105.7804</v>
      </c>
    </row>
    <row r="8600" spans="1:7" ht="14.4" customHeight="1">
      <c r="A8600" s="138" t="s">
        <v>15155</v>
      </c>
      <c r="B8600" s="151" t="s">
        <v>15121</v>
      </c>
      <c r="C8600" s="148">
        <v>17299.824344549997</v>
      </c>
      <c r="D8600" s="148">
        <f t="shared" si="402"/>
        <v>21105.79</v>
      </c>
      <c r="E8600" s="138" t="s">
        <v>2044</v>
      </c>
      <c r="F8600" s="148">
        <f t="shared" si="403"/>
        <v>17299.82</v>
      </c>
      <c r="G8600" s="148">
        <f t="shared" si="404"/>
        <v>21105.7804</v>
      </c>
    </row>
    <row r="8601" spans="1:7" ht="14.4" customHeight="1">
      <c r="A8601" s="138" t="s">
        <v>15156</v>
      </c>
      <c r="B8601" s="151" t="s">
        <v>15121</v>
      </c>
      <c r="C8601" s="148">
        <v>17299.824344549997</v>
      </c>
      <c r="D8601" s="148">
        <f t="shared" si="402"/>
        <v>21105.79</v>
      </c>
      <c r="E8601" s="138" t="s">
        <v>2044</v>
      </c>
      <c r="F8601" s="148">
        <f t="shared" si="403"/>
        <v>17299.82</v>
      </c>
      <c r="G8601" s="148">
        <f t="shared" si="404"/>
        <v>21105.7804</v>
      </c>
    </row>
    <row r="8602" spans="1:7" ht="14.4" customHeight="1">
      <c r="A8602" s="138" t="s">
        <v>15157</v>
      </c>
      <c r="B8602" s="151" t="s">
        <v>15121</v>
      </c>
      <c r="C8602" s="148">
        <v>17299.824344549997</v>
      </c>
      <c r="D8602" s="148">
        <f t="shared" si="402"/>
        <v>21105.79</v>
      </c>
      <c r="E8602" s="138" t="s">
        <v>2044</v>
      </c>
      <c r="F8602" s="148">
        <f t="shared" si="403"/>
        <v>17299.82</v>
      </c>
      <c r="G8602" s="148">
        <f t="shared" si="404"/>
        <v>21105.7804</v>
      </c>
    </row>
    <row r="8603" spans="1:7" ht="14.4" customHeight="1">
      <c r="A8603" s="138" t="s">
        <v>15158</v>
      </c>
      <c r="B8603" s="151" t="s">
        <v>15121</v>
      </c>
      <c r="C8603" s="148">
        <v>17299.824344549997</v>
      </c>
      <c r="D8603" s="148">
        <f t="shared" si="402"/>
        <v>21105.79</v>
      </c>
      <c r="E8603" s="138" t="s">
        <v>2044</v>
      </c>
      <c r="F8603" s="148">
        <f t="shared" si="403"/>
        <v>17299.82</v>
      </c>
      <c r="G8603" s="148">
        <f t="shared" si="404"/>
        <v>21105.7804</v>
      </c>
    </row>
    <row r="8604" spans="1:7" ht="14.4" customHeight="1">
      <c r="A8604" s="138" t="s">
        <v>15159</v>
      </c>
      <c r="B8604" s="151" t="s">
        <v>15121</v>
      </c>
      <c r="C8604" s="148">
        <v>17299.824344549997</v>
      </c>
      <c r="D8604" s="148">
        <f t="shared" si="402"/>
        <v>21105.79</v>
      </c>
      <c r="E8604" s="138" t="s">
        <v>2044</v>
      </c>
      <c r="F8604" s="148">
        <f t="shared" si="403"/>
        <v>17299.82</v>
      </c>
      <c r="G8604" s="148">
        <f t="shared" si="404"/>
        <v>21105.7804</v>
      </c>
    </row>
    <row r="8605" spans="1:7" ht="14.4" customHeight="1">
      <c r="A8605" s="138" t="s">
        <v>15160</v>
      </c>
      <c r="B8605" s="151" t="s">
        <v>15121</v>
      </c>
      <c r="C8605" s="148">
        <v>17299.824344549997</v>
      </c>
      <c r="D8605" s="148">
        <f t="shared" si="402"/>
        <v>21105.79</v>
      </c>
      <c r="E8605" s="138" t="s">
        <v>2044</v>
      </c>
      <c r="F8605" s="148">
        <f t="shared" si="403"/>
        <v>17299.82</v>
      </c>
      <c r="G8605" s="148">
        <f t="shared" si="404"/>
        <v>21105.7804</v>
      </c>
    </row>
    <row r="8606" spans="1:7" ht="14.4" customHeight="1">
      <c r="A8606" s="138" t="s">
        <v>15161</v>
      </c>
      <c r="B8606" s="151" t="s">
        <v>15121</v>
      </c>
      <c r="C8606" s="148">
        <v>17299.824344549997</v>
      </c>
      <c r="D8606" s="148">
        <f t="shared" si="402"/>
        <v>21105.79</v>
      </c>
      <c r="E8606" s="138" t="s">
        <v>2044</v>
      </c>
      <c r="F8606" s="148">
        <f t="shared" si="403"/>
        <v>17299.82</v>
      </c>
      <c r="G8606" s="148">
        <f t="shared" si="404"/>
        <v>21105.7804</v>
      </c>
    </row>
    <row r="8607" spans="1:7" ht="14.4" customHeight="1">
      <c r="A8607" s="138" t="s">
        <v>15162</v>
      </c>
      <c r="B8607" s="151" t="s">
        <v>15121</v>
      </c>
      <c r="C8607" s="148">
        <v>17299.824344549997</v>
      </c>
      <c r="D8607" s="148">
        <f t="shared" si="402"/>
        <v>21105.79</v>
      </c>
      <c r="E8607" s="138" t="s">
        <v>2044</v>
      </c>
      <c r="F8607" s="148">
        <f t="shared" si="403"/>
        <v>17299.82</v>
      </c>
      <c r="G8607" s="148">
        <f t="shared" si="404"/>
        <v>21105.7804</v>
      </c>
    </row>
    <row r="8608" spans="1:7" ht="14.4" customHeight="1">
      <c r="A8608" s="138" t="s">
        <v>15163</v>
      </c>
      <c r="B8608" s="151" t="s">
        <v>15121</v>
      </c>
      <c r="C8608" s="148">
        <v>17299.824344549997</v>
      </c>
      <c r="D8608" s="148">
        <f t="shared" si="402"/>
        <v>21105.79</v>
      </c>
      <c r="E8608" s="138" t="s">
        <v>2044</v>
      </c>
      <c r="F8608" s="148">
        <f t="shared" si="403"/>
        <v>17299.82</v>
      </c>
      <c r="G8608" s="148">
        <f t="shared" si="404"/>
        <v>21105.7804</v>
      </c>
    </row>
    <row r="8609" spans="1:7" ht="14.4" customHeight="1">
      <c r="A8609" s="138" t="s">
        <v>15164</v>
      </c>
      <c r="B8609" s="151" t="s">
        <v>15121</v>
      </c>
      <c r="C8609" s="148">
        <v>17299.824344549997</v>
      </c>
      <c r="D8609" s="148">
        <f t="shared" si="402"/>
        <v>21105.79</v>
      </c>
      <c r="E8609" s="138" t="s">
        <v>2044</v>
      </c>
      <c r="F8609" s="148">
        <f t="shared" si="403"/>
        <v>17299.82</v>
      </c>
      <c r="G8609" s="148">
        <f t="shared" si="404"/>
        <v>21105.7804</v>
      </c>
    </row>
    <row r="8610" spans="1:7" ht="14.4" customHeight="1">
      <c r="A8610" s="138" t="s">
        <v>15165</v>
      </c>
      <c r="B8610" s="151" t="s">
        <v>15121</v>
      </c>
      <c r="C8610" s="148">
        <v>17299.824344549997</v>
      </c>
      <c r="D8610" s="148">
        <f t="shared" si="402"/>
        <v>21105.79</v>
      </c>
      <c r="E8610" s="138" t="s">
        <v>2044</v>
      </c>
      <c r="F8610" s="148">
        <f t="shared" si="403"/>
        <v>17299.82</v>
      </c>
      <c r="G8610" s="148">
        <f t="shared" si="404"/>
        <v>21105.7804</v>
      </c>
    </row>
    <row r="8611" spans="1:7" ht="14.4" customHeight="1">
      <c r="A8611" s="138" t="s">
        <v>15166</v>
      </c>
      <c r="B8611" s="151" t="s">
        <v>15121</v>
      </c>
      <c r="C8611" s="148">
        <v>17299.824344549997</v>
      </c>
      <c r="D8611" s="148">
        <f t="shared" si="402"/>
        <v>21105.79</v>
      </c>
      <c r="E8611" s="138" t="s">
        <v>2044</v>
      </c>
      <c r="F8611" s="148">
        <f t="shared" si="403"/>
        <v>17299.82</v>
      </c>
      <c r="G8611" s="148">
        <f t="shared" si="404"/>
        <v>21105.7804</v>
      </c>
    </row>
    <row r="8612" spans="1:7" ht="14.4" customHeight="1">
      <c r="A8612" s="138" t="s">
        <v>15167</v>
      </c>
      <c r="B8612" s="151" t="s">
        <v>15121</v>
      </c>
      <c r="C8612" s="148">
        <v>17299.824344549997</v>
      </c>
      <c r="D8612" s="148">
        <f t="shared" si="402"/>
        <v>21105.79</v>
      </c>
      <c r="E8612" s="138" t="s">
        <v>2044</v>
      </c>
      <c r="F8612" s="148">
        <f t="shared" si="403"/>
        <v>17299.82</v>
      </c>
      <c r="G8612" s="148">
        <f t="shared" si="404"/>
        <v>21105.7804</v>
      </c>
    </row>
    <row r="8613" spans="1:7" ht="14.4" customHeight="1">
      <c r="A8613" s="138" t="s">
        <v>15168</v>
      </c>
      <c r="B8613" s="151" t="s">
        <v>15121</v>
      </c>
      <c r="C8613" s="148">
        <v>17299.824344549997</v>
      </c>
      <c r="D8613" s="148">
        <f t="shared" si="402"/>
        <v>21105.79</v>
      </c>
      <c r="E8613" s="138" t="s">
        <v>2044</v>
      </c>
      <c r="F8613" s="148">
        <f t="shared" si="403"/>
        <v>17299.82</v>
      </c>
      <c r="G8613" s="148">
        <f t="shared" si="404"/>
        <v>21105.7804</v>
      </c>
    </row>
    <row r="8614" spans="1:7" ht="14.4" customHeight="1">
      <c r="A8614" s="138" t="s">
        <v>15169</v>
      </c>
      <c r="B8614" s="151" t="s">
        <v>15121</v>
      </c>
      <c r="C8614" s="148">
        <v>17299.824344549997</v>
      </c>
      <c r="D8614" s="148">
        <f t="shared" si="402"/>
        <v>21105.79</v>
      </c>
      <c r="E8614" s="138" t="s">
        <v>2044</v>
      </c>
      <c r="F8614" s="148">
        <f t="shared" si="403"/>
        <v>17299.82</v>
      </c>
      <c r="G8614" s="148">
        <f t="shared" si="404"/>
        <v>21105.7804</v>
      </c>
    </row>
    <row r="8615" spans="1:7" ht="14.4" customHeight="1">
      <c r="A8615" s="138" t="s">
        <v>15170</v>
      </c>
      <c r="B8615" s="151" t="s">
        <v>15121</v>
      </c>
      <c r="C8615" s="148">
        <v>17299.824344549997</v>
      </c>
      <c r="D8615" s="148">
        <f t="shared" si="402"/>
        <v>21105.79</v>
      </c>
      <c r="E8615" s="138" t="s">
        <v>2044</v>
      </c>
      <c r="F8615" s="148">
        <f t="shared" si="403"/>
        <v>17299.82</v>
      </c>
      <c r="G8615" s="148">
        <f t="shared" si="404"/>
        <v>21105.7804</v>
      </c>
    </row>
    <row r="8616" spans="1:7" ht="14.4" customHeight="1">
      <c r="A8616" s="138" t="s">
        <v>15171</v>
      </c>
      <c r="B8616" s="151" t="s">
        <v>15121</v>
      </c>
      <c r="C8616" s="148">
        <v>17299.824344549997</v>
      </c>
      <c r="D8616" s="148">
        <f t="shared" si="402"/>
        <v>21105.79</v>
      </c>
      <c r="E8616" s="138" t="s">
        <v>2044</v>
      </c>
      <c r="F8616" s="148">
        <f t="shared" si="403"/>
        <v>17299.82</v>
      </c>
      <c r="G8616" s="148">
        <f t="shared" si="404"/>
        <v>21105.7804</v>
      </c>
    </row>
    <row r="8617" spans="1:7" ht="14.4" customHeight="1">
      <c r="A8617" s="138" t="s">
        <v>15172</v>
      </c>
      <c r="B8617" s="151" t="s">
        <v>15121</v>
      </c>
      <c r="C8617" s="148">
        <v>17299.824344549997</v>
      </c>
      <c r="D8617" s="148">
        <f t="shared" si="402"/>
        <v>21105.79</v>
      </c>
      <c r="E8617" s="138" t="s">
        <v>2044</v>
      </c>
      <c r="F8617" s="148">
        <f t="shared" si="403"/>
        <v>17299.82</v>
      </c>
      <c r="G8617" s="148">
        <f t="shared" si="404"/>
        <v>21105.7804</v>
      </c>
    </row>
    <row r="8618" spans="1:7" ht="14.4" customHeight="1">
      <c r="A8618" s="138" t="s">
        <v>15173</v>
      </c>
      <c r="B8618" s="151" t="s">
        <v>15121</v>
      </c>
      <c r="C8618" s="148">
        <v>17299.824344549997</v>
      </c>
      <c r="D8618" s="148">
        <f t="shared" si="402"/>
        <v>21105.79</v>
      </c>
      <c r="E8618" s="138" t="s">
        <v>2044</v>
      </c>
      <c r="F8618" s="148">
        <f t="shared" si="403"/>
        <v>17299.82</v>
      </c>
      <c r="G8618" s="148">
        <f t="shared" si="404"/>
        <v>21105.7804</v>
      </c>
    </row>
    <row r="8619" spans="1:7" ht="14.4" customHeight="1">
      <c r="A8619" s="138" t="s">
        <v>15174</v>
      </c>
      <c r="B8619" s="151" t="s">
        <v>15121</v>
      </c>
      <c r="C8619" s="148">
        <v>17299.824344549997</v>
      </c>
      <c r="D8619" s="148">
        <f t="shared" si="402"/>
        <v>21105.79</v>
      </c>
      <c r="E8619" s="138" t="s">
        <v>2044</v>
      </c>
      <c r="F8619" s="148">
        <f t="shared" si="403"/>
        <v>17299.82</v>
      </c>
      <c r="G8619" s="148">
        <f t="shared" si="404"/>
        <v>21105.7804</v>
      </c>
    </row>
    <row r="8620" spans="1:7" ht="14.4" customHeight="1">
      <c r="A8620" s="138" t="s">
        <v>15175</v>
      </c>
      <c r="B8620" s="151" t="s">
        <v>15121</v>
      </c>
      <c r="C8620" s="148">
        <v>17299.824344549997</v>
      </c>
      <c r="D8620" s="148">
        <f t="shared" si="402"/>
        <v>21105.79</v>
      </c>
      <c r="E8620" s="138" t="s">
        <v>2044</v>
      </c>
      <c r="F8620" s="148">
        <f t="shared" si="403"/>
        <v>17299.82</v>
      </c>
      <c r="G8620" s="148">
        <f t="shared" si="404"/>
        <v>21105.7804</v>
      </c>
    </row>
    <row r="8621" spans="1:7" ht="14.4" customHeight="1">
      <c r="A8621" s="138" t="s">
        <v>15176</v>
      </c>
      <c r="B8621" s="151" t="s">
        <v>15121</v>
      </c>
      <c r="C8621" s="148">
        <v>17299.824344549997</v>
      </c>
      <c r="D8621" s="148">
        <f t="shared" si="402"/>
        <v>21105.79</v>
      </c>
      <c r="E8621" s="138" t="s">
        <v>2044</v>
      </c>
      <c r="F8621" s="148">
        <f t="shared" si="403"/>
        <v>17299.82</v>
      </c>
      <c r="G8621" s="148">
        <f t="shared" si="404"/>
        <v>21105.7804</v>
      </c>
    </row>
    <row r="8622" spans="1:7" ht="14.4" customHeight="1">
      <c r="A8622" s="138" t="s">
        <v>15177</v>
      </c>
      <c r="B8622" s="151" t="s">
        <v>15121</v>
      </c>
      <c r="C8622" s="148">
        <v>17299.824344549997</v>
      </c>
      <c r="D8622" s="148">
        <f t="shared" si="402"/>
        <v>21105.79</v>
      </c>
      <c r="E8622" s="138" t="s">
        <v>2044</v>
      </c>
      <c r="F8622" s="148">
        <f t="shared" si="403"/>
        <v>17299.82</v>
      </c>
      <c r="G8622" s="148">
        <f t="shared" si="404"/>
        <v>21105.7804</v>
      </c>
    </row>
    <row r="8623" spans="1:7" ht="14.4" customHeight="1">
      <c r="A8623" s="138" t="s">
        <v>15178</v>
      </c>
      <c r="B8623" s="151" t="s">
        <v>15121</v>
      </c>
      <c r="C8623" s="148">
        <v>17299.824344549997</v>
      </c>
      <c r="D8623" s="148">
        <f t="shared" si="402"/>
        <v>21105.79</v>
      </c>
      <c r="E8623" s="138" t="s">
        <v>2044</v>
      </c>
      <c r="F8623" s="148">
        <f t="shared" si="403"/>
        <v>17299.82</v>
      </c>
      <c r="G8623" s="148">
        <f t="shared" si="404"/>
        <v>21105.7804</v>
      </c>
    </row>
    <row r="8624" spans="1:7" ht="14.4" customHeight="1">
      <c r="A8624" s="138" t="s">
        <v>15179</v>
      </c>
      <c r="B8624" s="151" t="s">
        <v>15121</v>
      </c>
      <c r="C8624" s="148">
        <v>17299.824344549997</v>
      </c>
      <c r="D8624" s="148">
        <f t="shared" si="402"/>
        <v>21105.79</v>
      </c>
      <c r="E8624" s="138" t="s">
        <v>2044</v>
      </c>
      <c r="F8624" s="148">
        <f t="shared" si="403"/>
        <v>17299.82</v>
      </c>
      <c r="G8624" s="148">
        <f t="shared" si="404"/>
        <v>21105.7804</v>
      </c>
    </row>
    <row r="8625" spans="1:7" ht="14.4" customHeight="1">
      <c r="A8625" s="138" t="s">
        <v>15180</v>
      </c>
      <c r="B8625" s="151" t="s">
        <v>15121</v>
      </c>
      <c r="C8625" s="148">
        <v>17299.824344549997</v>
      </c>
      <c r="D8625" s="148">
        <f t="shared" si="402"/>
        <v>21105.79</v>
      </c>
      <c r="E8625" s="138" t="s">
        <v>2044</v>
      </c>
      <c r="F8625" s="148">
        <f t="shared" si="403"/>
        <v>17299.82</v>
      </c>
      <c r="G8625" s="148">
        <f t="shared" si="404"/>
        <v>21105.7804</v>
      </c>
    </row>
    <row r="8626" spans="1:7" ht="14.4" customHeight="1">
      <c r="A8626" s="138" t="s">
        <v>15181</v>
      </c>
      <c r="B8626" s="151" t="s">
        <v>15121</v>
      </c>
      <c r="C8626" s="148">
        <v>17299.824344549997</v>
      </c>
      <c r="D8626" s="148">
        <f t="shared" si="402"/>
        <v>21105.79</v>
      </c>
      <c r="E8626" s="138" t="s">
        <v>2044</v>
      </c>
      <c r="F8626" s="148">
        <f t="shared" si="403"/>
        <v>17299.82</v>
      </c>
      <c r="G8626" s="148">
        <f t="shared" si="404"/>
        <v>21105.7804</v>
      </c>
    </row>
    <row r="8627" spans="1:7" ht="14.4" customHeight="1">
      <c r="A8627" s="138" t="s">
        <v>15182</v>
      </c>
      <c r="B8627" s="151" t="s">
        <v>15121</v>
      </c>
      <c r="C8627" s="148">
        <v>17299.824344549997</v>
      </c>
      <c r="D8627" s="148">
        <f t="shared" si="402"/>
        <v>21105.79</v>
      </c>
      <c r="E8627" s="138" t="s">
        <v>2044</v>
      </c>
      <c r="F8627" s="148">
        <f t="shared" si="403"/>
        <v>17299.82</v>
      </c>
      <c r="G8627" s="148">
        <f t="shared" si="404"/>
        <v>21105.7804</v>
      </c>
    </row>
    <row r="8628" spans="1:7" ht="14.4" customHeight="1">
      <c r="A8628" s="138" t="s">
        <v>15183</v>
      </c>
      <c r="B8628" s="151" t="s">
        <v>15121</v>
      </c>
      <c r="C8628" s="148">
        <v>17299.824344549997</v>
      </c>
      <c r="D8628" s="148">
        <f t="shared" si="402"/>
        <v>21105.79</v>
      </c>
      <c r="E8628" s="138" t="s">
        <v>2044</v>
      </c>
      <c r="F8628" s="148">
        <f t="shared" si="403"/>
        <v>17299.82</v>
      </c>
      <c r="G8628" s="148">
        <f t="shared" si="404"/>
        <v>21105.7804</v>
      </c>
    </row>
    <row r="8629" spans="1:7" ht="14.4" customHeight="1">
      <c r="A8629" s="138" t="s">
        <v>15184</v>
      </c>
      <c r="B8629" s="151" t="s">
        <v>15185</v>
      </c>
      <c r="C8629" s="148">
        <v>17527.674057299995</v>
      </c>
      <c r="D8629" s="148">
        <f t="shared" si="402"/>
        <v>21383.759999999998</v>
      </c>
      <c r="E8629" s="138" t="s">
        <v>2044</v>
      </c>
      <c r="F8629" s="148">
        <f t="shared" si="403"/>
        <v>17527.669999999998</v>
      </c>
      <c r="G8629" s="148">
        <f t="shared" si="404"/>
        <v>21383.757399999999</v>
      </c>
    </row>
    <row r="8630" spans="1:7" ht="14.4" customHeight="1">
      <c r="A8630" s="138" t="s">
        <v>15186</v>
      </c>
      <c r="B8630" s="151" t="s">
        <v>15185</v>
      </c>
      <c r="C8630" s="148">
        <v>17527.674057299995</v>
      </c>
      <c r="D8630" s="148">
        <f t="shared" si="402"/>
        <v>21383.759999999998</v>
      </c>
      <c r="E8630" s="138" t="s">
        <v>2044</v>
      </c>
      <c r="F8630" s="148">
        <f t="shared" si="403"/>
        <v>17527.669999999998</v>
      </c>
      <c r="G8630" s="148">
        <f t="shared" si="404"/>
        <v>21383.757399999999</v>
      </c>
    </row>
    <row r="8631" spans="1:7" ht="14.4" customHeight="1">
      <c r="A8631" s="138" t="s">
        <v>15187</v>
      </c>
      <c r="B8631" s="151" t="s">
        <v>15185</v>
      </c>
      <c r="C8631" s="148">
        <v>17527.674057299995</v>
      </c>
      <c r="D8631" s="148">
        <f t="shared" si="402"/>
        <v>21383.759999999998</v>
      </c>
      <c r="E8631" s="138" t="s">
        <v>2044</v>
      </c>
      <c r="F8631" s="148">
        <f t="shared" si="403"/>
        <v>17527.669999999998</v>
      </c>
      <c r="G8631" s="148">
        <f t="shared" si="404"/>
        <v>21383.757399999999</v>
      </c>
    </row>
    <row r="8632" spans="1:7" ht="14.4" customHeight="1">
      <c r="A8632" s="138" t="s">
        <v>15188</v>
      </c>
      <c r="B8632" s="151" t="s">
        <v>15185</v>
      </c>
      <c r="C8632" s="148">
        <v>17527.674057299995</v>
      </c>
      <c r="D8632" s="148">
        <f t="shared" si="402"/>
        <v>21383.759999999998</v>
      </c>
      <c r="E8632" s="138" t="s">
        <v>2044</v>
      </c>
      <c r="F8632" s="148">
        <f t="shared" si="403"/>
        <v>17527.669999999998</v>
      </c>
      <c r="G8632" s="148">
        <f t="shared" si="404"/>
        <v>21383.757399999999</v>
      </c>
    </row>
    <row r="8633" spans="1:7" ht="14.4" customHeight="1">
      <c r="A8633" s="138" t="s">
        <v>15189</v>
      </c>
      <c r="B8633" s="151" t="s">
        <v>15185</v>
      </c>
      <c r="C8633" s="148">
        <v>17527.674057299995</v>
      </c>
      <c r="D8633" s="148">
        <f t="shared" si="402"/>
        <v>21383.759999999998</v>
      </c>
      <c r="E8633" s="138" t="s">
        <v>2044</v>
      </c>
      <c r="F8633" s="148">
        <f t="shared" si="403"/>
        <v>17527.669999999998</v>
      </c>
      <c r="G8633" s="148">
        <f t="shared" si="404"/>
        <v>21383.757399999999</v>
      </c>
    </row>
    <row r="8634" spans="1:7" ht="14.4" customHeight="1">
      <c r="A8634" s="138" t="s">
        <v>15190</v>
      </c>
      <c r="B8634" s="151" t="s">
        <v>15185</v>
      </c>
      <c r="C8634" s="148">
        <v>17527.674057299995</v>
      </c>
      <c r="D8634" s="148">
        <f t="shared" si="402"/>
        <v>21383.759999999998</v>
      </c>
      <c r="E8634" s="138" t="s">
        <v>2044</v>
      </c>
      <c r="F8634" s="148">
        <f t="shared" si="403"/>
        <v>17527.669999999998</v>
      </c>
      <c r="G8634" s="148">
        <f t="shared" si="404"/>
        <v>21383.757399999999</v>
      </c>
    </row>
    <row r="8635" spans="1:7" ht="14.4" customHeight="1">
      <c r="A8635" s="138" t="s">
        <v>15191</v>
      </c>
      <c r="B8635" s="151" t="s">
        <v>15185</v>
      </c>
      <c r="C8635" s="148">
        <v>17527.674057299995</v>
      </c>
      <c r="D8635" s="148">
        <f t="shared" si="402"/>
        <v>21383.759999999998</v>
      </c>
      <c r="E8635" s="138" t="s">
        <v>2044</v>
      </c>
      <c r="F8635" s="148">
        <f t="shared" si="403"/>
        <v>17527.669999999998</v>
      </c>
      <c r="G8635" s="148">
        <f t="shared" si="404"/>
        <v>21383.757399999999</v>
      </c>
    </row>
    <row r="8636" spans="1:7" ht="14.4" customHeight="1">
      <c r="A8636" s="138" t="s">
        <v>15192</v>
      </c>
      <c r="B8636" s="151" t="s">
        <v>15185</v>
      </c>
      <c r="C8636" s="148">
        <v>17527.674057299995</v>
      </c>
      <c r="D8636" s="148">
        <f t="shared" si="402"/>
        <v>21383.759999999998</v>
      </c>
      <c r="E8636" s="138" t="s">
        <v>2044</v>
      </c>
      <c r="F8636" s="148">
        <f t="shared" si="403"/>
        <v>17527.669999999998</v>
      </c>
      <c r="G8636" s="148">
        <f t="shared" si="404"/>
        <v>21383.757399999999</v>
      </c>
    </row>
    <row r="8637" spans="1:7" ht="14.4" customHeight="1">
      <c r="A8637" s="138" t="s">
        <v>15193</v>
      </c>
      <c r="B8637" s="151" t="s">
        <v>15185</v>
      </c>
      <c r="C8637" s="148">
        <v>17527.674057299995</v>
      </c>
      <c r="D8637" s="148">
        <f t="shared" si="402"/>
        <v>21383.759999999998</v>
      </c>
      <c r="E8637" s="138" t="s">
        <v>2044</v>
      </c>
      <c r="F8637" s="148">
        <f t="shared" si="403"/>
        <v>17527.669999999998</v>
      </c>
      <c r="G8637" s="148">
        <f t="shared" si="404"/>
        <v>21383.757399999999</v>
      </c>
    </row>
    <row r="8638" spans="1:7" ht="14.4" customHeight="1">
      <c r="A8638" s="138" t="s">
        <v>15194</v>
      </c>
      <c r="B8638" s="151" t="s">
        <v>15185</v>
      </c>
      <c r="C8638" s="148">
        <v>17527.674057299995</v>
      </c>
      <c r="D8638" s="148">
        <f t="shared" si="402"/>
        <v>21383.759999999998</v>
      </c>
      <c r="E8638" s="138" t="s">
        <v>2044</v>
      </c>
      <c r="F8638" s="148">
        <f t="shared" si="403"/>
        <v>17527.669999999998</v>
      </c>
      <c r="G8638" s="148">
        <f t="shared" si="404"/>
        <v>21383.757399999999</v>
      </c>
    </row>
    <row r="8639" spans="1:7" ht="14.4" customHeight="1">
      <c r="A8639" s="138" t="s">
        <v>15195</v>
      </c>
      <c r="B8639" s="151" t="s">
        <v>15185</v>
      </c>
      <c r="C8639" s="148">
        <v>17527.674057299995</v>
      </c>
      <c r="D8639" s="148">
        <f t="shared" si="402"/>
        <v>21383.759999999998</v>
      </c>
      <c r="E8639" s="138" t="s">
        <v>2044</v>
      </c>
      <c r="F8639" s="148">
        <f t="shared" si="403"/>
        <v>17527.669999999998</v>
      </c>
      <c r="G8639" s="148">
        <f t="shared" si="404"/>
        <v>21383.757399999999</v>
      </c>
    </row>
    <row r="8640" spans="1:7" ht="14.4" customHeight="1">
      <c r="A8640" s="138" t="s">
        <v>15196</v>
      </c>
      <c r="B8640" s="151" t="s">
        <v>15185</v>
      </c>
      <c r="C8640" s="148">
        <v>17527.674057299995</v>
      </c>
      <c r="D8640" s="148">
        <f t="shared" si="402"/>
        <v>21383.759999999998</v>
      </c>
      <c r="E8640" s="138" t="s">
        <v>2044</v>
      </c>
      <c r="F8640" s="148">
        <f t="shared" si="403"/>
        <v>17527.669999999998</v>
      </c>
      <c r="G8640" s="148">
        <f t="shared" si="404"/>
        <v>21383.757399999999</v>
      </c>
    </row>
    <row r="8641" spans="1:7" ht="14.4" customHeight="1">
      <c r="A8641" s="138" t="s">
        <v>15197</v>
      </c>
      <c r="B8641" s="151" t="s">
        <v>15185</v>
      </c>
      <c r="C8641" s="148">
        <v>17527.674057299995</v>
      </c>
      <c r="D8641" s="148">
        <f t="shared" si="402"/>
        <v>21383.759999999998</v>
      </c>
      <c r="E8641" s="138" t="s">
        <v>2044</v>
      </c>
      <c r="F8641" s="148">
        <f t="shared" si="403"/>
        <v>17527.669999999998</v>
      </c>
      <c r="G8641" s="148">
        <f t="shared" si="404"/>
        <v>21383.757399999999</v>
      </c>
    </row>
    <row r="8642" spans="1:7" ht="14.4" customHeight="1">
      <c r="A8642" s="138" t="s">
        <v>15198</v>
      </c>
      <c r="B8642" s="151" t="s">
        <v>15185</v>
      </c>
      <c r="C8642" s="148">
        <v>17527.674057299995</v>
      </c>
      <c r="D8642" s="148">
        <f t="shared" si="402"/>
        <v>21383.759999999998</v>
      </c>
      <c r="E8642" s="138" t="s">
        <v>2044</v>
      </c>
      <c r="F8642" s="148">
        <f t="shared" si="403"/>
        <v>17527.669999999998</v>
      </c>
      <c r="G8642" s="148">
        <f t="shared" si="404"/>
        <v>21383.757399999999</v>
      </c>
    </row>
    <row r="8643" spans="1:7" ht="14.4" customHeight="1">
      <c r="A8643" s="138" t="s">
        <v>15199</v>
      </c>
      <c r="B8643" s="151" t="s">
        <v>15185</v>
      </c>
      <c r="C8643" s="148">
        <v>17527.674057299995</v>
      </c>
      <c r="D8643" s="148">
        <f t="shared" si="402"/>
        <v>21383.759999999998</v>
      </c>
      <c r="E8643" s="138" t="s">
        <v>2044</v>
      </c>
      <c r="F8643" s="148">
        <f t="shared" si="403"/>
        <v>17527.669999999998</v>
      </c>
      <c r="G8643" s="148">
        <f t="shared" si="404"/>
        <v>21383.757399999999</v>
      </c>
    </row>
    <row r="8644" spans="1:7" ht="14.4" customHeight="1">
      <c r="A8644" s="138" t="s">
        <v>15200</v>
      </c>
      <c r="B8644" s="151" t="s">
        <v>15185</v>
      </c>
      <c r="C8644" s="148">
        <v>17527.674057299995</v>
      </c>
      <c r="D8644" s="148">
        <f t="shared" si="402"/>
        <v>21383.759999999998</v>
      </c>
      <c r="E8644" s="138" t="s">
        <v>2044</v>
      </c>
      <c r="F8644" s="148">
        <f t="shared" si="403"/>
        <v>17527.669999999998</v>
      </c>
      <c r="G8644" s="148">
        <f t="shared" si="404"/>
        <v>21383.757399999999</v>
      </c>
    </row>
    <row r="8645" spans="1:7" ht="14.4" customHeight="1">
      <c r="A8645" s="138" t="s">
        <v>15201</v>
      </c>
      <c r="B8645" s="151" t="s">
        <v>15185</v>
      </c>
      <c r="C8645" s="148">
        <v>17527.674057299995</v>
      </c>
      <c r="D8645" s="148">
        <f t="shared" si="402"/>
        <v>21383.759999999998</v>
      </c>
      <c r="E8645" s="138" t="s">
        <v>2044</v>
      </c>
      <c r="F8645" s="148">
        <f t="shared" si="403"/>
        <v>17527.669999999998</v>
      </c>
      <c r="G8645" s="148">
        <f t="shared" si="404"/>
        <v>21383.757399999999</v>
      </c>
    </row>
    <row r="8646" spans="1:7" ht="14.4" customHeight="1">
      <c r="A8646" s="138" t="s">
        <v>15202</v>
      </c>
      <c r="B8646" s="151" t="s">
        <v>15185</v>
      </c>
      <c r="C8646" s="148">
        <v>17527.674057299995</v>
      </c>
      <c r="D8646" s="148">
        <f t="shared" si="402"/>
        <v>21383.759999999998</v>
      </c>
      <c r="E8646" s="138" t="s">
        <v>2044</v>
      </c>
      <c r="F8646" s="148">
        <f t="shared" si="403"/>
        <v>17527.669999999998</v>
      </c>
      <c r="G8646" s="148">
        <f t="shared" si="404"/>
        <v>21383.757399999999</v>
      </c>
    </row>
    <row r="8647" spans="1:7" ht="14.4" customHeight="1">
      <c r="A8647" s="138" t="s">
        <v>15203</v>
      </c>
      <c r="B8647" s="151" t="s">
        <v>15185</v>
      </c>
      <c r="C8647" s="148">
        <v>17527.674057299995</v>
      </c>
      <c r="D8647" s="148">
        <f t="shared" si="402"/>
        <v>21383.759999999998</v>
      </c>
      <c r="E8647" s="138" t="s">
        <v>2044</v>
      </c>
      <c r="F8647" s="148">
        <f t="shared" si="403"/>
        <v>17527.669999999998</v>
      </c>
      <c r="G8647" s="148">
        <f t="shared" si="404"/>
        <v>21383.757399999999</v>
      </c>
    </row>
    <row r="8648" spans="1:7" ht="14.4" customHeight="1">
      <c r="A8648" s="138" t="s">
        <v>15204</v>
      </c>
      <c r="B8648" s="151" t="s">
        <v>15185</v>
      </c>
      <c r="C8648" s="148">
        <v>17527.674057299995</v>
      </c>
      <c r="D8648" s="148">
        <f t="shared" si="402"/>
        <v>21383.759999999998</v>
      </c>
      <c r="E8648" s="138" t="s">
        <v>2044</v>
      </c>
      <c r="F8648" s="148">
        <f t="shared" si="403"/>
        <v>17527.669999999998</v>
      </c>
      <c r="G8648" s="148">
        <f t="shared" si="404"/>
        <v>21383.757399999999</v>
      </c>
    </row>
    <row r="8649" spans="1:7" ht="14.4" customHeight="1">
      <c r="A8649" s="138" t="s">
        <v>15205</v>
      </c>
      <c r="B8649" s="151" t="s">
        <v>15185</v>
      </c>
      <c r="C8649" s="148">
        <v>17527.674057299995</v>
      </c>
      <c r="D8649" s="148">
        <f t="shared" ref="D8649:D8712" si="405">ROUND(C8649*(1+$D$8),2)</f>
        <v>21383.759999999998</v>
      </c>
      <c r="E8649" s="138" t="s">
        <v>2044</v>
      </c>
      <c r="F8649" s="148">
        <f t="shared" ref="F8649:F8712" si="406">ROUND(C8649*(1-HLOOKUP(E8649,$1:$2,2,FALSE)),2)</f>
        <v>17527.669999999998</v>
      </c>
      <c r="G8649" s="148">
        <f t="shared" ref="G8649:G8712" si="407">F8649*(1+$D$8)</f>
        <v>21383.757399999999</v>
      </c>
    </row>
    <row r="8650" spans="1:7" ht="14.4" customHeight="1">
      <c r="A8650" s="138" t="s">
        <v>15206</v>
      </c>
      <c r="B8650" s="151" t="s">
        <v>15185</v>
      </c>
      <c r="C8650" s="148">
        <v>17527.674057299995</v>
      </c>
      <c r="D8650" s="148">
        <f t="shared" si="405"/>
        <v>21383.759999999998</v>
      </c>
      <c r="E8650" s="138" t="s">
        <v>2044</v>
      </c>
      <c r="F8650" s="148">
        <f t="shared" si="406"/>
        <v>17527.669999999998</v>
      </c>
      <c r="G8650" s="148">
        <f t="shared" si="407"/>
        <v>21383.757399999999</v>
      </c>
    </row>
    <row r="8651" spans="1:7" ht="14.4" customHeight="1">
      <c r="A8651" s="138" t="s">
        <v>15207</v>
      </c>
      <c r="B8651" s="151" t="s">
        <v>15185</v>
      </c>
      <c r="C8651" s="148">
        <v>17527.674057299995</v>
      </c>
      <c r="D8651" s="148">
        <f t="shared" si="405"/>
        <v>21383.759999999998</v>
      </c>
      <c r="E8651" s="138" t="s">
        <v>2044</v>
      </c>
      <c r="F8651" s="148">
        <f t="shared" si="406"/>
        <v>17527.669999999998</v>
      </c>
      <c r="G8651" s="148">
        <f t="shared" si="407"/>
        <v>21383.757399999999</v>
      </c>
    </row>
    <row r="8652" spans="1:7" ht="14.4" customHeight="1">
      <c r="A8652" s="138" t="s">
        <v>15208</v>
      </c>
      <c r="B8652" s="151" t="s">
        <v>15185</v>
      </c>
      <c r="C8652" s="148">
        <v>17527.674057299995</v>
      </c>
      <c r="D8652" s="148">
        <f t="shared" si="405"/>
        <v>21383.759999999998</v>
      </c>
      <c r="E8652" s="138" t="s">
        <v>2044</v>
      </c>
      <c r="F8652" s="148">
        <f t="shared" si="406"/>
        <v>17527.669999999998</v>
      </c>
      <c r="G8652" s="148">
        <f t="shared" si="407"/>
        <v>21383.757399999999</v>
      </c>
    </row>
    <row r="8653" spans="1:7" ht="14.4" customHeight="1">
      <c r="A8653" s="138" t="s">
        <v>15209</v>
      </c>
      <c r="B8653" s="151" t="s">
        <v>15185</v>
      </c>
      <c r="C8653" s="148">
        <v>17527.674057299995</v>
      </c>
      <c r="D8653" s="148">
        <f t="shared" si="405"/>
        <v>21383.759999999998</v>
      </c>
      <c r="E8653" s="138" t="s">
        <v>2044</v>
      </c>
      <c r="F8653" s="148">
        <f t="shared" si="406"/>
        <v>17527.669999999998</v>
      </c>
      <c r="G8653" s="148">
        <f t="shared" si="407"/>
        <v>21383.757399999999</v>
      </c>
    </row>
    <row r="8654" spans="1:7" ht="14.4" customHeight="1">
      <c r="A8654" s="138" t="s">
        <v>15210</v>
      </c>
      <c r="B8654" s="151" t="s">
        <v>15185</v>
      </c>
      <c r="C8654" s="148">
        <v>17527.674057299995</v>
      </c>
      <c r="D8654" s="148">
        <f t="shared" si="405"/>
        <v>21383.759999999998</v>
      </c>
      <c r="E8654" s="138" t="s">
        <v>2044</v>
      </c>
      <c r="F8654" s="148">
        <f t="shared" si="406"/>
        <v>17527.669999999998</v>
      </c>
      <c r="G8654" s="148">
        <f t="shared" si="407"/>
        <v>21383.757399999999</v>
      </c>
    </row>
    <row r="8655" spans="1:7" ht="14.4" customHeight="1">
      <c r="A8655" s="138" t="s">
        <v>15211</v>
      </c>
      <c r="B8655" s="151" t="s">
        <v>15185</v>
      </c>
      <c r="C8655" s="148">
        <v>17527.674057299995</v>
      </c>
      <c r="D8655" s="148">
        <f t="shared" si="405"/>
        <v>21383.759999999998</v>
      </c>
      <c r="E8655" s="138" t="s">
        <v>2044</v>
      </c>
      <c r="F8655" s="148">
        <f t="shared" si="406"/>
        <v>17527.669999999998</v>
      </c>
      <c r="G8655" s="148">
        <f t="shared" si="407"/>
        <v>21383.757399999999</v>
      </c>
    </row>
    <row r="8656" spans="1:7" ht="14.4" customHeight="1">
      <c r="A8656" s="138" t="s">
        <v>15212</v>
      </c>
      <c r="B8656" s="151" t="s">
        <v>15185</v>
      </c>
      <c r="C8656" s="148">
        <v>17527.674057299995</v>
      </c>
      <c r="D8656" s="148">
        <f t="shared" si="405"/>
        <v>21383.759999999998</v>
      </c>
      <c r="E8656" s="138" t="s">
        <v>2044</v>
      </c>
      <c r="F8656" s="148">
        <f t="shared" si="406"/>
        <v>17527.669999999998</v>
      </c>
      <c r="G8656" s="148">
        <f t="shared" si="407"/>
        <v>21383.757399999999</v>
      </c>
    </row>
    <row r="8657" spans="1:7" ht="14.4" customHeight="1">
      <c r="A8657" s="138" t="s">
        <v>15213</v>
      </c>
      <c r="B8657" s="151" t="s">
        <v>15185</v>
      </c>
      <c r="C8657" s="148">
        <v>17527.674057299995</v>
      </c>
      <c r="D8657" s="148">
        <f t="shared" si="405"/>
        <v>21383.759999999998</v>
      </c>
      <c r="E8657" s="138" t="s">
        <v>2044</v>
      </c>
      <c r="F8657" s="148">
        <f t="shared" si="406"/>
        <v>17527.669999999998</v>
      </c>
      <c r="G8657" s="148">
        <f t="shared" si="407"/>
        <v>21383.757399999999</v>
      </c>
    </row>
    <row r="8658" spans="1:7" ht="14.4" customHeight="1">
      <c r="A8658" s="138" t="s">
        <v>15214</v>
      </c>
      <c r="B8658" s="151" t="s">
        <v>15185</v>
      </c>
      <c r="C8658" s="148">
        <v>17527.674057299995</v>
      </c>
      <c r="D8658" s="148">
        <f t="shared" si="405"/>
        <v>21383.759999999998</v>
      </c>
      <c r="E8658" s="138" t="s">
        <v>2044</v>
      </c>
      <c r="F8658" s="148">
        <f t="shared" si="406"/>
        <v>17527.669999999998</v>
      </c>
      <c r="G8658" s="148">
        <f t="shared" si="407"/>
        <v>21383.757399999999</v>
      </c>
    </row>
    <row r="8659" spans="1:7" ht="14.4" customHeight="1">
      <c r="A8659" s="138" t="s">
        <v>15215</v>
      </c>
      <c r="B8659" s="151" t="s">
        <v>15185</v>
      </c>
      <c r="C8659" s="148">
        <v>17527.674057299995</v>
      </c>
      <c r="D8659" s="148">
        <f t="shared" si="405"/>
        <v>21383.759999999998</v>
      </c>
      <c r="E8659" s="138" t="s">
        <v>2044</v>
      </c>
      <c r="F8659" s="148">
        <f t="shared" si="406"/>
        <v>17527.669999999998</v>
      </c>
      <c r="G8659" s="148">
        <f t="shared" si="407"/>
        <v>21383.757399999999</v>
      </c>
    </row>
    <row r="8660" spans="1:7" ht="14.4" customHeight="1">
      <c r="A8660" s="138" t="s">
        <v>15216</v>
      </c>
      <c r="B8660" s="151" t="s">
        <v>15185</v>
      </c>
      <c r="C8660" s="148">
        <v>17527.674057299995</v>
      </c>
      <c r="D8660" s="148">
        <f t="shared" si="405"/>
        <v>21383.759999999998</v>
      </c>
      <c r="E8660" s="138" t="s">
        <v>2044</v>
      </c>
      <c r="F8660" s="148">
        <f t="shared" si="406"/>
        <v>17527.669999999998</v>
      </c>
      <c r="G8660" s="148">
        <f t="shared" si="407"/>
        <v>21383.757399999999</v>
      </c>
    </row>
    <row r="8661" spans="1:7" ht="14.4" customHeight="1">
      <c r="A8661" s="138" t="s">
        <v>15217</v>
      </c>
      <c r="B8661" s="151" t="s">
        <v>15185</v>
      </c>
      <c r="C8661" s="148">
        <v>17527.674057299995</v>
      </c>
      <c r="D8661" s="148">
        <f t="shared" si="405"/>
        <v>21383.759999999998</v>
      </c>
      <c r="E8661" s="138" t="s">
        <v>2044</v>
      </c>
      <c r="F8661" s="148">
        <f t="shared" si="406"/>
        <v>17527.669999999998</v>
      </c>
      <c r="G8661" s="148">
        <f t="shared" si="407"/>
        <v>21383.757399999999</v>
      </c>
    </row>
    <row r="8662" spans="1:7" ht="14.4" customHeight="1">
      <c r="A8662" s="138" t="s">
        <v>15218</v>
      </c>
      <c r="B8662" s="151" t="s">
        <v>15185</v>
      </c>
      <c r="C8662" s="148">
        <v>17527.674057299995</v>
      </c>
      <c r="D8662" s="148">
        <f t="shared" si="405"/>
        <v>21383.759999999998</v>
      </c>
      <c r="E8662" s="138" t="s">
        <v>2044</v>
      </c>
      <c r="F8662" s="148">
        <f t="shared" si="406"/>
        <v>17527.669999999998</v>
      </c>
      <c r="G8662" s="148">
        <f t="shared" si="407"/>
        <v>21383.757399999999</v>
      </c>
    </row>
    <row r="8663" spans="1:7" ht="14.4" customHeight="1">
      <c r="A8663" s="138" t="s">
        <v>15219</v>
      </c>
      <c r="B8663" s="151" t="s">
        <v>15185</v>
      </c>
      <c r="C8663" s="148">
        <v>17527.674057299995</v>
      </c>
      <c r="D8663" s="148">
        <f t="shared" si="405"/>
        <v>21383.759999999998</v>
      </c>
      <c r="E8663" s="138" t="s">
        <v>2044</v>
      </c>
      <c r="F8663" s="148">
        <f t="shared" si="406"/>
        <v>17527.669999999998</v>
      </c>
      <c r="G8663" s="148">
        <f t="shared" si="407"/>
        <v>21383.757399999999</v>
      </c>
    </row>
    <row r="8664" spans="1:7" ht="14.4" customHeight="1">
      <c r="A8664" s="138" t="s">
        <v>15220</v>
      </c>
      <c r="B8664" s="151" t="s">
        <v>15185</v>
      </c>
      <c r="C8664" s="148">
        <v>17527.674057299995</v>
      </c>
      <c r="D8664" s="148">
        <f t="shared" si="405"/>
        <v>21383.759999999998</v>
      </c>
      <c r="E8664" s="138" t="s">
        <v>2044</v>
      </c>
      <c r="F8664" s="148">
        <f t="shared" si="406"/>
        <v>17527.669999999998</v>
      </c>
      <c r="G8664" s="148">
        <f t="shared" si="407"/>
        <v>21383.757399999999</v>
      </c>
    </row>
    <row r="8665" spans="1:7" ht="14.4" customHeight="1">
      <c r="A8665" s="138" t="s">
        <v>15221</v>
      </c>
      <c r="B8665" s="151" t="s">
        <v>15185</v>
      </c>
      <c r="C8665" s="148">
        <v>17527.674057299995</v>
      </c>
      <c r="D8665" s="148">
        <f t="shared" si="405"/>
        <v>21383.759999999998</v>
      </c>
      <c r="E8665" s="138" t="s">
        <v>2044</v>
      </c>
      <c r="F8665" s="148">
        <f t="shared" si="406"/>
        <v>17527.669999999998</v>
      </c>
      <c r="G8665" s="148">
        <f t="shared" si="407"/>
        <v>21383.757399999999</v>
      </c>
    </row>
    <row r="8666" spans="1:7" ht="14.4" customHeight="1">
      <c r="A8666" s="138" t="s">
        <v>15222</v>
      </c>
      <c r="B8666" s="151" t="s">
        <v>15185</v>
      </c>
      <c r="C8666" s="148">
        <v>17527.674057299995</v>
      </c>
      <c r="D8666" s="148">
        <f t="shared" si="405"/>
        <v>21383.759999999998</v>
      </c>
      <c r="E8666" s="138" t="s">
        <v>2044</v>
      </c>
      <c r="F8666" s="148">
        <f t="shared" si="406"/>
        <v>17527.669999999998</v>
      </c>
      <c r="G8666" s="148">
        <f t="shared" si="407"/>
        <v>21383.757399999999</v>
      </c>
    </row>
    <row r="8667" spans="1:7" ht="14.4" customHeight="1">
      <c r="A8667" s="138" t="s">
        <v>15223</v>
      </c>
      <c r="B8667" s="151" t="s">
        <v>15185</v>
      </c>
      <c r="C8667" s="148">
        <v>17527.674057299995</v>
      </c>
      <c r="D8667" s="148">
        <f t="shared" si="405"/>
        <v>21383.759999999998</v>
      </c>
      <c r="E8667" s="138" t="s">
        <v>2044</v>
      </c>
      <c r="F8667" s="148">
        <f t="shared" si="406"/>
        <v>17527.669999999998</v>
      </c>
      <c r="G8667" s="148">
        <f t="shared" si="407"/>
        <v>21383.757399999999</v>
      </c>
    </row>
    <row r="8668" spans="1:7" ht="14.4" customHeight="1">
      <c r="A8668" s="138" t="s">
        <v>15224</v>
      </c>
      <c r="B8668" s="151" t="s">
        <v>15185</v>
      </c>
      <c r="C8668" s="148">
        <v>17527.674057299995</v>
      </c>
      <c r="D8668" s="148">
        <f t="shared" si="405"/>
        <v>21383.759999999998</v>
      </c>
      <c r="E8668" s="138" t="s">
        <v>2044</v>
      </c>
      <c r="F8668" s="148">
        <f t="shared" si="406"/>
        <v>17527.669999999998</v>
      </c>
      <c r="G8668" s="148">
        <f t="shared" si="407"/>
        <v>21383.757399999999</v>
      </c>
    </row>
    <row r="8669" spans="1:7" ht="14.4" customHeight="1">
      <c r="A8669" s="138" t="s">
        <v>15225</v>
      </c>
      <c r="B8669" s="151" t="s">
        <v>15185</v>
      </c>
      <c r="C8669" s="148">
        <v>17527.674057299995</v>
      </c>
      <c r="D8669" s="148">
        <f t="shared" si="405"/>
        <v>21383.759999999998</v>
      </c>
      <c r="E8669" s="138" t="s">
        <v>2044</v>
      </c>
      <c r="F8669" s="148">
        <f t="shared" si="406"/>
        <v>17527.669999999998</v>
      </c>
      <c r="G8669" s="148">
        <f t="shared" si="407"/>
        <v>21383.757399999999</v>
      </c>
    </row>
    <row r="8670" spans="1:7" ht="14.4" customHeight="1">
      <c r="A8670" s="138" t="s">
        <v>15226</v>
      </c>
      <c r="B8670" s="151" t="s">
        <v>15185</v>
      </c>
      <c r="C8670" s="148">
        <v>17527.674057299995</v>
      </c>
      <c r="D8670" s="148">
        <f t="shared" si="405"/>
        <v>21383.759999999998</v>
      </c>
      <c r="E8670" s="138" t="s">
        <v>2044</v>
      </c>
      <c r="F8670" s="148">
        <f t="shared" si="406"/>
        <v>17527.669999999998</v>
      </c>
      <c r="G8670" s="148">
        <f t="shared" si="407"/>
        <v>21383.757399999999</v>
      </c>
    </row>
    <row r="8671" spans="1:7" ht="14.4" customHeight="1">
      <c r="A8671" s="138" t="s">
        <v>15227</v>
      </c>
      <c r="B8671" s="151" t="s">
        <v>15185</v>
      </c>
      <c r="C8671" s="148">
        <v>17527.674057299995</v>
      </c>
      <c r="D8671" s="148">
        <f t="shared" si="405"/>
        <v>21383.759999999998</v>
      </c>
      <c r="E8671" s="138" t="s">
        <v>2044</v>
      </c>
      <c r="F8671" s="148">
        <f t="shared" si="406"/>
        <v>17527.669999999998</v>
      </c>
      <c r="G8671" s="148">
        <f t="shared" si="407"/>
        <v>21383.757399999999</v>
      </c>
    </row>
    <row r="8672" spans="1:7" ht="14.4" customHeight="1">
      <c r="A8672" s="138" t="s">
        <v>15228</v>
      </c>
      <c r="B8672" s="151" t="s">
        <v>15185</v>
      </c>
      <c r="C8672" s="148">
        <v>17527.674057299995</v>
      </c>
      <c r="D8672" s="148">
        <f t="shared" si="405"/>
        <v>21383.759999999998</v>
      </c>
      <c r="E8672" s="138" t="s">
        <v>2044</v>
      </c>
      <c r="F8672" s="148">
        <f t="shared" si="406"/>
        <v>17527.669999999998</v>
      </c>
      <c r="G8672" s="148">
        <f t="shared" si="407"/>
        <v>21383.757399999999</v>
      </c>
    </row>
    <row r="8673" spans="1:7" ht="14.4" customHeight="1">
      <c r="A8673" s="138" t="s">
        <v>15229</v>
      </c>
      <c r="B8673" s="151" t="s">
        <v>15185</v>
      </c>
      <c r="C8673" s="148">
        <v>17527.674057299995</v>
      </c>
      <c r="D8673" s="148">
        <f t="shared" si="405"/>
        <v>21383.759999999998</v>
      </c>
      <c r="E8673" s="138" t="s">
        <v>2044</v>
      </c>
      <c r="F8673" s="148">
        <f t="shared" si="406"/>
        <v>17527.669999999998</v>
      </c>
      <c r="G8673" s="148">
        <f t="shared" si="407"/>
        <v>21383.757399999999</v>
      </c>
    </row>
    <row r="8674" spans="1:7" ht="14.4" customHeight="1">
      <c r="A8674" s="138" t="s">
        <v>15230</v>
      </c>
      <c r="B8674" s="151" t="s">
        <v>15185</v>
      </c>
      <c r="C8674" s="148">
        <v>17527.674057299995</v>
      </c>
      <c r="D8674" s="148">
        <f t="shared" si="405"/>
        <v>21383.759999999998</v>
      </c>
      <c r="E8674" s="138" t="s">
        <v>2044</v>
      </c>
      <c r="F8674" s="148">
        <f t="shared" si="406"/>
        <v>17527.669999999998</v>
      </c>
      <c r="G8674" s="148">
        <f t="shared" si="407"/>
        <v>21383.757399999999</v>
      </c>
    </row>
    <row r="8675" spans="1:7" ht="14.4" customHeight="1">
      <c r="A8675" s="138" t="s">
        <v>15231</v>
      </c>
      <c r="B8675" s="151" t="s">
        <v>15185</v>
      </c>
      <c r="C8675" s="148">
        <v>17527.674057299995</v>
      </c>
      <c r="D8675" s="148">
        <f t="shared" si="405"/>
        <v>21383.759999999998</v>
      </c>
      <c r="E8675" s="138" t="s">
        <v>2044</v>
      </c>
      <c r="F8675" s="148">
        <f t="shared" si="406"/>
        <v>17527.669999999998</v>
      </c>
      <c r="G8675" s="148">
        <f t="shared" si="407"/>
        <v>21383.757399999999</v>
      </c>
    </row>
    <row r="8676" spans="1:7" ht="14.4" customHeight="1">
      <c r="A8676" s="138" t="s">
        <v>15232</v>
      </c>
      <c r="B8676" s="151" t="s">
        <v>15185</v>
      </c>
      <c r="C8676" s="148">
        <v>17527.674057299995</v>
      </c>
      <c r="D8676" s="148">
        <f t="shared" si="405"/>
        <v>21383.759999999998</v>
      </c>
      <c r="E8676" s="138" t="s">
        <v>2044</v>
      </c>
      <c r="F8676" s="148">
        <f t="shared" si="406"/>
        <v>17527.669999999998</v>
      </c>
      <c r="G8676" s="148">
        <f t="shared" si="407"/>
        <v>21383.757399999999</v>
      </c>
    </row>
    <row r="8677" spans="1:7" ht="14.4" customHeight="1">
      <c r="A8677" s="138" t="s">
        <v>15233</v>
      </c>
      <c r="B8677" s="151" t="s">
        <v>15185</v>
      </c>
      <c r="C8677" s="148">
        <v>17527.674057299995</v>
      </c>
      <c r="D8677" s="148">
        <f t="shared" si="405"/>
        <v>21383.759999999998</v>
      </c>
      <c r="E8677" s="138" t="s">
        <v>2044</v>
      </c>
      <c r="F8677" s="148">
        <f t="shared" si="406"/>
        <v>17527.669999999998</v>
      </c>
      <c r="G8677" s="148">
        <f t="shared" si="407"/>
        <v>21383.757399999999</v>
      </c>
    </row>
    <row r="8678" spans="1:7" ht="14.4" customHeight="1">
      <c r="A8678" s="138" t="s">
        <v>15234</v>
      </c>
      <c r="B8678" s="151" t="s">
        <v>15185</v>
      </c>
      <c r="C8678" s="148">
        <v>17527.674057299995</v>
      </c>
      <c r="D8678" s="148">
        <f t="shared" si="405"/>
        <v>21383.759999999998</v>
      </c>
      <c r="E8678" s="138" t="s">
        <v>2044</v>
      </c>
      <c r="F8678" s="148">
        <f t="shared" si="406"/>
        <v>17527.669999999998</v>
      </c>
      <c r="G8678" s="148">
        <f t="shared" si="407"/>
        <v>21383.757399999999</v>
      </c>
    </row>
    <row r="8679" spans="1:7" ht="14.4" customHeight="1">
      <c r="A8679" s="138" t="s">
        <v>15235</v>
      </c>
      <c r="B8679" s="151" t="s">
        <v>15185</v>
      </c>
      <c r="C8679" s="148">
        <v>17527.674057299995</v>
      </c>
      <c r="D8679" s="148">
        <f t="shared" si="405"/>
        <v>21383.759999999998</v>
      </c>
      <c r="E8679" s="138" t="s">
        <v>2044</v>
      </c>
      <c r="F8679" s="148">
        <f t="shared" si="406"/>
        <v>17527.669999999998</v>
      </c>
      <c r="G8679" s="148">
        <f t="shared" si="407"/>
        <v>21383.757399999999</v>
      </c>
    </row>
    <row r="8680" spans="1:7" ht="14.4" customHeight="1">
      <c r="A8680" s="138" t="s">
        <v>15236</v>
      </c>
      <c r="B8680" s="151" t="s">
        <v>15185</v>
      </c>
      <c r="C8680" s="148">
        <v>17527.674057299995</v>
      </c>
      <c r="D8680" s="148">
        <f t="shared" si="405"/>
        <v>21383.759999999998</v>
      </c>
      <c r="E8680" s="138" t="s">
        <v>2044</v>
      </c>
      <c r="F8680" s="148">
        <f t="shared" si="406"/>
        <v>17527.669999999998</v>
      </c>
      <c r="G8680" s="148">
        <f t="shared" si="407"/>
        <v>21383.757399999999</v>
      </c>
    </row>
    <row r="8681" spans="1:7" ht="14.4" customHeight="1">
      <c r="A8681" s="138" t="s">
        <v>15237</v>
      </c>
      <c r="B8681" s="151" t="s">
        <v>15185</v>
      </c>
      <c r="C8681" s="148">
        <v>17527.674057299995</v>
      </c>
      <c r="D8681" s="148">
        <f t="shared" si="405"/>
        <v>21383.759999999998</v>
      </c>
      <c r="E8681" s="138" t="s">
        <v>2044</v>
      </c>
      <c r="F8681" s="148">
        <f t="shared" si="406"/>
        <v>17527.669999999998</v>
      </c>
      <c r="G8681" s="148">
        <f t="shared" si="407"/>
        <v>21383.757399999999</v>
      </c>
    </row>
    <row r="8682" spans="1:7" ht="14.4" customHeight="1">
      <c r="A8682" s="138" t="s">
        <v>15238</v>
      </c>
      <c r="B8682" s="151" t="s">
        <v>15185</v>
      </c>
      <c r="C8682" s="148">
        <v>17527.674057299995</v>
      </c>
      <c r="D8682" s="148">
        <f t="shared" si="405"/>
        <v>21383.759999999998</v>
      </c>
      <c r="E8682" s="138" t="s">
        <v>2044</v>
      </c>
      <c r="F8682" s="148">
        <f t="shared" si="406"/>
        <v>17527.669999999998</v>
      </c>
      <c r="G8682" s="148">
        <f t="shared" si="407"/>
        <v>21383.757399999999</v>
      </c>
    </row>
    <row r="8683" spans="1:7" ht="14.4" customHeight="1">
      <c r="A8683" s="138" t="s">
        <v>15239</v>
      </c>
      <c r="B8683" s="151" t="s">
        <v>15185</v>
      </c>
      <c r="C8683" s="148">
        <v>17527.674057299995</v>
      </c>
      <c r="D8683" s="148">
        <f t="shared" si="405"/>
        <v>21383.759999999998</v>
      </c>
      <c r="E8683" s="138" t="s">
        <v>2044</v>
      </c>
      <c r="F8683" s="148">
        <f t="shared" si="406"/>
        <v>17527.669999999998</v>
      </c>
      <c r="G8683" s="148">
        <f t="shared" si="407"/>
        <v>21383.757399999999</v>
      </c>
    </row>
    <row r="8684" spans="1:7" ht="14.4" customHeight="1">
      <c r="A8684" s="138" t="s">
        <v>15240</v>
      </c>
      <c r="B8684" s="151" t="s">
        <v>15185</v>
      </c>
      <c r="C8684" s="148">
        <v>17527.674057299995</v>
      </c>
      <c r="D8684" s="148">
        <f t="shared" si="405"/>
        <v>21383.759999999998</v>
      </c>
      <c r="E8684" s="138" t="s">
        <v>2044</v>
      </c>
      <c r="F8684" s="148">
        <f t="shared" si="406"/>
        <v>17527.669999999998</v>
      </c>
      <c r="G8684" s="148">
        <f t="shared" si="407"/>
        <v>21383.757399999999</v>
      </c>
    </row>
    <row r="8685" spans="1:7" ht="14.4" customHeight="1">
      <c r="A8685" s="138" t="s">
        <v>15241</v>
      </c>
      <c r="B8685" s="151" t="s">
        <v>15185</v>
      </c>
      <c r="C8685" s="148">
        <v>17527.674057299995</v>
      </c>
      <c r="D8685" s="148">
        <f t="shared" si="405"/>
        <v>21383.759999999998</v>
      </c>
      <c r="E8685" s="138" t="s">
        <v>2044</v>
      </c>
      <c r="F8685" s="148">
        <f t="shared" si="406"/>
        <v>17527.669999999998</v>
      </c>
      <c r="G8685" s="148">
        <f t="shared" si="407"/>
        <v>21383.757399999999</v>
      </c>
    </row>
    <row r="8686" spans="1:7" ht="14.4" customHeight="1">
      <c r="A8686" s="138" t="s">
        <v>15242</v>
      </c>
      <c r="B8686" s="151" t="s">
        <v>15185</v>
      </c>
      <c r="C8686" s="148">
        <v>17527.674057299995</v>
      </c>
      <c r="D8686" s="148">
        <f t="shared" si="405"/>
        <v>21383.759999999998</v>
      </c>
      <c r="E8686" s="138" t="s">
        <v>2044</v>
      </c>
      <c r="F8686" s="148">
        <f t="shared" si="406"/>
        <v>17527.669999999998</v>
      </c>
      <c r="G8686" s="148">
        <f t="shared" si="407"/>
        <v>21383.757399999999</v>
      </c>
    </row>
    <row r="8687" spans="1:7" ht="14.4" customHeight="1">
      <c r="A8687" s="138" t="s">
        <v>15243</v>
      </c>
      <c r="B8687" s="151" t="s">
        <v>15185</v>
      </c>
      <c r="C8687" s="148">
        <v>17527.674057299995</v>
      </c>
      <c r="D8687" s="148">
        <f t="shared" si="405"/>
        <v>21383.759999999998</v>
      </c>
      <c r="E8687" s="138" t="s">
        <v>2044</v>
      </c>
      <c r="F8687" s="148">
        <f t="shared" si="406"/>
        <v>17527.669999999998</v>
      </c>
      <c r="G8687" s="148">
        <f t="shared" si="407"/>
        <v>21383.757399999999</v>
      </c>
    </row>
    <row r="8688" spans="1:7" ht="14.4" customHeight="1">
      <c r="A8688" s="138" t="s">
        <v>15244</v>
      </c>
      <c r="B8688" s="151" t="s">
        <v>15185</v>
      </c>
      <c r="C8688" s="148">
        <v>17527.674057299995</v>
      </c>
      <c r="D8688" s="148">
        <f t="shared" si="405"/>
        <v>21383.759999999998</v>
      </c>
      <c r="E8688" s="138" t="s">
        <v>2044</v>
      </c>
      <c r="F8688" s="148">
        <f t="shared" si="406"/>
        <v>17527.669999999998</v>
      </c>
      <c r="G8688" s="148">
        <f t="shared" si="407"/>
        <v>21383.757399999999</v>
      </c>
    </row>
    <row r="8689" spans="1:7" ht="14.4" customHeight="1">
      <c r="A8689" s="138" t="s">
        <v>15245</v>
      </c>
      <c r="B8689" s="151" t="s">
        <v>15185</v>
      </c>
      <c r="C8689" s="148">
        <v>17527.674057299995</v>
      </c>
      <c r="D8689" s="148">
        <f t="shared" si="405"/>
        <v>21383.759999999998</v>
      </c>
      <c r="E8689" s="138" t="s">
        <v>2044</v>
      </c>
      <c r="F8689" s="148">
        <f t="shared" si="406"/>
        <v>17527.669999999998</v>
      </c>
      <c r="G8689" s="148">
        <f t="shared" si="407"/>
        <v>21383.757399999999</v>
      </c>
    </row>
    <row r="8690" spans="1:7" ht="14.4" customHeight="1">
      <c r="A8690" s="138" t="s">
        <v>15246</v>
      </c>
      <c r="B8690" s="151" t="s">
        <v>15185</v>
      </c>
      <c r="C8690" s="148">
        <v>17527.674057299995</v>
      </c>
      <c r="D8690" s="148">
        <f t="shared" si="405"/>
        <v>21383.759999999998</v>
      </c>
      <c r="E8690" s="138" t="s">
        <v>2044</v>
      </c>
      <c r="F8690" s="148">
        <f t="shared" si="406"/>
        <v>17527.669999999998</v>
      </c>
      <c r="G8690" s="148">
        <f t="shared" si="407"/>
        <v>21383.757399999999</v>
      </c>
    </row>
    <row r="8691" spans="1:7" ht="14.4" customHeight="1">
      <c r="A8691" s="138" t="s">
        <v>15247</v>
      </c>
      <c r="B8691" s="151" t="s">
        <v>15185</v>
      </c>
      <c r="C8691" s="148">
        <v>17527.674057299995</v>
      </c>
      <c r="D8691" s="148">
        <f t="shared" si="405"/>
        <v>21383.759999999998</v>
      </c>
      <c r="E8691" s="138" t="s">
        <v>2044</v>
      </c>
      <c r="F8691" s="148">
        <f t="shared" si="406"/>
        <v>17527.669999999998</v>
      </c>
      <c r="G8691" s="148">
        <f t="shared" si="407"/>
        <v>21383.757399999999</v>
      </c>
    </row>
    <row r="8692" spans="1:7" ht="14.4" customHeight="1">
      <c r="A8692" s="138" t="s">
        <v>15248</v>
      </c>
      <c r="B8692" s="151" t="s">
        <v>15249</v>
      </c>
      <c r="C8692" s="148">
        <v>17514.752740099997</v>
      </c>
      <c r="D8692" s="148">
        <f t="shared" si="405"/>
        <v>21368</v>
      </c>
      <c r="E8692" s="138" t="s">
        <v>2044</v>
      </c>
      <c r="F8692" s="148">
        <f t="shared" si="406"/>
        <v>17514.75</v>
      </c>
      <c r="G8692" s="148">
        <f t="shared" si="407"/>
        <v>21367.994999999999</v>
      </c>
    </row>
    <row r="8693" spans="1:7" ht="14.4" customHeight="1">
      <c r="A8693" s="138" t="s">
        <v>15250</v>
      </c>
      <c r="B8693" s="151" t="s">
        <v>15251</v>
      </c>
      <c r="C8693" s="148">
        <v>17514.752740099997</v>
      </c>
      <c r="D8693" s="148">
        <f t="shared" si="405"/>
        <v>21368</v>
      </c>
      <c r="E8693" s="138" t="s">
        <v>2044</v>
      </c>
      <c r="F8693" s="148">
        <f t="shared" si="406"/>
        <v>17514.75</v>
      </c>
      <c r="G8693" s="148">
        <f t="shared" si="407"/>
        <v>21367.994999999999</v>
      </c>
    </row>
    <row r="8694" spans="1:7" ht="14.4" customHeight="1">
      <c r="A8694" s="138" t="s">
        <v>15252</v>
      </c>
      <c r="B8694" s="151" t="s">
        <v>15253</v>
      </c>
      <c r="C8694" s="148">
        <v>17514.752740100001</v>
      </c>
      <c r="D8694" s="148">
        <f t="shared" si="405"/>
        <v>21368</v>
      </c>
      <c r="E8694" s="138" t="s">
        <v>2044</v>
      </c>
      <c r="F8694" s="148">
        <f t="shared" si="406"/>
        <v>17514.75</v>
      </c>
      <c r="G8694" s="148">
        <f t="shared" si="407"/>
        <v>21367.994999999999</v>
      </c>
    </row>
    <row r="8695" spans="1:7" ht="14.4" customHeight="1">
      <c r="A8695" s="138" t="s">
        <v>15254</v>
      </c>
      <c r="B8695" s="151" t="s">
        <v>15255</v>
      </c>
      <c r="C8695" s="148">
        <v>17514.752740100001</v>
      </c>
      <c r="D8695" s="148">
        <f t="shared" si="405"/>
        <v>21368</v>
      </c>
      <c r="E8695" s="138" t="s">
        <v>2044</v>
      </c>
      <c r="F8695" s="148">
        <f t="shared" si="406"/>
        <v>17514.75</v>
      </c>
      <c r="G8695" s="148">
        <f t="shared" si="407"/>
        <v>21367.994999999999</v>
      </c>
    </row>
    <row r="8696" spans="1:7" ht="14.4" customHeight="1">
      <c r="A8696" s="138" t="s">
        <v>15256</v>
      </c>
      <c r="B8696" s="151" t="s">
        <v>15257</v>
      </c>
      <c r="C8696" s="148">
        <v>17514.752740100001</v>
      </c>
      <c r="D8696" s="148">
        <f t="shared" si="405"/>
        <v>21368</v>
      </c>
      <c r="E8696" s="138" t="s">
        <v>2044</v>
      </c>
      <c r="F8696" s="148">
        <f t="shared" si="406"/>
        <v>17514.75</v>
      </c>
      <c r="G8696" s="148">
        <f t="shared" si="407"/>
        <v>21367.994999999999</v>
      </c>
    </row>
    <row r="8697" spans="1:7" ht="14.4" customHeight="1">
      <c r="A8697" s="138" t="s">
        <v>15258</v>
      </c>
      <c r="B8697" s="151" t="s">
        <v>15259</v>
      </c>
      <c r="C8697" s="148">
        <v>17514.752740100001</v>
      </c>
      <c r="D8697" s="148">
        <f t="shared" si="405"/>
        <v>21368</v>
      </c>
      <c r="E8697" s="138" t="s">
        <v>2044</v>
      </c>
      <c r="F8697" s="148">
        <f t="shared" si="406"/>
        <v>17514.75</v>
      </c>
      <c r="G8697" s="148">
        <f t="shared" si="407"/>
        <v>21367.994999999999</v>
      </c>
    </row>
    <row r="8698" spans="1:7" ht="14.4" customHeight="1">
      <c r="A8698" s="138" t="s">
        <v>15260</v>
      </c>
      <c r="B8698" s="151" t="s">
        <v>15261</v>
      </c>
      <c r="C8698" s="148">
        <v>17514.752740100001</v>
      </c>
      <c r="D8698" s="148">
        <f t="shared" si="405"/>
        <v>21368</v>
      </c>
      <c r="E8698" s="138" t="s">
        <v>2044</v>
      </c>
      <c r="F8698" s="148">
        <f t="shared" si="406"/>
        <v>17514.75</v>
      </c>
      <c r="G8698" s="148">
        <f t="shared" si="407"/>
        <v>21367.994999999999</v>
      </c>
    </row>
    <row r="8699" spans="1:7" ht="14.4" customHeight="1">
      <c r="A8699" s="138" t="s">
        <v>15262</v>
      </c>
      <c r="B8699" s="151" t="s">
        <v>15263</v>
      </c>
      <c r="C8699" s="148">
        <v>17514.752740100001</v>
      </c>
      <c r="D8699" s="148">
        <f t="shared" si="405"/>
        <v>21368</v>
      </c>
      <c r="E8699" s="138" t="s">
        <v>2044</v>
      </c>
      <c r="F8699" s="148">
        <f t="shared" si="406"/>
        <v>17514.75</v>
      </c>
      <c r="G8699" s="148">
        <f t="shared" si="407"/>
        <v>21367.994999999999</v>
      </c>
    </row>
    <row r="8700" spans="1:7" ht="14.4" customHeight="1">
      <c r="A8700" s="138" t="s">
        <v>15264</v>
      </c>
      <c r="B8700" s="151" t="s">
        <v>15265</v>
      </c>
      <c r="C8700" s="148">
        <v>17514.752740100001</v>
      </c>
      <c r="D8700" s="148">
        <f t="shared" si="405"/>
        <v>21368</v>
      </c>
      <c r="E8700" s="138" t="s">
        <v>2044</v>
      </c>
      <c r="F8700" s="148">
        <f t="shared" si="406"/>
        <v>17514.75</v>
      </c>
      <c r="G8700" s="148">
        <f t="shared" si="407"/>
        <v>21367.994999999999</v>
      </c>
    </row>
    <row r="8701" spans="1:7" ht="14.4" customHeight="1">
      <c r="A8701" s="138" t="s">
        <v>15266</v>
      </c>
      <c r="B8701" s="151" t="s">
        <v>15267</v>
      </c>
      <c r="C8701" s="148">
        <v>17514.752740100001</v>
      </c>
      <c r="D8701" s="148">
        <f t="shared" si="405"/>
        <v>21368</v>
      </c>
      <c r="E8701" s="138" t="s">
        <v>2044</v>
      </c>
      <c r="F8701" s="148">
        <f t="shared" si="406"/>
        <v>17514.75</v>
      </c>
      <c r="G8701" s="148">
        <f t="shared" si="407"/>
        <v>21367.994999999999</v>
      </c>
    </row>
    <row r="8702" spans="1:7" ht="14.4" customHeight="1">
      <c r="A8702" s="138" t="s">
        <v>15268</v>
      </c>
      <c r="B8702" s="151" t="s">
        <v>15269</v>
      </c>
      <c r="C8702" s="148">
        <v>17514.752740100001</v>
      </c>
      <c r="D8702" s="148">
        <f t="shared" si="405"/>
        <v>21368</v>
      </c>
      <c r="E8702" s="138" t="s">
        <v>2044</v>
      </c>
      <c r="F8702" s="148">
        <f t="shared" si="406"/>
        <v>17514.75</v>
      </c>
      <c r="G8702" s="148">
        <f t="shared" si="407"/>
        <v>21367.994999999999</v>
      </c>
    </row>
    <row r="8703" spans="1:7" ht="14.4" customHeight="1">
      <c r="A8703" s="138" t="s">
        <v>15270</v>
      </c>
      <c r="B8703" s="151" t="s">
        <v>15271</v>
      </c>
      <c r="C8703" s="148">
        <v>17514.752740100001</v>
      </c>
      <c r="D8703" s="148">
        <f t="shared" si="405"/>
        <v>21368</v>
      </c>
      <c r="E8703" s="138" t="s">
        <v>2044</v>
      </c>
      <c r="F8703" s="148">
        <f t="shared" si="406"/>
        <v>17514.75</v>
      </c>
      <c r="G8703" s="148">
        <f t="shared" si="407"/>
        <v>21367.994999999999</v>
      </c>
    </row>
    <row r="8704" spans="1:7" ht="14.4" customHeight="1">
      <c r="A8704" s="138" t="s">
        <v>15272</v>
      </c>
      <c r="B8704" s="151" t="s">
        <v>15273</v>
      </c>
      <c r="C8704" s="148">
        <v>17514.752740100001</v>
      </c>
      <c r="D8704" s="148">
        <f t="shared" si="405"/>
        <v>21368</v>
      </c>
      <c r="E8704" s="138" t="s">
        <v>2044</v>
      </c>
      <c r="F8704" s="148">
        <f t="shared" si="406"/>
        <v>17514.75</v>
      </c>
      <c r="G8704" s="148">
        <f t="shared" si="407"/>
        <v>21367.994999999999</v>
      </c>
    </row>
    <row r="8705" spans="1:7" ht="14.4" customHeight="1">
      <c r="A8705" s="138" t="s">
        <v>15274</v>
      </c>
      <c r="B8705" s="151" t="s">
        <v>15275</v>
      </c>
      <c r="C8705" s="148">
        <v>17514.752740100001</v>
      </c>
      <c r="D8705" s="148">
        <f t="shared" si="405"/>
        <v>21368</v>
      </c>
      <c r="E8705" s="138" t="s">
        <v>2044</v>
      </c>
      <c r="F8705" s="148">
        <f t="shared" si="406"/>
        <v>17514.75</v>
      </c>
      <c r="G8705" s="148">
        <f t="shared" si="407"/>
        <v>21367.994999999999</v>
      </c>
    </row>
    <row r="8706" spans="1:7" ht="14.4" customHeight="1">
      <c r="A8706" s="138" t="s">
        <v>15276</v>
      </c>
      <c r="B8706" s="151" t="s">
        <v>15277</v>
      </c>
      <c r="C8706" s="148">
        <v>17514.752740100001</v>
      </c>
      <c r="D8706" s="148">
        <f t="shared" si="405"/>
        <v>21368</v>
      </c>
      <c r="E8706" s="138" t="s">
        <v>2044</v>
      </c>
      <c r="F8706" s="148">
        <f t="shared" si="406"/>
        <v>17514.75</v>
      </c>
      <c r="G8706" s="148">
        <f t="shared" si="407"/>
        <v>21367.994999999999</v>
      </c>
    </row>
    <row r="8707" spans="1:7" ht="14.4" customHeight="1">
      <c r="A8707" s="138" t="s">
        <v>15278</v>
      </c>
      <c r="B8707" s="151" t="s">
        <v>15279</v>
      </c>
      <c r="C8707" s="148">
        <v>17514.752740100001</v>
      </c>
      <c r="D8707" s="148">
        <f t="shared" si="405"/>
        <v>21368</v>
      </c>
      <c r="E8707" s="138" t="s">
        <v>2044</v>
      </c>
      <c r="F8707" s="148">
        <f t="shared" si="406"/>
        <v>17514.75</v>
      </c>
      <c r="G8707" s="148">
        <f t="shared" si="407"/>
        <v>21367.994999999999</v>
      </c>
    </row>
    <row r="8708" spans="1:7" ht="14.4" customHeight="1">
      <c r="A8708" s="138" t="s">
        <v>15280</v>
      </c>
      <c r="B8708" s="151" t="s">
        <v>15281</v>
      </c>
      <c r="C8708" s="148">
        <v>17514.752740100001</v>
      </c>
      <c r="D8708" s="148">
        <f t="shared" si="405"/>
        <v>21368</v>
      </c>
      <c r="E8708" s="138" t="s">
        <v>2044</v>
      </c>
      <c r="F8708" s="148">
        <f t="shared" si="406"/>
        <v>17514.75</v>
      </c>
      <c r="G8708" s="148">
        <f t="shared" si="407"/>
        <v>21367.994999999999</v>
      </c>
    </row>
    <row r="8709" spans="1:7" ht="14.4" customHeight="1">
      <c r="A8709" s="138" t="s">
        <v>15282</v>
      </c>
      <c r="B8709" s="151" t="s">
        <v>15283</v>
      </c>
      <c r="C8709" s="148">
        <v>17514.752740100001</v>
      </c>
      <c r="D8709" s="148">
        <f t="shared" si="405"/>
        <v>21368</v>
      </c>
      <c r="E8709" s="138" t="s">
        <v>2044</v>
      </c>
      <c r="F8709" s="148">
        <f t="shared" si="406"/>
        <v>17514.75</v>
      </c>
      <c r="G8709" s="148">
        <f t="shared" si="407"/>
        <v>21367.994999999999</v>
      </c>
    </row>
    <row r="8710" spans="1:7" ht="14.4" customHeight="1">
      <c r="A8710" s="138" t="s">
        <v>15284</v>
      </c>
      <c r="B8710" s="151" t="s">
        <v>15285</v>
      </c>
      <c r="C8710" s="148">
        <v>17514.752740100001</v>
      </c>
      <c r="D8710" s="148">
        <f t="shared" si="405"/>
        <v>21368</v>
      </c>
      <c r="E8710" s="138" t="s">
        <v>2044</v>
      </c>
      <c r="F8710" s="148">
        <f t="shared" si="406"/>
        <v>17514.75</v>
      </c>
      <c r="G8710" s="148">
        <f t="shared" si="407"/>
        <v>21367.994999999999</v>
      </c>
    </row>
    <row r="8711" spans="1:7" ht="14.4" customHeight="1">
      <c r="A8711" s="138" t="s">
        <v>15286</v>
      </c>
      <c r="B8711" s="151" t="s">
        <v>15287</v>
      </c>
      <c r="C8711" s="148">
        <v>17514.752740100001</v>
      </c>
      <c r="D8711" s="148">
        <f t="shared" si="405"/>
        <v>21368</v>
      </c>
      <c r="E8711" s="138" t="s">
        <v>2044</v>
      </c>
      <c r="F8711" s="148">
        <f t="shared" si="406"/>
        <v>17514.75</v>
      </c>
      <c r="G8711" s="148">
        <f t="shared" si="407"/>
        <v>21367.994999999999</v>
      </c>
    </row>
    <row r="8712" spans="1:7" ht="14.4" customHeight="1">
      <c r="A8712" s="138" t="s">
        <v>15288</v>
      </c>
      <c r="B8712" s="151" t="s">
        <v>15289</v>
      </c>
      <c r="C8712" s="148">
        <v>17514.752740100001</v>
      </c>
      <c r="D8712" s="148">
        <f t="shared" si="405"/>
        <v>21368</v>
      </c>
      <c r="E8712" s="138" t="s">
        <v>2044</v>
      </c>
      <c r="F8712" s="148">
        <f t="shared" si="406"/>
        <v>17514.75</v>
      </c>
      <c r="G8712" s="148">
        <f t="shared" si="407"/>
        <v>21367.994999999999</v>
      </c>
    </row>
    <row r="8713" spans="1:7" ht="14.4" customHeight="1">
      <c r="A8713" s="138" t="s">
        <v>15290</v>
      </c>
      <c r="B8713" s="151" t="s">
        <v>15291</v>
      </c>
      <c r="C8713" s="148">
        <v>17514.752740100001</v>
      </c>
      <c r="D8713" s="148">
        <f t="shared" ref="D8713:D8776" si="408">ROUND(C8713*(1+$D$8),2)</f>
        <v>21368</v>
      </c>
      <c r="E8713" s="138" t="s">
        <v>2044</v>
      </c>
      <c r="F8713" s="148">
        <f t="shared" ref="F8713:F8776" si="409">ROUND(C8713*(1-HLOOKUP(E8713,$1:$2,2,FALSE)),2)</f>
        <v>17514.75</v>
      </c>
      <c r="G8713" s="148">
        <f t="shared" ref="G8713:G8776" si="410">F8713*(1+$D$8)</f>
        <v>21367.994999999999</v>
      </c>
    </row>
    <row r="8714" spans="1:7" ht="14.4" customHeight="1">
      <c r="A8714" s="138" t="s">
        <v>15292</v>
      </c>
      <c r="B8714" s="151" t="s">
        <v>15293</v>
      </c>
      <c r="C8714" s="148">
        <v>17514.752740100001</v>
      </c>
      <c r="D8714" s="148">
        <f t="shared" si="408"/>
        <v>21368</v>
      </c>
      <c r="E8714" s="138" t="s">
        <v>2044</v>
      </c>
      <c r="F8714" s="148">
        <f t="shared" si="409"/>
        <v>17514.75</v>
      </c>
      <c r="G8714" s="148">
        <f t="shared" si="410"/>
        <v>21367.994999999999</v>
      </c>
    </row>
    <row r="8715" spans="1:7" ht="14.4" customHeight="1">
      <c r="A8715" s="138" t="s">
        <v>15294</v>
      </c>
      <c r="B8715" s="151" t="s">
        <v>15295</v>
      </c>
      <c r="C8715" s="148">
        <v>17514.752740100001</v>
      </c>
      <c r="D8715" s="148">
        <f t="shared" si="408"/>
        <v>21368</v>
      </c>
      <c r="E8715" s="138" t="s">
        <v>2044</v>
      </c>
      <c r="F8715" s="148">
        <f t="shared" si="409"/>
        <v>17514.75</v>
      </c>
      <c r="G8715" s="148">
        <f t="shared" si="410"/>
        <v>21367.994999999999</v>
      </c>
    </row>
    <row r="8716" spans="1:7" ht="14.4" customHeight="1">
      <c r="A8716" s="138" t="s">
        <v>15296</v>
      </c>
      <c r="B8716" s="151" t="s">
        <v>15297</v>
      </c>
      <c r="C8716" s="148">
        <v>17514.752740100001</v>
      </c>
      <c r="D8716" s="148">
        <f t="shared" si="408"/>
        <v>21368</v>
      </c>
      <c r="E8716" s="138" t="s">
        <v>2044</v>
      </c>
      <c r="F8716" s="148">
        <f t="shared" si="409"/>
        <v>17514.75</v>
      </c>
      <c r="G8716" s="148">
        <f t="shared" si="410"/>
        <v>21367.994999999999</v>
      </c>
    </row>
    <row r="8717" spans="1:7" ht="14.4" customHeight="1">
      <c r="A8717" s="138" t="s">
        <v>15298</v>
      </c>
      <c r="B8717" s="151" t="s">
        <v>15299</v>
      </c>
      <c r="C8717" s="148">
        <v>17514.752740100001</v>
      </c>
      <c r="D8717" s="148">
        <f t="shared" si="408"/>
        <v>21368</v>
      </c>
      <c r="E8717" s="138" t="s">
        <v>2044</v>
      </c>
      <c r="F8717" s="148">
        <f t="shared" si="409"/>
        <v>17514.75</v>
      </c>
      <c r="G8717" s="148">
        <f t="shared" si="410"/>
        <v>21367.994999999999</v>
      </c>
    </row>
    <row r="8718" spans="1:7" ht="14.4" customHeight="1">
      <c r="A8718" s="138" t="s">
        <v>15300</v>
      </c>
      <c r="B8718" s="151" t="s">
        <v>15301</v>
      </c>
      <c r="C8718" s="148">
        <v>17514.752740100001</v>
      </c>
      <c r="D8718" s="148">
        <f t="shared" si="408"/>
        <v>21368</v>
      </c>
      <c r="E8718" s="138" t="s">
        <v>2044</v>
      </c>
      <c r="F8718" s="148">
        <f t="shared" si="409"/>
        <v>17514.75</v>
      </c>
      <c r="G8718" s="148">
        <f t="shared" si="410"/>
        <v>21367.994999999999</v>
      </c>
    </row>
    <row r="8719" spans="1:7" ht="14.4" customHeight="1">
      <c r="A8719" s="138" t="s">
        <v>15302</v>
      </c>
      <c r="B8719" s="151" t="s">
        <v>15303</v>
      </c>
      <c r="C8719" s="148">
        <v>17514.752740100001</v>
      </c>
      <c r="D8719" s="148">
        <f t="shared" si="408"/>
        <v>21368</v>
      </c>
      <c r="E8719" s="138" t="s">
        <v>2044</v>
      </c>
      <c r="F8719" s="148">
        <f t="shared" si="409"/>
        <v>17514.75</v>
      </c>
      <c r="G8719" s="148">
        <f t="shared" si="410"/>
        <v>21367.994999999999</v>
      </c>
    </row>
    <row r="8720" spans="1:7" ht="14.4" customHeight="1">
      <c r="A8720" s="138" t="s">
        <v>15304</v>
      </c>
      <c r="B8720" s="151" t="s">
        <v>15305</v>
      </c>
      <c r="C8720" s="148">
        <v>17514.752740100001</v>
      </c>
      <c r="D8720" s="148">
        <f t="shared" si="408"/>
        <v>21368</v>
      </c>
      <c r="E8720" s="138" t="s">
        <v>2044</v>
      </c>
      <c r="F8720" s="148">
        <f t="shared" si="409"/>
        <v>17514.75</v>
      </c>
      <c r="G8720" s="148">
        <f t="shared" si="410"/>
        <v>21367.994999999999</v>
      </c>
    </row>
    <row r="8721" spans="1:7" ht="14.4" customHeight="1">
      <c r="A8721" s="138" t="s">
        <v>15306</v>
      </c>
      <c r="B8721" s="151" t="s">
        <v>15307</v>
      </c>
      <c r="C8721" s="148">
        <v>17514.752740100001</v>
      </c>
      <c r="D8721" s="148">
        <f t="shared" si="408"/>
        <v>21368</v>
      </c>
      <c r="E8721" s="138" t="s">
        <v>2044</v>
      </c>
      <c r="F8721" s="148">
        <f t="shared" si="409"/>
        <v>17514.75</v>
      </c>
      <c r="G8721" s="148">
        <f t="shared" si="410"/>
        <v>21367.994999999999</v>
      </c>
    </row>
    <row r="8722" spans="1:7" ht="14.4" customHeight="1">
      <c r="A8722" s="138" t="s">
        <v>15308</v>
      </c>
      <c r="B8722" s="151" t="s">
        <v>15309</v>
      </c>
      <c r="C8722" s="148">
        <v>17514.752740100001</v>
      </c>
      <c r="D8722" s="148">
        <f t="shared" si="408"/>
        <v>21368</v>
      </c>
      <c r="E8722" s="138" t="s">
        <v>2044</v>
      </c>
      <c r="F8722" s="148">
        <f t="shared" si="409"/>
        <v>17514.75</v>
      </c>
      <c r="G8722" s="148">
        <f t="shared" si="410"/>
        <v>21367.994999999999</v>
      </c>
    </row>
    <row r="8723" spans="1:7" ht="14.4" customHeight="1">
      <c r="A8723" s="138" t="s">
        <v>15310</v>
      </c>
      <c r="B8723" s="151" t="s">
        <v>15311</v>
      </c>
      <c r="C8723" s="148">
        <v>17514.752740100001</v>
      </c>
      <c r="D8723" s="148">
        <f t="shared" si="408"/>
        <v>21368</v>
      </c>
      <c r="E8723" s="138" t="s">
        <v>2044</v>
      </c>
      <c r="F8723" s="148">
        <f t="shared" si="409"/>
        <v>17514.75</v>
      </c>
      <c r="G8723" s="148">
        <f t="shared" si="410"/>
        <v>21367.994999999999</v>
      </c>
    </row>
    <row r="8724" spans="1:7" ht="14.4" customHeight="1">
      <c r="A8724" s="138" t="s">
        <v>15312</v>
      </c>
      <c r="B8724" s="151" t="s">
        <v>15313</v>
      </c>
      <c r="C8724" s="148">
        <v>17514.752740100001</v>
      </c>
      <c r="D8724" s="148">
        <f t="shared" si="408"/>
        <v>21368</v>
      </c>
      <c r="E8724" s="138" t="s">
        <v>2044</v>
      </c>
      <c r="F8724" s="148">
        <f t="shared" si="409"/>
        <v>17514.75</v>
      </c>
      <c r="G8724" s="148">
        <f t="shared" si="410"/>
        <v>21367.994999999999</v>
      </c>
    </row>
    <row r="8725" spans="1:7" ht="14.4" customHeight="1">
      <c r="A8725" s="138" t="s">
        <v>15314</v>
      </c>
      <c r="B8725" s="151" t="s">
        <v>15315</v>
      </c>
      <c r="C8725" s="148">
        <v>17514.752740100001</v>
      </c>
      <c r="D8725" s="148">
        <f t="shared" si="408"/>
        <v>21368</v>
      </c>
      <c r="E8725" s="138" t="s">
        <v>2044</v>
      </c>
      <c r="F8725" s="148">
        <f t="shared" si="409"/>
        <v>17514.75</v>
      </c>
      <c r="G8725" s="148">
        <f t="shared" si="410"/>
        <v>21367.994999999999</v>
      </c>
    </row>
    <row r="8726" spans="1:7" ht="14.4" customHeight="1">
      <c r="A8726" s="138" t="s">
        <v>15316</v>
      </c>
      <c r="B8726" s="151" t="s">
        <v>15317</v>
      </c>
      <c r="C8726" s="148">
        <v>17514.752740100001</v>
      </c>
      <c r="D8726" s="148">
        <f t="shared" si="408"/>
        <v>21368</v>
      </c>
      <c r="E8726" s="138" t="s">
        <v>2044</v>
      </c>
      <c r="F8726" s="148">
        <f t="shared" si="409"/>
        <v>17514.75</v>
      </c>
      <c r="G8726" s="148">
        <f t="shared" si="410"/>
        <v>21367.994999999999</v>
      </c>
    </row>
    <row r="8727" spans="1:7" ht="14.4" customHeight="1">
      <c r="A8727" s="138" t="s">
        <v>15318</v>
      </c>
      <c r="B8727" s="151" t="s">
        <v>15319</v>
      </c>
      <c r="C8727" s="148">
        <v>17514.752740100001</v>
      </c>
      <c r="D8727" s="148">
        <f t="shared" si="408"/>
        <v>21368</v>
      </c>
      <c r="E8727" s="138" t="s">
        <v>2044</v>
      </c>
      <c r="F8727" s="148">
        <f t="shared" si="409"/>
        <v>17514.75</v>
      </c>
      <c r="G8727" s="148">
        <f t="shared" si="410"/>
        <v>21367.994999999999</v>
      </c>
    </row>
    <row r="8728" spans="1:7" ht="14.4" customHeight="1">
      <c r="A8728" s="138" t="s">
        <v>15320</v>
      </c>
      <c r="B8728" s="151" t="s">
        <v>15321</v>
      </c>
      <c r="C8728" s="148">
        <v>17514.752740100001</v>
      </c>
      <c r="D8728" s="148">
        <f t="shared" si="408"/>
        <v>21368</v>
      </c>
      <c r="E8728" s="138" t="s">
        <v>2044</v>
      </c>
      <c r="F8728" s="148">
        <f t="shared" si="409"/>
        <v>17514.75</v>
      </c>
      <c r="G8728" s="148">
        <f t="shared" si="410"/>
        <v>21367.994999999999</v>
      </c>
    </row>
    <row r="8729" spans="1:7" ht="14.4" customHeight="1">
      <c r="A8729" s="138" t="s">
        <v>15322</v>
      </c>
      <c r="B8729" s="151" t="s">
        <v>15323</v>
      </c>
      <c r="C8729" s="148">
        <v>17514.752740100001</v>
      </c>
      <c r="D8729" s="148">
        <f t="shared" si="408"/>
        <v>21368</v>
      </c>
      <c r="E8729" s="138" t="s">
        <v>2044</v>
      </c>
      <c r="F8729" s="148">
        <f t="shared" si="409"/>
        <v>17514.75</v>
      </c>
      <c r="G8729" s="148">
        <f t="shared" si="410"/>
        <v>21367.994999999999</v>
      </c>
    </row>
    <row r="8730" spans="1:7" ht="14.4" customHeight="1">
      <c r="A8730" s="138" t="s">
        <v>15324</v>
      </c>
      <c r="B8730" s="151" t="s">
        <v>15325</v>
      </c>
      <c r="C8730" s="148">
        <v>17514.752740100001</v>
      </c>
      <c r="D8730" s="148">
        <f t="shared" si="408"/>
        <v>21368</v>
      </c>
      <c r="E8730" s="138" t="s">
        <v>2044</v>
      </c>
      <c r="F8730" s="148">
        <f t="shared" si="409"/>
        <v>17514.75</v>
      </c>
      <c r="G8730" s="148">
        <f t="shared" si="410"/>
        <v>21367.994999999999</v>
      </c>
    </row>
    <row r="8731" spans="1:7" ht="14.4" customHeight="1">
      <c r="A8731" s="138" t="s">
        <v>15326</v>
      </c>
      <c r="B8731" s="151" t="s">
        <v>15327</v>
      </c>
      <c r="C8731" s="148">
        <v>17514.752740100001</v>
      </c>
      <c r="D8731" s="148">
        <f t="shared" si="408"/>
        <v>21368</v>
      </c>
      <c r="E8731" s="138" t="s">
        <v>2044</v>
      </c>
      <c r="F8731" s="148">
        <f t="shared" si="409"/>
        <v>17514.75</v>
      </c>
      <c r="G8731" s="148">
        <f t="shared" si="410"/>
        <v>21367.994999999999</v>
      </c>
    </row>
    <row r="8732" spans="1:7" ht="14.4" customHeight="1">
      <c r="A8732" s="138" t="s">
        <v>15328</v>
      </c>
      <c r="B8732" s="151" t="s">
        <v>15329</v>
      </c>
      <c r="C8732" s="148">
        <v>17514.752740100001</v>
      </c>
      <c r="D8732" s="148">
        <f t="shared" si="408"/>
        <v>21368</v>
      </c>
      <c r="E8732" s="138" t="s">
        <v>2044</v>
      </c>
      <c r="F8732" s="148">
        <f t="shared" si="409"/>
        <v>17514.75</v>
      </c>
      <c r="G8732" s="148">
        <f t="shared" si="410"/>
        <v>21367.994999999999</v>
      </c>
    </row>
    <row r="8733" spans="1:7" ht="14.4" customHeight="1">
      <c r="A8733" s="138" t="s">
        <v>15330</v>
      </c>
      <c r="B8733" s="151" t="s">
        <v>15331</v>
      </c>
      <c r="C8733" s="148">
        <v>17514.752740100001</v>
      </c>
      <c r="D8733" s="148">
        <f t="shared" si="408"/>
        <v>21368</v>
      </c>
      <c r="E8733" s="138" t="s">
        <v>2044</v>
      </c>
      <c r="F8733" s="148">
        <f t="shared" si="409"/>
        <v>17514.75</v>
      </c>
      <c r="G8733" s="148">
        <f t="shared" si="410"/>
        <v>21367.994999999999</v>
      </c>
    </row>
    <row r="8734" spans="1:7" ht="14.4" customHeight="1">
      <c r="A8734" s="138" t="s">
        <v>15332</v>
      </c>
      <c r="B8734" s="151" t="s">
        <v>15333</v>
      </c>
      <c r="C8734" s="148">
        <v>17514.752740100001</v>
      </c>
      <c r="D8734" s="148">
        <f t="shared" si="408"/>
        <v>21368</v>
      </c>
      <c r="E8734" s="138" t="s">
        <v>2044</v>
      </c>
      <c r="F8734" s="148">
        <f t="shared" si="409"/>
        <v>17514.75</v>
      </c>
      <c r="G8734" s="148">
        <f t="shared" si="410"/>
        <v>21367.994999999999</v>
      </c>
    </row>
    <row r="8735" spans="1:7" ht="14.4" customHeight="1">
      <c r="A8735" s="138" t="s">
        <v>15334</v>
      </c>
      <c r="B8735" s="151" t="s">
        <v>15335</v>
      </c>
      <c r="C8735" s="148">
        <v>17514.752740100001</v>
      </c>
      <c r="D8735" s="148">
        <f t="shared" si="408"/>
        <v>21368</v>
      </c>
      <c r="E8735" s="138" t="s">
        <v>2044</v>
      </c>
      <c r="F8735" s="148">
        <f t="shared" si="409"/>
        <v>17514.75</v>
      </c>
      <c r="G8735" s="148">
        <f t="shared" si="410"/>
        <v>21367.994999999999</v>
      </c>
    </row>
    <row r="8736" spans="1:7" ht="14.4" customHeight="1">
      <c r="A8736" s="138" t="s">
        <v>15336</v>
      </c>
      <c r="B8736" s="151" t="s">
        <v>15337</v>
      </c>
      <c r="C8736" s="148">
        <v>17514.752740100001</v>
      </c>
      <c r="D8736" s="148">
        <f t="shared" si="408"/>
        <v>21368</v>
      </c>
      <c r="E8736" s="138" t="s">
        <v>2044</v>
      </c>
      <c r="F8736" s="148">
        <f t="shared" si="409"/>
        <v>17514.75</v>
      </c>
      <c r="G8736" s="148">
        <f t="shared" si="410"/>
        <v>21367.994999999999</v>
      </c>
    </row>
    <row r="8737" spans="1:7" ht="14.4" customHeight="1">
      <c r="A8737" s="138" t="s">
        <v>15338</v>
      </c>
      <c r="B8737" s="151" t="s">
        <v>15339</v>
      </c>
      <c r="C8737" s="148">
        <v>17514.752740100001</v>
      </c>
      <c r="D8737" s="148">
        <f t="shared" si="408"/>
        <v>21368</v>
      </c>
      <c r="E8737" s="138" t="s">
        <v>2044</v>
      </c>
      <c r="F8737" s="148">
        <f t="shared" si="409"/>
        <v>17514.75</v>
      </c>
      <c r="G8737" s="148">
        <f t="shared" si="410"/>
        <v>21367.994999999999</v>
      </c>
    </row>
    <row r="8738" spans="1:7" ht="14.4" customHeight="1">
      <c r="A8738" s="138" t="s">
        <v>15340</v>
      </c>
      <c r="B8738" s="151" t="s">
        <v>15341</v>
      </c>
      <c r="C8738" s="148">
        <v>17514.752740100001</v>
      </c>
      <c r="D8738" s="148">
        <f t="shared" si="408"/>
        <v>21368</v>
      </c>
      <c r="E8738" s="138" t="s">
        <v>2044</v>
      </c>
      <c r="F8738" s="148">
        <f t="shared" si="409"/>
        <v>17514.75</v>
      </c>
      <c r="G8738" s="148">
        <f t="shared" si="410"/>
        <v>21367.994999999999</v>
      </c>
    </row>
    <row r="8739" spans="1:7" ht="14.4" customHeight="1">
      <c r="A8739" s="138" t="s">
        <v>15342</v>
      </c>
      <c r="B8739" s="151" t="s">
        <v>15343</v>
      </c>
      <c r="C8739" s="148">
        <v>17514.752740100001</v>
      </c>
      <c r="D8739" s="148">
        <f t="shared" si="408"/>
        <v>21368</v>
      </c>
      <c r="E8739" s="138" t="s">
        <v>2044</v>
      </c>
      <c r="F8739" s="148">
        <f t="shared" si="409"/>
        <v>17514.75</v>
      </c>
      <c r="G8739" s="148">
        <f t="shared" si="410"/>
        <v>21367.994999999999</v>
      </c>
    </row>
    <row r="8740" spans="1:7" ht="14.4" customHeight="1">
      <c r="A8740" s="138" t="s">
        <v>15344</v>
      </c>
      <c r="B8740" s="151" t="s">
        <v>15345</v>
      </c>
      <c r="C8740" s="148">
        <v>17514.752740100001</v>
      </c>
      <c r="D8740" s="148">
        <f t="shared" si="408"/>
        <v>21368</v>
      </c>
      <c r="E8740" s="138" t="s">
        <v>2044</v>
      </c>
      <c r="F8740" s="148">
        <f t="shared" si="409"/>
        <v>17514.75</v>
      </c>
      <c r="G8740" s="148">
        <f t="shared" si="410"/>
        <v>21367.994999999999</v>
      </c>
    </row>
    <row r="8741" spans="1:7" ht="14.4" customHeight="1">
      <c r="A8741" s="138" t="s">
        <v>15346</v>
      </c>
      <c r="B8741" s="151" t="s">
        <v>15347</v>
      </c>
      <c r="C8741" s="148">
        <v>17514.752740100001</v>
      </c>
      <c r="D8741" s="148">
        <f t="shared" si="408"/>
        <v>21368</v>
      </c>
      <c r="E8741" s="138" t="s">
        <v>2044</v>
      </c>
      <c r="F8741" s="148">
        <f t="shared" si="409"/>
        <v>17514.75</v>
      </c>
      <c r="G8741" s="148">
        <f t="shared" si="410"/>
        <v>21367.994999999999</v>
      </c>
    </row>
    <row r="8742" spans="1:7" ht="14.4" customHeight="1">
      <c r="A8742" s="138" t="s">
        <v>15348</v>
      </c>
      <c r="B8742" s="151" t="s">
        <v>15349</v>
      </c>
      <c r="C8742" s="148">
        <v>17514.752740100001</v>
      </c>
      <c r="D8742" s="148">
        <f t="shared" si="408"/>
        <v>21368</v>
      </c>
      <c r="E8742" s="138" t="s">
        <v>2044</v>
      </c>
      <c r="F8742" s="148">
        <f t="shared" si="409"/>
        <v>17514.75</v>
      </c>
      <c r="G8742" s="148">
        <f t="shared" si="410"/>
        <v>21367.994999999999</v>
      </c>
    </row>
    <row r="8743" spans="1:7" ht="14.4" customHeight="1">
      <c r="A8743" s="138" t="s">
        <v>15350</v>
      </c>
      <c r="B8743" s="151" t="s">
        <v>15351</v>
      </c>
      <c r="C8743" s="148">
        <v>17514.752740100001</v>
      </c>
      <c r="D8743" s="148">
        <f t="shared" si="408"/>
        <v>21368</v>
      </c>
      <c r="E8743" s="138" t="s">
        <v>2044</v>
      </c>
      <c r="F8743" s="148">
        <f t="shared" si="409"/>
        <v>17514.75</v>
      </c>
      <c r="G8743" s="148">
        <f t="shared" si="410"/>
        <v>21367.994999999999</v>
      </c>
    </row>
    <row r="8744" spans="1:7" ht="14.4" customHeight="1">
      <c r="A8744" s="138" t="s">
        <v>15352</v>
      </c>
      <c r="B8744" s="151" t="s">
        <v>15353</v>
      </c>
      <c r="C8744" s="148">
        <v>17514.752740100001</v>
      </c>
      <c r="D8744" s="148">
        <f t="shared" si="408"/>
        <v>21368</v>
      </c>
      <c r="E8744" s="138" t="s">
        <v>2044</v>
      </c>
      <c r="F8744" s="148">
        <f t="shared" si="409"/>
        <v>17514.75</v>
      </c>
      <c r="G8744" s="148">
        <f t="shared" si="410"/>
        <v>21367.994999999999</v>
      </c>
    </row>
    <row r="8745" spans="1:7" ht="14.4" customHeight="1">
      <c r="A8745" s="138" t="s">
        <v>15354</v>
      </c>
      <c r="B8745" s="151" t="s">
        <v>15355</v>
      </c>
      <c r="C8745" s="148">
        <v>17514.752740100001</v>
      </c>
      <c r="D8745" s="148">
        <f t="shared" si="408"/>
        <v>21368</v>
      </c>
      <c r="E8745" s="138" t="s">
        <v>2044</v>
      </c>
      <c r="F8745" s="148">
        <f t="shared" si="409"/>
        <v>17514.75</v>
      </c>
      <c r="G8745" s="148">
        <f t="shared" si="410"/>
        <v>21367.994999999999</v>
      </c>
    </row>
    <row r="8746" spans="1:7" ht="14.4" customHeight="1">
      <c r="A8746" s="138" t="s">
        <v>15356</v>
      </c>
      <c r="B8746" s="151" t="s">
        <v>15357</v>
      </c>
      <c r="C8746" s="148">
        <v>17514.752740100001</v>
      </c>
      <c r="D8746" s="148">
        <f t="shared" si="408"/>
        <v>21368</v>
      </c>
      <c r="E8746" s="138" t="s">
        <v>2044</v>
      </c>
      <c r="F8746" s="148">
        <f t="shared" si="409"/>
        <v>17514.75</v>
      </c>
      <c r="G8746" s="148">
        <f t="shared" si="410"/>
        <v>21367.994999999999</v>
      </c>
    </row>
    <row r="8747" spans="1:7" ht="14.4" customHeight="1">
      <c r="A8747" s="138" t="s">
        <v>15358</v>
      </c>
      <c r="B8747" s="151" t="s">
        <v>15359</v>
      </c>
      <c r="C8747" s="148">
        <v>17514.752740100001</v>
      </c>
      <c r="D8747" s="148">
        <f t="shared" si="408"/>
        <v>21368</v>
      </c>
      <c r="E8747" s="138" t="s">
        <v>2044</v>
      </c>
      <c r="F8747" s="148">
        <f t="shared" si="409"/>
        <v>17514.75</v>
      </c>
      <c r="G8747" s="148">
        <f t="shared" si="410"/>
        <v>21367.994999999999</v>
      </c>
    </row>
    <row r="8748" spans="1:7" ht="14.4" customHeight="1">
      <c r="A8748" s="138" t="s">
        <v>15360</v>
      </c>
      <c r="B8748" s="151" t="s">
        <v>15361</v>
      </c>
      <c r="C8748" s="148">
        <v>17514.752740100001</v>
      </c>
      <c r="D8748" s="148">
        <f t="shared" si="408"/>
        <v>21368</v>
      </c>
      <c r="E8748" s="138" t="s">
        <v>2044</v>
      </c>
      <c r="F8748" s="148">
        <f t="shared" si="409"/>
        <v>17514.75</v>
      </c>
      <c r="G8748" s="148">
        <f t="shared" si="410"/>
        <v>21367.994999999999</v>
      </c>
    </row>
    <row r="8749" spans="1:7" ht="14.4" customHeight="1">
      <c r="A8749" s="138" t="s">
        <v>15362</v>
      </c>
      <c r="B8749" s="151" t="s">
        <v>15363</v>
      </c>
      <c r="C8749" s="148">
        <v>17514.752740100001</v>
      </c>
      <c r="D8749" s="148">
        <f t="shared" si="408"/>
        <v>21368</v>
      </c>
      <c r="E8749" s="138" t="s">
        <v>2044</v>
      </c>
      <c r="F8749" s="148">
        <f t="shared" si="409"/>
        <v>17514.75</v>
      </c>
      <c r="G8749" s="148">
        <f t="shared" si="410"/>
        <v>21367.994999999999</v>
      </c>
    </row>
    <row r="8750" spans="1:7" ht="14.4" customHeight="1">
      <c r="A8750" s="138" t="s">
        <v>15364</v>
      </c>
      <c r="B8750" s="151" t="s">
        <v>15365</v>
      </c>
      <c r="C8750" s="148">
        <v>17514.752740100001</v>
      </c>
      <c r="D8750" s="148">
        <f t="shared" si="408"/>
        <v>21368</v>
      </c>
      <c r="E8750" s="138" t="s">
        <v>2044</v>
      </c>
      <c r="F8750" s="148">
        <f t="shared" si="409"/>
        <v>17514.75</v>
      </c>
      <c r="G8750" s="148">
        <f t="shared" si="410"/>
        <v>21367.994999999999</v>
      </c>
    </row>
    <row r="8751" spans="1:7" ht="14.4" customHeight="1">
      <c r="A8751" s="138" t="s">
        <v>15366</v>
      </c>
      <c r="B8751" s="151" t="s">
        <v>15367</v>
      </c>
      <c r="C8751" s="148">
        <v>17514.752740100001</v>
      </c>
      <c r="D8751" s="148">
        <f t="shared" si="408"/>
        <v>21368</v>
      </c>
      <c r="E8751" s="138" t="s">
        <v>2044</v>
      </c>
      <c r="F8751" s="148">
        <f t="shared" si="409"/>
        <v>17514.75</v>
      </c>
      <c r="G8751" s="148">
        <f t="shared" si="410"/>
        <v>21367.994999999999</v>
      </c>
    </row>
    <row r="8752" spans="1:7" ht="14.4" customHeight="1">
      <c r="A8752" s="138" t="s">
        <v>15368</v>
      </c>
      <c r="B8752" s="151" t="s">
        <v>15369</v>
      </c>
      <c r="C8752" s="148">
        <v>17514.752740100001</v>
      </c>
      <c r="D8752" s="148">
        <f t="shared" si="408"/>
        <v>21368</v>
      </c>
      <c r="E8752" s="138" t="s">
        <v>2044</v>
      </c>
      <c r="F8752" s="148">
        <f t="shared" si="409"/>
        <v>17514.75</v>
      </c>
      <c r="G8752" s="148">
        <f t="shared" si="410"/>
        <v>21367.994999999999</v>
      </c>
    </row>
    <row r="8753" spans="1:7" ht="14.4" customHeight="1">
      <c r="A8753" s="138" t="s">
        <v>15370</v>
      </c>
      <c r="B8753" s="151" t="s">
        <v>15371</v>
      </c>
      <c r="C8753" s="148">
        <v>17514.752740100001</v>
      </c>
      <c r="D8753" s="148">
        <f t="shared" si="408"/>
        <v>21368</v>
      </c>
      <c r="E8753" s="138" t="s">
        <v>2044</v>
      </c>
      <c r="F8753" s="148">
        <f t="shared" si="409"/>
        <v>17514.75</v>
      </c>
      <c r="G8753" s="148">
        <f t="shared" si="410"/>
        <v>21367.994999999999</v>
      </c>
    </row>
    <row r="8754" spans="1:7" ht="14.4" customHeight="1">
      <c r="A8754" s="138" t="s">
        <v>15372</v>
      </c>
      <c r="B8754" s="151" t="s">
        <v>15373</v>
      </c>
      <c r="C8754" s="148">
        <v>17514.752740100001</v>
      </c>
      <c r="D8754" s="148">
        <f t="shared" si="408"/>
        <v>21368</v>
      </c>
      <c r="E8754" s="138" t="s">
        <v>2044</v>
      </c>
      <c r="F8754" s="148">
        <f t="shared" si="409"/>
        <v>17514.75</v>
      </c>
      <c r="G8754" s="148">
        <f t="shared" si="410"/>
        <v>21367.994999999999</v>
      </c>
    </row>
    <row r="8755" spans="1:7" ht="14.4" customHeight="1">
      <c r="A8755" s="138" t="s">
        <v>15374</v>
      </c>
      <c r="B8755" s="151" t="s">
        <v>15375</v>
      </c>
      <c r="C8755" s="148">
        <v>16307.927999999996</v>
      </c>
      <c r="D8755" s="148">
        <f t="shared" si="408"/>
        <v>19895.669999999998</v>
      </c>
      <c r="E8755" s="138" t="s">
        <v>2044</v>
      </c>
      <c r="F8755" s="148">
        <f t="shared" si="409"/>
        <v>16307.93</v>
      </c>
      <c r="G8755" s="148">
        <f t="shared" si="410"/>
        <v>19895.674599999998</v>
      </c>
    </row>
    <row r="8756" spans="1:7" ht="14.4" customHeight="1">
      <c r="A8756" s="138" t="s">
        <v>15376</v>
      </c>
      <c r="B8756" s="151" t="s">
        <v>15377</v>
      </c>
      <c r="C8756" s="148">
        <v>16307.927999999996</v>
      </c>
      <c r="D8756" s="148">
        <f t="shared" si="408"/>
        <v>19895.669999999998</v>
      </c>
      <c r="E8756" s="138" t="s">
        <v>2044</v>
      </c>
      <c r="F8756" s="148">
        <f t="shared" si="409"/>
        <v>16307.93</v>
      </c>
      <c r="G8756" s="148">
        <f t="shared" si="410"/>
        <v>19895.674599999998</v>
      </c>
    </row>
    <row r="8757" spans="1:7" ht="14.4" customHeight="1">
      <c r="A8757" s="138" t="s">
        <v>15378</v>
      </c>
      <c r="B8757" s="151" t="s">
        <v>15379</v>
      </c>
      <c r="C8757" s="148">
        <v>16307.927999999996</v>
      </c>
      <c r="D8757" s="148">
        <f t="shared" si="408"/>
        <v>19895.669999999998</v>
      </c>
      <c r="E8757" s="138" t="s">
        <v>2044</v>
      </c>
      <c r="F8757" s="148">
        <f t="shared" si="409"/>
        <v>16307.93</v>
      </c>
      <c r="G8757" s="148">
        <f t="shared" si="410"/>
        <v>19895.674599999998</v>
      </c>
    </row>
    <row r="8758" spans="1:7" ht="14.4" customHeight="1">
      <c r="A8758" s="138" t="s">
        <v>15380</v>
      </c>
      <c r="B8758" s="151" t="s">
        <v>15381</v>
      </c>
      <c r="C8758" s="148">
        <v>16307.927999999996</v>
      </c>
      <c r="D8758" s="148">
        <f t="shared" si="408"/>
        <v>19895.669999999998</v>
      </c>
      <c r="E8758" s="138" t="s">
        <v>2044</v>
      </c>
      <c r="F8758" s="148">
        <f t="shared" si="409"/>
        <v>16307.93</v>
      </c>
      <c r="G8758" s="148">
        <f t="shared" si="410"/>
        <v>19895.674599999998</v>
      </c>
    </row>
    <row r="8759" spans="1:7" ht="14.4" customHeight="1">
      <c r="A8759" s="138" t="s">
        <v>15382</v>
      </c>
      <c r="B8759" s="151" t="s">
        <v>15383</v>
      </c>
      <c r="C8759" s="148">
        <v>16307.927999999996</v>
      </c>
      <c r="D8759" s="148">
        <f t="shared" si="408"/>
        <v>19895.669999999998</v>
      </c>
      <c r="E8759" s="138" t="s">
        <v>2044</v>
      </c>
      <c r="F8759" s="148">
        <f t="shared" si="409"/>
        <v>16307.93</v>
      </c>
      <c r="G8759" s="148">
        <f t="shared" si="410"/>
        <v>19895.674599999998</v>
      </c>
    </row>
    <row r="8760" spans="1:7" ht="14.4" customHeight="1">
      <c r="A8760" s="138" t="s">
        <v>15384</v>
      </c>
      <c r="B8760" s="151" t="s">
        <v>15385</v>
      </c>
      <c r="C8760" s="148">
        <v>16307.927999999996</v>
      </c>
      <c r="D8760" s="148">
        <f t="shared" si="408"/>
        <v>19895.669999999998</v>
      </c>
      <c r="E8760" s="138" t="s">
        <v>2044</v>
      </c>
      <c r="F8760" s="148">
        <f t="shared" si="409"/>
        <v>16307.93</v>
      </c>
      <c r="G8760" s="148">
        <f t="shared" si="410"/>
        <v>19895.674599999998</v>
      </c>
    </row>
    <row r="8761" spans="1:7" ht="14.4" customHeight="1">
      <c r="A8761" s="138" t="s">
        <v>15386</v>
      </c>
      <c r="B8761" s="151" t="s">
        <v>15387</v>
      </c>
      <c r="C8761" s="148">
        <v>16307.927999999996</v>
      </c>
      <c r="D8761" s="148">
        <f t="shared" si="408"/>
        <v>19895.669999999998</v>
      </c>
      <c r="E8761" s="138" t="s">
        <v>2044</v>
      </c>
      <c r="F8761" s="148">
        <f t="shared" si="409"/>
        <v>16307.93</v>
      </c>
      <c r="G8761" s="148">
        <f t="shared" si="410"/>
        <v>19895.674599999998</v>
      </c>
    </row>
    <row r="8762" spans="1:7" ht="14.4" customHeight="1">
      <c r="A8762" s="138" t="s">
        <v>15388</v>
      </c>
      <c r="B8762" s="151" t="s">
        <v>15389</v>
      </c>
      <c r="C8762" s="148">
        <v>16307.927999999996</v>
      </c>
      <c r="D8762" s="148">
        <f t="shared" si="408"/>
        <v>19895.669999999998</v>
      </c>
      <c r="E8762" s="138" t="s">
        <v>2044</v>
      </c>
      <c r="F8762" s="148">
        <f t="shared" si="409"/>
        <v>16307.93</v>
      </c>
      <c r="G8762" s="148">
        <f t="shared" si="410"/>
        <v>19895.674599999998</v>
      </c>
    </row>
    <row r="8763" spans="1:7" ht="14.4" customHeight="1">
      <c r="A8763" s="138" t="s">
        <v>15390</v>
      </c>
      <c r="B8763" s="151" t="s">
        <v>15391</v>
      </c>
      <c r="C8763" s="148">
        <v>16307.927999999996</v>
      </c>
      <c r="D8763" s="148">
        <f t="shared" si="408"/>
        <v>19895.669999999998</v>
      </c>
      <c r="E8763" s="138" t="s">
        <v>2044</v>
      </c>
      <c r="F8763" s="148">
        <f t="shared" si="409"/>
        <v>16307.93</v>
      </c>
      <c r="G8763" s="148">
        <f t="shared" si="410"/>
        <v>19895.674599999998</v>
      </c>
    </row>
    <row r="8764" spans="1:7" ht="14.4" customHeight="1">
      <c r="A8764" s="138" t="s">
        <v>15392</v>
      </c>
      <c r="B8764" s="151" t="s">
        <v>15393</v>
      </c>
      <c r="C8764" s="148">
        <v>16307.927999999996</v>
      </c>
      <c r="D8764" s="148">
        <f t="shared" si="408"/>
        <v>19895.669999999998</v>
      </c>
      <c r="E8764" s="138" t="s">
        <v>2044</v>
      </c>
      <c r="F8764" s="148">
        <f t="shared" si="409"/>
        <v>16307.93</v>
      </c>
      <c r="G8764" s="148">
        <f t="shared" si="410"/>
        <v>19895.674599999998</v>
      </c>
    </row>
    <row r="8765" spans="1:7" ht="14.4" customHeight="1">
      <c r="A8765" s="138" t="s">
        <v>15394</v>
      </c>
      <c r="B8765" s="151" t="s">
        <v>15395</v>
      </c>
      <c r="C8765" s="148">
        <v>16307.927999999996</v>
      </c>
      <c r="D8765" s="148">
        <f t="shared" si="408"/>
        <v>19895.669999999998</v>
      </c>
      <c r="E8765" s="138" t="s">
        <v>2044</v>
      </c>
      <c r="F8765" s="148">
        <f t="shared" si="409"/>
        <v>16307.93</v>
      </c>
      <c r="G8765" s="148">
        <f t="shared" si="410"/>
        <v>19895.674599999998</v>
      </c>
    </row>
    <row r="8766" spans="1:7" ht="14.4" customHeight="1">
      <c r="A8766" s="138" t="s">
        <v>15396</v>
      </c>
      <c r="B8766" s="151" t="s">
        <v>15397</v>
      </c>
      <c r="C8766" s="148">
        <v>16307.927999999996</v>
      </c>
      <c r="D8766" s="148">
        <f t="shared" si="408"/>
        <v>19895.669999999998</v>
      </c>
      <c r="E8766" s="138" t="s">
        <v>2044</v>
      </c>
      <c r="F8766" s="148">
        <f t="shared" si="409"/>
        <v>16307.93</v>
      </c>
      <c r="G8766" s="148">
        <f t="shared" si="410"/>
        <v>19895.674599999998</v>
      </c>
    </row>
    <row r="8767" spans="1:7" ht="14.4" customHeight="1">
      <c r="A8767" s="138" t="s">
        <v>15398</v>
      </c>
      <c r="B8767" s="151" t="s">
        <v>15399</v>
      </c>
      <c r="C8767" s="148">
        <v>16307.927999999996</v>
      </c>
      <c r="D8767" s="148">
        <f t="shared" si="408"/>
        <v>19895.669999999998</v>
      </c>
      <c r="E8767" s="138" t="s">
        <v>2044</v>
      </c>
      <c r="F8767" s="148">
        <f t="shared" si="409"/>
        <v>16307.93</v>
      </c>
      <c r="G8767" s="148">
        <f t="shared" si="410"/>
        <v>19895.674599999998</v>
      </c>
    </row>
    <row r="8768" spans="1:7" ht="14.4" customHeight="1">
      <c r="A8768" s="138" t="s">
        <v>15400</v>
      </c>
      <c r="B8768" s="151" t="s">
        <v>15401</v>
      </c>
      <c r="C8768" s="148">
        <v>16307.927999999996</v>
      </c>
      <c r="D8768" s="148">
        <f t="shared" si="408"/>
        <v>19895.669999999998</v>
      </c>
      <c r="E8768" s="138" t="s">
        <v>2044</v>
      </c>
      <c r="F8768" s="148">
        <f t="shared" si="409"/>
        <v>16307.93</v>
      </c>
      <c r="G8768" s="148">
        <f t="shared" si="410"/>
        <v>19895.674599999998</v>
      </c>
    </row>
    <row r="8769" spans="1:7" ht="14.4" customHeight="1">
      <c r="A8769" s="138" t="s">
        <v>15402</v>
      </c>
      <c r="B8769" s="151" t="s">
        <v>15403</v>
      </c>
      <c r="C8769" s="148">
        <v>16307.927999999996</v>
      </c>
      <c r="D8769" s="148">
        <f t="shared" si="408"/>
        <v>19895.669999999998</v>
      </c>
      <c r="E8769" s="138" t="s">
        <v>2044</v>
      </c>
      <c r="F8769" s="148">
        <f t="shared" si="409"/>
        <v>16307.93</v>
      </c>
      <c r="G8769" s="148">
        <f t="shared" si="410"/>
        <v>19895.674599999998</v>
      </c>
    </row>
    <row r="8770" spans="1:7" ht="14.4" customHeight="1">
      <c r="A8770" s="138" t="s">
        <v>15404</v>
      </c>
      <c r="B8770" s="151" t="s">
        <v>15405</v>
      </c>
      <c r="C8770" s="148">
        <v>16307.927999999996</v>
      </c>
      <c r="D8770" s="148">
        <f t="shared" si="408"/>
        <v>19895.669999999998</v>
      </c>
      <c r="E8770" s="138" t="s">
        <v>2044</v>
      </c>
      <c r="F8770" s="148">
        <f t="shared" si="409"/>
        <v>16307.93</v>
      </c>
      <c r="G8770" s="148">
        <f t="shared" si="410"/>
        <v>19895.674599999998</v>
      </c>
    </row>
    <row r="8771" spans="1:7" ht="14.4" customHeight="1">
      <c r="A8771" s="138" t="s">
        <v>15406</v>
      </c>
      <c r="B8771" s="151" t="s">
        <v>15407</v>
      </c>
      <c r="C8771" s="148">
        <v>16307.927999999996</v>
      </c>
      <c r="D8771" s="148">
        <f t="shared" si="408"/>
        <v>19895.669999999998</v>
      </c>
      <c r="E8771" s="138" t="s">
        <v>2044</v>
      </c>
      <c r="F8771" s="148">
        <f t="shared" si="409"/>
        <v>16307.93</v>
      </c>
      <c r="G8771" s="148">
        <f t="shared" si="410"/>
        <v>19895.674599999998</v>
      </c>
    </row>
    <row r="8772" spans="1:7" ht="14.4" customHeight="1">
      <c r="A8772" s="138" t="s">
        <v>15408</v>
      </c>
      <c r="B8772" s="151" t="s">
        <v>15409</v>
      </c>
      <c r="C8772" s="148">
        <v>16307.927999999996</v>
      </c>
      <c r="D8772" s="148">
        <f t="shared" si="408"/>
        <v>19895.669999999998</v>
      </c>
      <c r="E8772" s="138" t="s">
        <v>2044</v>
      </c>
      <c r="F8772" s="148">
        <f t="shared" si="409"/>
        <v>16307.93</v>
      </c>
      <c r="G8772" s="148">
        <f t="shared" si="410"/>
        <v>19895.674599999998</v>
      </c>
    </row>
    <row r="8773" spans="1:7" ht="14.4" customHeight="1">
      <c r="A8773" s="138" t="s">
        <v>15410</v>
      </c>
      <c r="B8773" s="151" t="s">
        <v>15411</v>
      </c>
      <c r="C8773" s="148">
        <v>16307.927999999996</v>
      </c>
      <c r="D8773" s="148">
        <f t="shared" si="408"/>
        <v>19895.669999999998</v>
      </c>
      <c r="E8773" s="138" t="s">
        <v>2044</v>
      </c>
      <c r="F8773" s="148">
        <f t="shared" si="409"/>
        <v>16307.93</v>
      </c>
      <c r="G8773" s="148">
        <f t="shared" si="410"/>
        <v>19895.674599999998</v>
      </c>
    </row>
    <row r="8774" spans="1:7" ht="14.4" customHeight="1">
      <c r="A8774" s="138" t="s">
        <v>15412</v>
      </c>
      <c r="B8774" s="151" t="s">
        <v>15413</v>
      </c>
      <c r="C8774" s="148">
        <v>16307.927999999996</v>
      </c>
      <c r="D8774" s="148">
        <f t="shared" si="408"/>
        <v>19895.669999999998</v>
      </c>
      <c r="E8774" s="138" t="s">
        <v>2044</v>
      </c>
      <c r="F8774" s="148">
        <f t="shared" si="409"/>
        <v>16307.93</v>
      </c>
      <c r="G8774" s="148">
        <f t="shared" si="410"/>
        <v>19895.674599999998</v>
      </c>
    </row>
    <row r="8775" spans="1:7" ht="14.4" customHeight="1">
      <c r="A8775" s="138" t="s">
        <v>15414</v>
      </c>
      <c r="B8775" s="151" t="s">
        <v>15415</v>
      </c>
      <c r="C8775" s="148">
        <v>16307.927999999996</v>
      </c>
      <c r="D8775" s="148">
        <f t="shared" si="408"/>
        <v>19895.669999999998</v>
      </c>
      <c r="E8775" s="138" t="s">
        <v>2044</v>
      </c>
      <c r="F8775" s="148">
        <f t="shared" si="409"/>
        <v>16307.93</v>
      </c>
      <c r="G8775" s="148">
        <f t="shared" si="410"/>
        <v>19895.674599999998</v>
      </c>
    </row>
    <row r="8776" spans="1:7" ht="14.4" customHeight="1">
      <c r="A8776" s="138" t="s">
        <v>15416</v>
      </c>
      <c r="B8776" s="151" t="s">
        <v>15417</v>
      </c>
      <c r="C8776" s="148">
        <v>16307.927999999996</v>
      </c>
      <c r="D8776" s="148">
        <f t="shared" si="408"/>
        <v>19895.669999999998</v>
      </c>
      <c r="E8776" s="138" t="s">
        <v>2044</v>
      </c>
      <c r="F8776" s="148">
        <f t="shared" si="409"/>
        <v>16307.93</v>
      </c>
      <c r="G8776" s="148">
        <f t="shared" si="410"/>
        <v>19895.674599999998</v>
      </c>
    </row>
    <row r="8777" spans="1:7" ht="14.4" customHeight="1">
      <c r="A8777" s="138" t="s">
        <v>15418</v>
      </c>
      <c r="B8777" s="151" t="s">
        <v>15419</v>
      </c>
      <c r="C8777" s="148">
        <v>16307.927999999996</v>
      </c>
      <c r="D8777" s="148">
        <f t="shared" ref="D8777:D8840" si="411">ROUND(C8777*(1+$D$8),2)</f>
        <v>19895.669999999998</v>
      </c>
      <c r="E8777" s="138" t="s">
        <v>2044</v>
      </c>
      <c r="F8777" s="148">
        <f t="shared" ref="F8777:F8840" si="412">ROUND(C8777*(1-HLOOKUP(E8777,$1:$2,2,FALSE)),2)</f>
        <v>16307.93</v>
      </c>
      <c r="G8777" s="148">
        <f t="shared" ref="G8777:G8840" si="413">F8777*(1+$D$8)</f>
        <v>19895.674599999998</v>
      </c>
    </row>
    <row r="8778" spans="1:7" ht="14.4" customHeight="1">
      <c r="A8778" s="138" t="s">
        <v>15420</v>
      </c>
      <c r="B8778" s="151" t="s">
        <v>15421</v>
      </c>
      <c r="C8778" s="148">
        <v>16307.927999999996</v>
      </c>
      <c r="D8778" s="148">
        <f t="shared" si="411"/>
        <v>19895.669999999998</v>
      </c>
      <c r="E8778" s="138" t="s">
        <v>2044</v>
      </c>
      <c r="F8778" s="148">
        <f t="shared" si="412"/>
        <v>16307.93</v>
      </c>
      <c r="G8778" s="148">
        <f t="shared" si="413"/>
        <v>19895.674599999998</v>
      </c>
    </row>
    <row r="8779" spans="1:7" ht="14.4" customHeight="1">
      <c r="A8779" s="138" t="s">
        <v>15422</v>
      </c>
      <c r="B8779" s="151" t="s">
        <v>15423</v>
      </c>
      <c r="C8779" s="148">
        <v>16307.927999999996</v>
      </c>
      <c r="D8779" s="148">
        <f t="shared" si="411"/>
        <v>19895.669999999998</v>
      </c>
      <c r="E8779" s="138" t="s">
        <v>2044</v>
      </c>
      <c r="F8779" s="148">
        <f t="shared" si="412"/>
        <v>16307.93</v>
      </c>
      <c r="G8779" s="148">
        <f t="shared" si="413"/>
        <v>19895.674599999998</v>
      </c>
    </row>
    <row r="8780" spans="1:7" ht="14.4" customHeight="1">
      <c r="A8780" s="138" t="s">
        <v>15424</v>
      </c>
      <c r="B8780" s="151" t="s">
        <v>15425</v>
      </c>
      <c r="C8780" s="148">
        <v>16307.927999999996</v>
      </c>
      <c r="D8780" s="148">
        <f t="shared" si="411"/>
        <v>19895.669999999998</v>
      </c>
      <c r="E8780" s="138" t="s">
        <v>2044</v>
      </c>
      <c r="F8780" s="148">
        <f t="shared" si="412"/>
        <v>16307.93</v>
      </c>
      <c r="G8780" s="148">
        <f t="shared" si="413"/>
        <v>19895.674599999998</v>
      </c>
    </row>
    <row r="8781" spans="1:7" ht="14.4" customHeight="1">
      <c r="A8781" s="138" t="s">
        <v>15426</v>
      </c>
      <c r="B8781" s="151" t="s">
        <v>15427</v>
      </c>
      <c r="C8781" s="148">
        <v>16307.927999999996</v>
      </c>
      <c r="D8781" s="148">
        <f t="shared" si="411"/>
        <v>19895.669999999998</v>
      </c>
      <c r="E8781" s="138" t="s">
        <v>2044</v>
      </c>
      <c r="F8781" s="148">
        <f t="shared" si="412"/>
        <v>16307.93</v>
      </c>
      <c r="G8781" s="148">
        <f t="shared" si="413"/>
        <v>19895.674599999998</v>
      </c>
    </row>
    <row r="8782" spans="1:7" ht="14.4" customHeight="1">
      <c r="A8782" s="138" t="s">
        <v>15428</v>
      </c>
      <c r="B8782" s="151" t="s">
        <v>15429</v>
      </c>
      <c r="C8782" s="148">
        <v>16307.927999999996</v>
      </c>
      <c r="D8782" s="148">
        <f t="shared" si="411"/>
        <v>19895.669999999998</v>
      </c>
      <c r="E8782" s="138" t="s">
        <v>2044</v>
      </c>
      <c r="F8782" s="148">
        <f t="shared" si="412"/>
        <v>16307.93</v>
      </c>
      <c r="G8782" s="148">
        <f t="shared" si="413"/>
        <v>19895.674599999998</v>
      </c>
    </row>
    <row r="8783" spans="1:7" ht="14.4" customHeight="1">
      <c r="A8783" s="138" t="s">
        <v>15430</v>
      </c>
      <c r="B8783" s="151" t="s">
        <v>15431</v>
      </c>
      <c r="C8783" s="148">
        <v>16307.927999999996</v>
      </c>
      <c r="D8783" s="148">
        <f t="shared" si="411"/>
        <v>19895.669999999998</v>
      </c>
      <c r="E8783" s="138" t="s">
        <v>2044</v>
      </c>
      <c r="F8783" s="148">
        <f t="shared" si="412"/>
        <v>16307.93</v>
      </c>
      <c r="G8783" s="148">
        <f t="shared" si="413"/>
        <v>19895.674599999998</v>
      </c>
    </row>
    <row r="8784" spans="1:7" ht="14.4" customHeight="1">
      <c r="A8784" s="138" t="s">
        <v>15432</v>
      </c>
      <c r="B8784" s="151" t="s">
        <v>15433</v>
      </c>
      <c r="C8784" s="148">
        <v>16307.927999999996</v>
      </c>
      <c r="D8784" s="148">
        <f t="shared" si="411"/>
        <v>19895.669999999998</v>
      </c>
      <c r="E8784" s="138" t="s">
        <v>2044</v>
      </c>
      <c r="F8784" s="148">
        <f t="shared" si="412"/>
        <v>16307.93</v>
      </c>
      <c r="G8784" s="148">
        <f t="shared" si="413"/>
        <v>19895.674599999998</v>
      </c>
    </row>
    <row r="8785" spans="1:7" ht="14.4" customHeight="1">
      <c r="A8785" s="138" t="s">
        <v>15434</v>
      </c>
      <c r="B8785" s="151" t="s">
        <v>15435</v>
      </c>
      <c r="C8785" s="148">
        <v>16307.927999999996</v>
      </c>
      <c r="D8785" s="148">
        <f t="shared" si="411"/>
        <v>19895.669999999998</v>
      </c>
      <c r="E8785" s="138" t="s">
        <v>2044</v>
      </c>
      <c r="F8785" s="148">
        <f t="shared" si="412"/>
        <v>16307.93</v>
      </c>
      <c r="G8785" s="148">
        <f t="shared" si="413"/>
        <v>19895.674599999998</v>
      </c>
    </row>
    <row r="8786" spans="1:7" ht="14.4" customHeight="1">
      <c r="A8786" s="138" t="s">
        <v>15436</v>
      </c>
      <c r="B8786" s="151" t="s">
        <v>15437</v>
      </c>
      <c r="C8786" s="148">
        <v>16307.927999999996</v>
      </c>
      <c r="D8786" s="148">
        <f t="shared" si="411"/>
        <v>19895.669999999998</v>
      </c>
      <c r="E8786" s="138" t="s">
        <v>2044</v>
      </c>
      <c r="F8786" s="148">
        <f t="shared" si="412"/>
        <v>16307.93</v>
      </c>
      <c r="G8786" s="148">
        <f t="shared" si="413"/>
        <v>19895.674599999998</v>
      </c>
    </row>
    <row r="8787" spans="1:7" ht="14.4" customHeight="1">
      <c r="A8787" s="138" t="s">
        <v>15438</v>
      </c>
      <c r="B8787" s="151" t="s">
        <v>15439</v>
      </c>
      <c r="C8787" s="148">
        <v>16307.927999999996</v>
      </c>
      <c r="D8787" s="148">
        <f t="shared" si="411"/>
        <v>19895.669999999998</v>
      </c>
      <c r="E8787" s="138" t="s">
        <v>2044</v>
      </c>
      <c r="F8787" s="148">
        <f t="shared" si="412"/>
        <v>16307.93</v>
      </c>
      <c r="G8787" s="148">
        <f t="shared" si="413"/>
        <v>19895.674599999998</v>
      </c>
    </row>
    <row r="8788" spans="1:7" ht="14.4" customHeight="1">
      <c r="A8788" s="138" t="s">
        <v>15440</v>
      </c>
      <c r="B8788" s="151" t="s">
        <v>15441</v>
      </c>
      <c r="C8788" s="148">
        <v>16307.927999999996</v>
      </c>
      <c r="D8788" s="148">
        <f t="shared" si="411"/>
        <v>19895.669999999998</v>
      </c>
      <c r="E8788" s="138" t="s">
        <v>2044</v>
      </c>
      <c r="F8788" s="148">
        <f t="shared" si="412"/>
        <v>16307.93</v>
      </c>
      <c r="G8788" s="148">
        <f t="shared" si="413"/>
        <v>19895.674599999998</v>
      </c>
    </row>
    <row r="8789" spans="1:7" ht="14.4" customHeight="1">
      <c r="A8789" s="138" t="s">
        <v>15442</v>
      </c>
      <c r="B8789" s="151" t="s">
        <v>15443</v>
      </c>
      <c r="C8789" s="148">
        <v>16307.927999999996</v>
      </c>
      <c r="D8789" s="148">
        <f t="shared" si="411"/>
        <v>19895.669999999998</v>
      </c>
      <c r="E8789" s="138" t="s">
        <v>2044</v>
      </c>
      <c r="F8789" s="148">
        <f t="shared" si="412"/>
        <v>16307.93</v>
      </c>
      <c r="G8789" s="148">
        <f t="shared" si="413"/>
        <v>19895.674599999998</v>
      </c>
    </row>
    <row r="8790" spans="1:7" ht="14.4" customHeight="1">
      <c r="A8790" s="138" t="s">
        <v>15444</v>
      </c>
      <c r="B8790" s="151" t="s">
        <v>15445</v>
      </c>
      <c r="C8790" s="148">
        <v>16307.927999999996</v>
      </c>
      <c r="D8790" s="148">
        <f t="shared" si="411"/>
        <v>19895.669999999998</v>
      </c>
      <c r="E8790" s="138" t="s">
        <v>2044</v>
      </c>
      <c r="F8790" s="148">
        <f t="shared" si="412"/>
        <v>16307.93</v>
      </c>
      <c r="G8790" s="148">
        <f t="shared" si="413"/>
        <v>19895.674599999998</v>
      </c>
    </row>
    <row r="8791" spans="1:7" ht="14.4" customHeight="1">
      <c r="A8791" s="138" t="s">
        <v>15446</v>
      </c>
      <c r="B8791" s="151" t="s">
        <v>15447</v>
      </c>
      <c r="C8791" s="148">
        <v>16307.927999999996</v>
      </c>
      <c r="D8791" s="148">
        <f t="shared" si="411"/>
        <v>19895.669999999998</v>
      </c>
      <c r="E8791" s="138" t="s">
        <v>2044</v>
      </c>
      <c r="F8791" s="148">
        <f t="shared" si="412"/>
        <v>16307.93</v>
      </c>
      <c r="G8791" s="148">
        <f t="shared" si="413"/>
        <v>19895.674599999998</v>
      </c>
    </row>
    <row r="8792" spans="1:7" ht="14.4" customHeight="1">
      <c r="A8792" s="138" t="s">
        <v>15448</v>
      </c>
      <c r="B8792" s="151" t="s">
        <v>15449</v>
      </c>
      <c r="C8792" s="148">
        <v>16307.927999999996</v>
      </c>
      <c r="D8792" s="148">
        <f t="shared" si="411"/>
        <v>19895.669999999998</v>
      </c>
      <c r="E8792" s="138" t="s">
        <v>2044</v>
      </c>
      <c r="F8792" s="148">
        <f t="shared" si="412"/>
        <v>16307.93</v>
      </c>
      <c r="G8792" s="148">
        <f t="shared" si="413"/>
        <v>19895.674599999998</v>
      </c>
    </row>
    <row r="8793" spans="1:7" ht="14.4" customHeight="1">
      <c r="A8793" s="138" t="s">
        <v>15450</v>
      </c>
      <c r="B8793" s="151" t="s">
        <v>15451</v>
      </c>
      <c r="C8793" s="148">
        <v>16307.927999999996</v>
      </c>
      <c r="D8793" s="148">
        <f t="shared" si="411"/>
        <v>19895.669999999998</v>
      </c>
      <c r="E8793" s="138" t="s">
        <v>2044</v>
      </c>
      <c r="F8793" s="148">
        <f t="shared" si="412"/>
        <v>16307.93</v>
      </c>
      <c r="G8793" s="148">
        <f t="shared" si="413"/>
        <v>19895.674599999998</v>
      </c>
    </row>
    <row r="8794" spans="1:7" ht="14.4" customHeight="1">
      <c r="A8794" s="138" t="s">
        <v>15452</v>
      </c>
      <c r="B8794" s="151" t="s">
        <v>15453</v>
      </c>
      <c r="C8794" s="148">
        <v>16307.927999999996</v>
      </c>
      <c r="D8794" s="148">
        <f t="shared" si="411"/>
        <v>19895.669999999998</v>
      </c>
      <c r="E8794" s="138" t="s">
        <v>2044</v>
      </c>
      <c r="F8794" s="148">
        <f t="shared" si="412"/>
        <v>16307.93</v>
      </c>
      <c r="G8794" s="148">
        <f t="shared" si="413"/>
        <v>19895.674599999998</v>
      </c>
    </row>
    <row r="8795" spans="1:7" ht="14.4" customHeight="1">
      <c r="A8795" s="138" t="s">
        <v>15454</v>
      </c>
      <c r="B8795" s="151" t="s">
        <v>15455</v>
      </c>
      <c r="C8795" s="148">
        <v>16307.927999999996</v>
      </c>
      <c r="D8795" s="148">
        <f t="shared" si="411"/>
        <v>19895.669999999998</v>
      </c>
      <c r="E8795" s="138" t="s">
        <v>2044</v>
      </c>
      <c r="F8795" s="148">
        <f t="shared" si="412"/>
        <v>16307.93</v>
      </c>
      <c r="G8795" s="148">
        <f t="shared" si="413"/>
        <v>19895.674599999998</v>
      </c>
    </row>
    <row r="8796" spans="1:7" ht="14.4" customHeight="1">
      <c r="A8796" s="138" t="s">
        <v>15456</v>
      </c>
      <c r="B8796" s="151" t="s">
        <v>15457</v>
      </c>
      <c r="C8796" s="148">
        <v>16307.927999999996</v>
      </c>
      <c r="D8796" s="148">
        <f t="shared" si="411"/>
        <v>19895.669999999998</v>
      </c>
      <c r="E8796" s="138" t="s">
        <v>2044</v>
      </c>
      <c r="F8796" s="148">
        <f t="shared" si="412"/>
        <v>16307.93</v>
      </c>
      <c r="G8796" s="148">
        <f t="shared" si="413"/>
        <v>19895.674599999998</v>
      </c>
    </row>
    <row r="8797" spans="1:7" ht="14.4" customHeight="1">
      <c r="A8797" s="138" t="s">
        <v>15458</v>
      </c>
      <c r="B8797" s="151" t="s">
        <v>15459</v>
      </c>
      <c r="C8797" s="148">
        <v>16307.927999999996</v>
      </c>
      <c r="D8797" s="148">
        <f t="shared" si="411"/>
        <v>19895.669999999998</v>
      </c>
      <c r="E8797" s="138" t="s">
        <v>2044</v>
      </c>
      <c r="F8797" s="148">
        <f t="shared" si="412"/>
        <v>16307.93</v>
      </c>
      <c r="G8797" s="148">
        <f t="shared" si="413"/>
        <v>19895.674599999998</v>
      </c>
    </row>
    <row r="8798" spans="1:7" ht="14.4" customHeight="1">
      <c r="A8798" s="138" t="s">
        <v>15460</v>
      </c>
      <c r="B8798" s="151" t="s">
        <v>15461</v>
      </c>
      <c r="C8798" s="148">
        <v>16307.927999999996</v>
      </c>
      <c r="D8798" s="148">
        <f t="shared" si="411"/>
        <v>19895.669999999998</v>
      </c>
      <c r="E8798" s="138" t="s">
        <v>2044</v>
      </c>
      <c r="F8798" s="148">
        <f t="shared" si="412"/>
        <v>16307.93</v>
      </c>
      <c r="G8798" s="148">
        <f t="shared" si="413"/>
        <v>19895.674599999998</v>
      </c>
    </row>
    <row r="8799" spans="1:7" ht="14.4" customHeight="1">
      <c r="A8799" s="138" t="s">
        <v>15462</v>
      </c>
      <c r="B8799" s="151" t="s">
        <v>15463</v>
      </c>
      <c r="C8799" s="148">
        <v>16307.927999999996</v>
      </c>
      <c r="D8799" s="148">
        <f t="shared" si="411"/>
        <v>19895.669999999998</v>
      </c>
      <c r="E8799" s="138" t="s">
        <v>2044</v>
      </c>
      <c r="F8799" s="148">
        <f t="shared" si="412"/>
        <v>16307.93</v>
      </c>
      <c r="G8799" s="148">
        <f t="shared" si="413"/>
        <v>19895.674599999998</v>
      </c>
    </row>
    <row r="8800" spans="1:7" ht="14.4" customHeight="1">
      <c r="A8800" s="138" t="s">
        <v>15464</v>
      </c>
      <c r="B8800" s="151" t="s">
        <v>15465</v>
      </c>
      <c r="C8800" s="148">
        <v>16307.927999999996</v>
      </c>
      <c r="D8800" s="148">
        <f t="shared" si="411"/>
        <v>19895.669999999998</v>
      </c>
      <c r="E8800" s="138" t="s">
        <v>2044</v>
      </c>
      <c r="F8800" s="148">
        <f t="shared" si="412"/>
        <v>16307.93</v>
      </c>
      <c r="G8800" s="148">
        <f t="shared" si="413"/>
        <v>19895.674599999998</v>
      </c>
    </row>
    <row r="8801" spans="1:7" ht="14.4" customHeight="1">
      <c r="A8801" s="138" t="s">
        <v>15466</v>
      </c>
      <c r="B8801" s="151" t="s">
        <v>15467</v>
      </c>
      <c r="C8801" s="148">
        <v>16307.927999999996</v>
      </c>
      <c r="D8801" s="148">
        <f t="shared" si="411"/>
        <v>19895.669999999998</v>
      </c>
      <c r="E8801" s="138" t="s">
        <v>2044</v>
      </c>
      <c r="F8801" s="148">
        <f t="shared" si="412"/>
        <v>16307.93</v>
      </c>
      <c r="G8801" s="148">
        <f t="shared" si="413"/>
        <v>19895.674599999998</v>
      </c>
    </row>
    <row r="8802" spans="1:7" ht="14.4" customHeight="1">
      <c r="A8802" s="138" t="s">
        <v>15468</v>
      </c>
      <c r="B8802" s="151" t="s">
        <v>15469</v>
      </c>
      <c r="C8802" s="148">
        <v>16307.927999999996</v>
      </c>
      <c r="D8802" s="148">
        <f t="shared" si="411"/>
        <v>19895.669999999998</v>
      </c>
      <c r="E8802" s="138" t="s">
        <v>2044</v>
      </c>
      <c r="F8802" s="148">
        <f t="shared" si="412"/>
        <v>16307.93</v>
      </c>
      <c r="G8802" s="148">
        <f t="shared" si="413"/>
        <v>19895.674599999998</v>
      </c>
    </row>
    <row r="8803" spans="1:7" ht="14.4" customHeight="1">
      <c r="A8803" s="138" t="s">
        <v>15470</v>
      </c>
      <c r="B8803" s="151" t="s">
        <v>15471</v>
      </c>
      <c r="C8803" s="148">
        <v>16307.927999999996</v>
      </c>
      <c r="D8803" s="148">
        <f t="shared" si="411"/>
        <v>19895.669999999998</v>
      </c>
      <c r="E8803" s="138" t="s">
        <v>2044</v>
      </c>
      <c r="F8803" s="148">
        <f t="shared" si="412"/>
        <v>16307.93</v>
      </c>
      <c r="G8803" s="148">
        <f t="shared" si="413"/>
        <v>19895.674599999998</v>
      </c>
    </row>
    <row r="8804" spans="1:7" ht="14.4" customHeight="1">
      <c r="A8804" s="138" t="s">
        <v>15472</v>
      </c>
      <c r="B8804" s="151" t="s">
        <v>15473</v>
      </c>
      <c r="C8804" s="148">
        <v>16307.927999999996</v>
      </c>
      <c r="D8804" s="148">
        <f t="shared" si="411"/>
        <v>19895.669999999998</v>
      </c>
      <c r="E8804" s="138" t="s">
        <v>2044</v>
      </c>
      <c r="F8804" s="148">
        <f t="shared" si="412"/>
        <v>16307.93</v>
      </c>
      <c r="G8804" s="148">
        <f t="shared" si="413"/>
        <v>19895.674599999998</v>
      </c>
    </row>
    <row r="8805" spans="1:7" ht="14.4" customHeight="1">
      <c r="A8805" s="138" t="s">
        <v>15474</v>
      </c>
      <c r="B8805" s="151" t="s">
        <v>15475</v>
      </c>
      <c r="C8805" s="148">
        <v>16307.927999999996</v>
      </c>
      <c r="D8805" s="148">
        <f t="shared" si="411"/>
        <v>19895.669999999998</v>
      </c>
      <c r="E8805" s="138" t="s">
        <v>2044</v>
      </c>
      <c r="F8805" s="148">
        <f t="shared" si="412"/>
        <v>16307.93</v>
      </c>
      <c r="G8805" s="148">
        <f t="shared" si="413"/>
        <v>19895.674599999998</v>
      </c>
    </row>
    <row r="8806" spans="1:7" ht="14.4" customHeight="1">
      <c r="A8806" s="138" t="s">
        <v>15476</v>
      </c>
      <c r="B8806" s="151" t="s">
        <v>15477</v>
      </c>
      <c r="C8806" s="148">
        <v>16307.927999999996</v>
      </c>
      <c r="D8806" s="148">
        <f t="shared" si="411"/>
        <v>19895.669999999998</v>
      </c>
      <c r="E8806" s="138" t="s">
        <v>2044</v>
      </c>
      <c r="F8806" s="148">
        <f t="shared" si="412"/>
        <v>16307.93</v>
      </c>
      <c r="G8806" s="148">
        <f t="shared" si="413"/>
        <v>19895.674599999998</v>
      </c>
    </row>
    <row r="8807" spans="1:7" ht="14.4" customHeight="1">
      <c r="A8807" s="138" t="s">
        <v>15478</v>
      </c>
      <c r="B8807" s="151" t="s">
        <v>15479</v>
      </c>
      <c r="C8807" s="148">
        <v>16307.927999999996</v>
      </c>
      <c r="D8807" s="148">
        <f t="shared" si="411"/>
        <v>19895.669999999998</v>
      </c>
      <c r="E8807" s="138" t="s">
        <v>2044</v>
      </c>
      <c r="F8807" s="148">
        <f t="shared" si="412"/>
        <v>16307.93</v>
      </c>
      <c r="G8807" s="148">
        <f t="shared" si="413"/>
        <v>19895.674599999998</v>
      </c>
    </row>
    <row r="8808" spans="1:7" ht="14.4" customHeight="1">
      <c r="A8808" s="138" t="s">
        <v>15480</v>
      </c>
      <c r="B8808" s="151" t="s">
        <v>15481</v>
      </c>
      <c r="C8808" s="148">
        <v>16307.927999999996</v>
      </c>
      <c r="D8808" s="148">
        <f t="shared" si="411"/>
        <v>19895.669999999998</v>
      </c>
      <c r="E8808" s="138" t="s">
        <v>2044</v>
      </c>
      <c r="F8808" s="148">
        <f t="shared" si="412"/>
        <v>16307.93</v>
      </c>
      <c r="G8808" s="148">
        <f t="shared" si="413"/>
        <v>19895.674599999998</v>
      </c>
    </row>
    <row r="8809" spans="1:7" ht="14.4" customHeight="1">
      <c r="A8809" s="138" t="s">
        <v>15482</v>
      </c>
      <c r="B8809" s="151" t="s">
        <v>15483</v>
      </c>
      <c r="C8809" s="148">
        <v>16307.927999999996</v>
      </c>
      <c r="D8809" s="148">
        <f t="shared" si="411"/>
        <v>19895.669999999998</v>
      </c>
      <c r="E8809" s="138" t="s">
        <v>2044</v>
      </c>
      <c r="F8809" s="148">
        <f t="shared" si="412"/>
        <v>16307.93</v>
      </c>
      <c r="G8809" s="148">
        <f t="shared" si="413"/>
        <v>19895.674599999998</v>
      </c>
    </row>
    <row r="8810" spans="1:7" ht="14.4" customHeight="1">
      <c r="A8810" s="138" t="s">
        <v>15484</v>
      </c>
      <c r="B8810" s="151" t="s">
        <v>15485</v>
      </c>
      <c r="C8810" s="148">
        <v>16307.927999999996</v>
      </c>
      <c r="D8810" s="148">
        <f t="shared" si="411"/>
        <v>19895.669999999998</v>
      </c>
      <c r="E8810" s="138" t="s">
        <v>2044</v>
      </c>
      <c r="F8810" s="148">
        <f t="shared" si="412"/>
        <v>16307.93</v>
      </c>
      <c r="G8810" s="148">
        <f t="shared" si="413"/>
        <v>19895.674599999998</v>
      </c>
    </row>
    <row r="8811" spans="1:7" ht="14.4" customHeight="1">
      <c r="A8811" s="138" t="s">
        <v>15486</v>
      </c>
      <c r="B8811" s="151" t="s">
        <v>15487</v>
      </c>
      <c r="C8811" s="148">
        <v>16307.927999999996</v>
      </c>
      <c r="D8811" s="148">
        <f t="shared" si="411"/>
        <v>19895.669999999998</v>
      </c>
      <c r="E8811" s="138" t="s">
        <v>2044</v>
      </c>
      <c r="F8811" s="148">
        <f t="shared" si="412"/>
        <v>16307.93</v>
      </c>
      <c r="G8811" s="148">
        <f t="shared" si="413"/>
        <v>19895.674599999998</v>
      </c>
    </row>
    <row r="8812" spans="1:7" ht="14.4" customHeight="1">
      <c r="A8812" s="138" t="s">
        <v>15488</v>
      </c>
      <c r="B8812" s="151" t="s">
        <v>15489</v>
      </c>
      <c r="C8812" s="148">
        <v>16307.927999999996</v>
      </c>
      <c r="D8812" s="148">
        <f t="shared" si="411"/>
        <v>19895.669999999998</v>
      </c>
      <c r="E8812" s="138" t="s">
        <v>2044</v>
      </c>
      <c r="F8812" s="148">
        <f t="shared" si="412"/>
        <v>16307.93</v>
      </c>
      <c r="G8812" s="148">
        <f t="shared" si="413"/>
        <v>19895.674599999998</v>
      </c>
    </row>
    <row r="8813" spans="1:7" ht="14.4" customHeight="1">
      <c r="A8813" s="138" t="s">
        <v>15490</v>
      </c>
      <c r="B8813" s="151" t="s">
        <v>15491</v>
      </c>
      <c r="C8813" s="148">
        <v>16307.927999999996</v>
      </c>
      <c r="D8813" s="148">
        <f t="shared" si="411"/>
        <v>19895.669999999998</v>
      </c>
      <c r="E8813" s="138" t="s">
        <v>2044</v>
      </c>
      <c r="F8813" s="148">
        <f t="shared" si="412"/>
        <v>16307.93</v>
      </c>
      <c r="G8813" s="148">
        <f t="shared" si="413"/>
        <v>19895.674599999998</v>
      </c>
    </row>
    <row r="8814" spans="1:7" ht="14.4" customHeight="1">
      <c r="A8814" s="138" t="s">
        <v>15492</v>
      </c>
      <c r="B8814" s="151" t="s">
        <v>15493</v>
      </c>
      <c r="C8814" s="148">
        <v>16307.927999999996</v>
      </c>
      <c r="D8814" s="148">
        <f t="shared" si="411"/>
        <v>19895.669999999998</v>
      </c>
      <c r="E8814" s="138" t="s">
        <v>2044</v>
      </c>
      <c r="F8814" s="148">
        <f t="shared" si="412"/>
        <v>16307.93</v>
      </c>
      <c r="G8814" s="148">
        <f t="shared" si="413"/>
        <v>19895.674599999998</v>
      </c>
    </row>
    <row r="8815" spans="1:7" ht="14.4" customHeight="1">
      <c r="A8815" s="138" t="s">
        <v>15494</v>
      </c>
      <c r="B8815" s="151" t="s">
        <v>15495</v>
      </c>
      <c r="C8815" s="148">
        <v>16307.927999999996</v>
      </c>
      <c r="D8815" s="148">
        <f t="shared" si="411"/>
        <v>19895.669999999998</v>
      </c>
      <c r="E8815" s="138" t="s">
        <v>2044</v>
      </c>
      <c r="F8815" s="148">
        <f t="shared" si="412"/>
        <v>16307.93</v>
      </c>
      <c r="G8815" s="148">
        <f t="shared" si="413"/>
        <v>19895.674599999998</v>
      </c>
    </row>
    <row r="8816" spans="1:7" ht="14.4" customHeight="1">
      <c r="A8816" s="138" t="s">
        <v>15496</v>
      </c>
      <c r="B8816" s="151" t="s">
        <v>15497</v>
      </c>
      <c r="C8816" s="148">
        <v>16307.927999999996</v>
      </c>
      <c r="D8816" s="148">
        <f t="shared" si="411"/>
        <v>19895.669999999998</v>
      </c>
      <c r="E8816" s="138" t="s">
        <v>2044</v>
      </c>
      <c r="F8816" s="148">
        <f t="shared" si="412"/>
        <v>16307.93</v>
      </c>
      <c r="G8816" s="148">
        <f t="shared" si="413"/>
        <v>19895.674599999998</v>
      </c>
    </row>
    <row r="8817" spans="1:7" ht="14.4" customHeight="1">
      <c r="A8817" s="138" t="s">
        <v>15498</v>
      </c>
      <c r="B8817" s="151" t="s">
        <v>15499</v>
      </c>
      <c r="C8817" s="148">
        <v>16307.927999999996</v>
      </c>
      <c r="D8817" s="148">
        <f t="shared" si="411"/>
        <v>19895.669999999998</v>
      </c>
      <c r="E8817" s="138" t="s">
        <v>2044</v>
      </c>
      <c r="F8817" s="148">
        <f t="shared" si="412"/>
        <v>16307.93</v>
      </c>
      <c r="G8817" s="148">
        <f t="shared" si="413"/>
        <v>19895.674599999998</v>
      </c>
    </row>
    <row r="8818" spans="1:7" ht="14.4" customHeight="1">
      <c r="A8818" s="138" t="s">
        <v>15500</v>
      </c>
      <c r="B8818" s="151" t="s">
        <v>15375</v>
      </c>
      <c r="C8818" s="148">
        <v>15676.151399999997</v>
      </c>
      <c r="D8818" s="148">
        <f t="shared" si="411"/>
        <v>19124.900000000001</v>
      </c>
      <c r="E8818" s="138" t="s">
        <v>2044</v>
      </c>
      <c r="F8818" s="148">
        <f t="shared" si="412"/>
        <v>15676.15</v>
      </c>
      <c r="G8818" s="148">
        <f t="shared" si="413"/>
        <v>19124.902999999998</v>
      </c>
    </row>
    <row r="8819" spans="1:7" ht="14.4" customHeight="1">
      <c r="A8819" s="138" t="s">
        <v>15501</v>
      </c>
      <c r="B8819" s="151" t="s">
        <v>15377</v>
      </c>
      <c r="C8819" s="148">
        <v>15676.151399999997</v>
      </c>
      <c r="D8819" s="148">
        <f t="shared" si="411"/>
        <v>19124.900000000001</v>
      </c>
      <c r="E8819" s="138" t="s">
        <v>2044</v>
      </c>
      <c r="F8819" s="148">
        <f t="shared" si="412"/>
        <v>15676.15</v>
      </c>
      <c r="G8819" s="148">
        <f t="shared" si="413"/>
        <v>19124.902999999998</v>
      </c>
    </row>
    <row r="8820" spans="1:7" ht="14.4" customHeight="1">
      <c r="A8820" s="138" t="s">
        <v>15502</v>
      </c>
      <c r="B8820" s="151" t="s">
        <v>15379</v>
      </c>
      <c r="C8820" s="148">
        <v>15676.151399999997</v>
      </c>
      <c r="D8820" s="148">
        <f t="shared" si="411"/>
        <v>19124.900000000001</v>
      </c>
      <c r="E8820" s="138" t="s">
        <v>2044</v>
      </c>
      <c r="F8820" s="148">
        <f t="shared" si="412"/>
        <v>15676.15</v>
      </c>
      <c r="G8820" s="148">
        <f t="shared" si="413"/>
        <v>19124.902999999998</v>
      </c>
    </row>
    <row r="8821" spans="1:7" ht="14.4" customHeight="1">
      <c r="A8821" s="138" t="s">
        <v>15503</v>
      </c>
      <c r="B8821" s="151" t="s">
        <v>15381</v>
      </c>
      <c r="C8821" s="148">
        <v>15676.151399999997</v>
      </c>
      <c r="D8821" s="148">
        <f t="shared" si="411"/>
        <v>19124.900000000001</v>
      </c>
      <c r="E8821" s="138" t="s">
        <v>2044</v>
      </c>
      <c r="F8821" s="148">
        <f t="shared" si="412"/>
        <v>15676.15</v>
      </c>
      <c r="G8821" s="148">
        <f t="shared" si="413"/>
        <v>19124.902999999998</v>
      </c>
    </row>
    <row r="8822" spans="1:7" ht="14.4" customHeight="1">
      <c r="A8822" s="138" t="s">
        <v>15504</v>
      </c>
      <c r="B8822" s="151" t="s">
        <v>15383</v>
      </c>
      <c r="C8822" s="148">
        <v>15676.151399999997</v>
      </c>
      <c r="D8822" s="148">
        <f t="shared" si="411"/>
        <v>19124.900000000001</v>
      </c>
      <c r="E8822" s="138" t="s">
        <v>2044</v>
      </c>
      <c r="F8822" s="148">
        <f t="shared" si="412"/>
        <v>15676.15</v>
      </c>
      <c r="G8822" s="148">
        <f t="shared" si="413"/>
        <v>19124.902999999998</v>
      </c>
    </row>
    <row r="8823" spans="1:7" ht="14.4" customHeight="1">
      <c r="A8823" s="138" t="s">
        <v>15505</v>
      </c>
      <c r="B8823" s="151" t="s">
        <v>15385</v>
      </c>
      <c r="C8823" s="148">
        <v>15676.151399999997</v>
      </c>
      <c r="D8823" s="148">
        <f t="shared" si="411"/>
        <v>19124.900000000001</v>
      </c>
      <c r="E8823" s="138" t="s">
        <v>2044</v>
      </c>
      <c r="F8823" s="148">
        <f t="shared" si="412"/>
        <v>15676.15</v>
      </c>
      <c r="G8823" s="148">
        <f t="shared" si="413"/>
        <v>19124.902999999998</v>
      </c>
    </row>
    <row r="8824" spans="1:7" ht="14.4" customHeight="1">
      <c r="A8824" s="138" t="s">
        <v>15506</v>
      </c>
      <c r="B8824" s="151" t="s">
        <v>15387</v>
      </c>
      <c r="C8824" s="148">
        <v>15676.151399999997</v>
      </c>
      <c r="D8824" s="148">
        <f t="shared" si="411"/>
        <v>19124.900000000001</v>
      </c>
      <c r="E8824" s="138" t="s">
        <v>2044</v>
      </c>
      <c r="F8824" s="148">
        <f t="shared" si="412"/>
        <v>15676.15</v>
      </c>
      <c r="G8824" s="148">
        <f t="shared" si="413"/>
        <v>19124.902999999998</v>
      </c>
    </row>
    <row r="8825" spans="1:7" ht="14.4" customHeight="1">
      <c r="A8825" s="138" t="s">
        <v>15507</v>
      </c>
      <c r="B8825" s="151" t="s">
        <v>15389</v>
      </c>
      <c r="C8825" s="148">
        <v>15676.151399999997</v>
      </c>
      <c r="D8825" s="148">
        <f t="shared" si="411"/>
        <v>19124.900000000001</v>
      </c>
      <c r="E8825" s="138" t="s">
        <v>2044</v>
      </c>
      <c r="F8825" s="148">
        <f t="shared" si="412"/>
        <v>15676.15</v>
      </c>
      <c r="G8825" s="148">
        <f t="shared" si="413"/>
        <v>19124.902999999998</v>
      </c>
    </row>
    <row r="8826" spans="1:7" ht="14.4" customHeight="1">
      <c r="A8826" s="138" t="s">
        <v>15508</v>
      </c>
      <c r="B8826" s="151" t="s">
        <v>15391</v>
      </c>
      <c r="C8826" s="148">
        <v>15676.151399999997</v>
      </c>
      <c r="D8826" s="148">
        <f t="shared" si="411"/>
        <v>19124.900000000001</v>
      </c>
      <c r="E8826" s="138" t="s">
        <v>2044</v>
      </c>
      <c r="F8826" s="148">
        <f t="shared" si="412"/>
        <v>15676.15</v>
      </c>
      <c r="G8826" s="148">
        <f t="shared" si="413"/>
        <v>19124.902999999998</v>
      </c>
    </row>
    <row r="8827" spans="1:7" ht="14.4" customHeight="1">
      <c r="A8827" s="138" t="s">
        <v>15509</v>
      </c>
      <c r="B8827" s="151" t="s">
        <v>15393</v>
      </c>
      <c r="C8827" s="148">
        <v>15676.151399999997</v>
      </c>
      <c r="D8827" s="148">
        <f t="shared" si="411"/>
        <v>19124.900000000001</v>
      </c>
      <c r="E8827" s="138" t="s">
        <v>2044</v>
      </c>
      <c r="F8827" s="148">
        <f t="shared" si="412"/>
        <v>15676.15</v>
      </c>
      <c r="G8827" s="148">
        <f t="shared" si="413"/>
        <v>19124.902999999998</v>
      </c>
    </row>
    <row r="8828" spans="1:7" ht="14.4" customHeight="1">
      <c r="A8828" s="138" t="s">
        <v>15510</v>
      </c>
      <c r="B8828" s="151" t="s">
        <v>15395</v>
      </c>
      <c r="C8828" s="148">
        <v>15676.151399999997</v>
      </c>
      <c r="D8828" s="148">
        <f t="shared" si="411"/>
        <v>19124.900000000001</v>
      </c>
      <c r="E8828" s="138" t="s">
        <v>2044</v>
      </c>
      <c r="F8828" s="148">
        <f t="shared" si="412"/>
        <v>15676.15</v>
      </c>
      <c r="G8828" s="148">
        <f t="shared" si="413"/>
        <v>19124.902999999998</v>
      </c>
    </row>
    <row r="8829" spans="1:7" ht="14.4" customHeight="1">
      <c r="A8829" s="138" t="s">
        <v>15511</v>
      </c>
      <c r="B8829" s="151" t="s">
        <v>15397</v>
      </c>
      <c r="C8829" s="148">
        <v>15676.151399999997</v>
      </c>
      <c r="D8829" s="148">
        <f t="shared" si="411"/>
        <v>19124.900000000001</v>
      </c>
      <c r="E8829" s="138" t="s">
        <v>2044</v>
      </c>
      <c r="F8829" s="148">
        <f t="shared" si="412"/>
        <v>15676.15</v>
      </c>
      <c r="G8829" s="148">
        <f t="shared" si="413"/>
        <v>19124.902999999998</v>
      </c>
    </row>
    <row r="8830" spans="1:7" ht="14.4" customHeight="1">
      <c r="A8830" s="138" t="s">
        <v>15512</v>
      </c>
      <c r="B8830" s="151" t="s">
        <v>15399</v>
      </c>
      <c r="C8830" s="148">
        <v>15676.151399999997</v>
      </c>
      <c r="D8830" s="148">
        <f t="shared" si="411"/>
        <v>19124.900000000001</v>
      </c>
      <c r="E8830" s="138" t="s">
        <v>2044</v>
      </c>
      <c r="F8830" s="148">
        <f t="shared" si="412"/>
        <v>15676.15</v>
      </c>
      <c r="G8830" s="148">
        <f t="shared" si="413"/>
        <v>19124.902999999998</v>
      </c>
    </row>
    <row r="8831" spans="1:7" ht="14.4" customHeight="1">
      <c r="A8831" s="138" t="s">
        <v>15513</v>
      </c>
      <c r="B8831" s="151" t="s">
        <v>15401</v>
      </c>
      <c r="C8831" s="148">
        <v>15676.151399999997</v>
      </c>
      <c r="D8831" s="148">
        <f t="shared" si="411"/>
        <v>19124.900000000001</v>
      </c>
      <c r="E8831" s="138" t="s">
        <v>2044</v>
      </c>
      <c r="F8831" s="148">
        <f t="shared" si="412"/>
        <v>15676.15</v>
      </c>
      <c r="G8831" s="148">
        <f t="shared" si="413"/>
        <v>19124.902999999998</v>
      </c>
    </row>
    <row r="8832" spans="1:7" ht="14.4" customHeight="1">
      <c r="A8832" s="138" t="s">
        <v>15514</v>
      </c>
      <c r="B8832" s="151" t="s">
        <v>15403</v>
      </c>
      <c r="C8832" s="148">
        <v>15676.151399999997</v>
      </c>
      <c r="D8832" s="148">
        <f t="shared" si="411"/>
        <v>19124.900000000001</v>
      </c>
      <c r="E8832" s="138" t="s">
        <v>2044</v>
      </c>
      <c r="F8832" s="148">
        <f t="shared" si="412"/>
        <v>15676.15</v>
      </c>
      <c r="G8832" s="148">
        <f t="shared" si="413"/>
        <v>19124.902999999998</v>
      </c>
    </row>
    <row r="8833" spans="1:7" ht="14.4" customHeight="1">
      <c r="A8833" s="138" t="s">
        <v>15515</v>
      </c>
      <c r="B8833" s="151" t="s">
        <v>15405</v>
      </c>
      <c r="C8833" s="148">
        <v>15676.151399999997</v>
      </c>
      <c r="D8833" s="148">
        <f t="shared" si="411"/>
        <v>19124.900000000001</v>
      </c>
      <c r="E8833" s="138" t="s">
        <v>2044</v>
      </c>
      <c r="F8833" s="148">
        <f t="shared" si="412"/>
        <v>15676.15</v>
      </c>
      <c r="G8833" s="148">
        <f t="shared" si="413"/>
        <v>19124.902999999998</v>
      </c>
    </row>
    <row r="8834" spans="1:7" ht="14.4" customHeight="1">
      <c r="A8834" s="138" t="s">
        <v>15516</v>
      </c>
      <c r="B8834" s="151" t="s">
        <v>15407</v>
      </c>
      <c r="C8834" s="148">
        <v>15676.151399999997</v>
      </c>
      <c r="D8834" s="148">
        <f t="shared" si="411"/>
        <v>19124.900000000001</v>
      </c>
      <c r="E8834" s="138" t="s">
        <v>2044</v>
      </c>
      <c r="F8834" s="148">
        <f t="shared" si="412"/>
        <v>15676.15</v>
      </c>
      <c r="G8834" s="148">
        <f t="shared" si="413"/>
        <v>19124.902999999998</v>
      </c>
    </row>
    <row r="8835" spans="1:7" ht="14.4" customHeight="1">
      <c r="A8835" s="138" t="s">
        <v>15517</v>
      </c>
      <c r="B8835" s="151" t="s">
        <v>15409</v>
      </c>
      <c r="C8835" s="148">
        <v>15676.151399999997</v>
      </c>
      <c r="D8835" s="148">
        <f t="shared" si="411"/>
        <v>19124.900000000001</v>
      </c>
      <c r="E8835" s="138" t="s">
        <v>2044</v>
      </c>
      <c r="F8835" s="148">
        <f t="shared" si="412"/>
        <v>15676.15</v>
      </c>
      <c r="G8835" s="148">
        <f t="shared" si="413"/>
        <v>19124.902999999998</v>
      </c>
    </row>
    <row r="8836" spans="1:7" ht="14.4" customHeight="1">
      <c r="A8836" s="138" t="s">
        <v>15518</v>
      </c>
      <c r="B8836" s="151" t="s">
        <v>15411</v>
      </c>
      <c r="C8836" s="148">
        <v>15676.151399999997</v>
      </c>
      <c r="D8836" s="148">
        <f t="shared" si="411"/>
        <v>19124.900000000001</v>
      </c>
      <c r="E8836" s="138" t="s">
        <v>2044</v>
      </c>
      <c r="F8836" s="148">
        <f t="shared" si="412"/>
        <v>15676.15</v>
      </c>
      <c r="G8836" s="148">
        <f t="shared" si="413"/>
        <v>19124.902999999998</v>
      </c>
    </row>
    <row r="8837" spans="1:7" ht="14.4" customHeight="1">
      <c r="A8837" s="138" t="s">
        <v>15519</v>
      </c>
      <c r="B8837" s="151" t="s">
        <v>15413</v>
      </c>
      <c r="C8837" s="148">
        <v>15676.151399999997</v>
      </c>
      <c r="D8837" s="148">
        <f t="shared" si="411"/>
        <v>19124.900000000001</v>
      </c>
      <c r="E8837" s="138" t="s">
        <v>2044</v>
      </c>
      <c r="F8837" s="148">
        <f t="shared" si="412"/>
        <v>15676.15</v>
      </c>
      <c r="G8837" s="148">
        <f t="shared" si="413"/>
        <v>19124.902999999998</v>
      </c>
    </row>
    <row r="8838" spans="1:7" ht="14.4" customHeight="1">
      <c r="A8838" s="138" t="s">
        <v>15520</v>
      </c>
      <c r="B8838" s="151" t="s">
        <v>15415</v>
      </c>
      <c r="C8838" s="148">
        <v>15676.151399999997</v>
      </c>
      <c r="D8838" s="148">
        <f t="shared" si="411"/>
        <v>19124.900000000001</v>
      </c>
      <c r="E8838" s="138" t="s">
        <v>2044</v>
      </c>
      <c r="F8838" s="148">
        <f t="shared" si="412"/>
        <v>15676.15</v>
      </c>
      <c r="G8838" s="148">
        <f t="shared" si="413"/>
        <v>19124.902999999998</v>
      </c>
    </row>
    <row r="8839" spans="1:7" ht="14.4" customHeight="1">
      <c r="A8839" s="138" t="s">
        <v>15521</v>
      </c>
      <c r="B8839" s="151" t="s">
        <v>15417</v>
      </c>
      <c r="C8839" s="148">
        <v>15676.151399999997</v>
      </c>
      <c r="D8839" s="148">
        <f t="shared" si="411"/>
        <v>19124.900000000001</v>
      </c>
      <c r="E8839" s="138" t="s">
        <v>2044</v>
      </c>
      <c r="F8839" s="148">
        <f t="shared" si="412"/>
        <v>15676.15</v>
      </c>
      <c r="G8839" s="148">
        <f t="shared" si="413"/>
        <v>19124.902999999998</v>
      </c>
    </row>
    <row r="8840" spans="1:7" ht="14.4" customHeight="1">
      <c r="A8840" s="138" t="s">
        <v>15522</v>
      </c>
      <c r="B8840" s="151" t="s">
        <v>15419</v>
      </c>
      <c r="C8840" s="148">
        <v>15676.151399999997</v>
      </c>
      <c r="D8840" s="148">
        <f t="shared" si="411"/>
        <v>19124.900000000001</v>
      </c>
      <c r="E8840" s="138" t="s">
        <v>2044</v>
      </c>
      <c r="F8840" s="148">
        <f t="shared" si="412"/>
        <v>15676.15</v>
      </c>
      <c r="G8840" s="148">
        <f t="shared" si="413"/>
        <v>19124.902999999998</v>
      </c>
    </row>
    <row r="8841" spans="1:7" ht="14.4" customHeight="1">
      <c r="A8841" s="138" t="s">
        <v>15523</v>
      </c>
      <c r="B8841" s="151" t="s">
        <v>15421</v>
      </c>
      <c r="C8841" s="148">
        <v>15676.151399999997</v>
      </c>
      <c r="D8841" s="148">
        <f t="shared" ref="D8841:D8904" si="414">ROUND(C8841*(1+$D$8),2)</f>
        <v>19124.900000000001</v>
      </c>
      <c r="E8841" s="138" t="s">
        <v>2044</v>
      </c>
      <c r="F8841" s="148">
        <f t="shared" ref="F8841:F8904" si="415">ROUND(C8841*(1-HLOOKUP(E8841,$1:$2,2,FALSE)),2)</f>
        <v>15676.15</v>
      </c>
      <c r="G8841" s="148">
        <f t="shared" ref="G8841:G8904" si="416">F8841*(1+$D$8)</f>
        <v>19124.902999999998</v>
      </c>
    </row>
    <row r="8842" spans="1:7" ht="14.4" customHeight="1">
      <c r="A8842" s="138" t="s">
        <v>15524</v>
      </c>
      <c r="B8842" s="151" t="s">
        <v>15423</v>
      </c>
      <c r="C8842" s="148">
        <v>15676.151399999997</v>
      </c>
      <c r="D8842" s="148">
        <f t="shared" si="414"/>
        <v>19124.900000000001</v>
      </c>
      <c r="E8842" s="138" t="s">
        <v>2044</v>
      </c>
      <c r="F8842" s="148">
        <f t="shared" si="415"/>
        <v>15676.15</v>
      </c>
      <c r="G8842" s="148">
        <f t="shared" si="416"/>
        <v>19124.902999999998</v>
      </c>
    </row>
    <row r="8843" spans="1:7" ht="14.4" customHeight="1">
      <c r="A8843" s="138" t="s">
        <v>15525</v>
      </c>
      <c r="B8843" s="151" t="s">
        <v>15425</v>
      </c>
      <c r="C8843" s="148">
        <v>15676.151399999997</v>
      </c>
      <c r="D8843" s="148">
        <f t="shared" si="414"/>
        <v>19124.900000000001</v>
      </c>
      <c r="E8843" s="138" t="s">
        <v>2044</v>
      </c>
      <c r="F8843" s="148">
        <f t="shared" si="415"/>
        <v>15676.15</v>
      </c>
      <c r="G8843" s="148">
        <f t="shared" si="416"/>
        <v>19124.902999999998</v>
      </c>
    </row>
    <row r="8844" spans="1:7" ht="14.4" customHeight="1">
      <c r="A8844" s="138" t="s">
        <v>15526</v>
      </c>
      <c r="B8844" s="151" t="s">
        <v>15427</v>
      </c>
      <c r="C8844" s="148">
        <v>15676.151399999997</v>
      </c>
      <c r="D8844" s="148">
        <f t="shared" si="414"/>
        <v>19124.900000000001</v>
      </c>
      <c r="E8844" s="138" t="s">
        <v>2044</v>
      </c>
      <c r="F8844" s="148">
        <f t="shared" si="415"/>
        <v>15676.15</v>
      </c>
      <c r="G8844" s="148">
        <f t="shared" si="416"/>
        <v>19124.902999999998</v>
      </c>
    </row>
    <row r="8845" spans="1:7" ht="14.4" customHeight="1">
      <c r="A8845" s="138" t="s">
        <v>15527</v>
      </c>
      <c r="B8845" s="151" t="s">
        <v>15429</v>
      </c>
      <c r="C8845" s="148">
        <v>15676.151399999997</v>
      </c>
      <c r="D8845" s="148">
        <f t="shared" si="414"/>
        <v>19124.900000000001</v>
      </c>
      <c r="E8845" s="138" t="s">
        <v>2044</v>
      </c>
      <c r="F8845" s="148">
        <f t="shared" si="415"/>
        <v>15676.15</v>
      </c>
      <c r="G8845" s="148">
        <f t="shared" si="416"/>
        <v>19124.902999999998</v>
      </c>
    </row>
    <row r="8846" spans="1:7" ht="14.4" customHeight="1">
      <c r="A8846" s="138" t="s">
        <v>15528</v>
      </c>
      <c r="B8846" s="151" t="s">
        <v>15431</v>
      </c>
      <c r="C8846" s="148">
        <v>15676.151399999997</v>
      </c>
      <c r="D8846" s="148">
        <f t="shared" si="414"/>
        <v>19124.900000000001</v>
      </c>
      <c r="E8846" s="138" t="s">
        <v>2044</v>
      </c>
      <c r="F8846" s="148">
        <f t="shared" si="415"/>
        <v>15676.15</v>
      </c>
      <c r="G8846" s="148">
        <f t="shared" si="416"/>
        <v>19124.902999999998</v>
      </c>
    </row>
    <row r="8847" spans="1:7" ht="14.4" customHeight="1">
      <c r="A8847" s="138" t="s">
        <v>15529</v>
      </c>
      <c r="B8847" s="151" t="s">
        <v>15433</v>
      </c>
      <c r="C8847" s="148">
        <v>15676.151399999997</v>
      </c>
      <c r="D8847" s="148">
        <f t="shared" si="414"/>
        <v>19124.900000000001</v>
      </c>
      <c r="E8847" s="138" t="s">
        <v>2044</v>
      </c>
      <c r="F8847" s="148">
        <f t="shared" si="415"/>
        <v>15676.15</v>
      </c>
      <c r="G8847" s="148">
        <f t="shared" si="416"/>
        <v>19124.902999999998</v>
      </c>
    </row>
    <row r="8848" spans="1:7" ht="14.4" customHeight="1">
      <c r="A8848" s="138" t="s">
        <v>15530</v>
      </c>
      <c r="B8848" s="151" t="s">
        <v>15435</v>
      </c>
      <c r="C8848" s="148">
        <v>15676.151399999997</v>
      </c>
      <c r="D8848" s="148">
        <f t="shared" si="414"/>
        <v>19124.900000000001</v>
      </c>
      <c r="E8848" s="138" t="s">
        <v>2044</v>
      </c>
      <c r="F8848" s="148">
        <f t="shared" si="415"/>
        <v>15676.15</v>
      </c>
      <c r="G8848" s="148">
        <f t="shared" si="416"/>
        <v>19124.902999999998</v>
      </c>
    </row>
    <row r="8849" spans="1:7" ht="14.4" customHeight="1">
      <c r="A8849" s="138" t="s">
        <v>15531</v>
      </c>
      <c r="B8849" s="151" t="s">
        <v>15437</v>
      </c>
      <c r="C8849" s="148">
        <v>15676.151399999997</v>
      </c>
      <c r="D8849" s="148">
        <f t="shared" si="414"/>
        <v>19124.900000000001</v>
      </c>
      <c r="E8849" s="138" t="s">
        <v>2044</v>
      </c>
      <c r="F8849" s="148">
        <f t="shared" si="415"/>
        <v>15676.15</v>
      </c>
      <c r="G8849" s="148">
        <f t="shared" si="416"/>
        <v>19124.902999999998</v>
      </c>
    </row>
    <row r="8850" spans="1:7" ht="14.4" customHeight="1">
      <c r="A8850" s="138" t="s">
        <v>15532</v>
      </c>
      <c r="B8850" s="151" t="s">
        <v>15439</v>
      </c>
      <c r="C8850" s="148">
        <v>15676.151399999997</v>
      </c>
      <c r="D8850" s="148">
        <f t="shared" si="414"/>
        <v>19124.900000000001</v>
      </c>
      <c r="E8850" s="138" t="s">
        <v>2044</v>
      </c>
      <c r="F8850" s="148">
        <f t="shared" si="415"/>
        <v>15676.15</v>
      </c>
      <c r="G8850" s="148">
        <f t="shared" si="416"/>
        <v>19124.902999999998</v>
      </c>
    </row>
    <row r="8851" spans="1:7" ht="14.4" customHeight="1">
      <c r="A8851" s="138" t="s">
        <v>15533</v>
      </c>
      <c r="B8851" s="151" t="s">
        <v>15441</v>
      </c>
      <c r="C8851" s="148">
        <v>15676.151399999997</v>
      </c>
      <c r="D8851" s="148">
        <f t="shared" si="414"/>
        <v>19124.900000000001</v>
      </c>
      <c r="E8851" s="138" t="s">
        <v>2044</v>
      </c>
      <c r="F8851" s="148">
        <f t="shared" si="415"/>
        <v>15676.15</v>
      </c>
      <c r="G8851" s="148">
        <f t="shared" si="416"/>
        <v>19124.902999999998</v>
      </c>
    </row>
    <row r="8852" spans="1:7" ht="14.4" customHeight="1">
      <c r="A8852" s="138" t="s">
        <v>15534</v>
      </c>
      <c r="B8852" s="151" t="s">
        <v>15443</v>
      </c>
      <c r="C8852" s="148">
        <v>15676.151399999997</v>
      </c>
      <c r="D8852" s="148">
        <f t="shared" si="414"/>
        <v>19124.900000000001</v>
      </c>
      <c r="E8852" s="138" t="s">
        <v>2044</v>
      </c>
      <c r="F8852" s="148">
        <f t="shared" si="415"/>
        <v>15676.15</v>
      </c>
      <c r="G8852" s="148">
        <f t="shared" si="416"/>
        <v>19124.902999999998</v>
      </c>
    </row>
    <row r="8853" spans="1:7" ht="14.4" customHeight="1">
      <c r="A8853" s="138" t="s">
        <v>15535</v>
      </c>
      <c r="B8853" s="151" t="s">
        <v>15445</v>
      </c>
      <c r="C8853" s="148">
        <v>15676.151399999997</v>
      </c>
      <c r="D8853" s="148">
        <f t="shared" si="414"/>
        <v>19124.900000000001</v>
      </c>
      <c r="E8853" s="138" t="s">
        <v>2044</v>
      </c>
      <c r="F8853" s="148">
        <f t="shared" si="415"/>
        <v>15676.15</v>
      </c>
      <c r="G8853" s="148">
        <f t="shared" si="416"/>
        <v>19124.902999999998</v>
      </c>
    </row>
    <row r="8854" spans="1:7" ht="14.4" customHeight="1">
      <c r="A8854" s="138" t="s">
        <v>15536</v>
      </c>
      <c r="B8854" s="151" t="s">
        <v>15447</v>
      </c>
      <c r="C8854" s="148">
        <v>15676.151399999997</v>
      </c>
      <c r="D8854" s="148">
        <f t="shared" si="414"/>
        <v>19124.900000000001</v>
      </c>
      <c r="E8854" s="138" t="s">
        <v>2044</v>
      </c>
      <c r="F8854" s="148">
        <f t="shared" si="415"/>
        <v>15676.15</v>
      </c>
      <c r="G8854" s="148">
        <f t="shared" si="416"/>
        <v>19124.902999999998</v>
      </c>
    </row>
    <row r="8855" spans="1:7" ht="14.4" customHeight="1">
      <c r="A8855" s="138" t="s">
        <v>15537</v>
      </c>
      <c r="B8855" s="151" t="s">
        <v>15449</v>
      </c>
      <c r="C8855" s="148">
        <v>15676.151399999997</v>
      </c>
      <c r="D8855" s="148">
        <f t="shared" si="414"/>
        <v>19124.900000000001</v>
      </c>
      <c r="E8855" s="138" t="s">
        <v>2044</v>
      </c>
      <c r="F8855" s="148">
        <f t="shared" si="415"/>
        <v>15676.15</v>
      </c>
      <c r="G8855" s="148">
        <f t="shared" si="416"/>
        <v>19124.902999999998</v>
      </c>
    </row>
    <row r="8856" spans="1:7" ht="14.4" customHeight="1">
      <c r="A8856" s="138" t="s">
        <v>15538</v>
      </c>
      <c r="B8856" s="151" t="s">
        <v>15451</v>
      </c>
      <c r="C8856" s="148">
        <v>15676.151399999997</v>
      </c>
      <c r="D8856" s="148">
        <f t="shared" si="414"/>
        <v>19124.900000000001</v>
      </c>
      <c r="E8856" s="138" t="s">
        <v>2044</v>
      </c>
      <c r="F8856" s="148">
        <f t="shared" si="415"/>
        <v>15676.15</v>
      </c>
      <c r="G8856" s="148">
        <f t="shared" si="416"/>
        <v>19124.902999999998</v>
      </c>
    </row>
    <row r="8857" spans="1:7" ht="14.4" customHeight="1">
      <c r="A8857" s="138" t="s">
        <v>15539</v>
      </c>
      <c r="B8857" s="151" t="s">
        <v>15453</v>
      </c>
      <c r="C8857" s="148">
        <v>15676.151399999997</v>
      </c>
      <c r="D8857" s="148">
        <f t="shared" si="414"/>
        <v>19124.900000000001</v>
      </c>
      <c r="E8857" s="138" t="s">
        <v>2044</v>
      </c>
      <c r="F8857" s="148">
        <f t="shared" si="415"/>
        <v>15676.15</v>
      </c>
      <c r="G8857" s="148">
        <f t="shared" si="416"/>
        <v>19124.902999999998</v>
      </c>
    </row>
    <row r="8858" spans="1:7" ht="14.4" customHeight="1">
      <c r="A8858" s="138" t="s">
        <v>15540</v>
      </c>
      <c r="B8858" s="151" t="s">
        <v>15455</v>
      </c>
      <c r="C8858" s="148">
        <v>15676.151399999997</v>
      </c>
      <c r="D8858" s="148">
        <f t="shared" si="414"/>
        <v>19124.900000000001</v>
      </c>
      <c r="E8858" s="138" t="s">
        <v>2044</v>
      </c>
      <c r="F8858" s="148">
        <f t="shared" si="415"/>
        <v>15676.15</v>
      </c>
      <c r="G8858" s="148">
        <f t="shared" si="416"/>
        <v>19124.902999999998</v>
      </c>
    </row>
    <row r="8859" spans="1:7" ht="14.4" customHeight="1">
      <c r="A8859" s="138" t="s">
        <v>15541</v>
      </c>
      <c r="B8859" s="151" t="s">
        <v>15457</v>
      </c>
      <c r="C8859" s="148">
        <v>15676.151399999997</v>
      </c>
      <c r="D8859" s="148">
        <f t="shared" si="414"/>
        <v>19124.900000000001</v>
      </c>
      <c r="E8859" s="138" t="s">
        <v>2044</v>
      </c>
      <c r="F8859" s="148">
        <f t="shared" si="415"/>
        <v>15676.15</v>
      </c>
      <c r="G8859" s="148">
        <f t="shared" si="416"/>
        <v>19124.902999999998</v>
      </c>
    </row>
    <row r="8860" spans="1:7" ht="14.4" customHeight="1">
      <c r="A8860" s="138" t="s">
        <v>15542</v>
      </c>
      <c r="B8860" s="151" t="s">
        <v>15459</v>
      </c>
      <c r="C8860" s="148">
        <v>15676.151399999997</v>
      </c>
      <c r="D8860" s="148">
        <f t="shared" si="414"/>
        <v>19124.900000000001</v>
      </c>
      <c r="E8860" s="138" t="s">
        <v>2044</v>
      </c>
      <c r="F8860" s="148">
        <f t="shared" si="415"/>
        <v>15676.15</v>
      </c>
      <c r="G8860" s="148">
        <f t="shared" si="416"/>
        <v>19124.902999999998</v>
      </c>
    </row>
    <row r="8861" spans="1:7" ht="14.4" customHeight="1">
      <c r="A8861" s="138" t="s">
        <v>15543</v>
      </c>
      <c r="B8861" s="151" t="s">
        <v>15461</v>
      </c>
      <c r="C8861" s="148">
        <v>15676.151399999997</v>
      </c>
      <c r="D8861" s="148">
        <f t="shared" si="414"/>
        <v>19124.900000000001</v>
      </c>
      <c r="E8861" s="138" t="s">
        <v>2044</v>
      </c>
      <c r="F8861" s="148">
        <f t="shared" si="415"/>
        <v>15676.15</v>
      </c>
      <c r="G8861" s="148">
        <f t="shared" si="416"/>
        <v>19124.902999999998</v>
      </c>
    </row>
    <row r="8862" spans="1:7" ht="14.4" customHeight="1">
      <c r="A8862" s="138" t="s">
        <v>15544</v>
      </c>
      <c r="B8862" s="151" t="s">
        <v>15463</v>
      </c>
      <c r="C8862" s="148">
        <v>15676.151399999997</v>
      </c>
      <c r="D8862" s="148">
        <f t="shared" si="414"/>
        <v>19124.900000000001</v>
      </c>
      <c r="E8862" s="138" t="s">
        <v>2044</v>
      </c>
      <c r="F8862" s="148">
        <f t="shared" si="415"/>
        <v>15676.15</v>
      </c>
      <c r="G8862" s="148">
        <f t="shared" si="416"/>
        <v>19124.902999999998</v>
      </c>
    </row>
    <row r="8863" spans="1:7" ht="14.4" customHeight="1">
      <c r="A8863" s="138" t="s">
        <v>15545</v>
      </c>
      <c r="B8863" s="151" t="s">
        <v>15465</v>
      </c>
      <c r="C8863" s="148">
        <v>15676.151399999997</v>
      </c>
      <c r="D8863" s="148">
        <f t="shared" si="414"/>
        <v>19124.900000000001</v>
      </c>
      <c r="E8863" s="138" t="s">
        <v>2044</v>
      </c>
      <c r="F8863" s="148">
        <f t="shared" si="415"/>
        <v>15676.15</v>
      </c>
      <c r="G8863" s="148">
        <f t="shared" si="416"/>
        <v>19124.902999999998</v>
      </c>
    </row>
    <row r="8864" spans="1:7" ht="14.4" customHeight="1">
      <c r="A8864" s="138" t="s">
        <v>15546</v>
      </c>
      <c r="B8864" s="151" t="s">
        <v>15467</v>
      </c>
      <c r="C8864" s="148">
        <v>15676.151399999997</v>
      </c>
      <c r="D8864" s="148">
        <f t="shared" si="414"/>
        <v>19124.900000000001</v>
      </c>
      <c r="E8864" s="138" t="s">
        <v>2044</v>
      </c>
      <c r="F8864" s="148">
        <f t="shared" si="415"/>
        <v>15676.15</v>
      </c>
      <c r="G8864" s="148">
        <f t="shared" si="416"/>
        <v>19124.902999999998</v>
      </c>
    </row>
    <row r="8865" spans="1:7" ht="14.4" customHeight="1">
      <c r="A8865" s="138" t="s">
        <v>15547</v>
      </c>
      <c r="B8865" s="151" t="s">
        <v>15469</v>
      </c>
      <c r="C8865" s="148">
        <v>15676.151399999997</v>
      </c>
      <c r="D8865" s="148">
        <f t="shared" si="414"/>
        <v>19124.900000000001</v>
      </c>
      <c r="E8865" s="138" t="s">
        <v>2044</v>
      </c>
      <c r="F8865" s="148">
        <f t="shared" si="415"/>
        <v>15676.15</v>
      </c>
      <c r="G8865" s="148">
        <f t="shared" si="416"/>
        <v>19124.902999999998</v>
      </c>
    </row>
    <row r="8866" spans="1:7" ht="14.4" customHeight="1">
      <c r="A8866" s="138" t="s">
        <v>15548</v>
      </c>
      <c r="B8866" s="151" t="s">
        <v>15471</v>
      </c>
      <c r="C8866" s="148">
        <v>15676.151399999997</v>
      </c>
      <c r="D8866" s="148">
        <f t="shared" si="414"/>
        <v>19124.900000000001</v>
      </c>
      <c r="E8866" s="138" t="s">
        <v>2044</v>
      </c>
      <c r="F8866" s="148">
        <f t="shared" si="415"/>
        <v>15676.15</v>
      </c>
      <c r="G8866" s="148">
        <f t="shared" si="416"/>
        <v>19124.902999999998</v>
      </c>
    </row>
    <row r="8867" spans="1:7" ht="14.4" customHeight="1">
      <c r="A8867" s="138" t="s">
        <v>15549</v>
      </c>
      <c r="B8867" s="151" t="s">
        <v>15473</v>
      </c>
      <c r="C8867" s="148">
        <v>15676.151399999997</v>
      </c>
      <c r="D8867" s="148">
        <f t="shared" si="414"/>
        <v>19124.900000000001</v>
      </c>
      <c r="E8867" s="138" t="s">
        <v>2044</v>
      </c>
      <c r="F8867" s="148">
        <f t="shared" si="415"/>
        <v>15676.15</v>
      </c>
      <c r="G8867" s="148">
        <f t="shared" si="416"/>
        <v>19124.902999999998</v>
      </c>
    </row>
    <row r="8868" spans="1:7" ht="14.4" customHeight="1">
      <c r="A8868" s="138" t="s">
        <v>15550</v>
      </c>
      <c r="B8868" s="151" t="s">
        <v>15475</v>
      </c>
      <c r="C8868" s="148">
        <v>15676.151399999997</v>
      </c>
      <c r="D8868" s="148">
        <f t="shared" si="414"/>
        <v>19124.900000000001</v>
      </c>
      <c r="E8868" s="138" t="s">
        <v>2044</v>
      </c>
      <c r="F8868" s="148">
        <f t="shared" si="415"/>
        <v>15676.15</v>
      </c>
      <c r="G8868" s="148">
        <f t="shared" si="416"/>
        <v>19124.902999999998</v>
      </c>
    </row>
    <row r="8869" spans="1:7" ht="14.4" customHeight="1">
      <c r="A8869" s="138" t="s">
        <v>15551</v>
      </c>
      <c r="B8869" s="151" t="s">
        <v>15477</v>
      </c>
      <c r="C8869" s="148">
        <v>15676.151399999997</v>
      </c>
      <c r="D8869" s="148">
        <f t="shared" si="414"/>
        <v>19124.900000000001</v>
      </c>
      <c r="E8869" s="138" t="s">
        <v>2044</v>
      </c>
      <c r="F8869" s="148">
        <f t="shared" si="415"/>
        <v>15676.15</v>
      </c>
      <c r="G8869" s="148">
        <f t="shared" si="416"/>
        <v>19124.902999999998</v>
      </c>
    </row>
    <row r="8870" spans="1:7" ht="14.4" customHeight="1">
      <c r="A8870" s="138" t="s">
        <v>15552</v>
      </c>
      <c r="B8870" s="151" t="s">
        <v>15479</v>
      </c>
      <c r="C8870" s="148">
        <v>15676.151399999997</v>
      </c>
      <c r="D8870" s="148">
        <f t="shared" si="414"/>
        <v>19124.900000000001</v>
      </c>
      <c r="E8870" s="138" t="s">
        <v>2044</v>
      </c>
      <c r="F8870" s="148">
        <f t="shared" si="415"/>
        <v>15676.15</v>
      </c>
      <c r="G8870" s="148">
        <f t="shared" si="416"/>
        <v>19124.902999999998</v>
      </c>
    </row>
    <row r="8871" spans="1:7" ht="14.4" customHeight="1">
      <c r="A8871" s="138" t="s">
        <v>15553</v>
      </c>
      <c r="B8871" s="151" t="s">
        <v>15481</v>
      </c>
      <c r="C8871" s="148">
        <v>15676.151399999997</v>
      </c>
      <c r="D8871" s="148">
        <f t="shared" si="414"/>
        <v>19124.900000000001</v>
      </c>
      <c r="E8871" s="138" t="s">
        <v>2044</v>
      </c>
      <c r="F8871" s="148">
        <f t="shared" si="415"/>
        <v>15676.15</v>
      </c>
      <c r="G8871" s="148">
        <f t="shared" si="416"/>
        <v>19124.902999999998</v>
      </c>
    </row>
    <row r="8872" spans="1:7" ht="14.4" customHeight="1">
      <c r="A8872" s="138" t="s">
        <v>15554</v>
      </c>
      <c r="B8872" s="151" t="s">
        <v>15483</v>
      </c>
      <c r="C8872" s="148">
        <v>15676.151399999997</v>
      </c>
      <c r="D8872" s="148">
        <f t="shared" si="414"/>
        <v>19124.900000000001</v>
      </c>
      <c r="E8872" s="138" t="s">
        <v>2044</v>
      </c>
      <c r="F8872" s="148">
        <f t="shared" si="415"/>
        <v>15676.15</v>
      </c>
      <c r="G8872" s="148">
        <f t="shared" si="416"/>
        <v>19124.902999999998</v>
      </c>
    </row>
    <row r="8873" spans="1:7" ht="14.4" customHeight="1">
      <c r="A8873" s="138" t="s">
        <v>15555</v>
      </c>
      <c r="B8873" s="151" t="s">
        <v>15485</v>
      </c>
      <c r="C8873" s="148">
        <v>15676.151399999997</v>
      </c>
      <c r="D8873" s="148">
        <f t="shared" si="414"/>
        <v>19124.900000000001</v>
      </c>
      <c r="E8873" s="138" t="s">
        <v>2044</v>
      </c>
      <c r="F8873" s="148">
        <f t="shared" si="415"/>
        <v>15676.15</v>
      </c>
      <c r="G8873" s="148">
        <f t="shared" si="416"/>
        <v>19124.902999999998</v>
      </c>
    </row>
    <row r="8874" spans="1:7" ht="14.4" customHeight="1">
      <c r="A8874" s="138" t="s">
        <v>15556</v>
      </c>
      <c r="B8874" s="151" t="s">
        <v>15487</v>
      </c>
      <c r="C8874" s="148">
        <v>15676.151399999997</v>
      </c>
      <c r="D8874" s="148">
        <f t="shared" si="414"/>
        <v>19124.900000000001</v>
      </c>
      <c r="E8874" s="138" t="s">
        <v>2044</v>
      </c>
      <c r="F8874" s="148">
        <f t="shared" si="415"/>
        <v>15676.15</v>
      </c>
      <c r="G8874" s="148">
        <f t="shared" si="416"/>
        <v>19124.902999999998</v>
      </c>
    </row>
    <row r="8875" spans="1:7" ht="14.4" customHeight="1">
      <c r="A8875" s="138" t="s">
        <v>15557</v>
      </c>
      <c r="B8875" s="151" t="s">
        <v>15489</v>
      </c>
      <c r="C8875" s="148">
        <v>15676.151399999997</v>
      </c>
      <c r="D8875" s="148">
        <f t="shared" si="414"/>
        <v>19124.900000000001</v>
      </c>
      <c r="E8875" s="138" t="s">
        <v>2044</v>
      </c>
      <c r="F8875" s="148">
        <f t="shared" si="415"/>
        <v>15676.15</v>
      </c>
      <c r="G8875" s="148">
        <f t="shared" si="416"/>
        <v>19124.902999999998</v>
      </c>
    </row>
    <row r="8876" spans="1:7" ht="14.4" customHeight="1">
      <c r="A8876" s="138" t="s">
        <v>15558</v>
      </c>
      <c r="B8876" s="151" t="s">
        <v>15491</v>
      </c>
      <c r="C8876" s="148">
        <v>15676.151399999997</v>
      </c>
      <c r="D8876" s="148">
        <f t="shared" si="414"/>
        <v>19124.900000000001</v>
      </c>
      <c r="E8876" s="138" t="s">
        <v>2044</v>
      </c>
      <c r="F8876" s="148">
        <f t="shared" si="415"/>
        <v>15676.15</v>
      </c>
      <c r="G8876" s="148">
        <f t="shared" si="416"/>
        <v>19124.902999999998</v>
      </c>
    </row>
    <row r="8877" spans="1:7" ht="14.4" customHeight="1">
      <c r="A8877" s="138" t="s">
        <v>15559</v>
      </c>
      <c r="B8877" s="151" t="s">
        <v>15493</v>
      </c>
      <c r="C8877" s="148">
        <v>15676.151399999997</v>
      </c>
      <c r="D8877" s="148">
        <f t="shared" si="414"/>
        <v>19124.900000000001</v>
      </c>
      <c r="E8877" s="138" t="s">
        <v>2044</v>
      </c>
      <c r="F8877" s="148">
        <f t="shared" si="415"/>
        <v>15676.15</v>
      </c>
      <c r="G8877" s="148">
        <f t="shared" si="416"/>
        <v>19124.902999999998</v>
      </c>
    </row>
    <row r="8878" spans="1:7" ht="14.4" customHeight="1">
      <c r="A8878" s="138" t="s">
        <v>15560</v>
      </c>
      <c r="B8878" s="151" t="s">
        <v>15495</v>
      </c>
      <c r="C8878" s="148">
        <v>15676.151399999997</v>
      </c>
      <c r="D8878" s="148">
        <f t="shared" si="414"/>
        <v>19124.900000000001</v>
      </c>
      <c r="E8878" s="138" t="s">
        <v>2044</v>
      </c>
      <c r="F8878" s="148">
        <f t="shared" si="415"/>
        <v>15676.15</v>
      </c>
      <c r="G8878" s="148">
        <f t="shared" si="416"/>
        <v>19124.902999999998</v>
      </c>
    </row>
    <row r="8879" spans="1:7" ht="14.4" customHeight="1">
      <c r="A8879" s="138" t="s">
        <v>15561</v>
      </c>
      <c r="B8879" s="151" t="s">
        <v>15497</v>
      </c>
      <c r="C8879" s="148">
        <v>15676.151399999997</v>
      </c>
      <c r="D8879" s="148">
        <f t="shared" si="414"/>
        <v>19124.900000000001</v>
      </c>
      <c r="E8879" s="138" t="s">
        <v>2044</v>
      </c>
      <c r="F8879" s="148">
        <f t="shared" si="415"/>
        <v>15676.15</v>
      </c>
      <c r="G8879" s="148">
        <f t="shared" si="416"/>
        <v>19124.902999999998</v>
      </c>
    </row>
    <row r="8880" spans="1:7" ht="14.4" customHeight="1">
      <c r="A8880" s="138" t="s">
        <v>15562</v>
      </c>
      <c r="B8880" s="151" t="s">
        <v>15499</v>
      </c>
      <c r="C8880" s="148">
        <v>15676.151399999997</v>
      </c>
      <c r="D8880" s="148">
        <f t="shared" si="414"/>
        <v>19124.900000000001</v>
      </c>
      <c r="E8880" s="138" t="s">
        <v>2044</v>
      </c>
      <c r="F8880" s="148">
        <f t="shared" si="415"/>
        <v>15676.15</v>
      </c>
      <c r="G8880" s="148">
        <f t="shared" si="416"/>
        <v>19124.902999999998</v>
      </c>
    </row>
    <row r="8881" spans="1:7" ht="14.4" customHeight="1">
      <c r="A8881" s="138" t="s">
        <v>15563</v>
      </c>
      <c r="B8881" s="151" t="s">
        <v>15564</v>
      </c>
      <c r="C8881" s="148">
        <v>21147.398999999994</v>
      </c>
      <c r="D8881" s="148">
        <f t="shared" si="414"/>
        <v>25799.83</v>
      </c>
      <c r="E8881" s="138" t="s">
        <v>2044</v>
      </c>
      <c r="F8881" s="148">
        <f t="shared" si="415"/>
        <v>21147.4</v>
      </c>
      <c r="G8881" s="148">
        <f t="shared" si="416"/>
        <v>25799.828000000001</v>
      </c>
    </row>
    <row r="8882" spans="1:7" ht="14.4" customHeight="1">
      <c r="A8882" s="138" t="s">
        <v>15565</v>
      </c>
      <c r="B8882" s="151" t="s">
        <v>15566</v>
      </c>
      <c r="C8882" s="148">
        <v>21147.398999999994</v>
      </c>
      <c r="D8882" s="148">
        <f t="shared" si="414"/>
        <v>25799.83</v>
      </c>
      <c r="E8882" s="138" t="s">
        <v>2044</v>
      </c>
      <c r="F8882" s="148">
        <f t="shared" si="415"/>
        <v>21147.4</v>
      </c>
      <c r="G8882" s="148">
        <f t="shared" si="416"/>
        <v>25799.828000000001</v>
      </c>
    </row>
    <row r="8883" spans="1:7" ht="14.4" customHeight="1">
      <c r="A8883" s="138" t="s">
        <v>15567</v>
      </c>
      <c r="B8883" s="151" t="s">
        <v>15568</v>
      </c>
      <c r="C8883" s="148">
        <v>21147.398999999994</v>
      </c>
      <c r="D8883" s="148">
        <f t="shared" si="414"/>
        <v>25799.83</v>
      </c>
      <c r="E8883" s="138" t="s">
        <v>2044</v>
      </c>
      <c r="F8883" s="148">
        <f t="shared" si="415"/>
        <v>21147.4</v>
      </c>
      <c r="G8883" s="148">
        <f t="shared" si="416"/>
        <v>25799.828000000001</v>
      </c>
    </row>
    <row r="8884" spans="1:7" ht="14.4" customHeight="1">
      <c r="A8884" s="138" t="s">
        <v>15569</v>
      </c>
      <c r="B8884" s="151" t="s">
        <v>15570</v>
      </c>
      <c r="C8884" s="148">
        <v>21147.398999999994</v>
      </c>
      <c r="D8884" s="148">
        <f t="shared" si="414"/>
        <v>25799.83</v>
      </c>
      <c r="E8884" s="138" t="s">
        <v>2044</v>
      </c>
      <c r="F8884" s="148">
        <f t="shared" si="415"/>
        <v>21147.4</v>
      </c>
      <c r="G8884" s="148">
        <f t="shared" si="416"/>
        <v>25799.828000000001</v>
      </c>
    </row>
    <row r="8885" spans="1:7" ht="14.4" customHeight="1">
      <c r="A8885" s="138" t="s">
        <v>15571</v>
      </c>
      <c r="B8885" s="151" t="s">
        <v>15572</v>
      </c>
      <c r="C8885" s="148">
        <v>21147.398999999994</v>
      </c>
      <c r="D8885" s="148">
        <f t="shared" si="414"/>
        <v>25799.83</v>
      </c>
      <c r="E8885" s="138" t="s">
        <v>2044</v>
      </c>
      <c r="F8885" s="148">
        <f t="shared" si="415"/>
        <v>21147.4</v>
      </c>
      <c r="G8885" s="148">
        <f t="shared" si="416"/>
        <v>25799.828000000001</v>
      </c>
    </row>
    <row r="8886" spans="1:7" ht="14.4" customHeight="1">
      <c r="A8886" s="138" t="s">
        <v>15573</v>
      </c>
      <c r="B8886" s="151" t="s">
        <v>15574</v>
      </c>
      <c r="C8886" s="148">
        <v>21147.398999999994</v>
      </c>
      <c r="D8886" s="148">
        <f t="shared" si="414"/>
        <v>25799.83</v>
      </c>
      <c r="E8886" s="138" t="s">
        <v>2044</v>
      </c>
      <c r="F8886" s="148">
        <f t="shared" si="415"/>
        <v>21147.4</v>
      </c>
      <c r="G8886" s="148">
        <f t="shared" si="416"/>
        <v>25799.828000000001</v>
      </c>
    </row>
    <row r="8887" spans="1:7" ht="14.4" customHeight="1">
      <c r="A8887" s="138" t="s">
        <v>15575</v>
      </c>
      <c r="B8887" s="151" t="s">
        <v>15576</v>
      </c>
      <c r="C8887" s="148">
        <v>21147.398999999994</v>
      </c>
      <c r="D8887" s="148">
        <f t="shared" si="414"/>
        <v>25799.83</v>
      </c>
      <c r="E8887" s="138" t="s">
        <v>2044</v>
      </c>
      <c r="F8887" s="148">
        <f t="shared" si="415"/>
        <v>21147.4</v>
      </c>
      <c r="G8887" s="148">
        <f t="shared" si="416"/>
        <v>25799.828000000001</v>
      </c>
    </row>
    <row r="8888" spans="1:7" ht="14.4" customHeight="1">
      <c r="A8888" s="138" t="s">
        <v>15577</v>
      </c>
      <c r="B8888" s="151" t="s">
        <v>15578</v>
      </c>
      <c r="C8888" s="148">
        <v>21147.398999999994</v>
      </c>
      <c r="D8888" s="148">
        <f t="shared" si="414"/>
        <v>25799.83</v>
      </c>
      <c r="E8888" s="138" t="s">
        <v>2044</v>
      </c>
      <c r="F8888" s="148">
        <f t="shared" si="415"/>
        <v>21147.4</v>
      </c>
      <c r="G8888" s="148">
        <f t="shared" si="416"/>
        <v>25799.828000000001</v>
      </c>
    </row>
    <row r="8889" spans="1:7" ht="14.4" customHeight="1">
      <c r="A8889" s="138" t="s">
        <v>15579</v>
      </c>
      <c r="B8889" s="151" t="s">
        <v>15580</v>
      </c>
      <c r="C8889" s="148">
        <v>21147.398999999994</v>
      </c>
      <c r="D8889" s="148">
        <f t="shared" si="414"/>
        <v>25799.83</v>
      </c>
      <c r="E8889" s="138" t="s">
        <v>2044</v>
      </c>
      <c r="F8889" s="148">
        <f t="shared" si="415"/>
        <v>21147.4</v>
      </c>
      <c r="G8889" s="148">
        <f t="shared" si="416"/>
        <v>25799.828000000001</v>
      </c>
    </row>
    <row r="8890" spans="1:7" ht="14.4" customHeight="1">
      <c r="A8890" s="138" t="s">
        <v>15581</v>
      </c>
      <c r="B8890" s="151" t="s">
        <v>15582</v>
      </c>
      <c r="C8890" s="148">
        <v>21147.398999999994</v>
      </c>
      <c r="D8890" s="148">
        <f t="shared" si="414"/>
        <v>25799.83</v>
      </c>
      <c r="E8890" s="138" t="s">
        <v>2044</v>
      </c>
      <c r="F8890" s="148">
        <f t="shared" si="415"/>
        <v>21147.4</v>
      </c>
      <c r="G8890" s="148">
        <f t="shared" si="416"/>
        <v>25799.828000000001</v>
      </c>
    </row>
    <row r="8891" spans="1:7" ht="14.4" customHeight="1">
      <c r="A8891" s="138" t="s">
        <v>15583</v>
      </c>
      <c r="B8891" s="151" t="s">
        <v>15584</v>
      </c>
      <c r="C8891" s="148">
        <v>21147.398999999994</v>
      </c>
      <c r="D8891" s="148">
        <f t="shared" si="414"/>
        <v>25799.83</v>
      </c>
      <c r="E8891" s="138" t="s">
        <v>2044</v>
      </c>
      <c r="F8891" s="148">
        <f t="shared" si="415"/>
        <v>21147.4</v>
      </c>
      <c r="G8891" s="148">
        <f t="shared" si="416"/>
        <v>25799.828000000001</v>
      </c>
    </row>
    <row r="8892" spans="1:7" ht="14.4" customHeight="1">
      <c r="A8892" s="138" t="s">
        <v>15585</v>
      </c>
      <c r="B8892" s="151" t="s">
        <v>15586</v>
      </c>
      <c r="C8892" s="148">
        <v>21147.398999999994</v>
      </c>
      <c r="D8892" s="148">
        <f t="shared" si="414"/>
        <v>25799.83</v>
      </c>
      <c r="E8892" s="138" t="s">
        <v>2044</v>
      </c>
      <c r="F8892" s="148">
        <f t="shared" si="415"/>
        <v>21147.4</v>
      </c>
      <c r="G8892" s="148">
        <f t="shared" si="416"/>
        <v>25799.828000000001</v>
      </c>
    </row>
    <row r="8893" spans="1:7" ht="14.4" customHeight="1">
      <c r="A8893" s="138" t="s">
        <v>15587</v>
      </c>
      <c r="B8893" s="151" t="s">
        <v>15588</v>
      </c>
      <c r="C8893" s="148">
        <v>21147.398999999994</v>
      </c>
      <c r="D8893" s="148">
        <f t="shared" si="414"/>
        <v>25799.83</v>
      </c>
      <c r="E8893" s="138" t="s">
        <v>2044</v>
      </c>
      <c r="F8893" s="148">
        <f t="shared" si="415"/>
        <v>21147.4</v>
      </c>
      <c r="G8893" s="148">
        <f t="shared" si="416"/>
        <v>25799.828000000001</v>
      </c>
    </row>
    <row r="8894" spans="1:7" ht="14.4" customHeight="1">
      <c r="A8894" s="138" t="s">
        <v>15589</v>
      </c>
      <c r="B8894" s="151" t="s">
        <v>15590</v>
      </c>
      <c r="C8894" s="148">
        <v>21147.398999999994</v>
      </c>
      <c r="D8894" s="148">
        <f t="shared" si="414"/>
        <v>25799.83</v>
      </c>
      <c r="E8894" s="138" t="s">
        <v>2044</v>
      </c>
      <c r="F8894" s="148">
        <f t="shared" si="415"/>
        <v>21147.4</v>
      </c>
      <c r="G8894" s="148">
        <f t="shared" si="416"/>
        <v>25799.828000000001</v>
      </c>
    </row>
    <row r="8895" spans="1:7" ht="14.4" customHeight="1">
      <c r="A8895" s="138" t="s">
        <v>15591</v>
      </c>
      <c r="B8895" s="151" t="s">
        <v>15592</v>
      </c>
      <c r="C8895" s="148">
        <v>21147.398999999994</v>
      </c>
      <c r="D8895" s="148">
        <f t="shared" si="414"/>
        <v>25799.83</v>
      </c>
      <c r="E8895" s="138" t="s">
        <v>2044</v>
      </c>
      <c r="F8895" s="148">
        <f t="shared" si="415"/>
        <v>21147.4</v>
      </c>
      <c r="G8895" s="148">
        <f t="shared" si="416"/>
        <v>25799.828000000001</v>
      </c>
    </row>
    <row r="8896" spans="1:7" ht="14.4" customHeight="1">
      <c r="A8896" s="138" t="s">
        <v>15593</v>
      </c>
      <c r="B8896" s="151" t="s">
        <v>15594</v>
      </c>
      <c r="C8896" s="148">
        <v>21147.398999999994</v>
      </c>
      <c r="D8896" s="148">
        <f t="shared" si="414"/>
        <v>25799.83</v>
      </c>
      <c r="E8896" s="138" t="s">
        <v>2044</v>
      </c>
      <c r="F8896" s="148">
        <f t="shared" si="415"/>
        <v>21147.4</v>
      </c>
      <c r="G8896" s="148">
        <f t="shared" si="416"/>
        <v>25799.828000000001</v>
      </c>
    </row>
    <row r="8897" spans="1:7" ht="14.4" customHeight="1">
      <c r="A8897" s="138" t="s">
        <v>15595</v>
      </c>
      <c r="B8897" s="151" t="s">
        <v>15596</v>
      </c>
      <c r="C8897" s="148">
        <v>21147.398999999994</v>
      </c>
      <c r="D8897" s="148">
        <f t="shared" si="414"/>
        <v>25799.83</v>
      </c>
      <c r="E8897" s="138" t="s">
        <v>2044</v>
      </c>
      <c r="F8897" s="148">
        <f t="shared" si="415"/>
        <v>21147.4</v>
      </c>
      <c r="G8897" s="148">
        <f t="shared" si="416"/>
        <v>25799.828000000001</v>
      </c>
    </row>
    <row r="8898" spans="1:7" ht="14.4" customHeight="1">
      <c r="A8898" s="138" t="s">
        <v>15597</v>
      </c>
      <c r="B8898" s="151" t="s">
        <v>15598</v>
      </c>
      <c r="C8898" s="148">
        <v>21147.398999999994</v>
      </c>
      <c r="D8898" s="148">
        <f t="shared" si="414"/>
        <v>25799.83</v>
      </c>
      <c r="E8898" s="138" t="s">
        <v>2044</v>
      </c>
      <c r="F8898" s="148">
        <f t="shared" si="415"/>
        <v>21147.4</v>
      </c>
      <c r="G8898" s="148">
        <f t="shared" si="416"/>
        <v>25799.828000000001</v>
      </c>
    </row>
    <row r="8899" spans="1:7" ht="14.4" customHeight="1">
      <c r="A8899" s="138" t="s">
        <v>15599</v>
      </c>
      <c r="B8899" s="151" t="s">
        <v>15600</v>
      </c>
      <c r="C8899" s="148">
        <v>21147.398999999994</v>
      </c>
      <c r="D8899" s="148">
        <f t="shared" si="414"/>
        <v>25799.83</v>
      </c>
      <c r="E8899" s="138" t="s">
        <v>2044</v>
      </c>
      <c r="F8899" s="148">
        <f t="shared" si="415"/>
        <v>21147.4</v>
      </c>
      <c r="G8899" s="148">
        <f t="shared" si="416"/>
        <v>25799.828000000001</v>
      </c>
    </row>
    <row r="8900" spans="1:7" ht="14.4" customHeight="1">
      <c r="A8900" s="138" t="s">
        <v>15601</v>
      </c>
      <c r="B8900" s="151" t="s">
        <v>15602</v>
      </c>
      <c r="C8900" s="148">
        <v>21147.398999999994</v>
      </c>
      <c r="D8900" s="148">
        <f t="shared" si="414"/>
        <v>25799.83</v>
      </c>
      <c r="E8900" s="138" t="s">
        <v>2044</v>
      </c>
      <c r="F8900" s="148">
        <f t="shared" si="415"/>
        <v>21147.4</v>
      </c>
      <c r="G8900" s="148">
        <f t="shared" si="416"/>
        <v>25799.828000000001</v>
      </c>
    </row>
    <row r="8901" spans="1:7" ht="14.4" customHeight="1">
      <c r="A8901" s="138" t="s">
        <v>15603</v>
      </c>
      <c r="B8901" s="151" t="s">
        <v>15604</v>
      </c>
      <c r="C8901" s="148">
        <v>21147.398999999994</v>
      </c>
      <c r="D8901" s="148">
        <f t="shared" si="414"/>
        <v>25799.83</v>
      </c>
      <c r="E8901" s="138" t="s">
        <v>2044</v>
      </c>
      <c r="F8901" s="148">
        <f t="shared" si="415"/>
        <v>21147.4</v>
      </c>
      <c r="G8901" s="148">
        <f t="shared" si="416"/>
        <v>25799.828000000001</v>
      </c>
    </row>
    <row r="8902" spans="1:7" ht="14.4" customHeight="1">
      <c r="A8902" s="138" t="s">
        <v>15605</v>
      </c>
      <c r="B8902" s="151" t="s">
        <v>15606</v>
      </c>
      <c r="C8902" s="148">
        <v>21147.398999999994</v>
      </c>
      <c r="D8902" s="148">
        <f t="shared" si="414"/>
        <v>25799.83</v>
      </c>
      <c r="E8902" s="138" t="s">
        <v>2044</v>
      </c>
      <c r="F8902" s="148">
        <f t="shared" si="415"/>
        <v>21147.4</v>
      </c>
      <c r="G8902" s="148">
        <f t="shared" si="416"/>
        <v>25799.828000000001</v>
      </c>
    </row>
    <row r="8903" spans="1:7" ht="14.4" customHeight="1">
      <c r="A8903" s="138" t="s">
        <v>15607</v>
      </c>
      <c r="B8903" s="151" t="s">
        <v>15608</v>
      </c>
      <c r="C8903" s="148">
        <v>21147.398999999994</v>
      </c>
      <c r="D8903" s="148">
        <f t="shared" si="414"/>
        <v>25799.83</v>
      </c>
      <c r="E8903" s="138" t="s">
        <v>2044</v>
      </c>
      <c r="F8903" s="148">
        <f t="shared" si="415"/>
        <v>21147.4</v>
      </c>
      <c r="G8903" s="148">
        <f t="shared" si="416"/>
        <v>25799.828000000001</v>
      </c>
    </row>
    <row r="8904" spans="1:7" ht="14.4" customHeight="1">
      <c r="A8904" s="138" t="s">
        <v>15609</v>
      </c>
      <c r="B8904" s="151" t="s">
        <v>15610</v>
      </c>
      <c r="C8904" s="148">
        <v>21147.398999999994</v>
      </c>
      <c r="D8904" s="148">
        <f t="shared" si="414"/>
        <v>25799.83</v>
      </c>
      <c r="E8904" s="138" t="s">
        <v>2044</v>
      </c>
      <c r="F8904" s="148">
        <f t="shared" si="415"/>
        <v>21147.4</v>
      </c>
      <c r="G8904" s="148">
        <f t="shared" si="416"/>
        <v>25799.828000000001</v>
      </c>
    </row>
    <row r="8905" spans="1:7" ht="14.4" customHeight="1">
      <c r="A8905" s="138" t="s">
        <v>15611</v>
      </c>
      <c r="B8905" s="151" t="s">
        <v>15612</v>
      </c>
      <c r="C8905" s="148">
        <v>21147.398999999994</v>
      </c>
      <c r="D8905" s="148">
        <f t="shared" ref="D8905:D8968" si="417">ROUND(C8905*(1+$D$8),2)</f>
        <v>25799.83</v>
      </c>
      <c r="E8905" s="138" t="s">
        <v>2044</v>
      </c>
      <c r="F8905" s="148">
        <f t="shared" ref="F8905:F8968" si="418">ROUND(C8905*(1-HLOOKUP(E8905,$1:$2,2,FALSE)),2)</f>
        <v>21147.4</v>
      </c>
      <c r="G8905" s="148">
        <f t="shared" ref="G8905:G8968" si="419">F8905*(1+$D$8)</f>
        <v>25799.828000000001</v>
      </c>
    </row>
    <row r="8906" spans="1:7" ht="14.4" customHeight="1">
      <c r="A8906" s="138" t="s">
        <v>15613</v>
      </c>
      <c r="B8906" s="151" t="s">
        <v>15614</v>
      </c>
      <c r="C8906" s="148">
        <v>21147.398999999994</v>
      </c>
      <c r="D8906" s="148">
        <f t="shared" si="417"/>
        <v>25799.83</v>
      </c>
      <c r="E8906" s="138" t="s">
        <v>2044</v>
      </c>
      <c r="F8906" s="148">
        <f t="shared" si="418"/>
        <v>21147.4</v>
      </c>
      <c r="G8906" s="148">
        <f t="shared" si="419"/>
        <v>25799.828000000001</v>
      </c>
    </row>
    <row r="8907" spans="1:7" ht="14.4" customHeight="1">
      <c r="A8907" s="138" t="s">
        <v>15615</v>
      </c>
      <c r="B8907" s="151" t="s">
        <v>15616</v>
      </c>
      <c r="C8907" s="148">
        <v>21147.398999999994</v>
      </c>
      <c r="D8907" s="148">
        <f t="shared" si="417"/>
        <v>25799.83</v>
      </c>
      <c r="E8907" s="138" t="s">
        <v>2044</v>
      </c>
      <c r="F8907" s="148">
        <f t="shared" si="418"/>
        <v>21147.4</v>
      </c>
      <c r="G8907" s="148">
        <f t="shared" si="419"/>
        <v>25799.828000000001</v>
      </c>
    </row>
    <row r="8908" spans="1:7" ht="14.4" customHeight="1">
      <c r="A8908" s="138" t="s">
        <v>15617</v>
      </c>
      <c r="B8908" s="151" t="s">
        <v>15618</v>
      </c>
      <c r="C8908" s="148">
        <v>21147.398999999994</v>
      </c>
      <c r="D8908" s="148">
        <f t="shared" si="417"/>
        <v>25799.83</v>
      </c>
      <c r="E8908" s="138" t="s">
        <v>2044</v>
      </c>
      <c r="F8908" s="148">
        <f t="shared" si="418"/>
        <v>21147.4</v>
      </c>
      <c r="G8908" s="148">
        <f t="shared" si="419"/>
        <v>25799.828000000001</v>
      </c>
    </row>
    <row r="8909" spans="1:7" ht="14.4" customHeight="1">
      <c r="A8909" s="138" t="s">
        <v>15619</v>
      </c>
      <c r="B8909" s="151" t="s">
        <v>15620</v>
      </c>
      <c r="C8909" s="148">
        <v>21147.398999999994</v>
      </c>
      <c r="D8909" s="148">
        <f t="shared" si="417"/>
        <v>25799.83</v>
      </c>
      <c r="E8909" s="138" t="s">
        <v>2044</v>
      </c>
      <c r="F8909" s="148">
        <f t="shared" si="418"/>
        <v>21147.4</v>
      </c>
      <c r="G8909" s="148">
        <f t="shared" si="419"/>
        <v>25799.828000000001</v>
      </c>
    </row>
    <row r="8910" spans="1:7" ht="14.4" customHeight="1">
      <c r="A8910" s="138" t="s">
        <v>15621</v>
      </c>
      <c r="B8910" s="151" t="s">
        <v>15622</v>
      </c>
      <c r="C8910" s="148">
        <v>21147.398999999994</v>
      </c>
      <c r="D8910" s="148">
        <f t="shared" si="417"/>
        <v>25799.83</v>
      </c>
      <c r="E8910" s="138" t="s">
        <v>2044</v>
      </c>
      <c r="F8910" s="148">
        <f t="shared" si="418"/>
        <v>21147.4</v>
      </c>
      <c r="G8910" s="148">
        <f t="shared" si="419"/>
        <v>25799.828000000001</v>
      </c>
    </row>
    <row r="8911" spans="1:7" ht="14.4" customHeight="1">
      <c r="A8911" s="138" t="s">
        <v>15623</v>
      </c>
      <c r="B8911" s="151" t="s">
        <v>15624</v>
      </c>
      <c r="C8911" s="148">
        <v>21147.398999999994</v>
      </c>
      <c r="D8911" s="148">
        <f t="shared" si="417"/>
        <v>25799.83</v>
      </c>
      <c r="E8911" s="138" t="s">
        <v>2044</v>
      </c>
      <c r="F8911" s="148">
        <f t="shared" si="418"/>
        <v>21147.4</v>
      </c>
      <c r="G8911" s="148">
        <f t="shared" si="419"/>
        <v>25799.828000000001</v>
      </c>
    </row>
    <row r="8912" spans="1:7" ht="14.4" customHeight="1">
      <c r="A8912" s="138" t="s">
        <v>15625</v>
      </c>
      <c r="B8912" s="151" t="s">
        <v>15626</v>
      </c>
      <c r="C8912" s="148">
        <v>21147.398999999994</v>
      </c>
      <c r="D8912" s="148">
        <f t="shared" si="417"/>
        <v>25799.83</v>
      </c>
      <c r="E8912" s="138" t="s">
        <v>2044</v>
      </c>
      <c r="F8912" s="148">
        <f t="shared" si="418"/>
        <v>21147.4</v>
      </c>
      <c r="G8912" s="148">
        <f t="shared" si="419"/>
        <v>25799.828000000001</v>
      </c>
    </row>
    <row r="8913" spans="1:7" ht="14.4" customHeight="1">
      <c r="A8913" s="138" t="s">
        <v>15627</v>
      </c>
      <c r="B8913" s="151" t="s">
        <v>15628</v>
      </c>
      <c r="C8913" s="148">
        <v>21147.398999999994</v>
      </c>
      <c r="D8913" s="148">
        <f t="shared" si="417"/>
        <v>25799.83</v>
      </c>
      <c r="E8913" s="138" t="s">
        <v>2044</v>
      </c>
      <c r="F8913" s="148">
        <f t="shared" si="418"/>
        <v>21147.4</v>
      </c>
      <c r="G8913" s="148">
        <f t="shared" si="419"/>
        <v>25799.828000000001</v>
      </c>
    </row>
    <row r="8914" spans="1:7" ht="14.4" customHeight="1">
      <c r="A8914" s="138" t="s">
        <v>15629</v>
      </c>
      <c r="B8914" s="151" t="s">
        <v>15630</v>
      </c>
      <c r="C8914" s="148">
        <v>21147.398999999994</v>
      </c>
      <c r="D8914" s="148">
        <f t="shared" si="417"/>
        <v>25799.83</v>
      </c>
      <c r="E8914" s="138" t="s">
        <v>2044</v>
      </c>
      <c r="F8914" s="148">
        <f t="shared" si="418"/>
        <v>21147.4</v>
      </c>
      <c r="G8914" s="148">
        <f t="shared" si="419"/>
        <v>25799.828000000001</v>
      </c>
    </row>
    <row r="8915" spans="1:7" ht="14.4" customHeight="1">
      <c r="A8915" s="138" t="s">
        <v>15631</v>
      </c>
      <c r="B8915" s="151" t="s">
        <v>15632</v>
      </c>
      <c r="C8915" s="148">
        <v>21147.398999999994</v>
      </c>
      <c r="D8915" s="148">
        <f t="shared" si="417"/>
        <v>25799.83</v>
      </c>
      <c r="E8915" s="138" t="s">
        <v>2044</v>
      </c>
      <c r="F8915" s="148">
        <f t="shared" si="418"/>
        <v>21147.4</v>
      </c>
      <c r="G8915" s="148">
        <f t="shared" si="419"/>
        <v>25799.828000000001</v>
      </c>
    </row>
    <row r="8916" spans="1:7" ht="14.4" customHeight="1">
      <c r="A8916" s="138" t="s">
        <v>15633</v>
      </c>
      <c r="B8916" s="151" t="s">
        <v>15634</v>
      </c>
      <c r="C8916" s="148">
        <v>21147.398999999994</v>
      </c>
      <c r="D8916" s="148">
        <f t="shared" si="417"/>
        <v>25799.83</v>
      </c>
      <c r="E8916" s="138" t="s">
        <v>2044</v>
      </c>
      <c r="F8916" s="148">
        <f t="shared" si="418"/>
        <v>21147.4</v>
      </c>
      <c r="G8916" s="148">
        <f t="shared" si="419"/>
        <v>25799.828000000001</v>
      </c>
    </row>
    <row r="8917" spans="1:7" ht="14.4" customHeight="1">
      <c r="A8917" s="138" t="s">
        <v>15635</v>
      </c>
      <c r="B8917" s="151" t="s">
        <v>15636</v>
      </c>
      <c r="C8917" s="148">
        <v>21147.398999999994</v>
      </c>
      <c r="D8917" s="148">
        <f t="shared" si="417"/>
        <v>25799.83</v>
      </c>
      <c r="E8917" s="138" t="s">
        <v>2044</v>
      </c>
      <c r="F8917" s="148">
        <f t="shared" si="418"/>
        <v>21147.4</v>
      </c>
      <c r="G8917" s="148">
        <f t="shared" si="419"/>
        <v>25799.828000000001</v>
      </c>
    </row>
    <row r="8918" spans="1:7" ht="14.4" customHeight="1">
      <c r="A8918" s="138" t="s">
        <v>15637</v>
      </c>
      <c r="B8918" s="151" t="s">
        <v>15638</v>
      </c>
      <c r="C8918" s="148">
        <v>21147.398999999994</v>
      </c>
      <c r="D8918" s="148">
        <f t="shared" si="417"/>
        <v>25799.83</v>
      </c>
      <c r="E8918" s="138" t="s">
        <v>2044</v>
      </c>
      <c r="F8918" s="148">
        <f t="shared" si="418"/>
        <v>21147.4</v>
      </c>
      <c r="G8918" s="148">
        <f t="shared" si="419"/>
        <v>25799.828000000001</v>
      </c>
    </row>
    <row r="8919" spans="1:7" ht="14.4" customHeight="1">
      <c r="A8919" s="138" t="s">
        <v>15639</v>
      </c>
      <c r="B8919" s="151" t="s">
        <v>15640</v>
      </c>
      <c r="C8919" s="148">
        <v>21147.398999999994</v>
      </c>
      <c r="D8919" s="148">
        <f t="shared" si="417"/>
        <v>25799.83</v>
      </c>
      <c r="E8919" s="138" t="s">
        <v>2044</v>
      </c>
      <c r="F8919" s="148">
        <f t="shared" si="418"/>
        <v>21147.4</v>
      </c>
      <c r="G8919" s="148">
        <f t="shared" si="419"/>
        <v>25799.828000000001</v>
      </c>
    </row>
    <row r="8920" spans="1:7" ht="14.4" customHeight="1">
      <c r="A8920" s="138" t="s">
        <v>15641</v>
      </c>
      <c r="B8920" s="151" t="s">
        <v>15642</v>
      </c>
      <c r="C8920" s="148">
        <v>21147.398999999994</v>
      </c>
      <c r="D8920" s="148">
        <f t="shared" si="417"/>
        <v>25799.83</v>
      </c>
      <c r="E8920" s="138" t="s">
        <v>2044</v>
      </c>
      <c r="F8920" s="148">
        <f t="shared" si="418"/>
        <v>21147.4</v>
      </c>
      <c r="G8920" s="148">
        <f t="shared" si="419"/>
        <v>25799.828000000001</v>
      </c>
    </row>
    <row r="8921" spans="1:7" ht="14.4" customHeight="1">
      <c r="A8921" s="138" t="s">
        <v>15643</v>
      </c>
      <c r="B8921" s="151" t="s">
        <v>15644</v>
      </c>
      <c r="C8921" s="148">
        <v>21147.398999999994</v>
      </c>
      <c r="D8921" s="148">
        <f t="shared" si="417"/>
        <v>25799.83</v>
      </c>
      <c r="E8921" s="138" t="s">
        <v>2044</v>
      </c>
      <c r="F8921" s="148">
        <f t="shared" si="418"/>
        <v>21147.4</v>
      </c>
      <c r="G8921" s="148">
        <f t="shared" si="419"/>
        <v>25799.828000000001</v>
      </c>
    </row>
    <row r="8922" spans="1:7" ht="14.4" customHeight="1">
      <c r="A8922" s="138" t="s">
        <v>15645</v>
      </c>
      <c r="B8922" s="151" t="s">
        <v>15646</v>
      </c>
      <c r="C8922" s="148">
        <v>21147.398999999994</v>
      </c>
      <c r="D8922" s="148">
        <f t="shared" si="417"/>
        <v>25799.83</v>
      </c>
      <c r="E8922" s="138" t="s">
        <v>2044</v>
      </c>
      <c r="F8922" s="148">
        <f t="shared" si="418"/>
        <v>21147.4</v>
      </c>
      <c r="G8922" s="148">
        <f t="shared" si="419"/>
        <v>25799.828000000001</v>
      </c>
    </row>
    <row r="8923" spans="1:7" ht="14.4" customHeight="1">
      <c r="A8923" s="138" t="s">
        <v>15647</v>
      </c>
      <c r="B8923" s="151" t="s">
        <v>15648</v>
      </c>
      <c r="C8923" s="148">
        <v>21147.398999999994</v>
      </c>
      <c r="D8923" s="148">
        <f t="shared" si="417"/>
        <v>25799.83</v>
      </c>
      <c r="E8923" s="138" t="s">
        <v>2044</v>
      </c>
      <c r="F8923" s="148">
        <f t="shared" si="418"/>
        <v>21147.4</v>
      </c>
      <c r="G8923" s="148">
        <f t="shared" si="419"/>
        <v>25799.828000000001</v>
      </c>
    </row>
    <row r="8924" spans="1:7" ht="14.4" customHeight="1">
      <c r="A8924" s="138" t="s">
        <v>15649</v>
      </c>
      <c r="B8924" s="151" t="s">
        <v>15650</v>
      </c>
      <c r="C8924" s="148">
        <v>21147.398999999994</v>
      </c>
      <c r="D8924" s="148">
        <f t="shared" si="417"/>
        <v>25799.83</v>
      </c>
      <c r="E8924" s="138" t="s">
        <v>2044</v>
      </c>
      <c r="F8924" s="148">
        <f t="shared" si="418"/>
        <v>21147.4</v>
      </c>
      <c r="G8924" s="148">
        <f t="shared" si="419"/>
        <v>25799.828000000001</v>
      </c>
    </row>
    <row r="8925" spans="1:7" ht="14.4" customHeight="1">
      <c r="A8925" s="138" t="s">
        <v>15651</v>
      </c>
      <c r="B8925" s="151" t="s">
        <v>15652</v>
      </c>
      <c r="C8925" s="148">
        <v>21147.398999999994</v>
      </c>
      <c r="D8925" s="148">
        <f t="shared" si="417"/>
        <v>25799.83</v>
      </c>
      <c r="E8925" s="138" t="s">
        <v>2044</v>
      </c>
      <c r="F8925" s="148">
        <f t="shared" si="418"/>
        <v>21147.4</v>
      </c>
      <c r="G8925" s="148">
        <f t="shared" si="419"/>
        <v>25799.828000000001</v>
      </c>
    </row>
    <row r="8926" spans="1:7" ht="14.4" customHeight="1">
      <c r="A8926" s="138" t="s">
        <v>15653</v>
      </c>
      <c r="B8926" s="151" t="s">
        <v>15654</v>
      </c>
      <c r="C8926" s="148">
        <v>21147.398999999994</v>
      </c>
      <c r="D8926" s="148">
        <f t="shared" si="417"/>
        <v>25799.83</v>
      </c>
      <c r="E8926" s="138" t="s">
        <v>2044</v>
      </c>
      <c r="F8926" s="148">
        <f t="shared" si="418"/>
        <v>21147.4</v>
      </c>
      <c r="G8926" s="148">
        <f t="shared" si="419"/>
        <v>25799.828000000001</v>
      </c>
    </row>
    <row r="8927" spans="1:7" ht="14.4" customHeight="1">
      <c r="A8927" s="138" t="s">
        <v>15655</v>
      </c>
      <c r="B8927" s="151" t="s">
        <v>15656</v>
      </c>
      <c r="C8927" s="148">
        <v>21147.398999999994</v>
      </c>
      <c r="D8927" s="148">
        <f t="shared" si="417"/>
        <v>25799.83</v>
      </c>
      <c r="E8927" s="138" t="s">
        <v>2044</v>
      </c>
      <c r="F8927" s="148">
        <f t="shared" si="418"/>
        <v>21147.4</v>
      </c>
      <c r="G8927" s="148">
        <f t="shared" si="419"/>
        <v>25799.828000000001</v>
      </c>
    </row>
    <row r="8928" spans="1:7" ht="14.4" customHeight="1">
      <c r="A8928" s="138" t="s">
        <v>15657</v>
      </c>
      <c r="B8928" s="151" t="s">
        <v>15658</v>
      </c>
      <c r="C8928" s="148">
        <v>21147.398999999994</v>
      </c>
      <c r="D8928" s="148">
        <f t="shared" si="417"/>
        <v>25799.83</v>
      </c>
      <c r="E8928" s="138" t="s">
        <v>2044</v>
      </c>
      <c r="F8928" s="148">
        <f t="shared" si="418"/>
        <v>21147.4</v>
      </c>
      <c r="G8928" s="148">
        <f t="shared" si="419"/>
        <v>25799.828000000001</v>
      </c>
    </row>
    <row r="8929" spans="1:7" ht="14.4" customHeight="1">
      <c r="A8929" s="138" t="s">
        <v>15659</v>
      </c>
      <c r="B8929" s="151" t="s">
        <v>15660</v>
      </c>
      <c r="C8929" s="148">
        <v>21147.398999999994</v>
      </c>
      <c r="D8929" s="148">
        <f t="shared" si="417"/>
        <v>25799.83</v>
      </c>
      <c r="E8929" s="138" t="s">
        <v>2044</v>
      </c>
      <c r="F8929" s="148">
        <f t="shared" si="418"/>
        <v>21147.4</v>
      </c>
      <c r="G8929" s="148">
        <f t="shared" si="419"/>
        <v>25799.828000000001</v>
      </c>
    </row>
    <row r="8930" spans="1:7" ht="14.4" customHeight="1">
      <c r="A8930" s="138" t="s">
        <v>15661</v>
      </c>
      <c r="B8930" s="151" t="s">
        <v>15662</v>
      </c>
      <c r="C8930" s="148">
        <v>21147.398999999994</v>
      </c>
      <c r="D8930" s="148">
        <f t="shared" si="417"/>
        <v>25799.83</v>
      </c>
      <c r="E8930" s="138" t="s">
        <v>2044</v>
      </c>
      <c r="F8930" s="148">
        <f t="shared" si="418"/>
        <v>21147.4</v>
      </c>
      <c r="G8930" s="148">
        <f t="shared" si="419"/>
        <v>25799.828000000001</v>
      </c>
    </row>
    <row r="8931" spans="1:7" ht="14.4" customHeight="1">
      <c r="A8931" s="138" t="s">
        <v>15663</v>
      </c>
      <c r="B8931" s="151" t="s">
        <v>15664</v>
      </c>
      <c r="C8931" s="148">
        <v>21147.398999999994</v>
      </c>
      <c r="D8931" s="148">
        <f t="shared" si="417"/>
        <v>25799.83</v>
      </c>
      <c r="E8931" s="138" t="s">
        <v>2044</v>
      </c>
      <c r="F8931" s="148">
        <f t="shared" si="418"/>
        <v>21147.4</v>
      </c>
      <c r="G8931" s="148">
        <f t="shared" si="419"/>
        <v>25799.828000000001</v>
      </c>
    </row>
    <row r="8932" spans="1:7" ht="14.4" customHeight="1">
      <c r="A8932" s="138" t="s">
        <v>15665</v>
      </c>
      <c r="B8932" s="151" t="s">
        <v>15666</v>
      </c>
      <c r="C8932" s="148">
        <v>21147.398999999994</v>
      </c>
      <c r="D8932" s="148">
        <f t="shared" si="417"/>
        <v>25799.83</v>
      </c>
      <c r="E8932" s="138" t="s">
        <v>2044</v>
      </c>
      <c r="F8932" s="148">
        <f t="shared" si="418"/>
        <v>21147.4</v>
      </c>
      <c r="G8932" s="148">
        <f t="shared" si="419"/>
        <v>25799.828000000001</v>
      </c>
    </row>
    <row r="8933" spans="1:7" ht="14.4" customHeight="1">
      <c r="A8933" s="138" t="s">
        <v>15667</v>
      </c>
      <c r="B8933" s="151" t="s">
        <v>15668</v>
      </c>
      <c r="C8933" s="148">
        <v>21147.398999999994</v>
      </c>
      <c r="D8933" s="148">
        <f t="shared" si="417"/>
        <v>25799.83</v>
      </c>
      <c r="E8933" s="138" t="s">
        <v>2044</v>
      </c>
      <c r="F8933" s="148">
        <f t="shared" si="418"/>
        <v>21147.4</v>
      </c>
      <c r="G8933" s="148">
        <f t="shared" si="419"/>
        <v>25799.828000000001</v>
      </c>
    </row>
    <row r="8934" spans="1:7" ht="14.4" customHeight="1">
      <c r="A8934" s="138" t="s">
        <v>15669</v>
      </c>
      <c r="B8934" s="151" t="s">
        <v>15670</v>
      </c>
      <c r="C8934" s="148">
        <v>21147.398999999994</v>
      </c>
      <c r="D8934" s="148">
        <f t="shared" si="417"/>
        <v>25799.83</v>
      </c>
      <c r="E8934" s="138" t="s">
        <v>2044</v>
      </c>
      <c r="F8934" s="148">
        <f t="shared" si="418"/>
        <v>21147.4</v>
      </c>
      <c r="G8934" s="148">
        <f t="shared" si="419"/>
        <v>25799.828000000001</v>
      </c>
    </row>
    <row r="8935" spans="1:7" ht="14.4" customHeight="1">
      <c r="A8935" s="138" t="s">
        <v>15671</v>
      </c>
      <c r="B8935" s="151" t="s">
        <v>15672</v>
      </c>
      <c r="C8935" s="148">
        <v>21147.398999999994</v>
      </c>
      <c r="D8935" s="148">
        <f t="shared" si="417"/>
        <v>25799.83</v>
      </c>
      <c r="E8935" s="138" t="s">
        <v>2044</v>
      </c>
      <c r="F8935" s="148">
        <f t="shared" si="418"/>
        <v>21147.4</v>
      </c>
      <c r="G8935" s="148">
        <f t="shared" si="419"/>
        <v>25799.828000000001</v>
      </c>
    </row>
    <row r="8936" spans="1:7" ht="14.4" customHeight="1">
      <c r="A8936" s="138" t="s">
        <v>15673</v>
      </c>
      <c r="B8936" s="151" t="s">
        <v>15674</v>
      </c>
      <c r="C8936" s="148">
        <v>21147.398999999994</v>
      </c>
      <c r="D8936" s="148">
        <f t="shared" si="417"/>
        <v>25799.83</v>
      </c>
      <c r="E8936" s="138" t="s">
        <v>2044</v>
      </c>
      <c r="F8936" s="148">
        <f t="shared" si="418"/>
        <v>21147.4</v>
      </c>
      <c r="G8936" s="148">
        <f t="shared" si="419"/>
        <v>25799.828000000001</v>
      </c>
    </row>
    <row r="8937" spans="1:7" ht="14.4" customHeight="1">
      <c r="A8937" s="138" t="s">
        <v>15675</v>
      </c>
      <c r="B8937" s="151" t="s">
        <v>15676</v>
      </c>
      <c r="C8937" s="148">
        <v>21147.398999999994</v>
      </c>
      <c r="D8937" s="148">
        <f t="shared" si="417"/>
        <v>25799.83</v>
      </c>
      <c r="E8937" s="138" t="s">
        <v>2044</v>
      </c>
      <c r="F8937" s="148">
        <f t="shared" si="418"/>
        <v>21147.4</v>
      </c>
      <c r="G8937" s="148">
        <f t="shared" si="419"/>
        <v>25799.828000000001</v>
      </c>
    </row>
    <row r="8938" spans="1:7" ht="14.4" customHeight="1">
      <c r="A8938" s="138" t="s">
        <v>15677</v>
      </c>
      <c r="B8938" s="151" t="s">
        <v>15678</v>
      </c>
      <c r="C8938" s="148">
        <v>21147.398999999994</v>
      </c>
      <c r="D8938" s="148">
        <f t="shared" si="417"/>
        <v>25799.83</v>
      </c>
      <c r="E8938" s="138" t="s">
        <v>2044</v>
      </c>
      <c r="F8938" s="148">
        <f t="shared" si="418"/>
        <v>21147.4</v>
      </c>
      <c r="G8938" s="148">
        <f t="shared" si="419"/>
        <v>25799.828000000001</v>
      </c>
    </row>
    <row r="8939" spans="1:7" ht="14.4" customHeight="1">
      <c r="A8939" s="138" t="s">
        <v>15679</v>
      </c>
      <c r="B8939" s="151" t="s">
        <v>15680</v>
      </c>
      <c r="C8939" s="148">
        <v>21147.398999999994</v>
      </c>
      <c r="D8939" s="148">
        <f t="shared" si="417"/>
        <v>25799.83</v>
      </c>
      <c r="E8939" s="138" t="s">
        <v>2044</v>
      </c>
      <c r="F8939" s="148">
        <f t="shared" si="418"/>
        <v>21147.4</v>
      </c>
      <c r="G8939" s="148">
        <f t="shared" si="419"/>
        <v>25799.828000000001</v>
      </c>
    </row>
    <row r="8940" spans="1:7" ht="14.4" customHeight="1">
      <c r="A8940" s="138" t="s">
        <v>15681</v>
      </c>
      <c r="B8940" s="151" t="s">
        <v>15682</v>
      </c>
      <c r="C8940" s="148">
        <v>21147.398999999994</v>
      </c>
      <c r="D8940" s="148">
        <f t="shared" si="417"/>
        <v>25799.83</v>
      </c>
      <c r="E8940" s="138" t="s">
        <v>2044</v>
      </c>
      <c r="F8940" s="148">
        <f t="shared" si="418"/>
        <v>21147.4</v>
      </c>
      <c r="G8940" s="148">
        <f t="shared" si="419"/>
        <v>25799.828000000001</v>
      </c>
    </row>
    <row r="8941" spans="1:7" ht="14.4" customHeight="1">
      <c r="A8941" s="138" t="s">
        <v>15683</v>
      </c>
      <c r="B8941" s="151" t="s">
        <v>15684</v>
      </c>
      <c r="C8941" s="148">
        <v>21147.398999999994</v>
      </c>
      <c r="D8941" s="148">
        <f t="shared" si="417"/>
        <v>25799.83</v>
      </c>
      <c r="E8941" s="138" t="s">
        <v>2044</v>
      </c>
      <c r="F8941" s="148">
        <f t="shared" si="418"/>
        <v>21147.4</v>
      </c>
      <c r="G8941" s="148">
        <f t="shared" si="419"/>
        <v>25799.828000000001</v>
      </c>
    </row>
    <row r="8942" spans="1:7" ht="14.4" customHeight="1">
      <c r="A8942" s="138" t="s">
        <v>15685</v>
      </c>
      <c r="B8942" s="151" t="s">
        <v>15686</v>
      </c>
      <c r="C8942" s="148">
        <v>21147.398999999994</v>
      </c>
      <c r="D8942" s="148">
        <f t="shared" si="417"/>
        <v>25799.83</v>
      </c>
      <c r="E8942" s="138" t="s">
        <v>2044</v>
      </c>
      <c r="F8942" s="148">
        <f t="shared" si="418"/>
        <v>21147.4</v>
      </c>
      <c r="G8942" s="148">
        <f t="shared" si="419"/>
        <v>25799.828000000001</v>
      </c>
    </row>
    <row r="8943" spans="1:7" ht="14.4" customHeight="1">
      <c r="A8943" s="138" t="s">
        <v>15687</v>
      </c>
      <c r="B8943" s="151" t="s">
        <v>15688</v>
      </c>
      <c r="C8943" s="148">
        <v>21147.398999999994</v>
      </c>
      <c r="D8943" s="148">
        <f t="shared" si="417"/>
        <v>25799.83</v>
      </c>
      <c r="E8943" s="138" t="s">
        <v>2044</v>
      </c>
      <c r="F8943" s="148">
        <f t="shared" si="418"/>
        <v>21147.4</v>
      </c>
      <c r="G8943" s="148">
        <f t="shared" si="419"/>
        <v>25799.828000000001</v>
      </c>
    </row>
    <row r="8944" spans="1:7" ht="14.4" customHeight="1">
      <c r="A8944" s="138" t="s">
        <v>15689</v>
      </c>
      <c r="B8944" s="151" t="s">
        <v>15690</v>
      </c>
      <c r="C8944" s="148">
        <v>147770.36819999997</v>
      </c>
      <c r="D8944" s="148">
        <f t="shared" si="417"/>
        <v>180279.85</v>
      </c>
      <c r="E8944" s="138" t="s">
        <v>2044</v>
      </c>
      <c r="F8944" s="148">
        <f t="shared" si="418"/>
        <v>147770.37</v>
      </c>
      <c r="G8944" s="148">
        <f t="shared" si="419"/>
        <v>180279.85139999999</v>
      </c>
    </row>
    <row r="8945" spans="1:7" ht="14.4" customHeight="1">
      <c r="A8945" s="138" t="s">
        <v>15691</v>
      </c>
      <c r="B8945" s="151" t="s">
        <v>15692</v>
      </c>
      <c r="C8945" s="148">
        <v>20248.892949999998</v>
      </c>
      <c r="D8945" s="148">
        <f t="shared" si="417"/>
        <v>24703.65</v>
      </c>
      <c r="E8945" s="138" t="s">
        <v>2044</v>
      </c>
      <c r="F8945" s="148">
        <f t="shared" si="418"/>
        <v>20248.89</v>
      </c>
      <c r="G8945" s="148">
        <f t="shared" si="419"/>
        <v>24703.645799999998</v>
      </c>
    </row>
    <row r="8946" spans="1:7" ht="14.4" customHeight="1">
      <c r="A8946" s="138" t="s">
        <v>15693</v>
      </c>
      <c r="B8946" s="151" t="s">
        <v>15692</v>
      </c>
      <c r="C8946" s="148">
        <v>20248.892949999998</v>
      </c>
      <c r="D8946" s="148">
        <f t="shared" si="417"/>
        <v>24703.65</v>
      </c>
      <c r="E8946" s="138" t="s">
        <v>2044</v>
      </c>
      <c r="F8946" s="148">
        <f t="shared" si="418"/>
        <v>20248.89</v>
      </c>
      <c r="G8946" s="148">
        <f t="shared" si="419"/>
        <v>24703.645799999998</v>
      </c>
    </row>
    <row r="8947" spans="1:7" ht="14.4" customHeight="1">
      <c r="A8947" s="138" t="s">
        <v>15694</v>
      </c>
      <c r="B8947" s="151" t="s">
        <v>15692</v>
      </c>
      <c r="C8947" s="148">
        <v>20248.892949999998</v>
      </c>
      <c r="D8947" s="148">
        <f t="shared" si="417"/>
        <v>24703.65</v>
      </c>
      <c r="E8947" s="138" t="s">
        <v>2044</v>
      </c>
      <c r="F8947" s="148">
        <f t="shared" si="418"/>
        <v>20248.89</v>
      </c>
      <c r="G8947" s="148">
        <f t="shared" si="419"/>
        <v>24703.645799999998</v>
      </c>
    </row>
    <row r="8948" spans="1:7" ht="14.4" customHeight="1">
      <c r="A8948" s="138" t="s">
        <v>15695</v>
      </c>
      <c r="B8948" s="151" t="s">
        <v>15692</v>
      </c>
      <c r="C8948" s="148">
        <v>20248.892949999998</v>
      </c>
      <c r="D8948" s="148">
        <f t="shared" si="417"/>
        <v>24703.65</v>
      </c>
      <c r="E8948" s="138" t="s">
        <v>2044</v>
      </c>
      <c r="F8948" s="148">
        <f t="shared" si="418"/>
        <v>20248.89</v>
      </c>
      <c r="G8948" s="148">
        <f t="shared" si="419"/>
        <v>24703.645799999998</v>
      </c>
    </row>
    <row r="8949" spans="1:7" ht="14.4" customHeight="1">
      <c r="A8949" s="138" t="s">
        <v>15696</v>
      </c>
      <c r="B8949" s="151" t="s">
        <v>15692</v>
      </c>
      <c r="C8949" s="148">
        <v>20248.892949999998</v>
      </c>
      <c r="D8949" s="148">
        <f t="shared" si="417"/>
        <v>24703.65</v>
      </c>
      <c r="E8949" s="138" t="s">
        <v>2044</v>
      </c>
      <c r="F8949" s="148">
        <f t="shared" si="418"/>
        <v>20248.89</v>
      </c>
      <c r="G8949" s="148">
        <f t="shared" si="419"/>
        <v>24703.645799999998</v>
      </c>
    </row>
    <row r="8950" spans="1:7" ht="14.4" customHeight="1">
      <c r="A8950" s="138" t="s">
        <v>15697</v>
      </c>
      <c r="B8950" s="151" t="s">
        <v>15692</v>
      </c>
      <c r="C8950" s="148">
        <v>20248.892949999998</v>
      </c>
      <c r="D8950" s="148">
        <f t="shared" si="417"/>
        <v>24703.65</v>
      </c>
      <c r="E8950" s="138" t="s">
        <v>2044</v>
      </c>
      <c r="F8950" s="148">
        <f t="shared" si="418"/>
        <v>20248.89</v>
      </c>
      <c r="G8950" s="148">
        <f t="shared" si="419"/>
        <v>24703.645799999998</v>
      </c>
    </row>
    <row r="8951" spans="1:7" ht="14.4" customHeight="1">
      <c r="A8951" s="138" t="s">
        <v>15698</v>
      </c>
      <c r="B8951" s="151" t="s">
        <v>15692</v>
      </c>
      <c r="C8951" s="148">
        <v>20248.892949999998</v>
      </c>
      <c r="D8951" s="148">
        <f t="shared" si="417"/>
        <v>24703.65</v>
      </c>
      <c r="E8951" s="138" t="s">
        <v>2044</v>
      </c>
      <c r="F8951" s="148">
        <f t="shared" si="418"/>
        <v>20248.89</v>
      </c>
      <c r="G8951" s="148">
        <f t="shared" si="419"/>
        <v>24703.645799999998</v>
      </c>
    </row>
    <row r="8952" spans="1:7" ht="14.4" customHeight="1">
      <c r="A8952" s="138" t="s">
        <v>15699</v>
      </c>
      <c r="B8952" s="151" t="s">
        <v>15692</v>
      </c>
      <c r="C8952" s="148">
        <v>20248.892949999998</v>
      </c>
      <c r="D8952" s="148">
        <f t="shared" si="417"/>
        <v>24703.65</v>
      </c>
      <c r="E8952" s="138" t="s">
        <v>2044</v>
      </c>
      <c r="F8952" s="148">
        <f t="shared" si="418"/>
        <v>20248.89</v>
      </c>
      <c r="G8952" s="148">
        <f t="shared" si="419"/>
        <v>24703.645799999998</v>
      </c>
    </row>
    <row r="8953" spans="1:7" ht="14.4" customHeight="1">
      <c r="A8953" s="138" t="s">
        <v>15700</v>
      </c>
      <c r="B8953" s="151" t="s">
        <v>15692</v>
      </c>
      <c r="C8953" s="148">
        <v>20248.892949999998</v>
      </c>
      <c r="D8953" s="148">
        <f t="shared" si="417"/>
        <v>24703.65</v>
      </c>
      <c r="E8953" s="138" t="s">
        <v>2044</v>
      </c>
      <c r="F8953" s="148">
        <f t="shared" si="418"/>
        <v>20248.89</v>
      </c>
      <c r="G8953" s="148">
        <f t="shared" si="419"/>
        <v>24703.645799999998</v>
      </c>
    </row>
    <row r="8954" spans="1:7" ht="14.4" customHeight="1">
      <c r="A8954" s="138" t="s">
        <v>15701</v>
      </c>
      <c r="B8954" s="151" t="s">
        <v>15692</v>
      </c>
      <c r="C8954" s="148">
        <v>20248.892949999998</v>
      </c>
      <c r="D8954" s="148">
        <f t="shared" si="417"/>
        <v>24703.65</v>
      </c>
      <c r="E8954" s="138" t="s">
        <v>2044</v>
      </c>
      <c r="F8954" s="148">
        <f t="shared" si="418"/>
        <v>20248.89</v>
      </c>
      <c r="G8954" s="148">
        <f t="shared" si="419"/>
        <v>24703.645799999998</v>
      </c>
    </row>
    <row r="8955" spans="1:7" ht="14.4" customHeight="1">
      <c r="A8955" s="138" t="s">
        <v>15702</v>
      </c>
      <c r="B8955" s="151" t="s">
        <v>15692</v>
      </c>
      <c r="C8955" s="148">
        <v>20248.892949999998</v>
      </c>
      <c r="D8955" s="148">
        <f t="shared" si="417"/>
        <v>24703.65</v>
      </c>
      <c r="E8955" s="138" t="s">
        <v>2044</v>
      </c>
      <c r="F8955" s="148">
        <f t="shared" si="418"/>
        <v>20248.89</v>
      </c>
      <c r="G8955" s="148">
        <f t="shared" si="419"/>
        <v>24703.645799999998</v>
      </c>
    </row>
    <row r="8956" spans="1:7" ht="14.4" customHeight="1">
      <c r="A8956" s="138" t="s">
        <v>15703</v>
      </c>
      <c r="B8956" s="151" t="s">
        <v>15692</v>
      </c>
      <c r="C8956" s="148">
        <v>20248.892949999998</v>
      </c>
      <c r="D8956" s="148">
        <f t="shared" si="417"/>
        <v>24703.65</v>
      </c>
      <c r="E8956" s="138" t="s">
        <v>2044</v>
      </c>
      <c r="F8956" s="148">
        <f t="shared" si="418"/>
        <v>20248.89</v>
      </c>
      <c r="G8956" s="148">
        <f t="shared" si="419"/>
        <v>24703.645799999998</v>
      </c>
    </row>
    <row r="8957" spans="1:7" ht="14.4" customHeight="1">
      <c r="A8957" s="138" t="s">
        <v>15704</v>
      </c>
      <c r="B8957" s="151" t="s">
        <v>15692</v>
      </c>
      <c r="C8957" s="148">
        <v>20248.892949999998</v>
      </c>
      <c r="D8957" s="148">
        <f t="shared" si="417"/>
        <v>24703.65</v>
      </c>
      <c r="E8957" s="138" t="s">
        <v>2044</v>
      </c>
      <c r="F8957" s="148">
        <f t="shared" si="418"/>
        <v>20248.89</v>
      </c>
      <c r="G8957" s="148">
        <f t="shared" si="419"/>
        <v>24703.645799999998</v>
      </c>
    </row>
    <row r="8958" spans="1:7" ht="14.4" customHeight="1">
      <c r="A8958" s="138" t="s">
        <v>15705</v>
      </c>
      <c r="B8958" s="151" t="s">
        <v>15692</v>
      </c>
      <c r="C8958" s="148">
        <v>20248.892949999998</v>
      </c>
      <c r="D8958" s="148">
        <f t="shared" si="417"/>
        <v>24703.65</v>
      </c>
      <c r="E8958" s="138" t="s">
        <v>2044</v>
      </c>
      <c r="F8958" s="148">
        <f t="shared" si="418"/>
        <v>20248.89</v>
      </c>
      <c r="G8958" s="148">
        <f t="shared" si="419"/>
        <v>24703.645799999998</v>
      </c>
    </row>
    <row r="8959" spans="1:7" ht="14.4" customHeight="1">
      <c r="A8959" s="138" t="s">
        <v>15706</v>
      </c>
      <c r="B8959" s="151" t="s">
        <v>15692</v>
      </c>
      <c r="C8959" s="148">
        <v>20248.892949999998</v>
      </c>
      <c r="D8959" s="148">
        <f t="shared" si="417"/>
        <v>24703.65</v>
      </c>
      <c r="E8959" s="138" t="s">
        <v>2044</v>
      </c>
      <c r="F8959" s="148">
        <f t="shared" si="418"/>
        <v>20248.89</v>
      </c>
      <c r="G8959" s="148">
        <f t="shared" si="419"/>
        <v>24703.645799999998</v>
      </c>
    </row>
    <row r="8960" spans="1:7" ht="14.4" customHeight="1">
      <c r="A8960" s="138" t="s">
        <v>15707</v>
      </c>
      <c r="B8960" s="151" t="s">
        <v>15692</v>
      </c>
      <c r="C8960" s="148">
        <v>20248.892949999998</v>
      </c>
      <c r="D8960" s="148">
        <f t="shared" si="417"/>
        <v>24703.65</v>
      </c>
      <c r="E8960" s="138" t="s">
        <v>2044</v>
      </c>
      <c r="F8960" s="148">
        <f t="shared" si="418"/>
        <v>20248.89</v>
      </c>
      <c r="G8960" s="148">
        <f t="shared" si="419"/>
        <v>24703.645799999998</v>
      </c>
    </row>
    <row r="8961" spans="1:7" ht="14.4" customHeight="1">
      <c r="A8961" s="138" t="s">
        <v>15708</v>
      </c>
      <c r="B8961" s="151" t="s">
        <v>15692</v>
      </c>
      <c r="C8961" s="148">
        <v>20248.892949999998</v>
      </c>
      <c r="D8961" s="148">
        <f t="shared" si="417"/>
        <v>24703.65</v>
      </c>
      <c r="E8961" s="138" t="s">
        <v>2044</v>
      </c>
      <c r="F8961" s="148">
        <f t="shared" si="418"/>
        <v>20248.89</v>
      </c>
      <c r="G8961" s="148">
        <f t="shared" si="419"/>
        <v>24703.645799999998</v>
      </c>
    </row>
    <row r="8962" spans="1:7" ht="14.4" customHeight="1">
      <c r="A8962" s="138" t="s">
        <v>15709</v>
      </c>
      <c r="B8962" s="151" t="s">
        <v>15692</v>
      </c>
      <c r="C8962" s="148">
        <v>20248.892949999998</v>
      </c>
      <c r="D8962" s="148">
        <f t="shared" si="417"/>
        <v>24703.65</v>
      </c>
      <c r="E8962" s="138" t="s">
        <v>2044</v>
      </c>
      <c r="F8962" s="148">
        <f t="shared" si="418"/>
        <v>20248.89</v>
      </c>
      <c r="G8962" s="148">
        <f t="shared" si="419"/>
        <v>24703.645799999998</v>
      </c>
    </row>
    <row r="8963" spans="1:7" ht="14.4" customHeight="1">
      <c r="A8963" s="138" t="s">
        <v>15710</v>
      </c>
      <c r="B8963" s="151" t="s">
        <v>15692</v>
      </c>
      <c r="C8963" s="148">
        <v>20248.892949999998</v>
      </c>
      <c r="D8963" s="148">
        <f t="shared" si="417"/>
        <v>24703.65</v>
      </c>
      <c r="E8963" s="138" t="s">
        <v>2044</v>
      </c>
      <c r="F8963" s="148">
        <f t="shared" si="418"/>
        <v>20248.89</v>
      </c>
      <c r="G8963" s="148">
        <f t="shared" si="419"/>
        <v>24703.645799999998</v>
      </c>
    </row>
    <row r="8964" spans="1:7" ht="14.4" customHeight="1">
      <c r="A8964" s="138" t="s">
        <v>15711</v>
      </c>
      <c r="B8964" s="151" t="s">
        <v>15692</v>
      </c>
      <c r="C8964" s="148">
        <v>20248.892949999998</v>
      </c>
      <c r="D8964" s="148">
        <f t="shared" si="417"/>
        <v>24703.65</v>
      </c>
      <c r="E8964" s="138" t="s">
        <v>2044</v>
      </c>
      <c r="F8964" s="148">
        <f t="shared" si="418"/>
        <v>20248.89</v>
      </c>
      <c r="G8964" s="148">
        <f t="shared" si="419"/>
        <v>24703.645799999998</v>
      </c>
    </row>
    <row r="8965" spans="1:7" ht="14.4" customHeight="1">
      <c r="A8965" s="138" t="s">
        <v>15712</v>
      </c>
      <c r="B8965" s="151" t="s">
        <v>15692</v>
      </c>
      <c r="C8965" s="148">
        <v>20248.892949999998</v>
      </c>
      <c r="D8965" s="148">
        <f t="shared" si="417"/>
        <v>24703.65</v>
      </c>
      <c r="E8965" s="138" t="s">
        <v>2044</v>
      </c>
      <c r="F8965" s="148">
        <f t="shared" si="418"/>
        <v>20248.89</v>
      </c>
      <c r="G8965" s="148">
        <f t="shared" si="419"/>
        <v>24703.645799999998</v>
      </c>
    </row>
    <row r="8966" spans="1:7" ht="14.4" customHeight="1">
      <c r="A8966" s="138" t="s">
        <v>15713</v>
      </c>
      <c r="B8966" s="151" t="s">
        <v>15692</v>
      </c>
      <c r="C8966" s="148">
        <v>20248.892949999998</v>
      </c>
      <c r="D8966" s="148">
        <f t="shared" si="417"/>
        <v>24703.65</v>
      </c>
      <c r="E8966" s="138" t="s">
        <v>2044</v>
      </c>
      <c r="F8966" s="148">
        <f t="shared" si="418"/>
        <v>20248.89</v>
      </c>
      <c r="G8966" s="148">
        <f t="shared" si="419"/>
        <v>24703.645799999998</v>
      </c>
    </row>
    <row r="8967" spans="1:7" ht="14.4" customHeight="1">
      <c r="A8967" s="138" t="s">
        <v>15714</v>
      </c>
      <c r="B8967" s="151" t="s">
        <v>15692</v>
      </c>
      <c r="C8967" s="148">
        <v>20248.892949999998</v>
      </c>
      <c r="D8967" s="148">
        <f t="shared" si="417"/>
        <v>24703.65</v>
      </c>
      <c r="E8967" s="138" t="s">
        <v>2044</v>
      </c>
      <c r="F8967" s="148">
        <f t="shared" si="418"/>
        <v>20248.89</v>
      </c>
      <c r="G8967" s="148">
        <f t="shared" si="419"/>
        <v>24703.645799999998</v>
      </c>
    </row>
    <row r="8968" spans="1:7" ht="14.4" customHeight="1">
      <c r="A8968" s="138" t="s">
        <v>15715</v>
      </c>
      <c r="B8968" s="151" t="s">
        <v>15692</v>
      </c>
      <c r="C8968" s="148">
        <v>20248.892949999998</v>
      </c>
      <c r="D8968" s="148">
        <f t="shared" si="417"/>
        <v>24703.65</v>
      </c>
      <c r="E8968" s="138" t="s">
        <v>2044</v>
      </c>
      <c r="F8968" s="148">
        <f t="shared" si="418"/>
        <v>20248.89</v>
      </c>
      <c r="G8968" s="148">
        <f t="shared" si="419"/>
        <v>24703.645799999998</v>
      </c>
    </row>
    <row r="8969" spans="1:7" ht="14.4" customHeight="1">
      <c r="A8969" s="138" t="s">
        <v>15716</v>
      </c>
      <c r="B8969" s="151" t="s">
        <v>15692</v>
      </c>
      <c r="C8969" s="148">
        <v>20248.892949999998</v>
      </c>
      <c r="D8969" s="148">
        <f t="shared" ref="D8969:D9032" si="420">ROUND(C8969*(1+$D$8),2)</f>
        <v>24703.65</v>
      </c>
      <c r="E8969" s="138" t="s">
        <v>2044</v>
      </c>
      <c r="F8969" s="148">
        <f t="shared" ref="F8969:F9032" si="421">ROUND(C8969*(1-HLOOKUP(E8969,$1:$2,2,FALSE)),2)</f>
        <v>20248.89</v>
      </c>
      <c r="G8969" s="148">
        <f t="shared" ref="G8969:G9032" si="422">F8969*(1+$D$8)</f>
        <v>24703.645799999998</v>
      </c>
    </row>
    <row r="8970" spans="1:7" ht="14.4" customHeight="1">
      <c r="A8970" s="138" t="s">
        <v>15717</v>
      </c>
      <c r="B8970" s="151" t="s">
        <v>15692</v>
      </c>
      <c r="C8970" s="148">
        <v>20248.892949999998</v>
      </c>
      <c r="D8970" s="148">
        <f t="shared" si="420"/>
        <v>24703.65</v>
      </c>
      <c r="E8970" s="138" t="s">
        <v>2044</v>
      </c>
      <c r="F8970" s="148">
        <f t="shared" si="421"/>
        <v>20248.89</v>
      </c>
      <c r="G8970" s="148">
        <f t="shared" si="422"/>
        <v>24703.645799999998</v>
      </c>
    </row>
    <row r="8971" spans="1:7" ht="14.4" customHeight="1">
      <c r="A8971" s="138" t="s">
        <v>15718</v>
      </c>
      <c r="B8971" s="151" t="s">
        <v>15692</v>
      </c>
      <c r="C8971" s="148">
        <v>20248.892949999998</v>
      </c>
      <c r="D8971" s="148">
        <f t="shared" si="420"/>
        <v>24703.65</v>
      </c>
      <c r="E8971" s="138" t="s">
        <v>2044</v>
      </c>
      <c r="F8971" s="148">
        <f t="shared" si="421"/>
        <v>20248.89</v>
      </c>
      <c r="G8971" s="148">
        <f t="shared" si="422"/>
        <v>24703.645799999998</v>
      </c>
    </row>
    <row r="8972" spans="1:7" ht="14.4" customHeight="1">
      <c r="A8972" s="138" t="s">
        <v>15719</v>
      </c>
      <c r="B8972" s="151" t="s">
        <v>15692</v>
      </c>
      <c r="C8972" s="148">
        <v>20248.892949999998</v>
      </c>
      <c r="D8972" s="148">
        <f t="shared" si="420"/>
        <v>24703.65</v>
      </c>
      <c r="E8972" s="138" t="s">
        <v>2044</v>
      </c>
      <c r="F8972" s="148">
        <f t="shared" si="421"/>
        <v>20248.89</v>
      </c>
      <c r="G8972" s="148">
        <f t="shared" si="422"/>
        <v>24703.645799999998</v>
      </c>
    </row>
    <row r="8973" spans="1:7" ht="14.4" customHeight="1">
      <c r="A8973" s="138" t="s">
        <v>15720</v>
      </c>
      <c r="B8973" s="151" t="s">
        <v>15692</v>
      </c>
      <c r="C8973" s="148">
        <v>20248.892949999998</v>
      </c>
      <c r="D8973" s="148">
        <f t="shared" si="420"/>
        <v>24703.65</v>
      </c>
      <c r="E8973" s="138" t="s">
        <v>2044</v>
      </c>
      <c r="F8973" s="148">
        <f t="shared" si="421"/>
        <v>20248.89</v>
      </c>
      <c r="G8973" s="148">
        <f t="shared" si="422"/>
        <v>24703.645799999998</v>
      </c>
    </row>
    <row r="8974" spans="1:7" ht="14.4" customHeight="1">
      <c r="A8974" s="138" t="s">
        <v>15721</v>
      </c>
      <c r="B8974" s="151" t="s">
        <v>15692</v>
      </c>
      <c r="C8974" s="148">
        <v>20248.892949999998</v>
      </c>
      <c r="D8974" s="148">
        <f t="shared" si="420"/>
        <v>24703.65</v>
      </c>
      <c r="E8974" s="138" t="s">
        <v>2044</v>
      </c>
      <c r="F8974" s="148">
        <f t="shared" si="421"/>
        <v>20248.89</v>
      </c>
      <c r="G8974" s="148">
        <f t="shared" si="422"/>
        <v>24703.645799999998</v>
      </c>
    </row>
    <row r="8975" spans="1:7" ht="14.4" customHeight="1">
      <c r="A8975" s="138" t="s">
        <v>15722</v>
      </c>
      <c r="B8975" s="151" t="s">
        <v>15692</v>
      </c>
      <c r="C8975" s="148">
        <v>20248.892949999998</v>
      </c>
      <c r="D8975" s="148">
        <f t="shared" si="420"/>
        <v>24703.65</v>
      </c>
      <c r="E8975" s="138" t="s">
        <v>2044</v>
      </c>
      <c r="F8975" s="148">
        <f t="shared" si="421"/>
        <v>20248.89</v>
      </c>
      <c r="G8975" s="148">
        <f t="shared" si="422"/>
        <v>24703.645799999998</v>
      </c>
    </row>
    <row r="8976" spans="1:7" ht="14.4" customHeight="1">
      <c r="A8976" s="138" t="s">
        <v>15723</v>
      </c>
      <c r="B8976" s="151" t="s">
        <v>15692</v>
      </c>
      <c r="C8976" s="148">
        <v>20248.892949999998</v>
      </c>
      <c r="D8976" s="148">
        <f t="shared" si="420"/>
        <v>24703.65</v>
      </c>
      <c r="E8976" s="138" t="s">
        <v>2044</v>
      </c>
      <c r="F8976" s="148">
        <f t="shared" si="421"/>
        <v>20248.89</v>
      </c>
      <c r="G8976" s="148">
        <f t="shared" si="422"/>
        <v>24703.645799999998</v>
      </c>
    </row>
    <row r="8977" spans="1:7" ht="14.4" customHeight="1">
      <c r="A8977" s="138" t="s">
        <v>15724</v>
      </c>
      <c r="B8977" s="151" t="s">
        <v>15692</v>
      </c>
      <c r="C8977" s="148">
        <v>20248.892949999998</v>
      </c>
      <c r="D8977" s="148">
        <f t="shared" si="420"/>
        <v>24703.65</v>
      </c>
      <c r="E8977" s="138" t="s">
        <v>2044</v>
      </c>
      <c r="F8977" s="148">
        <f t="shared" si="421"/>
        <v>20248.89</v>
      </c>
      <c r="G8977" s="148">
        <f t="shared" si="422"/>
        <v>24703.645799999998</v>
      </c>
    </row>
    <row r="8978" spans="1:7" ht="14.4" customHeight="1">
      <c r="A8978" s="138" t="s">
        <v>15725</v>
      </c>
      <c r="B8978" s="151" t="s">
        <v>15692</v>
      </c>
      <c r="C8978" s="148">
        <v>20248.892949999998</v>
      </c>
      <c r="D8978" s="148">
        <f t="shared" si="420"/>
        <v>24703.65</v>
      </c>
      <c r="E8978" s="138" t="s">
        <v>2044</v>
      </c>
      <c r="F8978" s="148">
        <f t="shared" si="421"/>
        <v>20248.89</v>
      </c>
      <c r="G8978" s="148">
        <f t="shared" si="422"/>
        <v>24703.645799999998</v>
      </c>
    </row>
    <row r="8979" spans="1:7" ht="14.4" customHeight="1">
      <c r="A8979" s="138" t="s">
        <v>15726</v>
      </c>
      <c r="B8979" s="151" t="s">
        <v>15692</v>
      </c>
      <c r="C8979" s="148">
        <v>20248.892949999998</v>
      </c>
      <c r="D8979" s="148">
        <f t="shared" si="420"/>
        <v>24703.65</v>
      </c>
      <c r="E8979" s="138" t="s">
        <v>2044</v>
      </c>
      <c r="F8979" s="148">
        <f t="shared" si="421"/>
        <v>20248.89</v>
      </c>
      <c r="G8979" s="148">
        <f t="shared" si="422"/>
        <v>24703.645799999998</v>
      </c>
    </row>
    <row r="8980" spans="1:7" ht="14.4" customHeight="1">
      <c r="A8980" s="138" t="s">
        <v>15727</v>
      </c>
      <c r="B8980" s="151" t="s">
        <v>15692</v>
      </c>
      <c r="C8980" s="148">
        <v>20248.892949999998</v>
      </c>
      <c r="D8980" s="148">
        <f t="shared" si="420"/>
        <v>24703.65</v>
      </c>
      <c r="E8980" s="138" t="s">
        <v>2044</v>
      </c>
      <c r="F8980" s="148">
        <f t="shared" si="421"/>
        <v>20248.89</v>
      </c>
      <c r="G8980" s="148">
        <f t="shared" si="422"/>
        <v>24703.645799999998</v>
      </c>
    </row>
    <row r="8981" spans="1:7" ht="14.4" customHeight="1">
      <c r="A8981" s="138" t="s">
        <v>15728</v>
      </c>
      <c r="B8981" s="151" t="s">
        <v>15692</v>
      </c>
      <c r="C8981" s="148">
        <v>20248.892949999998</v>
      </c>
      <c r="D8981" s="148">
        <f t="shared" si="420"/>
        <v>24703.65</v>
      </c>
      <c r="E8981" s="138" t="s">
        <v>2044</v>
      </c>
      <c r="F8981" s="148">
        <f t="shared" si="421"/>
        <v>20248.89</v>
      </c>
      <c r="G8981" s="148">
        <f t="shared" si="422"/>
        <v>24703.645799999998</v>
      </c>
    </row>
    <row r="8982" spans="1:7" ht="14.4" customHeight="1">
      <c r="A8982" s="138" t="s">
        <v>15729</v>
      </c>
      <c r="B8982" s="151" t="s">
        <v>15692</v>
      </c>
      <c r="C8982" s="148">
        <v>20248.892949999998</v>
      </c>
      <c r="D8982" s="148">
        <f t="shared" si="420"/>
        <v>24703.65</v>
      </c>
      <c r="E8982" s="138" t="s">
        <v>2044</v>
      </c>
      <c r="F8982" s="148">
        <f t="shared" si="421"/>
        <v>20248.89</v>
      </c>
      <c r="G8982" s="148">
        <f t="shared" si="422"/>
        <v>24703.645799999998</v>
      </c>
    </row>
    <row r="8983" spans="1:7" ht="14.4" customHeight="1">
      <c r="A8983" s="138" t="s">
        <v>15730</v>
      </c>
      <c r="B8983" s="151" t="s">
        <v>15692</v>
      </c>
      <c r="C8983" s="148">
        <v>20248.892949999998</v>
      </c>
      <c r="D8983" s="148">
        <f t="shared" si="420"/>
        <v>24703.65</v>
      </c>
      <c r="E8983" s="138" t="s">
        <v>2044</v>
      </c>
      <c r="F8983" s="148">
        <f t="shared" si="421"/>
        <v>20248.89</v>
      </c>
      <c r="G8983" s="148">
        <f t="shared" si="422"/>
        <v>24703.645799999998</v>
      </c>
    </row>
    <row r="8984" spans="1:7" ht="14.4" customHeight="1">
      <c r="A8984" s="138" t="s">
        <v>15731</v>
      </c>
      <c r="B8984" s="151" t="s">
        <v>15692</v>
      </c>
      <c r="C8984" s="148">
        <v>20248.892949999998</v>
      </c>
      <c r="D8984" s="148">
        <f t="shared" si="420"/>
        <v>24703.65</v>
      </c>
      <c r="E8984" s="138" t="s">
        <v>2044</v>
      </c>
      <c r="F8984" s="148">
        <f t="shared" si="421"/>
        <v>20248.89</v>
      </c>
      <c r="G8984" s="148">
        <f t="shared" si="422"/>
        <v>24703.645799999998</v>
      </c>
    </row>
    <row r="8985" spans="1:7" ht="14.4" customHeight="1">
      <c r="A8985" s="138" t="s">
        <v>15732</v>
      </c>
      <c r="B8985" s="151" t="s">
        <v>15692</v>
      </c>
      <c r="C8985" s="148">
        <v>20248.892949999998</v>
      </c>
      <c r="D8985" s="148">
        <f t="shared" si="420"/>
        <v>24703.65</v>
      </c>
      <c r="E8985" s="138" t="s">
        <v>2044</v>
      </c>
      <c r="F8985" s="148">
        <f t="shared" si="421"/>
        <v>20248.89</v>
      </c>
      <c r="G8985" s="148">
        <f t="shared" si="422"/>
        <v>24703.645799999998</v>
      </c>
    </row>
    <row r="8986" spans="1:7" ht="14.4" customHeight="1">
      <c r="A8986" s="138" t="s">
        <v>15733</v>
      </c>
      <c r="B8986" s="151" t="s">
        <v>15692</v>
      </c>
      <c r="C8986" s="148">
        <v>20248.892949999998</v>
      </c>
      <c r="D8986" s="148">
        <f t="shared" si="420"/>
        <v>24703.65</v>
      </c>
      <c r="E8986" s="138" t="s">
        <v>2044</v>
      </c>
      <c r="F8986" s="148">
        <f t="shared" si="421"/>
        <v>20248.89</v>
      </c>
      <c r="G8986" s="148">
        <f t="shared" si="422"/>
        <v>24703.645799999998</v>
      </c>
    </row>
    <row r="8987" spans="1:7" ht="14.4" customHeight="1">
      <c r="A8987" s="138" t="s">
        <v>15734</v>
      </c>
      <c r="B8987" s="151" t="s">
        <v>15692</v>
      </c>
      <c r="C8987" s="148">
        <v>20248.892949999998</v>
      </c>
      <c r="D8987" s="148">
        <f t="shared" si="420"/>
        <v>24703.65</v>
      </c>
      <c r="E8987" s="138" t="s">
        <v>2044</v>
      </c>
      <c r="F8987" s="148">
        <f t="shared" si="421"/>
        <v>20248.89</v>
      </c>
      <c r="G8987" s="148">
        <f t="shared" si="422"/>
        <v>24703.645799999998</v>
      </c>
    </row>
    <row r="8988" spans="1:7" ht="14.4" customHeight="1">
      <c r="A8988" s="138" t="s">
        <v>15735</v>
      </c>
      <c r="B8988" s="151" t="s">
        <v>15692</v>
      </c>
      <c r="C8988" s="148">
        <v>20248.892949999998</v>
      </c>
      <c r="D8988" s="148">
        <f t="shared" si="420"/>
        <v>24703.65</v>
      </c>
      <c r="E8988" s="138" t="s">
        <v>2044</v>
      </c>
      <c r="F8988" s="148">
        <f t="shared" si="421"/>
        <v>20248.89</v>
      </c>
      <c r="G8988" s="148">
        <f t="shared" si="422"/>
        <v>24703.645799999998</v>
      </c>
    </row>
    <row r="8989" spans="1:7" ht="14.4" customHeight="1">
      <c r="A8989" s="138" t="s">
        <v>15736</v>
      </c>
      <c r="B8989" s="151" t="s">
        <v>15692</v>
      </c>
      <c r="C8989" s="148">
        <v>20248.892949999998</v>
      </c>
      <c r="D8989" s="148">
        <f t="shared" si="420"/>
        <v>24703.65</v>
      </c>
      <c r="E8989" s="138" t="s">
        <v>2044</v>
      </c>
      <c r="F8989" s="148">
        <f t="shared" si="421"/>
        <v>20248.89</v>
      </c>
      <c r="G8989" s="148">
        <f t="shared" si="422"/>
        <v>24703.645799999998</v>
      </c>
    </row>
    <row r="8990" spans="1:7" ht="14.4" customHeight="1">
      <c r="A8990" s="138" t="s">
        <v>15737</v>
      </c>
      <c r="B8990" s="151" t="s">
        <v>15692</v>
      </c>
      <c r="C8990" s="148">
        <v>20248.892949999998</v>
      </c>
      <c r="D8990" s="148">
        <f t="shared" si="420"/>
        <v>24703.65</v>
      </c>
      <c r="E8990" s="138" t="s">
        <v>2044</v>
      </c>
      <c r="F8990" s="148">
        <f t="shared" si="421"/>
        <v>20248.89</v>
      </c>
      <c r="G8990" s="148">
        <f t="shared" si="422"/>
        <v>24703.645799999998</v>
      </c>
    </row>
    <row r="8991" spans="1:7" ht="14.4" customHeight="1">
      <c r="A8991" s="138" t="s">
        <v>15738</v>
      </c>
      <c r="B8991" s="151" t="s">
        <v>15692</v>
      </c>
      <c r="C8991" s="148">
        <v>20248.892949999998</v>
      </c>
      <c r="D8991" s="148">
        <f t="shared" si="420"/>
        <v>24703.65</v>
      </c>
      <c r="E8991" s="138" t="s">
        <v>2044</v>
      </c>
      <c r="F8991" s="148">
        <f t="shared" si="421"/>
        <v>20248.89</v>
      </c>
      <c r="G8991" s="148">
        <f t="shared" si="422"/>
        <v>24703.645799999998</v>
      </c>
    </row>
    <row r="8992" spans="1:7" ht="14.4" customHeight="1">
      <c r="A8992" s="138" t="s">
        <v>15739</v>
      </c>
      <c r="B8992" s="151" t="s">
        <v>15692</v>
      </c>
      <c r="C8992" s="148">
        <v>20248.892949999998</v>
      </c>
      <c r="D8992" s="148">
        <f t="shared" si="420"/>
        <v>24703.65</v>
      </c>
      <c r="E8992" s="138" t="s">
        <v>2044</v>
      </c>
      <c r="F8992" s="148">
        <f t="shared" si="421"/>
        <v>20248.89</v>
      </c>
      <c r="G8992" s="148">
        <f t="shared" si="422"/>
        <v>24703.645799999998</v>
      </c>
    </row>
    <row r="8993" spans="1:7" ht="14.4" customHeight="1">
      <c r="A8993" s="138" t="s">
        <v>15740</v>
      </c>
      <c r="B8993" s="151" t="s">
        <v>15692</v>
      </c>
      <c r="C8993" s="148">
        <v>20248.892949999998</v>
      </c>
      <c r="D8993" s="148">
        <f t="shared" si="420"/>
        <v>24703.65</v>
      </c>
      <c r="E8993" s="138" t="s">
        <v>2044</v>
      </c>
      <c r="F8993" s="148">
        <f t="shared" si="421"/>
        <v>20248.89</v>
      </c>
      <c r="G8993" s="148">
        <f t="shared" si="422"/>
        <v>24703.645799999998</v>
      </c>
    </row>
    <row r="8994" spans="1:7" ht="14.4" customHeight="1">
      <c r="A8994" s="138" t="s">
        <v>15741</v>
      </c>
      <c r="B8994" s="151" t="s">
        <v>15692</v>
      </c>
      <c r="C8994" s="148">
        <v>20248.892949999998</v>
      </c>
      <c r="D8994" s="148">
        <f t="shared" si="420"/>
        <v>24703.65</v>
      </c>
      <c r="E8994" s="138" t="s">
        <v>2044</v>
      </c>
      <c r="F8994" s="148">
        <f t="shared" si="421"/>
        <v>20248.89</v>
      </c>
      <c r="G8994" s="148">
        <f t="shared" si="422"/>
        <v>24703.645799999998</v>
      </c>
    </row>
    <row r="8995" spans="1:7" ht="14.4" customHeight="1">
      <c r="A8995" s="138" t="s">
        <v>15742</v>
      </c>
      <c r="B8995" s="151" t="s">
        <v>15692</v>
      </c>
      <c r="C8995" s="148">
        <v>20248.892949999998</v>
      </c>
      <c r="D8995" s="148">
        <f t="shared" si="420"/>
        <v>24703.65</v>
      </c>
      <c r="E8995" s="138" t="s">
        <v>2044</v>
      </c>
      <c r="F8995" s="148">
        <f t="shared" si="421"/>
        <v>20248.89</v>
      </c>
      <c r="G8995" s="148">
        <f t="shared" si="422"/>
        <v>24703.645799999998</v>
      </c>
    </row>
    <row r="8996" spans="1:7" ht="14.4" customHeight="1">
      <c r="A8996" s="138" t="s">
        <v>15743</v>
      </c>
      <c r="B8996" s="151" t="s">
        <v>15692</v>
      </c>
      <c r="C8996" s="148">
        <v>20248.892949999998</v>
      </c>
      <c r="D8996" s="148">
        <f t="shared" si="420"/>
        <v>24703.65</v>
      </c>
      <c r="E8996" s="138" t="s">
        <v>2044</v>
      </c>
      <c r="F8996" s="148">
        <f t="shared" si="421"/>
        <v>20248.89</v>
      </c>
      <c r="G8996" s="148">
        <f t="shared" si="422"/>
        <v>24703.645799999998</v>
      </c>
    </row>
    <row r="8997" spans="1:7" ht="14.4" customHeight="1">
      <c r="A8997" s="138" t="s">
        <v>15744</v>
      </c>
      <c r="B8997" s="151" t="s">
        <v>15692</v>
      </c>
      <c r="C8997" s="148">
        <v>20248.892949999998</v>
      </c>
      <c r="D8997" s="148">
        <f t="shared" si="420"/>
        <v>24703.65</v>
      </c>
      <c r="E8997" s="138" t="s">
        <v>2044</v>
      </c>
      <c r="F8997" s="148">
        <f t="shared" si="421"/>
        <v>20248.89</v>
      </c>
      <c r="G8997" s="148">
        <f t="shared" si="422"/>
        <v>24703.645799999998</v>
      </c>
    </row>
    <row r="8998" spans="1:7" ht="14.4" customHeight="1">
      <c r="A8998" s="138" t="s">
        <v>15745</v>
      </c>
      <c r="B8998" s="151" t="s">
        <v>15692</v>
      </c>
      <c r="C8998" s="148">
        <v>20248.892949999998</v>
      </c>
      <c r="D8998" s="148">
        <f t="shared" si="420"/>
        <v>24703.65</v>
      </c>
      <c r="E8998" s="138" t="s">
        <v>2044</v>
      </c>
      <c r="F8998" s="148">
        <f t="shared" si="421"/>
        <v>20248.89</v>
      </c>
      <c r="G8998" s="148">
        <f t="shared" si="422"/>
        <v>24703.645799999998</v>
      </c>
    </row>
    <row r="8999" spans="1:7" ht="14.4" customHeight="1">
      <c r="A8999" s="138" t="s">
        <v>15746</v>
      </c>
      <c r="B8999" s="151" t="s">
        <v>15692</v>
      </c>
      <c r="C8999" s="148">
        <v>20248.892949999998</v>
      </c>
      <c r="D8999" s="148">
        <f t="shared" si="420"/>
        <v>24703.65</v>
      </c>
      <c r="E8999" s="138" t="s">
        <v>2044</v>
      </c>
      <c r="F8999" s="148">
        <f t="shared" si="421"/>
        <v>20248.89</v>
      </c>
      <c r="G8999" s="148">
        <f t="shared" si="422"/>
        <v>24703.645799999998</v>
      </c>
    </row>
    <row r="9000" spans="1:7" ht="14.4" customHeight="1">
      <c r="A9000" s="138" t="s">
        <v>15747</v>
      </c>
      <c r="B9000" s="151" t="s">
        <v>15692</v>
      </c>
      <c r="C9000" s="148">
        <v>20248.892949999998</v>
      </c>
      <c r="D9000" s="148">
        <f t="shared" si="420"/>
        <v>24703.65</v>
      </c>
      <c r="E9000" s="138" t="s">
        <v>2044</v>
      </c>
      <c r="F9000" s="148">
        <f t="shared" si="421"/>
        <v>20248.89</v>
      </c>
      <c r="G9000" s="148">
        <f t="shared" si="422"/>
        <v>24703.645799999998</v>
      </c>
    </row>
    <row r="9001" spans="1:7" ht="14.4" customHeight="1">
      <c r="A9001" s="138" t="s">
        <v>15748</v>
      </c>
      <c r="B9001" s="151" t="s">
        <v>15692</v>
      </c>
      <c r="C9001" s="148">
        <v>20248.892949999998</v>
      </c>
      <c r="D9001" s="148">
        <f t="shared" si="420"/>
        <v>24703.65</v>
      </c>
      <c r="E9001" s="138" t="s">
        <v>2044</v>
      </c>
      <c r="F9001" s="148">
        <f t="shared" si="421"/>
        <v>20248.89</v>
      </c>
      <c r="G9001" s="148">
        <f t="shared" si="422"/>
        <v>24703.645799999998</v>
      </c>
    </row>
    <row r="9002" spans="1:7" ht="14.4" customHeight="1">
      <c r="A9002" s="138" t="s">
        <v>15749</v>
      </c>
      <c r="B9002" s="151" t="s">
        <v>15692</v>
      </c>
      <c r="C9002" s="148">
        <v>20248.892949999998</v>
      </c>
      <c r="D9002" s="148">
        <f t="shared" si="420"/>
        <v>24703.65</v>
      </c>
      <c r="E9002" s="138" t="s">
        <v>2044</v>
      </c>
      <c r="F9002" s="148">
        <f t="shared" si="421"/>
        <v>20248.89</v>
      </c>
      <c r="G9002" s="148">
        <f t="shared" si="422"/>
        <v>24703.645799999998</v>
      </c>
    </row>
    <row r="9003" spans="1:7" ht="14.4" customHeight="1">
      <c r="A9003" s="138" t="s">
        <v>15750</v>
      </c>
      <c r="B9003" s="151" t="s">
        <v>15692</v>
      </c>
      <c r="C9003" s="148">
        <v>20248.892949999998</v>
      </c>
      <c r="D9003" s="148">
        <f t="shared" si="420"/>
        <v>24703.65</v>
      </c>
      <c r="E9003" s="138" t="s">
        <v>2044</v>
      </c>
      <c r="F9003" s="148">
        <f t="shared" si="421"/>
        <v>20248.89</v>
      </c>
      <c r="G9003" s="148">
        <f t="shared" si="422"/>
        <v>24703.645799999998</v>
      </c>
    </row>
    <row r="9004" spans="1:7" ht="14.4" customHeight="1">
      <c r="A9004" s="138" t="s">
        <v>15751</v>
      </c>
      <c r="B9004" s="151" t="s">
        <v>15692</v>
      </c>
      <c r="C9004" s="148">
        <v>20248.892949999998</v>
      </c>
      <c r="D9004" s="148">
        <f t="shared" si="420"/>
        <v>24703.65</v>
      </c>
      <c r="E9004" s="138" t="s">
        <v>2044</v>
      </c>
      <c r="F9004" s="148">
        <f t="shared" si="421"/>
        <v>20248.89</v>
      </c>
      <c r="G9004" s="148">
        <f t="shared" si="422"/>
        <v>24703.645799999998</v>
      </c>
    </row>
    <row r="9005" spans="1:7" ht="14.4" customHeight="1">
      <c r="A9005" s="138" t="s">
        <v>15752</v>
      </c>
      <c r="B9005" s="151" t="s">
        <v>15692</v>
      </c>
      <c r="C9005" s="148">
        <v>20248.892949999998</v>
      </c>
      <c r="D9005" s="148">
        <f t="shared" si="420"/>
        <v>24703.65</v>
      </c>
      <c r="E9005" s="138" t="s">
        <v>2044</v>
      </c>
      <c r="F9005" s="148">
        <f t="shared" si="421"/>
        <v>20248.89</v>
      </c>
      <c r="G9005" s="148">
        <f t="shared" si="422"/>
        <v>24703.645799999998</v>
      </c>
    </row>
    <row r="9006" spans="1:7" ht="14.4" customHeight="1">
      <c r="A9006" s="138" t="s">
        <v>15753</v>
      </c>
      <c r="B9006" s="151" t="s">
        <v>15692</v>
      </c>
      <c r="C9006" s="148">
        <v>20248.892949999998</v>
      </c>
      <c r="D9006" s="148">
        <f t="shared" si="420"/>
        <v>24703.65</v>
      </c>
      <c r="E9006" s="138" t="s">
        <v>2044</v>
      </c>
      <c r="F9006" s="148">
        <f t="shared" si="421"/>
        <v>20248.89</v>
      </c>
      <c r="G9006" s="148">
        <f t="shared" si="422"/>
        <v>24703.645799999998</v>
      </c>
    </row>
    <row r="9007" spans="1:7" ht="14.4" customHeight="1">
      <c r="A9007" s="138" t="s">
        <v>15754</v>
      </c>
      <c r="B9007" s="151" t="s">
        <v>15692</v>
      </c>
      <c r="C9007" s="148">
        <v>20248.892949999998</v>
      </c>
      <c r="D9007" s="148">
        <f t="shared" si="420"/>
        <v>24703.65</v>
      </c>
      <c r="E9007" s="138" t="s">
        <v>2044</v>
      </c>
      <c r="F9007" s="148">
        <f t="shared" si="421"/>
        <v>20248.89</v>
      </c>
      <c r="G9007" s="148">
        <f t="shared" si="422"/>
        <v>24703.645799999998</v>
      </c>
    </row>
    <row r="9008" spans="1:7" ht="14.4" customHeight="1">
      <c r="A9008" s="138" t="s">
        <v>15755</v>
      </c>
      <c r="B9008" s="151" t="s">
        <v>15756</v>
      </c>
      <c r="C9008" s="148">
        <v>22272.779099999996</v>
      </c>
      <c r="D9008" s="148">
        <f t="shared" si="420"/>
        <v>27172.79</v>
      </c>
      <c r="E9008" s="138" t="s">
        <v>2044</v>
      </c>
      <c r="F9008" s="148">
        <f t="shared" si="421"/>
        <v>22272.78</v>
      </c>
      <c r="G9008" s="148">
        <f t="shared" si="422"/>
        <v>27172.791599999997</v>
      </c>
    </row>
    <row r="9009" spans="1:7" ht="14.4" customHeight="1">
      <c r="A9009" s="138" t="s">
        <v>15757</v>
      </c>
      <c r="B9009" s="151" t="s">
        <v>15756</v>
      </c>
      <c r="C9009" s="148">
        <v>22272.779099999996</v>
      </c>
      <c r="D9009" s="148">
        <f t="shared" si="420"/>
        <v>27172.79</v>
      </c>
      <c r="E9009" s="138" t="s">
        <v>2044</v>
      </c>
      <c r="F9009" s="148">
        <f t="shared" si="421"/>
        <v>22272.78</v>
      </c>
      <c r="G9009" s="148">
        <f t="shared" si="422"/>
        <v>27172.791599999997</v>
      </c>
    </row>
    <row r="9010" spans="1:7" ht="14.4" customHeight="1">
      <c r="A9010" s="138" t="s">
        <v>15758</v>
      </c>
      <c r="B9010" s="151" t="s">
        <v>15756</v>
      </c>
      <c r="C9010" s="148">
        <v>22272.779099999996</v>
      </c>
      <c r="D9010" s="148">
        <f t="shared" si="420"/>
        <v>27172.79</v>
      </c>
      <c r="E9010" s="138" t="s">
        <v>2044</v>
      </c>
      <c r="F9010" s="148">
        <f t="shared" si="421"/>
        <v>22272.78</v>
      </c>
      <c r="G9010" s="148">
        <f t="shared" si="422"/>
        <v>27172.791599999997</v>
      </c>
    </row>
    <row r="9011" spans="1:7" ht="14.4" customHeight="1">
      <c r="A9011" s="138" t="s">
        <v>15759</v>
      </c>
      <c r="B9011" s="151" t="s">
        <v>15756</v>
      </c>
      <c r="C9011" s="148">
        <v>22272.779099999996</v>
      </c>
      <c r="D9011" s="148">
        <f t="shared" si="420"/>
        <v>27172.79</v>
      </c>
      <c r="E9011" s="138" t="s">
        <v>2044</v>
      </c>
      <c r="F9011" s="148">
        <f t="shared" si="421"/>
        <v>22272.78</v>
      </c>
      <c r="G9011" s="148">
        <f t="shared" si="422"/>
        <v>27172.791599999997</v>
      </c>
    </row>
    <row r="9012" spans="1:7" ht="14.4" customHeight="1">
      <c r="A9012" s="138" t="s">
        <v>15760</v>
      </c>
      <c r="B9012" s="151" t="s">
        <v>15756</v>
      </c>
      <c r="C9012" s="148">
        <v>22272.779099999996</v>
      </c>
      <c r="D9012" s="148">
        <f t="shared" si="420"/>
        <v>27172.79</v>
      </c>
      <c r="E9012" s="138" t="s">
        <v>2044</v>
      </c>
      <c r="F9012" s="148">
        <f t="shared" si="421"/>
        <v>22272.78</v>
      </c>
      <c r="G9012" s="148">
        <f t="shared" si="422"/>
        <v>27172.791599999997</v>
      </c>
    </row>
    <row r="9013" spans="1:7" ht="14.4" customHeight="1">
      <c r="A9013" s="138" t="s">
        <v>15761</v>
      </c>
      <c r="B9013" s="151" t="s">
        <v>15756</v>
      </c>
      <c r="C9013" s="148">
        <v>22272.779099999996</v>
      </c>
      <c r="D9013" s="148">
        <f t="shared" si="420"/>
        <v>27172.79</v>
      </c>
      <c r="E9013" s="138" t="s">
        <v>2044</v>
      </c>
      <c r="F9013" s="148">
        <f t="shared" si="421"/>
        <v>22272.78</v>
      </c>
      <c r="G9013" s="148">
        <f t="shared" si="422"/>
        <v>27172.791599999997</v>
      </c>
    </row>
    <row r="9014" spans="1:7" ht="14.4" customHeight="1">
      <c r="A9014" s="138" t="s">
        <v>15762</v>
      </c>
      <c r="B9014" s="151" t="s">
        <v>15756</v>
      </c>
      <c r="C9014" s="148">
        <v>22272.779099999996</v>
      </c>
      <c r="D9014" s="148">
        <f t="shared" si="420"/>
        <v>27172.79</v>
      </c>
      <c r="E9014" s="138" t="s">
        <v>2044</v>
      </c>
      <c r="F9014" s="148">
        <f t="shared" si="421"/>
        <v>22272.78</v>
      </c>
      <c r="G9014" s="148">
        <f t="shared" si="422"/>
        <v>27172.791599999997</v>
      </c>
    </row>
    <row r="9015" spans="1:7" ht="14.4" customHeight="1">
      <c r="A9015" s="138" t="s">
        <v>15763</v>
      </c>
      <c r="B9015" s="151" t="s">
        <v>15756</v>
      </c>
      <c r="C9015" s="148">
        <v>22272.779099999996</v>
      </c>
      <c r="D9015" s="148">
        <f t="shared" si="420"/>
        <v>27172.79</v>
      </c>
      <c r="E9015" s="138" t="s">
        <v>2044</v>
      </c>
      <c r="F9015" s="148">
        <f t="shared" si="421"/>
        <v>22272.78</v>
      </c>
      <c r="G9015" s="148">
        <f t="shared" si="422"/>
        <v>27172.791599999997</v>
      </c>
    </row>
    <row r="9016" spans="1:7" ht="14.4" customHeight="1">
      <c r="A9016" s="138" t="s">
        <v>15764</v>
      </c>
      <c r="B9016" s="151" t="s">
        <v>15756</v>
      </c>
      <c r="C9016" s="148">
        <v>22272.779099999996</v>
      </c>
      <c r="D9016" s="148">
        <f t="shared" si="420"/>
        <v>27172.79</v>
      </c>
      <c r="E9016" s="138" t="s">
        <v>2044</v>
      </c>
      <c r="F9016" s="148">
        <f t="shared" si="421"/>
        <v>22272.78</v>
      </c>
      <c r="G9016" s="148">
        <f t="shared" si="422"/>
        <v>27172.791599999997</v>
      </c>
    </row>
    <row r="9017" spans="1:7" ht="14.4" customHeight="1">
      <c r="A9017" s="138" t="s">
        <v>15765</v>
      </c>
      <c r="B9017" s="151" t="s">
        <v>15756</v>
      </c>
      <c r="C9017" s="148">
        <v>22272.779099999996</v>
      </c>
      <c r="D9017" s="148">
        <f t="shared" si="420"/>
        <v>27172.79</v>
      </c>
      <c r="E9017" s="138" t="s">
        <v>2044</v>
      </c>
      <c r="F9017" s="148">
        <f t="shared" si="421"/>
        <v>22272.78</v>
      </c>
      <c r="G9017" s="148">
        <f t="shared" si="422"/>
        <v>27172.791599999997</v>
      </c>
    </row>
    <row r="9018" spans="1:7" ht="14.4" customHeight="1">
      <c r="A9018" s="138" t="s">
        <v>15766</v>
      </c>
      <c r="B9018" s="151" t="s">
        <v>15756</v>
      </c>
      <c r="C9018" s="148">
        <v>22272.779099999996</v>
      </c>
      <c r="D9018" s="148">
        <f t="shared" si="420"/>
        <v>27172.79</v>
      </c>
      <c r="E9018" s="138" t="s">
        <v>2044</v>
      </c>
      <c r="F9018" s="148">
        <f t="shared" si="421"/>
        <v>22272.78</v>
      </c>
      <c r="G9018" s="148">
        <f t="shared" si="422"/>
        <v>27172.791599999997</v>
      </c>
    </row>
    <row r="9019" spans="1:7" ht="14.4" customHeight="1">
      <c r="A9019" s="138" t="s">
        <v>15767</v>
      </c>
      <c r="B9019" s="151" t="s">
        <v>15756</v>
      </c>
      <c r="C9019" s="148">
        <v>22272.779099999996</v>
      </c>
      <c r="D9019" s="148">
        <f t="shared" si="420"/>
        <v>27172.79</v>
      </c>
      <c r="E9019" s="138" t="s">
        <v>2044</v>
      </c>
      <c r="F9019" s="148">
        <f t="shared" si="421"/>
        <v>22272.78</v>
      </c>
      <c r="G9019" s="148">
        <f t="shared" si="422"/>
        <v>27172.791599999997</v>
      </c>
    </row>
    <row r="9020" spans="1:7" ht="14.4" customHeight="1">
      <c r="A9020" s="138" t="s">
        <v>15768</v>
      </c>
      <c r="B9020" s="151" t="s">
        <v>15756</v>
      </c>
      <c r="C9020" s="148">
        <v>22272.779099999996</v>
      </c>
      <c r="D9020" s="148">
        <f t="shared" si="420"/>
        <v>27172.79</v>
      </c>
      <c r="E9020" s="138" t="s">
        <v>2044</v>
      </c>
      <c r="F9020" s="148">
        <f t="shared" si="421"/>
        <v>22272.78</v>
      </c>
      <c r="G9020" s="148">
        <f t="shared" si="422"/>
        <v>27172.791599999997</v>
      </c>
    </row>
    <row r="9021" spans="1:7" ht="14.4" customHeight="1">
      <c r="A9021" s="138" t="s">
        <v>15769</v>
      </c>
      <c r="B9021" s="151" t="s">
        <v>15756</v>
      </c>
      <c r="C9021" s="148">
        <v>22272.779099999996</v>
      </c>
      <c r="D9021" s="148">
        <f t="shared" si="420"/>
        <v>27172.79</v>
      </c>
      <c r="E9021" s="138" t="s">
        <v>2044</v>
      </c>
      <c r="F9021" s="148">
        <f t="shared" si="421"/>
        <v>22272.78</v>
      </c>
      <c r="G9021" s="148">
        <f t="shared" si="422"/>
        <v>27172.791599999997</v>
      </c>
    </row>
    <row r="9022" spans="1:7" ht="14.4" customHeight="1">
      <c r="A9022" s="138" t="s">
        <v>15770</v>
      </c>
      <c r="B9022" s="151" t="s">
        <v>15756</v>
      </c>
      <c r="C9022" s="148">
        <v>22272.779099999996</v>
      </c>
      <c r="D9022" s="148">
        <f t="shared" si="420"/>
        <v>27172.79</v>
      </c>
      <c r="E9022" s="138" t="s">
        <v>2044</v>
      </c>
      <c r="F9022" s="148">
        <f t="shared" si="421"/>
        <v>22272.78</v>
      </c>
      <c r="G9022" s="148">
        <f t="shared" si="422"/>
        <v>27172.791599999997</v>
      </c>
    </row>
    <row r="9023" spans="1:7" ht="14.4" customHeight="1">
      <c r="A9023" s="138" t="s">
        <v>15771</v>
      </c>
      <c r="B9023" s="151" t="s">
        <v>15756</v>
      </c>
      <c r="C9023" s="148">
        <v>22272.779099999996</v>
      </c>
      <c r="D9023" s="148">
        <f t="shared" si="420"/>
        <v>27172.79</v>
      </c>
      <c r="E9023" s="138" t="s">
        <v>2044</v>
      </c>
      <c r="F9023" s="148">
        <f t="shared" si="421"/>
        <v>22272.78</v>
      </c>
      <c r="G9023" s="148">
        <f t="shared" si="422"/>
        <v>27172.791599999997</v>
      </c>
    </row>
    <row r="9024" spans="1:7" ht="14.4" customHeight="1">
      <c r="A9024" s="138" t="s">
        <v>15772</v>
      </c>
      <c r="B9024" s="151" t="s">
        <v>15756</v>
      </c>
      <c r="C9024" s="148">
        <v>22272.779099999996</v>
      </c>
      <c r="D9024" s="148">
        <f t="shared" si="420"/>
        <v>27172.79</v>
      </c>
      <c r="E9024" s="138" t="s">
        <v>2044</v>
      </c>
      <c r="F9024" s="148">
        <f t="shared" si="421"/>
        <v>22272.78</v>
      </c>
      <c r="G9024" s="148">
        <f t="shared" si="422"/>
        <v>27172.791599999997</v>
      </c>
    </row>
    <row r="9025" spans="1:7" ht="14.4" customHeight="1">
      <c r="A9025" s="138" t="s">
        <v>15773</v>
      </c>
      <c r="B9025" s="151" t="s">
        <v>15756</v>
      </c>
      <c r="C9025" s="148">
        <v>22272.779099999996</v>
      </c>
      <c r="D9025" s="148">
        <f t="shared" si="420"/>
        <v>27172.79</v>
      </c>
      <c r="E9025" s="138" t="s">
        <v>2044</v>
      </c>
      <c r="F9025" s="148">
        <f t="shared" si="421"/>
        <v>22272.78</v>
      </c>
      <c r="G9025" s="148">
        <f t="shared" si="422"/>
        <v>27172.791599999997</v>
      </c>
    </row>
    <row r="9026" spans="1:7" ht="14.4" customHeight="1">
      <c r="A9026" s="138" t="s">
        <v>15774</v>
      </c>
      <c r="B9026" s="151" t="s">
        <v>15756</v>
      </c>
      <c r="C9026" s="148">
        <v>22272.779099999996</v>
      </c>
      <c r="D9026" s="148">
        <f t="shared" si="420"/>
        <v>27172.79</v>
      </c>
      <c r="E9026" s="138" t="s">
        <v>2044</v>
      </c>
      <c r="F9026" s="148">
        <f t="shared" si="421"/>
        <v>22272.78</v>
      </c>
      <c r="G9026" s="148">
        <f t="shared" si="422"/>
        <v>27172.791599999997</v>
      </c>
    </row>
    <row r="9027" spans="1:7" ht="14.4" customHeight="1">
      <c r="A9027" s="138" t="s">
        <v>15775</v>
      </c>
      <c r="B9027" s="151" t="s">
        <v>15756</v>
      </c>
      <c r="C9027" s="148">
        <v>22272.779099999996</v>
      </c>
      <c r="D9027" s="148">
        <f t="shared" si="420"/>
        <v>27172.79</v>
      </c>
      <c r="E9027" s="138" t="s">
        <v>2044</v>
      </c>
      <c r="F9027" s="148">
        <f t="shared" si="421"/>
        <v>22272.78</v>
      </c>
      <c r="G9027" s="148">
        <f t="shared" si="422"/>
        <v>27172.791599999997</v>
      </c>
    </row>
    <row r="9028" spans="1:7" ht="14.4" customHeight="1">
      <c r="A9028" s="138" t="s">
        <v>15776</v>
      </c>
      <c r="B9028" s="151" t="s">
        <v>15756</v>
      </c>
      <c r="C9028" s="148">
        <v>22272.779099999996</v>
      </c>
      <c r="D9028" s="148">
        <f t="shared" si="420"/>
        <v>27172.79</v>
      </c>
      <c r="E9028" s="138" t="s">
        <v>2044</v>
      </c>
      <c r="F9028" s="148">
        <f t="shared" si="421"/>
        <v>22272.78</v>
      </c>
      <c r="G9028" s="148">
        <f t="shared" si="422"/>
        <v>27172.791599999997</v>
      </c>
    </row>
    <row r="9029" spans="1:7" ht="14.4" customHeight="1">
      <c r="A9029" s="138" t="s">
        <v>15777</v>
      </c>
      <c r="B9029" s="151" t="s">
        <v>15756</v>
      </c>
      <c r="C9029" s="148">
        <v>22272.779099999996</v>
      </c>
      <c r="D9029" s="148">
        <f t="shared" si="420"/>
        <v>27172.79</v>
      </c>
      <c r="E9029" s="138" t="s">
        <v>2044</v>
      </c>
      <c r="F9029" s="148">
        <f t="shared" si="421"/>
        <v>22272.78</v>
      </c>
      <c r="G9029" s="148">
        <f t="shared" si="422"/>
        <v>27172.791599999997</v>
      </c>
    </row>
    <row r="9030" spans="1:7" ht="14.4" customHeight="1">
      <c r="A9030" s="138" t="s">
        <v>15778</v>
      </c>
      <c r="B9030" s="151" t="s">
        <v>15756</v>
      </c>
      <c r="C9030" s="148">
        <v>22272.779099999996</v>
      </c>
      <c r="D9030" s="148">
        <f t="shared" si="420"/>
        <v>27172.79</v>
      </c>
      <c r="E9030" s="138" t="s">
        <v>2044</v>
      </c>
      <c r="F9030" s="148">
        <f t="shared" si="421"/>
        <v>22272.78</v>
      </c>
      <c r="G9030" s="148">
        <f t="shared" si="422"/>
        <v>27172.791599999997</v>
      </c>
    </row>
    <row r="9031" spans="1:7" ht="14.4" customHeight="1">
      <c r="A9031" s="138" t="s">
        <v>15779</v>
      </c>
      <c r="B9031" s="151" t="s">
        <v>15756</v>
      </c>
      <c r="C9031" s="148">
        <v>22272.779099999996</v>
      </c>
      <c r="D9031" s="148">
        <f t="shared" si="420"/>
        <v>27172.79</v>
      </c>
      <c r="E9031" s="138" t="s">
        <v>2044</v>
      </c>
      <c r="F9031" s="148">
        <f t="shared" si="421"/>
        <v>22272.78</v>
      </c>
      <c r="G9031" s="148">
        <f t="shared" si="422"/>
        <v>27172.791599999997</v>
      </c>
    </row>
    <row r="9032" spans="1:7" ht="14.4" customHeight="1">
      <c r="A9032" s="138" t="s">
        <v>15780</v>
      </c>
      <c r="B9032" s="151" t="s">
        <v>15756</v>
      </c>
      <c r="C9032" s="148">
        <v>22272.779099999996</v>
      </c>
      <c r="D9032" s="148">
        <f t="shared" si="420"/>
        <v>27172.79</v>
      </c>
      <c r="E9032" s="138" t="s">
        <v>2044</v>
      </c>
      <c r="F9032" s="148">
        <f t="shared" si="421"/>
        <v>22272.78</v>
      </c>
      <c r="G9032" s="148">
        <f t="shared" si="422"/>
        <v>27172.791599999997</v>
      </c>
    </row>
    <row r="9033" spans="1:7" ht="14.4" customHeight="1">
      <c r="A9033" s="138" t="s">
        <v>15781</v>
      </c>
      <c r="B9033" s="151" t="s">
        <v>15756</v>
      </c>
      <c r="C9033" s="148">
        <v>22272.779099999996</v>
      </c>
      <c r="D9033" s="148">
        <f t="shared" ref="D9033:D9096" si="423">ROUND(C9033*(1+$D$8),2)</f>
        <v>27172.79</v>
      </c>
      <c r="E9033" s="138" t="s">
        <v>2044</v>
      </c>
      <c r="F9033" s="148">
        <f t="shared" ref="F9033:F9096" si="424">ROUND(C9033*(1-HLOOKUP(E9033,$1:$2,2,FALSE)),2)</f>
        <v>22272.78</v>
      </c>
      <c r="G9033" s="148">
        <f t="shared" ref="G9033:G9096" si="425">F9033*(1+$D$8)</f>
        <v>27172.791599999997</v>
      </c>
    </row>
    <row r="9034" spans="1:7" ht="14.4" customHeight="1">
      <c r="A9034" s="138" t="s">
        <v>15782</v>
      </c>
      <c r="B9034" s="151" t="s">
        <v>15756</v>
      </c>
      <c r="C9034" s="148">
        <v>22272.779099999996</v>
      </c>
      <c r="D9034" s="148">
        <f t="shared" si="423"/>
        <v>27172.79</v>
      </c>
      <c r="E9034" s="138" t="s">
        <v>2044</v>
      </c>
      <c r="F9034" s="148">
        <f t="shared" si="424"/>
        <v>22272.78</v>
      </c>
      <c r="G9034" s="148">
        <f t="shared" si="425"/>
        <v>27172.791599999997</v>
      </c>
    </row>
    <row r="9035" spans="1:7" ht="14.4" customHeight="1">
      <c r="A9035" s="138" t="s">
        <v>15783</v>
      </c>
      <c r="B9035" s="151" t="s">
        <v>15756</v>
      </c>
      <c r="C9035" s="148">
        <v>22272.779099999996</v>
      </c>
      <c r="D9035" s="148">
        <f t="shared" si="423"/>
        <v>27172.79</v>
      </c>
      <c r="E9035" s="138" t="s">
        <v>2044</v>
      </c>
      <c r="F9035" s="148">
        <f t="shared" si="424"/>
        <v>22272.78</v>
      </c>
      <c r="G9035" s="148">
        <f t="shared" si="425"/>
        <v>27172.791599999997</v>
      </c>
    </row>
    <row r="9036" spans="1:7" ht="14.4" customHeight="1">
      <c r="A9036" s="138" t="s">
        <v>15784</v>
      </c>
      <c r="B9036" s="151" t="s">
        <v>15756</v>
      </c>
      <c r="C9036" s="148">
        <v>22272.779099999996</v>
      </c>
      <c r="D9036" s="148">
        <f t="shared" si="423"/>
        <v>27172.79</v>
      </c>
      <c r="E9036" s="138" t="s">
        <v>2044</v>
      </c>
      <c r="F9036" s="148">
        <f t="shared" si="424"/>
        <v>22272.78</v>
      </c>
      <c r="G9036" s="148">
        <f t="shared" si="425"/>
        <v>27172.791599999997</v>
      </c>
    </row>
    <row r="9037" spans="1:7" ht="14.4" customHeight="1">
      <c r="A9037" s="138" t="s">
        <v>15785</v>
      </c>
      <c r="B9037" s="151" t="s">
        <v>15756</v>
      </c>
      <c r="C9037" s="148">
        <v>22272.779099999996</v>
      </c>
      <c r="D9037" s="148">
        <f t="shared" si="423"/>
        <v>27172.79</v>
      </c>
      <c r="E9037" s="138" t="s">
        <v>2044</v>
      </c>
      <c r="F9037" s="148">
        <f t="shared" si="424"/>
        <v>22272.78</v>
      </c>
      <c r="G9037" s="148">
        <f t="shared" si="425"/>
        <v>27172.791599999997</v>
      </c>
    </row>
    <row r="9038" spans="1:7" ht="14.4" customHeight="1">
      <c r="A9038" s="138" t="s">
        <v>15786</v>
      </c>
      <c r="B9038" s="151" t="s">
        <v>15756</v>
      </c>
      <c r="C9038" s="148">
        <v>22272.779099999996</v>
      </c>
      <c r="D9038" s="148">
        <f t="shared" si="423"/>
        <v>27172.79</v>
      </c>
      <c r="E9038" s="138" t="s">
        <v>2044</v>
      </c>
      <c r="F9038" s="148">
        <f t="shared" si="424"/>
        <v>22272.78</v>
      </c>
      <c r="G9038" s="148">
        <f t="shared" si="425"/>
        <v>27172.791599999997</v>
      </c>
    </row>
    <row r="9039" spans="1:7" ht="14.4" customHeight="1">
      <c r="A9039" s="138" t="s">
        <v>15787</v>
      </c>
      <c r="B9039" s="151" t="s">
        <v>15756</v>
      </c>
      <c r="C9039" s="148">
        <v>22272.779099999996</v>
      </c>
      <c r="D9039" s="148">
        <f t="shared" si="423"/>
        <v>27172.79</v>
      </c>
      <c r="E9039" s="138" t="s">
        <v>2044</v>
      </c>
      <c r="F9039" s="148">
        <f t="shared" si="424"/>
        <v>22272.78</v>
      </c>
      <c r="G9039" s="148">
        <f t="shared" si="425"/>
        <v>27172.791599999997</v>
      </c>
    </row>
    <row r="9040" spans="1:7" ht="14.4" customHeight="1">
      <c r="A9040" s="138" t="s">
        <v>15788</v>
      </c>
      <c r="B9040" s="151" t="s">
        <v>15756</v>
      </c>
      <c r="C9040" s="148">
        <v>22272.779099999996</v>
      </c>
      <c r="D9040" s="148">
        <f t="shared" si="423"/>
        <v>27172.79</v>
      </c>
      <c r="E9040" s="138" t="s">
        <v>2044</v>
      </c>
      <c r="F9040" s="148">
        <f t="shared" si="424"/>
        <v>22272.78</v>
      </c>
      <c r="G9040" s="148">
        <f t="shared" si="425"/>
        <v>27172.791599999997</v>
      </c>
    </row>
    <row r="9041" spans="1:7" ht="14.4" customHeight="1">
      <c r="A9041" s="138" t="s">
        <v>15789</v>
      </c>
      <c r="B9041" s="151" t="s">
        <v>15756</v>
      </c>
      <c r="C9041" s="148">
        <v>22272.779099999996</v>
      </c>
      <c r="D9041" s="148">
        <f t="shared" si="423"/>
        <v>27172.79</v>
      </c>
      <c r="E9041" s="138" t="s">
        <v>2044</v>
      </c>
      <c r="F9041" s="148">
        <f t="shared" si="424"/>
        <v>22272.78</v>
      </c>
      <c r="G9041" s="148">
        <f t="shared" si="425"/>
        <v>27172.791599999997</v>
      </c>
    </row>
    <row r="9042" spans="1:7" ht="14.4" customHeight="1">
      <c r="A9042" s="138" t="s">
        <v>15790</v>
      </c>
      <c r="B9042" s="151" t="s">
        <v>15756</v>
      </c>
      <c r="C9042" s="148">
        <v>22272.779099999996</v>
      </c>
      <c r="D9042" s="148">
        <f t="shared" si="423"/>
        <v>27172.79</v>
      </c>
      <c r="E9042" s="138" t="s">
        <v>2044</v>
      </c>
      <c r="F9042" s="148">
        <f t="shared" si="424"/>
        <v>22272.78</v>
      </c>
      <c r="G9042" s="148">
        <f t="shared" si="425"/>
        <v>27172.791599999997</v>
      </c>
    </row>
    <row r="9043" spans="1:7" ht="14.4" customHeight="1">
      <c r="A9043" s="138" t="s">
        <v>15791</v>
      </c>
      <c r="B9043" s="151" t="s">
        <v>15756</v>
      </c>
      <c r="C9043" s="148">
        <v>22272.779099999996</v>
      </c>
      <c r="D9043" s="148">
        <f t="shared" si="423"/>
        <v>27172.79</v>
      </c>
      <c r="E9043" s="138" t="s">
        <v>2044</v>
      </c>
      <c r="F9043" s="148">
        <f t="shared" si="424"/>
        <v>22272.78</v>
      </c>
      <c r="G9043" s="148">
        <f t="shared" si="425"/>
        <v>27172.791599999997</v>
      </c>
    </row>
    <row r="9044" spans="1:7" ht="14.4" customHeight="1">
      <c r="A9044" s="138" t="s">
        <v>15792</v>
      </c>
      <c r="B9044" s="151" t="s">
        <v>15756</v>
      </c>
      <c r="C9044" s="148">
        <v>22272.779099999996</v>
      </c>
      <c r="D9044" s="148">
        <f t="shared" si="423"/>
        <v>27172.79</v>
      </c>
      <c r="E9044" s="138" t="s">
        <v>2044</v>
      </c>
      <c r="F9044" s="148">
        <f t="shared" si="424"/>
        <v>22272.78</v>
      </c>
      <c r="G9044" s="148">
        <f t="shared" si="425"/>
        <v>27172.791599999997</v>
      </c>
    </row>
    <row r="9045" spans="1:7" ht="14.4" customHeight="1">
      <c r="A9045" s="138" t="s">
        <v>15793</v>
      </c>
      <c r="B9045" s="151" t="s">
        <v>15756</v>
      </c>
      <c r="C9045" s="148">
        <v>22272.779099999996</v>
      </c>
      <c r="D9045" s="148">
        <f t="shared" si="423"/>
        <v>27172.79</v>
      </c>
      <c r="E9045" s="138" t="s">
        <v>2044</v>
      </c>
      <c r="F9045" s="148">
        <f t="shared" si="424"/>
        <v>22272.78</v>
      </c>
      <c r="G9045" s="148">
        <f t="shared" si="425"/>
        <v>27172.791599999997</v>
      </c>
    </row>
    <row r="9046" spans="1:7" ht="14.4" customHeight="1">
      <c r="A9046" s="138" t="s">
        <v>15794</v>
      </c>
      <c r="B9046" s="151" t="s">
        <v>15756</v>
      </c>
      <c r="C9046" s="148">
        <v>22272.779099999996</v>
      </c>
      <c r="D9046" s="148">
        <f t="shared" si="423"/>
        <v>27172.79</v>
      </c>
      <c r="E9046" s="138" t="s">
        <v>2044</v>
      </c>
      <c r="F9046" s="148">
        <f t="shared" si="424"/>
        <v>22272.78</v>
      </c>
      <c r="G9046" s="148">
        <f t="shared" si="425"/>
        <v>27172.791599999997</v>
      </c>
    </row>
    <row r="9047" spans="1:7" ht="14.4" customHeight="1">
      <c r="A9047" s="138" t="s">
        <v>15795</v>
      </c>
      <c r="B9047" s="151" t="s">
        <v>15756</v>
      </c>
      <c r="C9047" s="148">
        <v>22272.779099999996</v>
      </c>
      <c r="D9047" s="148">
        <f t="shared" si="423"/>
        <v>27172.79</v>
      </c>
      <c r="E9047" s="138" t="s">
        <v>2044</v>
      </c>
      <c r="F9047" s="148">
        <f t="shared" si="424"/>
        <v>22272.78</v>
      </c>
      <c r="G9047" s="148">
        <f t="shared" si="425"/>
        <v>27172.791599999997</v>
      </c>
    </row>
    <row r="9048" spans="1:7" ht="14.4" customHeight="1">
      <c r="A9048" s="138" t="s">
        <v>15796</v>
      </c>
      <c r="B9048" s="151" t="s">
        <v>15756</v>
      </c>
      <c r="C9048" s="148">
        <v>22272.779099999996</v>
      </c>
      <c r="D9048" s="148">
        <f t="shared" si="423"/>
        <v>27172.79</v>
      </c>
      <c r="E9048" s="138" t="s">
        <v>2044</v>
      </c>
      <c r="F9048" s="148">
        <f t="shared" si="424"/>
        <v>22272.78</v>
      </c>
      <c r="G9048" s="148">
        <f t="shared" si="425"/>
        <v>27172.791599999997</v>
      </c>
    </row>
    <row r="9049" spans="1:7" ht="14.4" customHeight="1">
      <c r="A9049" s="138" t="s">
        <v>15797</v>
      </c>
      <c r="B9049" s="151" t="s">
        <v>15756</v>
      </c>
      <c r="C9049" s="148">
        <v>22272.779099999996</v>
      </c>
      <c r="D9049" s="148">
        <f t="shared" si="423"/>
        <v>27172.79</v>
      </c>
      <c r="E9049" s="138" t="s">
        <v>2044</v>
      </c>
      <c r="F9049" s="148">
        <f t="shared" si="424"/>
        <v>22272.78</v>
      </c>
      <c r="G9049" s="148">
        <f t="shared" si="425"/>
        <v>27172.791599999997</v>
      </c>
    </row>
    <row r="9050" spans="1:7" ht="14.4" customHeight="1">
      <c r="A9050" s="138" t="s">
        <v>15798</v>
      </c>
      <c r="B9050" s="151" t="s">
        <v>15756</v>
      </c>
      <c r="C9050" s="148">
        <v>22272.779099999996</v>
      </c>
      <c r="D9050" s="148">
        <f t="shared" si="423"/>
        <v>27172.79</v>
      </c>
      <c r="E9050" s="138" t="s">
        <v>2044</v>
      </c>
      <c r="F9050" s="148">
        <f t="shared" si="424"/>
        <v>22272.78</v>
      </c>
      <c r="G9050" s="148">
        <f t="shared" si="425"/>
        <v>27172.791599999997</v>
      </c>
    </row>
    <row r="9051" spans="1:7" ht="14.4" customHeight="1">
      <c r="A9051" s="138" t="s">
        <v>15799</v>
      </c>
      <c r="B9051" s="151" t="s">
        <v>15756</v>
      </c>
      <c r="C9051" s="148">
        <v>22272.779099999996</v>
      </c>
      <c r="D9051" s="148">
        <f t="shared" si="423"/>
        <v>27172.79</v>
      </c>
      <c r="E9051" s="138" t="s">
        <v>2044</v>
      </c>
      <c r="F9051" s="148">
        <f t="shared" si="424"/>
        <v>22272.78</v>
      </c>
      <c r="G9051" s="148">
        <f t="shared" si="425"/>
        <v>27172.791599999997</v>
      </c>
    </row>
    <row r="9052" spans="1:7" ht="14.4" customHeight="1">
      <c r="A9052" s="138" t="s">
        <v>15800</v>
      </c>
      <c r="B9052" s="151" t="s">
        <v>15756</v>
      </c>
      <c r="C9052" s="148">
        <v>22272.779099999996</v>
      </c>
      <c r="D9052" s="148">
        <f t="shared" si="423"/>
        <v>27172.79</v>
      </c>
      <c r="E9052" s="138" t="s">
        <v>2044</v>
      </c>
      <c r="F9052" s="148">
        <f t="shared" si="424"/>
        <v>22272.78</v>
      </c>
      <c r="G9052" s="148">
        <f t="shared" si="425"/>
        <v>27172.791599999997</v>
      </c>
    </row>
    <row r="9053" spans="1:7" ht="14.4" customHeight="1">
      <c r="A9053" s="138" t="s">
        <v>15801</v>
      </c>
      <c r="B9053" s="151" t="s">
        <v>15756</v>
      </c>
      <c r="C9053" s="148">
        <v>22272.779099999996</v>
      </c>
      <c r="D9053" s="148">
        <f t="shared" si="423"/>
        <v>27172.79</v>
      </c>
      <c r="E9053" s="138" t="s">
        <v>2044</v>
      </c>
      <c r="F9053" s="148">
        <f t="shared" si="424"/>
        <v>22272.78</v>
      </c>
      <c r="G9053" s="148">
        <f t="shared" si="425"/>
        <v>27172.791599999997</v>
      </c>
    </row>
    <row r="9054" spans="1:7" ht="14.4" customHeight="1">
      <c r="A9054" s="138" t="s">
        <v>15802</v>
      </c>
      <c r="B9054" s="151" t="s">
        <v>15756</v>
      </c>
      <c r="C9054" s="148">
        <v>22272.779099999996</v>
      </c>
      <c r="D9054" s="148">
        <f t="shared" si="423"/>
        <v>27172.79</v>
      </c>
      <c r="E9054" s="138" t="s">
        <v>2044</v>
      </c>
      <c r="F9054" s="148">
        <f t="shared" si="424"/>
        <v>22272.78</v>
      </c>
      <c r="G9054" s="148">
        <f t="shared" si="425"/>
        <v>27172.791599999997</v>
      </c>
    </row>
    <row r="9055" spans="1:7" ht="14.4" customHeight="1">
      <c r="A9055" s="138" t="s">
        <v>15803</v>
      </c>
      <c r="B9055" s="151" t="s">
        <v>15756</v>
      </c>
      <c r="C9055" s="148">
        <v>22272.779099999996</v>
      </c>
      <c r="D9055" s="148">
        <f t="shared" si="423"/>
        <v>27172.79</v>
      </c>
      <c r="E9055" s="138" t="s">
        <v>2044</v>
      </c>
      <c r="F9055" s="148">
        <f t="shared" si="424"/>
        <v>22272.78</v>
      </c>
      <c r="G9055" s="148">
        <f t="shared" si="425"/>
        <v>27172.791599999997</v>
      </c>
    </row>
    <row r="9056" spans="1:7" ht="14.4" customHeight="1">
      <c r="A9056" s="138" t="s">
        <v>15804</v>
      </c>
      <c r="B9056" s="151" t="s">
        <v>15756</v>
      </c>
      <c r="C9056" s="148">
        <v>22272.779099999996</v>
      </c>
      <c r="D9056" s="148">
        <f t="shared" si="423"/>
        <v>27172.79</v>
      </c>
      <c r="E9056" s="138" t="s">
        <v>2044</v>
      </c>
      <c r="F9056" s="148">
        <f t="shared" si="424"/>
        <v>22272.78</v>
      </c>
      <c r="G9056" s="148">
        <f t="shared" si="425"/>
        <v>27172.791599999997</v>
      </c>
    </row>
    <row r="9057" spans="1:7" ht="14.4" customHeight="1">
      <c r="A9057" s="138" t="s">
        <v>15805</v>
      </c>
      <c r="B9057" s="151" t="s">
        <v>15756</v>
      </c>
      <c r="C9057" s="148">
        <v>22272.779099999996</v>
      </c>
      <c r="D9057" s="148">
        <f t="shared" si="423"/>
        <v>27172.79</v>
      </c>
      <c r="E9057" s="138" t="s">
        <v>2044</v>
      </c>
      <c r="F9057" s="148">
        <f t="shared" si="424"/>
        <v>22272.78</v>
      </c>
      <c r="G9057" s="148">
        <f t="shared" si="425"/>
        <v>27172.791599999997</v>
      </c>
    </row>
    <row r="9058" spans="1:7" ht="14.4" customHeight="1">
      <c r="A9058" s="138" t="s">
        <v>15806</v>
      </c>
      <c r="B9058" s="151" t="s">
        <v>15756</v>
      </c>
      <c r="C9058" s="148">
        <v>22272.779099999996</v>
      </c>
      <c r="D9058" s="148">
        <f t="shared" si="423"/>
        <v>27172.79</v>
      </c>
      <c r="E9058" s="138" t="s">
        <v>2044</v>
      </c>
      <c r="F9058" s="148">
        <f t="shared" si="424"/>
        <v>22272.78</v>
      </c>
      <c r="G9058" s="148">
        <f t="shared" si="425"/>
        <v>27172.791599999997</v>
      </c>
    </row>
    <row r="9059" spans="1:7" ht="14.4" customHeight="1">
      <c r="A9059" s="138" t="s">
        <v>15807</v>
      </c>
      <c r="B9059" s="151" t="s">
        <v>15756</v>
      </c>
      <c r="C9059" s="148">
        <v>22272.779099999996</v>
      </c>
      <c r="D9059" s="148">
        <f t="shared" si="423"/>
        <v>27172.79</v>
      </c>
      <c r="E9059" s="138" t="s">
        <v>2044</v>
      </c>
      <c r="F9059" s="148">
        <f t="shared" si="424"/>
        <v>22272.78</v>
      </c>
      <c r="G9059" s="148">
        <f t="shared" si="425"/>
        <v>27172.791599999997</v>
      </c>
    </row>
    <row r="9060" spans="1:7" ht="14.4" customHeight="1">
      <c r="A9060" s="138" t="s">
        <v>15808</v>
      </c>
      <c r="B9060" s="151" t="s">
        <v>15756</v>
      </c>
      <c r="C9060" s="148">
        <v>22272.779099999996</v>
      </c>
      <c r="D9060" s="148">
        <f t="shared" si="423"/>
        <v>27172.79</v>
      </c>
      <c r="E9060" s="138" t="s">
        <v>2044</v>
      </c>
      <c r="F9060" s="148">
        <f t="shared" si="424"/>
        <v>22272.78</v>
      </c>
      <c r="G9060" s="148">
        <f t="shared" si="425"/>
        <v>27172.791599999997</v>
      </c>
    </row>
    <row r="9061" spans="1:7" ht="14.4" customHeight="1">
      <c r="A9061" s="138" t="s">
        <v>15809</v>
      </c>
      <c r="B9061" s="151" t="s">
        <v>15756</v>
      </c>
      <c r="C9061" s="148">
        <v>22272.779099999996</v>
      </c>
      <c r="D9061" s="148">
        <f t="shared" si="423"/>
        <v>27172.79</v>
      </c>
      <c r="E9061" s="138" t="s">
        <v>2044</v>
      </c>
      <c r="F9061" s="148">
        <f t="shared" si="424"/>
        <v>22272.78</v>
      </c>
      <c r="G9061" s="148">
        <f t="shared" si="425"/>
        <v>27172.791599999997</v>
      </c>
    </row>
    <row r="9062" spans="1:7" ht="14.4" customHeight="1">
      <c r="A9062" s="138" t="s">
        <v>15810</v>
      </c>
      <c r="B9062" s="151" t="s">
        <v>15756</v>
      </c>
      <c r="C9062" s="148">
        <v>22272.779099999996</v>
      </c>
      <c r="D9062" s="148">
        <f t="shared" si="423"/>
        <v>27172.79</v>
      </c>
      <c r="E9062" s="138" t="s">
        <v>2044</v>
      </c>
      <c r="F9062" s="148">
        <f t="shared" si="424"/>
        <v>22272.78</v>
      </c>
      <c r="G9062" s="148">
        <f t="shared" si="425"/>
        <v>27172.791599999997</v>
      </c>
    </row>
    <row r="9063" spans="1:7" ht="14.4" customHeight="1">
      <c r="A9063" s="138" t="s">
        <v>15811</v>
      </c>
      <c r="B9063" s="151" t="s">
        <v>15756</v>
      </c>
      <c r="C9063" s="148">
        <v>22272.779099999996</v>
      </c>
      <c r="D9063" s="148">
        <f t="shared" si="423"/>
        <v>27172.79</v>
      </c>
      <c r="E9063" s="138" t="s">
        <v>2044</v>
      </c>
      <c r="F9063" s="148">
        <f t="shared" si="424"/>
        <v>22272.78</v>
      </c>
      <c r="G9063" s="148">
        <f t="shared" si="425"/>
        <v>27172.791599999997</v>
      </c>
    </row>
    <row r="9064" spans="1:7" ht="14.4" customHeight="1">
      <c r="A9064" s="138" t="s">
        <v>15812</v>
      </c>
      <c r="B9064" s="151" t="s">
        <v>15756</v>
      </c>
      <c r="C9064" s="148">
        <v>22272.779099999996</v>
      </c>
      <c r="D9064" s="148">
        <f t="shared" si="423"/>
        <v>27172.79</v>
      </c>
      <c r="E9064" s="138" t="s">
        <v>2044</v>
      </c>
      <c r="F9064" s="148">
        <f t="shared" si="424"/>
        <v>22272.78</v>
      </c>
      <c r="G9064" s="148">
        <f t="shared" si="425"/>
        <v>27172.791599999997</v>
      </c>
    </row>
    <row r="9065" spans="1:7" ht="14.4" customHeight="1">
      <c r="A9065" s="138" t="s">
        <v>15813</v>
      </c>
      <c r="B9065" s="151" t="s">
        <v>15756</v>
      </c>
      <c r="C9065" s="148">
        <v>22272.779099999996</v>
      </c>
      <c r="D9065" s="148">
        <f t="shared" si="423"/>
        <v>27172.79</v>
      </c>
      <c r="E9065" s="138" t="s">
        <v>2044</v>
      </c>
      <c r="F9065" s="148">
        <f t="shared" si="424"/>
        <v>22272.78</v>
      </c>
      <c r="G9065" s="148">
        <f t="shared" si="425"/>
        <v>27172.791599999997</v>
      </c>
    </row>
    <row r="9066" spans="1:7" ht="14.4" customHeight="1">
      <c r="A9066" s="138" t="s">
        <v>15814</v>
      </c>
      <c r="B9066" s="151" t="s">
        <v>15756</v>
      </c>
      <c r="C9066" s="148">
        <v>22272.779099999996</v>
      </c>
      <c r="D9066" s="148">
        <f t="shared" si="423"/>
        <v>27172.79</v>
      </c>
      <c r="E9066" s="138" t="s">
        <v>2044</v>
      </c>
      <c r="F9066" s="148">
        <f t="shared" si="424"/>
        <v>22272.78</v>
      </c>
      <c r="G9066" s="148">
        <f t="shared" si="425"/>
        <v>27172.791599999997</v>
      </c>
    </row>
    <row r="9067" spans="1:7" ht="14.4" customHeight="1">
      <c r="A9067" s="138" t="s">
        <v>15815</v>
      </c>
      <c r="B9067" s="151" t="s">
        <v>15756</v>
      </c>
      <c r="C9067" s="148">
        <v>22272.779099999996</v>
      </c>
      <c r="D9067" s="148">
        <f t="shared" si="423"/>
        <v>27172.79</v>
      </c>
      <c r="E9067" s="138" t="s">
        <v>2044</v>
      </c>
      <c r="F9067" s="148">
        <f t="shared" si="424"/>
        <v>22272.78</v>
      </c>
      <c r="G9067" s="148">
        <f t="shared" si="425"/>
        <v>27172.791599999997</v>
      </c>
    </row>
    <row r="9068" spans="1:7" ht="14.4" customHeight="1">
      <c r="A9068" s="138" t="s">
        <v>15816</v>
      </c>
      <c r="B9068" s="151" t="s">
        <v>15756</v>
      </c>
      <c r="C9068" s="148">
        <v>22272.779099999996</v>
      </c>
      <c r="D9068" s="148">
        <f t="shared" si="423"/>
        <v>27172.79</v>
      </c>
      <c r="E9068" s="138" t="s">
        <v>2044</v>
      </c>
      <c r="F9068" s="148">
        <f t="shared" si="424"/>
        <v>22272.78</v>
      </c>
      <c r="G9068" s="148">
        <f t="shared" si="425"/>
        <v>27172.791599999997</v>
      </c>
    </row>
    <row r="9069" spans="1:7" ht="14.4" customHeight="1">
      <c r="A9069" s="138" t="s">
        <v>15817</v>
      </c>
      <c r="B9069" s="151" t="s">
        <v>15756</v>
      </c>
      <c r="C9069" s="148">
        <v>22272.779099999996</v>
      </c>
      <c r="D9069" s="148">
        <f t="shared" si="423"/>
        <v>27172.79</v>
      </c>
      <c r="E9069" s="138" t="s">
        <v>2044</v>
      </c>
      <c r="F9069" s="148">
        <f t="shared" si="424"/>
        <v>22272.78</v>
      </c>
      <c r="G9069" s="148">
        <f t="shared" si="425"/>
        <v>27172.791599999997</v>
      </c>
    </row>
    <row r="9070" spans="1:7" ht="14.4" customHeight="1">
      <c r="A9070" s="138" t="s">
        <v>15818</v>
      </c>
      <c r="B9070" s="151" t="s">
        <v>15756</v>
      </c>
      <c r="C9070" s="148">
        <v>22272.779099999996</v>
      </c>
      <c r="D9070" s="148">
        <f t="shared" si="423"/>
        <v>27172.79</v>
      </c>
      <c r="E9070" s="138" t="s">
        <v>2044</v>
      </c>
      <c r="F9070" s="148">
        <f t="shared" si="424"/>
        <v>22272.78</v>
      </c>
      <c r="G9070" s="148">
        <f t="shared" si="425"/>
        <v>27172.791599999997</v>
      </c>
    </row>
    <row r="9071" spans="1:7" ht="14.4" customHeight="1">
      <c r="A9071" s="138" t="s">
        <v>15819</v>
      </c>
      <c r="B9071" s="151" t="s">
        <v>15820</v>
      </c>
      <c r="C9071" s="148">
        <v>21736.5203</v>
      </c>
      <c r="D9071" s="148">
        <f t="shared" si="423"/>
        <v>26518.55</v>
      </c>
      <c r="E9071" s="138" t="s">
        <v>2044</v>
      </c>
      <c r="F9071" s="148">
        <f t="shared" si="424"/>
        <v>21736.52</v>
      </c>
      <c r="G9071" s="148">
        <f t="shared" si="425"/>
        <v>26518.554400000001</v>
      </c>
    </row>
    <row r="9072" spans="1:7" ht="14.4" customHeight="1">
      <c r="A9072" s="138" t="s">
        <v>15821</v>
      </c>
      <c r="B9072" s="151" t="s">
        <v>15820</v>
      </c>
      <c r="C9072" s="148">
        <v>21736.5203</v>
      </c>
      <c r="D9072" s="148">
        <f t="shared" si="423"/>
        <v>26518.55</v>
      </c>
      <c r="E9072" s="138" t="s">
        <v>2044</v>
      </c>
      <c r="F9072" s="148">
        <f t="shared" si="424"/>
        <v>21736.52</v>
      </c>
      <c r="G9072" s="148">
        <f t="shared" si="425"/>
        <v>26518.554400000001</v>
      </c>
    </row>
    <row r="9073" spans="1:7" ht="14.4" customHeight="1">
      <c r="A9073" s="138" t="s">
        <v>15822</v>
      </c>
      <c r="B9073" s="151" t="s">
        <v>15820</v>
      </c>
      <c r="C9073" s="148">
        <v>21736.5203</v>
      </c>
      <c r="D9073" s="148">
        <f t="shared" si="423"/>
        <v>26518.55</v>
      </c>
      <c r="E9073" s="138" t="s">
        <v>2044</v>
      </c>
      <c r="F9073" s="148">
        <f t="shared" si="424"/>
        <v>21736.52</v>
      </c>
      <c r="G9073" s="148">
        <f t="shared" si="425"/>
        <v>26518.554400000001</v>
      </c>
    </row>
    <row r="9074" spans="1:7" ht="14.4" customHeight="1">
      <c r="A9074" s="138" t="s">
        <v>15823</v>
      </c>
      <c r="B9074" s="151" t="s">
        <v>15820</v>
      </c>
      <c r="C9074" s="148">
        <v>21736.5203</v>
      </c>
      <c r="D9074" s="148">
        <f t="shared" si="423"/>
        <v>26518.55</v>
      </c>
      <c r="E9074" s="138" t="s">
        <v>2044</v>
      </c>
      <c r="F9074" s="148">
        <f t="shared" si="424"/>
        <v>21736.52</v>
      </c>
      <c r="G9074" s="148">
        <f t="shared" si="425"/>
        <v>26518.554400000001</v>
      </c>
    </row>
    <row r="9075" spans="1:7" ht="14.4" customHeight="1">
      <c r="A9075" s="138" t="s">
        <v>15824</v>
      </c>
      <c r="B9075" s="151" t="s">
        <v>15820</v>
      </c>
      <c r="C9075" s="148">
        <v>21736.5203</v>
      </c>
      <c r="D9075" s="148">
        <f t="shared" si="423"/>
        <v>26518.55</v>
      </c>
      <c r="E9075" s="138" t="s">
        <v>2044</v>
      </c>
      <c r="F9075" s="148">
        <f t="shared" si="424"/>
        <v>21736.52</v>
      </c>
      <c r="G9075" s="148">
        <f t="shared" si="425"/>
        <v>26518.554400000001</v>
      </c>
    </row>
    <row r="9076" spans="1:7" ht="14.4" customHeight="1">
      <c r="A9076" s="138" t="s">
        <v>15825</v>
      </c>
      <c r="B9076" s="151" t="s">
        <v>15820</v>
      </c>
      <c r="C9076" s="148">
        <v>21736.5203</v>
      </c>
      <c r="D9076" s="148">
        <f t="shared" si="423"/>
        <v>26518.55</v>
      </c>
      <c r="E9076" s="138" t="s">
        <v>2044</v>
      </c>
      <c r="F9076" s="148">
        <f t="shared" si="424"/>
        <v>21736.52</v>
      </c>
      <c r="G9076" s="148">
        <f t="shared" si="425"/>
        <v>26518.554400000001</v>
      </c>
    </row>
    <row r="9077" spans="1:7" ht="14.4" customHeight="1">
      <c r="A9077" s="138" t="s">
        <v>15826</v>
      </c>
      <c r="B9077" s="151" t="s">
        <v>15820</v>
      </c>
      <c r="C9077" s="148">
        <v>21736.5203</v>
      </c>
      <c r="D9077" s="148">
        <f t="shared" si="423"/>
        <v>26518.55</v>
      </c>
      <c r="E9077" s="138" t="s">
        <v>2044</v>
      </c>
      <c r="F9077" s="148">
        <f t="shared" si="424"/>
        <v>21736.52</v>
      </c>
      <c r="G9077" s="148">
        <f t="shared" si="425"/>
        <v>26518.554400000001</v>
      </c>
    </row>
    <row r="9078" spans="1:7" ht="14.4" customHeight="1">
      <c r="A9078" s="138" t="s">
        <v>15827</v>
      </c>
      <c r="B9078" s="151" t="s">
        <v>15820</v>
      </c>
      <c r="C9078" s="148">
        <v>21736.5203</v>
      </c>
      <c r="D9078" s="148">
        <f t="shared" si="423"/>
        <v>26518.55</v>
      </c>
      <c r="E9078" s="138" t="s">
        <v>2044</v>
      </c>
      <c r="F9078" s="148">
        <f t="shared" si="424"/>
        <v>21736.52</v>
      </c>
      <c r="G9078" s="148">
        <f t="shared" si="425"/>
        <v>26518.554400000001</v>
      </c>
    </row>
    <row r="9079" spans="1:7" ht="14.4" customHeight="1">
      <c r="A9079" s="138" t="s">
        <v>15828</v>
      </c>
      <c r="B9079" s="151" t="s">
        <v>15820</v>
      </c>
      <c r="C9079" s="148">
        <v>21736.5203</v>
      </c>
      <c r="D9079" s="148">
        <f t="shared" si="423"/>
        <v>26518.55</v>
      </c>
      <c r="E9079" s="138" t="s">
        <v>2044</v>
      </c>
      <c r="F9079" s="148">
        <f t="shared" si="424"/>
        <v>21736.52</v>
      </c>
      <c r="G9079" s="148">
        <f t="shared" si="425"/>
        <v>26518.554400000001</v>
      </c>
    </row>
    <row r="9080" spans="1:7" ht="14.4" customHeight="1">
      <c r="A9080" s="138" t="s">
        <v>15829</v>
      </c>
      <c r="B9080" s="151" t="s">
        <v>15820</v>
      </c>
      <c r="C9080" s="148">
        <v>21736.5203</v>
      </c>
      <c r="D9080" s="148">
        <f t="shared" si="423"/>
        <v>26518.55</v>
      </c>
      <c r="E9080" s="138" t="s">
        <v>2044</v>
      </c>
      <c r="F9080" s="148">
        <f t="shared" si="424"/>
        <v>21736.52</v>
      </c>
      <c r="G9080" s="148">
        <f t="shared" si="425"/>
        <v>26518.554400000001</v>
      </c>
    </row>
    <row r="9081" spans="1:7" ht="14.4" customHeight="1">
      <c r="A9081" s="138" t="s">
        <v>15830</v>
      </c>
      <c r="B9081" s="151" t="s">
        <v>15820</v>
      </c>
      <c r="C9081" s="148">
        <v>21736.5203</v>
      </c>
      <c r="D9081" s="148">
        <f t="shared" si="423"/>
        <v>26518.55</v>
      </c>
      <c r="E9081" s="138" t="s">
        <v>2044</v>
      </c>
      <c r="F9081" s="148">
        <f t="shared" si="424"/>
        <v>21736.52</v>
      </c>
      <c r="G9081" s="148">
        <f t="shared" si="425"/>
        <v>26518.554400000001</v>
      </c>
    </row>
    <row r="9082" spans="1:7" ht="14.4" customHeight="1">
      <c r="A9082" s="138" t="s">
        <v>15831</v>
      </c>
      <c r="B9082" s="151" t="s">
        <v>15820</v>
      </c>
      <c r="C9082" s="148">
        <v>21736.5203</v>
      </c>
      <c r="D9082" s="148">
        <f t="shared" si="423"/>
        <v>26518.55</v>
      </c>
      <c r="E9082" s="138" t="s">
        <v>2044</v>
      </c>
      <c r="F9082" s="148">
        <f t="shared" si="424"/>
        <v>21736.52</v>
      </c>
      <c r="G9082" s="148">
        <f t="shared" si="425"/>
        <v>26518.554400000001</v>
      </c>
    </row>
    <row r="9083" spans="1:7" ht="14.4" customHeight="1">
      <c r="A9083" s="138" t="s">
        <v>15832</v>
      </c>
      <c r="B9083" s="151" t="s">
        <v>15820</v>
      </c>
      <c r="C9083" s="148">
        <v>21736.5203</v>
      </c>
      <c r="D9083" s="148">
        <f t="shared" si="423"/>
        <v>26518.55</v>
      </c>
      <c r="E9083" s="138" t="s">
        <v>2044</v>
      </c>
      <c r="F9083" s="148">
        <f t="shared" si="424"/>
        <v>21736.52</v>
      </c>
      <c r="G9083" s="148">
        <f t="shared" si="425"/>
        <v>26518.554400000001</v>
      </c>
    </row>
    <row r="9084" spans="1:7" ht="14.4" customHeight="1">
      <c r="A9084" s="138" t="s">
        <v>15833</v>
      </c>
      <c r="B9084" s="151" t="s">
        <v>15820</v>
      </c>
      <c r="C9084" s="148">
        <v>21736.5203</v>
      </c>
      <c r="D9084" s="148">
        <f t="shared" si="423"/>
        <v>26518.55</v>
      </c>
      <c r="E9084" s="138" t="s">
        <v>2044</v>
      </c>
      <c r="F9084" s="148">
        <f t="shared" si="424"/>
        <v>21736.52</v>
      </c>
      <c r="G9084" s="148">
        <f t="shared" si="425"/>
        <v>26518.554400000001</v>
      </c>
    </row>
    <row r="9085" spans="1:7" ht="14.4" customHeight="1">
      <c r="A9085" s="138" t="s">
        <v>15834</v>
      </c>
      <c r="B9085" s="151" t="s">
        <v>15820</v>
      </c>
      <c r="C9085" s="148">
        <v>21736.5203</v>
      </c>
      <c r="D9085" s="148">
        <f t="shared" si="423"/>
        <v>26518.55</v>
      </c>
      <c r="E9085" s="138" t="s">
        <v>2044</v>
      </c>
      <c r="F9085" s="148">
        <f t="shared" si="424"/>
        <v>21736.52</v>
      </c>
      <c r="G9085" s="148">
        <f t="shared" si="425"/>
        <v>26518.554400000001</v>
      </c>
    </row>
    <row r="9086" spans="1:7" ht="14.4" customHeight="1">
      <c r="A9086" s="138" t="s">
        <v>15835</v>
      </c>
      <c r="B9086" s="151" t="s">
        <v>15820</v>
      </c>
      <c r="C9086" s="148">
        <v>21736.5203</v>
      </c>
      <c r="D9086" s="148">
        <f t="shared" si="423"/>
        <v>26518.55</v>
      </c>
      <c r="E9086" s="138" t="s">
        <v>2044</v>
      </c>
      <c r="F9086" s="148">
        <f t="shared" si="424"/>
        <v>21736.52</v>
      </c>
      <c r="G9086" s="148">
        <f t="shared" si="425"/>
        <v>26518.554400000001</v>
      </c>
    </row>
    <row r="9087" spans="1:7" ht="14.4" customHeight="1">
      <c r="A9087" s="138" t="s">
        <v>15836</v>
      </c>
      <c r="B9087" s="151" t="s">
        <v>15820</v>
      </c>
      <c r="C9087" s="148">
        <v>21736.5203</v>
      </c>
      <c r="D9087" s="148">
        <f t="shared" si="423"/>
        <v>26518.55</v>
      </c>
      <c r="E9087" s="138" t="s">
        <v>2044</v>
      </c>
      <c r="F9087" s="148">
        <f t="shared" si="424"/>
        <v>21736.52</v>
      </c>
      <c r="G9087" s="148">
        <f t="shared" si="425"/>
        <v>26518.554400000001</v>
      </c>
    </row>
    <row r="9088" spans="1:7" ht="14.4" customHeight="1">
      <c r="A9088" s="138" t="s">
        <v>15837</v>
      </c>
      <c r="B9088" s="151" t="s">
        <v>15820</v>
      </c>
      <c r="C9088" s="148">
        <v>21736.5203</v>
      </c>
      <c r="D9088" s="148">
        <f t="shared" si="423"/>
        <v>26518.55</v>
      </c>
      <c r="E9088" s="138" t="s">
        <v>2044</v>
      </c>
      <c r="F9088" s="148">
        <f t="shared" si="424"/>
        <v>21736.52</v>
      </c>
      <c r="G9088" s="148">
        <f t="shared" si="425"/>
        <v>26518.554400000001</v>
      </c>
    </row>
    <row r="9089" spans="1:7" ht="14.4" customHeight="1">
      <c r="A9089" s="138" t="s">
        <v>15838</v>
      </c>
      <c r="B9089" s="151" t="s">
        <v>15820</v>
      </c>
      <c r="C9089" s="148">
        <v>21736.5203</v>
      </c>
      <c r="D9089" s="148">
        <f t="shared" si="423"/>
        <v>26518.55</v>
      </c>
      <c r="E9089" s="138" t="s">
        <v>2044</v>
      </c>
      <c r="F9089" s="148">
        <f t="shared" si="424"/>
        <v>21736.52</v>
      </c>
      <c r="G9089" s="148">
        <f t="shared" si="425"/>
        <v>26518.554400000001</v>
      </c>
    </row>
    <row r="9090" spans="1:7" ht="14.4" customHeight="1">
      <c r="A9090" s="138" t="s">
        <v>15839</v>
      </c>
      <c r="B9090" s="151" t="s">
        <v>15820</v>
      </c>
      <c r="C9090" s="148">
        <v>21736.5203</v>
      </c>
      <c r="D9090" s="148">
        <f t="shared" si="423"/>
        <v>26518.55</v>
      </c>
      <c r="E9090" s="138" t="s">
        <v>2044</v>
      </c>
      <c r="F9090" s="148">
        <f t="shared" si="424"/>
        <v>21736.52</v>
      </c>
      <c r="G9090" s="148">
        <f t="shared" si="425"/>
        <v>26518.554400000001</v>
      </c>
    </row>
    <row r="9091" spans="1:7" ht="14.4" customHeight="1">
      <c r="A9091" s="138" t="s">
        <v>15840</v>
      </c>
      <c r="B9091" s="151" t="s">
        <v>15820</v>
      </c>
      <c r="C9091" s="148">
        <v>21736.5203</v>
      </c>
      <c r="D9091" s="148">
        <f t="shared" si="423"/>
        <v>26518.55</v>
      </c>
      <c r="E9091" s="138" t="s">
        <v>2044</v>
      </c>
      <c r="F9091" s="148">
        <f t="shared" si="424"/>
        <v>21736.52</v>
      </c>
      <c r="G9091" s="148">
        <f t="shared" si="425"/>
        <v>26518.554400000001</v>
      </c>
    </row>
    <row r="9092" spans="1:7" ht="14.4" customHeight="1">
      <c r="A9092" s="138" t="s">
        <v>15841</v>
      </c>
      <c r="B9092" s="151" t="s">
        <v>15820</v>
      </c>
      <c r="C9092" s="148">
        <v>21736.5203</v>
      </c>
      <c r="D9092" s="148">
        <f t="shared" si="423"/>
        <v>26518.55</v>
      </c>
      <c r="E9092" s="138" t="s">
        <v>2044</v>
      </c>
      <c r="F9092" s="148">
        <f t="shared" si="424"/>
        <v>21736.52</v>
      </c>
      <c r="G9092" s="148">
        <f t="shared" si="425"/>
        <v>26518.554400000001</v>
      </c>
    </row>
    <row r="9093" spans="1:7" ht="14.4" customHeight="1">
      <c r="A9093" s="138" t="s">
        <v>15842</v>
      </c>
      <c r="B9093" s="151" t="s">
        <v>15820</v>
      </c>
      <c r="C9093" s="148">
        <v>21736.5203</v>
      </c>
      <c r="D9093" s="148">
        <f t="shared" si="423"/>
        <v>26518.55</v>
      </c>
      <c r="E9093" s="138" t="s">
        <v>2044</v>
      </c>
      <c r="F9093" s="148">
        <f t="shared" si="424"/>
        <v>21736.52</v>
      </c>
      <c r="G9093" s="148">
        <f t="shared" si="425"/>
        <v>26518.554400000001</v>
      </c>
    </row>
    <row r="9094" spans="1:7" ht="14.4" customHeight="1">
      <c r="A9094" s="138" t="s">
        <v>15843</v>
      </c>
      <c r="B9094" s="151" t="s">
        <v>15820</v>
      </c>
      <c r="C9094" s="148">
        <v>21736.5203</v>
      </c>
      <c r="D9094" s="148">
        <f t="shared" si="423"/>
        <v>26518.55</v>
      </c>
      <c r="E9094" s="138" t="s">
        <v>2044</v>
      </c>
      <c r="F9094" s="148">
        <f t="shared" si="424"/>
        <v>21736.52</v>
      </c>
      <c r="G9094" s="148">
        <f t="shared" si="425"/>
        <v>26518.554400000001</v>
      </c>
    </row>
    <row r="9095" spans="1:7" ht="14.4" customHeight="1">
      <c r="A9095" s="138" t="s">
        <v>15844</v>
      </c>
      <c r="B9095" s="151" t="s">
        <v>15820</v>
      </c>
      <c r="C9095" s="148">
        <v>21736.5203</v>
      </c>
      <c r="D9095" s="148">
        <f t="shared" si="423"/>
        <v>26518.55</v>
      </c>
      <c r="E9095" s="138" t="s">
        <v>2044</v>
      </c>
      <c r="F9095" s="148">
        <f t="shared" si="424"/>
        <v>21736.52</v>
      </c>
      <c r="G9095" s="148">
        <f t="shared" si="425"/>
        <v>26518.554400000001</v>
      </c>
    </row>
    <row r="9096" spans="1:7" ht="14.4" customHeight="1">
      <c r="A9096" s="138" t="s">
        <v>15845</v>
      </c>
      <c r="B9096" s="151" t="s">
        <v>15820</v>
      </c>
      <c r="C9096" s="148">
        <v>21736.5203</v>
      </c>
      <c r="D9096" s="148">
        <f t="shared" si="423"/>
        <v>26518.55</v>
      </c>
      <c r="E9096" s="138" t="s">
        <v>2044</v>
      </c>
      <c r="F9096" s="148">
        <f t="shared" si="424"/>
        <v>21736.52</v>
      </c>
      <c r="G9096" s="148">
        <f t="shared" si="425"/>
        <v>26518.554400000001</v>
      </c>
    </row>
    <row r="9097" spans="1:7" ht="14.4" customHeight="1">
      <c r="A9097" s="138" t="s">
        <v>15846</v>
      </c>
      <c r="B9097" s="151" t="s">
        <v>15820</v>
      </c>
      <c r="C9097" s="148">
        <v>21736.5203</v>
      </c>
      <c r="D9097" s="148">
        <f t="shared" ref="D9097:D9160" si="426">ROUND(C9097*(1+$D$8),2)</f>
        <v>26518.55</v>
      </c>
      <c r="E9097" s="138" t="s">
        <v>2044</v>
      </c>
      <c r="F9097" s="148">
        <f t="shared" ref="F9097:F9160" si="427">ROUND(C9097*(1-HLOOKUP(E9097,$1:$2,2,FALSE)),2)</f>
        <v>21736.52</v>
      </c>
      <c r="G9097" s="148">
        <f t="shared" ref="G9097:G9160" si="428">F9097*(1+$D$8)</f>
        <v>26518.554400000001</v>
      </c>
    </row>
    <row r="9098" spans="1:7" ht="14.4" customHeight="1">
      <c r="A9098" s="138" t="s">
        <v>15847</v>
      </c>
      <c r="B9098" s="151" t="s">
        <v>15820</v>
      </c>
      <c r="C9098" s="148">
        <v>21736.5203</v>
      </c>
      <c r="D9098" s="148">
        <f t="shared" si="426"/>
        <v>26518.55</v>
      </c>
      <c r="E9098" s="138" t="s">
        <v>2044</v>
      </c>
      <c r="F9098" s="148">
        <f t="shared" si="427"/>
        <v>21736.52</v>
      </c>
      <c r="G9098" s="148">
        <f t="shared" si="428"/>
        <v>26518.554400000001</v>
      </c>
    </row>
    <row r="9099" spans="1:7" ht="14.4" customHeight="1">
      <c r="A9099" s="138" t="s">
        <v>15848</v>
      </c>
      <c r="B9099" s="151" t="s">
        <v>15820</v>
      </c>
      <c r="C9099" s="148">
        <v>21736.5203</v>
      </c>
      <c r="D9099" s="148">
        <f t="shared" si="426"/>
        <v>26518.55</v>
      </c>
      <c r="E9099" s="138" t="s">
        <v>2044</v>
      </c>
      <c r="F9099" s="148">
        <f t="shared" si="427"/>
        <v>21736.52</v>
      </c>
      <c r="G9099" s="148">
        <f t="shared" si="428"/>
        <v>26518.554400000001</v>
      </c>
    </row>
    <row r="9100" spans="1:7" ht="14.4" customHeight="1">
      <c r="A9100" s="138" t="s">
        <v>15849</v>
      </c>
      <c r="B9100" s="151" t="s">
        <v>15820</v>
      </c>
      <c r="C9100" s="148">
        <v>21736.5203</v>
      </c>
      <c r="D9100" s="148">
        <f t="shared" si="426"/>
        <v>26518.55</v>
      </c>
      <c r="E9100" s="138" t="s">
        <v>2044</v>
      </c>
      <c r="F9100" s="148">
        <f t="shared" si="427"/>
        <v>21736.52</v>
      </c>
      <c r="G9100" s="148">
        <f t="shared" si="428"/>
        <v>26518.554400000001</v>
      </c>
    </row>
    <row r="9101" spans="1:7" ht="14.4" customHeight="1">
      <c r="A9101" s="138" t="s">
        <v>15850</v>
      </c>
      <c r="B9101" s="151" t="s">
        <v>15820</v>
      </c>
      <c r="C9101" s="148">
        <v>21736.5203</v>
      </c>
      <c r="D9101" s="148">
        <f t="shared" si="426"/>
        <v>26518.55</v>
      </c>
      <c r="E9101" s="138" t="s">
        <v>2044</v>
      </c>
      <c r="F9101" s="148">
        <f t="shared" si="427"/>
        <v>21736.52</v>
      </c>
      <c r="G9101" s="148">
        <f t="shared" si="428"/>
        <v>26518.554400000001</v>
      </c>
    </row>
    <row r="9102" spans="1:7" ht="14.4" customHeight="1">
      <c r="A9102" s="138" t="s">
        <v>15851</v>
      </c>
      <c r="B9102" s="151" t="s">
        <v>15820</v>
      </c>
      <c r="C9102" s="148">
        <v>21736.5203</v>
      </c>
      <c r="D9102" s="148">
        <f t="shared" si="426"/>
        <v>26518.55</v>
      </c>
      <c r="E9102" s="138" t="s">
        <v>2044</v>
      </c>
      <c r="F9102" s="148">
        <f t="shared" si="427"/>
        <v>21736.52</v>
      </c>
      <c r="G9102" s="148">
        <f t="shared" si="428"/>
        <v>26518.554400000001</v>
      </c>
    </row>
    <row r="9103" spans="1:7" ht="14.4" customHeight="1">
      <c r="A9103" s="138" t="s">
        <v>15852</v>
      </c>
      <c r="B9103" s="151" t="s">
        <v>15820</v>
      </c>
      <c r="C9103" s="148">
        <v>21736.5203</v>
      </c>
      <c r="D9103" s="148">
        <f t="shared" si="426"/>
        <v>26518.55</v>
      </c>
      <c r="E9103" s="138" t="s">
        <v>2044</v>
      </c>
      <c r="F9103" s="148">
        <f t="shared" si="427"/>
        <v>21736.52</v>
      </c>
      <c r="G9103" s="148">
        <f t="shared" si="428"/>
        <v>26518.554400000001</v>
      </c>
    </row>
    <row r="9104" spans="1:7" ht="14.4" customHeight="1">
      <c r="A9104" s="138" t="s">
        <v>15853</v>
      </c>
      <c r="B9104" s="151" t="s">
        <v>15820</v>
      </c>
      <c r="C9104" s="148">
        <v>21736.5203</v>
      </c>
      <c r="D9104" s="148">
        <f t="shared" si="426"/>
        <v>26518.55</v>
      </c>
      <c r="E9104" s="138" t="s">
        <v>2044</v>
      </c>
      <c r="F9104" s="148">
        <f t="shared" si="427"/>
        <v>21736.52</v>
      </c>
      <c r="G9104" s="148">
        <f t="shared" si="428"/>
        <v>26518.554400000001</v>
      </c>
    </row>
    <row r="9105" spans="1:7" ht="14.4" customHeight="1">
      <c r="A9105" s="138" t="s">
        <v>15854</v>
      </c>
      <c r="B9105" s="151" t="s">
        <v>15820</v>
      </c>
      <c r="C9105" s="148">
        <v>21736.5203</v>
      </c>
      <c r="D9105" s="148">
        <f t="shared" si="426"/>
        <v>26518.55</v>
      </c>
      <c r="E9105" s="138" t="s">
        <v>2044</v>
      </c>
      <c r="F9105" s="148">
        <f t="shared" si="427"/>
        <v>21736.52</v>
      </c>
      <c r="G9105" s="148">
        <f t="shared" si="428"/>
        <v>26518.554400000001</v>
      </c>
    </row>
    <row r="9106" spans="1:7" ht="14.4" customHeight="1">
      <c r="A9106" s="138" t="s">
        <v>15855</v>
      </c>
      <c r="B9106" s="151" t="s">
        <v>15820</v>
      </c>
      <c r="C9106" s="148">
        <v>21736.5203</v>
      </c>
      <c r="D9106" s="148">
        <f t="shared" si="426"/>
        <v>26518.55</v>
      </c>
      <c r="E9106" s="138" t="s">
        <v>2044</v>
      </c>
      <c r="F9106" s="148">
        <f t="shared" si="427"/>
        <v>21736.52</v>
      </c>
      <c r="G9106" s="148">
        <f t="shared" si="428"/>
        <v>26518.554400000001</v>
      </c>
    </row>
    <row r="9107" spans="1:7" ht="14.4" customHeight="1">
      <c r="A9107" s="138" t="s">
        <v>15856</v>
      </c>
      <c r="B9107" s="151" t="s">
        <v>15820</v>
      </c>
      <c r="C9107" s="148">
        <v>21736.5203</v>
      </c>
      <c r="D9107" s="148">
        <f t="shared" si="426"/>
        <v>26518.55</v>
      </c>
      <c r="E9107" s="138" t="s">
        <v>2044</v>
      </c>
      <c r="F9107" s="148">
        <f t="shared" si="427"/>
        <v>21736.52</v>
      </c>
      <c r="G9107" s="148">
        <f t="shared" si="428"/>
        <v>26518.554400000001</v>
      </c>
    </row>
    <row r="9108" spans="1:7" ht="14.4" customHeight="1">
      <c r="A9108" s="138" t="s">
        <v>15857</v>
      </c>
      <c r="B9108" s="151" t="s">
        <v>15820</v>
      </c>
      <c r="C9108" s="148">
        <v>21736.5203</v>
      </c>
      <c r="D9108" s="148">
        <f t="shared" si="426"/>
        <v>26518.55</v>
      </c>
      <c r="E9108" s="138" t="s">
        <v>2044</v>
      </c>
      <c r="F9108" s="148">
        <f t="shared" si="427"/>
        <v>21736.52</v>
      </c>
      <c r="G9108" s="148">
        <f t="shared" si="428"/>
        <v>26518.554400000001</v>
      </c>
    </row>
    <row r="9109" spans="1:7" ht="14.4" customHeight="1">
      <c r="A9109" s="138" t="s">
        <v>15858</v>
      </c>
      <c r="B9109" s="151" t="s">
        <v>15820</v>
      </c>
      <c r="C9109" s="148">
        <v>21736.5203</v>
      </c>
      <c r="D9109" s="148">
        <f t="shared" si="426"/>
        <v>26518.55</v>
      </c>
      <c r="E9109" s="138" t="s">
        <v>2044</v>
      </c>
      <c r="F9109" s="148">
        <f t="shared" si="427"/>
        <v>21736.52</v>
      </c>
      <c r="G9109" s="148">
        <f t="shared" si="428"/>
        <v>26518.554400000001</v>
      </c>
    </row>
    <row r="9110" spans="1:7" ht="14.4" customHeight="1">
      <c r="A9110" s="138" t="s">
        <v>15859</v>
      </c>
      <c r="B9110" s="151" t="s">
        <v>15820</v>
      </c>
      <c r="C9110" s="148">
        <v>21736.5203</v>
      </c>
      <c r="D9110" s="148">
        <f t="shared" si="426"/>
        <v>26518.55</v>
      </c>
      <c r="E9110" s="138" t="s">
        <v>2044</v>
      </c>
      <c r="F9110" s="148">
        <f t="shared" si="427"/>
        <v>21736.52</v>
      </c>
      <c r="G9110" s="148">
        <f t="shared" si="428"/>
        <v>26518.554400000001</v>
      </c>
    </row>
    <row r="9111" spans="1:7" ht="14.4" customHeight="1">
      <c r="A9111" s="138" t="s">
        <v>15860</v>
      </c>
      <c r="B9111" s="151" t="s">
        <v>15820</v>
      </c>
      <c r="C9111" s="148">
        <v>21736.5203</v>
      </c>
      <c r="D9111" s="148">
        <f t="shared" si="426"/>
        <v>26518.55</v>
      </c>
      <c r="E9111" s="138" t="s">
        <v>2044</v>
      </c>
      <c r="F9111" s="148">
        <f t="shared" si="427"/>
        <v>21736.52</v>
      </c>
      <c r="G9111" s="148">
        <f t="shared" si="428"/>
        <v>26518.554400000001</v>
      </c>
    </row>
    <row r="9112" spans="1:7" ht="14.4" customHeight="1">
      <c r="A9112" s="138" t="s">
        <v>15861</v>
      </c>
      <c r="B9112" s="151" t="s">
        <v>15820</v>
      </c>
      <c r="C9112" s="148">
        <v>21736.5203</v>
      </c>
      <c r="D9112" s="148">
        <f t="shared" si="426"/>
        <v>26518.55</v>
      </c>
      <c r="E9112" s="138" t="s">
        <v>2044</v>
      </c>
      <c r="F9112" s="148">
        <f t="shared" si="427"/>
        <v>21736.52</v>
      </c>
      <c r="G9112" s="148">
        <f t="shared" si="428"/>
        <v>26518.554400000001</v>
      </c>
    </row>
    <row r="9113" spans="1:7" ht="14.4" customHeight="1">
      <c r="A9113" s="138" t="s">
        <v>15862</v>
      </c>
      <c r="B9113" s="151" t="s">
        <v>15820</v>
      </c>
      <c r="C9113" s="148">
        <v>21736.5203</v>
      </c>
      <c r="D9113" s="148">
        <f t="shared" si="426"/>
        <v>26518.55</v>
      </c>
      <c r="E9113" s="138" t="s">
        <v>2044</v>
      </c>
      <c r="F9113" s="148">
        <f t="shared" si="427"/>
        <v>21736.52</v>
      </c>
      <c r="G9113" s="148">
        <f t="shared" si="428"/>
        <v>26518.554400000001</v>
      </c>
    </row>
    <row r="9114" spans="1:7" ht="14.4" customHeight="1">
      <c r="A9114" s="138" t="s">
        <v>15863</v>
      </c>
      <c r="B9114" s="151" t="s">
        <v>15820</v>
      </c>
      <c r="C9114" s="148">
        <v>21736.5203</v>
      </c>
      <c r="D9114" s="148">
        <f t="shared" si="426"/>
        <v>26518.55</v>
      </c>
      <c r="E9114" s="138" t="s">
        <v>2044</v>
      </c>
      <c r="F9114" s="148">
        <f t="shared" si="427"/>
        <v>21736.52</v>
      </c>
      <c r="G9114" s="148">
        <f t="shared" si="428"/>
        <v>26518.554400000001</v>
      </c>
    </row>
    <row r="9115" spans="1:7" ht="14.4" customHeight="1">
      <c r="A9115" s="138" t="s">
        <v>15864</v>
      </c>
      <c r="B9115" s="151" t="s">
        <v>15820</v>
      </c>
      <c r="C9115" s="148">
        <v>21736.5203</v>
      </c>
      <c r="D9115" s="148">
        <f t="shared" si="426"/>
        <v>26518.55</v>
      </c>
      <c r="E9115" s="138" t="s">
        <v>2044</v>
      </c>
      <c r="F9115" s="148">
        <f t="shared" si="427"/>
        <v>21736.52</v>
      </c>
      <c r="G9115" s="148">
        <f t="shared" si="428"/>
        <v>26518.554400000001</v>
      </c>
    </row>
    <row r="9116" spans="1:7" ht="14.4" customHeight="1">
      <c r="A9116" s="138" t="s">
        <v>15865</v>
      </c>
      <c r="B9116" s="151" t="s">
        <v>15820</v>
      </c>
      <c r="C9116" s="148">
        <v>21736.5203</v>
      </c>
      <c r="D9116" s="148">
        <f t="shared" si="426"/>
        <v>26518.55</v>
      </c>
      <c r="E9116" s="138" t="s">
        <v>2044</v>
      </c>
      <c r="F9116" s="148">
        <f t="shared" si="427"/>
        <v>21736.52</v>
      </c>
      <c r="G9116" s="148">
        <f t="shared" si="428"/>
        <v>26518.554400000001</v>
      </c>
    </row>
    <row r="9117" spans="1:7" ht="14.4" customHeight="1">
      <c r="A9117" s="138" t="s">
        <v>15866</v>
      </c>
      <c r="B9117" s="151" t="s">
        <v>15820</v>
      </c>
      <c r="C9117" s="148">
        <v>21736.5203</v>
      </c>
      <c r="D9117" s="148">
        <f t="shared" si="426"/>
        <v>26518.55</v>
      </c>
      <c r="E9117" s="138" t="s">
        <v>2044</v>
      </c>
      <c r="F9117" s="148">
        <f t="shared" si="427"/>
        <v>21736.52</v>
      </c>
      <c r="G9117" s="148">
        <f t="shared" si="428"/>
        <v>26518.554400000001</v>
      </c>
    </row>
    <row r="9118" spans="1:7" ht="14.4" customHeight="1">
      <c r="A9118" s="138" t="s">
        <v>15867</v>
      </c>
      <c r="B9118" s="151" t="s">
        <v>15820</v>
      </c>
      <c r="C9118" s="148">
        <v>21736.5203</v>
      </c>
      <c r="D9118" s="148">
        <f t="shared" si="426"/>
        <v>26518.55</v>
      </c>
      <c r="E9118" s="138" t="s">
        <v>2044</v>
      </c>
      <c r="F9118" s="148">
        <f t="shared" si="427"/>
        <v>21736.52</v>
      </c>
      <c r="G9118" s="148">
        <f t="shared" si="428"/>
        <v>26518.554400000001</v>
      </c>
    </row>
    <row r="9119" spans="1:7" ht="14.4" customHeight="1">
      <c r="A9119" s="138" t="s">
        <v>15868</v>
      </c>
      <c r="B9119" s="151" t="s">
        <v>15820</v>
      </c>
      <c r="C9119" s="148">
        <v>21736.5203</v>
      </c>
      <c r="D9119" s="148">
        <f t="shared" si="426"/>
        <v>26518.55</v>
      </c>
      <c r="E9119" s="138" t="s">
        <v>2044</v>
      </c>
      <c r="F9119" s="148">
        <f t="shared" si="427"/>
        <v>21736.52</v>
      </c>
      <c r="G9119" s="148">
        <f t="shared" si="428"/>
        <v>26518.554400000001</v>
      </c>
    </row>
    <row r="9120" spans="1:7" ht="14.4" customHeight="1">
      <c r="A9120" s="138" t="s">
        <v>15869</v>
      </c>
      <c r="B9120" s="151" t="s">
        <v>15820</v>
      </c>
      <c r="C9120" s="148">
        <v>21736.5203</v>
      </c>
      <c r="D9120" s="148">
        <f t="shared" si="426"/>
        <v>26518.55</v>
      </c>
      <c r="E9120" s="138" t="s">
        <v>2044</v>
      </c>
      <c r="F9120" s="148">
        <f t="shared" si="427"/>
        <v>21736.52</v>
      </c>
      <c r="G9120" s="148">
        <f t="shared" si="428"/>
        <v>26518.554400000001</v>
      </c>
    </row>
    <row r="9121" spans="1:7" ht="14.4" customHeight="1">
      <c r="A9121" s="138" t="s">
        <v>15870</v>
      </c>
      <c r="B9121" s="151" t="s">
        <v>15820</v>
      </c>
      <c r="C9121" s="148">
        <v>21736.5203</v>
      </c>
      <c r="D9121" s="148">
        <f t="shared" si="426"/>
        <v>26518.55</v>
      </c>
      <c r="E9121" s="138" t="s">
        <v>2044</v>
      </c>
      <c r="F9121" s="148">
        <f t="shared" si="427"/>
        <v>21736.52</v>
      </c>
      <c r="G9121" s="148">
        <f t="shared" si="428"/>
        <v>26518.554400000001</v>
      </c>
    </row>
    <row r="9122" spans="1:7" ht="14.4" customHeight="1">
      <c r="A9122" s="138" t="s">
        <v>15871</v>
      </c>
      <c r="B9122" s="151" t="s">
        <v>15820</v>
      </c>
      <c r="C9122" s="148">
        <v>21736.5203</v>
      </c>
      <c r="D9122" s="148">
        <f t="shared" si="426"/>
        <v>26518.55</v>
      </c>
      <c r="E9122" s="138" t="s">
        <v>2044</v>
      </c>
      <c r="F9122" s="148">
        <f t="shared" si="427"/>
        <v>21736.52</v>
      </c>
      <c r="G9122" s="148">
        <f t="shared" si="428"/>
        <v>26518.554400000001</v>
      </c>
    </row>
    <row r="9123" spans="1:7" ht="14.4" customHeight="1">
      <c r="A9123" s="138" t="s">
        <v>15872</v>
      </c>
      <c r="B9123" s="151" t="s">
        <v>15820</v>
      </c>
      <c r="C9123" s="148">
        <v>21736.5203</v>
      </c>
      <c r="D9123" s="148">
        <f t="shared" si="426"/>
        <v>26518.55</v>
      </c>
      <c r="E9123" s="138" t="s">
        <v>2044</v>
      </c>
      <c r="F9123" s="148">
        <f t="shared" si="427"/>
        <v>21736.52</v>
      </c>
      <c r="G9123" s="148">
        <f t="shared" si="428"/>
        <v>26518.554400000001</v>
      </c>
    </row>
    <row r="9124" spans="1:7" ht="14.4" customHeight="1">
      <c r="A9124" s="138" t="s">
        <v>15873</v>
      </c>
      <c r="B9124" s="151" t="s">
        <v>15820</v>
      </c>
      <c r="C9124" s="148">
        <v>21736.5203</v>
      </c>
      <c r="D9124" s="148">
        <f t="shared" si="426"/>
        <v>26518.55</v>
      </c>
      <c r="E9124" s="138" t="s">
        <v>2044</v>
      </c>
      <c r="F9124" s="148">
        <f t="shared" si="427"/>
        <v>21736.52</v>
      </c>
      <c r="G9124" s="148">
        <f t="shared" si="428"/>
        <v>26518.554400000001</v>
      </c>
    </row>
    <row r="9125" spans="1:7" ht="14.4" customHeight="1">
      <c r="A9125" s="138" t="s">
        <v>15874</v>
      </c>
      <c r="B9125" s="151" t="s">
        <v>15820</v>
      </c>
      <c r="C9125" s="148">
        <v>21736.5203</v>
      </c>
      <c r="D9125" s="148">
        <f t="shared" si="426"/>
        <v>26518.55</v>
      </c>
      <c r="E9125" s="138" t="s">
        <v>2044</v>
      </c>
      <c r="F9125" s="148">
        <f t="shared" si="427"/>
        <v>21736.52</v>
      </c>
      <c r="G9125" s="148">
        <f t="shared" si="428"/>
        <v>26518.554400000001</v>
      </c>
    </row>
    <row r="9126" spans="1:7" ht="14.4" customHeight="1">
      <c r="A9126" s="138" t="s">
        <v>15875</v>
      </c>
      <c r="B9126" s="151" t="s">
        <v>15820</v>
      </c>
      <c r="C9126" s="148">
        <v>21736.5203</v>
      </c>
      <c r="D9126" s="148">
        <f t="shared" si="426"/>
        <v>26518.55</v>
      </c>
      <c r="E9126" s="138" t="s">
        <v>2044</v>
      </c>
      <c r="F9126" s="148">
        <f t="shared" si="427"/>
        <v>21736.52</v>
      </c>
      <c r="G9126" s="148">
        <f t="shared" si="428"/>
        <v>26518.554400000001</v>
      </c>
    </row>
    <row r="9127" spans="1:7" ht="14.4" customHeight="1">
      <c r="A9127" s="138" t="s">
        <v>15876</v>
      </c>
      <c r="B9127" s="151" t="s">
        <v>15820</v>
      </c>
      <c r="C9127" s="148">
        <v>21736.5203</v>
      </c>
      <c r="D9127" s="148">
        <f t="shared" si="426"/>
        <v>26518.55</v>
      </c>
      <c r="E9127" s="138" t="s">
        <v>2044</v>
      </c>
      <c r="F9127" s="148">
        <f t="shared" si="427"/>
        <v>21736.52</v>
      </c>
      <c r="G9127" s="148">
        <f t="shared" si="428"/>
        <v>26518.554400000001</v>
      </c>
    </row>
    <row r="9128" spans="1:7" ht="14.4" customHeight="1">
      <c r="A9128" s="138" t="s">
        <v>15877</v>
      </c>
      <c r="B9128" s="151" t="s">
        <v>15820</v>
      </c>
      <c r="C9128" s="148">
        <v>21736.5203</v>
      </c>
      <c r="D9128" s="148">
        <f t="shared" si="426"/>
        <v>26518.55</v>
      </c>
      <c r="E9128" s="138" t="s">
        <v>2044</v>
      </c>
      <c r="F9128" s="148">
        <f t="shared" si="427"/>
        <v>21736.52</v>
      </c>
      <c r="G9128" s="148">
        <f t="shared" si="428"/>
        <v>26518.554400000001</v>
      </c>
    </row>
    <row r="9129" spans="1:7" ht="14.4" customHeight="1">
      <c r="A9129" s="138" t="s">
        <v>15878</v>
      </c>
      <c r="B9129" s="151" t="s">
        <v>15820</v>
      </c>
      <c r="C9129" s="148">
        <v>21736.5203</v>
      </c>
      <c r="D9129" s="148">
        <f t="shared" si="426"/>
        <v>26518.55</v>
      </c>
      <c r="E9129" s="138" t="s">
        <v>2044</v>
      </c>
      <c r="F9129" s="148">
        <f t="shared" si="427"/>
        <v>21736.52</v>
      </c>
      <c r="G9129" s="148">
        <f t="shared" si="428"/>
        <v>26518.554400000001</v>
      </c>
    </row>
    <row r="9130" spans="1:7" ht="14.4" customHeight="1">
      <c r="A9130" s="138" t="s">
        <v>15879</v>
      </c>
      <c r="B9130" s="151" t="s">
        <v>15820</v>
      </c>
      <c r="C9130" s="148">
        <v>21736.5203</v>
      </c>
      <c r="D9130" s="148">
        <f t="shared" si="426"/>
        <v>26518.55</v>
      </c>
      <c r="E9130" s="138" t="s">
        <v>2044</v>
      </c>
      <c r="F9130" s="148">
        <f t="shared" si="427"/>
        <v>21736.52</v>
      </c>
      <c r="G9130" s="148">
        <f t="shared" si="428"/>
        <v>26518.554400000001</v>
      </c>
    </row>
    <row r="9131" spans="1:7" ht="14.4" customHeight="1">
      <c r="A9131" s="138" t="s">
        <v>15880</v>
      </c>
      <c r="B9131" s="151" t="s">
        <v>15820</v>
      </c>
      <c r="C9131" s="148">
        <v>21736.5203</v>
      </c>
      <c r="D9131" s="148">
        <f t="shared" si="426"/>
        <v>26518.55</v>
      </c>
      <c r="E9131" s="138" t="s">
        <v>2044</v>
      </c>
      <c r="F9131" s="148">
        <f t="shared" si="427"/>
        <v>21736.52</v>
      </c>
      <c r="G9131" s="148">
        <f t="shared" si="428"/>
        <v>26518.554400000001</v>
      </c>
    </row>
    <row r="9132" spans="1:7" ht="14.4" customHeight="1">
      <c r="A9132" s="138" t="s">
        <v>15881</v>
      </c>
      <c r="B9132" s="151" t="s">
        <v>15820</v>
      </c>
      <c r="C9132" s="148">
        <v>21736.5203</v>
      </c>
      <c r="D9132" s="148">
        <f t="shared" si="426"/>
        <v>26518.55</v>
      </c>
      <c r="E9132" s="138" t="s">
        <v>2044</v>
      </c>
      <c r="F9132" s="148">
        <f t="shared" si="427"/>
        <v>21736.52</v>
      </c>
      <c r="G9132" s="148">
        <f t="shared" si="428"/>
        <v>26518.554400000001</v>
      </c>
    </row>
    <row r="9133" spans="1:7" ht="14.4" customHeight="1">
      <c r="A9133" s="138" t="s">
        <v>15882</v>
      </c>
      <c r="B9133" s="151" t="s">
        <v>15820</v>
      </c>
      <c r="C9133" s="148">
        <v>21736.5203</v>
      </c>
      <c r="D9133" s="148">
        <f t="shared" si="426"/>
        <v>26518.55</v>
      </c>
      <c r="E9133" s="138" t="s">
        <v>2044</v>
      </c>
      <c r="F9133" s="148">
        <f t="shared" si="427"/>
        <v>21736.52</v>
      </c>
      <c r="G9133" s="148">
        <f t="shared" si="428"/>
        <v>26518.554400000001</v>
      </c>
    </row>
    <row r="9134" spans="1:7" ht="14.4" customHeight="1">
      <c r="A9134" s="138" t="s">
        <v>15883</v>
      </c>
      <c r="B9134" s="151" t="s">
        <v>15884</v>
      </c>
      <c r="C9134" s="148">
        <v>13281.437400000001</v>
      </c>
      <c r="D9134" s="148">
        <f t="shared" si="426"/>
        <v>16203.35</v>
      </c>
      <c r="E9134" s="138" t="s">
        <v>2044</v>
      </c>
      <c r="F9134" s="148">
        <f t="shared" si="427"/>
        <v>13281.44</v>
      </c>
      <c r="G9134" s="148">
        <f t="shared" si="428"/>
        <v>16203.3568</v>
      </c>
    </row>
    <row r="9135" spans="1:7" ht="14.4" customHeight="1">
      <c r="A9135" s="138" t="s">
        <v>15885</v>
      </c>
      <c r="B9135" s="151" t="s">
        <v>15884</v>
      </c>
      <c r="C9135" s="148">
        <v>13281.437400000001</v>
      </c>
      <c r="D9135" s="148">
        <f t="shared" si="426"/>
        <v>16203.35</v>
      </c>
      <c r="E9135" s="138" t="s">
        <v>2044</v>
      </c>
      <c r="F9135" s="148">
        <f t="shared" si="427"/>
        <v>13281.44</v>
      </c>
      <c r="G9135" s="148">
        <f t="shared" si="428"/>
        <v>16203.3568</v>
      </c>
    </row>
    <row r="9136" spans="1:7" ht="14.4" customHeight="1">
      <c r="A9136" s="138" t="s">
        <v>15886</v>
      </c>
      <c r="B9136" s="151" t="s">
        <v>15884</v>
      </c>
      <c r="C9136" s="148">
        <v>13281.437400000001</v>
      </c>
      <c r="D9136" s="148">
        <f t="shared" si="426"/>
        <v>16203.35</v>
      </c>
      <c r="E9136" s="138" t="s">
        <v>2044</v>
      </c>
      <c r="F9136" s="148">
        <f t="shared" si="427"/>
        <v>13281.44</v>
      </c>
      <c r="G9136" s="148">
        <f t="shared" si="428"/>
        <v>16203.3568</v>
      </c>
    </row>
    <row r="9137" spans="1:7" ht="14.4" customHeight="1">
      <c r="A9137" s="138" t="s">
        <v>15887</v>
      </c>
      <c r="B9137" s="151" t="s">
        <v>15884</v>
      </c>
      <c r="C9137" s="148">
        <v>13281.437400000001</v>
      </c>
      <c r="D9137" s="148">
        <f t="shared" si="426"/>
        <v>16203.35</v>
      </c>
      <c r="E9137" s="138" t="s">
        <v>2044</v>
      </c>
      <c r="F9137" s="148">
        <f t="shared" si="427"/>
        <v>13281.44</v>
      </c>
      <c r="G9137" s="148">
        <f t="shared" si="428"/>
        <v>16203.3568</v>
      </c>
    </row>
    <row r="9138" spans="1:7" ht="14.4" customHeight="1">
      <c r="A9138" s="138" t="s">
        <v>15888</v>
      </c>
      <c r="B9138" s="151" t="s">
        <v>15884</v>
      </c>
      <c r="C9138" s="148">
        <v>13281.437400000001</v>
      </c>
      <c r="D9138" s="148">
        <f t="shared" si="426"/>
        <v>16203.35</v>
      </c>
      <c r="E9138" s="138" t="s">
        <v>2044</v>
      </c>
      <c r="F9138" s="148">
        <f t="shared" si="427"/>
        <v>13281.44</v>
      </c>
      <c r="G9138" s="148">
        <f t="shared" si="428"/>
        <v>16203.3568</v>
      </c>
    </row>
    <row r="9139" spans="1:7" ht="14.4" customHeight="1">
      <c r="A9139" s="138" t="s">
        <v>15889</v>
      </c>
      <c r="B9139" s="151" t="s">
        <v>15884</v>
      </c>
      <c r="C9139" s="148">
        <v>13281.437400000001</v>
      </c>
      <c r="D9139" s="148">
        <f t="shared" si="426"/>
        <v>16203.35</v>
      </c>
      <c r="E9139" s="138" t="s">
        <v>2044</v>
      </c>
      <c r="F9139" s="148">
        <f t="shared" si="427"/>
        <v>13281.44</v>
      </c>
      <c r="G9139" s="148">
        <f t="shared" si="428"/>
        <v>16203.3568</v>
      </c>
    </row>
    <row r="9140" spans="1:7" ht="14.4" customHeight="1">
      <c r="A9140" s="138" t="s">
        <v>15890</v>
      </c>
      <c r="B9140" s="151" t="s">
        <v>15884</v>
      </c>
      <c r="C9140" s="148">
        <v>13281.437400000001</v>
      </c>
      <c r="D9140" s="148">
        <f t="shared" si="426"/>
        <v>16203.35</v>
      </c>
      <c r="E9140" s="138" t="s">
        <v>2044</v>
      </c>
      <c r="F9140" s="148">
        <f t="shared" si="427"/>
        <v>13281.44</v>
      </c>
      <c r="G9140" s="148">
        <f t="shared" si="428"/>
        <v>16203.3568</v>
      </c>
    </row>
    <row r="9141" spans="1:7" ht="14.4" customHeight="1">
      <c r="A9141" s="138" t="s">
        <v>15891</v>
      </c>
      <c r="B9141" s="151" t="s">
        <v>15884</v>
      </c>
      <c r="C9141" s="148">
        <v>13281.437400000001</v>
      </c>
      <c r="D9141" s="148">
        <f t="shared" si="426"/>
        <v>16203.35</v>
      </c>
      <c r="E9141" s="138" t="s">
        <v>2044</v>
      </c>
      <c r="F9141" s="148">
        <f t="shared" si="427"/>
        <v>13281.44</v>
      </c>
      <c r="G9141" s="148">
        <f t="shared" si="428"/>
        <v>16203.3568</v>
      </c>
    </row>
    <row r="9142" spans="1:7" ht="14.4" customHeight="1">
      <c r="A9142" s="138" t="s">
        <v>15892</v>
      </c>
      <c r="B9142" s="151" t="s">
        <v>15884</v>
      </c>
      <c r="C9142" s="148">
        <v>13281.437400000001</v>
      </c>
      <c r="D9142" s="148">
        <f t="shared" si="426"/>
        <v>16203.35</v>
      </c>
      <c r="E9142" s="138" t="s">
        <v>2044</v>
      </c>
      <c r="F9142" s="148">
        <f t="shared" si="427"/>
        <v>13281.44</v>
      </c>
      <c r="G9142" s="148">
        <f t="shared" si="428"/>
        <v>16203.3568</v>
      </c>
    </row>
    <row r="9143" spans="1:7" ht="14.4" customHeight="1">
      <c r="A9143" s="138" t="s">
        <v>15893</v>
      </c>
      <c r="B9143" s="151" t="s">
        <v>15884</v>
      </c>
      <c r="C9143" s="148">
        <v>13281.437400000001</v>
      </c>
      <c r="D9143" s="148">
        <f t="shared" si="426"/>
        <v>16203.35</v>
      </c>
      <c r="E9143" s="138" t="s">
        <v>2044</v>
      </c>
      <c r="F9143" s="148">
        <f t="shared" si="427"/>
        <v>13281.44</v>
      </c>
      <c r="G9143" s="148">
        <f t="shared" si="428"/>
        <v>16203.3568</v>
      </c>
    </row>
    <row r="9144" spans="1:7" ht="14.4" customHeight="1">
      <c r="A9144" s="138" t="s">
        <v>15894</v>
      </c>
      <c r="B9144" s="151" t="s">
        <v>15884</v>
      </c>
      <c r="C9144" s="148">
        <v>13281.437400000001</v>
      </c>
      <c r="D9144" s="148">
        <f t="shared" si="426"/>
        <v>16203.35</v>
      </c>
      <c r="E9144" s="138" t="s">
        <v>2044</v>
      </c>
      <c r="F9144" s="148">
        <f t="shared" si="427"/>
        <v>13281.44</v>
      </c>
      <c r="G9144" s="148">
        <f t="shared" si="428"/>
        <v>16203.3568</v>
      </c>
    </row>
    <row r="9145" spans="1:7" ht="14.4" customHeight="1">
      <c r="A9145" s="138" t="s">
        <v>15895</v>
      </c>
      <c r="B9145" s="151" t="s">
        <v>15884</v>
      </c>
      <c r="C9145" s="148">
        <v>13281.437400000001</v>
      </c>
      <c r="D9145" s="148">
        <f t="shared" si="426"/>
        <v>16203.35</v>
      </c>
      <c r="E9145" s="138" t="s">
        <v>2044</v>
      </c>
      <c r="F9145" s="148">
        <f t="shared" si="427"/>
        <v>13281.44</v>
      </c>
      <c r="G9145" s="148">
        <f t="shared" si="428"/>
        <v>16203.3568</v>
      </c>
    </row>
    <row r="9146" spans="1:7" ht="14.4" customHeight="1">
      <c r="A9146" s="138" t="s">
        <v>15896</v>
      </c>
      <c r="B9146" s="151" t="s">
        <v>15884</v>
      </c>
      <c r="C9146" s="148">
        <v>13281.437400000001</v>
      </c>
      <c r="D9146" s="148">
        <f t="shared" si="426"/>
        <v>16203.35</v>
      </c>
      <c r="E9146" s="138" t="s">
        <v>2044</v>
      </c>
      <c r="F9146" s="148">
        <f t="shared" si="427"/>
        <v>13281.44</v>
      </c>
      <c r="G9146" s="148">
        <f t="shared" si="428"/>
        <v>16203.3568</v>
      </c>
    </row>
    <row r="9147" spans="1:7" ht="14.4" customHeight="1">
      <c r="A9147" s="138" t="s">
        <v>15897</v>
      </c>
      <c r="B9147" s="151" t="s">
        <v>15884</v>
      </c>
      <c r="C9147" s="148">
        <v>13281.437400000001</v>
      </c>
      <c r="D9147" s="148">
        <f t="shared" si="426"/>
        <v>16203.35</v>
      </c>
      <c r="E9147" s="138" t="s">
        <v>2044</v>
      </c>
      <c r="F9147" s="148">
        <f t="shared" si="427"/>
        <v>13281.44</v>
      </c>
      <c r="G9147" s="148">
        <f t="shared" si="428"/>
        <v>16203.3568</v>
      </c>
    </row>
    <row r="9148" spans="1:7" ht="14.4" customHeight="1">
      <c r="A9148" s="138" t="s">
        <v>15898</v>
      </c>
      <c r="B9148" s="151" t="s">
        <v>15884</v>
      </c>
      <c r="C9148" s="148">
        <v>13281.437400000001</v>
      </c>
      <c r="D9148" s="148">
        <f t="shared" si="426"/>
        <v>16203.35</v>
      </c>
      <c r="E9148" s="138" t="s">
        <v>2044</v>
      </c>
      <c r="F9148" s="148">
        <f t="shared" si="427"/>
        <v>13281.44</v>
      </c>
      <c r="G9148" s="148">
        <f t="shared" si="428"/>
        <v>16203.3568</v>
      </c>
    </row>
    <row r="9149" spans="1:7" ht="14.4" customHeight="1">
      <c r="A9149" s="138" t="s">
        <v>15899</v>
      </c>
      <c r="B9149" s="151" t="s">
        <v>15884</v>
      </c>
      <c r="C9149" s="148">
        <v>13281.437400000001</v>
      </c>
      <c r="D9149" s="148">
        <f t="shared" si="426"/>
        <v>16203.35</v>
      </c>
      <c r="E9149" s="138" t="s">
        <v>2044</v>
      </c>
      <c r="F9149" s="148">
        <f t="shared" si="427"/>
        <v>13281.44</v>
      </c>
      <c r="G9149" s="148">
        <f t="shared" si="428"/>
        <v>16203.3568</v>
      </c>
    </row>
    <row r="9150" spans="1:7" ht="14.4" customHeight="1">
      <c r="A9150" s="138" t="s">
        <v>15900</v>
      </c>
      <c r="B9150" s="151" t="s">
        <v>15884</v>
      </c>
      <c r="C9150" s="148">
        <v>13281.437400000001</v>
      </c>
      <c r="D9150" s="148">
        <f t="shared" si="426"/>
        <v>16203.35</v>
      </c>
      <c r="E9150" s="138" t="s">
        <v>2044</v>
      </c>
      <c r="F9150" s="148">
        <f t="shared" si="427"/>
        <v>13281.44</v>
      </c>
      <c r="G9150" s="148">
        <f t="shared" si="428"/>
        <v>16203.3568</v>
      </c>
    </row>
    <row r="9151" spans="1:7" ht="14.4" customHeight="1">
      <c r="A9151" s="138" t="s">
        <v>15901</v>
      </c>
      <c r="B9151" s="151" t="s">
        <v>15884</v>
      </c>
      <c r="C9151" s="148">
        <v>13281.437400000001</v>
      </c>
      <c r="D9151" s="148">
        <f t="shared" si="426"/>
        <v>16203.35</v>
      </c>
      <c r="E9151" s="138" t="s">
        <v>2044</v>
      </c>
      <c r="F9151" s="148">
        <f t="shared" si="427"/>
        <v>13281.44</v>
      </c>
      <c r="G9151" s="148">
        <f t="shared" si="428"/>
        <v>16203.3568</v>
      </c>
    </row>
    <row r="9152" spans="1:7" ht="14.4" customHeight="1">
      <c r="A9152" s="138" t="s">
        <v>15902</v>
      </c>
      <c r="B9152" s="151" t="s">
        <v>15884</v>
      </c>
      <c r="C9152" s="148">
        <v>13281.437400000001</v>
      </c>
      <c r="D9152" s="148">
        <f t="shared" si="426"/>
        <v>16203.35</v>
      </c>
      <c r="E9152" s="138" t="s">
        <v>2044</v>
      </c>
      <c r="F9152" s="148">
        <f t="shared" si="427"/>
        <v>13281.44</v>
      </c>
      <c r="G9152" s="148">
        <f t="shared" si="428"/>
        <v>16203.3568</v>
      </c>
    </row>
    <row r="9153" spans="1:7" ht="14.4" customHeight="1">
      <c r="A9153" s="138" t="s">
        <v>15903</v>
      </c>
      <c r="B9153" s="151" t="s">
        <v>15884</v>
      </c>
      <c r="C9153" s="148">
        <v>13281.437400000001</v>
      </c>
      <c r="D9153" s="148">
        <f t="shared" si="426"/>
        <v>16203.35</v>
      </c>
      <c r="E9153" s="138" t="s">
        <v>2044</v>
      </c>
      <c r="F9153" s="148">
        <f t="shared" si="427"/>
        <v>13281.44</v>
      </c>
      <c r="G9153" s="148">
        <f t="shared" si="428"/>
        <v>16203.3568</v>
      </c>
    </row>
    <row r="9154" spans="1:7" ht="14.4" customHeight="1">
      <c r="A9154" s="138" t="s">
        <v>15904</v>
      </c>
      <c r="B9154" s="151" t="s">
        <v>15884</v>
      </c>
      <c r="C9154" s="148">
        <v>13281.437400000001</v>
      </c>
      <c r="D9154" s="148">
        <f t="shared" si="426"/>
        <v>16203.35</v>
      </c>
      <c r="E9154" s="138" t="s">
        <v>2044</v>
      </c>
      <c r="F9154" s="148">
        <f t="shared" si="427"/>
        <v>13281.44</v>
      </c>
      <c r="G9154" s="148">
        <f t="shared" si="428"/>
        <v>16203.3568</v>
      </c>
    </row>
    <row r="9155" spans="1:7" ht="14.4" customHeight="1">
      <c r="A9155" s="138" t="s">
        <v>15905</v>
      </c>
      <c r="B9155" s="151" t="s">
        <v>15884</v>
      </c>
      <c r="C9155" s="148">
        <v>13281.437400000001</v>
      </c>
      <c r="D9155" s="148">
        <f t="shared" si="426"/>
        <v>16203.35</v>
      </c>
      <c r="E9155" s="138" t="s">
        <v>2044</v>
      </c>
      <c r="F9155" s="148">
        <f t="shared" si="427"/>
        <v>13281.44</v>
      </c>
      <c r="G9155" s="148">
        <f t="shared" si="428"/>
        <v>16203.3568</v>
      </c>
    </row>
    <row r="9156" spans="1:7" ht="14.4" customHeight="1">
      <c r="A9156" s="138" t="s">
        <v>15906</v>
      </c>
      <c r="B9156" s="151" t="s">
        <v>15884</v>
      </c>
      <c r="C9156" s="148">
        <v>13281.437400000001</v>
      </c>
      <c r="D9156" s="148">
        <f t="shared" si="426"/>
        <v>16203.35</v>
      </c>
      <c r="E9156" s="138" t="s">
        <v>2044</v>
      </c>
      <c r="F9156" s="148">
        <f t="shared" si="427"/>
        <v>13281.44</v>
      </c>
      <c r="G9156" s="148">
        <f t="shared" si="428"/>
        <v>16203.3568</v>
      </c>
    </row>
    <row r="9157" spans="1:7" ht="14.4" customHeight="1">
      <c r="A9157" s="138" t="s">
        <v>15907</v>
      </c>
      <c r="B9157" s="151" t="s">
        <v>15884</v>
      </c>
      <c r="C9157" s="148">
        <v>13281.437400000001</v>
      </c>
      <c r="D9157" s="148">
        <f t="shared" si="426"/>
        <v>16203.35</v>
      </c>
      <c r="E9157" s="138" t="s">
        <v>2044</v>
      </c>
      <c r="F9157" s="148">
        <f t="shared" si="427"/>
        <v>13281.44</v>
      </c>
      <c r="G9157" s="148">
        <f t="shared" si="428"/>
        <v>16203.3568</v>
      </c>
    </row>
    <row r="9158" spans="1:7" ht="14.4" customHeight="1">
      <c r="A9158" s="138" t="s">
        <v>15908</v>
      </c>
      <c r="B9158" s="151" t="s">
        <v>15884</v>
      </c>
      <c r="C9158" s="148">
        <v>13281.437400000001</v>
      </c>
      <c r="D9158" s="148">
        <f t="shared" si="426"/>
        <v>16203.35</v>
      </c>
      <c r="E9158" s="138" t="s">
        <v>2044</v>
      </c>
      <c r="F9158" s="148">
        <f t="shared" si="427"/>
        <v>13281.44</v>
      </c>
      <c r="G9158" s="148">
        <f t="shared" si="428"/>
        <v>16203.3568</v>
      </c>
    </row>
    <row r="9159" spans="1:7" ht="14.4" customHeight="1">
      <c r="A9159" s="138" t="s">
        <v>15909</v>
      </c>
      <c r="B9159" s="151" t="s">
        <v>15884</v>
      </c>
      <c r="C9159" s="148">
        <v>13281.437400000001</v>
      </c>
      <c r="D9159" s="148">
        <f t="shared" si="426"/>
        <v>16203.35</v>
      </c>
      <c r="E9159" s="138" t="s">
        <v>2044</v>
      </c>
      <c r="F9159" s="148">
        <f t="shared" si="427"/>
        <v>13281.44</v>
      </c>
      <c r="G9159" s="148">
        <f t="shared" si="428"/>
        <v>16203.3568</v>
      </c>
    </row>
    <row r="9160" spans="1:7" ht="14.4" customHeight="1">
      <c r="A9160" s="138" t="s">
        <v>15910</v>
      </c>
      <c r="B9160" s="151" t="s">
        <v>15884</v>
      </c>
      <c r="C9160" s="148">
        <v>13281.437400000001</v>
      </c>
      <c r="D9160" s="148">
        <f t="shared" si="426"/>
        <v>16203.35</v>
      </c>
      <c r="E9160" s="138" t="s">
        <v>2044</v>
      </c>
      <c r="F9160" s="148">
        <f t="shared" si="427"/>
        <v>13281.44</v>
      </c>
      <c r="G9160" s="148">
        <f t="shared" si="428"/>
        <v>16203.3568</v>
      </c>
    </row>
    <row r="9161" spans="1:7" ht="14.4" customHeight="1">
      <c r="A9161" s="138" t="s">
        <v>15911</v>
      </c>
      <c r="B9161" s="151" t="s">
        <v>15884</v>
      </c>
      <c r="C9161" s="148">
        <v>13281.437400000001</v>
      </c>
      <c r="D9161" s="148">
        <f t="shared" ref="D9161:D9224" si="429">ROUND(C9161*(1+$D$8),2)</f>
        <v>16203.35</v>
      </c>
      <c r="E9161" s="138" t="s">
        <v>2044</v>
      </c>
      <c r="F9161" s="148">
        <f t="shared" ref="F9161:F9224" si="430">ROUND(C9161*(1-HLOOKUP(E9161,$1:$2,2,FALSE)),2)</f>
        <v>13281.44</v>
      </c>
      <c r="G9161" s="148">
        <f t="shared" ref="G9161:G9224" si="431">F9161*(1+$D$8)</f>
        <v>16203.3568</v>
      </c>
    </row>
    <row r="9162" spans="1:7" ht="14.4" customHeight="1">
      <c r="A9162" s="138" t="s">
        <v>15912</v>
      </c>
      <c r="B9162" s="151" t="s">
        <v>15884</v>
      </c>
      <c r="C9162" s="148">
        <v>13281.437400000001</v>
      </c>
      <c r="D9162" s="148">
        <f t="shared" si="429"/>
        <v>16203.35</v>
      </c>
      <c r="E9162" s="138" t="s">
        <v>2044</v>
      </c>
      <c r="F9162" s="148">
        <f t="shared" si="430"/>
        <v>13281.44</v>
      </c>
      <c r="G9162" s="148">
        <f t="shared" si="431"/>
        <v>16203.3568</v>
      </c>
    </row>
    <row r="9163" spans="1:7" ht="14.4" customHeight="1">
      <c r="A9163" s="138" t="s">
        <v>15913</v>
      </c>
      <c r="B9163" s="151" t="s">
        <v>15884</v>
      </c>
      <c r="C9163" s="148">
        <v>13281.437400000001</v>
      </c>
      <c r="D9163" s="148">
        <f t="shared" si="429"/>
        <v>16203.35</v>
      </c>
      <c r="E9163" s="138" t="s">
        <v>2044</v>
      </c>
      <c r="F9163" s="148">
        <f t="shared" si="430"/>
        <v>13281.44</v>
      </c>
      <c r="G9163" s="148">
        <f t="shared" si="431"/>
        <v>16203.3568</v>
      </c>
    </row>
    <row r="9164" spans="1:7" ht="14.4" customHeight="1">
      <c r="A9164" s="138" t="s">
        <v>15914</v>
      </c>
      <c r="B9164" s="151" t="s">
        <v>15884</v>
      </c>
      <c r="C9164" s="148">
        <v>13281.437400000001</v>
      </c>
      <c r="D9164" s="148">
        <f t="shared" si="429"/>
        <v>16203.35</v>
      </c>
      <c r="E9164" s="138" t="s">
        <v>2044</v>
      </c>
      <c r="F9164" s="148">
        <f t="shared" si="430"/>
        <v>13281.44</v>
      </c>
      <c r="G9164" s="148">
        <f t="shared" si="431"/>
        <v>16203.3568</v>
      </c>
    </row>
    <row r="9165" spans="1:7" ht="14.4" customHeight="1">
      <c r="A9165" s="138" t="s">
        <v>15915</v>
      </c>
      <c r="B9165" s="151" t="s">
        <v>15884</v>
      </c>
      <c r="C9165" s="148">
        <v>13281.437400000001</v>
      </c>
      <c r="D9165" s="148">
        <f t="shared" si="429"/>
        <v>16203.35</v>
      </c>
      <c r="E9165" s="138" t="s">
        <v>2044</v>
      </c>
      <c r="F9165" s="148">
        <f t="shared" si="430"/>
        <v>13281.44</v>
      </c>
      <c r="G9165" s="148">
        <f t="shared" si="431"/>
        <v>16203.3568</v>
      </c>
    </row>
    <row r="9166" spans="1:7" ht="14.4" customHeight="1">
      <c r="A9166" s="138" t="s">
        <v>15916</v>
      </c>
      <c r="B9166" s="151" t="s">
        <v>15884</v>
      </c>
      <c r="C9166" s="148">
        <v>13281.437400000001</v>
      </c>
      <c r="D9166" s="148">
        <f t="shared" si="429"/>
        <v>16203.35</v>
      </c>
      <c r="E9166" s="138" t="s">
        <v>2044</v>
      </c>
      <c r="F9166" s="148">
        <f t="shared" si="430"/>
        <v>13281.44</v>
      </c>
      <c r="G9166" s="148">
        <f t="shared" si="431"/>
        <v>16203.3568</v>
      </c>
    </row>
    <row r="9167" spans="1:7" ht="14.4" customHeight="1">
      <c r="A9167" s="138" t="s">
        <v>15917</v>
      </c>
      <c r="B9167" s="151" t="s">
        <v>15884</v>
      </c>
      <c r="C9167" s="148">
        <v>13281.437400000001</v>
      </c>
      <c r="D9167" s="148">
        <f t="shared" si="429"/>
        <v>16203.35</v>
      </c>
      <c r="E9167" s="138" t="s">
        <v>2044</v>
      </c>
      <c r="F9167" s="148">
        <f t="shared" si="430"/>
        <v>13281.44</v>
      </c>
      <c r="G9167" s="148">
        <f t="shared" si="431"/>
        <v>16203.3568</v>
      </c>
    </row>
    <row r="9168" spans="1:7" ht="14.4" customHeight="1">
      <c r="A9168" s="138" t="s">
        <v>15918</v>
      </c>
      <c r="B9168" s="151" t="s">
        <v>15884</v>
      </c>
      <c r="C9168" s="148">
        <v>13281.437400000001</v>
      </c>
      <c r="D9168" s="148">
        <f t="shared" si="429"/>
        <v>16203.35</v>
      </c>
      <c r="E9168" s="138" t="s">
        <v>2044</v>
      </c>
      <c r="F9168" s="148">
        <f t="shared" si="430"/>
        <v>13281.44</v>
      </c>
      <c r="G9168" s="148">
        <f t="shared" si="431"/>
        <v>16203.3568</v>
      </c>
    </row>
    <row r="9169" spans="1:7" ht="14.4" customHeight="1">
      <c r="A9169" s="138" t="s">
        <v>15919</v>
      </c>
      <c r="B9169" s="151" t="s">
        <v>15884</v>
      </c>
      <c r="C9169" s="148">
        <v>13281.437400000001</v>
      </c>
      <c r="D9169" s="148">
        <f t="shared" si="429"/>
        <v>16203.35</v>
      </c>
      <c r="E9169" s="138" t="s">
        <v>2044</v>
      </c>
      <c r="F9169" s="148">
        <f t="shared" si="430"/>
        <v>13281.44</v>
      </c>
      <c r="G9169" s="148">
        <f t="shared" si="431"/>
        <v>16203.3568</v>
      </c>
    </row>
    <row r="9170" spans="1:7" ht="14.4" customHeight="1">
      <c r="A9170" s="138" t="s">
        <v>15920</v>
      </c>
      <c r="B9170" s="151" t="s">
        <v>15884</v>
      </c>
      <c r="C9170" s="148">
        <v>13281.437400000001</v>
      </c>
      <c r="D9170" s="148">
        <f t="shared" si="429"/>
        <v>16203.35</v>
      </c>
      <c r="E9170" s="138" t="s">
        <v>2044</v>
      </c>
      <c r="F9170" s="148">
        <f t="shared" si="430"/>
        <v>13281.44</v>
      </c>
      <c r="G9170" s="148">
        <f t="shared" si="431"/>
        <v>16203.3568</v>
      </c>
    </row>
    <row r="9171" spans="1:7" ht="14.4" customHeight="1">
      <c r="A9171" s="138" t="s">
        <v>15921</v>
      </c>
      <c r="B9171" s="151" t="s">
        <v>15884</v>
      </c>
      <c r="C9171" s="148">
        <v>13281.437400000001</v>
      </c>
      <c r="D9171" s="148">
        <f t="shared" si="429"/>
        <v>16203.35</v>
      </c>
      <c r="E9171" s="138" t="s">
        <v>2044</v>
      </c>
      <c r="F9171" s="148">
        <f t="shared" si="430"/>
        <v>13281.44</v>
      </c>
      <c r="G9171" s="148">
        <f t="shared" si="431"/>
        <v>16203.3568</v>
      </c>
    </row>
    <row r="9172" spans="1:7" ht="14.4" customHeight="1">
      <c r="A9172" s="138" t="s">
        <v>15922</v>
      </c>
      <c r="B9172" s="151" t="s">
        <v>15884</v>
      </c>
      <c r="C9172" s="148">
        <v>13281.437400000001</v>
      </c>
      <c r="D9172" s="148">
        <f t="shared" si="429"/>
        <v>16203.35</v>
      </c>
      <c r="E9172" s="138" t="s">
        <v>2044</v>
      </c>
      <c r="F9172" s="148">
        <f t="shared" si="430"/>
        <v>13281.44</v>
      </c>
      <c r="G9172" s="148">
        <f t="shared" si="431"/>
        <v>16203.3568</v>
      </c>
    </row>
    <row r="9173" spans="1:7" ht="14.4" customHeight="1">
      <c r="A9173" s="138" t="s">
        <v>15923</v>
      </c>
      <c r="B9173" s="151" t="s">
        <v>15884</v>
      </c>
      <c r="C9173" s="148">
        <v>13281.437400000001</v>
      </c>
      <c r="D9173" s="148">
        <f t="shared" si="429"/>
        <v>16203.35</v>
      </c>
      <c r="E9173" s="138" t="s">
        <v>2044</v>
      </c>
      <c r="F9173" s="148">
        <f t="shared" si="430"/>
        <v>13281.44</v>
      </c>
      <c r="G9173" s="148">
        <f t="shared" si="431"/>
        <v>16203.3568</v>
      </c>
    </row>
    <row r="9174" spans="1:7" ht="14.4" customHeight="1">
      <c r="A9174" s="138" t="s">
        <v>15924</v>
      </c>
      <c r="B9174" s="151" t="s">
        <v>15884</v>
      </c>
      <c r="C9174" s="148">
        <v>13281.437400000001</v>
      </c>
      <c r="D9174" s="148">
        <f t="shared" si="429"/>
        <v>16203.35</v>
      </c>
      <c r="E9174" s="138" t="s">
        <v>2044</v>
      </c>
      <c r="F9174" s="148">
        <f t="shared" si="430"/>
        <v>13281.44</v>
      </c>
      <c r="G9174" s="148">
        <f t="shared" si="431"/>
        <v>16203.3568</v>
      </c>
    </row>
    <row r="9175" spans="1:7" ht="14.4" customHeight="1">
      <c r="A9175" s="138" t="s">
        <v>15925</v>
      </c>
      <c r="B9175" s="151" t="s">
        <v>15884</v>
      </c>
      <c r="C9175" s="148">
        <v>13281.437400000001</v>
      </c>
      <c r="D9175" s="148">
        <f t="shared" si="429"/>
        <v>16203.35</v>
      </c>
      <c r="E9175" s="138" t="s">
        <v>2044</v>
      </c>
      <c r="F9175" s="148">
        <f t="shared" si="430"/>
        <v>13281.44</v>
      </c>
      <c r="G9175" s="148">
        <f t="shared" si="431"/>
        <v>16203.3568</v>
      </c>
    </row>
    <row r="9176" spans="1:7" ht="14.4" customHeight="1">
      <c r="A9176" s="138" t="s">
        <v>15926</v>
      </c>
      <c r="B9176" s="151" t="s">
        <v>15884</v>
      </c>
      <c r="C9176" s="148">
        <v>13281.437400000001</v>
      </c>
      <c r="D9176" s="148">
        <f t="shared" si="429"/>
        <v>16203.35</v>
      </c>
      <c r="E9176" s="138" t="s">
        <v>2044</v>
      </c>
      <c r="F9176" s="148">
        <f t="shared" si="430"/>
        <v>13281.44</v>
      </c>
      <c r="G9176" s="148">
        <f t="shared" si="431"/>
        <v>16203.3568</v>
      </c>
    </row>
    <row r="9177" spans="1:7" ht="14.4" customHeight="1">
      <c r="A9177" s="138" t="s">
        <v>15927</v>
      </c>
      <c r="B9177" s="151" t="s">
        <v>15884</v>
      </c>
      <c r="C9177" s="148">
        <v>13281.437400000001</v>
      </c>
      <c r="D9177" s="148">
        <f t="shared" si="429"/>
        <v>16203.35</v>
      </c>
      <c r="E9177" s="138" t="s">
        <v>2044</v>
      </c>
      <c r="F9177" s="148">
        <f t="shared" si="430"/>
        <v>13281.44</v>
      </c>
      <c r="G9177" s="148">
        <f t="shared" si="431"/>
        <v>16203.3568</v>
      </c>
    </row>
    <row r="9178" spans="1:7" ht="14.4" customHeight="1">
      <c r="A9178" s="138" t="s">
        <v>15928</v>
      </c>
      <c r="B9178" s="151" t="s">
        <v>15884</v>
      </c>
      <c r="C9178" s="148">
        <v>13281.437400000001</v>
      </c>
      <c r="D9178" s="148">
        <f t="shared" si="429"/>
        <v>16203.35</v>
      </c>
      <c r="E9178" s="138" t="s">
        <v>2044</v>
      </c>
      <c r="F9178" s="148">
        <f t="shared" si="430"/>
        <v>13281.44</v>
      </c>
      <c r="G9178" s="148">
        <f t="shared" si="431"/>
        <v>16203.3568</v>
      </c>
    </row>
    <row r="9179" spans="1:7" ht="14.4" customHeight="1">
      <c r="A9179" s="138" t="s">
        <v>15929</v>
      </c>
      <c r="B9179" s="151" t="s">
        <v>15884</v>
      </c>
      <c r="C9179" s="148">
        <v>13281.437400000001</v>
      </c>
      <c r="D9179" s="148">
        <f t="shared" si="429"/>
        <v>16203.35</v>
      </c>
      <c r="E9179" s="138" t="s">
        <v>2044</v>
      </c>
      <c r="F9179" s="148">
        <f t="shared" si="430"/>
        <v>13281.44</v>
      </c>
      <c r="G9179" s="148">
        <f t="shared" si="431"/>
        <v>16203.3568</v>
      </c>
    </row>
    <row r="9180" spans="1:7" ht="14.4" customHeight="1">
      <c r="A9180" s="138" t="s">
        <v>15930</v>
      </c>
      <c r="B9180" s="151" t="s">
        <v>15884</v>
      </c>
      <c r="C9180" s="148">
        <v>13281.437400000001</v>
      </c>
      <c r="D9180" s="148">
        <f t="shared" si="429"/>
        <v>16203.35</v>
      </c>
      <c r="E9180" s="138" t="s">
        <v>2044</v>
      </c>
      <c r="F9180" s="148">
        <f t="shared" si="430"/>
        <v>13281.44</v>
      </c>
      <c r="G9180" s="148">
        <f t="shared" si="431"/>
        <v>16203.3568</v>
      </c>
    </row>
    <row r="9181" spans="1:7" ht="14.4" customHeight="1">
      <c r="A9181" s="138" t="s">
        <v>15931</v>
      </c>
      <c r="B9181" s="151" t="s">
        <v>15884</v>
      </c>
      <c r="C9181" s="148">
        <v>13281.437400000001</v>
      </c>
      <c r="D9181" s="148">
        <f t="shared" si="429"/>
        <v>16203.35</v>
      </c>
      <c r="E9181" s="138" t="s">
        <v>2044</v>
      </c>
      <c r="F9181" s="148">
        <f t="shared" si="430"/>
        <v>13281.44</v>
      </c>
      <c r="G9181" s="148">
        <f t="shared" si="431"/>
        <v>16203.3568</v>
      </c>
    </row>
    <row r="9182" spans="1:7" ht="14.4" customHeight="1">
      <c r="A9182" s="138" t="s">
        <v>15932</v>
      </c>
      <c r="B9182" s="151" t="s">
        <v>15884</v>
      </c>
      <c r="C9182" s="148">
        <v>13281.437400000001</v>
      </c>
      <c r="D9182" s="148">
        <f t="shared" si="429"/>
        <v>16203.35</v>
      </c>
      <c r="E9182" s="138" t="s">
        <v>2044</v>
      </c>
      <c r="F9182" s="148">
        <f t="shared" si="430"/>
        <v>13281.44</v>
      </c>
      <c r="G9182" s="148">
        <f t="shared" si="431"/>
        <v>16203.3568</v>
      </c>
    </row>
    <row r="9183" spans="1:7" ht="14.4" customHeight="1">
      <c r="A9183" s="138" t="s">
        <v>15933</v>
      </c>
      <c r="B9183" s="151" t="s">
        <v>15884</v>
      </c>
      <c r="C9183" s="148">
        <v>13281.437400000001</v>
      </c>
      <c r="D9183" s="148">
        <f t="shared" si="429"/>
        <v>16203.35</v>
      </c>
      <c r="E9183" s="138" t="s">
        <v>2044</v>
      </c>
      <c r="F9183" s="148">
        <f t="shared" si="430"/>
        <v>13281.44</v>
      </c>
      <c r="G9183" s="148">
        <f t="shared" si="431"/>
        <v>16203.3568</v>
      </c>
    </row>
    <row r="9184" spans="1:7" ht="14.4" customHeight="1">
      <c r="A9184" s="138" t="s">
        <v>15934</v>
      </c>
      <c r="B9184" s="151" t="s">
        <v>15884</v>
      </c>
      <c r="C9184" s="148">
        <v>13281.437400000001</v>
      </c>
      <c r="D9184" s="148">
        <f t="shared" si="429"/>
        <v>16203.35</v>
      </c>
      <c r="E9184" s="138" t="s">
        <v>2044</v>
      </c>
      <c r="F9184" s="148">
        <f t="shared" si="430"/>
        <v>13281.44</v>
      </c>
      <c r="G9184" s="148">
        <f t="shared" si="431"/>
        <v>16203.3568</v>
      </c>
    </row>
    <row r="9185" spans="1:7" ht="14.4" customHeight="1">
      <c r="A9185" s="138" t="s">
        <v>15935</v>
      </c>
      <c r="B9185" s="151" t="s">
        <v>15884</v>
      </c>
      <c r="C9185" s="148">
        <v>13281.437400000001</v>
      </c>
      <c r="D9185" s="148">
        <f t="shared" si="429"/>
        <v>16203.35</v>
      </c>
      <c r="E9185" s="138" t="s">
        <v>2044</v>
      </c>
      <c r="F9185" s="148">
        <f t="shared" si="430"/>
        <v>13281.44</v>
      </c>
      <c r="G9185" s="148">
        <f t="shared" si="431"/>
        <v>16203.3568</v>
      </c>
    </row>
    <row r="9186" spans="1:7" ht="14.4" customHeight="1">
      <c r="A9186" s="138" t="s">
        <v>15936</v>
      </c>
      <c r="B9186" s="151" t="s">
        <v>15884</v>
      </c>
      <c r="C9186" s="148">
        <v>13281.437400000001</v>
      </c>
      <c r="D9186" s="148">
        <f t="shared" si="429"/>
        <v>16203.35</v>
      </c>
      <c r="E9186" s="138" t="s">
        <v>2044</v>
      </c>
      <c r="F9186" s="148">
        <f t="shared" si="430"/>
        <v>13281.44</v>
      </c>
      <c r="G9186" s="148">
        <f t="shared" si="431"/>
        <v>16203.3568</v>
      </c>
    </row>
    <row r="9187" spans="1:7" ht="14.4" customHeight="1">
      <c r="A9187" s="138" t="s">
        <v>15937</v>
      </c>
      <c r="B9187" s="151" t="s">
        <v>15884</v>
      </c>
      <c r="C9187" s="148">
        <v>13281.437400000001</v>
      </c>
      <c r="D9187" s="148">
        <f t="shared" si="429"/>
        <v>16203.35</v>
      </c>
      <c r="E9187" s="138" t="s">
        <v>2044</v>
      </c>
      <c r="F9187" s="148">
        <f t="shared" si="430"/>
        <v>13281.44</v>
      </c>
      <c r="G9187" s="148">
        <f t="shared" si="431"/>
        <v>16203.3568</v>
      </c>
    </row>
    <row r="9188" spans="1:7" ht="14.4" customHeight="1">
      <c r="A9188" s="138" t="s">
        <v>15938</v>
      </c>
      <c r="B9188" s="151" t="s">
        <v>15884</v>
      </c>
      <c r="C9188" s="148">
        <v>13281.437400000001</v>
      </c>
      <c r="D9188" s="148">
        <f t="shared" si="429"/>
        <v>16203.35</v>
      </c>
      <c r="E9188" s="138" t="s">
        <v>2044</v>
      </c>
      <c r="F9188" s="148">
        <f t="shared" si="430"/>
        <v>13281.44</v>
      </c>
      <c r="G9188" s="148">
        <f t="shared" si="431"/>
        <v>16203.3568</v>
      </c>
    </row>
    <row r="9189" spans="1:7" ht="14.4" customHeight="1">
      <c r="A9189" s="138" t="s">
        <v>15939</v>
      </c>
      <c r="B9189" s="151" t="s">
        <v>15884</v>
      </c>
      <c r="C9189" s="148">
        <v>13281.437400000001</v>
      </c>
      <c r="D9189" s="148">
        <f t="shared" si="429"/>
        <v>16203.35</v>
      </c>
      <c r="E9189" s="138" t="s">
        <v>2044</v>
      </c>
      <c r="F9189" s="148">
        <f t="shared" si="430"/>
        <v>13281.44</v>
      </c>
      <c r="G9189" s="148">
        <f t="shared" si="431"/>
        <v>16203.3568</v>
      </c>
    </row>
    <row r="9190" spans="1:7" ht="14.4" customHeight="1">
      <c r="A9190" s="138" t="s">
        <v>15940</v>
      </c>
      <c r="B9190" s="151" t="s">
        <v>15884</v>
      </c>
      <c r="C9190" s="148">
        <v>13281.437400000001</v>
      </c>
      <c r="D9190" s="148">
        <f t="shared" si="429"/>
        <v>16203.35</v>
      </c>
      <c r="E9190" s="138" t="s">
        <v>2044</v>
      </c>
      <c r="F9190" s="148">
        <f t="shared" si="430"/>
        <v>13281.44</v>
      </c>
      <c r="G9190" s="148">
        <f t="shared" si="431"/>
        <v>16203.3568</v>
      </c>
    </row>
    <row r="9191" spans="1:7" ht="14.4" customHeight="1">
      <c r="A9191" s="138" t="s">
        <v>15941</v>
      </c>
      <c r="B9191" s="151" t="s">
        <v>15884</v>
      </c>
      <c r="C9191" s="148">
        <v>13281.437400000001</v>
      </c>
      <c r="D9191" s="148">
        <f t="shared" si="429"/>
        <v>16203.35</v>
      </c>
      <c r="E9191" s="138" t="s">
        <v>2044</v>
      </c>
      <c r="F9191" s="148">
        <f t="shared" si="430"/>
        <v>13281.44</v>
      </c>
      <c r="G9191" s="148">
        <f t="shared" si="431"/>
        <v>16203.3568</v>
      </c>
    </row>
    <row r="9192" spans="1:7" ht="14.4" customHeight="1">
      <c r="A9192" s="138" t="s">
        <v>15942</v>
      </c>
      <c r="B9192" s="151" t="s">
        <v>15884</v>
      </c>
      <c r="C9192" s="148">
        <v>13281.437400000001</v>
      </c>
      <c r="D9192" s="148">
        <f t="shared" si="429"/>
        <v>16203.35</v>
      </c>
      <c r="E9192" s="138" t="s">
        <v>2044</v>
      </c>
      <c r="F9192" s="148">
        <f t="shared" si="430"/>
        <v>13281.44</v>
      </c>
      <c r="G9192" s="148">
        <f t="shared" si="431"/>
        <v>16203.3568</v>
      </c>
    </row>
    <row r="9193" spans="1:7" ht="14.4" customHeight="1">
      <c r="A9193" s="138" t="s">
        <v>15943</v>
      </c>
      <c r="B9193" s="151" t="s">
        <v>15884</v>
      </c>
      <c r="C9193" s="148">
        <v>13281.437400000001</v>
      </c>
      <c r="D9193" s="148">
        <f t="shared" si="429"/>
        <v>16203.35</v>
      </c>
      <c r="E9193" s="138" t="s">
        <v>2044</v>
      </c>
      <c r="F9193" s="148">
        <f t="shared" si="430"/>
        <v>13281.44</v>
      </c>
      <c r="G9193" s="148">
        <f t="shared" si="431"/>
        <v>16203.3568</v>
      </c>
    </row>
    <row r="9194" spans="1:7" ht="14.4" customHeight="1">
      <c r="A9194" s="138" t="s">
        <v>15944</v>
      </c>
      <c r="B9194" s="151" t="s">
        <v>15884</v>
      </c>
      <c r="C9194" s="148">
        <v>13281.437400000001</v>
      </c>
      <c r="D9194" s="148">
        <f t="shared" si="429"/>
        <v>16203.35</v>
      </c>
      <c r="E9194" s="138" t="s">
        <v>2044</v>
      </c>
      <c r="F9194" s="148">
        <f t="shared" si="430"/>
        <v>13281.44</v>
      </c>
      <c r="G9194" s="148">
        <f t="shared" si="431"/>
        <v>16203.3568</v>
      </c>
    </row>
    <row r="9195" spans="1:7" ht="14.4" customHeight="1">
      <c r="A9195" s="138" t="s">
        <v>15945</v>
      </c>
      <c r="B9195" s="151" t="s">
        <v>15884</v>
      </c>
      <c r="C9195" s="148">
        <v>13281.437400000001</v>
      </c>
      <c r="D9195" s="148">
        <f t="shared" si="429"/>
        <v>16203.35</v>
      </c>
      <c r="E9195" s="138" t="s">
        <v>2044</v>
      </c>
      <c r="F9195" s="148">
        <f t="shared" si="430"/>
        <v>13281.44</v>
      </c>
      <c r="G9195" s="148">
        <f t="shared" si="431"/>
        <v>16203.3568</v>
      </c>
    </row>
    <row r="9196" spans="1:7" ht="14.4" customHeight="1">
      <c r="A9196" s="138" t="s">
        <v>15946</v>
      </c>
      <c r="B9196" s="151" t="s">
        <v>15884</v>
      </c>
      <c r="C9196" s="148">
        <v>13281.437400000001</v>
      </c>
      <c r="D9196" s="148">
        <f t="shared" si="429"/>
        <v>16203.35</v>
      </c>
      <c r="E9196" s="138" t="s">
        <v>2044</v>
      </c>
      <c r="F9196" s="148">
        <f t="shared" si="430"/>
        <v>13281.44</v>
      </c>
      <c r="G9196" s="148">
        <f t="shared" si="431"/>
        <v>16203.3568</v>
      </c>
    </row>
    <row r="9197" spans="1:7" ht="14.4" customHeight="1">
      <c r="A9197" s="138" t="s">
        <v>15947</v>
      </c>
      <c r="B9197" s="151" t="s">
        <v>15948</v>
      </c>
      <c r="C9197" s="148">
        <v>22211.198899999996</v>
      </c>
      <c r="D9197" s="148">
        <f t="shared" si="429"/>
        <v>27097.66</v>
      </c>
      <c r="E9197" s="138" t="s">
        <v>2044</v>
      </c>
      <c r="F9197" s="148">
        <f t="shared" si="430"/>
        <v>22211.200000000001</v>
      </c>
      <c r="G9197" s="148">
        <f t="shared" si="431"/>
        <v>27097.664000000001</v>
      </c>
    </row>
    <row r="9198" spans="1:7" ht="14.4" customHeight="1">
      <c r="A9198" s="138" t="s">
        <v>15949</v>
      </c>
      <c r="B9198" s="151" t="s">
        <v>15948</v>
      </c>
      <c r="C9198" s="148">
        <v>22211.198899999996</v>
      </c>
      <c r="D9198" s="148">
        <f t="shared" si="429"/>
        <v>27097.66</v>
      </c>
      <c r="E9198" s="138" t="s">
        <v>2044</v>
      </c>
      <c r="F9198" s="148">
        <f t="shared" si="430"/>
        <v>22211.200000000001</v>
      </c>
      <c r="G9198" s="148">
        <f t="shared" si="431"/>
        <v>27097.664000000001</v>
      </c>
    </row>
    <row r="9199" spans="1:7" ht="14.4" customHeight="1">
      <c r="A9199" s="138" t="s">
        <v>15950</v>
      </c>
      <c r="B9199" s="151" t="s">
        <v>15948</v>
      </c>
      <c r="C9199" s="148">
        <v>22211.198899999996</v>
      </c>
      <c r="D9199" s="148">
        <f t="shared" si="429"/>
        <v>27097.66</v>
      </c>
      <c r="E9199" s="138" t="s">
        <v>2044</v>
      </c>
      <c r="F9199" s="148">
        <f t="shared" si="430"/>
        <v>22211.200000000001</v>
      </c>
      <c r="G9199" s="148">
        <f t="shared" si="431"/>
        <v>27097.664000000001</v>
      </c>
    </row>
    <row r="9200" spans="1:7" ht="14.4" customHeight="1">
      <c r="A9200" s="138" t="s">
        <v>15951</v>
      </c>
      <c r="B9200" s="151" t="s">
        <v>15948</v>
      </c>
      <c r="C9200" s="148">
        <v>22211.198899999996</v>
      </c>
      <c r="D9200" s="148">
        <f t="shared" si="429"/>
        <v>27097.66</v>
      </c>
      <c r="E9200" s="138" t="s">
        <v>2044</v>
      </c>
      <c r="F9200" s="148">
        <f t="shared" si="430"/>
        <v>22211.200000000001</v>
      </c>
      <c r="G9200" s="148">
        <f t="shared" si="431"/>
        <v>27097.664000000001</v>
      </c>
    </row>
    <row r="9201" spans="1:7" ht="14.4" customHeight="1">
      <c r="A9201" s="138" t="s">
        <v>15952</v>
      </c>
      <c r="B9201" s="151" t="s">
        <v>15948</v>
      </c>
      <c r="C9201" s="148">
        <v>22211.198899999996</v>
      </c>
      <c r="D9201" s="148">
        <f t="shared" si="429"/>
        <v>27097.66</v>
      </c>
      <c r="E9201" s="138" t="s">
        <v>2044</v>
      </c>
      <c r="F9201" s="148">
        <f t="shared" si="430"/>
        <v>22211.200000000001</v>
      </c>
      <c r="G9201" s="148">
        <f t="shared" si="431"/>
        <v>27097.664000000001</v>
      </c>
    </row>
    <row r="9202" spans="1:7" ht="14.4" customHeight="1">
      <c r="A9202" s="138" t="s">
        <v>15953</v>
      </c>
      <c r="B9202" s="151" t="s">
        <v>15948</v>
      </c>
      <c r="C9202" s="148">
        <v>22211.198899999996</v>
      </c>
      <c r="D9202" s="148">
        <f t="shared" si="429"/>
        <v>27097.66</v>
      </c>
      <c r="E9202" s="138" t="s">
        <v>2044</v>
      </c>
      <c r="F9202" s="148">
        <f t="shared" si="430"/>
        <v>22211.200000000001</v>
      </c>
      <c r="G9202" s="148">
        <f t="shared" si="431"/>
        <v>27097.664000000001</v>
      </c>
    </row>
    <row r="9203" spans="1:7" ht="14.4" customHeight="1">
      <c r="A9203" s="138" t="s">
        <v>15954</v>
      </c>
      <c r="B9203" s="151" t="s">
        <v>15948</v>
      </c>
      <c r="C9203" s="148">
        <v>22211.198899999996</v>
      </c>
      <c r="D9203" s="148">
        <f t="shared" si="429"/>
        <v>27097.66</v>
      </c>
      <c r="E9203" s="138" t="s">
        <v>2044</v>
      </c>
      <c r="F9203" s="148">
        <f t="shared" si="430"/>
        <v>22211.200000000001</v>
      </c>
      <c r="G9203" s="148">
        <f t="shared" si="431"/>
        <v>27097.664000000001</v>
      </c>
    </row>
    <row r="9204" spans="1:7" ht="14.4" customHeight="1">
      <c r="A9204" s="138" t="s">
        <v>15955</v>
      </c>
      <c r="B9204" s="151" t="s">
        <v>15948</v>
      </c>
      <c r="C9204" s="148">
        <v>22211.198899999996</v>
      </c>
      <c r="D9204" s="148">
        <f t="shared" si="429"/>
        <v>27097.66</v>
      </c>
      <c r="E9204" s="138" t="s">
        <v>2044</v>
      </c>
      <c r="F9204" s="148">
        <f t="shared" si="430"/>
        <v>22211.200000000001</v>
      </c>
      <c r="G9204" s="148">
        <f t="shared" si="431"/>
        <v>27097.664000000001</v>
      </c>
    </row>
    <row r="9205" spans="1:7" ht="14.4" customHeight="1">
      <c r="A9205" s="138" t="s">
        <v>15956</v>
      </c>
      <c r="B9205" s="151" t="s">
        <v>15948</v>
      </c>
      <c r="C9205" s="148">
        <v>22211.198899999996</v>
      </c>
      <c r="D9205" s="148">
        <f t="shared" si="429"/>
        <v>27097.66</v>
      </c>
      <c r="E9205" s="138" t="s">
        <v>2044</v>
      </c>
      <c r="F9205" s="148">
        <f t="shared" si="430"/>
        <v>22211.200000000001</v>
      </c>
      <c r="G9205" s="148">
        <f t="shared" si="431"/>
        <v>27097.664000000001</v>
      </c>
    </row>
    <row r="9206" spans="1:7" ht="14.4" customHeight="1">
      <c r="A9206" s="138" t="s">
        <v>15957</v>
      </c>
      <c r="B9206" s="151" t="s">
        <v>15948</v>
      </c>
      <c r="C9206" s="148">
        <v>22211.198899999996</v>
      </c>
      <c r="D9206" s="148">
        <f t="shared" si="429"/>
        <v>27097.66</v>
      </c>
      <c r="E9206" s="138" t="s">
        <v>2044</v>
      </c>
      <c r="F9206" s="148">
        <f t="shared" si="430"/>
        <v>22211.200000000001</v>
      </c>
      <c r="G9206" s="148">
        <f t="shared" si="431"/>
        <v>27097.664000000001</v>
      </c>
    </row>
    <row r="9207" spans="1:7" ht="14.4" customHeight="1">
      <c r="A9207" s="138" t="s">
        <v>15958</v>
      </c>
      <c r="B9207" s="151" t="s">
        <v>15948</v>
      </c>
      <c r="C9207" s="148">
        <v>22211.198899999996</v>
      </c>
      <c r="D9207" s="148">
        <f t="shared" si="429"/>
        <v>27097.66</v>
      </c>
      <c r="E9207" s="138" t="s">
        <v>2044</v>
      </c>
      <c r="F9207" s="148">
        <f t="shared" si="430"/>
        <v>22211.200000000001</v>
      </c>
      <c r="G9207" s="148">
        <f t="shared" si="431"/>
        <v>27097.664000000001</v>
      </c>
    </row>
    <row r="9208" spans="1:7" ht="14.4" customHeight="1">
      <c r="A9208" s="138" t="s">
        <v>15959</v>
      </c>
      <c r="B9208" s="151" t="s">
        <v>15948</v>
      </c>
      <c r="C9208" s="148">
        <v>22211.198899999996</v>
      </c>
      <c r="D9208" s="148">
        <f t="shared" si="429"/>
        <v>27097.66</v>
      </c>
      <c r="E9208" s="138" t="s">
        <v>2044</v>
      </c>
      <c r="F9208" s="148">
        <f t="shared" si="430"/>
        <v>22211.200000000001</v>
      </c>
      <c r="G9208" s="148">
        <f t="shared" si="431"/>
        <v>27097.664000000001</v>
      </c>
    </row>
    <row r="9209" spans="1:7" ht="14.4" customHeight="1">
      <c r="A9209" s="138" t="s">
        <v>15960</v>
      </c>
      <c r="B9209" s="151" t="s">
        <v>15948</v>
      </c>
      <c r="C9209" s="148">
        <v>22211.198899999996</v>
      </c>
      <c r="D9209" s="148">
        <f t="shared" si="429"/>
        <v>27097.66</v>
      </c>
      <c r="E9209" s="138" t="s">
        <v>2044</v>
      </c>
      <c r="F9209" s="148">
        <f t="shared" si="430"/>
        <v>22211.200000000001</v>
      </c>
      <c r="G9209" s="148">
        <f t="shared" si="431"/>
        <v>27097.664000000001</v>
      </c>
    </row>
    <row r="9210" spans="1:7" ht="14.4" customHeight="1">
      <c r="A9210" s="138" t="s">
        <v>15961</v>
      </c>
      <c r="B9210" s="151" t="s">
        <v>15948</v>
      </c>
      <c r="C9210" s="148">
        <v>22211.198899999996</v>
      </c>
      <c r="D9210" s="148">
        <f t="shared" si="429"/>
        <v>27097.66</v>
      </c>
      <c r="E9210" s="138" t="s">
        <v>2044</v>
      </c>
      <c r="F9210" s="148">
        <f t="shared" si="430"/>
        <v>22211.200000000001</v>
      </c>
      <c r="G9210" s="148">
        <f t="shared" si="431"/>
        <v>27097.664000000001</v>
      </c>
    </row>
    <row r="9211" spans="1:7" ht="14.4" customHeight="1">
      <c r="A9211" s="138" t="s">
        <v>15962</v>
      </c>
      <c r="B9211" s="151" t="s">
        <v>15948</v>
      </c>
      <c r="C9211" s="148">
        <v>22211.198899999996</v>
      </c>
      <c r="D9211" s="148">
        <f t="shared" si="429"/>
        <v>27097.66</v>
      </c>
      <c r="E9211" s="138" t="s">
        <v>2044</v>
      </c>
      <c r="F9211" s="148">
        <f t="shared" si="430"/>
        <v>22211.200000000001</v>
      </c>
      <c r="G9211" s="148">
        <f t="shared" si="431"/>
        <v>27097.664000000001</v>
      </c>
    </row>
    <row r="9212" spans="1:7" ht="14.4" customHeight="1">
      <c r="A9212" s="138" t="s">
        <v>15963</v>
      </c>
      <c r="B9212" s="151" t="s">
        <v>15948</v>
      </c>
      <c r="C9212" s="148">
        <v>22211.198899999996</v>
      </c>
      <c r="D9212" s="148">
        <f t="shared" si="429"/>
        <v>27097.66</v>
      </c>
      <c r="E9212" s="138" t="s">
        <v>2044</v>
      </c>
      <c r="F9212" s="148">
        <f t="shared" si="430"/>
        <v>22211.200000000001</v>
      </c>
      <c r="G9212" s="148">
        <f t="shared" si="431"/>
        <v>27097.664000000001</v>
      </c>
    </row>
    <row r="9213" spans="1:7" ht="14.4" customHeight="1">
      <c r="A9213" s="138" t="s">
        <v>15964</v>
      </c>
      <c r="B9213" s="151" t="s">
        <v>15948</v>
      </c>
      <c r="C9213" s="148">
        <v>22211.198899999996</v>
      </c>
      <c r="D9213" s="148">
        <f t="shared" si="429"/>
        <v>27097.66</v>
      </c>
      <c r="E9213" s="138" t="s">
        <v>2044</v>
      </c>
      <c r="F9213" s="148">
        <f t="shared" si="430"/>
        <v>22211.200000000001</v>
      </c>
      <c r="G9213" s="148">
        <f t="shared" si="431"/>
        <v>27097.664000000001</v>
      </c>
    </row>
    <row r="9214" spans="1:7" ht="14.4" customHeight="1">
      <c r="A9214" s="138" t="s">
        <v>15965</v>
      </c>
      <c r="B9214" s="151" t="s">
        <v>15948</v>
      </c>
      <c r="C9214" s="148">
        <v>22211.198899999996</v>
      </c>
      <c r="D9214" s="148">
        <f t="shared" si="429"/>
        <v>27097.66</v>
      </c>
      <c r="E9214" s="138" t="s">
        <v>2044</v>
      </c>
      <c r="F9214" s="148">
        <f t="shared" si="430"/>
        <v>22211.200000000001</v>
      </c>
      <c r="G9214" s="148">
        <f t="shared" si="431"/>
        <v>27097.664000000001</v>
      </c>
    </row>
    <row r="9215" spans="1:7" ht="14.4" customHeight="1">
      <c r="A9215" s="138" t="s">
        <v>15966</v>
      </c>
      <c r="B9215" s="151" t="s">
        <v>15948</v>
      </c>
      <c r="C9215" s="148">
        <v>22211.198899999996</v>
      </c>
      <c r="D9215" s="148">
        <f t="shared" si="429"/>
        <v>27097.66</v>
      </c>
      <c r="E9215" s="138" t="s">
        <v>2044</v>
      </c>
      <c r="F9215" s="148">
        <f t="shared" si="430"/>
        <v>22211.200000000001</v>
      </c>
      <c r="G9215" s="148">
        <f t="shared" si="431"/>
        <v>27097.664000000001</v>
      </c>
    </row>
    <row r="9216" spans="1:7" ht="14.4" customHeight="1">
      <c r="A9216" s="138" t="s">
        <v>15967</v>
      </c>
      <c r="B9216" s="151" t="s">
        <v>15948</v>
      </c>
      <c r="C9216" s="148">
        <v>22211.198899999996</v>
      </c>
      <c r="D9216" s="148">
        <f t="shared" si="429"/>
        <v>27097.66</v>
      </c>
      <c r="E9216" s="138" t="s">
        <v>2044</v>
      </c>
      <c r="F9216" s="148">
        <f t="shared" si="430"/>
        <v>22211.200000000001</v>
      </c>
      <c r="G9216" s="148">
        <f t="shared" si="431"/>
        <v>27097.664000000001</v>
      </c>
    </row>
    <row r="9217" spans="1:7" ht="14.4" customHeight="1">
      <c r="A9217" s="138" t="s">
        <v>15968</v>
      </c>
      <c r="B9217" s="151" t="s">
        <v>15948</v>
      </c>
      <c r="C9217" s="148">
        <v>22211.198899999996</v>
      </c>
      <c r="D9217" s="148">
        <f t="shared" si="429"/>
        <v>27097.66</v>
      </c>
      <c r="E9217" s="138" t="s">
        <v>2044</v>
      </c>
      <c r="F9217" s="148">
        <f t="shared" si="430"/>
        <v>22211.200000000001</v>
      </c>
      <c r="G9217" s="148">
        <f t="shared" si="431"/>
        <v>27097.664000000001</v>
      </c>
    </row>
    <row r="9218" spans="1:7" ht="14.4" customHeight="1">
      <c r="A9218" s="138" t="s">
        <v>15969</v>
      </c>
      <c r="B9218" s="151" t="s">
        <v>15948</v>
      </c>
      <c r="C9218" s="148">
        <v>22211.198899999996</v>
      </c>
      <c r="D9218" s="148">
        <f t="shared" si="429"/>
        <v>27097.66</v>
      </c>
      <c r="E9218" s="138" t="s">
        <v>2044</v>
      </c>
      <c r="F9218" s="148">
        <f t="shared" si="430"/>
        <v>22211.200000000001</v>
      </c>
      <c r="G9218" s="148">
        <f t="shared" si="431"/>
        <v>27097.664000000001</v>
      </c>
    </row>
    <row r="9219" spans="1:7" ht="14.4" customHeight="1">
      <c r="A9219" s="138" t="s">
        <v>15970</v>
      </c>
      <c r="B9219" s="151" t="s">
        <v>15948</v>
      </c>
      <c r="C9219" s="148">
        <v>22211.198899999996</v>
      </c>
      <c r="D9219" s="148">
        <f t="shared" si="429"/>
        <v>27097.66</v>
      </c>
      <c r="E9219" s="138" t="s">
        <v>2044</v>
      </c>
      <c r="F9219" s="148">
        <f t="shared" si="430"/>
        <v>22211.200000000001</v>
      </c>
      <c r="G9219" s="148">
        <f t="shared" si="431"/>
        <v>27097.664000000001</v>
      </c>
    </row>
    <row r="9220" spans="1:7" ht="14.4" customHeight="1">
      <c r="A9220" s="138" t="s">
        <v>15971</v>
      </c>
      <c r="B9220" s="151" t="s">
        <v>15948</v>
      </c>
      <c r="C9220" s="148">
        <v>22211.198899999996</v>
      </c>
      <c r="D9220" s="148">
        <f t="shared" si="429"/>
        <v>27097.66</v>
      </c>
      <c r="E9220" s="138" t="s">
        <v>2044</v>
      </c>
      <c r="F9220" s="148">
        <f t="shared" si="430"/>
        <v>22211.200000000001</v>
      </c>
      <c r="G9220" s="148">
        <f t="shared" si="431"/>
        <v>27097.664000000001</v>
      </c>
    </row>
    <row r="9221" spans="1:7" ht="14.4" customHeight="1">
      <c r="A9221" s="138" t="s">
        <v>15972</v>
      </c>
      <c r="B9221" s="151" t="s">
        <v>15948</v>
      </c>
      <c r="C9221" s="148">
        <v>22211.198899999996</v>
      </c>
      <c r="D9221" s="148">
        <f t="shared" si="429"/>
        <v>27097.66</v>
      </c>
      <c r="E9221" s="138" t="s">
        <v>2044</v>
      </c>
      <c r="F9221" s="148">
        <f t="shared" si="430"/>
        <v>22211.200000000001</v>
      </c>
      <c r="G9221" s="148">
        <f t="shared" si="431"/>
        <v>27097.664000000001</v>
      </c>
    </row>
    <row r="9222" spans="1:7" ht="14.4" customHeight="1">
      <c r="A9222" s="138" t="s">
        <v>15973</v>
      </c>
      <c r="B9222" s="151" t="s">
        <v>15948</v>
      </c>
      <c r="C9222" s="148">
        <v>22211.198899999996</v>
      </c>
      <c r="D9222" s="148">
        <f t="shared" si="429"/>
        <v>27097.66</v>
      </c>
      <c r="E9222" s="138" t="s">
        <v>2044</v>
      </c>
      <c r="F9222" s="148">
        <f t="shared" si="430"/>
        <v>22211.200000000001</v>
      </c>
      <c r="G9222" s="148">
        <f t="shared" si="431"/>
        <v>27097.664000000001</v>
      </c>
    </row>
    <row r="9223" spans="1:7" ht="14.4" customHeight="1">
      <c r="A9223" s="138" t="s">
        <v>15974</v>
      </c>
      <c r="B9223" s="151" t="s">
        <v>15948</v>
      </c>
      <c r="C9223" s="148">
        <v>22211.198899999996</v>
      </c>
      <c r="D9223" s="148">
        <f t="shared" si="429"/>
        <v>27097.66</v>
      </c>
      <c r="E9223" s="138" t="s">
        <v>2044</v>
      </c>
      <c r="F9223" s="148">
        <f t="shared" si="430"/>
        <v>22211.200000000001</v>
      </c>
      <c r="G9223" s="148">
        <f t="shared" si="431"/>
        <v>27097.664000000001</v>
      </c>
    </row>
    <row r="9224" spans="1:7" ht="14.4" customHeight="1">
      <c r="A9224" s="138" t="s">
        <v>15975</v>
      </c>
      <c r="B9224" s="151" t="s">
        <v>15948</v>
      </c>
      <c r="C9224" s="148">
        <v>22211.198899999996</v>
      </c>
      <c r="D9224" s="148">
        <f t="shared" si="429"/>
        <v>27097.66</v>
      </c>
      <c r="E9224" s="138" t="s">
        <v>2044</v>
      </c>
      <c r="F9224" s="148">
        <f t="shared" si="430"/>
        <v>22211.200000000001</v>
      </c>
      <c r="G9224" s="148">
        <f t="shared" si="431"/>
        <v>27097.664000000001</v>
      </c>
    </row>
    <row r="9225" spans="1:7" ht="14.4" customHeight="1">
      <c r="A9225" s="138" t="s">
        <v>15976</v>
      </c>
      <c r="B9225" s="151" t="s">
        <v>15948</v>
      </c>
      <c r="C9225" s="148">
        <v>22211.198899999996</v>
      </c>
      <c r="D9225" s="148">
        <f t="shared" ref="D9225:D9288" si="432">ROUND(C9225*(1+$D$8),2)</f>
        <v>27097.66</v>
      </c>
      <c r="E9225" s="138" t="s">
        <v>2044</v>
      </c>
      <c r="F9225" s="148">
        <f t="shared" ref="F9225:F9288" si="433">ROUND(C9225*(1-HLOOKUP(E9225,$1:$2,2,FALSE)),2)</f>
        <v>22211.200000000001</v>
      </c>
      <c r="G9225" s="148">
        <f t="shared" ref="G9225:G9288" si="434">F9225*(1+$D$8)</f>
        <v>27097.664000000001</v>
      </c>
    </row>
    <row r="9226" spans="1:7" ht="14.4" customHeight="1">
      <c r="A9226" s="138" t="s">
        <v>15977</v>
      </c>
      <c r="B9226" s="151" t="s">
        <v>15948</v>
      </c>
      <c r="C9226" s="148">
        <v>22211.198899999996</v>
      </c>
      <c r="D9226" s="148">
        <f t="shared" si="432"/>
        <v>27097.66</v>
      </c>
      <c r="E9226" s="138" t="s">
        <v>2044</v>
      </c>
      <c r="F9226" s="148">
        <f t="shared" si="433"/>
        <v>22211.200000000001</v>
      </c>
      <c r="G9226" s="148">
        <f t="shared" si="434"/>
        <v>27097.664000000001</v>
      </c>
    </row>
    <row r="9227" spans="1:7" ht="14.4" customHeight="1">
      <c r="A9227" s="138" t="s">
        <v>15978</v>
      </c>
      <c r="B9227" s="151" t="s">
        <v>15948</v>
      </c>
      <c r="C9227" s="148">
        <v>22211.198899999996</v>
      </c>
      <c r="D9227" s="148">
        <f t="shared" si="432"/>
        <v>27097.66</v>
      </c>
      <c r="E9227" s="138" t="s">
        <v>2044</v>
      </c>
      <c r="F9227" s="148">
        <f t="shared" si="433"/>
        <v>22211.200000000001</v>
      </c>
      <c r="G9227" s="148">
        <f t="shared" si="434"/>
        <v>27097.664000000001</v>
      </c>
    </row>
    <row r="9228" spans="1:7" ht="14.4" customHeight="1">
      <c r="A9228" s="138" t="s">
        <v>15979</v>
      </c>
      <c r="B9228" s="151" t="s">
        <v>15948</v>
      </c>
      <c r="C9228" s="148">
        <v>22211.198899999996</v>
      </c>
      <c r="D9228" s="148">
        <f t="shared" si="432"/>
        <v>27097.66</v>
      </c>
      <c r="E9228" s="138" t="s">
        <v>2044</v>
      </c>
      <c r="F9228" s="148">
        <f t="shared" si="433"/>
        <v>22211.200000000001</v>
      </c>
      <c r="G9228" s="148">
        <f t="shared" si="434"/>
        <v>27097.664000000001</v>
      </c>
    </row>
    <row r="9229" spans="1:7" ht="14.4" customHeight="1">
      <c r="A9229" s="138" t="s">
        <v>15980</v>
      </c>
      <c r="B9229" s="151" t="s">
        <v>15948</v>
      </c>
      <c r="C9229" s="148">
        <v>22211.198899999996</v>
      </c>
      <c r="D9229" s="148">
        <f t="shared" si="432"/>
        <v>27097.66</v>
      </c>
      <c r="E9229" s="138" t="s">
        <v>2044</v>
      </c>
      <c r="F9229" s="148">
        <f t="shared" si="433"/>
        <v>22211.200000000001</v>
      </c>
      <c r="G9229" s="148">
        <f t="shared" si="434"/>
        <v>27097.664000000001</v>
      </c>
    </row>
    <row r="9230" spans="1:7" ht="14.4" customHeight="1">
      <c r="A9230" s="138" t="s">
        <v>15981</v>
      </c>
      <c r="B9230" s="151" t="s">
        <v>15948</v>
      </c>
      <c r="C9230" s="148">
        <v>22211.198899999996</v>
      </c>
      <c r="D9230" s="148">
        <f t="shared" si="432"/>
        <v>27097.66</v>
      </c>
      <c r="E9230" s="138" t="s">
        <v>2044</v>
      </c>
      <c r="F9230" s="148">
        <f t="shared" si="433"/>
        <v>22211.200000000001</v>
      </c>
      <c r="G9230" s="148">
        <f t="shared" si="434"/>
        <v>27097.664000000001</v>
      </c>
    </row>
    <row r="9231" spans="1:7" ht="14.4" customHeight="1">
      <c r="A9231" s="138" t="s">
        <v>15982</v>
      </c>
      <c r="B9231" s="151" t="s">
        <v>15948</v>
      </c>
      <c r="C9231" s="148">
        <v>22211.198899999996</v>
      </c>
      <c r="D9231" s="148">
        <f t="shared" si="432"/>
        <v>27097.66</v>
      </c>
      <c r="E9231" s="138" t="s">
        <v>2044</v>
      </c>
      <c r="F9231" s="148">
        <f t="shared" si="433"/>
        <v>22211.200000000001</v>
      </c>
      <c r="G9231" s="148">
        <f t="shared" si="434"/>
        <v>27097.664000000001</v>
      </c>
    </row>
    <row r="9232" spans="1:7" ht="14.4" customHeight="1">
      <c r="A9232" s="138" t="s">
        <v>15983</v>
      </c>
      <c r="B9232" s="151" t="s">
        <v>15948</v>
      </c>
      <c r="C9232" s="148">
        <v>22211.198899999996</v>
      </c>
      <c r="D9232" s="148">
        <f t="shared" si="432"/>
        <v>27097.66</v>
      </c>
      <c r="E9232" s="138" t="s">
        <v>2044</v>
      </c>
      <c r="F9232" s="148">
        <f t="shared" si="433"/>
        <v>22211.200000000001</v>
      </c>
      <c r="G9232" s="148">
        <f t="shared" si="434"/>
        <v>27097.664000000001</v>
      </c>
    </row>
    <row r="9233" spans="1:7" ht="14.4" customHeight="1">
      <c r="A9233" s="138" t="s">
        <v>15984</v>
      </c>
      <c r="B9233" s="151" t="s">
        <v>15948</v>
      </c>
      <c r="C9233" s="148">
        <v>22211.198899999996</v>
      </c>
      <c r="D9233" s="148">
        <f t="shared" si="432"/>
        <v>27097.66</v>
      </c>
      <c r="E9233" s="138" t="s">
        <v>2044</v>
      </c>
      <c r="F9233" s="148">
        <f t="shared" si="433"/>
        <v>22211.200000000001</v>
      </c>
      <c r="G9233" s="148">
        <f t="shared" si="434"/>
        <v>27097.664000000001</v>
      </c>
    </row>
    <row r="9234" spans="1:7" ht="14.4" customHeight="1">
      <c r="A9234" s="138" t="s">
        <v>15985</v>
      </c>
      <c r="B9234" s="151" t="s">
        <v>15948</v>
      </c>
      <c r="C9234" s="148">
        <v>22211.198899999996</v>
      </c>
      <c r="D9234" s="148">
        <f t="shared" si="432"/>
        <v>27097.66</v>
      </c>
      <c r="E9234" s="138" t="s">
        <v>2044</v>
      </c>
      <c r="F9234" s="148">
        <f t="shared" si="433"/>
        <v>22211.200000000001</v>
      </c>
      <c r="G9234" s="148">
        <f t="shared" si="434"/>
        <v>27097.664000000001</v>
      </c>
    </row>
    <row r="9235" spans="1:7" ht="14.4" customHeight="1">
      <c r="A9235" s="138" t="s">
        <v>15986</v>
      </c>
      <c r="B9235" s="151" t="s">
        <v>15948</v>
      </c>
      <c r="C9235" s="148">
        <v>22211.198899999996</v>
      </c>
      <c r="D9235" s="148">
        <f t="shared" si="432"/>
        <v>27097.66</v>
      </c>
      <c r="E9235" s="138" t="s">
        <v>2044</v>
      </c>
      <c r="F9235" s="148">
        <f t="shared" si="433"/>
        <v>22211.200000000001</v>
      </c>
      <c r="G9235" s="148">
        <f t="shared" si="434"/>
        <v>27097.664000000001</v>
      </c>
    </row>
    <row r="9236" spans="1:7" ht="14.4" customHeight="1">
      <c r="A9236" s="138" t="s">
        <v>15987</v>
      </c>
      <c r="B9236" s="151" t="s">
        <v>15948</v>
      </c>
      <c r="C9236" s="148">
        <v>22211.198899999996</v>
      </c>
      <c r="D9236" s="148">
        <f t="shared" si="432"/>
        <v>27097.66</v>
      </c>
      <c r="E9236" s="138" t="s">
        <v>2044</v>
      </c>
      <c r="F9236" s="148">
        <f t="shared" si="433"/>
        <v>22211.200000000001</v>
      </c>
      <c r="G9236" s="148">
        <f t="shared" si="434"/>
        <v>27097.664000000001</v>
      </c>
    </row>
    <row r="9237" spans="1:7" ht="14.4" customHeight="1">
      <c r="A9237" s="138" t="s">
        <v>15988</v>
      </c>
      <c r="B9237" s="151" t="s">
        <v>15948</v>
      </c>
      <c r="C9237" s="148">
        <v>22211.198899999996</v>
      </c>
      <c r="D9237" s="148">
        <f t="shared" si="432"/>
        <v>27097.66</v>
      </c>
      <c r="E9237" s="138" t="s">
        <v>2044</v>
      </c>
      <c r="F9237" s="148">
        <f t="shared" si="433"/>
        <v>22211.200000000001</v>
      </c>
      <c r="G9237" s="148">
        <f t="shared" si="434"/>
        <v>27097.664000000001</v>
      </c>
    </row>
    <row r="9238" spans="1:7" ht="14.4" customHeight="1">
      <c r="A9238" s="138" t="s">
        <v>15989</v>
      </c>
      <c r="B9238" s="151" t="s">
        <v>15948</v>
      </c>
      <c r="C9238" s="148">
        <v>22211.198899999996</v>
      </c>
      <c r="D9238" s="148">
        <f t="shared" si="432"/>
        <v>27097.66</v>
      </c>
      <c r="E9238" s="138" t="s">
        <v>2044</v>
      </c>
      <c r="F9238" s="148">
        <f t="shared" si="433"/>
        <v>22211.200000000001</v>
      </c>
      <c r="G9238" s="148">
        <f t="shared" si="434"/>
        <v>27097.664000000001</v>
      </c>
    </row>
    <row r="9239" spans="1:7" ht="14.4" customHeight="1">
      <c r="A9239" s="138" t="s">
        <v>15990</v>
      </c>
      <c r="B9239" s="151" t="s">
        <v>15948</v>
      </c>
      <c r="C9239" s="148">
        <v>22211.198899999996</v>
      </c>
      <c r="D9239" s="148">
        <f t="shared" si="432"/>
        <v>27097.66</v>
      </c>
      <c r="E9239" s="138" t="s">
        <v>2044</v>
      </c>
      <c r="F9239" s="148">
        <f t="shared" si="433"/>
        <v>22211.200000000001</v>
      </c>
      <c r="G9239" s="148">
        <f t="shared" si="434"/>
        <v>27097.664000000001</v>
      </c>
    </row>
    <row r="9240" spans="1:7" ht="14.4" customHeight="1">
      <c r="A9240" s="138" t="s">
        <v>15991</v>
      </c>
      <c r="B9240" s="151" t="s">
        <v>15948</v>
      </c>
      <c r="C9240" s="148">
        <v>22211.198899999996</v>
      </c>
      <c r="D9240" s="148">
        <f t="shared" si="432"/>
        <v>27097.66</v>
      </c>
      <c r="E9240" s="138" t="s">
        <v>2044</v>
      </c>
      <c r="F9240" s="148">
        <f t="shared" si="433"/>
        <v>22211.200000000001</v>
      </c>
      <c r="G9240" s="148">
        <f t="shared" si="434"/>
        <v>27097.664000000001</v>
      </c>
    </row>
    <row r="9241" spans="1:7" ht="14.4" customHeight="1">
      <c r="A9241" s="138" t="s">
        <v>15992</v>
      </c>
      <c r="B9241" s="151" t="s">
        <v>15948</v>
      </c>
      <c r="C9241" s="148">
        <v>22211.198899999996</v>
      </c>
      <c r="D9241" s="148">
        <f t="shared" si="432"/>
        <v>27097.66</v>
      </c>
      <c r="E9241" s="138" t="s">
        <v>2044</v>
      </c>
      <c r="F9241" s="148">
        <f t="shared" si="433"/>
        <v>22211.200000000001</v>
      </c>
      <c r="G9241" s="148">
        <f t="shared" si="434"/>
        <v>27097.664000000001</v>
      </c>
    </row>
    <row r="9242" spans="1:7" ht="14.4" customHeight="1">
      <c r="A9242" s="138" t="s">
        <v>15993</v>
      </c>
      <c r="B9242" s="151" t="s">
        <v>15948</v>
      </c>
      <c r="C9242" s="148">
        <v>22211.198899999996</v>
      </c>
      <c r="D9242" s="148">
        <f t="shared" si="432"/>
        <v>27097.66</v>
      </c>
      <c r="E9242" s="138" t="s">
        <v>2044</v>
      </c>
      <c r="F9242" s="148">
        <f t="shared" si="433"/>
        <v>22211.200000000001</v>
      </c>
      <c r="G9242" s="148">
        <f t="shared" si="434"/>
        <v>27097.664000000001</v>
      </c>
    </row>
    <row r="9243" spans="1:7" ht="14.4" customHeight="1">
      <c r="A9243" s="138" t="s">
        <v>15994</v>
      </c>
      <c r="B9243" s="151" t="s">
        <v>15948</v>
      </c>
      <c r="C9243" s="148">
        <v>22211.198899999996</v>
      </c>
      <c r="D9243" s="148">
        <f t="shared" si="432"/>
        <v>27097.66</v>
      </c>
      <c r="E9243" s="138" t="s">
        <v>2044</v>
      </c>
      <c r="F9243" s="148">
        <f t="shared" si="433"/>
        <v>22211.200000000001</v>
      </c>
      <c r="G9243" s="148">
        <f t="shared" si="434"/>
        <v>27097.664000000001</v>
      </c>
    </row>
    <row r="9244" spans="1:7" ht="14.4" customHeight="1">
      <c r="A9244" s="138" t="s">
        <v>15995</v>
      </c>
      <c r="B9244" s="151" t="s">
        <v>15948</v>
      </c>
      <c r="C9244" s="148">
        <v>22211.198899999996</v>
      </c>
      <c r="D9244" s="148">
        <f t="shared" si="432"/>
        <v>27097.66</v>
      </c>
      <c r="E9244" s="138" t="s">
        <v>2044</v>
      </c>
      <c r="F9244" s="148">
        <f t="shared" si="433"/>
        <v>22211.200000000001</v>
      </c>
      <c r="G9244" s="148">
        <f t="shared" si="434"/>
        <v>27097.664000000001</v>
      </c>
    </row>
    <row r="9245" spans="1:7" ht="14.4" customHeight="1">
      <c r="A9245" s="138" t="s">
        <v>15996</v>
      </c>
      <c r="B9245" s="151" t="s">
        <v>15948</v>
      </c>
      <c r="C9245" s="148">
        <v>22211.198899999996</v>
      </c>
      <c r="D9245" s="148">
        <f t="shared" si="432"/>
        <v>27097.66</v>
      </c>
      <c r="E9245" s="138" t="s">
        <v>2044</v>
      </c>
      <c r="F9245" s="148">
        <f t="shared" si="433"/>
        <v>22211.200000000001</v>
      </c>
      <c r="G9245" s="148">
        <f t="shared" si="434"/>
        <v>27097.664000000001</v>
      </c>
    </row>
    <row r="9246" spans="1:7" ht="14.4" customHeight="1">
      <c r="A9246" s="138" t="s">
        <v>15997</v>
      </c>
      <c r="B9246" s="151" t="s">
        <v>15948</v>
      </c>
      <c r="C9246" s="148">
        <v>22211.198899999996</v>
      </c>
      <c r="D9246" s="148">
        <f t="shared" si="432"/>
        <v>27097.66</v>
      </c>
      <c r="E9246" s="138" t="s">
        <v>2044</v>
      </c>
      <c r="F9246" s="148">
        <f t="shared" si="433"/>
        <v>22211.200000000001</v>
      </c>
      <c r="G9246" s="148">
        <f t="shared" si="434"/>
        <v>27097.664000000001</v>
      </c>
    </row>
    <row r="9247" spans="1:7" ht="14.4" customHeight="1">
      <c r="A9247" s="138" t="s">
        <v>15998</v>
      </c>
      <c r="B9247" s="151" t="s">
        <v>15948</v>
      </c>
      <c r="C9247" s="148">
        <v>22211.198899999996</v>
      </c>
      <c r="D9247" s="148">
        <f t="shared" si="432"/>
        <v>27097.66</v>
      </c>
      <c r="E9247" s="138" t="s">
        <v>2044</v>
      </c>
      <c r="F9247" s="148">
        <f t="shared" si="433"/>
        <v>22211.200000000001</v>
      </c>
      <c r="G9247" s="148">
        <f t="shared" si="434"/>
        <v>27097.664000000001</v>
      </c>
    </row>
    <row r="9248" spans="1:7" ht="14.4" customHeight="1">
      <c r="A9248" s="138" t="s">
        <v>15999</v>
      </c>
      <c r="B9248" s="151" t="s">
        <v>15948</v>
      </c>
      <c r="C9248" s="148">
        <v>22211.198899999996</v>
      </c>
      <c r="D9248" s="148">
        <f t="shared" si="432"/>
        <v>27097.66</v>
      </c>
      <c r="E9248" s="138" t="s">
        <v>2044</v>
      </c>
      <c r="F9248" s="148">
        <f t="shared" si="433"/>
        <v>22211.200000000001</v>
      </c>
      <c r="G9248" s="148">
        <f t="shared" si="434"/>
        <v>27097.664000000001</v>
      </c>
    </row>
    <row r="9249" spans="1:7" ht="14.4" customHeight="1">
      <c r="A9249" s="138" t="s">
        <v>16000</v>
      </c>
      <c r="B9249" s="151" t="s">
        <v>15948</v>
      </c>
      <c r="C9249" s="148">
        <v>22211.198899999996</v>
      </c>
      <c r="D9249" s="148">
        <f t="shared" si="432"/>
        <v>27097.66</v>
      </c>
      <c r="E9249" s="138" t="s">
        <v>2044</v>
      </c>
      <c r="F9249" s="148">
        <f t="shared" si="433"/>
        <v>22211.200000000001</v>
      </c>
      <c r="G9249" s="148">
        <f t="shared" si="434"/>
        <v>27097.664000000001</v>
      </c>
    </row>
    <row r="9250" spans="1:7" ht="14.4" customHeight="1">
      <c r="A9250" s="138" t="s">
        <v>16001</v>
      </c>
      <c r="B9250" s="151" t="s">
        <v>15948</v>
      </c>
      <c r="C9250" s="148">
        <v>22211.198899999996</v>
      </c>
      <c r="D9250" s="148">
        <f t="shared" si="432"/>
        <v>27097.66</v>
      </c>
      <c r="E9250" s="138" t="s">
        <v>2044</v>
      </c>
      <c r="F9250" s="148">
        <f t="shared" si="433"/>
        <v>22211.200000000001</v>
      </c>
      <c r="G9250" s="148">
        <f t="shared" si="434"/>
        <v>27097.664000000001</v>
      </c>
    </row>
    <row r="9251" spans="1:7" ht="14.4" customHeight="1">
      <c r="A9251" s="138" t="s">
        <v>16002</v>
      </c>
      <c r="B9251" s="151" t="s">
        <v>15948</v>
      </c>
      <c r="C9251" s="148">
        <v>22211.198899999996</v>
      </c>
      <c r="D9251" s="148">
        <f t="shared" si="432"/>
        <v>27097.66</v>
      </c>
      <c r="E9251" s="138" t="s">
        <v>2044</v>
      </c>
      <c r="F9251" s="148">
        <f t="shared" si="433"/>
        <v>22211.200000000001</v>
      </c>
      <c r="G9251" s="148">
        <f t="shared" si="434"/>
        <v>27097.664000000001</v>
      </c>
    </row>
    <row r="9252" spans="1:7" ht="14.4" customHeight="1">
      <c r="A9252" s="138" t="s">
        <v>16003</v>
      </c>
      <c r="B9252" s="151" t="s">
        <v>15948</v>
      </c>
      <c r="C9252" s="148">
        <v>22211.198899999996</v>
      </c>
      <c r="D9252" s="148">
        <f t="shared" si="432"/>
        <v>27097.66</v>
      </c>
      <c r="E9252" s="138" t="s">
        <v>2044</v>
      </c>
      <c r="F9252" s="148">
        <f t="shared" si="433"/>
        <v>22211.200000000001</v>
      </c>
      <c r="G9252" s="148">
        <f t="shared" si="434"/>
        <v>27097.664000000001</v>
      </c>
    </row>
    <row r="9253" spans="1:7" ht="14.4" customHeight="1">
      <c r="A9253" s="138" t="s">
        <v>16004</v>
      </c>
      <c r="B9253" s="151" t="s">
        <v>15948</v>
      </c>
      <c r="C9253" s="148">
        <v>22211.198899999996</v>
      </c>
      <c r="D9253" s="148">
        <f t="shared" si="432"/>
        <v>27097.66</v>
      </c>
      <c r="E9253" s="138" t="s">
        <v>2044</v>
      </c>
      <c r="F9253" s="148">
        <f t="shared" si="433"/>
        <v>22211.200000000001</v>
      </c>
      <c r="G9253" s="148">
        <f t="shared" si="434"/>
        <v>27097.664000000001</v>
      </c>
    </row>
    <row r="9254" spans="1:7" ht="14.4" customHeight="1">
      <c r="A9254" s="138" t="s">
        <v>16005</v>
      </c>
      <c r="B9254" s="151" t="s">
        <v>15948</v>
      </c>
      <c r="C9254" s="148">
        <v>22211.198899999996</v>
      </c>
      <c r="D9254" s="148">
        <f t="shared" si="432"/>
        <v>27097.66</v>
      </c>
      <c r="E9254" s="138" t="s">
        <v>2044</v>
      </c>
      <c r="F9254" s="148">
        <f t="shared" si="433"/>
        <v>22211.200000000001</v>
      </c>
      <c r="G9254" s="148">
        <f t="shared" si="434"/>
        <v>27097.664000000001</v>
      </c>
    </row>
    <row r="9255" spans="1:7" ht="14.4" customHeight="1">
      <c r="A9255" s="138" t="s">
        <v>16006</v>
      </c>
      <c r="B9255" s="151" t="s">
        <v>15948</v>
      </c>
      <c r="C9255" s="148">
        <v>22211.198899999996</v>
      </c>
      <c r="D9255" s="148">
        <f t="shared" si="432"/>
        <v>27097.66</v>
      </c>
      <c r="E9255" s="138" t="s">
        <v>2044</v>
      </c>
      <c r="F9255" s="148">
        <f t="shared" si="433"/>
        <v>22211.200000000001</v>
      </c>
      <c r="G9255" s="148">
        <f t="shared" si="434"/>
        <v>27097.664000000001</v>
      </c>
    </row>
    <row r="9256" spans="1:7" ht="14.4" customHeight="1">
      <c r="A9256" s="138" t="s">
        <v>16007</v>
      </c>
      <c r="B9256" s="151" t="s">
        <v>15948</v>
      </c>
      <c r="C9256" s="148">
        <v>22211.198899999996</v>
      </c>
      <c r="D9256" s="148">
        <f t="shared" si="432"/>
        <v>27097.66</v>
      </c>
      <c r="E9256" s="138" t="s">
        <v>2044</v>
      </c>
      <c r="F9256" s="148">
        <f t="shared" si="433"/>
        <v>22211.200000000001</v>
      </c>
      <c r="G9256" s="148">
        <f t="shared" si="434"/>
        <v>27097.664000000001</v>
      </c>
    </row>
    <row r="9257" spans="1:7" ht="14.4" customHeight="1">
      <c r="A9257" s="138" t="s">
        <v>16008</v>
      </c>
      <c r="B9257" s="151" t="s">
        <v>15948</v>
      </c>
      <c r="C9257" s="148">
        <v>22211.198899999996</v>
      </c>
      <c r="D9257" s="148">
        <f t="shared" si="432"/>
        <v>27097.66</v>
      </c>
      <c r="E9257" s="138" t="s">
        <v>2044</v>
      </c>
      <c r="F9257" s="148">
        <f t="shared" si="433"/>
        <v>22211.200000000001</v>
      </c>
      <c r="G9257" s="148">
        <f t="shared" si="434"/>
        <v>27097.664000000001</v>
      </c>
    </row>
    <row r="9258" spans="1:7" ht="14.4" customHeight="1">
      <c r="A9258" s="138" t="s">
        <v>16009</v>
      </c>
      <c r="B9258" s="151" t="s">
        <v>15948</v>
      </c>
      <c r="C9258" s="148">
        <v>22211.198899999996</v>
      </c>
      <c r="D9258" s="148">
        <f t="shared" si="432"/>
        <v>27097.66</v>
      </c>
      <c r="E9258" s="138" t="s">
        <v>2044</v>
      </c>
      <c r="F9258" s="148">
        <f t="shared" si="433"/>
        <v>22211.200000000001</v>
      </c>
      <c r="G9258" s="148">
        <f t="shared" si="434"/>
        <v>27097.664000000001</v>
      </c>
    </row>
    <row r="9259" spans="1:7" ht="14.4" customHeight="1">
      <c r="A9259" s="138" t="s">
        <v>16010</v>
      </c>
      <c r="B9259" s="151" t="s">
        <v>15948</v>
      </c>
      <c r="C9259" s="148">
        <v>22211.198899999996</v>
      </c>
      <c r="D9259" s="148">
        <f t="shared" si="432"/>
        <v>27097.66</v>
      </c>
      <c r="E9259" s="138" t="s">
        <v>2044</v>
      </c>
      <c r="F9259" s="148">
        <f t="shared" si="433"/>
        <v>22211.200000000001</v>
      </c>
      <c r="G9259" s="148">
        <f t="shared" si="434"/>
        <v>27097.664000000001</v>
      </c>
    </row>
    <row r="9260" spans="1:7" ht="14.4" customHeight="1">
      <c r="A9260" s="138" t="s">
        <v>16011</v>
      </c>
      <c r="B9260" s="151" t="s">
        <v>16012</v>
      </c>
      <c r="C9260" s="148">
        <v>22701.80385</v>
      </c>
      <c r="D9260" s="148">
        <f t="shared" si="432"/>
        <v>27696.2</v>
      </c>
      <c r="E9260" s="138" t="s">
        <v>2044</v>
      </c>
      <c r="F9260" s="148">
        <f t="shared" si="433"/>
        <v>22701.8</v>
      </c>
      <c r="G9260" s="148">
        <f t="shared" si="434"/>
        <v>27696.196</v>
      </c>
    </row>
    <row r="9261" spans="1:7" ht="14.4" customHeight="1">
      <c r="A9261" s="138" t="s">
        <v>16013</v>
      </c>
      <c r="B9261" s="151" t="s">
        <v>16012</v>
      </c>
      <c r="C9261" s="148">
        <v>22701.80385</v>
      </c>
      <c r="D9261" s="148">
        <f t="shared" si="432"/>
        <v>27696.2</v>
      </c>
      <c r="E9261" s="138" t="s">
        <v>2044</v>
      </c>
      <c r="F9261" s="148">
        <f t="shared" si="433"/>
        <v>22701.8</v>
      </c>
      <c r="G9261" s="148">
        <f t="shared" si="434"/>
        <v>27696.196</v>
      </c>
    </row>
    <row r="9262" spans="1:7" ht="14.4" customHeight="1">
      <c r="A9262" s="138" t="s">
        <v>16014</v>
      </c>
      <c r="B9262" s="151" t="s">
        <v>16012</v>
      </c>
      <c r="C9262" s="148">
        <v>22701.80385</v>
      </c>
      <c r="D9262" s="148">
        <f t="shared" si="432"/>
        <v>27696.2</v>
      </c>
      <c r="E9262" s="138" t="s">
        <v>2044</v>
      </c>
      <c r="F9262" s="148">
        <f t="shared" si="433"/>
        <v>22701.8</v>
      </c>
      <c r="G9262" s="148">
        <f t="shared" si="434"/>
        <v>27696.196</v>
      </c>
    </row>
    <row r="9263" spans="1:7" ht="14.4" customHeight="1">
      <c r="A9263" s="138" t="s">
        <v>16015</v>
      </c>
      <c r="B9263" s="151" t="s">
        <v>16012</v>
      </c>
      <c r="C9263" s="148">
        <v>22701.80385</v>
      </c>
      <c r="D9263" s="148">
        <f t="shared" si="432"/>
        <v>27696.2</v>
      </c>
      <c r="E9263" s="138" t="s">
        <v>2044</v>
      </c>
      <c r="F9263" s="148">
        <f t="shared" si="433"/>
        <v>22701.8</v>
      </c>
      <c r="G9263" s="148">
        <f t="shared" si="434"/>
        <v>27696.196</v>
      </c>
    </row>
    <row r="9264" spans="1:7" ht="14.4" customHeight="1">
      <c r="A9264" s="138" t="s">
        <v>16016</v>
      </c>
      <c r="B9264" s="151" t="s">
        <v>16012</v>
      </c>
      <c r="C9264" s="148">
        <v>22701.80385</v>
      </c>
      <c r="D9264" s="148">
        <f t="shared" si="432"/>
        <v>27696.2</v>
      </c>
      <c r="E9264" s="138" t="s">
        <v>2044</v>
      </c>
      <c r="F9264" s="148">
        <f t="shared" si="433"/>
        <v>22701.8</v>
      </c>
      <c r="G9264" s="148">
        <f t="shared" si="434"/>
        <v>27696.196</v>
      </c>
    </row>
    <row r="9265" spans="1:7" ht="14.4" customHeight="1">
      <c r="A9265" s="138" t="s">
        <v>16017</v>
      </c>
      <c r="B9265" s="151" t="s">
        <v>16012</v>
      </c>
      <c r="C9265" s="148">
        <v>22701.80385</v>
      </c>
      <c r="D9265" s="148">
        <f t="shared" si="432"/>
        <v>27696.2</v>
      </c>
      <c r="E9265" s="138" t="s">
        <v>2044</v>
      </c>
      <c r="F9265" s="148">
        <f t="shared" si="433"/>
        <v>22701.8</v>
      </c>
      <c r="G9265" s="148">
        <f t="shared" si="434"/>
        <v>27696.196</v>
      </c>
    </row>
    <row r="9266" spans="1:7" ht="14.4" customHeight="1">
      <c r="A9266" s="138" t="s">
        <v>16018</v>
      </c>
      <c r="B9266" s="151" t="s">
        <v>16012</v>
      </c>
      <c r="C9266" s="148">
        <v>22701.80385</v>
      </c>
      <c r="D9266" s="148">
        <f t="shared" si="432"/>
        <v>27696.2</v>
      </c>
      <c r="E9266" s="138" t="s">
        <v>2044</v>
      </c>
      <c r="F9266" s="148">
        <f t="shared" si="433"/>
        <v>22701.8</v>
      </c>
      <c r="G9266" s="148">
        <f t="shared" si="434"/>
        <v>27696.196</v>
      </c>
    </row>
    <row r="9267" spans="1:7" ht="14.4" customHeight="1">
      <c r="A9267" s="138" t="s">
        <v>16019</v>
      </c>
      <c r="B9267" s="151" t="s">
        <v>16012</v>
      </c>
      <c r="C9267" s="148">
        <v>22701.80385</v>
      </c>
      <c r="D9267" s="148">
        <f t="shared" si="432"/>
        <v>27696.2</v>
      </c>
      <c r="E9267" s="138" t="s">
        <v>2044</v>
      </c>
      <c r="F9267" s="148">
        <f t="shared" si="433"/>
        <v>22701.8</v>
      </c>
      <c r="G9267" s="148">
        <f t="shared" si="434"/>
        <v>27696.196</v>
      </c>
    </row>
    <row r="9268" spans="1:7" ht="14.4" customHeight="1">
      <c r="A9268" s="138" t="s">
        <v>16020</v>
      </c>
      <c r="B9268" s="151" t="s">
        <v>16012</v>
      </c>
      <c r="C9268" s="148">
        <v>22701.80385</v>
      </c>
      <c r="D9268" s="148">
        <f t="shared" si="432"/>
        <v>27696.2</v>
      </c>
      <c r="E9268" s="138" t="s">
        <v>2044</v>
      </c>
      <c r="F9268" s="148">
        <f t="shared" si="433"/>
        <v>22701.8</v>
      </c>
      <c r="G9268" s="148">
        <f t="shared" si="434"/>
        <v>27696.196</v>
      </c>
    </row>
    <row r="9269" spans="1:7" ht="14.4" customHeight="1">
      <c r="A9269" s="138" t="s">
        <v>16021</v>
      </c>
      <c r="B9269" s="151" t="s">
        <v>16012</v>
      </c>
      <c r="C9269" s="148">
        <v>22701.80385</v>
      </c>
      <c r="D9269" s="148">
        <f t="shared" si="432"/>
        <v>27696.2</v>
      </c>
      <c r="E9269" s="138" t="s">
        <v>2044</v>
      </c>
      <c r="F9269" s="148">
        <f t="shared" si="433"/>
        <v>22701.8</v>
      </c>
      <c r="G9269" s="148">
        <f t="shared" si="434"/>
        <v>27696.196</v>
      </c>
    </row>
    <row r="9270" spans="1:7" ht="14.4" customHeight="1">
      <c r="A9270" s="138" t="s">
        <v>16022</v>
      </c>
      <c r="B9270" s="151" t="s">
        <v>16012</v>
      </c>
      <c r="C9270" s="148">
        <v>22701.80385</v>
      </c>
      <c r="D9270" s="148">
        <f t="shared" si="432"/>
        <v>27696.2</v>
      </c>
      <c r="E9270" s="138" t="s">
        <v>2044</v>
      </c>
      <c r="F9270" s="148">
        <f t="shared" si="433"/>
        <v>22701.8</v>
      </c>
      <c r="G9270" s="148">
        <f t="shared" si="434"/>
        <v>27696.196</v>
      </c>
    </row>
    <row r="9271" spans="1:7" ht="14.4" customHeight="1">
      <c r="A9271" s="138" t="s">
        <v>16023</v>
      </c>
      <c r="B9271" s="151" t="s">
        <v>16012</v>
      </c>
      <c r="C9271" s="148">
        <v>22701.80385</v>
      </c>
      <c r="D9271" s="148">
        <f t="shared" si="432"/>
        <v>27696.2</v>
      </c>
      <c r="E9271" s="138" t="s">
        <v>2044</v>
      </c>
      <c r="F9271" s="148">
        <f t="shared" si="433"/>
        <v>22701.8</v>
      </c>
      <c r="G9271" s="148">
        <f t="shared" si="434"/>
        <v>27696.196</v>
      </c>
    </row>
    <row r="9272" spans="1:7" ht="14.4" customHeight="1">
      <c r="A9272" s="138" t="s">
        <v>16024</v>
      </c>
      <c r="B9272" s="151" t="s">
        <v>16012</v>
      </c>
      <c r="C9272" s="148">
        <v>22701.80385</v>
      </c>
      <c r="D9272" s="148">
        <f t="shared" si="432"/>
        <v>27696.2</v>
      </c>
      <c r="E9272" s="138" t="s">
        <v>2044</v>
      </c>
      <c r="F9272" s="148">
        <f t="shared" si="433"/>
        <v>22701.8</v>
      </c>
      <c r="G9272" s="148">
        <f t="shared" si="434"/>
        <v>27696.196</v>
      </c>
    </row>
    <row r="9273" spans="1:7" ht="14.4" customHeight="1">
      <c r="A9273" s="138" t="s">
        <v>16025</v>
      </c>
      <c r="B9273" s="151" t="s">
        <v>16012</v>
      </c>
      <c r="C9273" s="148">
        <v>22701.80385</v>
      </c>
      <c r="D9273" s="148">
        <f t="shared" si="432"/>
        <v>27696.2</v>
      </c>
      <c r="E9273" s="138" t="s">
        <v>2044</v>
      </c>
      <c r="F9273" s="148">
        <f t="shared" si="433"/>
        <v>22701.8</v>
      </c>
      <c r="G9273" s="148">
        <f t="shared" si="434"/>
        <v>27696.196</v>
      </c>
    </row>
    <row r="9274" spans="1:7" ht="14.4" customHeight="1">
      <c r="A9274" s="138" t="s">
        <v>16026</v>
      </c>
      <c r="B9274" s="151" t="s">
        <v>16012</v>
      </c>
      <c r="C9274" s="148">
        <v>22701.80385</v>
      </c>
      <c r="D9274" s="148">
        <f t="shared" si="432"/>
        <v>27696.2</v>
      </c>
      <c r="E9274" s="138" t="s">
        <v>2044</v>
      </c>
      <c r="F9274" s="148">
        <f t="shared" si="433"/>
        <v>22701.8</v>
      </c>
      <c r="G9274" s="148">
        <f t="shared" si="434"/>
        <v>27696.196</v>
      </c>
    </row>
    <row r="9275" spans="1:7" ht="14.4" customHeight="1">
      <c r="A9275" s="138" t="s">
        <v>16027</v>
      </c>
      <c r="B9275" s="151" t="s">
        <v>16012</v>
      </c>
      <c r="C9275" s="148">
        <v>22701.80385</v>
      </c>
      <c r="D9275" s="148">
        <f t="shared" si="432"/>
        <v>27696.2</v>
      </c>
      <c r="E9275" s="138" t="s">
        <v>2044</v>
      </c>
      <c r="F9275" s="148">
        <f t="shared" si="433"/>
        <v>22701.8</v>
      </c>
      <c r="G9275" s="148">
        <f t="shared" si="434"/>
        <v>27696.196</v>
      </c>
    </row>
    <row r="9276" spans="1:7" ht="14.4" customHeight="1">
      <c r="A9276" s="138" t="s">
        <v>16028</v>
      </c>
      <c r="B9276" s="151" t="s">
        <v>16012</v>
      </c>
      <c r="C9276" s="148">
        <v>22701.80385</v>
      </c>
      <c r="D9276" s="148">
        <f t="shared" si="432"/>
        <v>27696.2</v>
      </c>
      <c r="E9276" s="138" t="s">
        <v>2044</v>
      </c>
      <c r="F9276" s="148">
        <f t="shared" si="433"/>
        <v>22701.8</v>
      </c>
      <c r="G9276" s="148">
        <f t="shared" si="434"/>
        <v>27696.196</v>
      </c>
    </row>
    <row r="9277" spans="1:7" ht="14.4" customHeight="1">
      <c r="A9277" s="138" t="s">
        <v>16029</v>
      </c>
      <c r="B9277" s="151" t="s">
        <v>16012</v>
      </c>
      <c r="C9277" s="148">
        <v>22701.80385</v>
      </c>
      <c r="D9277" s="148">
        <f t="shared" si="432"/>
        <v>27696.2</v>
      </c>
      <c r="E9277" s="138" t="s">
        <v>2044</v>
      </c>
      <c r="F9277" s="148">
        <f t="shared" si="433"/>
        <v>22701.8</v>
      </c>
      <c r="G9277" s="148">
        <f t="shared" si="434"/>
        <v>27696.196</v>
      </c>
    </row>
    <row r="9278" spans="1:7" ht="14.4" customHeight="1">
      <c r="A9278" s="138" t="s">
        <v>16030</v>
      </c>
      <c r="B9278" s="151" t="s">
        <v>16012</v>
      </c>
      <c r="C9278" s="148">
        <v>22701.80385</v>
      </c>
      <c r="D9278" s="148">
        <f t="shared" si="432"/>
        <v>27696.2</v>
      </c>
      <c r="E9278" s="138" t="s">
        <v>2044</v>
      </c>
      <c r="F9278" s="148">
        <f t="shared" si="433"/>
        <v>22701.8</v>
      </c>
      <c r="G9278" s="148">
        <f t="shared" si="434"/>
        <v>27696.196</v>
      </c>
    </row>
    <row r="9279" spans="1:7" ht="14.4" customHeight="1">
      <c r="A9279" s="138" t="s">
        <v>16031</v>
      </c>
      <c r="B9279" s="151" t="s">
        <v>16012</v>
      </c>
      <c r="C9279" s="148">
        <v>22701.80385</v>
      </c>
      <c r="D9279" s="148">
        <f t="shared" si="432"/>
        <v>27696.2</v>
      </c>
      <c r="E9279" s="138" t="s">
        <v>2044</v>
      </c>
      <c r="F9279" s="148">
        <f t="shared" si="433"/>
        <v>22701.8</v>
      </c>
      <c r="G9279" s="148">
        <f t="shared" si="434"/>
        <v>27696.196</v>
      </c>
    </row>
    <row r="9280" spans="1:7" ht="14.4" customHeight="1">
      <c r="A9280" s="138" t="s">
        <v>16032</v>
      </c>
      <c r="B9280" s="151" t="s">
        <v>16012</v>
      </c>
      <c r="C9280" s="148">
        <v>22701.80385</v>
      </c>
      <c r="D9280" s="148">
        <f t="shared" si="432"/>
        <v>27696.2</v>
      </c>
      <c r="E9280" s="138" t="s">
        <v>2044</v>
      </c>
      <c r="F9280" s="148">
        <f t="shared" si="433"/>
        <v>22701.8</v>
      </c>
      <c r="G9280" s="148">
        <f t="shared" si="434"/>
        <v>27696.196</v>
      </c>
    </row>
    <row r="9281" spans="1:7" ht="14.4" customHeight="1">
      <c r="A9281" s="138" t="s">
        <v>16033</v>
      </c>
      <c r="B9281" s="151" t="s">
        <v>16012</v>
      </c>
      <c r="C9281" s="148">
        <v>22701.80385</v>
      </c>
      <c r="D9281" s="148">
        <f t="shared" si="432"/>
        <v>27696.2</v>
      </c>
      <c r="E9281" s="138" t="s">
        <v>2044</v>
      </c>
      <c r="F9281" s="148">
        <f t="shared" si="433"/>
        <v>22701.8</v>
      </c>
      <c r="G9281" s="148">
        <f t="shared" si="434"/>
        <v>27696.196</v>
      </c>
    </row>
    <row r="9282" spans="1:7" ht="14.4" customHeight="1">
      <c r="A9282" s="138" t="s">
        <v>16034</v>
      </c>
      <c r="B9282" s="151" t="s">
        <v>16012</v>
      </c>
      <c r="C9282" s="148">
        <v>22701.80385</v>
      </c>
      <c r="D9282" s="148">
        <f t="shared" si="432"/>
        <v>27696.2</v>
      </c>
      <c r="E9282" s="138" t="s">
        <v>2044</v>
      </c>
      <c r="F9282" s="148">
        <f t="shared" si="433"/>
        <v>22701.8</v>
      </c>
      <c r="G9282" s="148">
        <f t="shared" si="434"/>
        <v>27696.196</v>
      </c>
    </row>
    <row r="9283" spans="1:7" ht="14.4" customHeight="1">
      <c r="A9283" s="138" t="s">
        <v>16035</v>
      </c>
      <c r="B9283" s="151" t="s">
        <v>16012</v>
      </c>
      <c r="C9283" s="148">
        <v>22701.80385</v>
      </c>
      <c r="D9283" s="148">
        <f t="shared" si="432"/>
        <v>27696.2</v>
      </c>
      <c r="E9283" s="138" t="s">
        <v>2044</v>
      </c>
      <c r="F9283" s="148">
        <f t="shared" si="433"/>
        <v>22701.8</v>
      </c>
      <c r="G9283" s="148">
        <f t="shared" si="434"/>
        <v>27696.196</v>
      </c>
    </row>
    <row r="9284" spans="1:7" ht="14.4" customHeight="1">
      <c r="A9284" s="138" t="s">
        <v>16036</v>
      </c>
      <c r="B9284" s="151" t="s">
        <v>16012</v>
      </c>
      <c r="C9284" s="148">
        <v>22701.80385</v>
      </c>
      <c r="D9284" s="148">
        <f t="shared" si="432"/>
        <v>27696.2</v>
      </c>
      <c r="E9284" s="138" t="s">
        <v>2044</v>
      </c>
      <c r="F9284" s="148">
        <f t="shared" si="433"/>
        <v>22701.8</v>
      </c>
      <c r="G9284" s="148">
        <f t="shared" si="434"/>
        <v>27696.196</v>
      </c>
    </row>
    <row r="9285" spans="1:7" ht="14.4" customHeight="1">
      <c r="A9285" s="138" t="s">
        <v>16037</v>
      </c>
      <c r="B9285" s="151" t="s">
        <v>16012</v>
      </c>
      <c r="C9285" s="148">
        <v>22701.80385</v>
      </c>
      <c r="D9285" s="148">
        <f t="shared" si="432"/>
        <v>27696.2</v>
      </c>
      <c r="E9285" s="138" t="s">
        <v>2044</v>
      </c>
      <c r="F9285" s="148">
        <f t="shared" si="433"/>
        <v>22701.8</v>
      </c>
      <c r="G9285" s="148">
        <f t="shared" si="434"/>
        <v>27696.196</v>
      </c>
    </row>
    <row r="9286" spans="1:7" ht="14.4" customHeight="1">
      <c r="A9286" s="138" t="s">
        <v>16038</v>
      </c>
      <c r="B9286" s="151" t="s">
        <v>16012</v>
      </c>
      <c r="C9286" s="148">
        <v>22701.80385</v>
      </c>
      <c r="D9286" s="148">
        <f t="shared" si="432"/>
        <v>27696.2</v>
      </c>
      <c r="E9286" s="138" t="s">
        <v>2044</v>
      </c>
      <c r="F9286" s="148">
        <f t="shared" si="433"/>
        <v>22701.8</v>
      </c>
      <c r="G9286" s="148">
        <f t="shared" si="434"/>
        <v>27696.196</v>
      </c>
    </row>
    <row r="9287" spans="1:7" ht="14.4" customHeight="1">
      <c r="A9287" s="138" t="s">
        <v>16039</v>
      </c>
      <c r="B9287" s="151" t="s">
        <v>16012</v>
      </c>
      <c r="C9287" s="148">
        <v>22701.80385</v>
      </c>
      <c r="D9287" s="148">
        <f t="shared" si="432"/>
        <v>27696.2</v>
      </c>
      <c r="E9287" s="138" t="s">
        <v>2044</v>
      </c>
      <c r="F9287" s="148">
        <f t="shared" si="433"/>
        <v>22701.8</v>
      </c>
      <c r="G9287" s="148">
        <f t="shared" si="434"/>
        <v>27696.196</v>
      </c>
    </row>
    <row r="9288" spans="1:7" ht="14.4" customHeight="1">
      <c r="A9288" s="138" t="s">
        <v>16040</v>
      </c>
      <c r="B9288" s="151" t="s">
        <v>16012</v>
      </c>
      <c r="C9288" s="148">
        <v>22701.80385</v>
      </c>
      <c r="D9288" s="148">
        <f t="shared" si="432"/>
        <v>27696.2</v>
      </c>
      <c r="E9288" s="138" t="s">
        <v>2044</v>
      </c>
      <c r="F9288" s="148">
        <f t="shared" si="433"/>
        <v>22701.8</v>
      </c>
      <c r="G9288" s="148">
        <f t="shared" si="434"/>
        <v>27696.196</v>
      </c>
    </row>
    <row r="9289" spans="1:7" ht="14.4" customHeight="1">
      <c r="A9289" s="138" t="s">
        <v>16041</v>
      </c>
      <c r="B9289" s="151" t="s">
        <v>16012</v>
      </c>
      <c r="C9289" s="148">
        <v>22701.80385</v>
      </c>
      <c r="D9289" s="148">
        <f t="shared" ref="D9289:D9352" si="435">ROUND(C9289*(1+$D$8),2)</f>
        <v>27696.2</v>
      </c>
      <c r="E9289" s="138" t="s">
        <v>2044</v>
      </c>
      <c r="F9289" s="148">
        <f t="shared" ref="F9289:F9352" si="436">ROUND(C9289*(1-HLOOKUP(E9289,$1:$2,2,FALSE)),2)</f>
        <v>22701.8</v>
      </c>
      <c r="G9289" s="148">
        <f t="shared" ref="G9289:G9352" si="437">F9289*(1+$D$8)</f>
        <v>27696.196</v>
      </c>
    </row>
    <row r="9290" spans="1:7" ht="14.4" customHeight="1">
      <c r="A9290" s="138" t="s">
        <v>16042</v>
      </c>
      <c r="B9290" s="151" t="s">
        <v>16012</v>
      </c>
      <c r="C9290" s="148">
        <v>22701.80385</v>
      </c>
      <c r="D9290" s="148">
        <f t="shared" si="435"/>
        <v>27696.2</v>
      </c>
      <c r="E9290" s="138" t="s">
        <v>2044</v>
      </c>
      <c r="F9290" s="148">
        <f t="shared" si="436"/>
        <v>22701.8</v>
      </c>
      <c r="G9290" s="148">
        <f t="shared" si="437"/>
        <v>27696.196</v>
      </c>
    </row>
    <row r="9291" spans="1:7" ht="14.4" customHeight="1">
      <c r="A9291" s="138" t="s">
        <v>16043</v>
      </c>
      <c r="B9291" s="151" t="s">
        <v>16012</v>
      </c>
      <c r="C9291" s="148">
        <v>22701.80385</v>
      </c>
      <c r="D9291" s="148">
        <f t="shared" si="435"/>
        <v>27696.2</v>
      </c>
      <c r="E9291" s="138" t="s">
        <v>2044</v>
      </c>
      <c r="F9291" s="148">
        <f t="shared" si="436"/>
        <v>22701.8</v>
      </c>
      <c r="G9291" s="148">
        <f t="shared" si="437"/>
        <v>27696.196</v>
      </c>
    </row>
    <row r="9292" spans="1:7" ht="14.4" customHeight="1">
      <c r="A9292" s="138" t="s">
        <v>16044</v>
      </c>
      <c r="B9292" s="151" t="s">
        <v>16012</v>
      </c>
      <c r="C9292" s="148">
        <v>22701.80385</v>
      </c>
      <c r="D9292" s="148">
        <f t="shared" si="435"/>
        <v>27696.2</v>
      </c>
      <c r="E9292" s="138" t="s">
        <v>2044</v>
      </c>
      <c r="F9292" s="148">
        <f t="shared" si="436"/>
        <v>22701.8</v>
      </c>
      <c r="G9292" s="148">
        <f t="shared" si="437"/>
        <v>27696.196</v>
      </c>
    </row>
    <row r="9293" spans="1:7" ht="14.4" customHeight="1">
      <c r="A9293" s="138" t="s">
        <v>16045</v>
      </c>
      <c r="B9293" s="151" t="s">
        <v>16012</v>
      </c>
      <c r="C9293" s="148">
        <v>22701.80385</v>
      </c>
      <c r="D9293" s="148">
        <f t="shared" si="435"/>
        <v>27696.2</v>
      </c>
      <c r="E9293" s="138" t="s">
        <v>2044</v>
      </c>
      <c r="F9293" s="148">
        <f t="shared" si="436"/>
        <v>22701.8</v>
      </c>
      <c r="G9293" s="148">
        <f t="shared" si="437"/>
        <v>27696.196</v>
      </c>
    </row>
    <row r="9294" spans="1:7" ht="14.4" customHeight="1">
      <c r="A9294" s="138" t="s">
        <v>16046</v>
      </c>
      <c r="B9294" s="151" t="s">
        <v>16012</v>
      </c>
      <c r="C9294" s="148">
        <v>22701.80385</v>
      </c>
      <c r="D9294" s="148">
        <f t="shared" si="435"/>
        <v>27696.2</v>
      </c>
      <c r="E9294" s="138" t="s">
        <v>2044</v>
      </c>
      <c r="F9294" s="148">
        <f t="shared" si="436"/>
        <v>22701.8</v>
      </c>
      <c r="G9294" s="148">
        <f t="shared" si="437"/>
        <v>27696.196</v>
      </c>
    </row>
    <row r="9295" spans="1:7" ht="14.4" customHeight="1">
      <c r="A9295" s="138" t="s">
        <v>16047</v>
      </c>
      <c r="B9295" s="151" t="s">
        <v>16012</v>
      </c>
      <c r="C9295" s="148">
        <v>22701.80385</v>
      </c>
      <c r="D9295" s="148">
        <f t="shared" si="435"/>
        <v>27696.2</v>
      </c>
      <c r="E9295" s="138" t="s">
        <v>2044</v>
      </c>
      <c r="F9295" s="148">
        <f t="shared" si="436"/>
        <v>22701.8</v>
      </c>
      <c r="G9295" s="148">
        <f t="shared" si="437"/>
        <v>27696.196</v>
      </c>
    </row>
    <row r="9296" spans="1:7" ht="14.4" customHeight="1">
      <c r="A9296" s="138" t="s">
        <v>16048</v>
      </c>
      <c r="B9296" s="151" t="s">
        <v>16012</v>
      </c>
      <c r="C9296" s="148">
        <v>22701.80385</v>
      </c>
      <c r="D9296" s="148">
        <f t="shared" si="435"/>
        <v>27696.2</v>
      </c>
      <c r="E9296" s="138" t="s">
        <v>2044</v>
      </c>
      <c r="F9296" s="148">
        <f t="shared" si="436"/>
        <v>22701.8</v>
      </c>
      <c r="G9296" s="148">
        <f t="shared" si="437"/>
        <v>27696.196</v>
      </c>
    </row>
    <row r="9297" spans="1:7" ht="14.4" customHeight="1">
      <c r="A9297" s="138" t="s">
        <v>16049</v>
      </c>
      <c r="B9297" s="151" t="s">
        <v>16012</v>
      </c>
      <c r="C9297" s="148">
        <v>22701.80385</v>
      </c>
      <c r="D9297" s="148">
        <f t="shared" si="435"/>
        <v>27696.2</v>
      </c>
      <c r="E9297" s="138" t="s">
        <v>2044</v>
      </c>
      <c r="F9297" s="148">
        <f t="shared" si="436"/>
        <v>22701.8</v>
      </c>
      <c r="G9297" s="148">
        <f t="shared" si="437"/>
        <v>27696.196</v>
      </c>
    </row>
    <row r="9298" spans="1:7" ht="14.4" customHeight="1">
      <c r="A9298" s="138" t="s">
        <v>16050</v>
      </c>
      <c r="B9298" s="151" t="s">
        <v>16012</v>
      </c>
      <c r="C9298" s="148">
        <v>22701.80385</v>
      </c>
      <c r="D9298" s="148">
        <f t="shared" si="435"/>
        <v>27696.2</v>
      </c>
      <c r="E9298" s="138" t="s">
        <v>2044</v>
      </c>
      <c r="F9298" s="148">
        <f t="shared" si="436"/>
        <v>22701.8</v>
      </c>
      <c r="G9298" s="148">
        <f t="shared" si="437"/>
        <v>27696.196</v>
      </c>
    </row>
    <row r="9299" spans="1:7" ht="14.4" customHeight="1">
      <c r="A9299" s="138" t="s">
        <v>16051</v>
      </c>
      <c r="B9299" s="151" t="s">
        <v>16012</v>
      </c>
      <c r="C9299" s="148">
        <v>22701.80385</v>
      </c>
      <c r="D9299" s="148">
        <f t="shared" si="435"/>
        <v>27696.2</v>
      </c>
      <c r="E9299" s="138" t="s">
        <v>2044</v>
      </c>
      <c r="F9299" s="148">
        <f t="shared" si="436"/>
        <v>22701.8</v>
      </c>
      <c r="G9299" s="148">
        <f t="shared" si="437"/>
        <v>27696.196</v>
      </c>
    </row>
    <row r="9300" spans="1:7" ht="14.4" customHeight="1">
      <c r="A9300" s="138" t="s">
        <v>16052</v>
      </c>
      <c r="B9300" s="151" t="s">
        <v>16012</v>
      </c>
      <c r="C9300" s="148">
        <v>22701.80385</v>
      </c>
      <c r="D9300" s="148">
        <f t="shared" si="435"/>
        <v>27696.2</v>
      </c>
      <c r="E9300" s="138" t="s">
        <v>2044</v>
      </c>
      <c r="F9300" s="148">
        <f t="shared" si="436"/>
        <v>22701.8</v>
      </c>
      <c r="G9300" s="148">
        <f t="shared" si="437"/>
        <v>27696.196</v>
      </c>
    </row>
    <row r="9301" spans="1:7" ht="14.4" customHeight="1">
      <c r="A9301" s="138" t="s">
        <v>16053</v>
      </c>
      <c r="B9301" s="151" t="s">
        <v>16012</v>
      </c>
      <c r="C9301" s="148">
        <v>22701.80385</v>
      </c>
      <c r="D9301" s="148">
        <f t="shared" si="435"/>
        <v>27696.2</v>
      </c>
      <c r="E9301" s="138" t="s">
        <v>2044</v>
      </c>
      <c r="F9301" s="148">
        <f t="shared" si="436"/>
        <v>22701.8</v>
      </c>
      <c r="G9301" s="148">
        <f t="shared" si="437"/>
        <v>27696.196</v>
      </c>
    </row>
    <row r="9302" spans="1:7" ht="14.4" customHeight="1">
      <c r="A9302" s="138" t="s">
        <v>16054</v>
      </c>
      <c r="B9302" s="151" t="s">
        <v>16012</v>
      </c>
      <c r="C9302" s="148">
        <v>22701.80385</v>
      </c>
      <c r="D9302" s="148">
        <f t="shared" si="435"/>
        <v>27696.2</v>
      </c>
      <c r="E9302" s="138" t="s">
        <v>2044</v>
      </c>
      <c r="F9302" s="148">
        <f t="shared" si="436"/>
        <v>22701.8</v>
      </c>
      <c r="G9302" s="148">
        <f t="shared" si="437"/>
        <v>27696.196</v>
      </c>
    </row>
    <row r="9303" spans="1:7" ht="14.4" customHeight="1">
      <c r="A9303" s="138" t="s">
        <v>16055</v>
      </c>
      <c r="B9303" s="151" t="s">
        <v>16012</v>
      </c>
      <c r="C9303" s="148">
        <v>22701.80385</v>
      </c>
      <c r="D9303" s="148">
        <f t="shared" si="435"/>
        <v>27696.2</v>
      </c>
      <c r="E9303" s="138" t="s">
        <v>2044</v>
      </c>
      <c r="F9303" s="148">
        <f t="shared" si="436"/>
        <v>22701.8</v>
      </c>
      <c r="G9303" s="148">
        <f t="shared" si="437"/>
        <v>27696.196</v>
      </c>
    </row>
    <row r="9304" spans="1:7" ht="14.4" customHeight="1">
      <c r="A9304" s="138" t="s">
        <v>16056</v>
      </c>
      <c r="B9304" s="151" t="s">
        <v>16012</v>
      </c>
      <c r="C9304" s="148">
        <v>22701.80385</v>
      </c>
      <c r="D9304" s="148">
        <f t="shared" si="435"/>
        <v>27696.2</v>
      </c>
      <c r="E9304" s="138" t="s">
        <v>2044</v>
      </c>
      <c r="F9304" s="148">
        <f t="shared" si="436"/>
        <v>22701.8</v>
      </c>
      <c r="G9304" s="148">
        <f t="shared" si="437"/>
        <v>27696.196</v>
      </c>
    </row>
    <row r="9305" spans="1:7" ht="14.4" customHeight="1">
      <c r="A9305" s="138" t="s">
        <v>16057</v>
      </c>
      <c r="B9305" s="151" t="s">
        <v>16012</v>
      </c>
      <c r="C9305" s="148">
        <v>22701.80385</v>
      </c>
      <c r="D9305" s="148">
        <f t="shared" si="435"/>
        <v>27696.2</v>
      </c>
      <c r="E9305" s="138" t="s">
        <v>2044</v>
      </c>
      <c r="F9305" s="148">
        <f t="shared" si="436"/>
        <v>22701.8</v>
      </c>
      <c r="G9305" s="148">
        <f t="shared" si="437"/>
        <v>27696.196</v>
      </c>
    </row>
    <row r="9306" spans="1:7" ht="14.4" customHeight="1">
      <c r="A9306" s="138" t="s">
        <v>16058</v>
      </c>
      <c r="B9306" s="151" t="s">
        <v>16012</v>
      </c>
      <c r="C9306" s="148">
        <v>22701.80385</v>
      </c>
      <c r="D9306" s="148">
        <f t="shared" si="435"/>
        <v>27696.2</v>
      </c>
      <c r="E9306" s="138" t="s">
        <v>2044</v>
      </c>
      <c r="F9306" s="148">
        <f t="shared" si="436"/>
        <v>22701.8</v>
      </c>
      <c r="G9306" s="148">
        <f t="shared" si="437"/>
        <v>27696.196</v>
      </c>
    </row>
    <row r="9307" spans="1:7" ht="14.4" customHeight="1">
      <c r="A9307" s="138" t="s">
        <v>16059</v>
      </c>
      <c r="B9307" s="151" t="s">
        <v>16012</v>
      </c>
      <c r="C9307" s="148">
        <v>22701.80385</v>
      </c>
      <c r="D9307" s="148">
        <f t="shared" si="435"/>
        <v>27696.2</v>
      </c>
      <c r="E9307" s="138" t="s">
        <v>2044</v>
      </c>
      <c r="F9307" s="148">
        <f t="shared" si="436"/>
        <v>22701.8</v>
      </c>
      <c r="G9307" s="148">
        <f t="shared" si="437"/>
        <v>27696.196</v>
      </c>
    </row>
    <row r="9308" spans="1:7" ht="14.4" customHeight="1">
      <c r="A9308" s="138" t="s">
        <v>16060</v>
      </c>
      <c r="B9308" s="151" t="s">
        <v>16012</v>
      </c>
      <c r="C9308" s="148">
        <v>22701.80385</v>
      </c>
      <c r="D9308" s="148">
        <f t="shared" si="435"/>
        <v>27696.2</v>
      </c>
      <c r="E9308" s="138" t="s">
        <v>2044</v>
      </c>
      <c r="F9308" s="148">
        <f t="shared" si="436"/>
        <v>22701.8</v>
      </c>
      <c r="G9308" s="148">
        <f t="shared" si="437"/>
        <v>27696.196</v>
      </c>
    </row>
    <row r="9309" spans="1:7" ht="14.4" customHeight="1">
      <c r="A9309" s="138" t="s">
        <v>16061</v>
      </c>
      <c r="B9309" s="151" t="s">
        <v>16012</v>
      </c>
      <c r="C9309" s="148">
        <v>22701.80385</v>
      </c>
      <c r="D9309" s="148">
        <f t="shared" si="435"/>
        <v>27696.2</v>
      </c>
      <c r="E9309" s="138" t="s">
        <v>2044</v>
      </c>
      <c r="F9309" s="148">
        <f t="shared" si="436"/>
        <v>22701.8</v>
      </c>
      <c r="G9309" s="148">
        <f t="shared" si="437"/>
        <v>27696.196</v>
      </c>
    </row>
    <row r="9310" spans="1:7" ht="14.4" customHeight="1">
      <c r="A9310" s="138" t="s">
        <v>16062</v>
      </c>
      <c r="B9310" s="151" t="s">
        <v>16012</v>
      </c>
      <c r="C9310" s="148">
        <v>22701.80385</v>
      </c>
      <c r="D9310" s="148">
        <f t="shared" si="435"/>
        <v>27696.2</v>
      </c>
      <c r="E9310" s="138" t="s">
        <v>2044</v>
      </c>
      <c r="F9310" s="148">
        <f t="shared" si="436"/>
        <v>22701.8</v>
      </c>
      <c r="G9310" s="148">
        <f t="shared" si="437"/>
        <v>27696.196</v>
      </c>
    </row>
    <row r="9311" spans="1:7" ht="14.4" customHeight="1">
      <c r="A9311" s="138" t="s">
        <v>16063</v>
      </c>
      <c r="B9311" s="151" t="s">
        <v>16012</v>
      </c>
      <c r="C9311" s="148">
        <v>22701.80385</v>
      </c>
      <c r="D9311" s="148">
        <f t="shared" si="435"/>
        <v>27696.2</v>
      </c>
      <c r="E9311" s="138" t="s">
        <v>2044</v>
      </c>
      <c r="F9311" s="148">
        <f t="shared" si="436"/>
        <v>22701.8</v>
      </c>
      <c r="G9311" s="148">
        <f t="shared" si="437"/>
        <v>27696.196</v>
      </c>
    </row>
    <row r="9312" spans="1:7" ht="14.4" customHeight="1">
      <c r="A9312" s="138" t="s">
        <v>16064</v>
      </c>
      <c r="B9312" s="151" t="s">
        <v>16012</v>
      </c>
      <c r="C9312" s="148">
        <v>22701.80385</v>
      </c>
      <c r="D9312" s="148">
        <f t="shared" si="435"/>
        <v>27696.2</v>
      </c>
      <c r="E9312" s="138" t="s">
        <v>2044</v>
      </c>
      <c r="F9312" s="148">
        <f t="shared" si="436"/>
        <v>22701.8</v>
      </c>
      <c r="G9312" s="148">
        <f t="shared" si="437"/>
        <v>27696.196</v>
      </c>
    </row>
    <row r="9313" spans="1:7" ht="14.4" customHeight="1">
      <c r="A9313" s="138" t="s">
        <v>16065</v>
      </c>
      <c r="B9313" s="151" t="s">
        <v>16012</v>
      </c>
      <c r="C9313" s="148">
        <v>22701.80385</v>
      </c>
      <c r="D9313" s="148">
        <f t="shared" si="435"/>
        <v>27696.2</v>
      </c>
      <c r="E9313" s="138" t="s">
        <v>2044</v>
      </c>
      <c r="F9313" s="148">
        <f t="shared" si="436"/>
        <v>22701.8</v>
      </c>
      <c r="G9313" s="148">
        <f t="shared" si="437"/>
        <v>27696.196</v>
      </c>
    </row>
    <row r="9314" spans="1:7" ht="14.4" customHeight="1">
      <c r="A9314" s="138" t="s">
        <v>16066</v>
      </c>
      <c r="B9314" s="151" t="s">
        <v>16012</v>
      </c>
      <c r="C9314" s="148">
        <v>22701.80385</v>
      </c>
      <c r="D9314" s="148">
        <f t="shared" si="435"/>
        <v>27696.2</v>
      </c>
      <c r="E9314" s="138" t="s">
        <v>2044</v>
      </c>
      <c r="F9314" s="148">
        <f t="shared" si="436"/>
        <v>22701.8</v>
      </c>
      <c r="G9314" s="148">
        <f t="shared" si="437"/>
        <v>27696.196</v>
      </c>
    </row>
    <row r="9315" spans="1:7" ht="14.4" customHeight="1">
      <c r="A9315" s="138" t="s">
        <v>16067</v>
      </c>
      <c r="B9315" s="151" t="s">
        <v>16012</v>
      </c>
      <c r="C9315" s="148">
        <v>22701.80385</v>
      </c>
      <c r="D9315" s="148">
        <f t="shared" si="435"/>
        <v>27696.2</v>
      </c>
      <c r="E9315" s="138" t="s">
        <v>2044</v>
      </c>
      <c r="F9315" s="148">
        <f t="shared" si="436"/>
        <v>22701.8</v>
      </c>
      <c r="G9315" s="148">
        <f t="shared" si="437"/>
        <v>27696.196</v>
      </c>
    </row>
    <row r="9316" spans="1:7" ht="14.4" customHeight="1">
      <c r="A9316" s="138" t="s">
        <v>16068</v>
      </c>
      <c r="B9316" s="151" t="s">
        <v>16012</v>
      </c>
      <c r="C9316" s="148">
        <v>22701.80385</v>
      </c>
      <c r="D9316" s="148">
        <f t="shared" si="435"/>
        <v>27696.2</v>
      </c>
      <c r="E9316" s="138" t="s">
        <v>2044</v>
      </c>
      <c r="F9316" s="148">
        <f t="shared" si="436"/>
        <v>22701.8</v>
      </c>
      <c r="G9316" s="148">
        <f t="shared" si="437"/>
        <v>27696.196</v>
      </c>
    </row>
    <row r="9317" spans="1:7" ht="14.4" customHeight="1">
      <c r="A9317" s="138" t="s">
        <v>16069</v>
      </c>
      <c r="B9317" s="151" t="s">
        <v>16012</v>
      </c>
      <c r="C9317" s="148">
        <v>22701.80385</v>
      </c>
      <c r="D9317" s="148">
        <f t="shared" si="435"/>
        <v>27696.2</v>
      </c>
      <c r="E9317" s="138" t="s">
        <v>2044</v>
      </c>
      <c r="F9317" s="148">
        <f t="shared" si="436"/>
        <v>22701.8</v>
      </c>
      <c r="G9317" s="148">
        <f t="shared" si="437"/>
        <v>27696.196</v>
      </c>
    </row>
    <row r="9318" spans="1:7" ht="14.4" customHeight="1">
      <c r="A9318" s="138" t="s">
        <v>16070</v>
      </c>
      <c r="B9318" s="151" t="s">
        <v>16012</v>
      </c>
      <c r="C9318" s="148">
        <v>22701.80385</v>
      </c>
      <c r="D9318" s="148">
        <f t="shared" si="435"/>
        <v>27696.2</v>
      </c>
      <c r="E9318" s="138" t="s">
        <v>2044</v>
      </c>
      <c r="F9318" s="148">
        <f t="shared" si="436"/>
        <v>22701.8</v>
      </c>
      <c r="G9318" s="148">
        <f t="shared" si="437"/>
        <v>27696.196</v>
      </c>
    </row>
    <row r="9319" spans="1:7" ht="14.4" customHeight="1">
      <c r="A9319" s="138" t="s">
        <v>16071</v>
      </c>
      <c r="B9319" s="151" t="s">
        <v>16012</v>
      </c>
      <c r="C9319" s="148">
        <v>22701.80385</v>
      </c>
      <c r="D9319" s="148">
        <f t="shared" si="435"/>
        <v>27696.2</v>
      </c>
      <c r="E9319" s="138" t="s">
        <v>2044</v>
      </c>
      <c r="F9319" s="148">
        <f t="shared" si="436"/>
        <v>22701.8</v>
      </c>
      <c r="G9319" s="148">
        <f t="shared" si="437"/>
        <v>27696.196</v>
      </c>
    </row>
    <row r="9320" spans="1:7" ht="14.4" customHeight="1">
      <c r="A9320" s="138" t="s">
        <v>16072</v>
      </c>
      <c r="B9320" s="151" t="s">
        <v>16012</v>
      </c>
      <c r="C9320" s="148">
        <v>22701.80385</v>
      </c>
      <c r="D9320" s="148">
        <f t="shared" si="435"/>
        <v>27696.2</v>
      </c>
      <c r="E9320" s="138" t="s">
        <v>2044</v>
      </c>
      <c r="F9320" s="148">
        <f t="shared" si="436"/>
        <v>22701.8</v>
      </c>
      <c r="G9320" s="148">
        <f t="shared" si="437"/>
        <v>27696.196</v>
      </c>
    </row>
    <row r="9321" spans="1:7" ht="14.4" customHeight="1">
      <c r="A9321" s="138" t="s">
        <v>16073</v>
      </c>
      <c r="B9321" s="151" t="s">
        <v>16012</v>
      </c>
      <c r="C9321" s="148">
        <v>22701.80385</v>
      </c>
      <c r="D9321" s="148">
        <f t="shared" si="435"/>
        <v>27696.2</v>
      </c>
      <c r="E9321" s="138" t="s">
        <v>2044</v>
      </c>
      <c r="F9321" s="148">
        <f t="shared" si="436"/>
        <v>22701.8</v>
      </c>
      <c r="G9321" s="148">
        <f t="shared" si="437"/>
        <v>27696.196</v>
      </c>
    </row>
    <row r="9322" spans="1:7" ht="14.4" customHeight="1">
      <c r="A9322" s="138" t="s">
        <v>16074</v>
      </c>
      <c r="B9322" s="151" t="s">
        <v>16012</v>
      </c>
      <c r="C9322" s="148">
        <v>22701.80385</v>
      </c>
      <c r="D9322" s="148">
        <f t="shared" si="435"/>
        <v>27696.2</v>
      </c>
      <c r="E9322" s="138" t="s">
        <v>2044</v>
      </c>
      <c r="F9322" s="148">
        <f t="shared" si="436"/>
        <v>22701.8</v>
      </c>
      <c r="G9322" s="148">
        <f t="shared" si="437"/>
        <v>27696.196</v>
      </c>
    </row>
    <row r="9323" spans="1:7" ht="14.4" customHeight="1">
      <c r="A9323" s="138" t="s">
        <v>16075</v>
      </c>
      <c r="B9323" s="151" t="s">
        <v>16076</v>
      </c>
      <c r="C9323" s="148">
        <v>27194.489299999994</v>
      </c>
      <c r="D9323" s="148">
        <f t="shared" si="435"/>
        <v>33177.279999999999</v>
      </c>
      <c r="E9323" s="138" t="s">
        <v>2044</v>
      </c>
      <c r="F9323" s="148">
        <f t="shared" si="436"/>
        <v>27194.49</v>
      </c>
      <c r="G9323" s="148">
        <f t="shared" si="437"/>
        <v>33177.277800000003</v>
      </c>
    </row>
    <row r="9324" spans="1:7" ht="14.4" customHeight="1">
      <c r="A9324" s="138" t="s">
        <v>16077</v>
      </c>
      <c r="B9324" s="151" t="s">
        <v>16076</v>
      </c>
      <c r="C9324" s="148">
        <v>27194.489299999994</v>
      </c>
      <c r="D9324" s="148">
        <f t="shared" si="435"/>
        <v>33177.279999999999</v>
      </c>
      <c r="E9324" s="138" t="s">
        <v>2044</v>
      </c>
      <c r="F9324" s="148">
        <f t="shared" si="436"/>
        <v>27194.49</v>
      </c>
      <c r="G9324" s="148">
        <f t="shared" si="437"/>
        <v>33177.277800000003</v>
      </c>
    </row>
    <row r="9325" spans="1:7" ht="14.4" customHeight="1">
      <c r="A9325" s="138" t="s">
        <v>16078</v>
      </c>
      <c r="B9325" s="151" t="s">
        <v>16076</v>
      </c>
      <c r="C9325" s="148">
        <v>27194.489299999994</v>
      </c>
      <c r="D9325" s="148">
        <f t="shared" si="435"/>
        <v>33177.279999999999</v>
      </c>
      <c r="E9325" s="138" t="s">
        <v>2044</v>
      </c>
      <c r="F9325" s="148">
        <f t="shared" si="436"/>
        <v>27194.49</v>
      </c>
      <c r="G9325" s="148">
        <f t="shared" si="437"/>
        <v>33177.277800000003</v>
      </c>
    </row>
    <row r="9326" spans="1:7" ht="14.4" customHeight="1">
      <c r="A9326" s="138" t="s">
        <v>16079</v>
      </c>
      <c r="B9326" s="151" t="s">
        <v>16076</v>
      </c>
      <c r="C9326" s="148">
        <v>27194.489299999994</v>
      </c>
      <c r="D9326" s="148">
        <f t="shared" si="435"/>
        <v>33177.279999999999</v>
      </c>
      <c r="E9326" s="138" t="s">
        <v>2044</v>
      </c>
      <c r="F9326" s="148">
        <f t="shared" si="436"/>
        <v>27194.49</v>
      </c>
      <c r="G9326" s="148">
        <f t="shared" si="437"/>
        <v>33177.277800000003</v>
      </c>
    </row>
    <row r="9327" spans="1:7" ht="14.4" customHeight="1">
      <c r="A9327" s="138" t="s">
        <v>16080</v>
      </c>
      <c r="B9327" s="151" t="s">
        <v>16076</v>
      </c>
      <c r="C9327" s="148">
        <v>27194.489299999994</v>
      </c>
      <c r="D9327" s="148">
        <f t="shared" si="435"/>
        <v>33177.279999999999</v>
      </c>
      <c r="E9327" s="138" t="s">
        <v>2044</v>
      </c>
      <c r="F9327" s="148">
        <f t="shared" si="436"/>
        <v>27194.49</v>
      </c>
      <c r="G9327" s="148">
        <f t="shared" si="437"/>
        <v>33177.277800000003</v>
      </c>
    </row>
    <row r="9328" spans="1:7" ht="14.4" customHeight="1">
      <c r="A9328" s="138" t="s">
        <v>16081</v>
      </c>
      <c r="B9328" s="151" t="s">
        <v>16076</v>
      </c>
      <c r="C9328" s="148">
        <v>27194.489299999994</v>
      </c>
      <c r="D9328" s="148">
        <f t="shared" si="435"/>
        <v>33177.279999999999</v>
      </c>
      <c r="E9328" s="138" t="s">
        <v>2044</v>
      </c>
      <c r="F9328" s="148">
        <f t="shared" si="436"/>
        <v>27194.49</v>
      </c>
      <c r="G9328" s="148">
        <f t="shared" si="437"/>
        <v>33177.277800000003</v>
      </c>
    </row>
    <row r="9329" spans="1:7" ht="14.4" customHeight="1">
      <c r="A9329" s="138" t="s">
        <v>16082</v>
      </c>
      <c r="B9329" s="151" t="s">
        <v>16076</v>
      </c>
      <c r="C9329" s="148">
        <v>27194.489299999994</v>
      </c>
      <c r="D9329" s="148">
        <f t="shared" si="435"/>
        <v>33177.279999999999</v>
      </c>
      <c r="E9329" s="138" t="s">
        <v>2044</v>
      </c>
      <c r="F9329" s="148">
        <f t="shared" si="436"/>
        <v>27194.49</v>
      </c>
      <c r="G9329" s="148">
        <f t="shared" si="437"/>
        <v>33177.277800000003</v>
      </c>
    </row>
    <row r="9330" spans="1:7" ht="14.4" customHeight="1">
      <c r="A9330" s="138" t="s">
        <v>16083</v>
      </c>
      <c r="B9330" s="151" t="s">
        <v>16076</v>
      </c>
      <c r="C9330" s="148">
        <v>27194.489299999994</v>
      </c>
      <c r="D9330" s="148">
        <f t="shared" si="435"/>
        <v>33177.279999999999</v>
      </c>
      <c r="E9330" s="138" t="s">
        <v>2044</v>
      </c>
      <c r="F9330" s="148">
        <f t="shared" si="436"/>
        <v>27194.49</v>
      </c>
      <c r="G9330" s="148">
        <f t="shared" si="437"/>
        <v>33177.277800000003</v>
      </c>
    </row>
    <row r="9331" spans="1:7" ht="14.4" customHeight="1">
      <c r="A9331" s="138" t="s">
        <v>16084</v>
      </c>
      <c r="B9331" s="151" t="s">
        <v>16076</v>
      </c>
      <c r="C9331" s="148">
        <v>27194.489299999994</v>
      </c>
      <c r="D9331" s="148">
        <f t="shared" si="435"/>
        <v>33177.279999999999</v>
      </c>
      <c r="E9331" s="138" t="s">
        <v>2044</v>
      </c>
      <c r="F9331" s="148">
        <f t="shared" si="436"/>
        <v>27194.49</v>
      </c>
      <c r="G9331" s="148">
        <f t="shared" si="437"/>
        <v>33177.277800000003</v>
      </c>
    </row>
    <row r="9332" spans="1:7" ht="14.4" customHeight="1">
      <c r="A9332" s="138" t="s">
        <v>16085</v>
      </c>
      <c r="B9332" s="151" t="s">
        <v>16076</v>
      </c>
      <c r="C9332" s="148">
        <v>27194.489299999994</v>
      </c>
      <c r="D9332" s="148">
        <f t="shared" si="435"/>
        <v>33177.279999999999</v>
      </c>
      <c r="E9332" s="138" t="s">
        <v>2044</v>
      </c>
      <c r="F9332" s="148">
        <f t="shared" si="436"/>
        <v>27194.49</v>
      </c>
      <c r="G9332" s="148">
        <f t="shared" si="437"/>
        <v>33177.277800000003</v>
      </c>
    </row>
    <row r="9333" spans="1:7" ht="14.4" customHeight="1">
      <c r="A9333" s="138" t="s">
        <v>16086</v>
      </c>
      <c r="B9333" s="151" t="s">
        <v>16076</v>
      </c>
      <c r="C9333" s="148">
        <v>27194.489299999994</v>
      </c>
      <c r="D9333" s="148">
        <f t="shared" si="435"/>
        <v>33177.279999999999</v>
      </c>
      <c r="E9333" s="138" t="s">
        <v>2044</v>
      </c>
      <c r="F9333" s="148">
        <f t="shared" si="436"/>
        <v>27194.49</v>
      </c>
      <c r="G9333" s="148">
        <f t="shared" si="437"/>
        <v>33177.277800000003</v>
      </c>
    </row>
    <row r="9334" spans="1:7" ht="14.4" customHeight="1">
      <c r="A9334" s="138" t="s">
        <v>16087</v>
      </c>
      <c r="B9334" s="151" t="s">
        <v>16076</v>
      </c>
      <c r="C9334" s="148">
        <v>27194.489299999994</v>
      </c>
      <c r="D9334" s="148">
        <f t="shared" si="435"/>
        <v>33177.279999999999</v>
      </c>
      <c r="E9334" s="138" t="s">
        <v>2044</v>
      </c>
      <c r="F9334" s="148">
        <f t="shared" si="436"/>
        <v>27194.49</v>
      </c>
      <c r="G9334" s="148">
        <f t="shared" si="437"/>
        <v>33177.277800000003</v>
      </c>
    </row>
    <row r="9335" spans="1:7" ht="14.4" customHeight="1">
      <c r="A9335" s="138" t="s">
        <v>16088</v>
      </c>
      <c r="B9335" s="151" t="s">
        <v>16076</v>
      </c>
      <c r="C9335" s="148">
        <v>27194.489299999994</v>
      </c>
      <c r="D9335" s="148">
        <f t="shared" si="435"/>
        <v>33177.279999999999</v>
      </c>
      <c r="E9335" s="138" t="s">
        <v>2044</v>
      </c>
      <c r="F9335" s="148">
        <f t="shared" si="436"/>
        <v>27194.49</v>
      </c>
      <c r="G9335" s="148">
        <f t="shared" si="437"/>
        <v>33177.277800000003</v>
      </c>
    </row>
    <row r="9336" spans="1:7" ht="14.4" customHeight="1">
      <c r="A9336" s="138" t="s">
        <v>16089</v>
      </c>
      <c r="B9336" s="151" t="s">
        <v>16076</v>
      </c>
      <c r="C9336" s="148">
        <v>27194.489299999994</v>
      </c>
      <c r="D9336" s="148">
        <f t="shared" si="435"/>
        <v>33177.279999999999</v>
      </c>
      <c r="E9336" s="138" t="s">
        <v>2044</v>
      </c>
      <c r="F9336" s="148">
        <f t="shared" si="436"/>
        <v>27194.49</v>
      </c>
      <c r="G9336" s="148">
        <f t="shared" si="437"/>
        <v>33177.277800000003</v>
      </c>
    </row>
    <row r="9337" spans="1:7" ht="14.4" customHeight="1">
      <c r="A9337" s="138" t="s">
        <v>16090</v>
      </c>
      <c r="B9337" s="151" t="s">
        <v>16076</v>
      </c>
      <c r="C9337" s="148">
        <v>27194.489299999994</v>
      </c>
      <c r="D9337" s="148">
        <f t="shared" si="435"/>
        <v>33177.279999999999</v>
      </c>
      <c r="E9337" s="138" t="s">
        <v>2044</v>
      </c>
      <c r="F9337" s="148">
        <f t="shared" si="436"/>
        <v>27194.49</v>
      </c>
      <c r="G9337" s="148">
        <f t="shared" si="437"/>
        <v>33177.277800000003</v>
      </c>
    </row>
    <row r="9338" spans="1:7" ht="14.4" customHeight="1">
      <c r="A9338" s="138" t="s">
        <v>16091</v>
      </c>
      <c r="B9338" s="151" t="s">
        <v>16076</v>
      </c>
      <c r="C9338" s="148">
        <v>27194.489299999994</v>
      </c>
      <c r="D9338" s="148">
        <f t="shared" si="435"/>
        <v>33177.279999999999</v>
      </c>
      <c r="E9338" s="138" t="s">
        <v>2044</v>
      </c>
      <c r="F9338" s="148">
        <f t="shared" si="436"/>
        <v>27194.49</v>
      </c>
      <c r="G9338" s="148">
        <f t="shared" si="437"/>
        <v>33177.277800000003</v>
      </c>
    </row>
    <row r="9339" spans="1:7" ht="14.4" customHeight="1">
      <c r="A9339" s="138" t="s">
        <v>16092</v>
      </c>
      <c r="B9339" s="151" t="s">
        <v>16076</v>
      </c>
      <c r="C9339" s="148">
        <v>27194.489299999994</v>
      </c>
      <c r="D9339" s="148">
        <f t="shared" si="435"/>
        <v>33177.279999999999</v>
      </c>
      <c r="E9339" s="138" t="s">
        <v>2044</v>
      </c>
      <c r="F9339" s="148">
        <f t="shared" si="436"/>
        <v>27194.49</v>
      </c>
      <c r="G9339" s="148">
        <f t="shared" si="437"/>
        <v>33177.277800000003</v>
      </c>
    </row>
    <row r="9340" spans="1:7" ht="14.4" customHeight="1">
      <c r="A9340" s="138" t="s">
        <v>16093</v>
      </c>
      <c r="B9340" s="151" t="s">
        <v>16076</v>
      </c>
      <c r="C9340" s="148">
        <v>27194.489299999994</v>
      </c>
      <c r="D9340" s="148">
        <f t="shared" si="435"/>
        <v>33177.279999999999</v>
      </c>
      <c r="E9340" s="138" t="s">
        <v>2044</v>
      </c>
      <c r="F9340" s="148">
        <f t="shared" si="436"/>
        <v>27194.49</v>
      </c>
      <c r="G9340" s="148">
        <f t="shared" si="437"/>
        <v>33177.277800000003</v>
      </c>
    </row>
    <row r="9341" spans="1:7" ht="14.4" customHeight="1">
      <c r="A9341" s="138" t="s">
        <v>16094</v>
      </c>
      <c r="B9341" s="151" t="s">
        <v>16076</v>
      </c>
      <c r="C9341" s="148">
        <v>27194.489299999994</v>
      </c>
      <c r="D9341" s="148">
        <f t="shared" si="435"/>
        <v>33177.279999999999</v>
      </c>
      <c r="E9341" s="138" t="s">
        <v>2044</v>
      </c>
      <c r="F9341" s="148">
        <f t="shared" si="436"/>
        <v>27194.49</v>
      </c>
      <c r="G9341" s="148">
        <f t="shared" si="437"/>
        <v>33177.277800000003</v>
      </c>
    </row>
    <row r="9342" spans="1:7" ht="14.4" customHeight="1">
      <c r="A9342" s="138" t="s">
        <v>16095</v>
      </c>
      <c r="B9342" s="151" t="s">
        <v>16076</v>
      </c>
      <c r="C9342" s="148">
        <v>27194.489299999994</v>
      </c>
      <c r="D9342" s="148">
        <f t="shared" si="435"/>
        <v>33177.279999999999</v>
      </c>
      <c r="E9342" s="138" t="s">
        <v>2044</v>
      </c>
      <c r="F9342" s="148">
        <f t="shared" si="436"/>
        <v>27194.49</v>
      </c>
      <c r="G9342" s="148">
        <f t="shared" si="437"/>
        <v>33177.277800000003</v>
      </c>
    </row>
    <row r="9343" spans="1:7" ht="14.4" customHeight="1">
      <c r="A9343" s="138" t="s">
        <v>16096</v>
      </c>
      <c r="B9343" s="151" t="s">
        <v>16076</v>
      </c>
      <c r="C9343" s="148">
        <v>27194.489299999994</v>
      </c>
      <c r="D9343" s="148">
        <f t="shared" si="435"/>
        <v>33177.279999999999</v>
      </c>
      <c r="E9343" s="138" t="s">
        <v>2044</v>
      </c>
      <c r="F9343" s="148">
        <f t="shared" si="436"/>
        <v>27194.49</v>
      </c>
      <c r="G9343" s="148">
        <f t="shared" si="437"/>
        <v>33177.277800000003</v>
      </c>
    </row>
    <row r="9344" spans="1:7" ht="14.4" customHeight="1">
      <c r="A9344" s="138" t="s">
        <v>16097</v>
      </c>
      <c r="B9344" s="151" t="s">
        <v>16076</v>
      </c>
      <c r="C9344" s="148">
        <v>27194.489299999994</v>
      </c>
      <c r="D9344" s="148">
        <f t="shared" si="435"/>
        <v>33177.279999999999</v>
      </c>
      <c r="E9344" s="138" t="s">
        <v>2044</v>
      </c>
      <c r="F9344" s="148">
        <f t="shared" si="436"/>
        <v>27194.49</v>
      </c>
      <c r="G9344" s="148">
        <f t="shared" si="437"/>
        <v>33177.277800000003</v>
      </c>
    </row>
    <row r="9345" spans="1:7" ht="14.4" customHeight="1">
      <c r="A9345" s="138" t="s">
        <v>16098</v>
      </c>
      <c r="B9345" s="151" t="s">
        <v>16076</v>
      </c>
      <c r="C9345" s="148">
        <v>27194.489299999994</v>
      </c>
      <c r="D9345" s="148">
        <f t="shared" si="435"/>
        <v>33177.279999999999</v>
      </c>
      <c r="E9345" s="138" t="s">
        <v>2044</v>
      </c>
      <c r="F9345" s="148">
        <f t="shared" si="436"/>
        <v>27194.49</v>
      </c>
      <c r="G9345" s="148">
        <f t="shared" si="437"/>
        <v>33177.277800000003</v>
      </c>
    </row>
    <row r="9346" spans="1:7" ht="14.4" customHeight="1">
      <c r="A9346" s="138" t="s">
        <v>16099</v>
      </c>
      <c r="B9346" s="151" t="s">
        <v>16076</v>
      </c>
      <c r="C9346" s="148">
        <v>27194.489299999994</v>
      </c>
      <c r="D9346" s="148">
        <f t="shared" si="435"/>
        <v>33177.279999999999</v>
      </c>
      <c r="E9346" s="138" t="s">
        <v>2044</v>
      </c>
      <c r="F9346" s="148">
        <f t="shared" si="436"/>
        <v>27194.49</v>
      </c>
      <c r="G9346" s="148">
        <f t="shared" si="437"/>
        <v>33177.277800000003</v>
      </c>
    </row>
    <row r="9347" spans="1:7" ht="14.4" customHeight="1">
      <c r="A9347" s="138" t="s">
        <v>16100</v>
      </c>
      <c r="B9347" s="151" t="s">
        <v>16076</v>
      </c>
      <c r="C9347" s="148">
        <v>27194.489299999994</v>
      </c>
      <c r="D9347" s="148">
        <f t="shared" si="435"/>
        <v>33177.279999999999</v>
      </c>
      <c r="E9347" s="138" t="s">
        <v>2044</v>
      </c>
      <c r="F9347" s="148">
        <f t="shared" si="436"/>
        <v>27194.49</v>
      </c>
      <c r="G9347" s="148">
        <f t="shared" si="437"/>
        <v>33177.277800000003</v>
      </c>
    </row>
    <row r="9348" spans="1:7" ht="14.4" customHeight="1">
      <c r="A9348" s="138" t="s">
        <v>16101</v>
      </c>
      <c r="B9348" s="151" t="s">
        <v>16076</v>
      </c>
      <c r="C9348" s="148">
        <v>27194.489299999994</v>
      </c>
      <c r="D9348" s="148">
        <f t="shared" si="435"/>
        <v>33177.279999999999</v>
      </c>
      <c r="E9348" s="138" t="s">
        <v>2044</v>
      </c>
      <c r="F9348" s="148">
        <f t="shared" si="436"/>
        <v>27194.49</v>
      </c>
      <c r="G9348" s="148">
        <f t="shared" si="437"/>
        <v>33177.277800000003</v>
      </c>
    </row>
    <row r="9349" spans="1:7" ht="14.4" customHeight="1">
      <c r="A9349" s="138" t="s">
        <v>16102</v>
      </c>
      <c r="B9349" s="151" t="s">
        <v>16076</v>
      </c>
      <c r="C9349" s="148">
        <v>27194.489299999994</v>
      </c>
      <c r="D9349" s="148">
        <f t="shared" si="435"/>
        <v>33177.279999999999</v>
      </c>
      <c r="E9349" s="138" t="s">
        <v>2044</v>
      </c>
      <c r="F9349" s="148">
        <f t="shared" si="436"/>
        <v>27194.49</v>
      </c>
      <c r="G9349" s="148">
        <f t="shared" si="437"/>
        <v>33177.277800000003</v>
      </c>
    </row>
    <row r="9350" spans="1:7" ht="14.4" customHeight="1">
      <c r="A9350" s="138" t="s">
        <v>16103</v>
      </c>
      <c r="B9350" s="151" t="s">
        <v>16076</v>
      </c>
      <c r="C9350" s="148">
        <v>27194.489299999994</v>
      </c>
      <c r="D9350" s="148">
        <f t="shared" si="435"/>
        <v>33177.279999999999</v>
      </c>
      <c r="E9350" s="138" t="s">
        <v>2044</v>
      </c>
      <c r="F9350" s="148">
        <f t="shared" si="436"/>
        <v>27194.49</v>
      </c>
      <c r="G9350" s="148">
        <f t="shared" si="437"/>
        <v>33177.277800000003</v>
      </c>
    </row>
    <row r="9351" spans="1:7" ht="14.4" customHeight="1">
      <c r="A9351" s="138" t="s">
        <v>16104</v>
      </c>
      <c r="B9351" s="151" t="s">
        <v>16076</v>
      </c>
      <c r="C9351" s="148">
        <v>27194.489299999994</v>
      </c>
      <c r="D9351" s="148">
        <f t="shared" si="435"/>
        <v>33177.279999999999</v>
      </c>
      <c r="E9351" s="138" t="s">
        <v>2044</v>
      </c>
      <c r="F9351" s="148">
        <f t="shared" si="436"/>
        <v>27194.49</v>
      </c>
      <c r="G9351" s="148">
        <f t="shared" si="437"/>
        <v>33177.277800000003</v>
      </c>
    </row>
    <row r="9352" spans="1:7" ht="14.4" customHeight="1">
      <c r="A9352" s="138" t="s">
        <v>16105</v>
      </c>
      <c r="B9352" s="151" t="s">
        <v>16076</v>
      </c>
      <c r="C9352" s="148">
        <v>27194.489299999994</v>
      </c>
      <c r="D9352" s="148">
        <f t="shared" si="435"/>
        <v>33177.279999999999</v>
      </c>
      <c r="E9352" s="138" t="s">
        <v>2044</v>
      </c>
      <c r="F9352" s="148">
        <f t="shared" si="436"/>
        <v>27194.49</v>
      </c>
      <c r="G9352" s="148">
        <f t="shared" si="437"/>
        <v>33177.277800000003</v>
      </c>
    </row>
    <row r="9353" spans="1:7" ht="14.4" customHeight="1">
      <c r="A9353" s="138" t="s">
        <v>16106</v>
      </c>
      <c r="B9353" s="151" t="s">
        <v>16076</v>
      </c>
      <c r="C9353" s="148">
        <v>27194.489299999994</v>
      </c>
      <c r="D9353" s="148">
        <f t="shared" ref="D9353:D9416" si="438">ROUND(C9353*(1+$D$8),2)</f>
        <v>33177.279999999999</v>
      </c>
      <c r="E9353" s="138" t="s">
        <v>2044</v>
      </c>
      <c r="F9353" s="148">
        <f t="shared" ref="F9353:F9416" si="439">ROUND(C9353*(1-HLOOKUP(E9353,$1:$2,2,FALSE)),2)</f>
        <v>27194.49</v>
      </c>
      <c r="G9353" s="148">
        <f t="shared" ref="G9353:G9416" si="440">F9353*(1+$D$8)</f>
        <v>33177.277800000003</v>
      </c>
    </row>
    <row r="9354" spans="1:7" ht="14.4" customHeight="1">
      <c r="A9354" s="138" t="s">
        <v>16107</v>
      </c>
      <c r="B9354" s="151" t="s">
        <v>16076</v>
      </c>
      <c r="C9354" s="148">
        <v>27194.489299999994</v>
      </c>
      <c r="D9354" s="148">
        <f t="shared" si="438"/>
        <v>33177.279999999999</v>
      </c>
      <c r="E9354" s="138" t="s">
        <v>2044</v>
      </c>
      <c r="F9354" s="148">
        <f t="shared" si="439"/>
        <v>27194.49</v>
      </c>
      <c r="G9354" s="148">
        <f t="shared" si="440"/>
        <v>33177.277800000003</v>
      </c>
    </row>
    <row r="9355" spans="1:7" ht="14.4" customHeight="1">
      <c r="A9355" s="138" t="s">
        <v>16108</v>
      </c>
      <c r="B9355" s="151" t="s">
        <v>16076</v>
      </c>
      <c r="C9355" s="148">
        <v>27194.489299999994</v>
      </c>
      <c r="D9355" s="148">
        <f t="shared" si="438"/>
        <v>33177.279999999999</v>
      </c>
      <c r="E9355" s="138" t="s">
        <v>2044</v>
      </c>
      <c r="F9355" s="148">
        <f t="shared" si="439"/>
        <v>27194.49</v>
      </c>
      <c r="G9355" s="148">
        <f t="shared" si="440"/>
        <v>33177.277800000003</v>
      </c>
    </row>
    <row r="9356" spans="1:7" ht="14.4" customHeight="1">
      <c r="A9356" s="138" t="s">
        <v>16109</v>
      </c>
      <c r="B9356" s="151" t="s">
        <v>16076</v>
      </c>
      <c r="C9356" s="148">
        <v>27194.489299999994</v>
      </c>
      <c r="D9356" s="148">
        <f t="shared" si="438"/>
        <v>33177.279999999999</v>
      </c>
      <c r="E9356" s="138" t="s">
        <v>2044</v>
      </c>
      <c r="F9356" s="148">
        <f t="shared" si="439"/>
        <v>27194.49</v>
      </c>
      <c r="G9356" s="148">
        <f t="shared" si="440"/>
        <v>33177.277800000003</v>
      </c>
    </row>
    <row r="9357" spans="1:7" ht="14.4" customHeight="1">
      <c r="A9357" s="138" t="s">
        <v>16110</v>
      </c>
      <c r="B9357" s="151" t="s">
        <v>16076</v>
      </c>
      <c r="C9357" s="148">
        <v>27194.489299999994</v>
      </c>
      <c r="D9357" s="148">
        <f t="shared" si="438"/>
        <v>33177.279999999999</v>
      </c>
      <c r="E9357" s="138" t="s">
        <v>2044</v>
      </c>
      <c r="F9357" s="148">
        <f t="shared" si="439"/>
        <v>27194.49</v>
      </c>
      <c r="G9357" s="148">
        <f t="shared" si="440"/>
        <v>33177.277800000003</v>
      </c>
    </row>
    <row r="9358" spans="1:7" ht="14.4" customHeight="1">
      <c r="A9358" s="138" t="s">
        <v>16111</v>
      </c>
      <c r="B9358" s="151" t="s">
        <v>16076</v>
      </c>
      <c r="C9358" s="148">
        <v>27194.489299999994</v>
      </c>
      <c r="D9358" s="148">
        <f t="shared" si="438"/>
        <v>33177.279999999999</v>
      </c>
      <c r="E9358" s="138" t="s">
        <v>2044</v>
      </c>
      <c r="F9358" s="148">
        <f t="shared" si="439"/>
        <v>27194.49</v>
      </c>
      <c r="G9358" s="148">
        <f t="shared" si="440"/>
        <v>33177.277800000003</v>
      </c>
    </row>
    <row r="9359" spans="1:7" ht="14.4" customHeight="1">
      <c r="A9359" s="138" t="s">
        <v>16112</v>
      </c>
      <c r="B9359" s="151" t="s">
        <v>16076</v>
      </c>
      <c r="C9359" s="148">
        <v>27194.489299999994</v>
      </c>
      <c r="D9359" s="148">
        <f t="shared" si="438"/>
        <v>33177.279999999999</v>
      </c>
      <c r="E9359" s="138" t="s">
        <v>2044</v>
      </c>
      <c r="F9359" s="148">
        <f t="shared" si="439"/>
        <v>27194.49</v>
      </c>
      <c r="G9359" s="148">
        <f t="shared" si="440"/>
        <v>33177.277800000003</v>
      </c>
    </row>
    <row r="9360" spans="1:7" ht="14.4" customHeight="1">
      <c r="A9360" s="138" t="s">
        <v>16113</v>
      </c>
      <c r="B9360" s="151" t="s">
        <v>16076</v>
      </c>
      <c r="C9360" s="148">
        <v>27194.489299999994</v>
      </c>
      <c r="D9360" s="148">
        <f t="shared" si="438"/>
        <v>33177.279999999999</v>
      </c>
      <c r="E9360" s="138" t="s">
        <v>2044</v>
      </c>
      <c r="F9360" s="148">
        <f t="shared" si="439"/>
        <v>27194.49</v>
      </c>
      <c r="G9360" s="148">
        <f t="shared" si="440"/>
        <v>33177.277800000003</v>
      </c>
    </row>
    <row r="9361" spans="1:7" ht="14.4" customHeight="1">
      <c r="A9361" s="138" t="s">
        <v>16114</v>
      </c>
      <c r="B9361" s="151" t="s">
        <v>16076</v>
      </c>
      <c r="C9361" s="148">
        <v>27194.489299999994</v>
      </c>
      <c r="D9361" s="148">
        <f t="shared" si="438"/>
        <v>33177.279999999999</v>
      </c>
      <c r="E9361" s="138" t="s">
        <v>2044</v>
      </c>
      <c r="F9361" s="148">
        <f t="shared" si="439"/>
        <v>27194.49</v>
      </c>
      <c r="G9361" s="148">
        <f t="shared" si="440"/>
        <v>33177.277800000003</v>
      </c>
    </row>
    <row r="9362" spans="1:7" ht="14.4" customHeight="1">
      <c r="A9362" s="138" t="s">
        <v>16115</v>
      </c>
      <c r="B9362" s="151" t="s">
        <v>16076</v>
      </c>
      <c r="C9362" s="148">
        <v>27194.489299999994</v>
      </c>
      <c r="D9362" s="148">
        <f t="shared" si="438"/>
        <v>33177.279999999999</v>
      </c>
      <c r="E9362" s="138" t="s">
        <v>2044</v>
      </c>
      <c r="F9362" s="148">
        <f t="shared" si="439"/>
        <v>27194.49</v>
      </c>
      <c r="G9362" s="148">
        <f t="shared" si="440"/>
        <v>33177.277800000003</v>
      </c>
    </row>
    <row r="9363" spans="1:7" ht="14.4" customHeight="1">
      <c r="A9363" s="138" t="s">
        <v>16116</v>
      </c>
      <c r="B9363" s="151" t="s">
        <v>16076</v>
      </c>
      <c r="C9363" s="148">
        <v>27194.489299999994</v>
      </c>
      <c r="D9363" s="148">
        <f t="shared" si="438"/>
        <v>33177.279999999999</v>
      </c>
      <c r="E9363" s="138" t="s">
        <v>2044</v>
      </c>
      <c r="F9363" s="148">
        <f t="shared" si="439"/>
        <v>27194.49</v>
      </c>
      <c r="G9363" s="148">
        <f t="shared" si="440"/>
        <v>33177.277800000003</v>
      </c>
    </row>
    <row r="9364" spans="1:7" ht="14.4" customHeight="1">
      <c r="A9364" s="138" t="s">
        <v>16117</v>
      </c>
      <c r="B9364" s="151" t="s">
        <v>16076</v>
      </c>
      <c r="C9364" s="148">
        <v>27194.489299999994</v>
      </c>
      <c r="D9364" s="148">
        <f t="shared" si="438"/>
        <v>33177.279999999999</v>
      </c>
      <c r="E9364" s="138" t="s">
        <v>2044</v>
      </c>
      <c r="F9364" s="148">
        <f t="shared" si="439"/>
        <v>27194.49</v>
      </c>
      <c r="G9364" s="148">
        <f t="shared" si="440"/>
        <v>33177.277800000003</v>
      </c>
    </row>
    <row r="9365" spans="1:7" ht="14.4" customHeight="1">
      <c r="A9365" s="138" t="s">
        <v>16118</v>
      </c>
      <c r="B9365" s="151" t="s">
        <v>16076</v>
      </c>
      <c r="C9365" s="148">
        <v>27194.489299999994</v>
      </c>
      <c r="D9365" s="148">
        <f t="shared" si="438"/>
        <v>33177.279999999999</v>
      </c>
      <c r="E9365" s="138" t="s">
        <v>2044</v>
      </c>
      <c r="F9365" s="148">
        <f t="shared" si="439"/>
        <v>27194.49</v>
      </c>
      <c r="G9365" s="148">
        <f t="shared" si="440"/>
        <v>33177.277800000003</v>
      </c>
    </row>
    <row r="9366" spans="1:7" ht="14.4" customHeight="1">
      <c r="A9366" s="138" t="s">
        <v>16119</v>
      </c>
      <c r="B9366" s="151" t="s">
        <v>16076</v>
      </c>
      <c r="C9366" s="148">
        <v>27194.489299999994</v>
      </c>
      <c r="D9366" s="148">
        <f t="shared" si="438"/>
        <v>33177.279999999999</v>
      </c>
      <c r="E9366" s="138" t="s">
        <v>2044</v>
      </c>
      <c r="F9366" s="148">
        <f t="shared" si="439"/>
        <v>27194.49</v>
      </c>
      <c r="G9366" s="148">
        <f t="shared" si="440"/>
        <v>33177.277800000003</v>
      </c>
    </row>
    <row r="9367" spans="1:7" ht="14.4" customHeight="1">
      <c r="A9367" s="138" t="s">
        <v>16120</v>
      </c>
      <c r="B9367" s="151" t="s">
        <v>16076</v>
      </c>
      <c r="C9367" s="148">
        <v>27194.489299999994</v>
      </c>
      <c r="D9367" s="148">
        <f t="shared" si="438"/>
        <v>33177.279999999999</v>
      </c>
      <c r="E9367" s="138" t="s">
        <v>2044</v>
      </c>
      <c r="F9367" s="148">
        <f t="shared" si="439"/>
        <v>27194.49</v>
      </c>
      <c r="G9367" s="148">
        <f t="shared" si="440"/>
        <v>33177.277800000003</v>
      </c>
    </row>
    <row r="9368" spans="1:7" ht="14.4" customHeight="1">
      <c r="A9368" s="138" t="s">
        <v>16121</v>
      </c>
      <c r="B9368" s="151" t="s">
        <v>16076</v>
      </c>
      <c r="C9368" s="148">
        <v>27194.489299999994</v>
      </c>
      <c r="D9368" s="148">
        <f t="shared" si="438"/>
        <v>33177.279999999999</v>
      </c>
      <c r="E9368" s="138" t="s">
        <v>2044</v>
      </c>
      <c r="F9368" s="148">
        <f t="shared" si="439"/>
        <v>27194.49</v>
      </c>
      <c r="G9368" s="148">
        <f t="shared" si="440"/>
        <v>33177.277800000003</v>
      </c>
    </row>
    <row r="9369" spans="1:7" ht="14.4" customHeight="1">
      <c r="A9369" s="138" t="s">
        <v>16122</v>
      </c>
      <c r="B9369" s="151" t="s">
        <v>16076</v>
      </c>
      <c r="C9369" s="148">
        <v>27194.489299999994</v>
      </c>
      <c r="D9369" s="148">
        <f t="shared" si="438"/>
        <v>33177.279999999999</v>
      </c>
      <c r="E9369" s="138" t="s">
        <v>2044</v>
      </c>
      <c r="F9369" s="148">
        <f t="shared" si="439"/>
        <v>27194.49</v>
      </c>
      <c r="G9369" s="148">
        <f t="shared" si="440"/>
        <v>33177.277800000003</v>
      </c>
    </row>
    <row r="9370" spans="1:7" ht="14.4" customHeight="1">
      <c r="A9370" s="138" t="s">
        <v>16123</v>
      </c>
      <c r="B9370" s="151" t="s">
        <v>16076</v>
      </c>
      <c r="C9370" s="148">
        <v>27194.489299999994</v>
      </c>
      <c r="D9370" s="148">
        <f t="shared" si="438"/>
        <v>33177.279999999999</v>
      </c>
      <c r="E9370" s="138" t="s">
        <v>2044</v>
      </c>
      <c r="F9370" s="148">
        <f t="shared" si="439"/>
        <v>27194.49</v>
      </c>
      <c r="G9370" s="148">
        <f t="shared" si="440"/>
        <v>33177.277800000003</v>
      </c>
    </row>
    <row r="9371" spans="1:7" ht="14.4" customHeight="1">
      <c r="A9371" s="138" t="s">
        <v>16124</v>
      </c>
      <c r="B9371" s="151" t="s">
        <v>16076</v>
      </c>
      <c r="C9371" s="148">
        <v>27194.489299999994</v>
      </c>
      <c r="D9371" s="148">
        <f t="shared" si="438"/>
        <v>33177.279999999999</v>
      </c>
      <c r="E9371" s="138" t="s">
        <v>2044</v>
      </c>
      <c r="F9371" s="148">
        <f t="shared" si="439"/>
        <v>27194.49</v>
      </c>
      <c r="G9371" s="148">
        <f t="shared" si="440"/>
        <v>33177.277800000003</v>
      </c>
    </row>
    <row r="9372" spans="1:7" ht="14.4" customHeight="1">
      <c r="A9372" s="138" t="s">
        <v>16125</v>
      </c>
      <c r="B9372" s="151" t="s">
        <v>16076</v>
      </c>
      <c r="C9372" s="148">
        <v>27194.489299999994</v>
      </c>
      <c r="D9372" s="148">
        <f t="shared" si="438"/>
        <v>33177.279999999999</v>
      </c>
      <c r="E9372" s="138" t="s">
        <v>2044</v>
      </c>
      <c r="F9372" s="148">
        <f t="shared" si="439"/>
        <v>27194.49</v>
      </c>
      <c r="G9372" s="148">
        <f t="shared" si="440"/>
        <v>33177.277800000003</v>
      </c>
    </row>
    <row r="9373" spans="1:7" ht="14.4" customHeight="1">
      <c r="A9373" s="138" t="s">
        <v>16126</v>
      </c>
      <c r="B9373" s="151" t="s">
        <v>16076</v>
      </c>
      <c r="C9373" s="148">
        <v>27194.489299999994</v>
      </c>
      <c r="D9373" s="148">
        <f t="shared" si="438"/>
        <v>33177.279999999999</v>
      </c>
      <c r="E9373" s="138" t="s">
        <v>2044</v>
      </c>
      <c r="F9373" s="148">
        <f t="shared" si="439"/>
        <v>27194.49</v>
      </c>
      <c r="G9373" s="148">
        <f t="shared" si="440"/>
        <v>33177.277800000003</v>
      </c>
    </row>
    <row r="9374" spans="1:7" ht="14.4" customHeight="1">
      <c r="A9374" s="138" t="s">
        <v>16127</v>
      </c>
      <c r="B9374" s="151" t="s">
        <v>16076</v>
      </c>
      <c r="C9374" s="148">
        <v>27194.489299999994</v>
      </c>
      <c r="D9374" s="148">
        <f t="shared" si="438"/>
        <v>33177.279999999999</v>
      </c>
      <c r="E9374" s="138" t="s">
        <v>2044</v>
      </c>
      <c r="F9374" s="148">
        <f t="shared" si="439"/>
        <v>27194.49</v>
      </c>
      <c r="G9374" s="148">
        <f t="shared" si="440"/>
        <v>33177.277800000003</v>
      </c>
    </row>
    <row r="9375" spans="1:7" ht="14.4" customHeight="1">
      <c r="A9375" s="138" t="s">
        <v>16128</v>
      </c>
      <c r="B9375" s="151" t="s">
        <v>16076</v>
      </c>
      <c r="C9375" s="148">
        <v>27194.489299999994</v>
      </c>
      <c r="D9375" s="148">
        <f t="shared" si="438"/>
        <v>33177.279999999999</v>
      </c>
      <c r="E9375" s="138" t="s">
        <v>2044</v>
      </c>
      <c r="F9375" s="148">
        <f t="shared" si="439"/>
        <v>27194.49</v>
      </c>
      <c r="G9375" s="148">
        <f t="shared" si="440"/>
        <v>33177.277800000003</v>
      </c>
    </row>
    <row r="9376" spans="1:7" ht="14.4" customHeight="1">
      <c r="A9376" s="138" t="s">
        <v>16129</v>
      </c>
      <c r="B9376" s="151" t="s">
        <v>16076</v>
      </c>
      <c r="C9376" s="148">
        <v>27194.489299999994</v>
      </c>
      <c r="D9376" s="148">
        <f t="shared" si="438"/>
        <v>33177.279999999999</v>
      </c>
      <c r="E9376" s="138" t="s">
        <v>2044</v>
      </c>
      <c r="F9376" s="148">
        <f t="shared" si="439"/>
        <v>27194.49</v>
      </c>
      <c r="G9376" s="148">
        <f t="shared" si="440"/>
        <v>33177.277800000003</v>
      </c>
    </row>
    <row r="9377" spans="1:7" ht="14.4" customHeight="1">
      <c r="A9377" s="138" t="s">
        <v>16130</v>
      </c>
      <c r="B9377" s="151" t="s">
        <v>16076</v>
      </c>
      <c r="C9377" s="148">
        <v>27194.489299999994</v>
      </c>
      <c r="D9377" s="148">
        <f t="shared" si="438"/>
        <v>33177.279999999999</v>
      </c>
      <c r="E9377" s="138" t="s">
        <v>2044</v>
      </c>
      <c r="F9377" s="148">
        <f t="shared" si="439"/>
        <v>27194.49</v>
      </c>
      <c r="G9377" s="148">
        <f t="shared" si="440"/>
        <v>33177.277800000003</v>
      </c>
    </row>
    <row r="9378" spans="1:7" ht="14.4" customHeight="1">
      <c r="A9378" s="138" t="s">
        <v>16131</v>
      </c>
      <c r="B9378" s="151" t="s">
        <v>16076</v>
      </c>
      <c r="C9378" s="148">
        <v>27194.489299999994</v>
      </c>
      <c r="D9378" s="148">
        <f t="shared" si="438"/>
        <v>33177.279999999999</v>
      </c>
      <c r="E9378" s="138" t="s">
        <v>2044</v>
      </c>
      <c r="F9378" s="148">
        <f t="shared" si="439"/>
        <v>27194.49</v>
      </c>
      <c r="G9378" s="148">
        <f t="shared" si="440"/>
        <v>33177.277800000003</v>
      </c>
    </row>
    <row r="9379" spans="1:7" ht="14.4" customHeight="1">
      <c r="A9379" s="138" t="s">
        <v>16132</v>
      </c>
      <c r="B9379" s="151" t="s">
        <v>16076</v>
      </c>
      <c r="C9379" s="148">
        <v>27194.489299999994</v>
      </c>
      <c r="D9379" s="148">
        <f t="shared" si="438"/>
        <v>33177.279999999999</v>
      </c>
      <c r="E9379" s="138" t="s">
        <v>2044</v>
      </c>
      <c r="F9379" s="148">
        <f t="shared" si="439"/>
        <v>27194.49</v>
      </c>
      <c r="G9379" s="148">
        <f t="shared" si="440"/>
        <v>33177.277800000003</v>
      </c>
    </row>
    <row r="9380" spans="1:7" ht="14.4" customHeight="1">
      <c r="A9380" s="138" t="s">
        <v>16133</v>
      </c>
      <c r="B9380" s="151" t="s">
        <v>16076</v>
      </c>
      <c r="C9380" s="148">
        <v>27194.489299999994</v>
      </c>
      <c r="D9380" s="148">
        <f t="shared" si="438"/>
        <v>33177.279999999999</v>
      </c>
      <c r="E9380" s="138" t="s">
        <v>2044</v>
      </c>
      <c r="F9380" s="148">
        <f t="shared" si="439"/>
        <v>27194.49</v>
      </c>
      <c r="G9380" s="148">
        <f t="shared" si="440"/>
        <v>33177.277800000003</v>
      </c>
    </row>
    <row r="9381" spans="1:7" ht="14.4" customHeight="1">
      <c r="A9381" s="138" t="s">
        <v>16134</v>
      </c>
      <c r="B9381" s="151" t="s">
        <v>16076</v>
      </c>
      <c r="C9381" s="148">
        <v>27194.489299999994</v>
      </c>
      <c r="D9381" s="148">
        <f t="shared" si="438"/>
        <v>33177.279999999999</v>
      </c>
      <c r="E9381" s="138" t="s">
        <v>2044</v>
      </c>
      <c r="F9381" s="148">
        <f t="shared" si="439"/>
        <v>27194.49</v>
      </c>
      <c r="G9381" s="148">
        <f t="shared" si="440"/>
        <v>33177.277800000003</v>
      </c>
    </row>
    <row r="9382" spans="1:7" ht="14.4" customHeight="1">
      <c r="A9382" s="138" t="s">
        <v>16135</v>
      </c>
      <c r="B9382" s="151" t="s">
        <v>16076</v>
      </c>
      <c r="C9382" s="148">
        <v>27194.489299999994</v>
      </c>
      <c r="D9382" s="148">
        <f t="shared" si="438"/>
        <v>33177.279999999999</v>
      </c>
      <c r="E9382" s="138" t="s">
        <v>2044</v>
      </c>
      <c r="F9382" s="148">
        <f t="shared" si="439"/>
        <v>27194.49</v>
      </c>
      <c r="G9382" s="148">
        <f t="shared" si="440"/>
        <v>33177.277800000003</v>
      </c>
    </row>
    <row r="9383" spans="1:7" ht="14.4" customHeight="1">
      <c r="A9383" s="138" t="s">
        <v>16136</v>
      </c>
      <c r="B9383" s="151" t="s">
        <v>16076</v>
      </c>
      <c r="C9383" s="148">
        <v>27194.489299999994</v>
      </c>
      <c r="D9383" s="148">
        <f t="shared" si="438"/>
        <v>33177.279999999999</v>
      </c>
      <c r="E9383" s="138" t="s">
        <v>2044</v>
      </c>
      <c r="F9383" s="148">
        <f t="shared" si="439"/>
        <v>27194.49</v>
      </c>
      <c r="G9383" s="148">
        <f t="shared" si="440"/>
        <v>33177.277800000003</v>
      </c>
    </row>
    <row r="9384" spans="1:7" ht="14.4" customHeight="1">
      <c r="A9384" s="138" t="s">
        <v>16137</v>
      </c>
      <c r="B9384" s="151" t="s">
        <v>16076</v>
      </c>
      <c r="C9384" s="148">
        <v>27194.489299999994</v>
      </c>
      <c r="D9384" s="148">
        <f t="shared" si="438"/>
        <v>33177.279999999999</v>
      </c>
      <c r="E9384" s="138" t="s">
        <v>2044</v>
      </c>
      <c r="F9384" s="148">
        <f t="shared" si="439"/>
        <v>27194.49</v>
      </c>
      <c r="G9384" s="148">
        <f t="shared" si="440"/>
        <v>33177.277800000003</v>
      </c>
    </row>
    <row r="9385" spans="1:7" ht="14.4" customHeight="1">
      <c r="A9385" s="138" t="s">
        <v>16138</v>
      </c>
      <c r="B9385" s="151" t="s">
        <v>16076</v>
      </c>
      <c r="C9385" s="148">
        <v>27194.489299999994</v>
      </c>
      <c r="D9385" s="148">
        <f t="shared" si="438"/>
        <v>33177.279999999999</v>
      </c>
      <c r="E9385" s="138" t="s">
        <v>2044</v>
      </c>
      <c r="F9385" s="148">
        <f t="shared" si="439"/>
        <v>27194.49</v>
      </c>
      <c r="G9385" s="148">
        <f t="shared" si="440"/>
        <v>33177.277800000003</v>
      </c>
    </row>
    <row r="9386" spans="1:7" ht="14.4" customHeight="1">
      <c r="A9386" s="138" t="s">
        <v>16139</v>
      </c>
      <c r="B9386" s="151" t="s">
        <v>16140</v>
      </c>
      <c r="C9386" s="148">
        <v>12314.975399999998</v>
      </c>
      <c r="D9386" s="148">
        <f t="shared" si="438"/>
        <v>15024.27</v>
      </c>
      <c r="E9386" s="138" t="s">
        <v>2044</v>
      </c>
      <c r="F9386" s="148">
        <f t="shared" si="439"/>
        <v>12314.98</v>
      </c>
      <c r="G9386" s="148">
        <f t="shared" si="440"/>
        <v>15024.275599999999</v>
      </c>
    </row>
    <row r="9387" spans="1:7" ht="14.4" customHeight="1">
      <c r="A9387" s="138" t="s">
        <v>16141</v>
      </c>
      <c r="B9387" s="151" t="s">
        <v>16142</v>
      </c>
      <c r="C9387" s="148">
        <v>12314.975399999998</v>
      </c>
      <c r="D9387" s="148">
        <f t="shared" si="438"/>
        <v>15024.27</v>
      </c>
      <c r="E9387" s="138" t="s">
        <v>2044</v>
      </c>
      <c r="F9387" s="148">
        <f t="shared" si="439"/>
        <v>12314.98</v>
      </c>
      <c r="G9387" s="148">
        <f t="shared" si="440"/>
        <v>15024.275599999999</v>
      </c>
    </row>
    <row r="9388" spans="1:7" ht="14.4" customHeight="1">
      <c r="A9388" s="138" t="s">
        <v>16143</v>
      </c>
      <c r="B9388" s="151" t="s">
        <v>16144</v>
      </c>
      <c r="C9388" s="148">
        <v>12314.975399999998</v>
      </c>
      <c r="D9388" s="148">
        <f t="shared" si="438"/>
        <v>15024.27</v>
      </c>
      <c r="E9388" s="138" t="s">
        <v>2044</v>
      </c>
      <c r="F9388" s="148">
        <f t="shared" si="439"/>
        <v>12314.98</v>
      </c>
      <c r="G9388" s="148">
        <f t="shared" si="440"/>
        <v>15024.275599999999</v>
      </c>
    </row>
    <row r="9389" spans="1:7" ht="14.4" customHeight="1">
      <c r="A9389" s="138" t="s">
        <v>16145</v>
      </c>
      <c r="B9389" s="151" t="s">
        <v>16146</v>
      </c>
      <c r="C9389" s="148">
        <v>12314.975399999998</v>
      </c>
      <c r="D9389" s="148">
        <f t="shared" si="438"/>
        <v>15024.27</v>
      </c>
      <c r="E9389" s="138" t="s">
        <v>2044</v>
      </c>
      <c r="F9389" s="148">
        <f t="shared" si="439"/>
        <v>12314.98</v>
      </c>
      <c r="G9389" s="148">
        <f t="shared" si="440"/>
        <v>15024.275599999999</v>
      </c>
    </row>
    <row r="9390" spans="1:7" ht="14.4" customHeight="1">
      <c r="A9390" s="138" t="s">
        <v>16147</v>
      </c>
      <c r="B9390" s="151" t="s">
        <v>16148</v>
      </c>
      <c r="C9390" s="148">
        <v>12314.975399999998</v>
      </c>
      <c r="D9390" s="148">
        <f t="shared" si="438"/>
        <v>15024.27</v>
      </c>
      <c r="E9390" s="138" t="s">
        <v>2044</v>
      </c>
      <c r="F9390" s="148">
        <f t="shared" si="439"/>
        <v>12314.98</v>
      </c>
      <c r="G9390" s="148">
        <f t="shared" si="440"/>
        <v>15024.275599999999</v>
      </c>
    </row>
    <row r="9391" spans="1:7" ht="14.4" customHeight="1">
      <c r="A9391" s="138" t="s">
        <v>16149</v>
      </c>
      <c r="B9391" s="151" t="s">
        <v>16150</v>
      </c>
      <c r="C9391" s="148">
        <v>12314.975399999998</v>
      </c>
      <c r="D9391" s="148">
        <f t="shared" si="438"/>
        <v>15024.27</v>
      </c>
      <c r="E9391" s="138" t="s">
        <v>2044</v>
      </c>
      <c r="F9391" s="148">
        <f t="shared" si="439"/>
        <v>12314.98</v>
      </c>
      <c r="G9391" s="148">
        <f t="shared" si="440"/>
        <v>15024.275599999999</v>
      </c>
    </row>
    <row r="9392" spans="1:7" ht="14.4" customHeight="1">
      <c r="A9392" s="138" t="s">
        <v>16151</v>
      </c>
      <c r="B9392" s="151" t="s">
        <v>16152</v>
      </c>
      <c r="C9392" s="148">
        <v>12314.975399999998</v>
      </c>
      <c r="D9392" s="148">
        <f t="shared" si="438"/>
        <v>15024.27</v>
      </c>
      <c r="E9392" s="138" t="s">
        <v>2044</v>
      </c>
      <c r="F9392" s="148">
        <f t="shared" si="439"/>
        <v>12314.98</v>
      </c>
      <c r="G9392" s="148">
        <f t="shared" si="440"/>
        <v>15024.275599999999</v>
      </c>
    </row>
    <row r="9393" spans="1:7" ht="14.4" customHeight="1">
      <c r="A9393" s="138" t="s">
        <v>16153</v>
      </c>
      <c r="B9393" s="151" t="s">
        <v>16154</v>
      </c>
      <c r="C9393" s="148">
        <v>12314.975399999998</v>
      </c>
      <c r="D9393" s="148">
        <f t="shared" si="438"/>
        <v>15024.27</v>
      </c>
      <c r="E9393" s="138" t="s">
        <v>2044</v>
      </c>
      <c r="F9393" s="148">
        <f t="shared" si="439"/>
        <v>12314.98</v>
      </c>
      <c r="G9393" s="148">
        <f t="shared" si="440"/>
        <v>15024.275599999999</v>
      </c>
    </row>
    <row r="9394" spans="1:7" ht="14.4" customHeight="1">
      <c r="A9394" s="138" t="s">
        <v>16155</v>
      </c>
      <c r="B9394" s="151" t="s">
        <v>16156</v>
      </c>
      <c r="C9394" s="148">
        <v>12314.975399999998</v>
      </c>
      <c r="D9394" s="148">
        <f t="shared" si="438"/>
        <v>15024.27</v>
      </c>
      <c r="E9394" s="138" t="s">
        <v>2044</v>
      </c>
      <c r="F9394" s="148">
        <f t="shared" si="439"/>
        <v>12314.98</v>
      </c>
      <c r="G9394" s="148">
        <f t="shared" si="440"/>
        <v>15024.275599999999</v>
      </c>
    </row>
    <row r="9395" spans="1:7" ht="14.4" customHeight="1">
      <c r="A9395" s="138" t="s">
        <v>16157</v>
      </c>
      <c r="B9395" s="151" t="s">
        <v>16158</v>
      </c>
      <c r="C9395" s="148">
        <v>12314.975399999998</v>
      </c>
      <c r="D9395" s="148">
        <f t="shared" si="438"/>
        <v>15024.27</v>
      </c>
      <c r="E9395" s="138" t="s">
        <v>2044</v>
      </c>
      <c r="F9395" s="148">
        <f t="shared" si="439"/>
        <v>12314.98</v>
      </c>
      <c r="G9395" s="148">
        <f t="shared" si="440"/>
        <v>15024.275599999999</v>
      </c>
    </row>
    <row r="9396" spans="1:7" ht="14.4" customHeight="1">
      <c r="A9396" s="138" t="s">
        <v>16159</v>
      </c>
      <c r="B9396" s="151" t="s">
        <v>16160</v>
      </c>
      <c r="C9396" s="148">
        <v>12314.975399999998</v>
      </c>
      <c r="D9396" s="148">
        <f t="shared" si="438"/>
        <v>15024.27</v>
      </c>
      <c r="E9396" s="138" t="s">
        <v>2044</v>
      </c>
      <c r="F9396" s="148">
        <f t="shared" si="439"/>
        <v>12314.98</v>
      </c>
      <c r="G9396" s="148">
        <f t="shared" si="440"/>
        <v>15024.275599999999</v>
      </c>
    </row>
    <row r="9397" spans="1:7" ht="14.4" customHeight="1">
      <c r="A9397" s="138" t="s">
        <v>16161</v>
      </c>
      <c r="B9397" s="151" t="s">
        <v>16162</v>
      </c>
      <c r="C9397" s="148">
        <v>12314.975399999998</v>
      </c>
      <c r="D9397" s="148">
        <f t="shared" si="438"/>
        <v>15024.27</v>
      </c>
      <c r="E9397" s="138" t="s">
        <v>2044</v>
      </c>
      <c r="F9397" s="148">
        <f t="shared" si="439"/>
        <v>12314.98</v>
      </c>
      <c r="G9397" s="148">
        <f t="shared" si="440"/>
        <v>15024.275599999999</v>
      </c>
    </row>
    <row r="9398" spans="1:7" ht="14.4" customHeight="1">
      <c r="A9398" s="138" t="s">
        <v>16163</v>
      </c>
      <c r="B9398" s="151" t="s">
        <v>16164</v>
      </c>
      <c r="C9398" s="148">
        <v>12314.975399999998</v>
      </c>
      <c r="D9398" s="148">
        <f t="shared" si="438"/>
        <v>15024.27</v>
      </c>
      <c r="E9398" s="138" t="s">
        <v>2044</v>
      </c>
      <c r="F9398" s="148">
        <f t="shared" si="439"/>
        <v>12314.98</v>
      </c>
      <c r="G9398" s="148">
        <f t="shared" si="440"/>
        <v>15024.275599999999</v>
      </c>
    </row>
    <row r="9399" spans="1:7" ht="14.4" customHeight="1">
      <c r="A9399" s="138" t="s">
        <v>16165</v>
      </c>
      <c r="B9399" s="151" t="s">
        <v>16166</v>
      </c>
      <c r="C9399" s="148">
        <v>12314.975399999998</v>
      </c>
      <c r="D9399" s="148">
        <f t="shared" si="438"/>
        <v>15024.27</v>
      </c>
      <c r="E9399" s="138" t="s">
        <v>2044</v>
      </c>
      <c r="F9399" s="148">
        <f t="shared" si="439"/>
        <v>12314.98</v>
      </c>
      <c r="G9399" s="148">
        <f t="shared" si="440"/>
        <v>15024.275599999999</v>
      </c>
    </row>
    <row r="9400" spans="1:7" ht="14.4" customHeight="1">
      <c r="A9400" s="138" t="s">
        <v>16167</v>
      </c>
      <c r="B9400" s="151" t="s">
        <v>16168</v>
      </c>
      <c r="C9400" s="148">
        <v>12314.975399999998</v>
      </c>
      <c r="D9400" s="148">
        <f t="shared" si="438"/>
        <v>15024.27</v>
      </c>
      <c r="E9400" s="138" t="s">
        <v>2044</v>
      </c>
      <c r="F9400" s="148">
        <f t="shared" si="439"/>
        <v>12314.98</v>
      </c>
      <c r="G9400" s="148">
        <f t="shared" si="440"/>
        <v>15024.275599999999</v>
      </c>
    </row>
    <row r="9401" spans="1:7" ht="14.4" customHeight="1">
      <c r="A9401" s="138" t="s">
        <v>16169</v>
      </c>
      <c r="B9401" s="151" t="s">
        <v>16170</v>
      </c>
      <c r="C9401" s="148">
        <v>12314.975399999998</v>
      </c>
      <c r="D9401" s="148">
        <f t="shared" si="438"/>
        <v>15024.27</v>
      </c>
      <c r="E9401" s="138" t="s">
        <v>2044</v>
      </c>
      <c r="F9401" s="148">
        <f t="shared" si="439"/>
        <v>12314.98</v>
      </c>
      <c r="G9401" s="148">
        <f t="shared" si="440"/>
        <v>15024.275599999999</v>
      </c>
    </row>
    <row r="9402" spans="1:7" ht="14.4" customHeight="1">
      <c r="A9402" s="138" t="s">
        <v>16171</v>
      </c>
      <c r="B9402" s="151" t="s">
        <v>16172</v>
      </c>
      <c r="C9402" s="148">
        <v>12314.975399999998</v>
      </c>
      <c r="D9402" s="148">
        <f t="shared" si="438"/>
        <v>15024.27</v>
      </c>
      <c r="E9402" s="138" t="s">
        <v>2044</v>
      </c>
      <c r="F9402" s="148">
        <f t="shared" si="439"/>
        <v>12314.98</v>
      </c>
      <c r="G9402" s="148">
        <f t="shared" si="440"/>
        <v>15024.275599999999</v>
      </c>
    </row>
    <row r="9403" spans="1:7" ht="14.4" customHeight="1">
      <c r="A9403" s="138" t="s">
        <v>16173</v>
      </c>
      <c r="B9403" s="151" t="s">
        <v>16174</v>
      </c>
      <c r="C9403" s="148">
        <v>12314.975399999998</v>
      </c>
      <c r="D9403" s="148">
        <f t="shared" si="438"/>
        <v>15024.27</v>
      </c>
      <c r="E9403" s="138" t="s">
        <v>2044</v>
      </c>
      <c r="F9403" s="148">
        <f t="shared" si="439"/>
        <v>12314.98</v>
      </c>
      <c r="G9403" s="148">
        <f t="shared" si="440"/>
        <v>15024.275599999999</v>
      </c>
    </row>
    <row r="9404" spans="1:7" ht="14.4" customHeight="1">
      <c r="A9404" s="138" t="s">
        <v>16175</v>
      </c>
      <c r="B9404" s="151" t="s">
        <v>16176</v>
      </c>
      <c r="C9404" s="148">
        <v>12314.975399999998</v>
      </c>
      <c r="D9404" s="148">
        <f t="shared" si="438"/>
        <v>15024.27</v>
      </c>
      <c r="E9404" s="138" t="s">
        <v>2044</v>
      </c>
      <c r="F9404" s="148">
        <f t="shared" si="439"/>
        <v>12314.98</v>
      </c>
      <c r="G9404" s="148">
        <f t="shared" si="440"/>
        <v>15024.275599999999</v>
      </c>
    </row>
    <row r="9405" spans="1:7" ht="14.4" customHeight="1">
      <c r="A9405" s="138" t="s">
        <v>16177</v>
      </c>
      <c r="B9405" s="151" t="s">
        <v>16178</v>
      </c>
      <c r="C9405" s="148">
        <v>12314.975399999998</v>
      </c>
      <c r="D9405" s="148">
        <f t="shared" si="438"/>
        <v>15024.27</v>
      </c>
      <c r="E9405" s="138" t="s">
        <v>2044</v>
      </c>
      <c r="F9405" s="148">
        <f t="shared" si="439"/>
        <v>12314.98</v>
      </c>
      <c r="G9405" s="148">
        <f t="shared" si="440"/>
        <v>15024.275599999999</v>
      </c>
    </row>
    <row r="9406" spans="1:7" ht="14.4" customHeight="1">
      <c r="A9406" s="138" t="s">
        <v>16179</v>
      </c>
      <c r="B9406" s="151" t="s">
        <v>16180</v>
      </c>
      <c r="C9406" s="148">
        <v>12314.975399999998</v>
      </c>
      <c r="D9406" s="148">
        <f t="shared" si="438"/>
        <v>15024.27</v>
      </c>
      <c r="E9406" s="138" t="s">
        <v>2044</v>
      </c>
      <c r="F9406" s="148">
        <f t="shared" si="439"/>
        <v>12314.98</v>
      </c>
      <c r="G9406" s="148">
        <f t="shared" si="440"/>
        <v>15024.275599999999</v>
      </c>
    </row>
    <row r="9407" spans="1:7" ht="14.4" customHeight="1">
      <c r="A9407" s="138" t="s">
        <v>16181</v>
      </c>
      <c r="B9407" s="151" t="s">
        <v>16182</v>
      </c>
      <c r="C9407" s="148">
        <v>12314.975399999998</v>
      </c>
      <c r="D9407" s="148">
        <f t="shared" si="438"/>
        <v>15024.27</v>
      </c>
      <c r="E9407" s="138" t="s">
        <v>2044</v>
      </c>
      <c r="F9407" s="148">
        <f t="shared" si="439"/>
        <v>12314.98</v>
      </c>
      <c r="G9407" s="148">
        <f t="shared" si="440"/>
        <v>15024.275599999999</v>
      </c>
    </row>
    <row r="9408" spans="1:7" ht="14.4" customHeight="1">
      <c r="A9408" s="138" t="s">
        <v>16183</v>
      </c>
      <c r="B9408" s="151" t="s">
        <v>16184</v>
      </c>
      <c r="C9408" s="148">
        <v>12314.975399999998</v>
      </c>
      <c r="D9408" s="148">
        <f t="shared" si="438"/>
        <v>15024.27</v>
      </c>
      <c r="E9408" s="138" t="s">
        <v>2044</v>
      </c>
      <c r="F9408" s="148">
        <f t="shared" si="439"/>
        <v>12314.98</v>
      </c>
      <c r="G9408" s="148">
        <f t="shared" si="440"/>
        <v>15024.275599999999</v>
      </c>
    </row>
    <row r="9409" spans="1:7" ht="14.4" customHeight="1">
      <c r="A9409" s="138" t="s">
        <v>16185</v>
      </c>
      <c r="B9409" s="151" t="s">
        <v>16186</v>
      </c>
      <c r="C9409" s="148">
        <v>12314.975399999998</v>
      </c>
      <c r="D9409" s="148">
        <f t="shared" si="438"/>
        <v>15024.27</v>
      </c>
      <c r="E9409" s="138" t="s">
        <v>2044</v>
      </c>
      <c r="F9409" s="148">
        <f t="shared" si="439"/>
        <v>12314.98</v>
      </c>
      <c r="G9409" s="148">
        <f t="shared" si="440"/>
        <v>15024.275599999999</v>
      </c>
    </row>
    <row r="9410" spans="1:7" ht="14.4" customHeight="1">
      <c r="A9410" s="138" t="s">
        <v>16187</v>
      </c>
      <c r="B9410" s="151" t="s">
        <v>16188</v>
      </c>
      <c r="C9410" s="148">
        <v>12314.975399999998</v>
      </c>
      <c r="D9410" s="148">
        <f t="shared" si="438"/>
        <v>15024.27</v>
      </c>
      <c r="E9410" s="138" t="s">
        <v>2044</v>
      </c>
      <c r="F9410" s="148">
        <f t="shared" si="439"/>
        <v>12314.98</v>
      </c>
      <c r="G9410" s="148">
        <f t="shared" si="440"/>
        <v>15024.275599999999</v>
      </c>
    </row>
    <row r="9411" spans="1:7" ht="14.4" customHeight="1">
      <c r="A9411" s="138" t="s">
        <v>16189</v>
      </c>
      <c r="B9411" s="151" t="s">
        <v>16190</v>
      </c>
      <c r="C9411" s="148">
        <v>12314.975399999998</v>
      </c>
      <c r="D9411" s="148">
        <f t="shared" si="438"/>
        <v>15024.27</v>
      </c>
      <c r="E9411" s="138" t="s">
        <v>2044</v>
      </c>
      <c r="F9411" s="148">
        <f t="shared" si="439"/>
        <v>12314.98</v>
      </c>
      <c r="G9411" s="148">
        <f t="shared" si="440"/>
        <v>15024.275599999999</v>
      </c>
    </row>
    <row r="9412" spans="1:7" ht="14.4" customHeight="1">
      <c r="A9412" s="138" t="s">
        <v>16191</v>
      </c>
      <c r="B9412" s="151" t="s">
        <v>16192</v>
      </c>
      <c r="C9412" s="148">
        <v>12314.975399999998</v>
      </c>
      <c r="D9412" s="148">
        <f t="shared" si="438"/>
        <v>15024.27</v>
      </c>
      <c r="E9412" s="138" t="s">
        <v>2044</v>
      </c>
      <c r="F9412" s="148">
        <f t="shared" si="439"/>
        <v>12314.98</v>
      </c>
      <c r="G9412" s="148">
        <f t="shared" si="440"/>
        <v>15024.275599999999</v>
      </c>
    </row>
    <row r="9413" spans="1:7" ht="14.4" customHeight="1">
      <c r="A9413" s="138" t="s">
        <v>16193</v>
      </c>
      <c r="B9413" s="151" t="s">
        <v>16194</v>
      </c>
      <c r="C9413" s="148">
        <v>12314.975399999998</v>
      </c>
      <c r="D9413" s="148">
        <f t="shared" si="438"/>
        <v>15024.27</v>
      </c>
      <c r="E9413" s="138" t="s">
        <v>2044</v>
      </c>
      <c r="F9413" s="148">
        <f t="shared" si="439"/>
        <v>12314.98</v>
      </c>
      <c r="G9413" s="148">
        <f t="shared" si="440"/>
        <v>15024.275599999999</v>
      </c>
    </row>
    <row r="9414" spans="1:7" ht="14.4" customHeight="1">
      <c r="A9414" s="138" t="s">
        <v>16195</v>
      </c>
      <c r="B9414" s="151" t="s">
        <v>16196</v>
      </c>
      <c r="C9414" s="148">
        <v>12314.975399999998</v>
      </c>
      <c r="D9414" s="148">
        <f t="shared" si="438"/>
        <v>15024.27</v>
      </c>
      <c r="E9414" s="138" t="s">
        <v>2044</v>
      </c>
      <c r="F9414" s="148">
        <f t="shared" si="439"/>
        <v>12314.98</v>
      </c>
      <c r="G9414" s="148">
        <f t="shared" si="440"/>
        <v>15024.275599999999</v>
      </c>
    </row>
    <row r="9415" spans="1:7" ht="14.4" customHeight="1">
      <c r="A9415" s="138" t="s">
        <v>16197</v>
      </c>
      <c r="B9415" s="151" t="s">
        <v>16198</v>
      </c>
      <c r="C9415" s="148">
        <v>12314.975399999998</v>
      </c>
      <c r="D9415" s="148">
        <f t="shared" si="438"/>
        <v>15024.27</v>
      </c>
      <c r="E9415" s="138" t="s">
        <v>2044</v>
      </c>
      <c r="F9415" s="148">
        <f t="shared" si="439"/>
        <v>12314.98</v>
      </c>
      <c r="G9415" s="148">
        <f t="shared" si="440"/>
        <v>15024.275599999999</v>
      </c>
    </row>
    <row r="9416" spans="1:7" ht="14.4" customHeight="1">
      <c r="A9416" s="138" t="s">
        <v>16199</v>
      </c>
      <c r="B9416" s="151" t="s">
        <v>16200</v>
      </c>
      <c r="C9416" s="148">
        <v>12314.975399999998</v>
      </c>
      <c r="D9416" s="148">
        <f t="shared" si="438"/>
        <v>15024.27</v>
      </c>
      <c r="E9416" s="138" t="s">
        <v>2044</v>
      </c>
      <c r="F9416" s="148">
        <f t="shared" si="439"/>
        <v>12314.98</v>
      </c>
      <c r="G9416" s="148">
        <f t="shared" si="440"/>
        <v>15024.275599999999</v>
      </c>
    </row>
    <row r="9417" spans="1:7" ht="14.4" customHeight="1">
      <c r="A9417" s="138" t="s">
        <v>16201</v>
      </c>
      <c r="B9417" s="151" t="s">
        <v>16202</v>
      </c>
      <c r="C9417" s="148">
        <v>12314.975399999998</v>
      </c>
      <c r="D9417" s="148">
        <f t="shared" ref="D9417:D9480" si="441">ROUND(C9417*(1+$D$8),2)</f>
        <v>15024.27</v>
      </c>
      <c r="E9417" s="138" t="s">
        <v>2044</v>
      </c>
      <c r="F9417" s="148">
        <f t="shared" ref="F9417:F9480" si="442">ROUND(C9417*(1-HLOOKUP(E9417,$1:$2,2,FALSE)),2)</f>
        <v>12314.98</v>
      </c>
      <c r="G9417" s="148">
        <f t="shared" ref="G9417:G9480" si="443">F9417*(1+$D$8)</f>
        <v>15024.275599999999</v>
      </c>
    </row>
    <row r="9418" spans="1:7" ht="14.4" customHeight="1">
      <c r="A9418" s="138" t="s">
        <v>16203</v>
      </c>
      <c r="B9418" s="151" t="s">
        <v>16204</v>
      </c>
      <c r="C9418" s="148">
        <v>12314.975399999998</v>
      </c>
      <c r="D9418" s="148">
        <f t="shared" si="441"/>
        <v>15024.27</v>
      </c>
      <c r="E9418" s="138" t="s">
        <v>2044</v>
      </c>
      <c r="F9418" s="148">
        <f t="shared" si="442"/>
        <v>12314.98</v>
      </c>
      <c r="G9418" s="148">
        <f t="shared" si="443"/>
        <v>15024.275599999999</v>
      </c>
    </row>
    <row r="9419" spans="1:7" ht="14.4" customHeight="1">
      <c r="A9419" s="138" t="s">
        <v>16205</v>
      </c>
      <c r="B9419" s="151" t="s">
        <v>16206</v>
      </c>
      <c r="C9419" s="148">
        <v>12314.975399999998</v>
      </c>
      <c r="D9419" s="148">
        <f t="shared" si="441"/>
        <v>15024.27</v>
      </c>
      <c r="E9419" s="138" t="s">
        <v>2044</v>
      </c>
      <c r="F9419" s="148">
        <f t="shared" si="442"/>
        <v>12314.98</v>
      </c>
      <c r="G9419" s="148">
        <f t="shared" si="443"/>
        <v>15024.275599999999</v>
      </c>
    </row>
    <row r="9420" spans="1:7" ht="14.4" customHeight="1">
      <c r="A9420" s="138" t="s">
        <v>16207</v>
      </c>
      <c r="B9420" s="151" t="s">
        <v>16208</v>
      </c>
      <c r="C9420" s="148">
        <v>12314.975399999998</v>
      </c>
      <c r="D9420" s="148">
        <f t="shared" si="441"/>
        <v>15024.27</v>
      </c>
      <c r="E9420" s="138" t="s">
        <v>2044</v>
      </c>
      <c r="F9420" s="148">
        <f t="shared" si="442"/>
        <v>12314.98</v>
      </c>
      <c r="G9420" s="148">
        <f t="shared" si="443"/>
        <v>15024.275599999999</v>
      </c>
    </row>
    <row r="9421" spans="1:7" ht="14.4" customHeight="1">
      <c r="A9421" s="138" t="s">
        <v>16209</v>
      </c>
      <c r="B9421" s="151" t="s">
        <v>16210</v>
      </c>
      <c r="C9421" s="148">
        <v>12314.975399999998</v>
      </c>
      <c r="D9421" s="148">
        <f t="shared" si="441"/>
        <v>15024.27</v>
      </c>
      <c r="E9421" s="138" t="s">
        <v>2044</v>
      </c>
      <c r="F9421" s="148">
        <f t="shared" si="442"/>
        <v>12314.98</v>
      </c>
      <c r="G9421" s="148">
        <f t="shared" si="443"/>
        <v>15024.275599999999</v>
      </c>
    </row>
    <row r="9422" spans="1:7" ht="14.4" customHeight="1">
      <c r="A9422" s="138" t="s">
        <v>16211</v>
      </c>
      <c r="B9422" s="151" t="s">
        <v>16212</v>
      </c>
      <c r="C9422" s="148">
        <v>12314.975399999998</v>
      </c>
      <c r="D9422" s="148">
        <f t="shared" si="441"/>
        <v>15024.27</v>
      </c>
      <c r="E9422" s="138" t="s">
        <v>2044</v>
      </c>
      <c r="F9422" s="148">
        <f t="shared" si="442"/>
        <v>12314.98</v>
      </c>
      <c r="G9422" s="148">
        <f t="shared" si="443"/>
        <v>15024.275599999999</v>
      </c>
    </row>
    <row r="9423" spans="1:7" ht="14.4" customHeight="1">
      <c r="A9423" s="138" t="s">
        <v>16213</v>
      </c>
      <c r="B9423" s="151" t="s">
        <v>16214</v>
      </c>
      <c r="C9423" s="148">
        <v>12314.975399999998</v>
      </c>
      <c r="D9423" s="148">
        <f t="shared" si="441"/>
        <v>15024.27</v>
      </c>
      <c r="E9423" s="138" t="s">
        <v>2044</v>
      </c>
      <c r="F9423" s="148">
        <f t="shared" si="442"/>
        <v>12314.98</v>
      </c>
      <c r="G9423" s="148">
        <f t="shared" si="443"/>
        <v>15024.275599999999</v>
      </c>
    </row>
    <row r="9424" spans="1:7" ht="14.4" customHeight="1">
      <c r="A9424" s="138" t="s">
        <v>16215</v>
      </c>
      <c r="B9424" s="151" t="s">
        <v>16216</v>
      </c>
      <c r="C9424" s="148">
        <v>12314.975399999998</v>
      </c>
      <c r="D9424" s="148">
        <f t="shared" si="441"/>
        <v>15024.27</v>
      </c>
      <c r="E9424" s="138" t="s">
        <v>2044</v>
      </c>
      <c r="F9424" s="148">
        <f t="shared" si="442"/>
        <v>12314.98</v>
      </c>
      <c r="G9424" s="148">
        <f t="shared" si="443"/>
        <v>15024.275599999999</v>
      </c>
    </row>
    <row r="9425" spans="1:7" ht="14.4" customHeight="1">
      <c r="A9425" s="138" t="s">
        <v>16217</v>
      </c>
      <c r="B9425" s="151" t="s">
        <v>16218</v>
      </c>
      <c r="C9425" s="148">
        <v>12314.975399999998</v>
      </c>
      <c r="D9425" s="148">
        <f t="shared" si="441"/>
        <v>15024.27</v>
      </c>
      <c r="E9425" s="138" t="s">
        <v>2044</v>
      </c>
      <c r="F9425" s="148">
        <f t="shared" si="442"/>
        <v>12314.98</v>
      </c>
      <c r="G9425" s="148">
        <f t="shared" si="443"/>
        <v>15024.275599999999</v>
      </c>
    </row>
    <row r="9426" spans="1:7" ht="14.4" customHeight="1">
      <c r="A9426" s="138" t="s">
        <v>16219</v>
      </c>
      <c r="B9426" s="151" t="s">
        <v>16220</v>
      </c>
      <c r="C9426" s="148">
        <v>12314.975399999998</v>
      </c>
      <c r="D9426" s="148">
        <f t="shared" si="441"/>
        <v>15024.27</v>
      </c>
      <c r="E9426" s="138" t="s">
        <v>2044</v>
      </c>
      <c r="F9426" s="148">
        <f t="shared" si="442"/>
        <v>12314.98</v>
      </c>
      <c r="G9426" s="148">
        <f t="shared" si="443"/>
        <v>15024.275599999999</v>
      </c>
    </row>
    <row r="9427" spans="1:7" ht="14.4" customHeight="1">
      <c r="A9427" s="138" t="s">
        <v>16221</v>
      </c>
      <c r="B9427" s="151" t="s">
        <v>16222</v>
      </c>
      <c r="C9427" s="148">
        <v>12314.975399999998</v>
      </c>
      <c r="D9427" s="148">
        <f t="shared" si="441"/>
        <v>15024.27</v>
      </c>
      <c r="E9427" s="138" t="s">
        <v>2044</v>
      </c>
      <c r="F9427" s="148">
        <f t="shared" si="442"/>
        <v>12314.98</v>
      </c>
      <c r="G9427" s="148">
        <f t="shared" si="443"/>
        <v>15024.275599999999</v>
      </c>
    </row>
    <row r="9428" spans="1:7" ht="14.4" customHeight="1">
      <c r="A9428" s="138" t="s">
        <v>16223</v>
      </c>
      <c r="B9428" s="151" t="s">
        <v>16224</v>
      </c>
      <c r="C9428" s="148">
        <v>12314.975399999998</v>
      </c>
      <c r="D9428" s="148">
        <f t="shared" si="441"/>
        <v>15024.27</v>
      </c>
      <c r="E9428" s="138" t="s">
        <v>2044</v>
      </c>
      <c r="F9428" s="148">
        <f t="shared" si="442"/>
        <v>12314.98</v>
      </c>
      <c r="G9428" s="148">
        <f t="shared" si="443"/>
        <v>15024.275599999999</v>
      </c>
    </row>
    <row r="9429" spans="1:7" ht="14.4" customHeight="1">
      <c r="A9429" s="138" t="s">
        <v>16225</v>
      </c>
      <c r="B9429" s="151" t="s">
        <v>16226</v>
      </c>
      <c r="C9429" s="148">
        <v>12314.975399999998</v>
      </c>
      <c r="D9429" s="148">
        <f t="shared" si="441"/>
        <v>15024.27</v>
      </c>
      <c r="E9429" s="138" t="s">
        <v>2044</v>
      </c>
      <c r="F9429" s="148">
        <f t="shared" si="442"/>
        <v>12314.98</v>
      </c>
      <c r="G9429" s="148">
        <f t="shared" si="443"/>
        <v>15024.275599999999</v>
      </c>
    </row>
    <row r="9430" spans="1:7" ht="14.4" customHeight="1">
      <c r="A9430" s="138" t="s">
        <v>16227</v>
      </c>
      <c r="B9430" s="151" t="s">
        <v>16228</v>
      </c>
      <c r="C9430" s="148">
        <v>12314.975399999998</v>
      </c>
      <c r="D9430" s="148">
        <f t="shared" si="441"/>
        <v>15024.27</v>
      </c>
      <c r="E9430" s="138" t="s">
        <v>2044</v>
      </c>
      <c r="F9430" s="148">
        <f t="shared" si="442"/>
        <v>12314.98</v>
      </c>
      <c r="G9430" s="148">
        <f t="shared" si="443"/>
        <v>15024.275599999999</v>
      </c>
    </row>
    <row r="9431" spans="1:7" ht="14.4" customHeight="1">
      <c r="A9431" s="138" t="s">
        <v>16229</v>
      </c>
      <c r="B9431" s="151" t="s">
        <v>16230</v>
      </c>
      <c r="C9431" s="148">
        <v>12314.975399999998</v>
      </c>
      <c r="D9431" s="148">
        <f t="shared" si="441"/>
        <v>15024.27</v>
      </c>
      <c r="E9431" s="138" t="s">
        <v>2044</v>
      </c>
      <c r="F9431" s="148">
        <f t="shared" si="442"/>
        <v>12314.98</v>
      </c>
      <c r="G9431" s="148">
        <f t="shared" si="443"/>
        <v>15024.275599999999</v>
      </c>
    </row>
    <row r="9432" spans="1:7" ht="14.4" customHeight="1">
      <c r="A9432" s="138" t="s">
        <v>16231</v>
      </c>
      <c r="B9432" s="151" t="s">
        <v>16232</v>
      </c>
      <c r="C9432" s="148">
        <v>12314.975399999998</v>
      </c>
      <c r="D9432" s="148">
        <f t="shared" si="441"/>
        <v>15024.27</v>
      </c>
      <c r="E9432" s="138" t="s">
        <v>2044</v>
      </c>
      <c r="F9432" s="148">
        <f t="shared" si="442"/>
        <v>12314.98</v>
      </c>
      <c r="G9432" s="148">
        <f t="shared" si="443"/>
        <v>15024.275599999999</v>
      </c>
    </row>
    <row r="9433" spans="1:7" ht="14.4" customHeight="1">
      <c r="A9433" s="138" t="s">
        <v>16233</v>
      </c>
      <c r="B9433" s="151" t="s">
        <v>16234</v>
      </c>
      <c r="C9433" s="148">
        <v>12314.975399999998</v>
      </c>
      <c r="D9433" s="148">
        <f t="shared" si="441"/>
        <v>15024.27</v>
      </c>
      <c r="E9433" s="138" t="s">
        <v>2044</v>
      </c>
      <c r="F9433" s="148">
        <f t="shared" si="442"/>
        <v>12314.98</v>
      </c>
      <c r="G9433" s="148">
        <f t="shared" si="443"/>
        <v>15024.275599999999</v>
      </c>
    </row>
    <row r="9434" spans="1:7" ht="14.4" customHeight="1">
      <c r="A9434" s="138" t="s">
        <v>16235</v>
      </c>
      <c r="B9434" s="151" t="s">
        <v>16236</v>
      </c>
      <c r="C9434" s="148">
        <v>12314.975399999998</v>
      </c>
      <c r="D9434" s="148">
        <f t="shared" si="441"/>
        <v>15024.27</v>
      </c>
      <c r="E9434" s="138" t="s">
        <v>2044</v>
      </c>
      <c r="F9434" s="148">
        <f t="shared" si="442"/>
        <v>12314.98</v>
      </c>
      <c r="G9434" s="148">
        <f t="shared" si="443"/>
        <v>15024.275599999999</v>
      </c>
    </row>
    <row r="9435" spans="1:7" ht="14.4" customHeight="1">
      <c r="A9435" s="138" t="s">
        <v>16237</v>
      </c>
      <c r="B9435" s="151" t="s">
        <v>16238</v>
      </c>
      <c r="C9435" s="148">
        <v>12314.975399999998</v>
      </c>
      <c r="D9435" s="148">
        <f t="shared" si="441"/>
        <v>15024.27</v>
      </c>
      <c r="E9435" s="138" t="s">
        <v>2044</v>
      </c>
      <c r="F9435" s="148">
        <f t="shared" si="442"/>
        <v>12314.98</v>
      </c>
      <c r="G9435" s="148">
        <f t="shared" si="443"/>
        <v>15024.275599999999</v>
      </c>
    </row>
    <row r="9436" spans="1:7" ht="14.4" customHeight="1">
      <c r="A9436" s="138" t="s">
        <v>16239</v>
      </c>
      <c r="B9436" s="151" t="s">
        <v>16240</v>
      </c>
      <c r="C9436" s="148">
        <v>12314.975399999998</v>
      </c>
      <c r="D9436" s="148">
        <f t="shared" si="441"/>
        <v>15024.27</v>
      </c>
      <c r="E9436" s="138" t="s">
        <v>2044</v>
      </c>
      <c r="F9436" s="148">
        <f t="shared" si="442"/>
        <v>12314.98</v>
      </c>
      <c r="G9436" s="148">
        <f t="shared" si="443"/>
        <v>15024.275599999999</v>
      </c>
    </row>
    <row r="9437" spans="1:7" ht="14.4" customHeight="1">
      <c r="A9437" s="138" t="s">
        <v>16241</v>
      </c>
      <c r="B9437" s="151" t="s">
        <v>16242</v>
      </c>
      <c r="C9437" s="148">
        <v>12314.975399999998</v>
      </c>
      <c r="D9437" s="148">
        <f t="shared" si="441"/>
        <v>15024.27</v>
      </c>
      <c r="E9437" s="138" t="s">
        <v>2044</v>
      </c>
      <c r="F9437" s="148">
        <f t="shared" si="442"/>
        <v>12314.98</v>
      </c>
      <c r="G9437" s="148">
        <f t="shared" si="443"/>
        <v>15024.275599999999</v>
      </c>
    </row>
    <row r="9438" spans="1:7" ht="14.4" customHeight="1">
      <c r="A9438" s="138" t="s">
        <v>16243</v>
      </c>
      <c r="B9438" s="151" t="s">
        <v>16244</v>
      </c>
      <c r="C9438" s="148">
        <v>12314.975399999998</v>
      </c>
      <c r="D9438" s="148">
        <f t="shared" si="441"/>
        <v>15024.27</v>
      </c>
      <c r="E9438" s="138" t="s">
        <v>2044</v>
      </c>
      <c r="F9438" s="148">
        <f t="shared" si="442"/>
        <v>12314.98</v>
      </c>
      <c r="G9438" s="148">
        <f t="shared" si="443"/>
        <v>15024.275599999999</v>
      </c>
    </row>
    <row r="9439" spans="1:7" ht="14.4" customHeight="1">
      <c r="A9439" s="138" t="s">
        <v>16245</v>
      </c>
      <c r="B9439" s="151" t="s">
        <v>16246</v>
      </c>
      <c r="C9439" s="148">
        <v>12314.975399999998</v>
      </c>
      <c r="D9439" s="148">
        <f t="shared" si="441"/>
        <v>15024.27</v>
      </c>
      <c r="E9439" s="138" t="s">
        <v>2044</v>
      </c>
      <c r="F9439" s="148">
        <f t="shared" si="442"/>
        <v>12314.98</v>
      </c>
      <c r="G9439" s="148">
        <f t="shared" si="443"/>
        <v>15024.275599999999</v>
      </c>
    </row>
    <row r="9440" spans="1:7" ht="14.4" customHeight="1">
      <c r="A9440" s="138" t="s">
        <v>16247</v>
      </c>
      <c r="B9440" s="151" t="s">
        <v>16248</v>
      </c>
      <c r="C9440" s="148">
        <v>12314.975399999998</v>
      </c>
      <c r="D9440" s="148">
        <f t="shared" si="441"/>
        <v>15024.27</v>
      </c>
      <c r="E9440" s="138" t="s">
        <v>2044</v>
      </c>
      <c r="F9440" s="148">
        <f t="shared" si="442"/>
        <v>12314.98</v>
      </c>
      <c r="G9440" s="148">
        <f t="shared" si="443"/>
        <v>15024.275599999999</v>
      </c>
    </row>
    <row r="9441" spans="1:7" ht="14.4" customHeight="1">
      <c r="A9441" s="138" t="s">
        <v>16249</v>
      </c>
      <c r="B9441" s="151" t="s">
        <v>16250</v>
      </c>
      <c r="C9441" s="148">
        <v>12314.975399999998</v>
      </c>
      <c r="D9441" s="148">
        <f t="shared" si="441"/>
        <v>15024.27</v>
      </c>
      <c r="E9441" s="138" t="s">
        <v>2044</v>
      </c>
      <c r="F9441" s="148">
        <f t="shared" si="442"/>
        <v>12314.98</v>
      </c>
      <c r="G9441" s="148">
        <f t="shared" si="443"/>
        <v>15024.275599999999</v>
      </c>
    </row>
    <row r="9442" spans="1:7" ht="14.4" customHeight="1">
      <c r="A9442" s="138" t="s">
        <v>16251</v>
      </c>
      <c r="B9442" s="151" t="s">
        <v>16252</v>
      </c>
      <c r="C9442" s="148">
        <v>12314.975399999998</v>
      </c>
      <c r="D9442" s="148">
        <f t="shared" si="441"/>
        <v>15024.27</v>
      </c>
      <c r="E9442" s="138" t="s">
        <v>2044</v>
      </c>
      <c r="F9442" s="148">
        <f t="shared" si="442"/>
        <v>12314.98</v>
      </c>
      <c r="G9442" s="148">
        <f t="shared" si="443"/>
        <v>15024.275599999999</v>
      </c>
    </row>
    <row r="9443" spans="1:7" ht="14.4" customHeight="1">
      <c r="A9443" s="138" t="s">
        <v>16253</v>
      </c>
      <c r="B9443" s="151" t="s">
        <v>16254</v>
      </c>
      <c r="C9443" s="148">
        <v>12314.975399999998</v>
      </c>
      <c r="D9443" s="148">
        <f t="shared" si="441"/>
        <v>15024.27</v>
      </c>
      <c r="E9443" s="138" t="s">
        <v>2044</v>
      </c>
      <c r="F9443" s="148">
        <f t="shared" si="442"/>
        <v>12314.98</v>
      </c>
      <c r="G9443" s="148">
        <f t="shared" si="443"/>
        <v>15024.275599999999</v>
      </c>
    </row>
    <row r="9444" spans="1:7" ht="14.4" customHeight="1">
      <c r="A9444" s="138" t="s">
        <v>16255</v>
      </c>
      <c r="B9444" s="151" t="s">
        <v>16256</v>
      </c>
      <c r="C9444" s="148">
        <v>12314.975399999998</v>
      </c>
      <c r="D9444" s="148">
        <f t="shared" si="441"/>
        <v>15024.27</v>
      </c>
      <c r="E9444" s="138" t="s">
        <v>2044</v>
      </c>
      <c r="F9444" s="148">
        <f t="shared" si="442"/>
        <v>12314.98</v>
      </c>
      <c r="G9444" s="148">
        <f t="shared" si="443"/>
        <v>15024.275599999999</v>
      </c>
    </row>
    <row r="9445" spans="1:7" ht="14.4" customHeight="1">
      <c r="A9445" s="138" t="s">
        <v>16257</v>
      </c>
      <c r="B9445" s="151" t="s">
        <v>16258</v>
      </c>
      <c r="C9445" s="148">
        <v>12314.975399999998</v>
      </c>
      <c r="D9445" s="148">
        <f t="shared" si="441"/>
        <v>15024.27</v>
      </c>
      <c r="E9445" s="138" t="s">
        <v>2044</v>
      </c>
      <c r="F9445" s="148">
        <f t="shared" si="442"/>
        <v>12314.98</v>
      </c>
      <c r="G9445" s="148">
        <f t="shared" si="443"/>
        <v>15024.275599999999</v>
      </c>
    </row>
    <row r="9446" spans="1:7" ht="14.4" customHeight="1">
      <c r="A9446" s="138" t="s">
        <v>16259</v>
      </c>
      <c r="B9446" s="151" t="s">
        <v>16260</v>
      </c>
      <c r="C9446" s="148">
        <v>12314.975399999998</v>
      </c>
      <c r="D9446" s="148">
        <f t="shared" si="441"/>
        <v>15024.27</v>
      </c>
      <c r="E9446" s="138" t="s">
        <v>2044</v>
      </c>
      <c r="F9446" s="148">
        <f t="shared" si="442"/>
        <v>12314.98</v>
      </c>
      <c r="G9446" s="148">
        <f t="shared" si="443"/>
        <v>15024.275599999999</v>
      </c>
    </row>
    <row r="9447" spans="1:7" ht="14.4" customHeight="1">
      <c r="A9447" s="138" t="s">
        <v>16261</v>
      </c>
      <c r="B9447" s="151" t="s">
        <v>16262</v>
      </c>
      <c r="C9447" s="148">
        <v>12314.975399999998</v>
      </c>
      <c r="D9447" s="148">
        <f t="shared" si="441"/>
        <v>15024.27</v>
      </c>
      <c r="E9447" s="138" t="s">
        <v>2044</v>
      </c>
      <c r="F9447" s="148">
        <f t="shared" si="442"/>
        <v>12314.98</v>
      </c>
      <c r="G9447" s="148">
        <f t="shared" si="443"/>
        <v>15024.275599999999</v>
      </c>
    </row>
    <row r="9448" spans="1:7" ht="14.4" customHeight="1">
      <c r="A9448" s="138" t="s">
        <v>16263</v>
      </c>
      <c r="B9448" s="151" t="s">
        <v>16264</v>
      </c>
      <c r="C9448" s="148">
        <v>12314.975399999998</v>
      </c>
      <c r="D9448" s="148">
        <f t="shared" si="441"/>
        <v>15024.27</v>
      </c>
      <c r="E9448" s="138" t="s">
        <v>2044</v>
      </c>
      <c r="F9448" s="148">
        <f t="shared" si="442"/>
        <v>12314.98</v>
      </c>
      <c r="G9448" s="148">
        <f t="shared" si="443"/>
        <v>15024.275599999999</v>
      </c>
    </row>
    <row r="9449" spans="1:7" ht="14.4" customHeight="1">
      <c r="A9449" s="138" t="s">
        <v>16265</v>
      </c>
      <c r="B9449" s="151" t="s">
        <v>16266</v>
      </c>
      <c r="C9449" s="148">
        <v>192876.51241980001</v>
      </c>
      <c r="D9449" s="148">
        <f t="shared" si="441"/>
        <v>235309.35</v>
      </c>
      <c r="E9449" s="138" t="s">
        <v>2044</v>
      </c>
      <c r="F9449" s="148">
        <f t="shared" si="442"/>
        <v>192876.51</v>
      </c>
      <c r="G9449" s="148">
        <f t="shared" si="443"/>
        <v>235309.34220000001</v>
      </c>
    </row>
    <row r="9450" spans="1:7" ht="14.4" customHeight="1">
      <c r="A9450" s="138" t="s">
        <v>16267</v>
      </c>
      <c r="B9450" s="151" t="s">
        <v>16268</v>
      </c>
      <c r="C9450" s="148">
        <v>192876.51241980001</v>
      </c>
      <c r="D9450" s="148">
        <f t="shared" si="441"/>
        <v>235309.35</v>
      </c>
      <c r="E9450" s="138" t="s">
        <v>2044</v>
      </c>
      <c r="F9450" s="148">
        <f t="shared" si="442"/>
        <v>192876.51</v>
      </c>
      <c r="G9450" s="148">
        <f t="shared" si="443"/>
        <v>235309.34220000001</v>
      </c>
    </row>
    <row r="9451" spans="1:7" ht="14.4" customHeight="1">
      <c r="A9451" s="138" t="s">
        <v>16269</v>
      </c>
      <c r="B9451" s="151" t="s">
        <v>16270</v>
      </c>
      <c r="C9451" s="148">
        <v>192876.51241980001</v>
      </c>
      <c r="D9451" s="148">
        <f t="shared" si="441"/>
        <v>235309.35</v>
      </c>
      <c r="E9451" s="138" t="s">
        <v>2044</v>
      </c>
      <c r="F9451" s="148">
        <f t="shared" si="442"/>
        <v>192876.51</v>
      </c>
      <c r="G9451" s="148">
        <f t="shared" si="443"/>
        <v>235309.34220000001</v>
      </c>
    </row>
    <row r="9452" spans="1:7" ht="14.4" customHeight="1">
      <c r="A9452" s="138" t="s">
        <v>16271</v>
      </c>
      <c r="B9452" s="151" t="s">
        <v>16272</v>
      </c>
      <c r="C9452" s="148">
        <v>192876.51241980001</v>
      </c>
      <c r="D9452" s="148">
        <f t="shared" si="441"/>
        <v>235309.35</v>
      </c>
      <c r="E9452" s="138" t="s">
        <v>2044</v>
      </c>
      <c r="F9452" s="148">
        <f t="shared" si="442"/>
        <v>192876.51</v>
      </c>
      <c r="G9452" s="148">
        <f t="shared" si="443"/>
        <v>235309.34220000001</v>
      </c>
    </row>
    <row r="9453" spans="1:7" ht="14.4" customHeight="1">
      <c r="A9453" s="138" t="s">
        <v>16273</v>
      </c>
      <c r="B9453" s="151" t="s">
        <v>16274</v>
      </c>
      <c r="C9453" s="148">
        <v>192876.51241980001</v>
      </c>
      <c r="D9453" s="148">
        <f t="shared" si="441"/>
        <v>235309.35</v>
      </c>
      <c r="E9453" s="138" t="s">
        <v>2044</v>
      </c>
      <c r="F9453" s="148">
        <f t="shared" si="442"/>
        <v>192876.51</v>
      </c>
      <c r="G9453" s="148">
        <f t="shared" si="443"/>
        <v>235309.34220000001</v>
      </c>
    </row>
    <row r="9454" spans="1:7" ht="14.4" customHeight="1">
      <c r="A9454" s="138" t="s">
        <v>16275</v>
      </c>
      <c r="B9454" s="151" t="s">
        <v>16276</v>
      </c>
      <c r="C9454" s="148">
        <v>192876.51241980001</v>
      </c>
      <c r="D9454" s="148">
        <f t="shared" si="441"/>
        <v>235309.35</v>
      </c>
      <c r="E9454" s="138" t="s">
        <v>2044</v>
      </c>
      <c r="F9454" s="148">
        <f t="shared" si="442"/>
        <v>192876.51</v>
      </c>
      <c r="G9454" s="148">
        <f t="shared" si="443"/>
        <v>235309.34220000001</v>
      </c>
    </row>
    <row r="9455" spans="1:7" ht="14.4" customHeight="1">
      <c r="A9455" s="138" t="s">
        <v>16277</v>
      </c>
      <c r="B9455" s="151" t="s">
        <v>16278</v>
      </c>
      <c r="C9455" s="148">
        <v>192876.51241980001</v>
      </c>
      <c r="D9455" s="148">
        <f t="shared" si="441"/>
        <v>235309.35</v>
      </c>
      <c r="E9455" s="138" t="s">
        <v>2044</v>
      </c>
      <c r="F9455" s="148">
        <f t="shared" si="442"/>
        <v>192876.51</v>
      </c>
      <c r="G9455" s="148">
        <f t="shared" si="443"/>
        <v>235309.34220000001</v>
      </c>
    </row>
    <row r="9456" spans="1:7" ht="14.4" customHeight="1">
      <c r="A9456" s="138" t="s">
        <v>16279</v>
      </c>
      <c r="B9456" s="151" t="s">
        <v>16280</v>
      </c>
      <c r="C9456" s="148">
        <v>192876.51241980001</v>
      </c>
      <c r="D9456" s="148">
        <f t="shared" si="441"/>
        <v>235309.35</v>
      </c>
      <c r="E9456" s="138" t="s">
        <v>2044</v>
      </c>
      <c r="F9456" s="148">
        <f t="shared" si="442"/>
        <v>192876.51</v>
      </c>
      <c r="G9456" s="148">
        <f t="shared" si="443"/>
        <v>235309.34220000001</v>
      </c>
    </row>
    <row r="9457" spans="1:7" ht="14.4" customHeight="1">
      <c r="A9457" s="138" t="s">
        <v>16281</v>
      </c>
      <c r="B9457" s="151" t="s">
        <v>16282</v>
      </c>
      <c r="C9457" s="148">
        <v>192876.51241980001</v>
      </c>
      <c r="D9457" s="148">
        <f t="shared" si="441"/>
        <v>235309.35</v>
      </c>
      <c r="E9457" s="138" t="s">
        <v>2044</v>
      </c>
      <c r="F9457" s="148">
        <f t="shared" si="442"/>
        <v>192876.51</v>
      </c>
      <c r="G9457" s="148">
        <f t="shared" si="443"/>
        <v>235309.34220000001</v>
      </c>
    </row>
    <row r="9458" spans="1:7" ht="14.4" customHeight="1">
      <c r="A9458" s="138" t="s">
        <v>16283</v>
      </c>
      <c r="B9458" s="151" t="s">
        <v>16284</v>
      </c>
      <c r="C9458" s="148">
        <v>192876.51241980001</v>
      </c>
      <c r="D9458" s="148">
        <f t="shared" si="441"/>
        <v>235309.35</v>
      </c>
      <c r="E9458" s="138" t="s">
        <v>2044</v>
      </c>
      <c r="F9458" s="148">
        <f t="shared" si="442"/>
        <v>192876.51</v>
      </c>
      <c r="G9458" s="148">
        <f t="shared" si="443"/>
        <v>235309.34220000001</v>
      </c>
    </row>
    <row r="9459" spans="1:7" ht="14.4" customHeight="1">
      <c r="A9459" s="138" t="s">
        <v>16285</v>
      </c>
      <c r="B9459" s="151" t="s">
        <v>16286</v>
      </c>
      <c r="C9459" s="148">
        <v>192876.51241980001</v>
      </c>
      <c r="D9459" s="148">
        <f t="shared" si="441"/>
        <v>235309.35</v>
      </c>
      <c r="E9459" s="138" t="s">
        <v>2044</v>
      </c>
      <c r="F9459" s="148">
        <f t="shared" si="442"/>
        <v>192876.51</v>
      </c>
      <c r="G9459" s="148">
        <f t="shared" si="443"/>
        <v>235309.34220000001</v>
      </c>
    </row>
    <row r="9460" spans="1:7" ht="14.4" customHeight="1">
      <c r="A9460" s="138" t="s">
        <v>16287</v>
      </c>
      <c r="B9460" s="151" t="s">
        <v>16288</v>
      </c>
      <c r="C9460" s="148">
        <v>192876.51241980001</v>
      </c>
      <c r="D9460" s="148">
        <f t="shared" si="441"/>
        <v>235309.35</v>
      </c>
      <c r="E9460" s="138" t="s">
        <v>2044</v>
      </c>
      <c r="F9460" s="148">
        <f t="shared" si="442"/>
        <v>192876.51</v>
      </c>
      <c r="G9460" s="148">
        <f t="shared" si="443"/>
        <v>235309.34220000001</v>
      </c>
    </row>
    <row r="9461" spans="1:7" ht="14.4" customHeight="1">
      <c r="A9461" s="138" t="s">
        <v>16289</v>
      </c>
      <c r="B9461" s="151" t="s">
        <v>16290</v>
      </c>
      <c r="C9461" s="148">
        <v>192876.51241980001</v>
      </c>
      <c r="D9461" s="148">
        <f t="shared" si="441"/>
        <v>235309.35</v>
      </c>
      <c r="E9461" s="138" t="s">
        <v>2044</v>
      </c>
      <c r="F9461" s="148">
        <f t="shared" si="442"/>
        <v>192876.51</v>
      </c>
      <c r="G9461" s="148">
        <f t="shared" si="443"/>
        <v>235309.34220000001</v>
      </c>
    </row>
    <row r="9462" spans="1:7" ht="14.4" customHeight="1">
      <c r="A9462" s="138" t="s">
        <v>16291</v>
      </c>
      <c r="B9462" s="151" t="s">
        <v>16292</v>
      </c>
      <c r="C9462" s="148">
        <v>192876.51241980001</v>
      </c>
      <c r="D9462" s="148">
        <f t="shared" si="441"/>
        <v>235309.35</v>
      </c>
      <c r="E9462" s="138" t="s">
        <v>2044</v>
      </c>
      <c r="F9462" s="148">
        <f t="shared" si="442"/>
        <v>192876.51</v>
      </c>
      <c r="G9462" s="148">
        <f t="shared" si="443"/>
        <v>235309.34220000001</v>
      </c>
    </row>
    <row r="9463" spans="1:7" ht="14.4" customHeight="1">
      <c r="A9463" s="138" t="s">
        <v>16293</v>
      </c>
      <c r="B9463" s="151" t="s">
        <v>16294</v>
      </c>
      <c r="C9463" s="148">
        <v>192876.51241980001</v>
      </c>
      <c r="D9463" s="148">
        <f t="shared" si="441"/>
        <v>235309.35</v>
      </c>
      <c r="E9463" s="138" t="s">
        <v>2044</v>
      </c>
      <c r="F9463" s="148">
        <f t="shared" si="442"/>
        <v>192876.51</v>
      </c>
      <c r="G9463" s="148">
        <f t="shared" si="443"/>
        <v>235309.34220000001</v>
      </c>
    </row>
    <row r="9464" spans="1:7" ht="14.4" customHeight="1">
      <c r="A9464" s="138" t="s">
        <v>16295</v>
      </c>
      <c r="B9464" s="151" t="s">
        <v>16296</v>
      </c>
      <c r="C9464" s="148">
        <v>192876.51241980001</v>
      </c>
      <c r="D9464" s="148">
        <f t="shared" si="441"/>
        <v>235309.35</v>
      </c>
      <c r="E9464" s="138" t="s">
        <v>2044</v>
      </c>
      <c r="F9464" s="148">
        <f t="shared" si="442"/>
        <v>192876.51</v>
      </c>
      <c r="G9464" s="148">
        <f t="shared" si="443"/>
        <v>235309.34220000001</v>
      </c>
    </row>
    <row r="9465" spans="1:7" ht="14.4" customHeight="1">
      <c r="A9465" s="138" t="s">
        <v>16297</v>
      </c>
      <c r="B9465" s="151" t="s">
        <v>16298</v>
      </c>
      <c r="C9465" s="148">
        <v>192876.51241980001</v>
      </c>
      <c r="D9465" s="148">
        <f t="shared" si="441"/>
        <v>235309.35</v>
      </c>
      <c r="E9465" s="138" t="s">
        <v>2044</v>
      </c>
      <c r="F9465" s="148">
        <f t="shared" si="442"/>
        <v>192876.51</v>
      </c>
      <c r="G9465" s="148">
        <f t="shared" si="443"/>
        <v>235309.34220000001</v>
      </c>
    </row>
    <row r="9466" spans="1:7" ht="14.4" customHeight="1">
      <c r="A9466" s="138" t="s">
        <v>16299</v>
      </c>
      <c r="B9466" s="151" t="s">
        <v>16300</v>
      </c>
      <c r="C9466" s="148">
        <v>192876.51241980001</v>
      </c>
      <c r="D9466" s="148">
        <f t="shared" si="441"/>
        <v>235309.35</v>
      </c>
      <c r="E9466" s="138" t="s">
        <v>2044</v>
      </c>
      <c r="F9466" s="148">
        <f t="shared" si="442"/>
        <v>192876.51</v>
      </c>
      <c r="G9466" s="148">
        <f t="shared" si="443"/>
        <v>235309.34220000001</v>
      </c>
    </row>
    <row r="9467" spans="1:7" ht="14.4" customHeight="1">
      <c r="A9467" s="138" t="s">
        <v>16301</v>
      </c>
      <c r="B9467" s="151" t="s">
        <v>16302</v>
      </c>
      <c r="C9467" s="148">
        <v>192876.51241980001</v>
      </c>
      <c r="D9467" s="148">
        <f t="shared" si="441"/>
        <v>235309.35</v>
      </c>
      <c r="E9467" s="138" t="s">
        <v>2044</v>
      </c>
      <c r="F9467" s="148">
        <f t="shared" si="442"/>
        <v>192876.51</v>
      </c>
      <c r="G9467" s="148">
        <f t="shared" si="443"/>
        <v>235309.34220000001</v>
      </c>
    </row>
    <row r="9468" spans="1:7" ht="14.4" customHeight="1">
      <c r="A9468" s="138" t="s">
        <v>16303</v>
      </c>
      <c r="B9468" s="151" t="s">
        <v>16304</v>
      </c>
      <c r="C9468" s="148">
        <v>192876.51241980001</v>
      </c>
      <c r="D9468" s="148">
        <f t="shared" si="441"/>
        <v>235309.35</v>
      </c>
      <c r="E9468" s="138" t="s">
        <v>2044</v>
      </c>
      <c r="F9468" s="148">
        <f t="shared" si="442"/>
        <v>192876.51</v>
      </c>
      <c r="G9468" s="148">
        <f t="shared" si="443"/>
        <v>235309.34220000001</v>
      </c>
    </row>
    <row r="9469" spans="1:7" ht="14.4" customHeight="1">
      <c r="A9469" s="138" t="s">
        <v>16305</v>
      </c>
      <c r="B9469" s="151" t="s">
        <v>16306</v>
      </c>
      <c r="C9469" s="148">
        <v>192876.51241980001</v>
      </c>
      <c r="D9469" s="148">
        <f t="shared" si="441"/>
        <v>235309.35</v>
      </c>
      <c r="E9469" s="138" t="s">
        <v>2044</v>
      </c>
      <c r="F9469" s="148">
        <f t="shared" si="442"/>
        <v>192876.51</v>
      </c>
      <c r="G9469" s="148">
        <f t="shared" si="443"/>
        <v>235309.34220000001</v>
      </c>
    </row>
    <row r="9470" spans="1:7" ht="14.4" customHeight="1">
      <c r="A9470" s="138" t="s">
        <v>16307</v>
      </c>
      <c r="B9470" s="151" t="s">
        <v>16308</v>
      </c>
      <c r="C9470" s="148">
        <v>192876.51241980001</v>
      </c>
      <c r="D9470" s="148">
        <f t="shared" si="441"/>
        <v>235309.35</v>
      </c>
      <c r="E9470" s="138" t="s">
        <v>2044</v>
      </c>
      <c r="F9470" s="148">
        <f t="shared" si="442"/>
        <v>192876.51</v>
      </c>
      <c r="G9470" s="148">
        <f t="shared" si="443"/>
        <v>235309.34220000001</v>
      </c>
    </row>
    <row r="9471" spans="1:7" ht="14.4" customHeight="1">
      <c r="A9471" s="138" t="s">
        <v>16309</v>
      </c>
      <c r="B9471" s="151" t="s">
        <v>16310</v>
      </c>
      <c r="C9471" s="148">
        <v>192876.51241980001</v>
      </c>
      <c r="D9471" s="148">
        <f t="shared" si="441"/>
        <v>235309.35</v>
      </c>
      <c r="E9471" s="138" t="s">
        <v>2044</v>
      </c>
      <c r="F9471" s="148">
        <f t="shared" si="442"/>
        <v>192876.51</v>
      </c>
      <c r="G9471" s="148">
        <f t="shared" si="443"/>
        <v>235309.34220000001</v>
      </c>
    </row>
    <row r="9472" spans="1:7" ht="14.4" customHeight="1">
      <c r="A9472" s="138" t="s">
        <v>16311</v>
      </c>
      <c r="B9472" s="151" t="s">
        <v>16312</v>
      </c>
      <c r="C9472" s="148">
        <v>192876.51241980001</v>
      </c>
      <c r="D9472" s="148">
        <f t="shared" si="441"/>
        <v>235309.35</v>
      </c>
      <c r="E9472" s="138" t="s">
        <v>2044</v>
      </c>
      <c r="F9472" s="148">
        <f t="shared" si="442"/>
        <v>192876.51</v>
      </c>
      <c r="G9472" s="148">
        <f t="shared" si="443"/>
        <v>235309.34220000001</v>
      </c>
    </row>
    <row r="9473" spans="1:7" ht="14.4" customHeight="1">
      <c r="A9473" s="138" t="s">
        <v>16313</v>
      </c>
      <c r="B9473" s="151" t="s">
        <v>16314</v>
      </c>
      <c r="C9473" s="148">
        <v>192876.51241980001</v>
      </c>
      <c r="D9473" s="148">
        <f t="shared" si="441"/>
        <v>235309.35</v>
      </c>
      <c r="E9473" s="138" t="s">
        <v>2044</v>
      </c>
      <c r="F9473" s="148">
        <f t="shared" si="442"/>
        <v>192876.51</v>
      </c>
      <c r="G9473" s="148">
        <f t="shared" si="443"/>
        <v>235309.34220000001</v>
      </c>
    </row>
    <row r="9474" spans="1:7" ht="14.4" customHeight="1">
      <c r="A9474" s="138" t="s">
        <v>16315</v>
      </c>
      <c r="B9474" s="151" t="s">
        <v>16316</v>
      </c>
      <c r="C9474" s="148">
        <v>192876.51241980001</v>
      </c>
      <c r="D9474" s="148">
        <f t="shared" si="441"/>
        <v>235309.35</v>
      </c>
      <c r="E9474" s="138" t="s">
        <v>2044</v>
      </c>
      <c r="F9474" s="148">
        <f t="shared" si="442"/>
        <v>192876.51</v>
      </c>
      <c r="G9474" s="148">
        <f t="shared" si="443"/>
        <v>235309.34220000001</v>
      </c>
    </row>
    <row r="9475" spans="1:7" ht="14.4" customHeight="1">
      <c r="A9475" s="138" t="s">
        <v>16317</v>
      </c>
      <c r="B9475" s="151" t="s">
        <v>16318</v>
      </c>
      <c r="C9475" s="148">
        <v>192876.51241980001</v>
      </c>
      <c r="D9475" s="148">
        <f t="shared" si="441"/>
        <v>235309.35</v>
      </c>
      <c r="E9475" s="138" t="s">
        <v>2044</v>
      </c>
      <c r="F9475" s="148">
        <f t="shared" si="442"/>
        <v>192876.51</v>
      </c>
      <c r="G9475" s="148">
        <f t="shared" si="443"/>
        <v>235309.34220000001</v>
      </c>
    </row>
    <row r="9476" spans="1:7" ht="14.4" customHeight="1">
      <c r="A9476" s="138" t="s">
        <v>16319</v>
      </c>
      <c r="B9476" s="151" t="s">
        <v>16320</v>
      </c>
      <c r="C9476" s="148">
        <v>192876.51241980001</v>
      </c>
      <c r="D9476" s="148">
        <f t="shared" si="441"/>
        <v>235309.35</v>
      </c>
      <c r="E9476" s="138" t="s">
        <v>2044</v>
      </c>
      <c r="F9476" s="148">
        <f t="shared" si="442"/>
        <v>192876.51</v>
      </c>
      <c r="G9476" s="148">
        <f t="shared" si="443"/>
        <v>235309.34220000001</v>
      </c>
    </row>
    <row r="9477" spans="1:7" ht="14.4" customHeight="1">
      <c r="A9477" s="138" t="s">
        <v>16321</v>
      </c>
      <c r="B9477" s="151" t="s">
        <v>16322</v>
      </c>
      <c r="C9477" s="148">
        <v>192876.51241980001</v>
      </c>
      <c r="D9477" s="148">
        <f t="shared" si="441"/>
        <v>235309.35</v>
      </c>
      <c r="E9477" s="138" t="s">
        <v>2044</v>
      </c>
      <c r="F9477" s="148">
        <f t="shared" si="442"/>
        <v>192876.51</v>
      </c>
      <c r="G9477" s="148">
        <f t="shared" si="443"/>
        <v>235309.34220000001</v>
      </c>
    </row>
    <row r="9478" spans="1:7" ht="14.4" customHeight="1">
      <c r="A9478" s="138" t="s">
        <v>16323</v>
      </c>
      <c r="B9478" s="151" t="s">
        <v>16324</v>
      </c>
      <c r="C9478" s="148">
        <v>192876.51241980001</v>
      </c>
      <c r="D9478" s="148">
        <f t="shared" si="441"/>
        <v>235309.35</v>
      </c>
      <c r="E9478" s="138" t="s">
        <v>2044</v>
      </c>
      <c r="F9478" s="148">
        <f t="shared" si="442"/>
        <v>192876.51</v>
      </c>
      <c r="G9478" s="148">
        <f t="shared" si="443"/>
        <v>235309.34220000001</v>
      </c>
    </row>
    <row r="9479" spans="1:7" ht="14.4" customHeight="1">
      <c r="A9479" s="138" t="s">
        <v>16325</v>
      </c>
      <c r="B9479" s="151" t="s">
        <v>16326</v>
      </c>
      <c r="C9479" s="148">
        <v>192876.51241980001</v>
      </c>
      <c r="D9479" s="148">
        <f t="shared" si="441"/>
        <v>235309.35</v>
      </c>
      <c r="E9479" s="138" t="s">
        <v>2044</v>
      </c>
      <c r="F9479" s="148">
        <f t="shared" si="442"/>
        <v>192876.51</v>
      </c>
      <c r="G9479" s="148">
        <f t="shared" si="443"/>
        <v>235309.34220000001</v>
      </c>
    </row>
    <row r="9480" spans="1:7" ht="14.4" customHeight="1">
      <c r="A9480" s="138" t="s">
        <v>16327</v>
      </c>
      <c r="B9480" s="151" t="s">
        <v>16328</v>
      </c>
      <c r="C9480" s="148">
        <v>192876.51241980001</v>
      </c>
      <c r="D9480" s="148">
        <f t="shared" si="441"/>
        <v>235309.35</v>
      </c>
      <c r="E9480" s="138" t="s">
        <v>2044</v>
      </c>
      <c r="F9480" s="148">
        <f t="shared" si="442"/>
        <v>192876.51</v>
      </c>
      <c r="G9480" s="148">
        <f t="shared" si="443"/>
        <v>235309.34220000001</v>
      </c>
    </row>
    <row r="9481" spans="1:7" ht="14.4" customHeight="1">
      <c r="A9481" s="138" t="s">
        <v>16329</v>
      </c>
      <c r="B9481" s="151" t="s">
        <v>16330</v>
      </c>
      <c r="C9481" s="148">
        <v>192876.51241980001</v>
      </c>
      <c r="D9481" s="148">
        <f t="shared" ref="D9481:D9544" si="444">ROUND(C9481*(1+$D$8),2)</f>
        <v>235309.35</v>
      </c>
      <c r="E9481" s="138" t="s">
        <v>2044</v>
      </c>
      <c r="F9481" s="148">
        <f t="shared" ref="F9481:F9544" si="445">ROUND(C9481*(1-HLOOKUP(E9481,$1:$2,2,FALSE)),2)</f>
        <v>192876.51</v>
      </c>
      <c r="G9481" s="148">
        <f t="shared" ref="G9481:G9544" si="446">F9481*(1+$D$8)</f>
        <v>235309.34220000001</v>
      </c>
    </row>
    <row r="9482" spans="1:7" ht="14.4" customHeight="1">
      <c r="A9482" s="138" t="s">
        <v>16331</v>
      </c>
      <c r="B9482" s="151" t="s">
        <v>16332</v>
      </c>
      <c r="C9482" s="148">
        <v>192876.51241980001</v>
      </c>
      <c r="D9482" s="148">
        <f t="shared" si="444"/>
        <v>235309.35</v>
      </c>
      <c r="E9482" s="138" t="s">
        <v>2044</v>
      </c>
      <c r="F9482" s="148">
        <f t="shared" si="445"/>
        <v>192876.51</v>
      </c>
      <c r="G9482" s="148">
        <f t="shared" si="446"/>
        <v>235309.34220000001</v>
      </c>
    </row>
    <row r="9483" spans="1:7" ht="14.4" customHeight="1">
      <c r="A9483" s="138" t="s">
        <v>16333</v>
      </c>
      <c r="B9483" s="151" t="s">
        <v>16334</v>
      </c>
      <c r="C9483" s="148">
        <v>192876.51241980001</v>
      </c>
      <c r="D9483" s="148">
        <f t="shared" si="444"/>
        <v>235309.35</v>
      </c>
      <c r="E9483" s="138" t="s">
        <v>2044</v>
      </c>
      <c r="F9483" s="148">
        <f t="shared" si="445"/>
        <v>192876.51</v>
      </c>
      <c r="G9483" s="148">
        <f t="shared" si="446"/>
        <v>235309.34220000001</v>
      </c>
    </row>
    <row r="9484" spans="1:7" ht="14.4" customHeight="1">
      <c r="A9484" s="138" t="s">
        <v>16335</v>
      </c>
      <c r="B9484" s="151" t="s">
        <v>16336</v>
      </c>
      <c r="C9484" s="148">
        <v>192876.51241980001</v>
      </c>
      <c r="D9484" s="148">
        <f t="shared" si="444"/>
        <v>235309.35</v>
      </c>
      <c r="E9484" s="138" t="s">
        <v>2044</v>
      </c>
      <c r="F9484" s="148">
        <f t="shared" si="445"/>
        <v>192876.51</v>
      </c>
      <c r="G9484" s="148">
        <f t="shared" si="446"/>
        <v>235309.34220000001</v>
      </c>
    </row>
    <row r="9485" spans="1:7" ht="14.4" customHeight="1">
      <c r="A9485" s="138" t="s">
        <v>16337</v>
      </c>
      <c r="B9485" s="151" t="s">
        <v>16338</v>
      </c>
      <c r="C9485" s="148">
        <v>192876.51241980001</v>
      </c>
      <c r="D9485" s="148">
        <f t="shared" si="444"/>
        <v>235309.35</v>
      </c>
      <c r="E9485" s="138" t="s">
        <v>2044</v>
      </c>
      <c r="F9485" s="148">
        <f t="shared" si="445"/>
        <v>192876.51</v>
      </c>
      <c r="G9485" s="148">
        <f t="shared" si="446"/>
        <v>235309.34220000001</v>
      </c>
    </row>
    <row r="9486" spans="1:7" ht="14.4" customHeight="1">
      <c r="A9486" s="138" t="s">
        <v>16339</v>
      </c>
      <c r="B9486" s="151" t="s">
        <v>16340</v>
      </c>
      <c r="C9486" s="148">
        <v>192876.51241980001</v>
      </c>
      <c r="D9486" s="148">
        <f t="shared" si="444"/>
        <v>235309.35</v>
      </c>
      <c r="E9486" s="138" t="s">
        <v>2044</v>
      </c>
      <c r="F9486" s="148">
        <f t="shared" si="445"/>
        <v>192876.51</v>
      </c>
      <c r="G9486" s="148">
        <f t="shared" si="446"/>
        <v>235309.34220000001</v>
      </c>
    </row>
    <row r="9487" spans="1:7" ht="14.4" customHeight="1">
      <c r="A9487" s="138" t="s">
        <v>16341</v>
      </c>
      <c r="B9487" s="151" t="s">
        <v>16342</v>
      </c>
      <c r="C9487" s="148">
        <v>192876.51241980001</v>
      </c>
      <c r="D9487" s="148">
        <f t="shared" si="444"/>
        <v>235309.35</v>
      </c>
      <c r="E9487" s="138" t="s">
        <v>2044</v>
      </c>
      <c r="F9487" s="148">
        <f t="shared" si="445"/>
        <v>192876.51</v>
      </c>
      <c r="G9487" s="148">
        <f t="shared" si="446"/>
        <v>235309.34220000001</v>
      </c>
    </row>
    <row r="9488" spans="1:7" ht="14.4" customHeight="1">
      <c r="A9488" s="138" t="s">
        <v>16343</v>
      </c>
      <c r="B9488" s="151" t="s">
        <v>16344</v>
      </c>
      <c r="C9488" s="148">
        <v>192876.51241980001</v>
      </c>
      <c r="D9488" s="148">
        <f t="shared" si="444"/>
        <v>235309.35</v>
      </c>
      <c r="E9488" s="138" t="s">
        <v>2044</v>
      </c>
      <c r="F9488" s="148">
        <f t="shared" si="445"/>
        <v>192876.51</v>
      </c>
      <c r="G9488" s="148">
        <f t="shared" si="446"/>
        <v>235309.34220000001</v>
      </c>
    </row>
    <row r="9489" spans="1:7" ht="14.4" customHeight="1">
      <c r="A9489" s="138" t="s">
        <v>16345</v>
      </c>
      <c r="B9489" s="151" t="s">
        <v>16346</v>
      </c>
      <c r="C9489" s="148">
        <v>192876.51241980001</v>
      </c>
      <c r="D9489" s="148">
        <f t="shared" si="444"/>
        <v>235309.35</v>
      </c>
      <c r="E9489" s="138" t="s">
        <v>2044</v>
      </c>
      <c r="F9489" s="148">
        <f t="shared" si="445"/>
        <v>192876.51</v>
      </c>
      <c r="G9489" s="148">
        <f t="shared" si="446"/>
        <v>235309.34220000001</v>
      </c>
    </row>
    <row r="9490" spans="1:7" ht="14.4" customHeight="1">
      <c r="A9490" s="138" t="s">
        <v>16347</v>
      </c>
      <c r="B9490" s="151" t="s">
        <v>16348</v>
      </c>
      <c r="C9490" s="148">
        <v>192876.51241980001</v>
      </c>
      <c r="D9490" s="148">
        <f t="shared" si="444"/>
        <v>235309.35</v>
      </c>
      <c r="E9490" s="138" t="s">
        <v>2044</v>
      </c>
      <c r="F9490" s="148">
        <f t="shared" si="445"/>
        <v>192876.51</v>
      </c>
      <c r="G9490" s="148">
        <f t="shared" si="446"/>
        <v>235309.34220000001</v>
      </c>
    </row>
    <row r="9491" spans="1:7" ht="14.4" customHeight="1">
      <c r="A9491" s="138" t="s">
        <v>16349</v>
      </c>
      <c r="B9491" s="151" t="s">
        <v>16350</v>
      </c>
      <c r="C9491" s="148">
        <v>192876.51241980001</v>
      </c>
      <c r="D9491" s="148">
        <f t="shared" si="444"/>
        <v>235309.35</v>
      </c>
      <c r="E9491" s="138" t="s">
        <v>2044</v>
      </c>
      <c r="F9491" s="148">
        <f t="shared" si="445"/>
        <v>192876.51</v>
      </c>
      <c r="G9491" s="148">
        <f t="shared" si="446"/>
        <v>235309.34220000001</v>
      </c>
    </row>
    <row r="9492" spans="1:7" ht="14.4" customHeight="1">
      <c r="A9492" s="138" t="s">
        <v>16351</v>
      </c>
      <c r="B9492" s="151" t="s">
        <v>16352</v>
      </c>
      <c r="C9492" s="148">
        <v>192876.51241980001</v>
      </c>
      <c r="D9492" s="148">
        <f t="shared" si="444"/>
        <v>235309.35</v>
      </c>
      <c r="E9492" s="138" t="s">
        <v>2044</v>
      </c>
      <c r="F9492" s="148">
        <f t="shared" si="445"/>
        <v>192876.51</v>
      </c>
      <c r="G9492" s="148">
        <f t="shared" si="446"/>
        <v>235309.34220000001</v>
      </c>
    </row>
    <row r="9493" spans="1:7" ht="14.4" customHeight="1">
      <c r="A9493" s="138" t="s">
        <v>16353</v>
      </c>
      <c r="B9493" s="151" t="s">
        <v>16354</v>
      </c>
      <c r="C9493" s="148">
        <v>192876.51241980001</v>
      </c>
      <c r="D9493" s="148">
        <f t="shared" si="444"/>
        <v>235309.35</v>
      </c>
      <c r="E9493" s="138" t="s">
        <v>2044</v>
      </c>
      <c r="F9493" s="148">
        <f t="shared" si="445"/>
        <v>192876.51</v>
      </c>
      <c r="G9493" s="148">
        <f t="shared" si="446"/>
        <v>235309.34220000001</v>
      </c>
    </row>
    <row r="9494" spans="1:7" ht="14.4" customHeight="1">
      <c r="A9494" s="138" t="s">
        <v>16355</v>
      </c>
      <c r="B9494" s="151" t="s">
        <v>16356</v>
      </c>
      <c r="C9494" s="148">
        <v>192876.51241980001</v>
      </c>
      <c r="D9494" s="148">
        <f t="shared" si="444"/>
        <v>235309.35</v>
      </c>
      <c r="E9494" s="138" t="s">
        <v>2044</v>
      </c>
      <c r="F9494" s="148">
        <f t="shared" si="445"/>
        <v>192876.51</v>
      </c>
      <c r="G9494" s="148">
        <f t="shared" si="446"/>
        <v>235309.34220000001</v>
      </c>
    </row>
    <row r="9495" spans="1:7" ht="14.4" customHeight="1">
      <c r="A9495" s="138" t="s">
        <v>16357</v>
      </c>
      <c r="B9495" s="151" t="s">
        <v>16358</v>
      </c>
      <c r="C9495" s="148">
        <v>192876.51241980001</v>
      </c>
      <c r="D9495" s="148">
        <f t="shared" si="444"/>
        <v>235309.35</v>
      </c>
      <c r="E9495" s="138" t="s">
        <v>2044</v>
      </c>
      <c r="F9495" s="148">
        <f t="shared" si="445"/>
        <v>192876.51</v>
      </c>
      <c r="G9495" s="148">
        <f t="shared" si="446"/>
        <v>235309.34220000001</v>
      </c>
    </row>
    <row r="9496" spans="1:7" ht="14.4" customHeight="1">
      <c r="A9496" s="138" t="s">
        <v>16359</v>
      </c>
      <c r="B9496" s="151" t="s">
        <v>16360</v>
      </c>
      <c r="C9496" s="148">
        <v>192876.51241980001</v>
      </c>
      <c r="D9496" s="148">
        <f t="shared" si="444"/>
        <v>235309.35</v>
      </c>
      <c r="E9496" s="138" t="s">
        <v>2044</v>
      </c>
      <c r="F9496" s="148">
        <f t="shared" si="445"/>
        <v>192876.51</v>
      </c>
      <c r="G9496" s="148">
        <f t="shared" si="446"/>
        <v>235309.34220000001</v>
      </c>
    </row>
    <row r="9497" spans="1:7" ht="14.4" customHeight="1">
      <c r="A9497" s="138" t="s">
        <v>16361</v>
      </c>
      <c r="B9497" s="151" t="s">
        <v>16362</v>
      </c>
      <c r="C9497" s="148">
        <v>192876.51241980001</v>
      </c>
      <c r="D9497" s="148">
        <f t="shared" si="444"/>
        <v>235309.35</v>
      </c>
      <c r="E9497" s="138" t="s">
        <v>2044</v>
      </c>
      <c r="F9497" s="148">
        <f t="shared" si="445"/>
        <v>192876.51</v>
      </c>
      <c r="G9497" s="148">
        <f t="shared" si="446"/>
        <v>235309.34220000001</v>
      </c>
    </row>
    <row r="9498" spans="1:7" ht="14.4" customHeight="1">
      <c r="A9498" s="138" t="s">
        <v>16363</v>
      </c>
      <c r="B9498" s="151" t="s">
        <v>16364</v>
      </c>
      <c r="C9498" s="148">
        <v>192876.51241980001</v>
      </c>
      <c r="D9498" s="148">
        <f t="shared" si="444"/>
        <v>235309.35</v>
      </c>
      <c r="E9498" s="138" t="s">
        <v>2044</v>
      </c>
      <c r="F9498" s="148">
        <f t="shared" si="445"/>
        <v>192876.51</v>
      </c>
      <c r="G9498" s="148">
        <f t="shared" si="446"/>
        <v>235309.34220000001</v>
      </c>
    </row>
    <row r="9499" spans="1:7" ht="14.4" customHeight="1">
      <c r="A9499" s="138" t="s">
        <v>16365</v>
      </c>
      <c r="B9499" s="151" t="s">
        <v>16366</v>
      </c>
      <c r="C9499" s="148">
        <v>192876.51241980001</v>
      </c>
      <c r="D9499" s="148">
        <f t="shared" si="444"/>
        <v>235309.35</v>
      </c>
      <c r="E9499" s="138" t="s">
        <v>2044</v>
      </c>
      <c r="F9499" s="148">
        <f t="shared" si="445"/>
        <v>192876.51</v>
      </c>
      <c r="G9499" s="148">
        <f t="shared" si="446"/>
        <v>235309.34220000001</v>
      </c>
    </row>
    <row r="9500" spans="1:7" ht="14.4" customHeight="1">
      <c r="A9500" s="138" t="s">
        <v>16367</v>
      </c>
      <c r="B9500" s="151" t="s">
        <v>16368</v>
      </c>
      <c r="C9500" s="148">
        <v>192876.51241980001</v>
      </c>
      <c r="D9500" s="148">
        <f t="shared" si="444"/>
        <v>235309.35</v>
      </c>
      <c r="E9500" s="138" t="s">
        <v>2044</v>
      </c>
      <c r="F9500" s="148">
        <f t="shared" si="445"/>
        <v>192876.51</v>
      </c>
      <c r="G9500" s="148">
        <f t="shared" si="446"/>
        <v>235309.34220000001</v>
      </c>
    </row>
    <row r="9501" spans="1:7" ht="14.4" customHeight="1">
      <c r="A9501" s="138" t="s">
        <v>16369</v>
      </c>
      <c r="B9501" s="151" t="s">
        <v>16370</v>
      </c>
      <c r="C9501" s="148">
        <v>192876.51241980001</v>
      </c>
      <c r="D9501" s="148">
        <f t="shared" si="444"/>
        <v>235309.35</v>
      </c>
      <c r="E9501" s="138" t="s">
        <v>2044</v>
      </c>
      <c r="F9501" s="148">
        <f t="shared" si="445"/>
        <v>192876.51</v>
      </c>
      <c r="G9501" s="148">
        <f t="shared" si="446"/>
        <v>235309.34220000001</v>
      </c>
    </row>
    <row r="9502" spans="1:7" ht="14.4" customHeight="1">
      <c r="A9502" s="138" t="s">
        <v>16371</v>
      </c>
      <c r="B9502" s="151" t="s">
        <v>16372</v>
      </c>
      <c r="C9502" s="148">
        <v>192876.51241980001</v>
      </c>
      <c r="D9502" s="148">
        <f t="shared" si="444"/>
        <v>235309.35</v>
      </c>
      <c r="E9502" s="138" t="s">
        <v>2044</v>
      </c>
      <c r="F9502" s="148">
        <f t="shared" si="445"/>
        <v>192876.51</v>
      </c>
      <c r="G9502" s="148">
        <f t="shared" si="446"/>
        <v>235309.34220000001</v>
      </c>
    </row>
    <row r="9503" spans="1:7" ht="14.4" customHeight="1">
      <c r="A9503" s="138" t="s">
        <v>16373</v>
      </c>
      <c r="B9503" s="151" t="s">
        <v>6665</v>
      </c>
      <c r="C9503" s="148">
        <v>192876.51241980001</v>
      </c>
      <c r="D9503" s="148">
        <f t="shared" si="444"/>
        <v>235309.35</v>
      </c>
      <c r="E9503" s="138" t="s">
        <v>2044</v>
      </c>
      <c r="F9503" s="148">
        <f t="shared" si="445"/>
        <v>192876.51</v>
      </c>
      <c r="G9503" s="148">
        <f t="shared" si="446"/>
        <v>235309.34220000001</v>
      </c>
    </row>
    <row r="9504" spans="1:7" ht="14.4" customHeight="1">
      <c r="A9504" s="138" t="s">
        <v>16374</v>
      </c>
      <c r="B9504" s="151" t="s">
        <v>16375</v>
      </c>
      <c r="C9504" s="148">
        <v>192876.51241980001</v>
      </c>
      <c r="D9504" s="148">
        <f t="shared" si="444"/>
        <v>235309.35</v>
      </c>
      <c r="E9504" s="138" t="s">
        <v>2044</v>
      </c>
      <c r="F9504" s="148">
        <f t="shared" si="445"/>
        <v>192876.51</v>
      </c>
      <c r="G9504" s="148">
        <f t="shared" si="446"/>
        <v>235309.34220000001</v>
      </c>
    </row>
    <row r="9505" spans="1:7" ht="14.4" customHeight="1">
      <c r="A9505" s="138" t="s">
        <v>16376</v>
      </c>
      <c r="B9505" s="151" t="s">
        <v>16377</v>
      </c>
      <c r="C9505" s="148">
        <v>192876.51241980001</v>
      </c>
      <c r="D9505" s="148">
        <f t="shared" si="444"/>
        <v>235309.35</v>
      </c>
      <c r="E9505" s="138" t="s">
        <v>2044</v>
      </c>
      <c r="F9505" s="148">
        <f t="shared" si="445"/>
        <v>192876.51</v>
      </c>
      <c r="G9505" s="148">
        <f t="shared" si="446"/>
        <v>235309.34220000001</v>
      </c>
    </row>
    <row r="9506" spans="1:7" ht="14.4" customHeight="1">
      <c r="A9506" s="138" t="s">
        <v>16378</v>
      </c>
      <c r="B9506" s="151" t="s">
        <v>16379</v>
      </c>
      <c r="C9506" s="148">
        <v>192876.51241980001</v>
      </c>
      <c r="D9506" s="148">
        <f t="shared" si="444"/>
        <v>235309.35</v>
      </c>
      <c r="E9506" s="138" t="s">
        <v>2044</v>
      </c>
      <c r="F9506" s="148">
        <f t="shared" si="445"/>
        <v>192876.51</v>
      </c>
      <c r="G9506" s="148">
        <f t="shared" si="446"/>
        <v>235309.34220000001</v>
      </c>
    </row>
    <row r="9507" spans="1:7" ht="14.4" customHeight="1">
      <c r="A9507" s="138" t="s">
        <v>16380</v>
      </c>
      <c r="B9507" s="151" t="s">
        <v>16381</v>
      </c>
      <c r="C9507" s="148">
        <v>192876.51241980001</v>
      </c>
      <c r="D9507" s="148">
        <f t="shared" si="444"/>
        <v>235309.35</v>
      </c>
      <c r="E9507" s="138" t="s">
        <v>2044</v>
      </c>
      <c r="F9507" s="148">
        <f t="shared" si="445"/>
        <v>192876.51</v>
      </c>
      <c r="G9507" s="148">
        <f t="shared" si="446"/>
        <v>235309.34220000001</v>
      </c>
    </row>
    <row r="9508" spans="1:7" ht="14.4" customHeight="1">
      <c r="A9508" s="138" t="s">
        <v>16382</v>
      </c>
      <c r="B9508" s="151" t="s">
        <v>16383</v>
      </c>
      <c r="C9508" s="148">
        <v>192876.51241980001</v>
      </c>
      <c r="D9508" s="148">
        <f t="shared" si="444"/>
        <v>235309.35</v>
      </c>
      <c r="E9508" s="138" t="s">
        <v>2044</v>
      </c>
      <c r="F9508" s="148">
        <f t="shared" si="445"/>
        <v>192876.51</v>
      </c>
      <c r="G9508" s="148">
        <f t="shared" si="446"/>
        <v>235309.34220000001</v>
      </c>
    </row>
    <row r="9509" spans="1:7" ht="14.4" customHeight="1">
      <c r="A9509" s="138" t="s">
        <v>16384</v>
      </c>
      <c r="B9509" s="151" t="s">
        <v>16385</v>
      </c>
      <c r="C9509" s="148">
        <v>192876.51241980001</v>
      </c>
      <c r="D9509" s="148">
        <f t="shared" si="444"/>
        <v>235309.35</v>
      </c>
      <c r="E9509" s="138" t="s">
        <v>2044</v>
      </c>
      <c r="F9509" s="148">
        <f t="shared" si="445"/>
        <v>192876.51</v>
      </c>
      <c r="G9509" s="148">
        <f t="shared" si="446"/>
        <v>235309.34220000001</v>
      </c>
    </row>
    <row r="9510" spans="1:7" ht="14.4" customHeight="1">
      <c r="A9510" s="138" t="s">
        <v>16386</v>
      </c>
      <c r="B9510" s="151" t="s">
        <v>16387</v>
      </c>
      <c r="C9510" s="148">
        <v>192876.51241980001</v>
      </c>
      <c r="D9510" s="148">
        <f t="shared" si="444"/>
        <v>235309.35</v>
      </c>
      <c r="E9510" s="138" t="s">
        <v>2044</v>
      </c>
      <c r="F9510" s="148">
        <f t="shared" si="445"/>
        <v>192876.51</v>
      </c>
      <c r="G9510" s="148">
        <f t="shared" si="446"/>
        <v>235309.34220000001</v>
      </c>
    </row>
    <row r="9511" spans="1:7" ht="14.4" customHeight="1">
      <c r="A9511" s="138" t="s">
        <v>16388</v>
      </c>
      <c r="B9511" s="151" t="s">
        <v>16389</v>
      </c>
      <c r="C9511" s="148">
        <v>192876.51241980001</v>
      </c>
      <c r="D9511" s="148">
        <f t="shared" si="444"/>
        <v>235309.35</v>
      </c>
      <c r="E9511" s="138" t="s">
        <v>2044</v>
      </c>
      <c r="F9511" s="148">
        <f t="shared" si="445"/>
        <v>192876.51</v>
      </c>
      <c r="G9511" s="148">
        <f t="shared" si="446"/>
        <v>235309.34220000001</v>
      </c>
    </row>
    <row r="9512" spans="1:7" ht="14.4" customHeight="1">
      <c r="A9512" s="138" t="s">
        <v>16390</v>
      </c>
      <c r="B9512" s="151" t="s">
        <v>16391</v>
      </c>
      <c r="C9512" s="148">
        <v>20445.511899999998</v>
      </c>
      <c r="D9512" s="148">
        <f t="shared" si="444"/>
        <v>24943.52</v>
      </c>
      <c r="E9512" s="138" t="s">
        <v>2044</v>
      </c>
      <c r="F9512" s="148">
        <f t="shared" si="445"/>
        <v>20445.509999999998</v>
      </c>
      <c r="G9512" s="148">
        <f t="shared" si="446"/>
        <v>24943.522199999996</v>
      </c>
    </row>
    <row r="9513" spans="1:7" ht="14.4" customHeight="1">
      <c r="A9513" s="138" t="s">
        <v>16392</v>
      </c>
      <c r="B9513" s="151" t="s">
        <v>16391</v>
      </c>
      <c r="C9513" s="148">
        <v>20445.511899999998</v>
      </c>
      <c r="D9513" s="148">
        <f t="shared" si="444"/>
        <v>24943.52</v>
      </c>
      <c r="E9513" s="138" t="s">
        <v>2044</v>
      </c>
      <c r="F9513" s="148">
        <f t="shared" si="445"/>
        <v>20445.509999999998</v>
      </c>
      <c r="G9513" s="148">
        <f t="shared" si="446"/>
        <v>24943.522199999996</v>
      </c>
    </row>
    <row r="9514" spans="1:7" ht="14.4" customHeight="1">
      <c r="A9514" s="138" t="s">
        <v>16393</v>
      </c>
      <c r="B9514" s="151" t="s">
        <v>16391</v>
      </c>
      <c r="C9514" s="148">
        <v>20445.511899999998</v>
      </c>
      <c r="D9514" s="148">
        <f t="shared" si="444"/>
        <v>24943.52</v>
      </c>
      <c r="E9514" s="138" t="s">
        <v>2044</v>
      </c>
      <c r="F9514" s="148">
        <f t="shared" si="445"/>
        <v>20445.509999999998</v>
      </c>
      <c r="G9514" s="148">
        <f t="shared" si="446"/>
        <v>24943.522199999996</v>
      </c>
    </row>
    <row r="9515" spans="1:7" ht="14.4" customHeight="1">
      <c r="A9515" s="138" t="s">
        <v>16394</v>
      </c>
      <c r="B9515" s="151" t="s">
        <v>16391</v>
      </c>
      <c r="C9515" s="148">
        <v>20445.511899999998</v>
      </c>
      <c r="D9515" s="148">
        <f t="shared" si="444"/>
        <v>24943.52</v>
      </c>
      <c r="E9515" s="138" t="s">
        <v>2044</v>
      </c>
      <c r="F9515" s="148">
        <f t="shared" si="445"/>
        <v>20445.509999999998</v>
      </c>
      <c r="G9515" s="148">
        <f t="shared" si="446"/>
        <v>24943.522199999996</v>
      </c>
    </row>
    <row r="9516" spans="1:7" ht="14.4" customHeight="1">
      <c r="A9516" s="138" t="s">
        <v>16395</v>
      </c>
      <c r="B9516" s="151" t="s">
        <v>16391</v>
      </c>
      <c r="C9516" s="148">
        <v>20445.511899999998</v>
      </c>
      <c r="D9516" s="148">
        <f t="shared" si="444"/>
        <v>24943.52</v>
      </c>
      <c r="E9516" s="138" t="s">
        <v>2044</v>
      </c>
      <c r="F9516" s="148">
        <f t="shared" si="445"/>
        <v>20445.509999999998</v>
      </c>
      <c r="G9516" s="148">
        <f t="shared" si="446"/>
        <v>24943.522199999996</v>
      </c>
    </row>
    <row r="9517" spans="1:7" ht="14.4" customHeight="1">
      <c r="A9517" s="138" t="s">
        <v>16396</v>
      </c>
      <c r="B9517" s="151" t="s">
        <v>16391</v>
      </c>
      <c r="C9517" s="148">
        <v>20445.511899999998</v>
      </c>
      <c r="D9517" s="148">
        <f t="shared" si="444"/>
        <v>24943.52</v>
      </c>
      <c r="E9517" s="138" t="s">
        <v>2044</v>
      </c>
      <c r="F9517" s="148">
        <f t="shared" si="445"/>
        <v>20445.509999999998</v>
      </c>
      <c r="G9517" s="148">
        <f t="shared" si="446"/>
        <v>24943.522199999996</v>
      </c>
    </row>
    <row r="9518" spans="1:7" ht="14.4" customHeight="1">
      <c r="A9518" s="138" t="s">
        <v>16397</v>
      </c>
      <c r="B9518" s="151" t="s">
        <v>16391</v>
      </c>
      <c r="C9518" s="148">
        <v>20445.511899999998</v>
      </c>
      <c r="D9518" s="148">
        <f t="shared" si="444"/>
        <v>24943.52</v>
      </c>
      <c r="E9518" s="138" t="s">
        <v>2044</v>
      </c>
      <c r="F9518" s="148">
        <f t="shared" si="445"/>
        <v>20445.509999999998</v>
      </c>
      <c r="G9518" s="148">
        <f t="shared" si="446"/>
        <v>24943.522199999996</v>
      </c>
    </row>
    <row r="9519" spans="1:7" ht="14.4" customHeight="1">
      <c r="A9519" s="138" t="s">
        <v>16398</v>
      </c>
      <c r="B9519" s="151" t="s">
        <v>16391</v>
      </c>
      <c r="C9519" s="148">
        <v>20445.511899999998</v>
      </c>
      <c r="D9519" s="148">
        <f t="shared" si="444"/>
        <v>24943.52</v>
      </c>
      <c r="E9519" s="138" t="s">
        <v>2044</v>
      </c>
      <c r="F9519" s="148">
        <f t="shared" si="445"/>
        <v>20445.509999999998</v>
      </c>
      <c r="G9519" s="148">
        <f t="shared" si="446"/>
        <v>24943.522199999996</v>
      </c>
    </row>
    <row r="9520" spans="1:7" ht="14.4" customHeight="1">
      <c r="A9520" s="138" t="s">
        <v>16399</v>
      </c>
      <c r="B9520" s="151" t="s">
        <v>16391</v>
      </c>
      <c r="C9520" s="148">
        <v>20445.511899999998</v>
      </c>
      <c r="D9520" s="148">
        <f t="shared" si="444"/>
        <v>24943.52</v>
      </c>
      <c r="E9520" s="138" t="s">
        <v>2044</v>
      </c>
      <c r="F9520" s="148">
        <f t="shared" si="445"/>
        <v>20445.509999999998</v>
      </c>
      <c r="G9520" s="148">
        <f t="shared" si="446"/>
        <v>24943.522199999996</v>
      </c>
    </row>
    <row r="9521" spans="1:7" ht="14.4" customHeight="1">
      <c r="A9521" s="138" t="s">
        <v>16400</v>
      </c>
      <c r="B9521" s="151" t="s">
        <v>16391</v>
      </c>
      <c r="C9521" s="148">
        <v>20445.511899999998</v>
      </c>
      <c r="D9521" s="148">
        <f t="shared" si="444"/>
        <v>24943.52</v>
      </c>
      <c r="E9521" s="138" t="s">
        <v>2044</v>
      </c>
      <c r="F9521" s="148">
        <f t="shared" si="445"/>
        <v>20445.509999999998</v>
      </c>
      <c r="G9521" s="148">
        <f t="shared" si="446"/>
        <v>24943.522199999996</v>
      </c>
    </row>
    <row r="9522" spans="1:7" ht="14.4" customHeight="1">
      <c r="A9522" s="138" t="s">
        <v>16401</v>
      </c>
      <c r="B9522" s="151" t="s">
        <v>16391</v>
      </c>
      <c r="C9522" s="148">
        <v>20445.511899999998</v>
      </c>
      <c r="D9522" s="148">
        <f t="shared" si="444"/>
        <v>24943.52</v>
      </c>
      <c r="E9522" s="138" t="s">
        <v>2044</v>
      </c>
      <c r="F9522" s="148">
        <f t="shared" si="445"/>
        <v>20445.509999999998</v>
      </c>
      <c r="G9522" s="148">
        <f t="shared" si="446"/>
        <v>24943.522199999996</v>
      </c>
    </row>
    <row r="9523" spans="1:7" ht="14.4" customHeight="1">
      <c r="A9523" s="138" t="s">
        <v>16402</v>
      </c>
      <c r="B9523" s="151" t="s">
        <v>16391</v>
      </c>
      <c r="C9523" s="148">
        <v>20445.511899999998</v>
      </c>
      <c r="D9523" s="148">
        <f t="shared" si="444"/>
        <v>24943.52</v>
      </c>
      <c r="E9523" s="138" t="s">
        <v>2044</v>
      </c>
      <c r="F9523" s="148">
        <f t="shared" si="445"/>
        <v>20445.509999999998</v>
      </c>
      <c r="G9523" s="148">
        <f t="shared" si="446"/>
        <v>24943.522199999996</v>
      </c>
    </row>
    <row r="9524" spans="1:7" ht="14.4" customHeight="1">
      <c r="A9524" s="138" t="s">
        <v>16403</v>
      </c>
      <c r="B9524" s="151" t="s">
        <v>16391</v>
      </c>
      <c r="C9524" s="148">
        <v>20445.511899999998</v>
      </c>
      <c r="D9524" s="148">
        <f t="shared" si="444"/>
        <v>24943.52</v>
      </c>
      <c r="E9524" s="138" t="s">
        <v>2044</v>
      </c>
      <c r="F9524" s="148">
        <f t="shared" si="445"/>
        <v>20445.509999999998</v>
      </c>
      <c r="G9524" s="148">
        <f t="shared" si="446"/>
        <v>24943.522199999996</v>
      </c>
    </row>
    <row r="9525" spans="1:7" ht="14.4" customHeight="1">
      <c r="A9525" s="138" t="s">
        <v>16404</v>
      </c>
      <c r="B9525" s="151" t="s">
        <v>16391</v>
      </c>
      <c r="C9525" s="148">
        <v>20445.511899999998</v>
      </c>
      <c r="D9525" s="148">
        <f t="shared" si="444"/>
        <v>24943.52</v>
      </c>
      <c r="E9525" s="138" t="s">
        <v>2044</v>
      </c>
      <c r="F9525" s="148">
        <f t="shared" si="445"/>
        <v>20445.509999999998</v>
      </c>
      <c r="G9525" s="148">
        <f t="shared" si="446"/>
        <v>24943.522199999996</v>
      </c>
    </row>
    <row r="9526" spans="1:7" ht="14.4" customHeight="1">
      <c r="A9526" s="138" t="s">
        <v>16405</v>
      </c>
      <c r="B9526" s="151" t="s">
        <v>16391</v>
      </c>
      <c r="C9526" s="148">
        <v>20445.511899999998</v>
      </c>
      <c r="D9526" s="148">
        <f t="shared" si="444"/>
        <v>24943.52</v>
      </c>
      <c r="E9526" s="138" t="s">
        <v>2044</v>
      </c>
      <c r="F9526" s="148">
        <f t="shared" si="445"/>
        <v>20445.509999999998</v>
      </c>
      <c r="G9526" s="148">
        <f t="shared" si="446"/>
        <v>24943.522199999996</v>
      </c>
    </row>
    <row r="9527" spans="1:7" ht="14.4" customHeight="1">
      <c r="A9527" s="138" t="s">
        <v>16406</v>
      </c>
      <c r="B9527" s="151" t="s">
        <v>16391</v>
      </c>
      <c r="C9527" s="148">
        <v>20445.511899999998</v>
      </c>
      <c r="D9527" s="148">
        <f t="shared" si="444"/>
        <v>24943.52</v>
      </c>
      <c r="E9527" s="138" t="s">
        <v>2044</v>
      </c>
      <c r="F9527" s="148">
        <f t="shared" si="445"/>
        <v>20445.509999999998</v>
      </c>
      <c r="G9527" s="148">
        <f t="shared" si="446"/>
        <v>24943.522199999996</v>
      </c>
    </row>
    <row r="9528" spans="1:7" ht="14.4" customHeight="1">
      <c r="A9528" s="138" t="s">
        <v>16407</v>
      </c>
      <c r="B9528" s="151" t="s">
        <v>16391</v>
      </c>
      <c r="C9528" s="148">
        <v>20445.511899999998</v>
      </c>
      <c r="D9528" s="148">
        <f t="shared" si="444"/>
        <v>24943.52</v>
      </c>
      <c r="E9528" s="138" t="s">
        <v>2044</v>
      </c>
      <c r="F9528" s="148">
        <f t="shared" si="445"/>
        <v>20445.509999999998</v>
      </c>
      <c r="G9528" s="148">
        <f t="shared" si="446"/>
        <v>24943.522199999996</v>
      </c>
    </row>
    <row r="9529" spans="1:7" ht="14.4" customHeight="1">
      <c r="A9529" s="138" t="s">
        <v>16408</v>
      </c>
      <c r="B9529" s="151" t="s">
        <v>16391</v>
      </c>
      <c r="C9529" s="148">
        <v>20445.511899999998</v>
      </c>
      <c r="D9529" s="148">
        <f t="shared" si="444"/>
        <v>24943.52</v>
      </c>
      <c r="E9529" s="138" t="s">
        <v>2044</v>
      </c>
      <c r="F9529" s="148">
        <f t="shared" si="445"/>
        <v>20445.509999999998</v>
      </c>
      <c r="G9529" s="148">
        <f t="shared" si="446"/>
        <v>24943.522199999996</v>
      </c>
    </row>
    <row r="9530" spans="1:7" ht="14.4" customHeight="1">
      <c r="A9530" s="138" t="s">
        <v>16409</v>
      </c>
      <c r="B9530" s="151" t="s">
        <v>16391</v>
      </c>
      <c r="C9530" s="148">
        <v>20445.511899999998</v>
      </c>
      <c r="D9530" s="148">
        <f t="shared" si="444"/>
        <v>24943.52</v>
      </c>
      <c r="E9530" s="138" t="s">
        <v>2044</v>
      </c>
      <c r="F9530" s="148">
        <f t="shared" si="445"/>
        <v>20445.509999999998</v>
      </c>
      <c r="G9530" s="148">
        <f t="shared" si="446"/>
        <v>24943.522199999996</v>
      </c>
    </row>
    <row r="9531" spans="1:7" ht="14.4" customHeight="1">
      <c r="A9531" s="138" t="s">
        <v>16410</v>
      </c>
      <c r="B9531" s="151" t="s">
        <v>16391</v>
      </c>
      <c r="C9531" s="148">
        <v>20445.511899999998</v>
      </c>
      <c r="D9531" s="148">
        <f t="shared" si="444"/>
        <v>24943.52</v>
      </c>
      <c r="E9531" s="138" t="s">
        <v>2044</v>
      </c>
      <c r="F9531" s="148">
        <f t="shared" si="445"/>
        <v>20445.509999999998</v>
      </c>
      <c r="G9531" s="148">
        <f t="shared" si="446"/>
        <v>24943.522199999996</v>
      </c>
    </row>
    <row r="9532" spans="1:7" ht="14.4" customHeight="1">
      <c r="A9532" s="138" t="s">
        <v>16411</v>
      </c>
      <c r="B9532" s="151" t="s">
        <v>16391</v>
      </c>
      <c r="C9532" s="148">
        <v>20445.511899999998</v>
      </c>
      <c r="D9532" s="148">
        <f t="shared" si="444"/>
        <v>24943.52</v>
      </c>
      <c r="E9532" s="138" t="s">
        <v>2044</v>
      </c>
      <c r="F9532" s="148">
        <f t="shared" si="445"/>
        <v>20445.509999999998</v>
      </c>
      <c r="G9532" s="148">
        <f t="shared" si="446"/>
        <v>24943.522199999996</v>
      </c>
    </row>
    <row r="9533" spans="1:7" ht="14.4" customHeight="1">
      <c r="A9533" s="138" t="s">
        <v>16412</v>
      </c>
      <c r="B9533" s="151" t="s">
        <v>16391</v>
      </c>
      <c r="C9533" s="148">
        <v>20445.511899999998</v>
      </c>
      <c r="D9533" s="148">
        <f t="shared" si="444"/>
        <v>24943.52</v>
      </c>
      <c r="E9533" s="138" t="s">
        <v>2044</v>
      </c>
      <c r="F9533" s="148">
        <f t="shared" si="445"/>
        <v>20445.509999999998</v>
      </c>
      <c r="G9533" s="148">
        <f t="shared" si="446"/>
        <v>24943.522199999996</v>
      </c>
    </row>
    <row r="9534" spans="1:7" ht="14.4" customHeight="1">
      <c r="A9534" s="138" t="s">
        <v>16413</v>
      </c>
      <c r="B9534" s="151" t="s">
        <v>16391</v>
      </c>
      <c r="C9534" s="148">
        <v>20445.511899999998</v>
      </c>
      <c r="D9534" s="148">
        <f t="shared" si="444"/>
        <v>24943.52</v>
      </c>
      <c r="E9534" s="138" t="s">
        <v>2044</v>
      </c>
      <c r="F9534" s="148">
        <f t="shared" si="445"/>
        <v>20445.509999999998</v>
      </c>
      <c r="G9534" s="148">
        <f t="shared" si="446"/>
        <v>24943.522199999996</v>
      </c>
    </row>
    <row r="9535" spans="1:7" ht="14.4" customHeight="1">
      <c r="A9535" s="138" t="s">
        <v>16414</v>
      </c>
      <c r="B9535" s="151" t="s">
        <v>16391</v>
      </c>
      <c r="C9535" s="148">
        <v>20445.511899999998</v>
      </c>
      <c r="D9535" s="148">
        <f t="shared" si="444"/>
        <v>24943.52</v>
      </c>
      <c r="E9535" s="138" t="s">
        <v>2044</v>
      </c>
      <c r="F9535" s="148">
        <f t="shared" si="445"/>
        <v>20445.509999999998</v>
      </c>
      <c r="G9535" s="148">
        <f t="shared" si="446"/>
        <v>24943.522199999996</v>
      </c>
    </row>
    <row r="9536" spans="1:7" ht="14.4" customHeight="1">
      <c r="A9536" s="138" t="s">
        <v>16415</v>
      </c>
      <c r="B9536" s="151" t="s">
        <v>16391</v>
      </c>
      <c r="C9536" s="148">
        <v>20445.511899999998</v>
      </c>
      <c r="D9536" s="148">
        <f t="shared" si="444"/>
        <v>24943.52</v>
      </c>
      <c r="E9536" s="138" t="s">
        <v>2044</v>
      </c>
      <c r="F9536" s="148">
        <f t="shared" si="445"/>
        <v>20445.509999999998</v>
      </c>
      <c r="G9536" s="148">
        <f t="shared" si="446"/>
        <v>24943.522199999996</v>
      </c>
    </row>
    <row r="9537" spans="1:7" ht="14.4" customHeight="1">
      <c r="A9537" s="138" t="s">
        <v>16416</v>
      </c>
      <c r="B9537" s="151" t="s">
        <v>16391</v>
      </c>
      <c r="C9537" s="148">
        <v>20445.511899999998</v>
      </c>
      <c r="D9537" s="148">
        <f t="shared" si="444"/>
        <v>24943.52</v>
      </c>
      <c r="E9537" s="138" t="s">
        <v>2044</v>
      </c>
      <c r="F9537" s="148">
        <f t="shared" si="445"/>
        <v>20445.509999999998</v>
      </c>
      <c r="G9537" s="148">
        <f t="shared" si="446"/>
        <v>24943.522199999996</v>
      </c>
    </row>
    <row r="9538" spans="1:7" ht="14.4" customHeight="1">
      <c r="A9538" s="138" t="s">
        <v>16417</v>
      </c>
      <c r="B9538" s="151" t="s">
        <v>16391</v>
      </c>
      <c r="C9538" s="148">
        <v>20445.511899999998</v>
      </c>
      <c r="D9538" s="148">
        <f t="shared" si="444"/>
        <v>24943.52</v>
      </c>
      <c r="E9538" s="138" t="s">
        <v>2044</v>
      </c>
      <c r="F9538" s="148">
        <f t="shared" si="445"/>
        <v>20445.509999999998</v>
      </c>
      <c r="G9538" s="148">
        <f t="shared" si="446"/>
        <v>24943.522199999996</v>
      </c>
    </row>
    <row r="9539" spans="1:7" ht="14.4" customHeight="1">
      <c r="A9539" s="138" t="s">
        <v>16418</v>
      </c>
      <c r="B9539" s="151" t="s">
        <v>16391</v>
      </c>
      <c r="C9539" s="148">
        <v>20445.511899999998</v>
      </c>
      <c r="D9539" s="148">
        <f t="shared" si="444"/>
        <v>24943.52</v>
      </c>
      <c r="E9539" s="138" t="s">
        <v>2044</v>
      </c>
      <c r="F9539" s="148">
        <f t="shared" si="445"/>
        <v>20445.509999999998</v>
      </c>
      <c r="G9539" s="148">
        <f t="shared" si="446"/>
        <v>24943.522199999996</v>
      </c>
    </row>
    <row r="9540" spans="1:7" ht="14.4" customHeight="1">
      <c r="A9540" s="138" t="s">
        <v>16419</v>
      </c>
      <c r="B9540" s="151" t="s">
        <v>16391</v>
      </c>
      <c r="C9540" s="148">
        <v>20445.511899999998</v>
      </c>
      <c r="D9540" s="148">
        <f t="shared" si="444"/>
        <v>24943.52</v>
      </c>
      <c r="E9540" s="138" t="s">
        <v>2044</v>
      </c>
      <c r="F9540" s="148">
        <f t="shared" si="445"/>
        <v>20445.509999999998</v>
      </c>
      <c r="G9540" s="148">
        <f t="shared" si="446"/>
        <v>24943.522199999996</v>
      </c>
    </row>
    <row r="9541" spans="1:7" ht="14.4" customHeight="1">
      <c r="A9541" s="138" t="s">
        <v>16420</v>
      </c>
      <c r="B9541" s="151" t="s">
        <v>16391</v>
      </c>
      <c r="C9541" s="148">
        <v>20445.511899999998</v>
      </c>
      <c r="D9541" s="148">
        <f t="shared" si="444"/>
        <v>24943.52</v>
      </c>
      <c r="E9541" s="138" t="s">
        <v>2044</v>
      </c>
      <c r="F9541" s="148">
        <f t="shared" si="445"/>
        <v>20445.509999999998</v>
      </c>
      <c r="G9541" s="148">
        <f t="shared" si="446"/>
        <v>24943.522199999996</v>
      </c>
    </row>
    <row r="9542" spans="1:7" ht="14.4" customHeight="1">
      <c r="A9542" s="138" t="s">
        <v>16421</v>
      </c>
      <c r="B9542" s="151" t="s">
        <v>16391</v>
      </c>
      <c r="C9542" s="148">
        <v>20445.511899999998</v>
      </c>
      <c r="D9542" s="148">
        <f t="shared" si="444"/>
        <v>24943.52</v>
      </c>
      <c r="E9542" s="138" t="s">
        <v>2044</v>
      </c>
      <c r="F9542" s="148">
        <f t="shared" si="445"/>
        <v>20445.509999999998</v>
      </c>
      <c r="G9542" s="148">
        <f t="shared" si="446"/>
        <v>24943.522199999996</v>
      </c>
    </row>
    <row r="9543" spans="1:7" ht="14.4" customHeight="1">
      <c r="A9543" s="138" t="s">
        <v>16422</v>
      </c>
      <c r="B9543" s="151" t="s">
        <v>16391</v>
      </c>
      <c r="C9543" s="148">
        <v>20445.511899999998</v>
      </c>
      <c r="D9543" s="148">
        <f t="shared" si="444"/>
        <v>24943.52</v>
      </c>
      <c r="E9543" s="138" t="s">
        <v>2044</v>
      </c>
      <c r="F9543" s="148">
        <f t="shared" si="445"/>
        <v>20445.509999999998</v>
      </c>
      <c r="G9543" s="148">
        <f t="shared" si="446"/>
        <v>24943.522199999996</v>
      </c>
    </row>
    <row r="9544" spans="1:7" ht="14.4" customHeight="1">
      <c r="A9544" s="138" t="s">
        <v>16423</v>
      </c>
      <c r="B9544" s="151" t="s">
        <v>16391</v>
      </c>
      <c r="C9544" s="148">
        <v>20445.511899999998</v>
      </c>
      <c r="D9544" s="148">
        <f t="shared" si="444"/>
        <v>24943.52</v>
      </c>
      <c r="E9544" s="138" t="s">
        <v>2044</v>
      </c>
      <c r="F9544" s="148">
        <f t="shared" si="445"/>
        <v>20445.509999999998</v>
      </c>
      <c r="G9544" s="148">
        <f t="shared" si="446"/>
        <v>24943.522199999996</v>
      </c>
    </row>
    <row r="9545" spans="1:7" ht="14.4" customHeight="1">
      <c r="A9545" s="138" t="s">
        <v>16424</v>
      </c>
      <c r="B9545" s="151" t="s">
        <v>16391</v>
      </c>
      <c r="C9545" s="148">
        <v>20445.511899999998</v>
      </c>
      <c r="D9545" s="148">
        <f t="shared" ref="D9545:D9608" si="447">ROUND(C9545*(1+$D$8),2)</f>
        <v>24943.52</v>
      </c>
      <c r="E9545" s="138" t="s">
        <v>2044</v>
      </c>
      <c r="F9545" s="148">
        <f t="shared" ref="F9545:F9608" si="448">ROUND(C9545*(1-HLOOKUP(E9545,$1:$2,2,FALSE)),2)</f>
        <v>20445.509999999998</v>
      </c>
      <c r="G9545" s="148">
        <f t="shared" ref="G9545:G9608" si="449">F9545*(1+$D$8)</f>
        <v>24943.522199999996</v>
      </c>
    </row>
    <row r="9546" spans="1:7" ht="14.4" customHeight="1">
      <c r="A9546" s="138" t="s">
        <v>16425</v>
      </c>
      <c r="B9546" s="151" t="s">
        <v>16391</v>
      </c>
      <c r="C9546" s="148">
        <v>20445.511899999998</v>
      </c>
      <c r="D9546" s="148">
        <f t="shared" si="447"/>
        <v>24943.52</v>
      </c>
      <c r="E9546" s="138" t="s">
        <v>2044</v>
      </c>
      <c r="F9546" s="148">
        <f t="shared" si="448"/>
        <v>20445.509999999998</v>
      </c>
      <c r="G9546" s="148">
        <f t="shared" si="449"/>
        <v>24943.522199999996</v>
      </c>
    </row>
    <row r="9547" spans="1:7" ht="14.4" customHeight="1">
      <c r="A9547" s="138" t="s">
        <v>16426</v>
      </c>
      <c r="B9547" s="151" t="s">
        <v>16391</v>
      </c>
      <c r="C9547" s="148">
        <v>20445.511899999998</v>
      </c>
      <c r="D9547" s="148">
        <f t="shared" si="447"/>
        <v>24943.52</v>
      </c>
      <c r="E9547" s="138" t="s">
        <v>2044</v>
      </c>
      <c r="F9547" s="148">
        <f t="shared" si="448"/>
        <v>20445.509999999998</v>
      </c>
      <c r="G9547" s="148">
        <f t="shared" si="449"/>
        <v>24943.522199999996</v>
      </c>
    </row>
    <row r="9548" spans="1:7" ht="14.4" customHeight="1">
      <c r="A9548" s="138" t="s">
        <v>16427</v>
      </c>
      <c r="B9548" s="151" t="s">
        <v>16391</v>
      </c>
      <c r="C9548" s="148">
        <v>20445.511899999998</v>
      </c>
      <c r="D9548" s="148">
        <f t="shared" si="447"/>
        <v>24943.52</v>
      </c>
      <c r="E9548" s="138" t="s">
        <v>2044</v>
      </c>
      <c r="F9548" s="148">
        <f t="shared" si="448"/>
        <v>20445.509999999998</v>
      </c>
      <c r="G9548" s="148">
        <f t="shared" si="449"/>
        <v>24943.522199999996</v>
      </c>
    </row>
    <row r="9549" spans="1:7" ht="14.4" customHeight="1">
      <c r="A9549" s="138" t="s">
        <v>16428</v>
      </c>
      <c r="B9549" s="151" t="s">
        <v>16391</v>
      </c>
      <c r="C9549" s="148">
        <v>20445.511899999998</v>
      </c>
      <c r="D9549" s="148">
        <f t="shared" si="447"/>
        <v>24943.52</v>
      </c>
      <c r="E9549" s="138" t="s">
        <v>2044</v>
      </c>
      <c r="F9549" s="148">
        <f t="shared" si="448"/>
        <v>20445.509999999998</v>
      </c>
      <c r="G9549" s="148">
        <f t="shared" si="449"/>
        <v>24943.522199999996</v>
      </c>
    </row>
    <row r="9550" spans="1:7" ht="14.4" customHeight="1">
      <c r="A9550" s="138" t="s">
        <v>16429</v>
      </c>
      <c r="B9550" s="151" t="s">
        <v>16391</v>
      </c>
      <c r="C9550" s="148">
        <v>20445.511899999998</v>
      </c>
      <c r="D9550" s="148">
        <f t="shared" si="447"/>
        <v>24943.52</v>
      </c>
      <c r="E9550" s="138" t="s">
        <v>2044</v>
      </c>
      <c r="F9550" s="148">
        <f t="shared" si="448"/>
        <v>20445.509999999998</v>
      </c>
      <c r="G9550" s="148">
        <f t="shared" si="449"/>
        <v>24943.522199999996</v>
      </c>
    </row>
    <row r="9551" spans="1:7" ht="14.4" customHeight="1">
      <c r="A9551" s="138" t="s">
        <v>16430</v>
      </c>
      <c r="B9551" s="151" t="s">
        <v>16391</v>
      </c>
      <c r="C9551" s="148">
        <v>20445.511899999998</v>
      </c>
      <c r="D9551" s="148">
        <f t="shared" si="447"/>
        <v>24943.52</v>
      </c>
      <c r="E9551" s="138" t="s">
        <v>2044</v>
      </c>
      <c r="F9551" s="148">
        <f t="shared" si="448"/>
        <v>20445.509999999998</v>
      </c>
      <c r="G9551" s="148">
        <f t="shared" si="449"/>
        <v>24943.522199999996</v>
      </c>
    </row>
    <row r="9552" spans="1:7" ht="14.4" customHeight="1">
      <c r="A9552" s="138" t="s">
        <v>16431</v>
      </c>
      <c r="B9552" s="151" t="s">
        <v>16391</v>
      </c>
      <c r="C9552" s="148">
        <v>20445.511899999998</v>
      </c>
      <c r="D9552" s="148">
        <f t="shared" si="447"/>
        <v>24943.52</v>
      </c>
      <c r="E9552" s="138" t="s">
        <v>2044</v>
      </c>
      <c r="F9552" s="148">
        <f t="shared" si="448"/>
        <v>20445.509999999998</v>
      </c>
      <c r="G9552" s="148">
        <f t="shared" si="449"/>
        <v>24943.522199999996</v>
      </c>
    </row>
    <row r="9553" spans="1:7" ht="14.4" customHeight="1">
      <c r="A9553" s="138" t="s">
        <v>16432</v>
      </c>
      <c r="B9553" s="151" t="s">
        <v>16391</v>
      </c>
      <c r="C9553" s="148">
        <v>20445.511899999998</v>
      </c>
      <c r="D9553" s="148">
        <f t="shared" si="447"/>
        <v>24943.52</v>
      </c>
      <c r="E9553" s="138" t="s">
        <v>2044</v>
      </c>
      <c r="F9553" s="148">
        <f t="shared" si="448"/>
        <v>20445.509999999998</v>
      </c>
      <c r="G9553" s="148">
        <f t="shared" si="449"/>
        <v>24943.522199999996</v>
      </c>
    </row>
    <row r="9554" spans="1:7" ht="14.4" customHeight="1">
      <c r="A9554" s="138" t="s">
        <v>16433</v>
      </c>
      <c r="B9554" s="151" t="s">
        <v>16391</v>
      </c>
      <c r="C9554" s="148">
        <v>20445.511899999998</v>
      </c>
      <c r="D9554" s="148">
        <f t="shared" si="447"/>
        <v>24943.52</v>
      </c>
      <c r="E9554" s="138" t="s">
        <v>2044</v>
      </c>
      <c r="F9554" s="148">
        <f t="shared" si="448"/>
        <v>20445.509999999998</v>
      </c>
      <c r="G9554" s="148">
        <f t="shared" si="449"/>
        <v>24943.522199999996</v>
      </c>
    </row>
    <row r="9555" spans="1:7" ht="14.4" customHeight="1">
      <c r="A9555" s="138" t="s">
        <v>16434</v>
      </c>
      <c r="B9555" s="151" t="s">
        <v>16391</v>
      </c>
      <c r="C9555" s="148">
        <v>20445.511899999998</v>
      </c>
      <c r="D9555" s="148">
        <f t="shared" si="447"/>
        <v>24943.52</v>
      </c>
      <c r="E9555" s="138" t="s">
        <v>2044</v>
      </c>
      <c r="F9555" s="148">
        <f t="shared" si="448"/>
        <v>20445.509999999998</v>
      </c>
      <c r="G9555" s="148">
        <f t="shared" si="449"/>
        <v>24943.522199999996</v>
      </c>
    </row>
    <row r="9556" spans="1:7" ht="14.4" customHeight="1">
      <c r="A9556" s="138" t="s">
        <v>16435</v>
      </c>
      <c r="B9556" s="151" t="s">
        <v>16391</v>
      </c>
      <c r="C9556" s="148">
        <v>20445.511899999998</v>
      </c>
      <c r="D9556" s="148">
        <f t="shared" si="447"/>
        <v>24943.52</v>
      </c>
      <c r="E9556" s="138" t="s">
        <v>2044</v>
      </c>
      <c r="F9556" s="148">
        <f t="shared" si="448"/>
        <v>20445.509999999998</v>
      </c>
      <c r="G9556" s="148">
        <f t="shared" si="449"/>
        <v>24943.522199999996</v>
      </c>
    </row>
    <row r="9557" spans="1:7" ht="14.4" customHeight="1">
      <c r="A9557" s="138" t="s">
        <v>16436</v>
      </c>
      <c r="B9557" s="151" t="s">
        <v>16391</v>
      </c>
      <c r="C9557" s="148">
        <v>20445.511899999998</v>
      </c>
      <c r="D9557" s="148">
        <f t="shared" si="447"/>
        <v>24943.52</v>
      </c>
      <c r="E9557" s="138" t="s">
        <v>2044</v>
      </c>
      <c r="F9557" s="148">
        <f t="shared" si="448"/>
        <v>20445.509999999998</v>
      </c>
      <c r="G9557" s="148">
        <f t="shared" si="449"/>
        <v>24943.522199999996</v>
      </c>
    </row>
    <row r="9558" spans="1:7" ht="14.4" customHeight="1">
      <c r="A9558" s="138" t="s">
        <v>16437</v>
      </c>
      <c r="B9558" s="151" t="s">
        <v>16391</v>
      </c>
      <c r="C9558" s="148">
        <v>20445.511899999998</v>
      </c>
      <c r="D9558" s="148">
        <f t="shared" si="447"/>
        <v>24943.52</v>
      </c>
      <c r="E9558" s="138" t="s">
        <v>2044</v>
      </c>
      <c r="F9558" s="148">
        <f t="shared" si="448"/>
        <v>20445.509999999998</v>
      </c>
      <c r="G9558" s="148">
        <f t="shared" si="449"/>
        <v>24943.522199999996</v>
      </c>
    </row>
    <row r="9559" spans="1:7" ht="14.4" customHeight="1">
      <c r="A9559" s="138" t="s">
        <v>16438</v>
      </c>
      <c r="B9559" s="151" t="s">
        <v>16391</v>
      </c>
      <c r="C9559" s="148">
        <v>20445.511899999998</v>
      </c>
      <c r="D9559" s="148">
        <f t="shared" si="447"/>
        <v>24943.52</v>
      </c>
      <c r="E9559" s="138" t="s">
        <v>2044</v>
      </c>
      <c r="F9559" s="148">
        <f t="shared" si="448"/>
        <v>20445.509999999998</v>
      </c>
      <c r="G9559" s="148">
        <f t="shared" si="449"/>
        <v>24943.522199999996</v>
      </c>
    </row>
    <row r="9560" spans="1:7" ht="14.4" customHeight="1">
      <c r="A9560" s="138" t="s">
        <v>16439</v>
      </c>
      <c r="B9560" s="151" t="s">
        <v>16391</v>
      </c>
      <c r="C9560" s="148">
        <v>20445.511899999998</v>
      </c>
      <c r="D9560" s="148">
        <f t="shared" si="447"/>
        <v>24943.52</v>
      </c>
      <c r="E9560" s="138" t="s">
        <v>2044</v>
      </c>
      <c r="F9560" s="148">
        <f t="shared" si="448"/>
        <v>20445.509999999998</v>
      </c>
      <c r="G9560" s="148">
        <f t="shared" si="449"/>
        <v>24943.522199999996</v>
      </c>
    </row>
    <row r="9561" spans="1:7" ht="14.4" customHeight="1">
      <c r="A9561" s="138" t="s">
        <v>16440</v>
      </c>
      <c r="B9561" s="151" t="s">
        <v>16391</v>
      </c>
      <c r="C9561" s="148">
        <v>20445.511899999998</v>
      </c>
      <c r="D9561" s="148">
        <f t="shared" si="447"/>
        <v>24943.52</v>
      </c>
      <c r="E9561" s="138" t="s">
        <v>2044</v>
      </c>
      <c r="F9561" s="148">
        <f t="shared" si="448"/>
        <v>20445.509999999998</v>
      </c>
      <c r="G9561" s="148">
        <f t="shared" si="449"/>
        <v>24943.522199999996</v>
      </c>
    </row>
    <row r="9562" spans="1:7" ht="14.4" customHeight="1">
      <c r="A9562" s="138" t="s">
        <v>16441</v>
      </c>
      <c r="B9562" s="151" t="s">
        <v>16391</v>
      </c>
      <c r="C9562" s="148">
        <v>20445.511899999998</v>
      </c>
      <c r="D9562" s="148">
        <f t="shared" si="447"/>
        <v>24943.52</v>
      </c>
      <c r="E9562" s="138" t="s">
        <v>2044</v>
      </c>
      <c r="F9562" s="148">
        <f t="shared" si="448"/>
        <v>20445.509999999998</v>
      </c>
      <c r="G9562" s="148">
        <f t="shared" si="449"/>
        <v>24943.522199999996</v>
      </c>
    </row>
    <row r="9563" spans="1:7" ht="14.4" customHeight="1">
      <c r="A9563" s="138" t="s">
        <v>16442</v>
      </c>
      <c r="B9563" s="151" t="s">
        <v>16391</v>
      </c>
      <c r="C9563" s="148">
        <v>20445.511899999998</v>
      </c>
      <c r="D9563" s="148">
        <f t="shared" si="447"/>
        <v>24943.52</v>
      </c>
      <c r="E9563" s="138" t="s">
        <v>2044</v>
      </c>
      <c r="F9563" s="148">
        <f t="shared" si="448"/>
        <v>20445.509999999998</v>
      </c>
      <c r="G9563" s="148">
        <f t="shared" si="449"/>
        <v>24943.522199999996</v>
      </c>
    </row>
    <row r="9564" spans="1:7" ht="14.4" customHeight="1">
      <c r="A9564" s="138" t="s">
        <v>16443</v>
      </c>
      <c r="B9564" s="151" t="s">
        <v>16391</v>
      </c>
      <c r="C9564" s="148">
        <v>20445.511899999998</v>
      </c>
      <c r="D9564" s="148">
        <f t="shared" si="447"/>
        <v>24943.52</v>
      </c>
      <c r="E9564" s="138" t="s">
        <v>2044</v>
      </c>
      <c r="F9564" s="148">
        <f t="shared" si="448"/>
        <v>20445.509999999998</v>
      </c>
      <c r="G9564" s="148">
        <f t="shared" si="449"/>
        <v>24943.522199999996</v>
      </c>
    </row>
    <row r="9565" spans="1:7" ht="14.4" customHeight="1">
      <c r="A9565" s="138" t="s">
        <v>16444</v>
      </c>
      <c r="B9565" s="151" t="s">
        <v>16391</v>
      </c>
      <c r="C9565" s="148">
        <v>20445.511899999998</v>
      </c>
      <c r="D9565" s="148">
        <f t="shared" si="447"/>
        <v>24943.52</v>
      </c>
      <c r="E9565" s="138" t="s">
        <v>2044</v>
      </c>
      <c r="F9565" s="148">
        <f t="shared" si="448"/>
        <v>20445.509999999998</v>
      </c>
      <c r="G9565" s="148">
        <f t="shared" si="449"/>
        <v>24943.522199999996</v>
      </c>
    </row>
    <row r="9566" spans="1:7" ht="14.4" customHeight="1">
      <c r="A9566" s="138" t="s">
        <v>16445</v>
      </c>
      <c r="B9566" s="151" t="s">
        <v>16391</v>
      </c>
      <c r="C9566" s="148">
        <v>20445.511899999998</v>
      </c>
      <c r="D9566" s="148">
        <f t="shared" si="447"/>
        <v>24943.52</v>
      </c>
      <c r="E9566" s="138" t="s">
        <v>2044</v>
      </c>
      <c r="F9566" s="148">
        <f t="shared" si="448"/>
        <v>20445.509999999998</v>
      </c>
      <c r="G9566" s="148">
        <f t="shared" si="449"/>
        <v>24943.522199999996</v>
      </c>
    </row>
    <row r="9567" spans="1:7" ht="14.4" customHeight="1">
      <c r="A9567" s="138" t="s">
        <v>16446</v>
      </c>
      <c r="B9567" s="151" t="s">
        <v>16391</v>
      </c>
      <c r="C9567" s="148">
        <v>20445.511899999998</v>
      </c>
      <c r="D9567" s="148">
        <f t="shared" si="447"/>
        <v>24943.52</v>
      </c>
      <c r="E9567" s="138" t="s">
        <v>2044</v>
      </c>
      <c r="F9567" s="148">
        <f t="shared" si="448"/>
        <v>20445.509999999998</v>
      </c>
      <c r="G9567" s="148">
        <f t="shared" si="449"/>
        <v>24943.522199999996</v>
      </c>
    </row>
    <row r="9568" spans="1:7" ht="14.4" customHeight="1">
      <c r="A9568" s="138" t="s">
        <v>16447</v>
      </c>
      <c r="B9568" s="151" t="s">
        <v>16391</v>
      </c>
      <c r="C9568" s="148">
        <v>20445.511899999998</v>
      </c>
      <c r="D9568" s="148">
        <f t="shared" si="447"/>
        <v>24943.52</v>
      </c>
      <c r="E9568" s="138" t="s">
        <v>2044</v>
      </c>
      <c r="F9568" s="148">
        <f t="shared" si="448"/>
        <v>20445.509999999998</v>
      </c>
      <c r="G9568" s="148">
        <f t="shared" si="449"/>
        <v>24943.522199999996</v>
      </c>
    </row>
    <row r="9569" spans="1:7" ht="14.4" customHeight="1">
      <c r="A9569" s="138" t="s">
        <v>16448</v>
      </c>
      <c r="B9569" s="151" t="s">
        <v>16391</v>
      </c>
      <c r="C9569" s="148">
        <v>20445.511899999998</v>
      </c>
      <c r="D9569" s="148">
        <f t="shared" si="447"/>
        <v>24943.52</v>
      </c>
      <c r="E9569" s="138" t="s">
        <v>2044</v>
      </c>
      <c r="F9569" s="148">
        <f t="shared" si="448"/>
        <v>20445.509999999998</v>
      </c>
      <c r="G9569" s="148">
        <f t="shared" si="449"/>
        <v>24943.522199999996</v>
      </c>
    </row>
    <row r="9570" spans="1:7" ht="14.4" customHeight="1">
      <c r="A9570" s="138" t="s">
        <v>16449</v>
      </c>
      <c r="B9570" s="151" t="s">
        <v>16391</v>
      </c>
      <c r="C9570" s="148">
        <v>20445.511899999998</v>
      </c>
      <c r="D9570" s="148">
        <f t="shared" si="447"/>
        <v>24943.52</v>
      </c>
      <c r="E9570" s="138" t="s">
        <v>2044</v>
      </c>
      <c r="F9570" s="148">
        <f t="shared" si="448"/>
        <v>20445.509999999998</v>
      </c>
      <c r="G9570" s="148">
        <f t="shared" si="449"/>
        <v>24943.522199999996</v>
      </c>
    </row>
    <row r="9571" spans="1:7" ht="14.4" customHeight="1">
      <c r="A9571" s="138" t="s">
        <v>16450</v>
      </c>
      <c r="B9571" s="151" t="s">
        <v>16391</v>
      </c>
      <c r="C9571" s="148">
        <v>20445.511899999998</v>
      </c>
      <c r="D9571" s="148">
        <f t="shared" si="447"/>
        <v>24943.52</v>
      </c>
      <c r="E9571" s="138" t="s">
        <v>2044</v>
      </c>
      <c r="F9571" s="148">
        <f t="shared" si="448"/>
        <v>20445.509999999998</v>
      </c>
      <c r="G9571" s="148">
        <f t="shared" si="449"/>
        <v>24943.522199999996</v>
      </c>
    </row>
    <row r="9572" spans="1:7" ht="14.4" customHeight="1">
      <c r="A9572" s="138" t="s">
        <v>16451</v>
      </c>
      <c r="B9572" s="151" t="s">
        <v>16391</v>
      </c>
      <c r="C9572" s="148">
        <v>20445.511899999998</v>
      </c>
      <c r="D9572" s="148">
        <f t="shared" si="447"/>
        <v>24943.52</v>
      </c>
      <c r="E9572" s="138" t="s">
        <v>2044</v>
      </c>
      <c r="F9572" s="148">
        <f t="shared" si="448"/>
        <v>20445.509999999998</v>
      </c>
      <c r="G9572" s="148">
        <f t="shared" si="449"/>
        <v>24943.522199999996</v>
      </c>
    </row>
    <row r="9573" spans="1:7" ht="14.4" customHeight="1">
      <c r="A9573" s="138" t="s">
        <v>16452</v>
      </c>
      <c r="B9573" s="151" t="s">
        <v>16391</v>
      </c>
      <c r="C9573" s="148">
        <v>20445.511899999998</v>
      </c>
      <c r="D9573" s="148">
        <f t="shared" si="447"/>
        <v>24943.52</v>
      </c>
      <c r="E9573" s="138" t="s">
        <v>2044</v>
      </c>
      <c r="F9573" s="148">
        <f t="shared" si="448"/>
        <v>20445.509999999998</v>
      </c>
      <c r="G9573" s="148">
        <f t="shared" si="449"/>
        <v>24943.522199999996</v>
      </c>
    </row>
    <row r="9574" spans="1:7" ht="14.4" customHeight="1">
      <c r="A9574" s="138" t="s">
        <v>16453</v>
      </c>
      <c r="B9574" s="151" t="s">
        <v>16391</v>
      </c>
      <c r="C9574" s="148">
        <v>20445.511899999998</v>
      </c>
      <c r="D9574" s="148">
        <f t="shared" si="447"/>
        <v>24943.52</v>
      </c>
      <c r="E9574" s="138" t="s">
        <v>2044</v>
      </c>
      <c r="F9574" s="148">
        <f t="shared" si="448"/>
        <v>20445.509999999998</v>
      </c>
      <c r="G9574" s="148">
        <f t="shared" si="449"/>
        <v>24943.522199999996</v>
      </c>
    </row>
    <row r="9575" spans="1:7" ht="14.4" customHeight="1">
      <c r="A9575" s="138" t="s">
        <v>16454</v>
      </c>
      <c r="B9575" s="151" t="s">
        <v>16455</v>
      </c>
      <c r="C9575" s="148">
        <v>21949.052949999998</v>
      </c>
      <c r="D9575" s="148">
        <f t="shared" si="447"/>
        <v>26777.84</v>
      </c>
      <c r="E9575" s="138" t="s">
        <v>2044</v>
      </c>
      <c r="F9575" s="148">
        <f t="shared" si="448"/>
        <v>21949.05</v>
      </c>
      <c r="G9575" s="148">
        <f t="shared" si="449"/>
        <v>26777.840999999997</v>
      </c>
    </row>
    <row r="9576" spans="1:7" ht="14.4" customHeight="1">
      <c r="A9576" s="138" t="s">
        <v>16456</v>
      </c>
      <c r="B9576" s="151" t="s">
        <v>16455</v>
      </c>
      <c r="C9576" s="148">
        <v>21949.052949999998</v>
      </c>
      <c r="D9576" s="148">
        <f t="shared" si="447"/>
        <v>26777.84</v>
      </c>
      <c r="E9576" s="138" t="s">
        <v>2044</v>
      </c>
      <c r="F9576" s="148">
        <f t="shared" si="448"/>
        <v>21949.05</v>
      </c>
      <c r="G9576" s="148">
        <f t="shared" si="449"/>
        <v>26777.840999999997</v>
      </c>
    </row>
    <row r="9577" spans="1:7" ht="14.4" customHeight="1">
      <c r="A9577" s="138" t="s">
        <v>16457</v>
      </c>
      <c r="B9577" s="151" t="s">
        <v>16455</v>
      </c>
      <c r="C9577" s="148">
        <v>21949.052949999998</v>
      </c>
      <c r="D9577" s="148">
        <f t="shared" si="447"/>
        <v>26777.84</v>
      </c>
      <c r="E9577" s="138" t="s">
        <v>2044</v>
      </c>
      <c r="F9577" s="148">
        <f t="shared" si="448"/>
        <v>21949.05</v>
      </c>
      <c r="G9577" s="148">
        <f t="shared" si="449"/>
        <v>26777.840999999997</v>
      </c>
    </row>
    <row r="9578" spans="1:7" ht="14.4" customHeight="1">
      <c r="A9578" s="138" t="s">
        <v>16458</v>
      </c>
      <c r="B9578" s="151" t="s">
        <v>16455</v>
      </c>
      <c r="C9578" s="148">
        <v>21949.052949999998</v>
      </c>
      <c r="D9578" s="148">
        <f t="shared" si="447"/>
        <v>26777.84</v>
      </c>
      <c r="E9578" s="138" t="s">
        <v>2044</v>
      </c>
      <c r="F9578" s="148">
        <f t="shared" si="448"/>
        <v>21949.05</v>
      </c>
      <c r="G9578" s="148">
        <f t="shared" si="449"/>
        <v>26777.840999999997</v>
      </c>
    </row>
    <row r="9579" spans="1:7" ht="14.4" customHeight="1">
      <c r="A9579" s="138" t="s">
        <v>16459</v>
      </c>
      <c r="B9579" s="151" t="s">
        <v>16455</v>
      </c>
      <c r="C9579" s="148">
        <v>21949.052949999998</v>
      </c>
      <c r="D9579" s="148">
        <f t="shared" si="447"/>
        <v>26777.84</v>
      </c>
      <c r="E9579" s="138" t="s">
        <v>2044</v>
      </c>
      <c r="F9579" s="148">
        <f t="shared" si="448"/>
        <v>21949.05</v>
      </c>
      <c r="G9579" s="148">
        <f t="shared" si="449"/>
        <v>26777.840999999997</v>
      </c>
    </row>
    <row r="9580" spans="1:7" ht="14.4" customHeight="1">
      <c r="A9580" s="138" t="s">
        <v>16460</v>
      </c>
      <c r="B9580" s="151" t="s">
        <v>16455</v>
      </c>
      <c r="C9580" s="148">
        <v>21949.052949999998</v>
      </c>
      <c r="D9580" s="148">
        <f t="shared" si="447"/>
        <v>26777.84</v>
      </c>
      <c r="E9580" s="138" t="s">
        <v>2044</v>
      </c>
      <c r="F9580" s="148">
        <f t="shared" si="448"/>
        <v>21949.05</v>
      </c>
      <c r="G9580" s="148">
        <f t="shared" si="449"/>
        <v>26777.840999999997</v>
      </c>
    </row>
    <row r="9581" spans="1:7" ht="14.4" customHeight="1">
      <c r="A9581" s="138" t="s">
        <v>16461</v>
      </c>
      <c r="B9581" s="151" t="s">
        <v>16455</v>
      </c>
      <c r="C9581" s="148">
        <v>21949.052949999998</v>
      </c>
      <c r="D9581" s="148">
        <f t="shared" si="447"/>
        <v>26777.84</v>
      </c>
      <c r="E9581" s="138" t="s">
        <v>2044</v>
      </c>
      <c r="F9581" s="148">
        <f t="shared" si="448"/>
        <v>21949.05</v>
      </c>
      <c r="G9581" s="148">
        <f t="shared" si="449"/>
        <v>26777.840999999997</v>
      </c>
    </row>
    <row r="9582" spans="1:7" ht="14.4" customHeight="1">
      <c r="A9582" s="138" t="s">
        <v>16462</v>
      </c>
      <c r="B9582" s="151" t="s">
        <v>16455</v>
      </c>
      <c r="C9582" s="148">
        <v>21949.052949999998</v>
      </c>
      <c r="D9582" s="148">
        <f t="shared" si="447"/>
        <v>26777.84</v>
      </c>
      <c r="E9582" s="138" t="s">
        <v>2044</v>
      </c>
      <c r="F9582" s="148">
        <f t="shared" si="448"/>
        <v>21949.05</v>
      </c>
      <c r="G9582" s="148">
        <f t="shared" si="449"/>
        <v>26777.840999999997</v>
      </c>
    </row>
    <row r="9583" spans="1:7" ht="14.4" customHeight="1">
      <c r="A9583" s="138" t="s">
        <v>16463</v>
      </c>
      <c r="B9583" s="151" t="s">
        <v>16455</v>
      </c>
      <c r="C9583" s="148">
        <v>21949.052949999998</v>
      </c>
      <c r="D9583" s="148">
        <f t="shared" si="447"/>
        <v>26777.84</v>
      </c>
      <c r="E9583" s="138" t="s">
        <v>2044</v>
      </c>
      <c r="F9583" s="148">
        <f t="shared" si="448"/>
        <v>21949.05</v>
      </c>
      <c r="G9583" s="148">
        <f t="shared" si="449"/>
        <v>26777.840999999997</v>
      </c>
    </row>
    <row r="9584" spans="1:7" ht="14.4" customHeight="1">
      <c r="A9584" s="138" t="s">
        <v>16464</v>
      </c>
      <c r="B9584" s="151" t="s">
        <v>16455</v>
      </c>
      <c r="C9584" s="148">
        <v>21949.052949999998</v>
      </c>
      <c r="D9584" s="148">
        <f t="shared" si="447"/>
        <v>26777.84</v>
      </c>
      <c r="E9584" s="138" t="s">
        <v>2044</v>
      </c>
      <c r="F9584" s="148">
        <f t="shared" si="448"/>
        <v>21949.05</v>
      </c>
      <c r="G9584" s="148">
        <f t="shared" si="449"/>
        <v>26777.840999999997</v>
      </c>
    </row>
    <row r="9585" spans="1:7" ht="14.4" customHeight="1">
      <c r="A9585" s="138" t="s">
        <v>16465</v>
      </c>
      <c r="B9585" s="151" t="s">
        <v>16455</v>
      </c>
      <c r="C9585" s="148">
        <v>21949.052949999998</v>
      </c>
      <c r="D9585" s="148">
        <f t="shared" si="447"/>
        <v>26777.84</v>
      </c>
      <c r="E9585" s="138" t="s">
        <v>2044</v>
      </c>
      <c r="F9585" s="148">
        <f t="shared" si="448"/>
        <v>21949.05</v>
      </c>
      <c r="G9585" s="148">
        <f t="shared" si="449"/>
        <v>26777.840999999997</v>
      </c>
    </row>
    <row r="9586" spans="1:7" ht="14.4" customHeight="1">
      <c r="A9586" s="138" t="s">
        <v>16466</v>
      </c>
      <c r="B9586" s="151" t="s">
        <v>16455</v>
      </c>
      <c r="C9586" s="148">
        <v>21949.052949999998</v>
      </c>
      <c r="D9586" s="148">
        <f t="shared" si="447"/>
        <v>26777.84</v>
      </c>
      <c r="E9586" s="138" t="s">
        <v>2044</v>
      </c>
      <c r="F9586" s="148">
        <f t="shared" si="448"/>
        <v>21949.05</v>
      </c>
      <c r="G9586" s="148">
        <f t="shared" si="449"/>
        <v>26777.840999999997</v>
      </c>
    </row>
    <row r="9587" spans="1:7" ht="14.4" customHeight="1">
      <c r="A9587" s="138" t="s">
        <v>16467</v>
      </c>
      <c r="B9587" s="151" t="s">
        <v>16455</v>
      </c>
      <c r="C9587" s="148">
        <v>21949.052949999998</v>
      </c>
      <c r="D9587" s="148">
        <f t="shared" si="447"/>
        <v>26777.84</v>
      </c>
      <c r="E9587" s="138" t="s">
        <v>2044</v>
      </c>
      <c r="F9587" s="148">
        <f t="shared" si="448"/>
        <v>21949.05</v>
      </c>
      <c r="G9587" s="148">
        <f t="shared" si="449"/>
        <v>26777.840999999997</v>
      </c>
    </row>
    <row r="9588" spans="1:7" ht="14.4" customHeight="1">
      <c r="A9588" s="138" t="s">
        <v>16468</v>
      </c>
      <c r="B9588" s="151" t="s">
        <v>16455</v>
      </c>
      <c r="C9588" s="148">
        <v>21949.052949999998</v>
      </c>
      <c r="D9588" s="148">
        <f t="shared" si="447"/>
        <v>26777.84</v>
      </c>
      <c r="E9588" s="138" t="s">
        <v>2044</v>
      </c>
      <c r="F9588" s="148">
        <f t="shared" si="448"/>
        <v>21949.05</v>
      </c>
      <c r="G9588" s="148">
        <f t="shared" si="449"/>
        <v>26777.840999999997</v>
      </c>
    </row>
    <row r="9589" spans="1:7" ht="14.4" customHeight="1">
      <c r="A9589" s="138" t="s">
        <v>16469</v>
      </c>
      <c r="B9589" s="151" t="s">
        <v>16455</v>
      </c>
      <c r="C9589" s="148">
        <v>21949.052949999998</v>
      </c>
      <c r="D9589" s="148">
        <f t="shared" si="447"/>
        <v>26777.84</v>
      </c>
      <c r="E9589" s="138" t="s">
        <v>2044</v>
      </c>
      <c r="F9589" s="148">
        <f t="shared" si="448"/>
        <v>21949.05</v>
      </c>
      <c r="G9589" s="148">
        <f t="shared" si="449"/>
        <v>26777.840999999997</v>
      </c>
    </row>
    <row r="9590" spans="1:7" ht="14.4" customHeight="1">
      <c r="A9590" s="138" t="s">
        <v>16470</v>
      </c>
      <c r="B9590" s="151" t="s">
        <v>16455</v>
      </c>
      <c r="C9590" s="148">
        <v>21949.052949999998</v>
      </c>
      <c r="D9590" s="148">
        <f t="shared" si="447"/>
        <v>26777.84</v>
      </c>
      <c r="E9590" s="138" t="s">
        <v>2044</v>
      </c>
      <c r="F9590" s="148">
        <f t="shared" si="448"/>
        <v>21949.05</v>
      </c>
      <c r="G9590" s="148">
        <f t="shared" si="449"/>
        <v>26777.840999999997</v>
      </c>
    </row>
    <row r="9591" spans="1:7" ht="14.4" customHeight="1">
      <c r="A9591" s="138" t="s">
        <v>16471</v>
      </c>
      <c r="B9591" s="151" t="s">
        <v>16455</v>
      </c>
      <c r="C9591" s="148">
        <v>21949.052949999998</v>
      </c>
      <c r="D9591" s="148">
        <f t="shared" si="447"/>
        <v>26777.84</v>
      </c>
      <c r="E9591" s="138" t="s">
        <v>2044</v>
      </c>
      <c r="F9591" s="148">
        <f t="shared" si="448"/>
        <v>21949.05</v>
      </c>
      <c r="G9591" s="148">
        <f t="shared" si="449"/>
        <v>26777.840999999997</v>
      </c>
    </row>
    <row r="9592" spans="1:7" ht="14.4" customHeight="1">
      <c r="A9592" s="138" t="s">
        <v>16472</v>
      </c>
      <c r="B9592" s="151" t="s">
        <v>16455</v>
      </c>
      <c r="C9592" s="148">
        <v>21949.052949999998</v>
      </c>
      <c r="D9592" s="148">
        <f t="shared" si="447"/>
        <v>26777.84</v>
      </c>
      <c r="E9592" s="138" t="s">
        <v>2044</v>
      </c>
      <c r="F9592" s="148">
        <f t="shared" si="448"/>
        <v>21949.05</v>
      </c>
      <c r="G9592" s="148">
        <f t="shared" si="449"/>
        <v>26777.840999999997</v>
      </c>
    </row>
    <row r="9593" spans="1:7" ht="14.4" customHeight="1">
      <c r="A9593" s="138" t="s">
        <v>16473</v>
      </c>
      <c r="B9593" s="151" t="s">
        <v>16455</v>
      </c>
      <c r="C9593" s="148">
        <v>21949.052949999998</v>
      </c>
      <c r="D9593" s="148">
        <f t="shared" si="447"/>
        <v>26777.84</v>
      </c>
      <c r="E9593" s="138" t="s">
        <v>2044</v>
      </c>
      <c r="F9593" s="148">
        <f t="shared" si="448"/>
        <v>21949.05</v>
      </c>
      <c r="G9593" s="148">
        <f t="shared" si="449"/>
        <v>26777.840999999997</v>
      </c>
    </row>
    <row r="9594" spans="1:7" ht="14.4" customHeight="1">
      <c r="A9594" s="138" t="s">
        <v>16474</v>
      </c>
      <c r="B9594" s="151" t="s">
        <v>16455</v>
      </c>
      <c r="C9594" s="148">
        <v>21949.052949999998</v>
      </c>
      <c r="D9594" s="148">
        <f t="shared" si="447"/>
        <v>26777.84</v>
      </c>
      <c r="E9594" s="138" t="s">
        <v>2044</v>
      </c>
      <c r="F9594" s="148">
        <f t="shared" si="448"/>
        <v>21949.05</v>
      </c>
      <c r="G9594" s="148">
        <f t="shared" si="449"/>
        <v>26777.840999999997</v>
      </c>
    </row>
    <row r="9595" spans="1:7" ht="14.4" customHeight="1">
      <c r="A9595" s="138" t="s">
        <v>16475</v>
      </c>
      <c r="B9595" s="151" t="s">
        <v>16455</v>
      </c>
      <c r="C9595" s="148">
        <v>21949.052949999998</v>
      </c>
      <c r="D9595" s="148">
        <f t="shared" si="447"/>
        <v>26777.84</v>
      </c>
      <c r="E9595" s="138" t="s">
        <v>2044</v>
      </c>
      <c r="F9595" s="148">
        <f t="shared" si="448"/>
        <v>21949.05</v>
      </c>
      <c r="G9595" s="148">
        <f t="shared" si="449"/>
        <v>26777.840999999997</v>
      </c>
    </row>
    <row r="9596" spans="1:7" ht="14.4" customHeight="1">
      <c r="A9596" s="138" t="s">
        <v>16476</v>
      </c>
      <c r="B9596" s="151" t="s">
        <v>16455</v>
      </c>
      <c r="C9596" s="148">
        <v>21949.052949999998</v>
      </c>
      <c r="D9596" s="148">
        <f t="shared" si="447"/>
        <v>26777.84</v>
      </c>
      <c r="E9596" s="138" t="s">
        <v>2044</v>
      </c>
      <c r="F9596" s="148">
        <f t="shared" si="448"/>
        <v>21949.05</v>
      </c>
      <c r="G9596" s="148">
        <f t="shared" si="449"/>
        <v>26777.840999999997</v>
      </c>
    </row>
    <row r="9597" spans="1:7" ht="14.4" customHeight="1">
      <c r="A9597" s="138" t="s">
        <v>16477</v>
      </c>
      <c r="B9597" s="151" t="s">
        <v>16455</v>
      </c>
      <c r="C9597" s="148">
        <v>21949.052949999998</v>
      </c>
      <c r="D9597" s="148">
        <f t="shared" si="447"/>
        <v>26777.84</v>
      </c>
      <c r="E9597" s="138" t="s">
        <v>2044</v>
      </c>
      <c r="F9597" s="148">
        <f t="shared" si="448"/>
        <v>21949.05</v>
      </c>
      <c r="G9597" s="148">
        <f t="shared" si="449"/>
        <v>26777.840999999997</v>
      </c>
    </row>
    <row r="9598" spans="1:7" ht="14.4" customHeight="1">
      <c r="A9598" s="138" t="s">
        <v>16478</v>
      </c>
      <c r="B9598" s="151" t="s">
        <v>16455</v>
      </c>
      <c r="C9598" s="148">
        <v>21949.052949999998</v>
      </c>
      <c r="D9598" s="148">
        <f t="shared" si="447"/>
        <v>26777.84</v>
      </c>
      <c r="E9598" s="138" t="s">
        <v>2044</v>
      </c>
      <c r="F9598" s="148">
        <f t="shared" si="448"/>
        <v>21949.05</v>
      </c>
      <c r="G9598" s="148">
        <f t="shared" si="449"/>
        <v>26777.840999999997</v>
      </c>
    </row>
    <row r="9599" spans="1:7" ht="14.4" customHeight="1">
      <c r="A9599" s="138" t="s">
        <v>16479</v>
      </c>
      <c r="B9599" s="151" t="s">
        <v>16455</v>
      </c>
      <c r="C9599" s="148">
        <v>21949.052949999998</v>
      </c>
      <c r="D9599" s="148">
        <f t="shared" si="447"/>
        <v>26777.84</v>
      </c>
      <c r="E9599" s="138" t="s">
        <v>2044</v>
      </c>
      <c r="F9599" s="148">
        <f t="shared" si="448"/>
        <v>21949.05</v>
      </c>
      <c r="G9599" s="148">
        <f t="shared" si="449"/>
        <v>26777.840999999997</v>
      </c>
    </row>
    <row r="9600" spans="1:7" ht="14.4" customHeight="1">
      <c r="A9600" s="138" t="s">
        <v>16480</v>
      </c>
      <c r="B9600" s="151" t="s">
        <v>16455</v>
      </c>
      <c r="C9600" s="148">
        <v>21949.052949999998</v>
      </c>
      <c r="D9600" s="148">
        <f t="shared" si="447"/>
        <v>26777.84</v>
      </c>
      <c r="E9600" s="138" t="s">
        <v>2044</v>
      </c>
      <c r="F9600" s="148">
        <f t="shared" si="448"/>
        <v>21949.05</v>
      </c>
      <c r="G9600" s="148">
        <f t="shared" si="449"/>
        <v>26777.840999999997</v>
      </c>
    </row>
    <row r="9601" spans="1:7" ht="14.4" customHeight="1">
      <c r="A9601" s="138" t="s">
        <v>16481</v>
      </c>
      <c r="B9601" s="151" t="s">
        <v>16455</v>
      </c>
      <c r="C9601" s="148">
        <v>21949.052949999998</v>
      </c>
      <c r="D9601" s="148">
        <f t="shared" si="447"/>
        <v>26777.84</v>
      </c>
      <c r="E9601" s="138" t="s">
        <v>2044</v>
      </c>
      <c r="F9601" s="148">
        <f t="shared" si="448"/>
        <v>21949.05</v>
      </c>
      <c r="G9601" s="148">
        <f t="shared" si="449"/>
        <v>26777.840999999997</v>
      </c>
    </row>
    <row r="9602" spans="1:7" ht="14.4" customHeight="1">
      <c r="A9602" s="138" t="s">
        <v>16482</v>
      </c>
      <c r="B9602" s="151" t="s">
        <v>16455</v>
      </c>
      <c r="C9602" s="148">
        <v>21949.052949999998</v>
      </c>
      <c r="D9602" s="148">
        <f t="shared" si="447"/>
        <v>26777.84</v>
      </c>
      <c r="E9602" s="138" t="s">
        <v>2044</v>
      </c>
      <c r="F9602" s="148">
        <f t="shared" si="448"/>
        <v>21949.05</v>
      </c>
      <c r="G9602" s="148">
        <f t="shared" si="449"/>
        <v>26777.840999999997</v>
      </c>
    </row>
    <row r="9603" spans="1:7" ht="14.4" customHeight="1">
      <c r="A9603" s="138" t="s">
        <v>16483</v>
      </c>
      <c r="B9603" s="151" t="s">
        <v>16455</v>
      </c>
      <c r="C9603" s="148">
        <v>21949.052949999998</v>
      </c>
      <c r="D9603" s="148">
        <f t="shared" si="447"/>
        <v>26777.84</v>
      </c>
      <c r="E9603" s="138" t="s">
        <v>2044</v>
      </c>
      <c r="F9603" s="148">
        <f t="shared" si="448"/>
        <v>21949.05</v>
      </c>
      <c r="G9603" s="148">
        <f t="shared" si="449"/>
        <v>26777.840999999997</v>
      </c>
    </row>
    <row r="9604" spans="1:7" ht="14.4" customHeight="1">
      <c r="A9604" s="138" t="s">
        <v>16484</v>
      </c>
      <c r="B9604" s="151" t="s">
        <v>16455</v>
      </c>
      <c r="C9604" s="148">
        <v>21949.052949999998</v>
      </c>
      <c r="D9604" s="148">
        <f t="shared" si="447"/>
        <v>26777.84</v>
      </c>
      <c r="E9604" s="138" t="s">
        <v>2044</v>
      </c>
      <c r="F9604" s="148">
        <f t="shared" si="448"/>
        <v>21949.05</v>
      </c>
      <c r="G9604" s="148">
        <f t="shared" si="449"/>
        <v>26777.840999999997</v>
      </c>
    </row>
    <row r="9605" spans="1:7" ht="14.4" customHeight="1">
      <c r="A9605" s="138" t="s">
        <v>16485</v>
      </c>
      <c r="B9605" s="151" t="s">
        <v>16455</v>
      </c>
      <c r="C9605" s="148">
        <v>21949.052949999998</v>
      </c>
      <c r="D9605" s="148">
        <f t="shared" si="447"/>
        <v>26777.84</v>
      </c>
      <c r="E9605" s="138" t="s">
        <v>2044</v>
      </c>
      <c r="F9605" s="148">
        <f t="shared" si="448"/>
        <v>21949.05</v>
      </c>
      <c r="G9605" s="148">
        <f t="shared" si="449"/>
        <v>26777.840999999997</v>
      </c>
    </row>
    <row r="9606" spans="1:7" ht="14.4" customHeight="1">
      <c r="A9606" s="138" t="s">
        <v>16486</v>
      </c>
      <c r="B9606" s="151" t="s">
        <v>16455</v>
      </c>
      <c r="C9606" s="148">
        <v>21949.052949999998</v>
      </c>
      <c r="D9606" s="148">
        <f t="shared" si="447"/>
        <v>26777.84</v>
      </c>
      <c r="E9606" s="138" t="s">
        <v>2044</v>
      </c>
      <c r="F9606" s="148">
        <f t="shared" si="448"/>
        <v>21949.05</v>
      </c>
      <c r="G9606" s="148">
        <f t="shared" si="449"/>
        <v>26777.840999999997</v>
      </c>
    </row>
    <row r="9607" spans="1:7" ht="14.4" customHeight="1">
      <c r="A9607" s="138" t="s">
        <v>16487</v>
      </c>
      <c r="B9607" s="151" t="s">
        <v>16455</v>
      </c>
      <c r="C9607" s="148">
        <v>21949.052949999998</v>
      </c>
      <c r="D9607" s="148">
        <f t="shared" si="447"/>
        <v>26777.84</v>
      </c>
      <c r="E9607" s="138" t="s">
        <v>2044</v>
      </c>
      <c r="F9607" s="148">
        <f t="shared" si="448"/>
        <v>21949.05</v>
      </c>
      <c r="G9607" s="148">
        <f t="shared" si="449"/>
        <v>26777.840999999997</v>
      </c>
    </row>
    <row r="9608" spans="1:7" ht="14.4" customHeight="1">
      <c r="A9608" s="138" t="s">
        <v>16488</v>
      </c>
      <c r="B9608" s="151" t="s">
        <v>16455</v>
      </c>
      <c r="C9608" s="148">
        <v>21949.052949999998</v>
      </c>
      <c r="D9608" s="148">
        <f t="shared" si="447"/>
        <v>26777.84</v>
      </c>
      <c r="E9608" s="138" t="s">
        <v>2044</v>
      </c>
      <c r="F9608" s="148">
        <f t="shared" si="448"/>
        <v>21949.05</v>
      </c>
      <c r="G9608" s="148">
        <f t="shared" si="449"/>
        <v>26777.840999999997</v>
      </c>
    </row>
    <row r="9609" spans="1:7" ht="14.4" customHeight="1">
      <c r="A9609" s="138" t="s">
        <v>16489</v>
      </c>
      <c r="B9609" s="151" t="s">
        <v>16455</v>
      </c>
      <c r="C9609" s="148">
        <v>21949.052949999998</v>
      </c>
      <c r="D9609" s="148">
        <f t="shared" ref="D9609:D9672" si="450">ROUND(C9609*(1+$D$8),2)</f>
        <v>26777.84</v>
      </c>
      <c r="E9609" s="138" t="s">
        <v>2044</v>
      </c>
      <c r="F9609" s="148">
        <f t="shared" ref="F9609:F9672" si="451">ROUND(C9609*(1-HLOOKUP(E9609,$1:$2,2,FALSE)),2)</f>
        <v>21949.05</v>
      </c>
      <c r="G9609" s="148">
        <f t="shared" ref="G9609:G9672" si="452">F9609*(1+$D$8)</f>
        <v>26777.840999999997</v>
      </c>
    </row>
    <row r="9610" spans="1:7" ht="14.4" customHeight="1">
      <c r="A9610" s="138" t="s">
        <v>16490</v>
      </c>
      <c r="B9610" s="151" t="s">
        <v>16455</v>
      </c>
      <c r="C9610" s="148">
        <v>21949.052949999998</v>
      </c>
      <c r="D9610" s="148">
        <f t="shared" si="450"/>
        <v>26777.84</v>
      </c>
      <c r="E9610" s="138" t="s">
        <v>2044</v>
      </c>
      <c r="F9610" s="148">
        <f t="shared" si="451"/>
        <v>21949.05</v>
      </c>
      <c r="G9610" s="148">
        <f t="shared" si="452"/>
        <v>26777.840999999997</v>
      </c>
    </row>
    <row r="9611" spans="1:7" ht="14.4" customHeight="1">
      <c r="A9611" s="138" t="s">
        <v>16491</v>
      </c>
      <c r="B9611" s="151" t="s">
        <v>16455</v>
      </c>
      <c r="C9611" s="148">
        <v>21949.052949999998</v>
      </c>
      <c r="D9611" s="148">
        <f t="shared" si="450"/>
        <v>26777.84</v>
      </c>
      <c r="E9611" s="138" t="s">
        <v>2044</v>
      </c>
      <c r="F9611" s="148">
        <f t="shared" si="451"/>
        <v>21949.05</v>
      </c>
      <c r="G9611" s="148">
        <f t="shared" si="452"/>
        <v>26777.840999999997</v>
      </c>
    </row>
    <row r="9612" spans="1:7" ht="14.4" customHeight="1">
      <c r="A9612" s="138" t="s">
        <v>16492</v>
      </c>
      <c r="B9612" s="151" t="s">
        <v>16455</v>
      </c>
      <c r="C9612" s="148">
        <v>21949.052949999998</v>
      </c>
      <c r="D9612" s="148">
        <f t="shared" si="450"/>
        <v>26777.84</v>
      </c>
      <c r="E9612" s="138" t="s">
        <v>2044</v>
      </c>
      <c r="F9612" s="148">
        <f t="shared" si="451"/>
        <v>21949.05</v>
      </c>
      <c r="G9612" s="148">
        <f t="shared" si="452"/>
        <v>26777.840999999997</v>
      </c>
    </row>
    <row r="9613" spans="1:7" ht="14.4" customHeight="1">
      <c r="A9613" s="138" t="s">
        <v>16493</v>
      </c>
      <c r="B9613" s="151" t="s">
        <v>16455</v>
      </c>
      <c r="C9613" s="148">
        <v>21949.052949999998</v>
      </c>
      <c r="D9613" s="148">
        <f t="shared" si="450"/>
        <v>26777.84</v>
      </c>
      <c r="E9613" s="138" t="s">
        <v>2044</v>
      </c>
      <c r="F9613" s="148">
        <f t="shared" si="451"/>
        <v>21949.05</v>
      </c>
      <c r="G9613" s="148">
        <f t="shared" si="452"/>
        <v>26777.840999999997</v>
      </c>
    </row>
    <row r="9614" spans="1:7" ht="14.4" customHeight="1">
      <c r="A9614" s="138" t="s">
        <v>16494</v>
      </c>
      <c r="B9614" s="151" t="s">
        <v>16455</v>
      </c>
      <c r="C9614" s="148">
        <v>21949.052949999998</v>
      </c>
      <c r="D9614" s="148">
        <f t="shared" si="450"/>
        <v>26777.84</v>
      </c>
      <c r="E9614" s="138" t="s">
        <v>2044</v>
      </c>
      <c r="F9614" s="148">
        <f t="shared" si="451"/>
        <v>21949.05</v>
      </c>
      <c r="G9614" s="148">
        <f t="shared" si="452"/>
        <v>26777.840999999997</v>
      </c>
    </row>
    <row r="9615" spans="1:7" ht="14.4" customHeight="1">
      <c r="A9615" s="138" t="s">
        <v>16495</v>
      </c>
      <c r="B9615" s="151" t="s">
        <v>16455</v>
      </c>
      <c r="C9615" s="148">
        <v>21949.052949999998</v>
      </c>
      <c r="D9615" s="148">
        <f t="shared" si="450"/>
        <v>26777.84</v>
      </c>
      <c r="E9615" s="138" t="s">
        <v>2044</v>
      </c>
      <c r="F9615" s="148">
        <f t="shared" si="451"/>
        <v>21949.05</v>
      </c>
      <c r="G9615" s="148">
        <f t="shared" si="452"/>
        <v>26777.840999999997</v>
      </c>
    </row>
    <row r="9616" spans="1:7" ht="14.4" customHeight="1">
      <c r="A9616" s="138" t="s">
        <v>16496</v>
      </c>
      <c r="B9616" s="151" t="s">
        <v>16455</v>
      </c>
      <c r="C9616" s="148">
        <v>21949.052949999998</v>
      </c>
      <c r="D9616" s="148">
        <f t="shared" si="450"/>
        <v>26777.84</v>
      </c>
      <c r="E9616" s="138" t="s">
        <v>2044</v>
      </c>
      <c r="F9616" s="148">
        <f t="shared" si="451"/>
        <v>21949.05</v>
      </c>
      <c r="G9616" s="148">
        <f t="shared" si="452"/>
        <v>26777.840999999997</v>
      </c>
    </row>
    <row r="9617" spans="1:7" ht="14.4" customHeight="1">
      <c r="A9617" s="138" t="s">
        <v>16497</v>
      </c>
      <c r="B9617" s="151" t="s">
        <v>16455</v>
      </c>
      <c r="C9617" s="148">
        <v>21949.052949999998</v>
      </c>
      <c r="D9617" s="148">
        <f t="shared" si="450"/>
        <v>26777.84</v>
      </c>
      <c r="E9617" s="138" t="s">
        <v>2044</v>
      </c>
      <c r="F9617" s="148">
        <f t="shared" si="451"/>
        <v>21949.05</v>
      </c>
      <c r="G9617" s="148">
        <f t="shared" si="452"/>
        <v>26777.840999999997</v>
      </c>
    </row>
    <row r="9618" spans="1:7" ht="14.4" customHeight="1">
      <c r="A9618" s="138" t="s">
        <v>16498</v>
      </c>
      <c r="B9618" s="151" t="s">
        <v>16455</v>
      </c>
      <c r="C9618" s="148">
        <v>21949.052949999998</v>
      </c>
      <c r="D9618" s="148">
        <f t="shared" si="450"/>
        <v>26777.84</v>
      </c>
      <c r="E9618" s="138" t="s">
        <v>2044</v>
      </c>
      <c r="F9618" s="148">
        <f t="shared" si="451"/>
        <v>21949.05</v>
      </c>
      <c r="G9618" s="148">
        <f t="shared" si="452"/>
        <v>26777.840999999997</v>
      </c>
    </row>
    <row r="9619" spans="1:7" ht="14.4" customHeight="1">
      <c r="A9619" s="138" t="s">
        <v>16499</v>
      </c>
      <c r="B9619" s="151" t="s">
        <v>16455</v>
      </c>
      <c r="C9619" s="148">
        <v>21949.052949999998</v>
      </c>
      <c r="D9619" s="148">
        <f t="shared" si="450"/>
        <v>26777.84</v>
      </c>
      <c r="E9619" s="138" t="s">
        <v>2044</v>
      </c>
      <c r="F9619" s="148">
        <f t="shared" si="451"/>
        <v>21949.05</v>
      </c>
      <c r="G9619" s="148">
        <f t="shared" si="452"/>
        <v>26777.840999999997</v>
      </c>
    </row>
    <row r="9620" spans="1:7" ht="14.4" customHeight="1">
      <c r="A9620" s="138" t="s">
        <v>16500</v>
      </c>
      <c r="B9620" s="151" t="s">
        <v>16455</v>
      </c>
      <c r="C9620" s="148">
        <v>21949.052949999998</v>
      </c>
      <c r="D9620" s="148">
        <f t="shared" si="450"/>
        <v>26777.84</v>
      </c>
      <c r="E9620" s="138" t="s">
        <v>2044</v>
      </c>
      <c r="F9620" s="148">
        <f t="shared" si="451"/>
        <v>21949.05</v>
      </c>
      <c r="G9620" s="148">
        <f t="shared" si="452"/>
        <v>26777.840999999997</v>
      </c>
    </row>
    <row r="9621" spans="1:7" ht="14.4" customHeight="1">
      <c r="A9621" s="138" t="s">
        <v>16501</v>
      </c>
      <c r="B9621" s="151" t="s">
        <v>16455</v>
      </c>
      <c r="C9621" s="148">
        <v>21949.052949999998</v>
      </c>
      <c r="D9621" s="148">
        <f t="shared" si="450"/>
        <v>26777.84</v>
      </c>
      <c r="E9621" s="138" t="s">
        <v>2044</v>
      </c>
      <c r="F9621" s="148">
        <f t="shared" si="451"/>
        <v>21949.05</v>
      </c>
      <c r="G9621" s="148">
        <f t="shared" si="452"/>
        <v>26777.840999999997</v>
      </c>
    </row>
    <row r="9622" spans="1:7" ht="14.4" customHeight="1">
      <c r="A9622" s="138" t="s">
        <v>16502</v>
      </c>
      <c r="B9622" s="151" t="s">
        <v>16455</v>
      </c>
      <c r="C9622" s="148">
        <v>21949.052949999998</v>
      </c>
      <c r="D9622" s="148">
        <f t="shared" si="450"/>
        <v>26777.84</v>
      </c>
      <c r="E9622" s="138" t="s">
        <v>2044</v>
      </c>
      <c r="F9622" s="148">
        <f t="shared" si="451"/>
        <v>21949.05</v>
      </c>
      <c r="G9622" s="148">
        <f t="shared" si="452"/>
        <v>26777.840999999997</v>
      </c>
    </row>
    <row r="9623" spans="1:7" ht="14.4" customHeight="1">
      <c r="A9623" s="138" t="s">
        <v>16503</v>
      </c>
      <c r="B9623" s="151" t="s">
        <v>16455</v>
      </c>
      <c r="C9623" s="148">
        <v>21949.052949999998</v>
      </c>
      <c r="D9623" s="148">
        <f t="shared" si="450"/>
        <v>26777.84</v>
      </c>
      <c r="E9623" s="138" t="s">
        <v>2044</v>
      </c>
      <c r="F9623" s="148">
        <f t="shared" si="451"/>
        <v>21949.05</v>
      </c>
      <c r="G9623" s="148">
        <f t="shared" si="452"/>
        <v>26777.840999999997</v>
      </c>
    </row>
    <row r="9624" spans="1:7" ht="14.4" customHeight="1">
      <c r="A9624" s="138" t="s">
        <v>16504</v>
      </c>
      <c r="B9624" s="151" t="s">
        <v>16455</v>
      </c>
      <c r="C9624" s="148">
        <v>21949.052949999998</v>
      </c>
      <c r="D9624" s="148">
        <f t="shared" si="450"/>
        <v>26777.84</v>
      </c>
      <c r="E9624" s="138" t="s">
        <v>2044</v>
      </c>
      <c r="F9624" s="148">
        <f t="shared" si="451"/>
        <v>21949.05</v>
      </c>
      <c r="G9624" s="148">
        <f t="shared" si="452"/>
        <v>26777.840999999997</v>
      </c>
    </row>
    <row r="9625" spans="1:7" ht="14.4" customHeight="1">
      <c r="A9625" s="138" t="s">
        <v>16505</v>
      </c>
      <c r="B9625" s="151" t="s">
        <v>16455</v>
      </c>
      <c r="C9625" s="148">
        <v>21949.052949999998</v>
      </c>
      <c r="D9625" s="148">
        <f t="shared" si="450"/>
        <v>26777.84</v>
      </c>
      <c r="E9625" s="138" t="s">
        <v>2044</v>
      </c>
      <c r="F9625" s="148">
        <f t="shared" si="451"/>
        <v>21949.05</v>
      </c>
      <c r="G9625" s="148">
        <f t="shared" si="452"/>
        <v>26777.840999999997</v>
      </c>
    </row>
    <row r="9626" spans="1:7" ht="14.4" customHeight="1">
      <c r="A9626" s="138" t="s">
        <v>16506</v>
      </c>
      <c r="B9626" s="151" t="s">
        <v>16455</v>
      </c>
      <c r="C9626" s="148">
        <v>21949.052949999998</v>
      </c>
      <c r="D9626" s="148">
        <f t="shared" si="450"/>
        <v>26777.84</v>
      </c>
      <c r="E9626" s="138" t="s">
        <v>2044</v>
      </c>
      <c r="F9626" s="148">
        <f t="shared" si="451"/>
        <v>21949.05</v>
      </c>
      <c r="G9626" s="148">
        <f t="shared" si="452"/>
        <v>26777.840999999997</v>
      </c>
    </row>
    <row r="9627" spans="1:7" ht="14.4" customHeight="1">
      <c r="A9627" s="138" t="s">
        <v>16507</v>
      </c>
      <c r="B9627" s="151" t="s">
        <v>16455</v>
      </c>
      <c r="C9627" s="148">
        <v>21949.052949999998</v>
      </c>
      <c r="D9627" s="148">
        <f t="shared" si="450"/>
        <v>26777.84</v>
      </c>
      <c r="E9627" s="138" t="s">
        <v>2044</v>
      </c>
      <c r="F9627" s="148">
        <f t="shared" si="451"/>
        <v>21949.05</v>
      </c>
      <c r="G9627" s="148">
        <f t="shared" si="452"/>
        <v>26777.840999999997</v>
      </c>
    </row>
    <row r="9628" spans="1:7" ht="14.4" customHeight="1">
      <c r="A9628" s="138" t="s">
        <v>16508</v>
      </c>
      <c r="B9628" s="151" t="s">
        <v>16455</v>
      </c>
      <c r="C9628" s="148">
        <v>21949.052949999998</v>
      </c>
      <c r="D9628" s="148">
        <f t="shared" si="450"/>
        <v>26777.84</v>
      </c>
      <c r="E9628" s="138" t="s">
        <v>2044</v>
      </c>
      <c r="F9628" s="148">
        <f t="shared" si="451"/>
        <v>21949.05</v>
      </c>
      <c r="G9628" s="148">
        <f t="shared" si="452"/>
        <v>26777.840999999997</v>
      </c>
    </row>
    <row r="9629" spans="1:7" ht="14.4" customHeight="1">
      <c r="A9629" s="138" t="s">
        <v>16509</v>
      </c>
      <c r="B9629" s="151" t="s">
        <v>16455</v>
      </c>
      <c r="C9629" s="148">
        <v>21949.052949999998</v>
      </c>
      <c r="D9629" s="148">
        <f t="shared" si="450"/>
        <v>26777.84</v>
      </c>
      <c r="E9629" s="138" t="s">
        <v>2044</v>
      </c>
      <c r="F9629" s="148">
        <f t="shared" si="451"/>
        <v>21949.05</v>
      </c>
      <c r="G9629" s="148">
        <f t="shared" si="452"/>
        <v>26777.840999999997</v>
      </c>
    </row>
    <row r="9630" spans="1:7" ht="14.4" customHeight="1">
      <c r="A9630" s="138" t="s">
        <v>16510</v>
      </c>
      <c r="B9630" s="151" t="s">
        <v>16455</v>
      </c>
      <c r="C9630" s="148">
        <v>21949.052949999998</v>
      </c>
      <c r="D9630" s="148">
        <f t="shared" si="450"/>
        <v>26777.84</v>
      </c>
      <c r="E9630" s="138" t="s">
        <v>2044</v>
      </c>
      <c r="F9630" s="148">
        <f t="shared" si="451"/>
        <v>21949.05</v>
      </c>
      <c r="G9630" s="148">
        <f t="shared" si="452"/>
        <v>26777.840999999997</v>
      </c>
    </row>
    <row r="9631" spans="1:7" ht="14.4" customHeight="1">
      <c r="A9631" s="138" t="s">
        <v>16511</v>
      </c>
      <c r="B9631" s="151" t="s">
        <v>16455</v>
      </c>
      <c r="C9631" s="148">
        <v>21949.052949999998</v>
      </c>
      <c r="D9631" s="148">
        <f t="shared" si="450"/>
        <v>26777.84</v>
      </c>
      <c r="E9631" s="138" t="s">
        <v>2044</v>
      </c>
      <c r="F9631" s="148">
        <f t="shared" si="451"/>
        <v>21949.05</v>
      </c>
      <c r="G9631" s="148">
        <f t="shared" si="452"/>
        <v>26777.840999999997</v>
      </c>
    </row>
    <row r="9632" spans="1:7" ht="14.4" customHeight="1">
      <c r="A9632" s="138" t="s">
        <v>16512</v>
      </c>
      <c r="B9632" s="151" t="s">
        <v>16455</v>
      </c>
      <c r="C9632" s="148">
        <v>21949.052949999998</v>
      </c>
      <c r="D9632" s="148">
        <f t="shared" si="450"/>
        <v>26777.84</v>
      </c>
      <c r="E9632" s="138" t="s">
        <v>2044</v>
      </c>
      <c r="F9632" s="148">
        <f t="shared" si="451"/>
        <v>21949.05</v>
      </c>
      <c r="G9632" s="148">
        <f t="shared" si="452"/>
        <v>26777.840999999997</v>
      </c>
    </row>
    <row r="9633" spans="1:7" ht="14.4" customHeight="1">
      <c r="A9633" s="138" t="s">
        <v>16513</v>
      </c>
      <c r="B9633" s="151" t="s">
        <v>16455</v>
      </c>
      <c r="C9633" s="148">
        <v>21949.052949999998</v>
      </c>
      <c r="D9633" s="148">
        <f t="shared" si="450"/>
        <v>26777.84</v>
      </c>
      <c r="E9633" s="138" t="s">
        <v>2044</v>
      </c>
      <c r="F9633" s="148">
        <f t="shared" si="451"/>
        <v>21949.05</v>
      </c>
      <c r="G9633" s="148">
        <f t="shared" si="452"/>
        <v>26777.840999999997</v>
      </c>
    </row>
    <row r="9634" spans="1:7" ht="14.4" customHeight="1">
      <c r="A9634" s="138" t="s">
        <v>16514</v>
      </c>
      <c r="B9634" s="151" t="s">
        <v>16455</v>
      </c>
      <c r="C9634" s="148">
        <v>21949.052949999998</v>
      </c>
      <c r="D9634" s="148">
        <f t="shared" si="450"/>
        <v>26777.84</v>
      </c>
      <c r="E9634" s="138" t="s">
        <v>2044</v>
      </c>
      <c r="F9634" s="148">
        <f t="shared" si="451"/>
        <v>21949.05</v>
      </c>
      <c r="G9634" s="148">
        <f t="shared" si="452"/>
        <v>26777.840999999997</v>
      </c>
    </row>
    <row r="9635" spans="1:7" ht="14.4" customHeight="1">
      <c r="A9635" s="138" t="s">
        <v>16515</v>
      </c>
      <c r="B9635" s="151" t="s">
        <v>16455</v>
      </c>
      <c r="C9635" s="148">
        <v>21949.052949999998</v>
      </c>
      <c r="D9635" s="148">
        <f t="shared" si="450"/>
        <v>26777.84</v>
      </c>
      <c r="E9635" s="138" t="s">
        <v>2044</v>
      </c>
      <c r="F9635" s="148">
        <f t="shared" si="451"/>
        <v>21949.05</v>
      </c>
      <c r="G9635" s="148">
        <f t="shared" si="452"/>
        <v>26777.840999999997</v>
      </c>
    </row>
    <row r="9636" spans="1:7" ht="14.4" customHeight="1">
      <c r="A9636" s="138" t="s">
        <v>16516</v>
      </c>
      <c r="B9636" s="151" t="s">
        <v>16455</v>
      </c>
      <c r="C9636" s="148">
        <v>21949.052949999998</v>
      </c>
      <c r="D9636" s="148">
        <f t="shared" si="450"/>
        <v>26777.84</v>
      </c>
      <c r="E9636" s="138" t="s">
        <v>2044</v>
      </c>
      <c r="F9636" s="148">
        <f t="shared" si="451"/>
        <v>21949.05</v>
      </c>
      <c r="G9636" s="148">
        <f t="shared" si="452"/>
        <v>26777.840999999997</v>
      </c>
    </row>
    <row r="9637" spans="1:7" ht="14.4" customHeight="1">
      <c r="A9637" s="138" t="s">
        <v>16517</v>
      </c>
      <c r="B9637" s="151" t="s">
        <v>16455</v>
      </c>
      <c r="C9637" s="148">
        <v>21949.052949999998</v>
      </c>
      <c r="D9637" s="148">
        <f t="shared" si="450"/>
        <v>26777.84</v>
      </c>
      <c r="E9637" s="138" t="s">
        <v>2044</v>
      </c>
      <c r="F9637" s="148">
        <f t="shared" si="451"/>
        <v>21949.05</v>
      </c>
      <c r="G9637" s="148">
        <f t="shared" si="452"/>
        <v>26777.840999999997</v>
      </c>
    </row>
    <row r="9638" spans="1:7" ht="14.4" customHeight="1">
      <c r="A9638" s="138" t="s">
        <v>16518</v>
      </c>
      <c r="B9638" s="151" t="s">
        <v>16519</v>
      </c>
      <c r="C9638" s="148">
        <v>22429.689699999999</v>
      </c>
      <c r="D9638" s="148">
        <f t="shared" si="450"/>
        <v>27364.22</v>
      </c>
      <c r="E9638" s="138" t="s">
        <v>2044</v>
      </c>
      <c r="F9638" s="148">
        <f t="shared" si="451"/>
        <v>22429.69</v>
      </c>
      <c r="G9638" s="148">
        <f t="shared" si="452"/>
        <v>27364.221799999999</v>
      </c>
    </row>
    <row r="9639" spans="1:7" ht="14.4" customHeight="1">
      <c r="A9639" s="138" t="s">
        <v>16520</v>
      </c>
      <c r="B9639" s="151" t="s">
        <v>16519</v>
      </c>
      <c r="C9639" s="148">
        <v>22429.689699999999</v>
      </c>
      <c r="D9639" s="148">
        <f t="shared" si="450"/>
        <v>27364.22</v>
      </c>
      <c r="E9639" s="138" t="s">
        <v>2044</v>
      </c>
      <c r="F9639" s="148">
        <f t="shared" si="451"/>
        <v>22429.69</v>
      </c>
      <c r="G9639" s="148">
        <f t="shared" si="452"/>
        <v>27364.221799999999</v>
      </c>
    </row>
    <row r="9640" spans="1:7" ht="14.4" customHeight="1">
      <c r="A9640" s="138" t="s">
        <v>16521</v>
      </c>
      <c r="B9640" s="151" t="s">
        <v>16519</v>
      </c>
      <c r="C9640" s="148">
        <v>22429.689699999999</v>
      </c>
      <c r="D9640" s="148">
        <f t="shared" si="450"/>
        <v>27364.22</v>
      </c>
      <c r="E9640" s="138" t="s">
        <v>2044</v>
      </c>
      <c r="F9640" s="148">
        <f t="shared" si="451"/>
        <v>22429.69</v>
      </c>
      <c r="G9640" s="148">
        <f t="shared" si="452"/>
        <v>27364.221799999999</v>
      </c>
    </row>
    <row r="9641" spans="1:7" ht="14.4" customHeight="1">
      <c r="A9641" s="138" t="s">
        <v>16522</v>
      </c>
      <c r="B9641" s="151" t="s">
        <v>16519</v>
      </c>
      <c r="C9641" s="148">
        <v>22429.689699999999</v>
      </c>
      <c r="D9641" s="148">
        <f t="shared" si="450"/>
        <v>27364.22</v>
      </c>
      <c r="E9641" s="138" t="s">
        <v>2044</v>
      </c>
      <c r="F9641" s="148">
        <f t="shared" si="451"/>
        <v>22429.69</v>
      </c>
      <c r="G9641" s="148">
        <f t="shared" si="452"/>
        <v>27364.221799999999</v>
      </c>
    </row>
    <row r="9642" spans="1:7" ht="14.4" customHeight="1">
      <c r="A9642" s="138" t="s">
        <v>16523</v>
      </c>
      <c r="B9642" s="151" t="s">
        <v>16519</v>
      </c>
      <c r="C9642" s="148">
        <v>22429.689699999999</v>
      </c>
      <c r="D9642" s="148">
        <f t="shared" si="450"/>
        <v>27364.22</v>
      </c>
      <c r="E9642" s="138" t="s">
        <v>2044</v>
      </c>
      <c r="F9642" s="148">
        <f t="shared" si="451"/>
        <v>22429.69</v>
      </c>
      <c r="G9642" s="148">
        <f t="shared" si="452"/>
        <v>27364.221799999999</v>
      </c>
    </row>
    <row r="9643" spans="1:7" ht="14.4" customHeight="1">
      <c r="A9643" s="138" t="s">
        <v>16524</v>
      </c>
      <c r="B9643" s="151" t="s">
        <v>16519</v>
      </c>
      <c r="C9643" s="148">
        <v>22429.689699999999</v>
      </c>
      <c r="D9643" s="148">
        <f t="shared" si="450"/>
        <v>27364.22</v>
      </c>
      <c r="E9643" s="138" t="s">
        <v>2044</v>
      </c>
      <c r="F9643" s="148">
        <f t="shared" si="451"/>
        <v>22429.69</v>
      </c>
      <c r="G9643" s="148">
        <f t="shared" si="452"/>
        <v>27364.221799999999</v>
      </c>
    </row>
    <row r="9644" spans="1:7" ht="14.4" customHeight="1">
      <c r="A9644" s="138" t="s">
        <v>16525</v>
      </c>
      <c r="B9644" s="151" t="s">
        <v>16519</v>
      </c>
      <c r="C9644" s="148">
        <v>22429.689699999999</v>
      </c>
      <c r="D9644" s="148">
        <f t="shared" si="450"/>
        <v>27364.22</v>
      </c>
      <c r="E9644" s="138" t="s">
        <v>2044</v>
      </c>
      <c r="F9644" s="148">
        <f t="shared" si="451"/>
        <v>22429.69</v>
      </c>
      <c r="G9644" s="148">
        <f t="shared" si="452"/>
        <v>27364.221799999999</v>
      </c>
    </row>
    <row r="9645" spans="1:7" ht="14.4" customHeight="1">
      <c r="A9645" s="138" t="s">
        <v>16526</v>
      </c>
      <c r="B9645" s="151" t="s">
        <v>16519</v>
      </c>
      <c r="C9645" s="148">
        <v>22429.689699999999</v>
      </c>
      <c r="D9645" s="148">
        <f t="shared" si="450"/>
        <v>27364.22</v>
      </c>
      <c r="E9645" s="138" t="s">
        <v>2044</v>
      </c>
      <c r="F9645" s="148">
        <f t="shared" si="451"/>
        <v>22429.69</v>
      </c>
      <c r="G9645" s="148">
        <f t="shared" si="452"/>
        <v>27364.221799999999</v>
      </c>
    </row>
    <row r="9646" spans="1:7" ht="14.4" customHeight="1">
      <c r="A9646" s="138" t="s">
        <v>16527</v>
      </c>
      <c r="B9646" s="151" t="s">
        <v>16519</v>
      </c>
      <c r="C9646" s="148">
        <v>22429.689699999999</v>
      </c>
      <c r="D9646" s="148">
        <f t="shared" si="450"/>
        <v>27364.22</v>
      </c>
      <c r="E9646" s="138" t="s">
        <v>2044</v>
      </c>
      <c r="F9646" s="148">
        <f t="shared" si="451"/>
        <v>22429.69</v>
      </c>
      <c r="G9646" s="148">
        <f t="shared" si="452"/>
        <v>27364.221799999999</v>
      </c>
    </row>
    <row r="9647" spans="1:7" ht="14.4" customHeight="1">
      <c r="A9647" s="138" t="s">
        <v>16528</v>
      </c>
      <c r="B9647" s="151" t="s">
        <v>16519</v>
      </c>
      <c r="C9647" s="148">
        <v>22429.689699999999</v>
      </c>
      <c r="D9647" s="148">
        <f t="shared" si="450"/>
        <v>27364.22</v>
      </c>
      <c r="E9647" s="138" t="s">
        <v>2044</v>
      </c>
      <c r="F9647" s="148">
        <f t="shared" si="451"/>
        <v>22429.69</v>
      </c>
      <c r="G9647" s="148">
        <f t="shared" si="452"/>
        <v>27364.221799999999</v>
      </c>
    </row>
    <row r="9648" spans="1:7" ht="14.4" customHeight="1">
      <c r="A9648" s="138" t="s">
        <v>16529</v>
      </c>
      <c r="B9648" s="151" t="s">
        <v>16519</v>
      </c>
      <c r="C9648" s="148">
        <v>22429.689699999999</v>
      </c>
      <c r="D9648" s="148">
        <f t="shared" si="450"/>
        <v>27364.22</v>
      </c>
      <c r="E9648" s="138" t="s">
        <v>2044</v>
      </c>
      <c r="F9648" s="148">
        <f t="shared" si="451"/>
        <v>22429.69</v>
      </c>
      <c r="G9648" s="148">
        <f t="shared" si="452"/>
        <v>27364.221799999999</v>
      </c>
    </row>
    <row r="9649" spans="1:7" ht="14.4" customHeight="1">
      <c r="A9649" s="138" t="s">
        <v>16530</v>
      </c>
      <c r="B9649" s="151" t="s">
        <v>16519</v>
      </c>
      <c r="C9649" s="148">
        <v>22429.689699999999</v>
      </c>
      <c r="D9649" s="148">
        <f t="shared" si="450"/>
        <v>27364.22</v>
      </c>
      <c r="E9649" s="138" t="s">
        <v>2044</v>
      </c>
      <c r="F9649" s="148">
        <f t="shared" si="451"/>
        <v>22429.69</v>
      </c>
      <c r="G9649" s="148">
        <f t="shared" si="452"/>
        <v>27364.221799999999</v>
      </c>
    </row>
    <row r="9650" spans="1:7" ht="14.4" customHeight="1">
      <c r="A9650" s="138" t="s">
        <v>16531</v>
      </c>
      <c r="B9650" s="151" t="s">
        <v>16519</v>
      </c>
      <c r="C9650" s="148">
        <v>22429.689699999999</v>
      </c>
      <c r="D9650" s="148">
        <f t="shared" si="450"/>
        <v>27364.22</v>
      </c>
      <c r="E9650" s="138" t="s">
        <v>2044</v>
      </c>
      <c r="F9650" s="148">
        <f t="shared" si="451"/>
        <v>22429.69</v>
      </c>
      <c r="G9650" s="148">
        <f t="shared" si="452"/>
        <v>27364.221799999999</v>
      </c>
    </row>
    <row r="9651" spans="1:7" ht="14.4" customHeight="1">
      <c r="A9651" s="138" t="s">
        <v>16532</v>
      </c>
      <c r="B9651" s="151" t="s">
        <v>16519</v>
      </c>
      <c r="C9651" s="148">
        <v>22429.689699999999</v>
      </c>
      <c r="D9651" s="148">
        <f t="shared" si="450"/>
        <v>27364.22</v>
      </c>
      <c r="E9651" s="138" t="s">
        <v>2044</v>
      </c>
      <c r="F9651" s="148">
        <f t="shared" si="451"/>
        <v>22429.69</v>
      </c>
      <c r="G9651" s="148">
        <f t="shared" si="452"/>
        <v>27364.221799999999</v>
      </c>
    </row>
    <row r="9652" spans="1:7" ht="14.4" customHeight="1">
      <c r="A9652" s="138" t="s">
        <v>16533</v>
      </c>
      <c r="B9652" s="151" t="s">
        <v>16519</v>
      </c>
      <c r="C9652" s="148">
        <v>22429.689699999999</v>
      </c>
      <c r="D9652" s="148">
        <f t="shared" si="450"/>
        <v>27364.22</v>
      </c>
      <c r="E9652" s="138" t="s">
        <v>2044</v>
      </c>
      <c r="F9652" s="148">
        <f t="shared" si="451"/>
        <v>22429.69</v>
      </c>
      <c r="G9652" s="148">
        <f t="shared" si="452"/>
        <v>27364.221799999999</v>
      </c>
    </row>
    <row r="9653" spans="1:7" ht="14.4" customHeight="1">
      <c r="A9653" s="138" t="s">
        <v>16534</v>
      </c>
      <c r="B9653" s="151" t="s">
        <v>16519</v>
      </c>
      <c r="C9653" s="148">
        <v>22429.689699999999</v>
      </c>
      <c r="D9653" s="148">
        <f t="shared" si="450"/>
        <v>27364.22</v>
      </c>
      <c r="E9653" s="138" t="s">
        <v>2044</v>
      </c>
      <c r="F9653" s="148">
        <f t="shared" si="451"/>
        <v>22429.69</v>
      </c>
      <c r="G9653" s="148">
        <f t="shared" si="452"/>
        <v>27364.221799999999</v>
      </c>
    </row>
    <row r="9654" spans="1:7" ht="14.4" customHeight="1">
      <c r="A9654" s="138" t="s">
        <v>16535</v>
      </c>
      <c r="B9654" s="151" t="s">
        <v>16519</v>
      </c>
      <c r="C9654" s="148">
        <v>22429.689699999999</v>
      </c>
      <c r="D9654" s="148">
        <f t="shared" si="450"/>
        <v>27364.22</v>
      </c>
      <c r="E9654" s="138" t="s">
        <v>2044</v>
      </c>
      <c r="F9654" s="148">
        <f t="shared" si="451"/>
        <v>22429.69</v>
      </c>
      <c r="G9654" s="148">
        <f t="shared" si="452"/>
        <v>27364.221799999999</v>
      </c>
    </row>
    <row r="9655" spans="1:7" ht="14.4" customHeight="1">
      <c r="A9655" s="138" t="s">
        <v>16536</v>
      </c>
      <c r="B9655" s="151" t="s">
        <v>16519</v>
      </c>
      <c r="C9655" s="148">
        <v>22429.689699999999</v>
      </c>
      <c r="D9655" s="148">
        <f t="shared" si="450"/>
        <v>27364.22</v>
      </c>
      <c r="E9655" s="138" t="s">
        <v>2044</v>
      </c>
      <c r="F9655" s="148">
        <f t="shared" si="451"/>
        <v>22429.69</v>
      </c>
      <c r="G9655" s="148">
        <f t="shared" si="452"/>
        <v>27364.221799999999</v>
      </c>
    </row>
    <row r="9656" spans="1:7" ht="14.4" customHeight="1">
      <c r="A9656" s="138" t="s">
        <v>16537</v>
      </c>
      <c r="B9656" s="151" t="s">
        <v>16519</v>
      </c>
      <c r="C9656" s="148">
        <v>22429.689699999999</v>
      </c>
      <c r="D9656" s="148">
        <f t="shared" si="450"/>
        <v>27364.22</v>
      </c>
      <c r="E9656" s="138" t="s">
        <v>2044</v>
      </c>
      <c r="F9656" s="148">
        <f t="shared" si="451"/>
        <v>22429.69</v>
      </c>
      <c r="G9656" s="148">
        <f t="shared" si="452"/>
        <v>27364.221799999999</v>
      </c>
    </row>
    <row r="9657" spans="1:7" ht="14.4" customHeight="1">
      <c r="A9657" s="138" t="s">
        <v>16538</v>
      </c>
      <c r="B9657" s="151" t="s">
        <v>16519</v>
      </c>
      <c r="C9657" s="148">
        <v>22429.689699999999</v>
      </c>
      <c r="D9657" s="148">
        <f t="shared" si="450"/>
        <v>27364.22</v>
      </c>
      <c r="E9657" s="138" t="s">
        <v>2044</v>
      </c>
      <c r="F9657" s="148">
        <f t="shared" si="451"/>
        <v>22429.69</v>
      </c>
      <c r="G9657" s="148">
        <f t="shared" si="452"/>
        <v>27364.221799999999</v>
      </c>
    </row>
    <row r="9658" spans="1:7" ht="14.4" customHeight="1">
      <c r="A9658" s="138" t="s">
        <v>16539</v>
      </c>
      <c r="B9658" s="151" t="s">
        <v>16519</v>
      </c>
      <c r="C9658" s="148">
        <v>22429.689699999999</v>
      </c>
      <c r="D9658" s="148">
        <f t="shared" si="450"/>
        <v>27364.22</v>
      </c>
      <c r="E9658" s="138" t="s">
        <v>2044</v>
      </c>
      <c r="F9658" s="148">
        <f t="shared" si="451"/>
        <v>22429.69</v>
      </c>
      <c r="G9658" s="148">
        <f t="shared" si="452"/>
        <v>27364.221799999999</v>
      </c>
    </row>
    <row r="9659" spans="1:7" ht="14.4" customHeight="1">
      <c r="A9659" s="138" t="s">
        <v>16540</v>
      </c>
      <c r="B9659" s="151" t="s">
        <v>16519</v>
      </c>
      <c r="C9659" s="148">
        <v>22429.689699999999</v>
      </c>
      <c r="D9659" s="148">
        <f t="shared" si="450"/>
        <v>27364.22</v>
      </c>
      <c r="E9659" s="138" t="s">
        <v>2044</v>
      </c>
      <c r="F9659" s="148">
        <f t="shared" si="451"/>
        <v>22429.69</v>
      </c>
      <c r="G9659" s="148">
        <f t="shared" si="452"/>
        <v>27364.221799999999</v>
      </c>
    </row>
    <row r="9660" spans="1:7" ht="14.4" customHeight="1">
      <c r="A9660" s="138" t="s">
        <v>16541</v>
      </c>
      <c r="B9660" s="151" t="s">
        <v>16519</v>
      </c>
      <c r="C9660" s="148">
        <v>22429.689699999999</v>
      </c>
      <c r="D9660" s="148">
        <f t="shared" si="450"/>
        <v>27364.22</v>
      </c>
      <c r="E9660" s="138" t="s">
        <v>2044</v>
      </c>
      <c r="F9660" s="148">
        <f t="shared" si="451"/>
        <v>22429.69</v>
      </c>
      <c r="G9660" s="148">
        <f t="shared" si="452"/>
        <v>27364.221799999999</v>
      </c>
    </row>
    <row r="9661" spans="1:7" ht="14.4" customHeight="1">
      <c r="A9661" s="138" t="s">
        <v>16542</v>
      </c>
      <c r="B9661" s="151" t="s">
        <v>16519</v>
      </c>
      <c r="C9661" s="148">
        <v>22429.689699999999</v>
      </c>
      <c r="D9661" s="148">
        <f t="shared" si="450"/>
        <v>27364.22</v>
      </c>
      <c r="E9661" s="138" t="s">
        <v>2044</v>
      </c>
      <c r="F9661" s="148">
        <f t="shared" si="451"/>
        <v>22429.69</v>
      </c>
      <c r="G9661" s="148">
        <f t="shared" si="452"/>
        <v>27364.221799999999</v>
      </c>
    </row>
    <row r="9662" spans="1:7" ht="14.4" customHeight="1">
      <c r="A9662" s="138" t="s">
        <v>16543</v>
      </c>
      <c r="B9662" s="151" t="s">
        <v>16519</v>
      </c>
      <c r="C9662" s="148">
        <v>22429.689699999999</v>
      </c>
      <c r="D9662" s="148">
        <f t="shared" si="450"/>
        <v>27364.22</v>
      </c>
      <c r="E9662" s="138" t="s">
        <v>2044</v>
      </c>
      <c r="F9662" s="148">
        <f t="shared" si="451"/>
        <v>22429.69</v>
      </c>
      <c r="G9662" s="148">
        <f t="shared" si="452"/>
        <v>27364.221799999999</v>
      </c>
    </row>
    <row r="9663" spans="1:7" ht="14.4" customHeight="1">
      <c r="A9663" s="138" t="s">
        <v>16544</v>
      </c>
      <c r="B9663" s="151" t="s">
        <v>16519</v>
      </c>
      <c r="C9663" s="148">
        <v>22429.689699999999</v>
      </c>
      <c r="D9663" s="148">
        <f t="shared" si="450"/>
        <v>27364.22</v>
      </c>
      <c r="E9663" s="138" t="s">
        <v>2044</v>
      </c>
      <c r="F9663" s="148">
        <f t="shared" si="451"/>
        <v>22429.69</v>
      </c>
      <c r="G9663" s="148">
        <f t="shared" si="452"/>
        <v>27364.221799999999</v>
      </c>
    </row>
    <row r="9664" spans="1:7" ht="14.4" customHeight="1">
      <c r="A9664" s="138" t="s">
        <v>16545</v>
      </c>
      <c r="B9664" s="151" t="s">
        <v>16519</v>
      </c>
      <c r="C9664" s="148">
        <v>22429.689699999999</v>
      </c>
      <c r="D9664" s="148">
        <f t="shared" si="450"/>
        <v>27364.22</v>
      </c>
      <c r="E9664" s="138" t="s">
        <v>2044</v>
      </c>
      <c r="F9664" s="148">
        <f t="shared" si="451"/>
        <v>22429.69</v>
      </c>
      <c r="G9664" s="148">
        <f t="shared" si="452"/>
        <v>27364.221799999999</v>
      </c>
    </row>
    <row r="9665" spans="1:7" ht="14.4" customHeight="1">
      <c r="A9665" s="138" t="s">
        <v>16546</v>
      </c>
      <c r="B9665" s="151" t="s">
        <v>16519</v>
      </c>
      <c r="C9665" s="148">
        <v>22429.689699999999</v>
      </c>
      <c r="D9665" s="148">
        <f t="shared" si="450"/>
        <v>27364.22</v>
      </c>
      <c r="E9665" s="138" t="s">
        <v>2044</v>
      </c>
      <c r="F9665" s="148">
        <f t="shared" si="451"/>
        <v>22429.69</v>
      </c>
      <c r="G9665" s="148">
        <f t="shared" si="452"/>
        <v>27364.221799999999</v>
      </c>
    </row>
    <row r="9666" spans="1:7" ht="14.4" customHeight="1">
      <c r="A9666" s="138" t="s">
        <v>16547</v>
      </c>
      <c r="B9666" s="151" t="s">
        <v>16519</v>
      </c>
      <c r="C9666" s="148">
        <v>22429.689699999999</v>
      </c>
      <c r="D9666" s="148">
        <f t="shared" si="450"/>
        <v>27364.22</v>
      </c>
      <c r="E9666" s="138" t="s">
        <v>2044</v>
      </c>
      <c r="F9666" s="148">
        <f t="shared" si="451"/>
        <v>22429.69</v>
      </c>
      <c r="G9666" s="148">
        <f t="shared" si="452"/>
        <v>27364.221799999999</v>
      </c>
    </row>
    <row r="9667" spans="1:7" ht="14.4" customHeight="1">
      <c r="A9667" s="138" t="s">
        <v>16548</v>
      </c>
      <c r="B9667" s="151" t="s">
        <v>16519</v>
      </c>
      <c r="C9667" s="148">
        <v>22429.689699999999</v>
      </c>
      <c r="D9667" s="148">
        <f t="shared" si="450"/>
        <v>27364.22</v>
      </c>
      <c r="E9667" s="138" t="s">
        <v>2044</v>
      </c>
      <c r="F9667" s="148">
        <f t="shared" si="451"/>
        <v>22429.69</v>
      </c>
      <c r="G9667" s="148">
        <f t="shared" si="452"/>
        <v>27364.221799999999</v>
      </c>
    </row>
    <row r="9668" spans="1:7" ht="14.4" customHeight="1">
      <c r="A9668" s="138" t="s">
        <v>16549</v>
      </c>
      <c r="B9668" s="151" t="s">
        <v>16519</v>
      </c>
      <c r="C9668" s="148">
        <v>22429.689699999999</v>
      </c>
      <c r="D9668" s="148">
        <f t="shared" si="450"/>
        <v>27364.22</v>
      </c>
      <c r="E9668" s="138" t="s">
        <v>2044</v>
      </c>
      <c r="F9668" s="148">
        <f t="shared" si="451"/>
        <v>22429.69</v>
      </c>
      <c r="G9668" s="148">
        <f t="shared" si="452"/>
        <v>27364.221799999999</v>
      </c>
    </row>
    <row r="9669" spans="1:7" ht="14.4" customHeight="1">
      <c r="A9669" s="138" t="s">
        <v>16550</v>
      </c>
      <c r="B9669" s="151" t="s">
        <v>16519</v>
      </c>
      <c r="C9669" s="148">
        <v>22429.689699999999</v>
      </c>
      <c r="D9669" s="148">
        <f t="shared" si="450"/>
        <v>27364.22</v>
      </c>
      <c r="E9669" s="138" t="s">
        <v>2044</v>
      </c>
      <c r="F9669" s="148">
        <f t="shared" si="451"/>
        <v>22429.69</v>
      </c>
      <c r="G9669" s="148">
        <f t="shared" si="452"/>
        <v>27364.221799999999</v>
      </c>
    </row>
    <row r="9670" spans="1:7" ht="14.4" customHeight="1">
      <c r="A9670" s="138" t="s">
        <v>16551</v>
      </c>
      <c r="B9670" s="151" t="s">
        <v>16519</v>
      </c>
      <c r="C9670" s="148">
        <v>22429.689699999999</v>
      </c>
      <c r="D9670" s="148">
        <f t="shared" si="450"/>
        <v>27364.22</v>
      </c>
      <c r="E9670" s="138" t="s">
        <v>2044</v>
      </c>
      <c r="F9670" s="148">
        <f t="shared" si="451"/>
        <v>22429.69</v>
      </c>
      <c r="G9670" s="148">
        <f t="shared" si="452"/>
        <v>27364.221799999999</v>
      </c>
    </row>
    <row r="9671" spans="1:7" ht="14.4" customHeight="1">
      <c r="A9671" s="138" t="s">
        <v>16552</v>
      </c>
      <c r="B9671" s="151" t="s">
        <v>16519</v>
      </c>
      <c r="C9671" s="148">
        <v>22429.689699999999</v>
      </c>
      <c r="D9671" s="148">
        <f t="shared" si="450"/>
        <v>27364.22</v>
      </c>
      <c r="E9671" s="138" t="s">
        <v>2044</v>
      </c>
      <c r="F9671" s="148">
        <f t="shared" si="451"/>
        <v>22429.69</v>
      </c>
      <c r="G9671" s="148">
        <f t="shared" si="452"/>
        <v>27364.221799999999</v>
      </c>
    </row>
    <row r="9672" spans="1:7" ht="14.4" customHeight="1">
      <c r="A9672" s="138" t="s">
        <v>16553</v>
      </c>
      <c r="B9672" s="151" t="s">
        <v>16519</v>
      </c>
      <c r="C9672" s="148">
        <v>22429.689699999999</v>
      </c>
      <c r="D9672" s="148">
        <f t="shared" si="450"/>
        <v>27364.22</v>
      </c>
      <c r="E9672" s="138" t="s">
        <v>2044</v>
      </c>
      <c r="F9672" s="148">
        <f t="shared" si="451"/>
        <v>22429.69</v>
      </c>
      <c r="G9672" s="148">
        <f t="shared" si="452"/>
        <v>27364.221799999999</v>
      </c>
    </row>
    <row r="9673" spans="1:7" ht="14.4" customHeight="1">
      <c r="A9673" s="138" t="s">
        <v>16554</v>
      </c>
      <c r="B9673" s="151" t="s">
        <v>16519</v>
      </c>
      <c r="C9673" s="148">
        <v>22429.689699999999</v>
      </c>
      <c r="D9673" s="148">
        <f t="shared" ref="D9673:D9736" si="453">ROUND(C9673*(1+$D$8),2)</f>
        <v>27364.22</v>
      </c>
      <c r="E9673" s="138" t="s">
        <v>2044</v>
      </c>
      <c r="F9673" s="148">
        <f t="shared" ref="F9673:F9736" si="454">ROUND(C9673*(1-HLOOKUP(E9673,$1:$2,2,FALSE)),2)</f>
        <v>22429.69</v>
      </c>
      <c r="G9673" s="148">
        <f t="shared" ref="G9673:G9736" si="455">F9673*(1+$D$8)</f>
        <v>27364.221799999999</v>
      </c>
    </row>
    <row r="9674" spans="1:7" ht="14.4" customHeight="1">
      <c r="A9674" s="138" t="s">
        <v>16555</v>
      </c>
      <c r="B9674" s="151" t="s">
        <v>16519</v>
      </c>
      <c r="C9674" s="148">
        <v>22429.689699999999</v>
      </c>
      <c r="D9674" s="148">
        <f t="shared" si="453"/>
        <v>27364.22</v>
      </c>
      <c r="E9674" s="138" t="s">
        <v>2044</v>
      </c>
      <c r="F9674" s="148">
        <f t="shared" si="454"/>
        <v>22429.69</v>
      </c>
      <c r="G9674" s="148">
        <f t="shared" si="455"/>
        <v>27364.221799999999</v>
      </c>
    </row>
    <row r="9675" spans="1:7" ht="14.4" customHeight="1">
      <c r="A9675" s="138" t="s">
        <v>16556</v>
      </c>
      <c r="B9675" s="151" t="s">
        <v>16519</v>
      </c>
      <c r="C9675" s="148">
        <v>22429.689699999999</v>
      </c>
      <c r="D9675" s="148">
        <f t="shared" si="453"/>
        <v>27364.22</v>
      </c>
      <c r="E9675" s="138" t="s">
        <v>2044</v>
      </c>
      <c r="F9675" s="148">
        <f t="shared" si="454"/>
        <v>22429.69</v>
      </c>
      <c r="G9675" s="148">
        <f t="shared" si="455"/>
        <v>27364.221799999999</v>
      </c>
    </row>
    <row r="9676" spans="1:7" ht="14.4" customHeight="1">
      <c r="A9676" s="138" t="s">
        <v>16557</v>
      </c>
      <c r="B9676" s="151" t="s">
        <v>16519</v>
      </c>
      <c r="C9676" s="148">
        <v>22429.689699999999</v>
      </c>
      <c r="D9676" s="148">
        <f t="shared" si="453"/>
        <v>27364.22</v>
      </c>
      <c r="E9676" s="138" t="s">
        <v>2044</v>
      </c>
      <c r="F9676" s="148">
        <f t="shared" si="454"/>
        <v>22429.69</v>
      </c>
      <c r="G9676" s="148">
        <f t="shared" si="455"/>
        <v>27364.221799999999</v>
      </c>
    </row>
    <row r="9677" spans="1:7" ht="14.4" customHeight="1">
      <c r="A9677" s="138" t="s">
        <v>16558</v>
      </c>
      <c r="B9677" s="151" t="s">
        <v>16519</v>
      </c>
      <c r="C9677" s="148">
        <v>22429.689699999999</v>
      </c>
      <c r="D9677" s="148">
        <f t="shared" si="453"/>
        <v>27364.22</v>
      </c>
      <c r="E9677" s="138" t="s">
        <v>2044</v>
      </c>
      <c r="F9677" s="148">
        <f t="shared" si="454"/>
        <v>22429.69</v>
      </c>
      <c r="G9677" s="148">
        <f t="shared" si="455"/>
        <v>27364.221799999999</v>
      </c>
    </row>
    <row r="9678" spans="1:7" ht="14.4" customHeight="1">
      <c r="A9678" s="138" t="s">
        <v>16559</v>
      </c>
      <c r="B9678" s="151" t="s">
        <v>16519</v>
      </c>
      <c r="C9678" s="148">
        <v>22429.689699999999</v>
      </c>
      <c r="D9678" s="148">
        <f t="shared" si="453"/>
        <v>27364.22</v>
      </c>
      <c r="E9678" s="138" t="s">
        <v>2044</v>
      </c>
      <c r="F9678" s="148">
        <f t="shared" si="454"/>
        <v>22429.69</v>
      </c>
      <c r="G9678" s="148">
        <f t="shared" si="455"/>
        <v>27364.221799999999</v>
      </c>
    </row>
    <row r="9679" spans="1:7" ht="14.4" customHeight="1">
      <c r="A9679" s="138" t="s">
        <v>16560</v>
      </c>
      <c r="B9679" s="151" t="s">
        <v>16519</v>
      </c>
      <c r="C9679" s="148">
        <v>22429.689699999999</v>
      </c>
      <c r="D9679" s="148">
        <f t="shared" si="453"/>
        <v>27364.22</v>
      </c>
      <c r="E9679" s="138" t="s">
        <v>2044</v>
      </c>
      <c r="F9679" s="148">
        <f t="shared" si="454"/>
        <v>22429.69</v>
      </c>
      <c r="G9679" s="148">
        <f t="shared" si="455"/>
        <v>27364.221799999999</v>
      </c>
    </row>
    <row r="9680" spans="1:7" ht="14.4" customHeight="1">
      <c r="A9680" s="138" t="s">
        <v>16561</v>
      </c>
      <c r="B9680" s="151" t="s">
        <v>16519</v>
      </c>
      <c r="C9680" s="148">
        <v>22429.689699999999</v>
      </c>
      <c r="D9680" s="148">
        <f t="shared" si="453"/>
        <v>27364.22</v>
      </c>
      <c r="E9680" s="138" t="s">
        <v>2044</v>
      </c>
      <c r="F9680" s="148">
        <f t="shared" si="454"/>
        <v>22429.69</v>
      </c>
      <c r="G9680" s="148">
        <f t="shared" si="455"/>
        <v>27364.221799999999</v>
      </c>
    </row>
    <row r="9681" spans="1:7" ht="14.4" customHeight="1">
      <c r="A9681" s="138" t="s">
        <v>16562</v>
      </c>
      <c r="B9681" s="151" t="s">
        <v>16519</v>
      </c>
      <c r="C9681" s="148">
        <v>22429.689699999999</v>
      </c>
      <c r="D9681" s="148">
        <f t="shared" si="453"/>
        <v>27364.22</v>
      </c>
      <c r="E9681" s="138" t="s">
        <v>2044</v>
      </c>
      <c r="F9681" s="148">
        <f t="shared" si="454"/>
        <v>22429.69</v>
      </c>
      <c r="G9681" s="148">
        <f t="shared" si="455"/>
        <v>27364.221799999999</v>
      </c>
    </row>
    <row r="9682" spans="1:7" ht="14.4" customHeight="1">
      <c r="A9682" s="138" t="s">
        <v>16563</v>
      </c>
      <c r="B9682" s="151" t="s">
        <v>16519</v>
      </c>
      <c r="C9682" s="148">
        <v>22429.689699999999</v>
      </c>
      <c r="D9682" s="148">
        <f t="shared" si="453"/>
        <v>27364.22</v>
      </c>
      <c r="E9682" s="138" t="s">
        <v>2044</v>
      </c>
      <c r="F9682" s="148">
        <f t="shared" si="454"/>
        <v>22429.69</v>
      </c>
      <c r="G9682" s="148">
        <f t="shared" si="455"/>
        <v>27364.221799999999</v>
      </c>
    </row>
    <row r="9683" spans="1:7" ht="14.4" customHeight="1">
      <c r="A9683" s="138" t="s">
        <v>16564</v>
      </c>
      <c r="B9683" s="151" t="s">
        <v>16519</v>
      </c>
      <c r="C9683" s="148">
        <v>22429.689699999999</v>
      </c>
      <c r="D9683" s="148">
        <f t="shared" si="453"/>
        <v>27364.22</v>
      </c>
      <c r="E9683" s="138" t="s">
        <v>2044</v>
      </c>
      <c r="F9683" s="148">
        <f t="shared" si="454"/>
        <v>22429.69</v>
      </c>
      <c r="G9683" s="148">
        <f t="shared" si="455"/>
        <v>27364.221799999999</v>
      </c>
    </row>
    <row r="9684" spans="1:7" ht="14.4" customHeight="1">
      <c r="A9684" s="138" t="s">
        <v>16565</v>
      </c>
      <c r="B9684" s="151" t="s">
        <v>16519</v>
      </c>
      <c r="C9684" s="148">
        <v>22429.689699999999</v>
      </c>
      <c r="D9684" s="148">
        <f t="shared" si="453"/>
        <v>27364.22</v>
      </c>
      <c r="E9684" s="138" t="s">
        <v>2044</v>
      </c>
      <c r="F9684" s="148">
        <f t="shared" si="454"/>
        <v>22429.69</v>
      </c>
      <c r="G9684" s="148">
        <f t="shared" si="455"/>
        <v>27364.221799999999</v>
      </c>
    </row>
    <row r="9685" spans="1:7" ht="14.4" customHeight="1">
      <c r="A9685" s="138" t="s">
        <v>16566</v>
      </c>
      <c r="B9685" s="151" t="s">
        <v>16519</v>
      </c>
      <c r="C9685" s="148">
        <v>22429.689699999999</v>
      </c>
      <c r="D9685" s="148">
        <f t="shared" si="453"/>
        <v>27364.22</v>
      </c>
      <c r="E9685" s="138" t="s">
        <v>2044</v>
      </c>
      <c r="F9685" s="148">
        <f t="shared" si="454"/>
        <v>22429.69</v>
      </c>
      <c r="G9685" s="148">
        <f t="shared" si="455"/>
        <v>27364.221799999999</v>
      </c>
    </row>
    <row r="9686" spans="1:7" ht="14.4" customHeight="1">
      <c r="A9686" s="138" t="s">
        <v>16567</v>
      </c>
      <c r="B9686" s="151" t="s">
        <v>16519</v>
      </c>
      <c r="C9686" s="148">
        <v>22429.689699999999</v>
      </c>
      <c r="D9686" s="148">
        <f t="shared" si="453"/>
        <v>27364.22</v>
      </c>
      <c r="E9686" s="138" t="s">
        <v>2044</v>
      </c>
      <c r="F9686" s="148">
        <f t="shared" si="454"/>
        <v>22429.69</v>
      </c>
      <c r="G9686" s="148">
        <f t="shared" si="455"/>
        <v>27364.221799999999</v>
      </c>
    </row>
    <row r="9687" spans="1:7" ht="14.4" customHeight="1">
      <c r="A9687" s="138" t="s">
        <v>16568</v>
      </c>
      <c r="B9687" s="151" t="s">
        <v>16519</v>
      </c>
      <c r="C9687" s="148">
        <v>22429.689699999999</v>
      </c>
      <c r="D9687" s="148">
        <f t="shared" si="453"/>
        <v>27364.22</v>
      </c>
      <c r="E9687" s="138" t="s">
        <v>2044</v>
      </c>
      <c r="F9687" s="148">
        <f t="shared" si="454"/>
        <v>22429.69</v>
      </c>
      <c r="G9687" s="148">
        <f t="shared" si="455"/>
        <v>27364.221799999999</v>
      </c>
    </row>
    <row r="9688" spans="1:7" ht="14.4" customHeight="1">
      <c r="A9688" s="138" t="s">
        <v>16569</v>
      </c>
      <c r="B9688" s="151" t="s">
        <v>16519</v>
      </c>
      <c r="C9688" s="148">
        <v>22429.689699999999</v>
      </c>
      <c r="D9688" s="148">
        <f t="shared" si="453"/>
        <v>27364.22</v>
      </c>
      <c r="E9688" s="138" t="s">
        <v>2044</v>
      </c>
      <c r="F9688" s="148">
        <f t="shared" si="454"/>
        <v>22429.69</v>
      </c>
      <c r="G9688" s="148">
        <f t="shared" si="455"/>
        <v>27364.221799999999</v>
      </c>
    </row>
    <row r="9689" spans="1:7" ht="14.4" customHeight="1">
      <c r="A9689" s="138" t="s">
        <v>16570</v>
      </c>
      <c r="B9689" s="151" t="s">
        <v>16519</v>
      </c>
      <c r="C9689" s="148">
        <v>22429.689699999999</v>
      </c>
      <c r="D9689" s="148">
        <f t="shared" si="453"/>
        <v>27364.22</v>
      </c>
      <c r="E9689" s="138" t="s">
        <v>2044</v>
      </c>
      <c r="F9689" s="148">
        <f t="shared" si="454"/>
        <v>22429.69</v>
      </c>
      <c r="G9689" s="148">
        <f t="shared" si="455"/>
        <v>27364.221799999999</v>
      </c>
    </row>
    <row r="9690" spans="1:7" ht="14.4" customHeight="1">
      <c r="A9690" s="138" t="s">
        <v>16571</v>
      </c>
      <c r="B9690" s="151" t="s">
        <v>16519</v>
      </c>
      <c r="C9690" s="148">
        <v>22429.689699999999</v>
      </c>
      <c r="D9690" s="148">
        <f t="shared" si="453"/>
        <v>27364.22</v>
      </c>
      <c r="E9690" s="138" t="s">
        <v>2044</v>
      </c>
      <c r="F9690" s="148">
        <f t="shared" si="454"/>
        <v>22429.69</v>
      </c>
      <c r="G9690" s="148">
        <f t="shared" si="455"/>
        <v>27364.221799999999</v>
      </c>
    </row>
    <row r="9691" spans="1:7" ht="14.4" customHeight="1">
      <c r="A9691" s="138" t="s">
        <v>16572</v>
      </c>
      <c r="B9691" s="151" t="s">
        <v>16519</v>
      </c>
      <c r="C9691" s="148">
        <v>22429.689699999999</v>
      </c>
      <c r="D9691" s="148">
        <f t="shared" si="453"/>
        <v>27364.22</v>
      </c>
      <c r="E9691" s="138" t="s">
        <v>2044</v>
      </c>
      <c r="F9691" s="148">
        <f t="shared" si="454"/>
        <v>22429.69</v>
      </c>
      <c r="G9691" s="148">
        <f t="shared" si="455"/>
        <v>27364.221799999999</v>
      </c>
    </row>
    <row r="9692" spans="1:7" ht="14.4" customHeight="1">
      <c r="A9692" s="138" t="s">
        <v>16573</v>
      </c>
      <c r="B9692" s="151" t="s">
        <v>16519</v>
      </c>
      <c r="C9692" s="148">
        <v>22429.689699999999</v>
      </c>
      <c r="D9692" s="148">
        <f t="shared" si="453"/>
        <v>27364.22</v>
      </c>
      <c r="E9692" s="138" t="s">
        <v>2044</v>
      </c>
      <c r="F9692" s="148">
        <f t="shared" si="454"/>
        <v>22429.69</v>
      </c>
      <c r="G9692" s="148">
        <f t="shared" si="455"/>
        <v>27364.221799999999</v>
      </c>
    </row>
    <row r="9693" spans="1:7" ht="14.4" customHeight="1">
      <c r="A9693" s="138" t="s">
        <v>16574</v>
      </c>
      <c r="B9693" s="151" t="s">
        <v>16519</v>
      </c>
      <c r="C9693" s="148">
        <v>22429.689699999999</v>
      </c>
      <c r="D9693" s="148">
        <f t="shared" si="453"/>
        <v>27364.22</v>
      </c>
      <c r="E9693" s="138" t="s">
        <v>2044</v>
      </c>
      <c r="F9693" s="148">
        <f t="shared" si="454"/>
        <v>22429.69</v>
      </c>
      <c r="G9693" s="148">
        <f t="shared" si="455"/>
        <v>27364.221799999999</v>
      </c>
    </row>
    <row r="9694" spans="1:7" ht="14.4" customHeight="1">
      <c r="A9694" s="138" t="s">
        <v>16575</v>
      </c>
      <c r="B9694" s="151" t="s">
        <v>16519</v>
      </c>
      <c r="C9694" s="148">
        <v>22429.689699999999</v>
      </c>
      <c r="D9694" s="148">
        <f t="shared" si="453"/>
        <v>27364.22</v>
      </c>
      <c r="E9694" s="138" t="s">
        <v>2044</v>
      </c>
      <c r="F9694" s="148">
        <f t="shared" si="454"/>
        <v>22429.69</v>
      </c>
      <c r="G9694" s="148">
        <f t="shared" si="455"/>
        <v>27364.221799999999</v>
      </c>
    </row>
    <row r="9695" spans="1:7" ht="14.4" customHeight="1">
      <c r="A9695" s="138" t="s">
        <v>16576</v>
      </c>
      <c r="B9695" s="151" t="s">
        <v>16519</v>
      </c>
      <c r="C9695" s="148">
        <v>22429.689699999999</v>
      </c>
      <c r="D9695" s="148">
        <f t="shared" si="453"/>
        <v>27364.22</v>
      </c>
      <c r="E9695" s="138" t="s">
        <v>2044</v>
      </c>
      <c r="F9695" s="148">
        <f t="shared" si="454"/>
        <v>22429.69</v>
      </c>
      <c r="G9695" s="148">
        <f t="shared" si="455"/>
        <v>27364.221799999999</v>
      </c>
    </row>
    <row r="9696" spans="1:7" ht="14.4" customHeight="1">
      <c r="A9696" s="138" t="s">
        <v>16577</v>
      </c>
      <c r="B9696" s="151" t="s">
        <v>16519</v>
      </c>
      <c r="C9696" s="148">
        <v>22429.689699999999</v>
      </c>
      <c r="D9696" s="148">
        <f t="shared" si="453"/>
        <v>27364.22</v>
      </c>
      <c r="E9696" s="138" t="s">
        <v>2044</v>
      </c>
      <c r="F9696" s="148">
        <f t="shared" si="454"/>
        <v>22429.69</v>
      </c>
      <c r="G9696" s="148">
        <f t="shared" si="455"/>
        <v>27364.221799999999</v>
      </c>
    </row>
    <row r="9697" spans="1:7" ht="14.4" customHeight="1">
      <c r="A9697" s="138" t="s">
        <v>16578</v>
      </c>
      <c r="B9697" s="151" t="s">
        <v>16519</v>
      </c>
      <c r="C9697" s="148">
        <v>22429.689699999999</v>
      </c>
      <c r="D9697" s="148">
        <f t="shared" si="453"/>
        <v>27364.22</v>
      </c>
      <c r="E9697" s="138" t="s">
        <v>2044</v>
      </c>
      <c r="F9697" s="148">
        <f t="shared" si="454"/>
        <v>22429.69</v>
      </c>
      <c r="G9697" s="148">
        <f t="shared" si="455"/>
        <v>27364.221799999999</v>
      </c>
    </row>
    <row r="9698" spans="1:7" ht="14.4" customHeight="1">
      <c r="A9698" s="138" t="s">
        <v>16579</v>
      </c>
      <c r="B9698" s="151" t="s">
        <v>16519</v>
      </c>
      <c r="C9698" s="148">
        <v>22429.689699999999</v>
      </c>
      <c r="D9698" s="148">
        <f t="shared" si="453"/>
        <v>27364.22</v>
      </c>
      <c r="E9698" s="138" t="s">
        <v>2044</v>
      </c>
      <c r="F9698" s="148">
        <f t="shared" si="454"/>
        <v>22429.69</v>
      </c>
      <c r="G9698" s="148">
        <f t="shared" si="455"/>
        <v>27364.221799999999</v>
      </c>
    </row>
    <row r="9699" spans="1:7" ht="14.4" customHeight="1">
      <c r="A9699" s="138" t="s">
        <v>16580</v>
      </c>
      <c r="B9699" s="151" t="s">
        <v>16519</v>
      </c>
      <c r="C9699" s="148">
        <v>22429.689699999999</v>
      </c>
      <c r="D9699" s="148">
        <f t="shared" si="453"/>
        <v>27364.22</v>
      </c>
      <c r="E9699" s="138" t="s">
        <v>2044</v>
      </c>
      <c r="F9699" s="148">
        <f t="shared" si="454"/>
        <v>22429.69</v>
      </c>
      <c r="G9699" s="148">
        <f t="shared" si="455"/>
        <v>27364.221799999999</v>
      </c>
    </row>
    <row r="9700" spans="1:7" ht="14.4" customHeight="1">
      <c r="A9700" s="138" t="s">
        <v>16581</v>
      </c>
      <c r="B9700" s="151" t="s">
        <v>16519</v>
      </c>
      <c r="C9700" s="148">
        <v>22429.689699999999</v>
      </c>
      <c r="D9700" s="148">
        <f t="shared" si="453"/>
        <v>27364.22</v>
      </c>
      <c r="E9700" s="138" t="s">
        <v>2044</v>
      </c>
      <c r="F9700" s="148">
        <f t="shared" si="454"/>
        <v>22429.69</v>
      </c>
      <c r="G9700" s="148">
        <f t="shared" si="455"/>
        <v>27364.221799999999</v>
      </c>
    </row>
    <row r="9701" spans="1:7" ht="14.4" customHeight="1">
      <c r="A9701" s="138" t="s">
        <v>16582</v>
      </c>
      <c r="B9701" s="151" t="s">
        <v>16583</v>
      </c>
      <c r="C9701" s="148">
        <v>22930.21225</v>
      </c>
      <c r="D9701" s="148">
        <f t="shared" si="453"/>
        <v>27974.86</v>
      </c>
      <c r="E9701" s="138" t="s">
        <v>2044</v>
      </c>
      <c r="F9701" s="148">
        <f t="shared" si="454"/>
        <v>22930.21</v>
      </c>
      <c r="G9701" s="148">
        <f t="shared" si="455"/>
        <v>27974.856199999998</v>
      </c>
    </row>
    <row r="9702" spans="1:7" ht="14.4" customHeight="1">
      <c r="A9702" s="138" t="s">
        <v>16584</v>
      </c>
      <c r="B9702" s="151" t="s">
        <v>16583</v>
      </c>
      <c r="C9702" s="148">
        <v>22930.21225</v>
      </c>
      <c r="D9702" s="148">
        <f t="shared" si="453"/>
        <v>27974.86</v>
      </c>
      <c r="E9702" s="138" t="s">
        <v>2044</v>
      </c>
      <c r="F9702" s="148">
        <f t="shared" si="454"/>
        <v>22930.21</v>
      </c>
      <c r="G9702" s="148">
        <f t="shared" si="455"/>
        <v>27974.856199999998</v>
      </c>
    </row>
    <row r="9703" spans="1:7" ht="14.4" customHeight="1">
      <c r="A9703" s="138" t="s">
        <v>16585</v>
      </c>
      <c r="B9703" s="151" t="s">
        <v>16583</v>
      </c>
      <c r="C9703" s="148">
        <v>22930.21225</v>
      </c>
      <c r="D9703" s="148">
        <f t="shared" si="453"/>
        <v>27974.86</v>
      </c>
      <c r="E9703" s="138" t="s">
        <v>2044</v>
      </c>
      <c r="F9703" s="148">
        <f t="shared" si="454"/>
        <v>22930.21</v>
      </c>
      <c r="G9703" s="148">
        <f t="shared" si="455"/>
        <v>27974.856199999998</v>
      </c>
    </row>
    <row r="9704" spans="1:7" ht="14.4" customHeight="1">
      <c r="A9704" s="138" t="s">
        <v>16586</v>
      </c>
      <c r="B9704" s="151" t="s">
        <v>16583</v>
      </c>
      <c r="C9704" s="148">
        <v>22930.21225</v>
      </c>
      <c r="D9704" s="148">
        <f t="shared" si="453"/>
        <v>27974.86</v>
      </c>
      <c r="E9704" s="138" t="s">
        <v>2044</v>
      </c>
      <c r="F9704" s="148">
        <f t="shared" si="454"/>
        <v>22930.21</v>
      </c>
      <c r="G9704" s="148">
        <f t="shared" si="455"/>
        <v>27974.856199999998</v>
      </c>
    </row>
    <row r="9705" spans="1:7" ht="14.4" customHeight="1">
      <c r="A9705" s="138" t="s">
        <v>16587</v>
      </c>
      <c r="B9705" s="151" t="s">
        <v>16583</v>
      </c>
      <c r="C9705" s="148">
        <v>22930.21225</v>
      </c>
      <c r="D9705" s="148">
        <f t="shared" si="453"/>
        <v>27974.86</v>
      </c>
      <c r="E9705" s="138" t="s">
        <v>2044</v>
      </c>
      <c r="F9705" s="148">
        <f t="shared" si="454"/>
        <v>22930.21</v>
      </c>
      <c r="G9705" s="148">
        <f t="shared" si="455"/>
        <v>27974.856199999998</v>
      </c>
    </row>
    <row r="9706" spans="1:7" ht="14.4" customHeight="1">
      <c r="A9706" s="138" t="s">
        <v>16588</v>
      </c>
      <c r="B9706" s="151" t="s">
        <v>16583</v>
      </c>
      <c r="C9706" s="148">
        <v>22930.21225</v>
      </c>
      <c r="D9706" s="148">
        <f t="shared" si="453"/>
        <v>27974.86</v>
      </c>
      <c r="E9706" s="138" t="s">
        <v>2044</v>
      </c>
      <c r="F9706" s="148">
        <f t="shared" si="454"/>
        <v>22930.21</v>
      </c>
      <c r="G9706" s="148">
        <f t="shared" si="455"/>
        <v>27974.856199999998</v>
      </c>
    </row>
    <row r="9707" spans="1:7" ht="14.4" customHeight="1">
      <c r="A9707" s="138" t="s">
        <v>16589</v>
      </c>
      <c r="B9707" s="151" t="s">
        <v>16583</v>
      </c>
      <c r="C9707" s="148">
        <v>22930.21225</v>
      </c>
      <c r="D9707" s="148">
        <f t="shared" si="453"/>
        <v>27974.86</v>
      </c>
      <c r="E9707" s="138" t="s">
        <v>2044</v>
      </c>
      <c r="F9707" s="148">
        <f t="shared" si="454"/>
        <v>22930.21</v>
      </c>
      <c r="G9707" s="148">
        <f t="shared" si="455"/>
        <v>27974.856199999998</v>
      </c>
    </row>
    <row r="9708" spans="1:7" ht="14.4" customHeight="1">
      <c r="A9708" s="138" t="s">
        <v>16590</v>
      </c>
      <c r="B9708" s="151" t="s">
        <v>16583</v>
      </c>
      <c r="C9708" s="148">
        <v>22930.21225</v>
      </c>
      <c r="D9708" s="148">
        <f t="shared" si="453"/>
        <v>27974.86</v>
      </c>
      <c r="E9708" s="138" t="s">
        <v>2044</v>
      </c>
      <c r="F9708" s="148">
        <f t="shared" si="454"/>
        <v>22930.21</v>
      </c>
      <c r="G9708" s="148">
        <f t="shared" si="455"/>
        <v>27974.856199999998</v>
      </c>
    </row>
    <row r="9709" spans="1:7" ht="14.4" customHeight="1">
      <c r="A9709" s="138" t="s">
        <v>16591</v>
      </c>
      <c r="B9709" s="151" t="s">
        <v>16583</v>
      </c>
      <c r="C9709" s="148">
        <v>22930.21225</v>
      </c>
      <c r="D9709" s="148">
        <f t="shared" si="453"/>
        <v>27974.86</v>
      </c>
      <c r="E9709" s="138" t="s">
        <v>2044</v>
      </c>
      <c r="F9709" s="148">
        <f t="shared" si="454"/>
        <v>22930.21</v>
      </c>
      <c r="G9709" s="148">
        <f t="shared" si="455"/>
        <v>27974.856199999998</v>
      </c>
    </row>
    <row r="9710" spans="1:7" ht="14.4" customHeight="1">
      <c r="A9710" s="138" t="s">
        <v>16592</v>
      </c>
      <c r="B9710" s="151" t="s">
        <v>16583</v>
      </c>
      <c r="C9710" s="148">
        <v>22930.21225</v>
      </c>
      <c r="D9710" s="148">
        <f t="shared" si="453"/>
        <v>27974.86</v>
      </c>
      <c r="E9710" s="138" t="s">
        <v>2044</v>
      </c>
      <c r="F9710" s="148">
        <f t="shared" si="454"/>
        <v>22930.21</v>
      </c>
      <c r="G9710" s="148">
        <f t="shared" si="455"/>
        <v>27974.856199999998</v>
      </c>
    </row>
    <row r="9711" spans="1:7" ht="14.4" customHeight="1">
      <c r="A9711" s="138" t="s">
        <v>16593</v>
      </c>
      <c r="B9711" s="151" t="s">
        <v>16583</v>
      </c>
      <c r="C9711" s="148">
        <v>22930.21225</v>
      </c>
      <c r="D9711" s="148">
        <f t="shared" si="453"/>
        <v>27974.86</v>
      </c>
      <c r="E9711" s="138" t="s">
        <v>2044</v>
      </c>
      <c r="F9711" s="148">
        <f t="shared" si="454"/>
        <v>22930.21</v>
      </c>
      <c r="G9711" s="148">
        <f t="shared" si="455"/>
        <v>27974.856199999998</v>
      </c>
    </row>
    <row r="9712" spans="1:7" ht="14.4" customHeight="1">
      <c r="A9712" s="138" t="s">
        <v>16594</v>
      </c>
      <c r="B9712" s="151" t="s">
        <v>16583</v>
      </c>
      <c r="C9712" s="148">
        <v>22930.21225</v>
      </c>
      <c r="D9712" s="148">
        <f t="shared" si="453"/>
        <v>27974.86</v>
      </c>
      <c r="E9712" s="138" t="s">
        <v>2044</v>
      </c>
      <c r="F9712" s="148">
        <f t="shared" si="454"/>
        <v>22930.21</v>
      </c>
      <c r="G9712" s="148">
        <f t="shared" si="455"/>
        <v>27974.856199999998</v>
      </c>
    </row>
    <row r="9713" spans="1:7" ht="14.4" customHeight="1">
      <c r="A9713" s="138" t="s">
        <v>16595</v>
      </c>
      <c r="B9713" s="151" t="s">
        <v>16583</v>
      </c>
      <c r="C9713" s="148">
        <v>22930.21225</v>
      </c>
      <c r="D9713" s="148">
        <f t="shared" si="453"/>
        <v>27974.86</v>
      </c>
      <c r="E9713" s="138" t="s">
        <v>2044</v>
      </c>
      <c r="F9713" s="148">
        <f t="shared" si="454"/>
        <v>22930.21</v>
      </c>
      <c r="G9713" s="148">
        <f t="shared" si="455"/>
        <v>27974.856199999998</v>
      </c>
    </row>
    <row r="9714" spans="1:7" ht="14.4" customHeight="1">
      <c r="A9714" s="138" t="s">
        <v>16596</v>
      </c>
      <c r="B9714" s="151" t="s">
        <v>16583</v>
      </c>
      <c r="C9714" s="148">
        <v>22930.21225</v>
      </c>
      <c r="D9714" s="148">
        <f t="shared" si="453"/>
        <v>27974.86</v>
      </c>
      <c r="E9714" s="138" t="s">
        <v>2044</v>
      </c>
      <c r="F9714" s="148">
        <f t="shared" si="454"/>
        <v>22930.21</v>
      </c>
      <c r="G9714" s="148">
        <f t="shared" si="455"/>
        <v>27974.856199999998</v>
      </c>
    </row>
    <row r="9715" spans="1:7" ht="14.4" customHeight="1">
      <c r="A9715" s="138" t="s">
        <v>16597</v>
      </c>
      <c r="B9715" s="151" t="s">
        <v>16583</v>
      </c>
      <c r="C9715" s="148">
        <v>22930.21225</v>
      </c>
      <c r="D9715" s="148">
        <f t="shared" si="453"/>
        <v>27974.86</v>
      </c>
      <c r="E9715" s="138" t="s">
        <v>2044</v>
      </c>
      <c r="F9715" s="148">
        <f t="shared" si="454"/>
        <v>22930.21</v>
      </c>
      <c r="G9715" s="148">
        <f t="shared" si="455"/>
        <v>27974.856199999998</v>
      </c>
    </row>
    <row r="9716" spans="1:7" ht="14.4" customHeight="1">
      <c r="A9716" s="138" t="s">
        <v>16598</v>
      </c>
      <c r="B9716" s="151" t="s">
        <v>16583</v>
      </c>
      <c r="C9716" s="148">
        <v>22930.21225</v>
      </c>
      <c r="D9716" s="148">
        <f t="shared" si="453"/>
        <v>27974.86</v>
      </c>
      <c r="E9716" s="138" t="s">
        <v>2044</v>
      </c>
      <c r="F9716" s="148">
        <f t="shared" si="454"/>
        <v>22930.21</v>
      </c>
      <c r="G9716" s="148">
        <f t="shared" si="455"/>
        <v>27974.856199999998</v>
      </c>
    </row>
    <row r="9717" spans="1:7" ht="14.4" customHeight="1">
      <c r="A9717" s="138" t="s">
        <v>16599</v>
      </c>
      <c r="B9717" s="151" t="s">
        <v>16583</v>
      </c>
      <c r="C9717" s="148">
        <v>22930.21225</v>
      </c>
      <c r="D9717" s="148">
        <f t="shared" si="453"/>
        <v>27974.86</v>
      </c>
      <c r="E9717" s="138" t="s">
        <v>2044</v>
      </c>
      <c r="F9717" s="148">
        <f t="shared" si="454"/>
        <v>22930.21</v>
      </c>
      <c r="G9717" s="148">
        <f t="shared" si="455"/>
        <v>27974.856199999998</v>
      </c>
    </row>
    <row r="9718" spans="1:7" ht="14.4" customHeight="1">
      <c r="A9718" s="138" t="s">
        <v>16600</v>
      </c>
      <c r="B9718" s="151" t="s">
        <v>16583</v>
      </c>
      <c r="C9718" s="148">
        <v>22930.21225</v>
      </c>
      <c r="D9718" s="148">
        <f t="shared" si="453"/>
        <v>27974.86</v>
      </c>
      <c r="E9718" s="138" t="s">
        <v>2044</v>
      </c>
      <c r="F9718" s="148">
        <f t="shared" si="454"/>
        <v>22930.21</v>
      </c>
      <c r="G9718" s="148">
        <f t="shared" si="455"/>
        <v>27974.856199999998</v>
      </c>
    </row>
    <row r="9719" spans="1:7" ht="14.4" customHeight="1">
      <c r="A9719" s="138" t="s">
        <v>16601</v>
      </c>
      <c r="B9719" s="151" t="s">
        <v>16583</v>
      </c>
      <c r="C9719" s="148">
        <v>22930.21225</v>
      </c>
      <c r="D9719" s="148">
        <f t="shared" si="453"/>
        <v>27974.86</v>
      </c>
      <c r="E9719" s="138" t="s">
        <v>2044</v>
      </c>
      <c r="F9719" s="148">
        <f t="shared" si="454"/>
        <v>22930.21</v>
      </c>
      <c r="G9719" s="148">
        <f t="shared" si="455"/>
        <v>27974.856199999998</v>
      </c>
    </row>
    <row r="9720" spans="1:7" ht="14.4" customHeight="1">
      <c r="A9720" s="138" t="s">
        <v>16602</v>
      </c>
      <c r="B9720" s="151" t="s">
        <v>16583</v>
      </c>
      <c r="C9720" s="148">
        <v>22930.21225</v>
      </c>
      <c r="D9720" s="148">
        <f t="shared" si="453"/>
        <v>27974.86</v>
      </c>
      <c r="E9720" s="138" t="s">
        <v>2044</v>
      </c>
      <c r="F9720" s="148">
        <f t="shared" si="454"/>
        <v>22930.21</v>
      </c>
      <c r="G9720" s="148">
        <f t="shared" si="455"/>
        <v>27974.856199999998</v>
      </c>
    </row>
    <row r="9721" spans="1:7" ht="14.4" customHeight="1">
      <c r="A9721" s="138" t="s">
        <v>16603</v>
      </c>
      <c r="B9721" s="151" t="s">
        <v>16583</v>
      </c>
      <c r="C9721" s="148">
        <v>22930.21225</v>
      </c>
      <c r="D9721" s="148">
        <f t="shared" si="453"/>
        <v>27974.86</v>
      </c>
      <c r="E9721" s="138" t="s">
        <v>2044</v>
      </c>
      <c r="F9721" s="148">
        <f t="shared" si="454"/>
        <v>22930.21</v>
      </c>
      <c r="G9721" s="148">
        <f t="shared" si="455"/>
        <v>27974.856199999998</v>
      </c>
    </row>
    <row r="9722" spans="1:7" ht="14.4" customHeight="1">
      <c r="A9722" s="138" t="s">
        <v>16604</v>
      </c>
      <c r="B9722" s="151" t="s">
        <v>16583</v>
      </c>
      <c r="C9722" s="148">
        <v>22930.21225</v>
      </c>
      <c r="D9722" s="148">
        <f t="shared" si="453"/>
        <v>27974.86</v>
      </c>
      <c r="E9722" s="138" t="s">
        <v>2044</v>
      </c>
      <c r="F9722" s="148">
        <f t="shared" si="454"/>
        <v>22930.21</v>
      </c>
      <c r="G9722" s="148">
        <f t="shared" si="455"/>
        <v>27974.856199999998</v>
      </c>
    </row>
    <row r="9723" spans="1:7" ht="14.4" customHeight="1">
      <c r="A9723" s="138" t="s">
        <v>16605</v>
      </c>
      <c r="B9723" s="151" t="s">
        <v>16583</v>
      </c>
      <c r="C9723" s="148">
        <v>22930.21225</v>
      </c>
      <c r="D9723" s="148">
        <f t="shared" si="453"/>
        <v>27974.86</v>
      </c>
      <c r="E9723" s="138" t="s">
        <v>2044</v>
      </c>
      <c r="F9723" s="148">
        <f t="shared" si="454"/>
        <v>22930.21</v>
      </c>
      <c r="G9723" s="148">
        <f t="shared" si="455"/>
        <v>27974.856199999998</v>
      </c>
    </row>
    <row r="9724" spans="1:7" ht="14.4" customHeight="1">
      <c r="A9724" s="138" t="s">
        <v>16606</v>
      </c>
      <c r="B9724" s="151" t="s">
        <v>16583</v>
      </c>
      <c r="C9724" s="148">
        <v>22930.21225</v>
      </c>
      <c r="D9724" s="148">
        <f t="shared" si="453"/>
        <v>27974.86</v>
      </c>
      <c r="E9724" s="138" t="s">
        <v>2044</v>
      </c>
      <c r="F9724" s="148">
        <f t="shared" si="454"/>
        <v>22930.21</v>
      </c>
      <c r="G9724" s="148">
        <f t="shared" si="455"/>
        <v>27974.856199999998</v>
      </c>
    </row>
    <row r="9725" spans="1:7" ht="14.4" customHeight="1">
      <c r="A9725" s="138" t="s">
        <v>16607</v>
      </c>
      <c r="B9725" s="151" t="s">
        <v>16583</v>
      </c>
      <c r="C9725" s="148">
        <v>22930.21225</v>
      </c>
      <c r="D9725" s="148">
        <f t="shared" si="453"/>
        <v>27974.86</v>
      </c>
      <c r="E9725" s="138" t="s">
        <v>2044</v>
      </c>
      <c r="F9725" s="148">
        <f t="shared" si="454"/>
        <v>22930.21</v>
      </c>
      <c r="G9725" s="148">
        <f t="shared" si="455"/>
        <v>27974.856199999998</v>
      </c>
    </row>
    <row r="9726" spans="1:7" ht="14.4" customHeight="1">
      <c r="A9726" s="138" t="s">
        <v>16608</v>
      </c>
      <c r="B9726" s="151" t="s">
        <v>16583</v>
      </c>
      <c r="C9726" s="148">
        <v>22930.21225</v>
      </c>
      <c r="D9726" s="148">
        <f t="shared" si="453"/>
        <v>27974.86</v>
      </c>
      <c r="E9726" s="138" t="s">
        <v>2044</v>
      </c>
      <c r="F9726" s="148">
        <f t="shared" si="454"/>
        <v>22930.21</v>
      </c>
      <c r="G9726" s="148">
        <f t="shared" si="455"/>
        <v>27974.856199999998</v>
      </c>
    </row>
    <row r="9727" spans="1:7" ht="14.4" customHeight="1">
      <c r="A9727" s="138" t="s">
        <v>16609</v>
      </c>
      <c r="B9727" s="151" t="s">
        <v>16583</v>
      </c>
      <c r="C9727" s="148">
        <v>22930.21225</v>
      </c>
      <c r="D9727" s="148">
        <f t="shared" si="453"/>
        <v>27974.86</v>
      </c>
      <c r="E9727" s="138" t="s">
        <v>2044</v>
      </c>
      <c r="F9727" s="148">
        <f t="shared" si="454"/>
        <v>22930.21</v>
      </c>
      <c r="G9727" s="148">
        <f t="shared" si="455"/>
        <v>27974.856199999998</v>
      </c>
    </row>
    <row r="9728" spans="1:7" ht="14.4" customHeight="1">
      <c r="A9728" s="138" t="s">
        <v>16610</v>
      </c>
      <c r="B9728" s="151" t="s">
        <v>16583</v>
      </c>
      <c r="C9728" s="148">
        <v>22930.21225</v>
      </c>
      <c r="D9728" s="148">
        <f t="shared" si="453"/>
        <v>27974.86</v>
      </c>
      <c r="E9728" s="138" t="s">
        <v>2044</v>
      </c>
      <c r="F9728" s="148">
        <f t="shared" si="454"/>
        <v>22930.21</v>
      </c>
      <c r="G9728" s="148">
        <f t="shared" si="455"/>
        <v>27974.856199999998</v>
      </c>
    </row>
    <row r="9729" spans="1:7" ht="14.4" customHeight="1">
      <c r="A9729" s="138" t="s">
        <v>16611</v>
      </c>
      <c r="B9729" s="151" t="s">
        <v>16583</v>
      </c>
      <c r="C9729" s="148">
        <v>22930.21225</v>
      </c>
      <c r="D9729" s="148">
        <f t="shared" si="453"/>
        <v>27974.86</v>
      </c>
      <c r="E9729" s="138" t="s">
        <v>2044</v>
      </c>
      <c r="F9729" s="148">
        <f t="shared" si="454"/>
        <v>22930.21</v>
      </c>
      <c r="G9729" s="148">
        <f t="shared" si="455"/>
        <v>27974.856199999998</v>
      </c>
    </row>
    <row r="9730" spans="1:7" ht="14.4" customHeight="1">
      <c r="A9730" s="138" t="s">
        <v>16612</v>
      </c>
      <c r="B9730" s="151" t="s">
        <v>16583</v>
      </c>
      <c r="C9730" s="148">
        <v>22930.21225</v>
      </c>
      <c r="D9730" s="148">
        <f t="shared" si="453"/>
        <v>27974.86</v>
      </c>
      <c r="E9730" s="138" t="s">
        <v>2044</v>
      </c>
      <c r="F9730" s="148">
        <f t="shared" si="454"/>
        <v>22930.21</v>
      </c>
      <c r="G9730" s="148">
        <f t="shared" si="455"/>
        <v>27974.856199999998</v>
      </c>
    </row>
    <row r="9731" spans="1:7" ht="14.4" customHeight="1">
      <c r="A9731" s="138" t="s">
        <v>16613</v>
      </c>
      <c r="B9731" s="151" t="s">
        <v>16583</v>
      </c>
      <c r="C9731" s="148">
        <v>22930.21225</v>
      </c>
      <c r="D9731" s="148">
        <f t="shared" si="453"/>
        <v>27974.86</v>
      </c>
      <c r="E9731" s="138" t="s">
        <v>2044</v>
      </c>
      <c r="F9731" s="148">
        <f t="shared" si="454"/>
        <v>22930.21</v>
      </c>
      <c r="G9731" s="148">
        <f t="shared" si="455"/>
        <v>27974.856199999998</v>
      </c>
    </row>
    <row r="9732" spans="1:7" ht="14.4" customHeight="1">
      <c r="A9732" s="138" t="s">
        <v>16614</v>
      </c>
      <c r="B9732" s="151" t="s">
        <v>16583</v>
      </c>
      <c r="C9732" s="148">
        <v>22930.21225</v>
      </c>
      <c r="D9732" s="148">
        <f t="shared" si="453"/>
        <v>27974.86</v>
      </c>
      <c r="E9732" s="138" t="s">
        <v>2044</v>
      </c>
      <c r="F9732" s="148">
        <f t="shared" si="454"/>
        <v>22930.21</v>
      </c>
      <c r="G9732" s="148">
        <f t="shared" si="455"/>
        <v>27974.856199999998</v>
      </c>
    </row>
    <row r="9733" spans="1:7" ht="14.4" customHeight="1">
      <c r="A9733" s="138" t="s">
        <v>16615</v>
      </c>
      <c r="B9733" s="151" t="s">
        <v>16583</v>
      </c>
      <c r="C9733" s="148">
        <v>22930.21225</v>
      </c>
      <c r="D9733" s="148">
        <f t="shared" si="453"/>
        <v>27974.86</v>
      </c>
      <c r="E9733" s="138" t="s">
        <v>2044</v>
      </c>
      <c r="F9733" s="148">
        <f t="shared" si="454"/>
        <v>22930.21</v>
      </c>
      <c r="G9733" s="148">
        <f t="shared" si="455"/>
        <v>27974.856199999998</v>
      </c>
    </row>
    <row r="9734" spans="1:7" ht="14.4" customHeight="1">
      <c r="A9734" s="138" t="s">
        <v>16616</v>
      </c>
      <c r="B9734" s="151" t="s">
        <v>16583</v>
      </c>
      <c r="C9734" s="148">
        <v>22930.21225</v>
      </c>
      <c r="D9734" s="148">
        <f t="shared" si="453"/>
        <v>27974.86</v>
      </c>
      <c r="E9734" s="138" t="s">
        <v>2044</v>
      </c>
      <c r="F9734" s="148">
        <f t="shared" si="454"/>
        <v>22930.21</v>
      </c>
      <c r="G9734" s="148">
        <f t="shared" si="455"/>
        <v>27974.856199999998</v>
      </c>
    </row>
    <row r="9735" spans="1:7" ht="14.4" customHeight="1">
      <c r="A9735" s="138" t="s">
        <v>16617</v>
      </c>
      <c r="B9735" s="151" t="s">
        <v>16583</v>
      </c>
      <c r="C9735" s="148">
        <v>22930.21225</v>
      </c>
      <c r="D9735" s="148">
        <f t="shared" si="453"/>
        <v>27974.86</v>
      </c>
      <c r="E9735" s="138" t="s">
        <v>2044</v>
      </c>
      <c r="F9735" s="148">
        <f t="shared" si="454"/>
        <v>22930.21</v>
      </c>
      <c r="G9735" s="148">
        <f t="shared" si="455"/>
        <v>27974.856199999998</v>
      </c>
    </row>
    <row r="9736" spans="1:7" ht="14.4" customHeight="1">
      <c r="A9736" s="138" t="s">
        <v>16618</v>
      </c>
      <c r="B9736" s="151" t="s">
        <v>16583</v>
      </c>
      <c r="C9736" s="148">
        <v>22930.21225</v>
      </c>
      <c r="D9736" s="148">
        <f t="shared" si="453"/>
        <v>27974.86</v>
      </c>
      <c r="E9736" s="138" t="s">
        <v>2044</v>
      </c>
      <c r="F9736" s="148">
        <f t="shared" si="454"/>
        <v>22930.21</v>
      </c>
      <c r="G9736" s="148">
        <f t="shared" si="455"/>
        <v>27974.856199999998</v>
      </c>
    </row>
    <row r="9737" spans="1:7" ht="14.4" customHeight="1">
      <c r="A9737" s="138" t="s">
        <v>16619</v>
      </c>
      <c r="B9737" s="151" t="s">
        <v>16583</v>
      </c>
      <c r="C9737" s="148">
        <v>22930.21225</v>
      </c>
      <c r="D9737" s="148">
        <f t="shared" ref="D9737:D9800" si="456">ROUND(C9737*(1+$D$8),2)</f>
        <v>27974.86</v>
      </c>
      <c r="E9737" s="138" t="s">
        <v>2044</v>
      </c>
      <c r="F9737" s="148">
        <f t="shared" ref="F9737:F9800" si="457">ROUND(C9737*(1-HLOOKUP(E9737,$1:$2,2,FALSE)),2)</f>
        <v>22930.21</v>
      </c>
      <c r="G9737" s="148">
        <f t="shared" ref="G9737:G9800" si="458">F9737*(1+$D$8)</f>
        <v>27974.856199999998</v>
      </c>
    </row>
    <row r="9738" spans="1:7" ht="14.4" customHeight="1">
      <c r="A9738" s="138" t="s">
        <v>16620</v>
      </c>
      <c r="B9738" s="151" t="s">
        <v>16583</v>
      </c>
      <c r="C9738" s="148">
        <v>22930.21225</v>
      </c>
      <c r="D9738" s="148">
        <f t="shared" si="456"/>
        <v>27974.86</v>
      </c>
      <c r="E9738" s="138" t="s">
        <v>2044</v>
      </c>
      <c r="F9738" s="148">
        <f t="shared" si="457"/>
        <v>22930.21</v>
      </c>
      <c r="G9738" s="148">
        <f t="shared" si="458"/>
        <v>27974.856199999998</v>
      </c>
    </row>
    <row r="9739" spans="1:7" ht="14.4" customHeight="1">
      <c r="A9739" s="138" t="s">
        <v>16621</v>
      </c>
      <c r="B9739" s="151" t="s">
        <v>16583</v>
      </c>
      <c r="C9739" s="148">
        <v>22930.21225</v>
      </c>
      <c r="D9739" s="148">
        <f t="shared" si="456"/>
        <v>27974.86</v>
      </c>
      <c r="E9739" s="138" t="s">
        <v>2044</v>
      </c>
      <c r="F9739" s="148">
        <f t="shared" si="457"/>
        <v>22930.21</v>
      </c>
      <c r="G9739" s="148">
        <f t="shared" si="458"/>
        <v>27974.856199999998</v>
      </c>
    </row>
    <row r="9740" spans="1:7" ht="14.4" customHeight="1">
      <c r="A9740" s="138" t="s">
        <v>16622</v>
      </c>
      <c r="B9740" s="151" t="s">
        <v>16583</v>
      </c>
      <c r="C9740" s="148">
        <v>22930.21225</v>
      </c>
      <c r="D9740" s="148">
        <f t="shared" si="456"/>
        <v>27974.86</v>
      </c>
      <c r="E9740" s="138" t="s">
        <v>2044</v>
      </c>
      <c r="F9740" s="148">
        <f t="shared" si="457"/>
        <v>22930.21</v>
      </c>
      <c r="G9740" s="148">
        <f t="shared" si="458"/>
        <v>27974.856199999998</v>
      </c>
    </row>
    <row r="9741" spans="1:7" ht="14.4" customHeight="1">
      <c r="A9741" s="138" t="s">
        <v>16623</v>
      </c>
      <c r="B9741" s="151" t="s">
        <v>16583</v>
      </c>
      <c r="C9741" s="148">
        <v>22930.21225</v>
      </c>
      <c r="D9741" s="148">
        <f t="shared" si="456"/>
        <v>27974.86</v>
      </c>
      <c r="E9741" s="138" t="s">
        <v>2044</v>
      </c>
      <c r="F9741" s="148">
        <f t="shared" si="457"/>
        <v>22930.21</v>
      </c>
      <c r="G9741" s="148">
        <f t="shared" si="458"/>
        <v>27974.856199999998</v>
      </c>
    </row>
    <row r="9742" spans="1:7" ht="14.4" customHeight="1">
      <c r="A9742" s="138" t="s">
        <v>16624</v>
      </c>
      <c r="B9742" s="151" t="s">
        <v>16583</v>
      </c>
      <c r="C9742" s="148">
        <v>22930.21225</v>
      </c>
      <c r="D9742" s="148">
        <f t="shared" si="456"/>
        <v>27974.86</v>
      </c>
      <c r="E9742" s="138" t="s">
        <v>2044</v>
      </c>
      <c r="F9742" s="148">
        <f t="shared" si="457"/>
        <v>22930.21</v>
      </c>
      <c r="G9742" s="148">
        <f t="shared" si="458"/>
        <v>27974.856199999998</v>
      </c>
    </row>
    <row r="9743" spans="1:7" ht="14.4" customHeight="1">
      <c r="A9743" s="138" t="s">
        <v>16625</v>
      </c>
      <c r="B9743" s="151" t="s">
        <v>16583</v>
      </c>
      <c r="C9743" s="148">
        <v>22930.21225</v>
      </c>
      <c r="D9743" s="148">
        <f t="shared" si="456"/>
        <v>27974.86</v>
      </c>
      <c r="E9743" s="138" t="s">
        <v>2044</v>
      </c>
      <c r="F9743" s="148">
        <f t="shared" si="457"/>
        <v>22930.21</v>
      </c>
      <c r="G9743" s="148">
        <f t="shared" si="458"/>
        <v>27974.856199999998</v>
      </c>
    </row>
    <row r="9744" spans="1:7" ht="14.4" customHeight="1">
      <c r="A9744" s="138" t="s">
        <v>16626</v>
      </c>
      <c r="B9744" s="151" t="s">
        <v>16583</v>
      </c>
      <c r="C9744" s="148">
        <v>22930.21225</v>
      </c>
      <c r="D9744" s="148">
        <f t="shared" si="456"/>
        <v>27974.86</v>
      </c>
      <c r="E9744" s="138" t="s">
        <v>2044</v>
      </c>
      <c r="F9744" s="148">
        <f t="shared" si="457"/>
        <v>22930.21</v>
      </c>
      <c r="G9744" s="148">
        <f t="shared" si="458"/>
        <v>27974.856199999998</v>
      </c>
    </row>
    <row r="9745" spans="1:7" ht="14.4" customHeight="1">
      <c r="A9745" s="138" t="s">
        <v>16627</v>
      </c>
      <c r="B9745" s="151" t="s">
        <v>16583</v>
      </c>
      <c r="C9745" s="148">
        <v>22930.21225</v>
      </c>
      <c r="D9745" s="148">
        <f t="shared" si="456"/>
        <v>27974.86</v>
      </c>
      <c r="E9745" s="138" t="s">
        <v>2044</v>
      </c>
      <c r="F9745" s="148">
        <f t="shared" si="457"/>
        <v>22930.21</v>
      </c>
      <c r="G9745" s="148">
        <f t="shared" si="458"/>
        <v>27974.856199999998</v>
      </c>
    </row>
    <row r="9746" spans="1:7" ht="14.4" customHeight="1">
      <c r="A9746" s="138" t="s">
        <v>16628</v>
      </c>
      <c r="B9746" s="151" t="s">
        <v>16583</v>
      </c>
      <c r="C9746" s="148">
        <v>22930.21225</v>
      </c>
      <c r="D9746" s="148">
        <f t="shared" si="456"/>
        <v>27974.86</v>
      </c>
      <c r="E9746" s="138" t="s">
        <v>2044</v>
      </c>
      <c r="F9746" s="148">
        <f t="shared" si="457"/>
        <v>22930.21</v>
      </c>
      <c r="G9746" s="148">
        <f t="shared" si="458"/>
        <v>27974.856199999998</v>
      </c>
    </row>
    <row r="9747" spans="1:7" ht="14.4" customHeight="1">
      <c r="A9747" s="138" t="s">
        <v>16629</v>
      </c>
      <c r="B9747" s="151" t="s">
        <v>16583</v>
      </c>
      <c r="C9747" s="148">
        <v>22930.21225</v>
      </c>
      <c r="D9747" s="148">
        <f t="shared" si="456"/>
        <v>27974.86</v>
      </c>
      <c r="E9747" s="138" t="s">
        <v>2044</v>
      </c>
      <c r="F9747" s="148">
        <f t="shared" si="457"/>
        <v>22930.21</v>
      </c>
      <c r="G9747" s="148">
        <f t="shared" si="458"/>
        <v>27974.856199999998</v>
      </c>
    </row>
    <row r="9748" spans="1:7" ht="14.4" customHeight="1">
      <c r="A9748" s="138" t="s">
        <v>16630</v>
      </c>
      <c r="B9748" s="151" t="s">
        <v>16583</v>
      </c>
      <c r="C9748" s="148">
        <v>22930.21225</v>
      </c>
      <c r="D9748" s="148">
        <f t="shared" si="456"/>
        <v>27974.86</v>
      </c>
      <c r="E9748" s="138" t="s">
        <v>2044</v>
      </c>
      <c r="F9748" s="148">
        <f t="shared" si="457"/>
        <v>22930.21</v>
      </c>
      <c r="G9748" s="148">
        <f t="shared" si="458"/>
        <v>27974.856199999998</v>
      </c>
    </row>
    <row r="9749" spans="1:7" ht="14.4" customHeight="1">
      <c r="A9749" s="138" t="s">
        <v>16631</v>
      </c>
      <c r="B9749" s="151" t="s">
        <v>16583</v>
      </c>
      <c r="C9749" s="148">
        <v>22930.21225</v>
      </c>
      <c r="D9749" s="148">
        <f t="shared" si="456"/>
        <v>27974.86</v>
      </c>
      <c r="E9749" s="138" t="s">
        <v>2044</v>
      </c>
      <c r="F9749" s="148">
        <f t="shared" si="457"/>
        <v>22930.21</v>
      </c>
      <c r="G9749" s="148">
        <f t="shared" si="458"/>
        <v>27974.856199999998</v>
      </c>
    </row>
    <row r="9750" spans="1:7" ht="14.4" customHeight="1">
      <c r="A9750" s="138" t="s">
        <v>16632</v>
      </c>
      <c r="B9750" s="151" t="s">
        <v>16583</v>
      </c>
      <c r="C9750" s="148">
        <v>22930.21225</v>
      </c>
      <c r="D9750" s="148">
        <f t="shared" si="456"/>
        <v>27974.86</v>
      </c>
      <c r="E9750" s="138" t="s">
        <v>2044</v>
      </c>
      <c r="F9750" s="148">
        <f t="shared" si="457"/>
        <v>22930.21</v>
      </c>
      <c r="G9750" s="148">
        <f t="shared" si="458"/>
        <v>27974.856199999998</v>
      </c>
    </row>
    <row r="9751" spans="1:7" ht="14.4" customHeight="1">
      <c r="A9751" s="138" t="s">
        <v>16633</v>
      </c>
      <c r="B9751" s="151" t="s">
        <v>16583</v>
      </c>
      <c r="C9751" s="148">
        <v>22930.21225</v>
      </c>
      <c r="D9751" s="148">
        <f t="shared" si="456"/>
        <v>27974.86</v>
      </c>
      <c r="E9751" s="138" t="s">
        <v>2044</v>
      </c>
      <c r="F9751" s="148">
        <f t="shared" si="457"/>
        <v>22930.21</v>
      </c>
      <c r="G9751" s="148">
        <f t="shared" si="458"/>
        <v>27974.856199999998</v>
      </c>
    </row>
    <row r="9752" spans="1:7" ht="14.4" customHeight="1">
      <c r="A9752" s="138" t="s">
        <v>16634</v>
      </c>
      <c r="B9752" s="151" t="s">
        <v>16583</v>
      </c>
      <c r="C9752" s="148">
        <v>22930.21225</v>
      </c>
      <c r="D9752" s="148">
        <f t="shared" si="456"/>
        <v>27974.86</v>
      </c>
      <c r="E9752" s="138" t="s">
        <v>2044</v>
      </c>
      <c r="F9752" s="148">
        <f t="shared" si="457"/>
        <v>22930.21</v>
      </c>
      <c r="G9752" s="148">
        <f t="shared" si="458"/>
        <v>27974.856199999998</v>
      </c>
    </row>
    <row r="9753" spans="1:7" ht="14.4" customHeight="1">
      <c r="A9753" s="138" t="s">
        <v>16635</v>
      </c>
      <c r="B9753" s="151" t="s">
        <v>16583</v>
      </c>
      <c r="C9753" s="148">
        <v>22930.21225</v>
      </c>
      <c r="D9753" s="148">
        <f t="shared" si="456"/>
        <v>27974.86</v>
      </c>
      <c r="E9753" s="138" t="s">
        <v>2044</v>
      </c>
      <c r="F9753" s="148">
        <f t="shared" si="457"/>
        <v>22930.21</v>
      </c>
      <c r="G9753" s="148">
        <f t="shared" si="458"/>
        <v>27974.856199999998</v>
      </c>
    </row>
    <row r="9754" spans="1:7" ht="14.4" customHeight="1">
      <c r="A9754" s="138" t="s">
        <v>16636</v>
      </c>
      <c r="B9754" s="151" t="s">
        <v>16583</v>
      </c>
      <c r="C9754" s="148">
        <v>22930.21225</v>
      </c>
      <c r="D9754" s="148">
        <f t="shared" si="456"/>
        <v>27974.86</v>
      </c>
      <c r="E9754" s="138" t="s">
        <v>2044</v>
      </c>
      <c r="F9754" s="148">
        <f t="shared" si="457"/>
        <v>22930.21</v>
      </c>
      <c r="G9754" s="148">
        <f t="shared" si="458"/>
        <v>27974.856199999998</v>
      </c>
    </row>
    <row r="9755" spans="1:7" ht="14.4" customHeight="1">
      <c r="A9755" s="138" t="s">
        <v>16637</v>
      </c>
      <c r="B9755" s="151" t="s">
        <v>16583</v>
      </c>
      <c r="C9755" s="148">
        <v>22930.21225</v>
      </c>
      <c r="D9755" s="148">
        <f t="shared" si="456"/>
        <v>27974.86</v>
      </c>
      <c r="E9755" s="138" t="s">
        <v>2044</v>
      </c>
      <c r="F9755" s="148">
        <f t="shared" si="457"/>
        <v>22930.21</v>
      </c>
      <c r="G9755" s="148">
        <f t="shared" si="458"/>
        <v>27974.856199999998</v>
      </c>
    </row>
    <row r="9756" spans="1:7" ht="14.4" customHeight="1">
      <c r="A9756" s="138" t="s">
        <v>16638</v>
      </c>
      <c r="B9756" s="151" t="s">
        <v>16583</v>
      </c>
      <c r="C9756" s="148">
        <v>22930.21225</v>
      </c>
      <c r="D9756" s="148">
        <f t="shared" si="456"/>
        <v>27974.86</v>
      </c>
      <c r="E9756" s="138" t="s">
        <v>2044</v>
      </c>
      <c r="F9756" s="148">
        <f t="shared" si="457"/>
        <v>22930.21</v>
      </c>
      <c r="G9756" s="148">
        <f t="shared" si="458"/>
        <v>27974.856199999998</v>
      </c>
    </row>
    <row r="9757" spans="1:7" ht="14.4" customHeight="1">
      <c r="A9757" s="138" t="s">
        <v>16639</v>
      </c>
      <c r="B9757" s="151" t="s">
        <v>16583</v>
      </c>
      <c r="C9757" s="148">
        <v>22930.21225</v>
      </c>
      <c r="D9757" s="148">
        <f t="shared" si="456"/>
        <v>27974.86</v>
      </c>
      <c r="E9757" s="138" t="s">
        <v>2044</v>
      </c>
      <c r="F9757" s="148">
        <f t="shared" si="457"/>
        <v>22930.21</v>
      </c>
      <c r="G9757" s="148">
        <f t="shared" si="458"/>
        <v>27974.856199999998</v>
      </c>
    </row>
    <row r="9758" spans="1:7" ht="14.4" customHeight="1">
      <c r="A9758" s="138" t="s">
        <v>16640</v>
      </c>
      <c r="B9758" s="151" t="s">
        <v>16583</v>
      </c>
      <c r="C9758" s="148">
        <v>22930.21225</v>
      </c>
      <c r="D9758" s="148">
        <f t="shared" si="456"/>
        <v>27974.86</v>
      </c>
      <c r="E9758" s="138" t="s">
        <v>2044</v>
      </c>
      <c r="F9758" s="148">
        <f t="shared" si="457"/>
        <v>22930.21</v>
      </c>
      <c r="G9758" s="148">
        <f t="shared" si="458"/>
        <v>27974.856199999998</v>
      </c>
    </row>
    <row r="9759" spans="1:7" ht="14.4" customHeight="1">
      <c r="A9759" s="138" t="s">
        <v>16641</v>
      </c>
      <c r="B9759" s="151" t="s">
        <v>16583</v>
      </c>
      <c r="C9759" s="148">
        <v>22930.21225</v>
      </c>
      <c r="D9759" s="148">
        <f t="shared" si="456"/>
        <v>27974.86</v>
      </c>
      <c r="E9759" s="138" t="s">
        <v>2044</v>
      </c>
      <c r="F9759" s="148">
        <f t="shared" si="457"/>
        <v>22930.21</v>
      </c>
      <c r="G9759" s="148">
        <f t="shared" si="458"/>
        <v>27974.856199999998</v>
      </c>
    </row>
    <row r="9760" spans="1:7" ht="14.4" customHeight="1">
      <c r="A9760" s="138" t="s">
        <v>16642</v>
      </c>
      <c r="B9760" s="151" t="s">
        <v>16583</v>
      </c>
      <c r="C9760" s="148">
        <v>22930.21225</v>
      </c>
      <c r="D9760" s="148">
        <f t="shared" si="456"/>
        <v>27974.86</v>
      </c>
      <c r="E9760" s="138" t="s">
        <v>2044</v>
      </c>
      <c r="F9760" s="148">
        <f t="shared" si="457"/>
        <v>22930.21</v>
      </c>
      <c r="G9760" s="148">
        <f t="shared" si="458"/>
        <v>27974.856199999998</v>
      </c>
    </row>
    <row r="9761" spans="1:7" ht="14.4" customHeight="1">
      <c r="A9761" s="138" t="s">
        <v>16643</v>
      </c>
      <c r="B9761" s="151" t="s">
        <v>16583</v>
      </c>
      <c r="C9761" s="148">
        <v>22930.21225</v>
      </c>
      <c r="D9761" s="148">
        <f t="shared" si="456"/>
        <v>27974.86</v>
      </c>
      <c r="E9761" s="138" t="s">
        <v>2044</v>
      </c>
      <c r="F9761" s="148">
        <f t="shared" si="457"/>
        <v>22930.21</v>
      </c>
      <c r="G9761" s="148">
        <f t="shared" si="458"/>
        <v>27974.856199999998</v>
      </c>
    </row>
    <row r="9762" spans="1:7" ht="14.4" customHeight="1">
      <c r="A9762" s="138" t="s">
        <v>16644</v>
      </c>
      <c r="B9762" s="151" t="s">
        <v>16583</v>
      </c>
      <c r="C9762" s="148">
        <v>22930.21225</v>
      </c>
      <c r="D9762" s="148">
        <f t="shared" si="456"/>
        <v>27974.86</v>
      </c>
      <c r="E9762" s="138" t="s">
        <v>2044</v>
      </c>
      <c r="F9762" s="148">
        <f t="shared" si="457"/>
        <v>22930.21</v>
      </c>
      <c r="G9762" s="148">
        <f t="shared" si="458"/>
        <v>27974.856199999998</v>
      </c>
    </row>
    <row r="9763" spans="1:7" ht="14.4" customHeight="1">
      <c r="A9763" s="138" t="s">
        <v>16645</v>
      </c>
      <c r="B9763" s="151" t="s">
        <v>16583</v>
      </c>
      <c r="C9763" s="148">
        <v>22930.21225</v>
      </c>
      <c r="D9763" s="148">
        <f t="shared" si="456"/>
        <v>27974.86</v>
      </c>
      <c r="E9763" s="138" t="s">
        <v>2044</v>
      </c>
      <c r="F9763" s="148">
        <f t="shared" si="457"/>
        <v>22930.21</v>
      </c>
      <c r="G9763" s="148">
        <f t="shared" si="458"/>
        <v>27974.856199999998</v>
      </c>
    </row>
    <row r="9764" spans="1:7" ht="14.4" customHeight="1">
      <c r="A9764" s="138" t="s">
        <v>16646</v>
      </c>
      <c r="B9764" s="151" t="s">
        <v>16647</v>
      </c>
      <c r="C9764" s="148">
        <v>9092.6428999999989</v>
      </c>
      <c r="D9764" s="148">
        <f t="shared" si="456"/>
        <v>11093.02</v>
      </c>
      <c r="E9764" s="138" t="s">
        <v>2044</v>
      </c>
      <c r="F9764" s="148">
        <f t="shared" si="457"/>
        <v>9092.64</v>
      </c>
      <c r="G9764" s="148">
        <f t="shared" si="458"/>
        <v>11093.020799999998</v>
      </c>
    </row>
    <row r="9765" spans="1:7" ht="14.4" customHeight="1">
      <c r="A9765" s="138" t="s">
        <v>16648</v>
      </c>
      <c r="B9765" s="151" t="s">
        <v>16647</v>
      </c>
      <c r="C9765" s="148">
        <v>9092.6428999999989</v>
      </c>
      <c r="D9765" s="148">
        <f t="shared" si="456"/>
        <v>11093.02</v>
      </c>
      <c r="E9765" s="138" t="s">
        <v>2044</v>
      </c>
      <c r="F9765" s="148">
        <f t="shared" si="457"/>
        <v>9092.64</v>
      </c>
      <c r="G9765" s="148">
        <f t="shared" si="458"/>
        <v>11093.020799999998</v>
      </c>
    </row>
    <row r="9766" spans="1:7" ht="14.4" customHeight="1">
      <c r="A9766" s="138" t="s">
        <v>16649</v>
      </c>
      <c r="B9766" s="151" t="s">
        <v>16647</v>
      </c>
      <c r="C9766" s="148">
        <v>9092.6428999999989</v>
      </c>
      <c r="D9766" s="148">
        <f t="shared" si="456"/>
        <v>11093.02</v>
      </c>
      <c r="E9766" s="138" t="s">
        <v>2044</v>
      </c>
      <c r="F9766" s="148">
        <f t="shared" si="457"/>
        <v>9092.64</v>
      </c>
      <c r="G9766" s="148">
        <f t="shared" si="458"/>
        <v>11093.020799999998</v>
      </c>
    </row>
    <row r="9767" spans="1:7" ht="14.4" customHeight="1">
      <c r="A9767" s="138" t="s">
        <v>16650</v>
      </c>
      <c r="B9767" s="151" t="s">
        <v>16647</v>
      </c>
      <c r="C9767" s="148">
        <v>9092.6428999999989</v>
      </c>
      <c r="D9767" s="148">
        <f t="shared" si="456"/>
        <v>11093.02</v>
      </c>
      <c r="E9767" s="138" t="s">
        <v>2044</v>
      </c>
      <c r="F9767" s="148">
        <f t="shared" si="457"/>
        <v>9092.64</v>
      </c>
      <c r="G9767" s="148">
        <f t="shared" si="458"/>
        <v>11093.020799999998</v>
      </c>
    </row>
    <row r="9768" spans="1:7" ht="14.4" customHeight="1">
      <c r="A9768" s="138" t="s">
        <v>16651</v>
      </c>
      <c r="B9768" s="151" t="s">
        <v>16647</v>
      </c>
      <c r="C9768" s="148">
        <v>9092.6428999999989</v>
      </c>
      <c r="D9768" s="148">
        <f t="shared" si="456"/>
        <v>11093.02</v>
      </c>
      <c r="E9768" s="138" t="s">
        <v>2044</v>
      </c>
      <c r="F9768" s="148">
        <f t="shared" si="457"/>
        <v>9092.64</v>
      </c>
      <c r="G9768" s="148">
        <f t="shared" si="458"/>
        <v>11093.020799999998</v>
      </c>
    </row>
    <row r="9769" spans="1:7" ht="14.4" customHeight="1">
      <c r="A9769" s="138" t="s">
        <v>16652</v>
      </c>
      <c r="B9769" s="151" t="s">
        <v>16647</v>
      </c>
      <c r="C9769" s="148">
        <v>9092.6428999999989</v>
      </c>
      <c r="D9769" s="148">
        <f t="shared" si="456"/>
        <v>11093.02</v>
      </c>
      <c r="E9769" s="138" t="s">
        <v>2044</v>
      </c>
      <c r="F9769" s="148">
        <f t="shared" si="457"/>
        <v>9092.64</v>
      </c>
      <c r="G9769" s="148">
        <f t="shared" si="458"/>
        <v>11093.020799999998</v>
      </c>
    </row>
    <row r="9770" spans="1:7" ht="14.4" customHeight="1">
      <c r="A9770" s="138" t="s">
        <v>16653</v>
      </c>
      <c r="B9770" s="151" t="s">
        <v>16647</v>
      </c>
      <c r="C9770" s="148">
        <v>9092.6428999999989</v>
      </c>
      <c r="D9770" s="148">
        <f t="shared" si="456"/>
        <v>11093.02</v>
      </c>
      <c r="E9770" s="138" t="s">
        <v>2044</v>
      </c>
      <c r="F9770" s="148">
        <f t="shared" si="457"/>
        <v>9092.64</v>
      </c>
      <c r="G9770" s="148">
        <f t="shared" si="458"/>
        <v>11093.020799999998</v>
      </c>
    </row>
    <row r="9771" spans="1:7" ht="14.4" customHeight="1">
      <c r="A9771" s="138" t="s">
        <v>16654</v>
      </c>
      <c r="B9771" s="151" t="s">
        <v>16647</v>
      </c>
      <c r="C9771" s="148">
        <v>9092.6428999999989</v>
      </c>
      <c r="D9771" s="148">
        <f t="shared" si="456"/>
        <v>11093.02</v>
      </c>
      <c r="E9771" s="138" t="s">
        <v>2044</v>
      </c>
      <c r="F9771" s="148">
        <f t="shared" si="457"/>
        <v>9092.64</v>
      </c>
      <c r="G9771" s="148">
        <f t="shared" si="458"/>
        <v>11093.020799999998</v>
      </c>
    </row>
    <row r="9772" spans="1:7" ht="14.4" customHeight="1">
      <c r="A9772" s="138" t="s">
        <v>16655</v>
      </c>
      <c r="B9772" s="151" t="s">
        <v>16647</v>
      </c>
      <c r="C9772" s="148">
        <v>9092.6428999999989</v>
      </c>
      <c r="D9772" s="148">
        <f t="shared" si="456"/>
        <v>11093.02</v>
      </c>
      <c r="E9772" s="138" t="s">
        <v>2044</v>
      </c>
      <c r="F9772" s="148">
        <f t="shared" si="457"/>
        <v>9092.64</v>
      </c>
      <c r="G9772" s="148">
        <f t="shared" si="458"/>
        <v>11093.020799999998</v>
      </c>
    </row>
    <row r="9773" spans="1:7" ht="14.4" customHeight="1">
      <c r="A9773" s="138" t="s">
        <v>16656</v>
      </c>
      <c r="B9773" s="151" t="s">
        <v>16647</v>
      </c>
      <c r="C9773" s="148">
        <v>9092.6428999999989</v>
      </c>
      <c r="D9773" s="148">
        <f t="shared" si="456"/>
        <v>11093.02</v>
      </c>
      <c r="E9773" s="138" t="s">
        <v>2044</v>
      </c>
      <c r="F9773" s="148">
        <f t="shared" si="457"/>
        <v>9092.64</v>
      </c>
      <c r="G9773" s="148">
        <f t="shared" si="458"/>
        <v>11093.020799999998</v>
      </c>
    </row>
    <row r="9774" spans="1:7" ht="14.4" customHeight="1">
      <c r="A9774" s="138" t="s">
        <v>16657</v>
      </c>
      <c r="B9774" s="151" t="s">
        <v>16647</v>
      </c>
      <c r="C9774" s="148">
        <v>9092.6428999999989</v>
      </c>
      <c r="D9774" s="148">
        <f t="shared" si="456"/>
        <v>11093.02</v>
      </c>
      <c r="E9774" s="138" t="s">
        <v>2044</v>
      </c>
      <c r="F9774" s="148">
        <f t="shared" si="457"/>
        <v>9092.64</v>
      </c>
      <c r="G9774" s="148">
        <f t="shared" si="458"/>
        <v>11093.020799999998</v>
      </c>
    </row>
    <row r="9775" spans="1:7" ht="14.4" customHeight="1">
      <c r="A9775" s="138" t="s">
        <v>16658</v>
      </c>
      <c r="B9775" s="151" t="s">
        <v>16647</v>
      </c>
      <c r="C9775" s="148">
        <v>9092.6428999999989</v>
      </c>
      <c r="D9775" s="148">
        <f t="shared" si="456"/>
        <v>11093.02</v>
      </c>
      <c r="E9775" s="138" t="s">
        <v>2044</v>
      </c>
      <c r="F9775" s="148">
        <f t="shared" si="457"/>
        <v>9092.64</v>
      </c>
      <c r="G9775" s="148">
        <f t="shared" si="458"/>
        <v>11093.020799999998</v>
      </c>
    </row>
    <row r="9776" spans="1:7" ht="14.4" customHeight="1">
      <c r="A9776" s="138" t="s">
        <v>16659</v>
      </c>
      <c r="B9776" s="151" t="s">
        <v>16647</v>
      </c>
      <c r="C9776" s="148">
        <v>9092.6428999999989</v>
      </c>
      <c r="D9776" s="148">
        <f t="shared" si="456"/>
        <v>11093.02</v>
      </c>
      <c r="E9776" s="138" t="s">
        <v>2044</v>
      </c>
      <c r="F9776" s="148">
        <f t="shared" si="457"/>
        <v>9092.64</v>
      </c>
      <c r="G9776" s="148">
        <f t="shared" si="458"/>
        <v>11093.020799999998</v>
      </c>
    </row>
    <row r="9777" spans="1:7" ht="14.4" customHeight="1">
      <c r="A9777" s="138" t="s">
        <v>16660</v>
      </c>
      <c r="B9777" s="151" t="s">
        <v>16647</v>
      </c>
      <c r="C9777" s="148">
        <v>9092.6428999999989</v>
      </c>
      <c r="D9777" s="148">
        <f t="shared" si="456"/>
        <v>11093.02</v>
      </c>
      <c r="E9777" s="138" t="s">
        <v>2044</v>
      </c>
      <c r="F9777" s="148">
        <f t="shared" si="457"/>
        <v>9092.64</v>
      </c>
      <c r="G9777" s="148">
        <f t="shared" si="458"/>
        <v>11093.020799999998</v>
      </c>
    </row>
    <row r="9778" spans="1:7" ht="14.4" customHeight="1">
      <c r="A9778" s="138" t="s">
        <v>16661</v>
      </c>
      <c r="B9778" s="151" t="s">
        <v>16647</v>
      </c>
      <c r="C9778" s="148">
        <v>9092.6428999999989</v>
      </c>
      <c r="D9778" s="148">
        <f t="shared" si="456"/>
        <v>11093.02</v>
      </c>
      <c r="E9778" s="138" t="s">
        <v>2044</v>
      </c>
      <c r="F9778" s="148">
        <f t="shared" si="457"/>
        <v>9092.64</v>
      </c>
      <c r="G9778" s="148">
        <f t="shared" si="458"/>
        <v>11093.020799999998</v>
      </c>
    </row>
    <row r="9779" spans="1:7" ht="14.4" customHeight="1">
      <c r="A9779" s="138" t="s">
        <v>16662</v>
      </c>
      <c r="B9779" s="151" t="s">
        <v>16647</v>
      </c>
      <c r="C9779" s="148">
        <v>9092.6428999999989</v>
      </c>
      <c r="D9779" s="148">
        <f t="shared" si="456"/>
        <v>11093.02</v>
      </c>
      <c r="E9779" s="138" t="s">
        <v>2044</v>
      </c>
      <c r="F9779" s="148">
        <f t="shared" si="457"/>
        <v>9092.64</v>
      </c>
      <c r="G9779" s="148">
        <f t="shared" si="458"/>
        <v>11093.020799999998</v>
      </c>
    </row>
    <row r="9780" spans="1:7" ht="14.4" customHeight="1">
      <c r="A9780" s="138" t="s">
        <v>16663</v>
      </c>
      <c r="B9780" s="151" t="s">
        <v>16647</v>
      </c>
      <c r="C9780" s="148">
        <v>9092.6428999999989</v>
      </c>
      <c r="D9780" s="148">
        <f t="shared" si="456"/>
        <v>11093.02</v>
      </c>
      <c r="E9780" s="138" t="s">
        <v>2044</v>
      </c>
      <c r="F9780" s="148">
        <f t="shared" si="457"/>
        <v>9092.64</v>
      </c>
      <c r="G9780" s="148">
        <f t="shared" si="458"/>
        <v>11093.020799999998</v>
      </c>
    </row>
    <row r="9781" spans="1:7" ht="14.4" customHeight="1">
      <c r="A9781" s="138" t="s">
        <v>16664</v>
      </c>
      <c r="B9781" s="151" t="s">
        <v>16647</v>
      </c>
      <c r="C9781" s="148">
        <v>9092.6428999999989</v>
      </c>
      <c r="D9781" s="148">
        <f t="shared" si="456"/>
        <v>11093.02</v>
      </c>
      <c r="E9781" s="138" t="s">
        <v>2044</v>
      </c>
      <c r="F9781" s="148">
        <f t="shared" si="457"/>
        <v>9092.64</v>
      </c>
      <c r="G9781" s="148">
        <f t="shared" si="458"/>
        <v>11093.020799999998</v>
      </c>
    </row>
    <row r="9782" spans="1:7" ht="14.4" customHeight="1">
      <c r="A9782" s="138" t="s">
        <v>16665</v>
      </c>
      <c r="B9782" s="151" t="s">
        <v>16647</v>
      </c>
      <c r="C9782" s="148">
        <v>9092.6428999999989</v>
      </c>
      <c r="D9782" s="148">
        <f t="shared" si="456"/>
        <v>11093.02</v>
      </c>
      <c r="E9782" s="138" t="s">
        <v>2044</v>
      </c>
      <c r="F9782" s="148">
        <f t="shared" si="457"/>
        <v>9092.64</v>
      </c>
      <c r="G9782" s="148">
        <f t="shared" si="458"/>
        <v>11093.020799999998</v>
      </c>
    </row>
    <row r="9783" spans="1:7" ht="14.4" customHeight="1">
      <c r="A9783" s="138" t="s">
        <v>16666</v>
      </c>
      <c r="B9783" s="151" t="s">
        <v>16647</v>
      </c>
      <c r="C9783" s="148">
        <v>9092.6428999999989</v>
      </c>
      <c r="D9783" s="148">
        <f t="shared" si="456"/>
        <v>11093.02</v>
      </c>
      <c r="E9783" s="138" t="s">
        <v>2044</v>
      </c>
      <c r="F9783" s="148">
        <f t="shared" si="457"/>
        <v>9092.64</v>
      </c>
      <c r="G9783" s="148">
        <f t="shared" si="458"/>
        <v>11093.020799999998</v>
      </c>
    </row>
    <row r="9784" spans="1:7" ht="14.4" customHeight="1">
      <c r="A9784" s="138" t="s">
        <v>16667</v>
      </c>
      <c r="B9784" s="151" t="s">
        <v>16647</v>
      </c>
      <c r="C9784" s="148">
        <v>9092.6428999999989</v>
      </c>
      <c r="D9784" s="148">
        <f t="shared" si="456"/>
        <v>11093.02</v>
      </c>
      <c r="E9784" s="138" t="s">
        <v>2044</v>
      </c>
      <c r="F9784" s="148">
        <f t="shared" si="457"/>
        <v>9092.64</v>
      </c>
      <c r="G9784" s="148">
        <f t="shared" si="458"/>
        <v>11093.020799999998</v>
      </c>
    </row>
    <row r="9785" spans="1:7" ht="14.4" customHeight="1">
      <c r="A9785" s="138" t="s">
        <v>16668</v>
      </c>
      <c r="B9785" s="151" t="s">
        <v>16647</v>
      </c>
      <c r="C9785" s="148">
        <v>9092.6428999999989</v>
      </c>
      <c r="D9785" s="148">
        <f t="shared" si="456"/>
        <v>11093.02</v>
      </c>
      <c r="E9785" s="138" t="s">
        <v>2044</v>
      </c>
      <c r="F9785" s="148">
        <f t="shared" si="457"/>
        <v>9092.64</v>
      </c>
      <c r="G9785" s="148">
        <f t="shared" si="458"/>
        <v>11093.020799999998</v>
      </c>
    </row>
    <row r="9786" spans="1:7" ht="14.4" customHeight="1">
      <c r="A9786" s="138" t="s">
        <v>16669</v>
      </c>
      <c r="B9786" s="151" t="s">
        <v>16647</v>
      </c>
      <c r="C9786" s="148">
        <v>9092.6428999999989</v>
      </c>
      <c r="D9786" s="148">
        <f t="shared" si="456"/>
        <v>11093.02</v>
      </c>
      <c r="E9786" s="138" t="s">
        <v>2044</v>
      </c>
      <c r="F9786" s="148">
        <f t="shared" si="457"/>
        <v>9092.64</v>
      </c>
      <c r="G9786" s="148">
        <f t="shared" si="458"/>
        <v>11093.020799999998</v>
      </c>
    </row>
    <row r="9787" spans="1:7" ht="14.4" customHeight="1">
      <c r="A9787" s="138" t="s">
        <v>16670</v>
      </c>
      <c r="B9787" s="151" t="s">
        <v>16647</v>
      </c>
      <c r="C9787" s="148">
        <v>9092.6428999999989</v>
      </c>
      <c r="D9787" s="148">
        <f t="shared" si="456"/>
        <v>11093.02</v>
      </c>
      <c r="E9787" s="138" t="s">
        <v>2044</v>
      </c>
      <c r="F9787" s="148">
        <f t="shared" si="457"/>
        <v>9092.64</v>
      </c>
      <c r="G9787" s="148">
        <f t="shared" si="458"/>
        <v>11093.020799999998</v>
      </c>
    </row>
    <row r="9788" spans="1:7" ht="14.4" customHeight="1">
      <c r="A9788" s="138" t="s">
        <v>16671</v>
      </c>
      <c r="B9788" s="151" t="s">
        <v>16647</v>
      </c>
      <c r="C9788" s="148">
        <v>9092.6428999999989</v>
      </c>
      <c r="D9788" s="148">
        <f t="shared" si="456"/>
        <v>11093.02</v>
      </c>
      <c r="E9788" s="138" t="s">
        <v>2044</v>
      </c>
      <c r="F9788" s="148">
        <f t="shared" si="457"/>
        <v>9092.64</v>
      </c>
      <c r="G9788" s="148">
        <f t="shared" si="458"/>
        <v>11093.020799999998</v>
      </c>
    </row>
    <row r="9789" spans="1:7" ht="14.4" customHeight="1">
      <c r="A9789" s="138" t="s">
        <v>16672</v>
      </c>
      <c r="B9789" s="151" t="s">
        <v>16647</v>
      </c>
      <c r="C9789" s="148">
        <v>9092.6428999999989</v>
      </c>
      <c r="D9789" s="148">
        <f t="shared" si="456"/>
        <v>11093.02</v>
      </c>
      <c r="E9789" s="138" t="s">
        <v>2044</v>
      </c>
      <c r="F9789" s="148">
        <f t="shared" si="457"/>
        <v>9092.64</v>
      </c>
      <c r="G9789" s="148">
        <f t="shared" si="458"/>
        <v>11093.020799999998</v>
      </c>
    </row>
    <row r="9790" spans="1:7" ht="14.4" customHeight="1">
      <c r="A9790" s="138" t="s">
        <v>16673</v>
      </c>
      <c r="B9790" s="151" t="s">
        <v>16647</v>
      </c>
      <c r="C9790" s="148">
        <v>9092.6428999999989</v>
      </c>
      <c r="D9790" s="148">
        <f t="shared" si="456"/>
        <v>11093.02</v>
      </c>
      <c r="E9790" s="138" t="s">
        <v>2044</v>
      </c>
      <c r="F9790" s="148">
        <f t="shared" si="457"/>
        <v>9092.64</v>
      </c>
      <c r="G9790" s="148">
        <f t="shared" si="458"/>
        <v>11093.020799999998</v>
      </c>
    </row>
    <row r="9791" spans="1:7" ht="14.4" customHeight="1">
      <c r="A9791" s="138" t="s">
        <v>16674</v>
      </c>
      <c r="B9791" s="151" t="s">
        <v>16647</v>
      </c>
      <c r="C9791" s="148">
        <v>9092.6428999999989</v>
      </c>
      <c r="D9791" s="148">
        <f t="shared" si="456"/>
        <v>11093.02</v>
      </c>
      <c r="E9791" s="138" t="s">
        <v>2044</v>
      </c>
      <c r="F9791" s="148">
        <f t="shared" si="457"/>
        <v>9092.64</v>
      </c>
      <c r="G9791" s="148">
        <f t="shared" si="458"/>
        <v>11093.020799999998</v>
      </c>
    </row>
    <row r="9792" spans="1:7" ht="14.4" customHeight="1">
      <c r="A9792" s="138" t="s">
        <v>16675</v>
      </c>
      <c r="B9792" s="151" t="s">
        <v>16647</v>
      </c>
      <c r="C9792" s="148">
        <v>9092.6428999999989</v>
      </c>
      <c r="D9792" s="148">
        <f t="shared" si="456"/>
        <v>11093.02</v>
      </c>
      <c r="E9792" s="138" t="s">
        <v>2044</v>
      </c>
      <c r="F9792" s="148">
        <f t="shared" si="457"/>
        <v>9092.64</v>
      </c>
      <c r="G9792" s="148">
        <f t="shared" si="458"/>
        <v>11093.020799999998</v>
      </c>
    </row>
    <row r="9793" spans="1:7" ht="14.4" customHeight="1">
      <c r="A9793" s="138" t="s">
        <v>16676</v>
      </c>
      <c r="B9793" s="151" t="s">
        <v>16647</v>
      </c>
      <c r="C9793" s="148">
        <v>9092.6428999999989</v>
      </c>
      <c r="D9793" s="148">
        <f t="shared" si="456"/>
        <v>11093.02</v>
      </c>
      <c r="E9793" s="138" t="s">
        <v>2044</v>
      </c>
      <c r="F9793" s="148">
        <f t="shared" si="457"/>
        <v>9092.64</v>
      </c>
      <c r="G9793" s="148">
        <f t="shared" si="458"/>
        <v>11093.020799999998</v>
      </c>
    </row>
    <row r="9794" spans="1:7" ht="14.4" customHeight="1">
      <c r="A9794" s="138" t="s">
        <v>16677</v>
      </c>
      <c r="B9794" s="151" t="s">
        <v>16647</v>
      </c>
      <c r="C9794" s="148">
        <v>9092.6428999999989</v>
      </c>
      <c r="D9794" s="148">
        <f t="shared" si="456"/>
        <v>11093.02</v>
      </c>
      <c r="E9794" s="138" t="s">
        <v>2044</v>
      </c>
      <c r="F9794" s="148">
        <f t="shared" si="457"/>
        <v>9092.64</v>
      </c>
      <c r="G9794" s="148">
        <f t="shared" si="458"/>
        <v>11093.020799999998</v>
      </c>
    </row>
    <row r="9795" spans="1:7" ht="14.4" customHeight="1">
      <c r="A9795" s="138" t="s">
        <v>16678</v>
      </c>
      <c r="B9795" s="151" t="s">
        <v>16647</v>
      </c>
      <c r="C9795" s="148">
        <v>9092.6428999999989</v>
      </c>
      <c r="D9795" s="148">
        <f t="shared" si="456"/>
        <v>11093.02</v>
      </c>
      <c r="E9795" s="138" t="s">
        <v>2044</v>
      </c>
      <c r="F9795" s="148">
        <f t="shared" si="457"/>
        <v>9092.64</v>
      </c>
      <c r="G9795" s="148">
        <f t="shared" si="458"/>
        <v>11093.020799999998</v>
      </c>
    </row>
    <row r="9796" spans="1:7" ht="14.4" customHeight="1">
      <c r="A9796" s="138" t="s">
        <v>16679</v>
      </c>
      <c r="B9796" s="151" t="s">
        <v>16647</v>
      </c>
      <c r="C9796" s="148">
        <v>9092.6428999999989</v>
      </c>
      <c r="D9796" s="148">
        <f t="shared" si="456"/>
        <v>11093.02</v>
      </c>
      <c r="E9796" s="138" t="s">
        <v>2044</v>
      </c>
      <c r="F9796" s="148">
        <f t="shared" si="457"/>
        <v>9092.64</v>
      </c>
      <c r="G9796" s="148">
        <f t="shared" si="458"/>
        <v>11093.020799999998</v>
      </c>
    </row>
    <row r="9797" spans="1:7" ht="14.4" customHeight="1">
      <c r="A9797" s="138" t="s">
        <v>16680</v>
      </c>
      <c r="B9797" s="151" t="s">
        <v>16647</v>
      </c>
      <c r="C9797" s="148">
        <v>9092.6428999999989</v>
      </c>
      <c r="D9797" s="148">
        <f t="shared" si="456"/>
        <v>11093.02</v>
      </c>
      <c r="E9797" s="138" t="s">
        <v>2044</v>
      </c>
      <c r="F9797" s="148">
        <f t="shared" si="457"/>
        <v>9092.64</v>
      </c>
      <c r="G9797" s="148">
        <f t="shared" si="458"/>
        <v>11093.020799999998</v>
      </c>
    </row>
    <row r="9798" spans="1:7" ht="14.4" customHeight="1">
      <c r="A9798" s="138" t="s">
        <v>16681</v>
      </c>
      <c r="B9798" s="151" t="s">
        <v>16647</v>
      </c>
      <c r="C9798" s="148">
        <v>9092.6428999999989</v>
      </c>
      <c r="D9798" s="148">
        <f t="shared" si="456"/>
        <v>11093.02</v>
      </c>
      <c r="E9798" s="138" t="s">
        <v>2044</v>
      </c>
      <c r="F9798" s="148">
        <f t="shared" si="457"/>
        <v>9092.64</v>
      </c>
      <c r="G9798" s="148">
        <f t="shared" si="458"/>
        <v>11093.020799999998</v>
      </c>
    </row>
    <row r="9799" spans="1:7" ht="14.4" customHeight="1">
      <c r="A9799" s="138" t="s">
        <v>16682</v>
      </c>
      <c r="B9799" s="151" t="s">
        <v>16647</v>
      </c>
      <c r="C9799" s="148">
        <v>9092.6428999999989</v>
      </c>
      <c r="D9799" s="148">
        <f t="shared" si="456"/>
        <v>11093.02</v>
      </c>
      <c r="E9799" s="138" t="s">
        <v>2044</v>
      </c>
      <c r="F9799" s="148">
        <f t="shared" si="457"/>
        <v>9092.64</v>
      </c>
      <c r="G9799" s="148">
        <f t="shared" si="458"/>
        <v>11093.020799999998</v>
      </c>
    </row>
    <row r="9800" spans="1:7" ht="14.4" customHeight="1">
      <c r="A9800" s="138" t="s">
        <v>16683</v>
      </c>
      <c r="B9800" s="151" t="s">
        <v>16647</v>
      </c>
      <c r="C9800" s="148">
        <v>9092.6428999999989</v>
      </c>
      <c r="D9800" s="148">
        <f t="shared" si="456"/>
        <v>11093.02</v>
      </c>
      <c r="E9800" s="138" t="s">
        <v>2044</v>
      </c>
      <c r="F9800" s="148">
        <f t="shared" si="457"/>
        <v>9092.64</v>
      </c>
      <c r="G9800" s="148">
        <f t="shared" si="458"/>
        <v>11093.020799999998</v>
      </c>
    </row>
    <row r="9801" spans="1:7" ht="14.4" customHeight="1">
      <c r="A9801" s="138" t="s">
        <v>16684</v>
      </c>
      <c r="B9801" s="151" t="s">
        <v>16647</v>
      </c>
      <c r="C9801" s="148">
        <v>9092.6428999999989</v>
      </c>
      <c r="D9801" s="148">
        <f t="shared" ref="D9801:D9864" si="459">ROUND(C9801*(1+$D$8),2)</f>
        <v>11093.02</v>
      </c>
      <c r="E9801" s="138" t="s">
        <v>2044</v>
      </c>
      <c r="F9801" s="148">
        <f t="shared" ref="F9801:F9864" si="460">ROUND(C9801*(1-HLOOKUP(E9801,$1:$2,2,FALSE)),2)</f>
        <v>9092.64</v>
      </c>
      <c r="G9801" s="148">
        <f t="shared" ref="G9801:G9864" si="461">F9801*(1+$D$8)</f>
        <v>11093.020799999998</v>
      </c>
    </row>
    <row r="9802" spans="1:7" ht="14.4" customHeight="1">
      <c r="A9802" s="138" t="s">
        <v>16685</v>
      </c>
      <c r="B9802" s="151" t="s">
        <v>16647</v>
      </c>
      <c r="C9802" s="148">
        <v>9092.6428999999989</v>
      </c>
      <c r="D9802" s="148">
        <f t="shared" si="459"/>
        <v>11093.02</v>
      </c>
      <c r="E9802" s="138" t="s">
        <v>2044</v>
      </c>
      <c r="F9802" s="148">
        <f t="shared" si="460"/>
        <v>9092.64</v>
      </c>
      <c r="G9802" s="148">
        <f t="shared" si="461"/>
        <v>11093.020799999998</v>
      </c>
    </row>
    <row r="9803" spans="1:7" ht="14.4" customHeight="1">
      <c r="A9803" s="138" t="s">
        <v>16686</v>
      </c>
      <c r="B9803" s="151" t="s">
        <v>16647</v>
      </c>
      <c r="C9803" s="148">
        <v>9092.6428999999989</v>
      </c>
      <c r="D9803" s="148">
        <f t="shared" si="459"/>
        <v>11093.02</v>
      </c>
      <c r="E9803" s="138" t="s">
        <v>2044</v>
      </c>
      <c r="F9803" s="148">
        <f t="shared" si="460"/>
        <v>9092.64</v>
      </c>
      <c r="G9803" s="148">
        <f t="shared" si="461"/>
        <v>11093.020799999998</v>
      </c>
    </row>
    <row r="9804" spans="1:7" ht="14.4" customHeight="1">
      <c r="A9804" s="138" t="s">
        <v>16687</v>
      </c>
      <c r="B9804" s="151" t="s">
        <v>16647</v>
      </c>
      <c r="C9804" s="148">
        <v>9092.6428999999989</v>
      </c>
      <c r="D9804" s="148">
        <f t="shared" si="459"/>
        <v>11093.02</v>
      </c>
      <c r="E9804" s="138" t="s">
        <v>2044</v>
      </c>
      <c r="F9804" s="148">
        <f t="shared" si="460"/>
        <v>9092.64</v>
      </c>
      <c r="G9804" s="148">
        <f t="shared" si="461"/>
        <v>11093.020799999998</v>
      </c>
    </row>
    <row r="9805" spans="1:7" ht="14.4" customHeight="1">
      <c r="A9805" s="138" t="s">
        <v>16688</v>
      </c>
      <c r="B9805" s="151" t="s">
        <v>16647</v>
      </c>
      <c r="C9805" s="148">
        <v>9092.6428999999989</v>
      </c>
      <c r="D9805" s="148">
        <f t="shared" si="459"/>
        <v>11093.02</v>
      </c>
      <c r="E9805" s="138" t="s">
        <v>2044</v>
      </c>
      <c r="F9805" s="148">
        <f t="shared" si="460"/>
        <v>9092.64</v>
      </c>
      <c r="G9805" s="148">
        <f t="shared" si="461"/>
        <v>11093.020799999998</v>
      </c>
    </row>
    <row r="9806" spans="1:7" ht="14.4" customHeight="1">
      <c r="A9806" s="138" t="s">
        <v>16689</v>
      </c>
      <c r="B9806" s="151" t="s">
        <v>16647</v>
      </c>
      <c r="C9806" s="148">
        <v>9092.6428999999989</v>
      </c>
      <c r="D9806" s="148">
        <f t="shared" si="459"/>
        <v>11093.02</v>
      </c>
      <c r="E9806" s="138" t="s">
        <v>2044</v>
      </c>
      <c r="F9806" s="148">
        <f t="shared" si="460"/>
        <v>9092.64</v>
      </c>
      <c r="G9806" s="148">
        <f t="shared" si="461"/>
        <v>11093.020799999998</v>
      </c>
    </row>
    <row r="9807" spans="1:7" ht="14.4" customHeight="1">
      <c r="A9807" s="138" t="s">
        <v>16690</v>
      </c>
      <c r="B9807" s="151" t="s">
        <v>16647</v>
      </c>
      <c r="C9807" s="148">
        <v>9092.6428999999989</v>
      </c>
      <c r="D9807" s="148">
        <f t="shared" si="459"/>
        <v>11093.02</v>
      </c>
      <c r="E9807" s="138" t="s">
        <v>2044</v>
      </c>
      <c r="F9807" s="148">
        <f t="shared" si="460"/>
        <v>9092.64</v>
      </c>
      <c r="G9807" s="148">
        <f t="shared" si="461"/>
        <v>11093.020799999998</v>
      </c>
    </row>
    <row r="9808" spans="1:7" ht="14.4" customHeight="1">
      <c r="A9808" s="138" t="s">
        <v>16691</v>
      </c>
      <c r="B9808" s="151" t="s">
        <v>16647</v>
      </c>
      <c r="C9808" s="148">
        <v>9092.6428999999989</v>
      </c>
      <c r="D9808" s="148">
        <f t="shared" si="459"/>
        <v>11093.02</v>
      </c>
      <c r="E9808" s="138" t="s">
        <v>2044</v>
      </c>
      <c r="F9808" s="148">
        <f t="shared" si="460"/>
        <v>9092.64</v>
      </c>
      <c r="G9808" s="148">
        <f t="shared" si="461"/>
        <v>11093.020799999998</v>
      </c>
    </row>
    <row r="9809" spans="1:7" ht="14.4" customHeight="1">
      <c r="A9809" s="138" t="s">
        <v>16692</v>
      </c>
      <c r="B9809" s="151" t="s">
        <v>16647</v>
      </c>
      <c r="C9809" s="148">
        <v>9092.6428999999989</v>
      </c>
      <c r="D9809" s="148">
        <f t="shared" si="459"/>
        <v>11093.02</v>
      </c>
      <c r="E9809" s="138" t="s">
        <v>2044</v>
      </c>
      <c r="F9809" s="148">
        <f t="shared" si="460"/>
        <v>9092.64</v>
      </c>
      <c r="G9809" s="148">
        <f t="shared" si="461"/>
        <v>11093.020799999998</v>
      </c>
    </row>
    <row r="9810" spans="1:7" ht="14.4" customHeight="1">
      <c r="A9810" s="138" t="s">
        <v>16693</v>
      </c>
      <c r="B9810" s="151" t="s">
        <v>16647</v>
      </c>
      <c r="C9810" s="148">
        <v>9092.6428999999989</v>
      </c>
      <c r="D9810" s="148">
        <f t="shared" si="459"/>
        <v>11093.02</v>
      </c>
      <c r="E9810" s="138" t="s">
        <v>2044</v>
      </c>
      <c r="F9810" s="148">
        <f t="shared" si="460"/>
        <v>9092.64</v>
      </c>
      <c r="G9810" s="148">
        <f t="shared" si="461"/>
        <v>11093.020799999998</v>
      </c>
    </row>
    <row r="9811" spans="1:7" ht="14.4" customHeight="1">
      <c r="A9811" s="138" t="s">
        <v>16694</v>
      </c>
      <c r="B9811" s="151" t="s">
        <v>16647</v>
      </c>
      <c r="C9811" s="148">
        <v>9092.6428999999989</v>
      </c>
      <c r="D9811" s="148">
        <f t="shared" si="459"/>
        <v>11093.02</v>
      </c>
      <c r="E9811" s="138" t="s">
        <v>2044</v>
      </c>
      <c r="F9811" s="148">
        <f t="shared" si="460"/>
        <v>9092.64</v>
      </c>
      <c r="G9811" s="148">
        <f t="shared" si="461"/>
        <v>11093.020799999998</v>
      </c>
    </row>
    <row r="9812" spans="1:7" ht="14.4" customHeight="1">
      <c r="A9812" s="138" t="s">
        <v>16695</v>
      </c>
      <c r="B9812" s="151" t="s">
        <v>16647</v>
      </c>
      <c r="C9812" s="148">
        <v>9092.6428999999989</v>
      </c>
      <c r="D9812" s="148">
        <f t="shared" si="459"/>
        <v>11093.02</v>
      </c>
      <c r="E9812" s="138" t="s">
        <v>2044</v>
      </c>
      <c r="F9812" s="148">
        <f t="shared" si="460"/>
        <v>9092.64</v>
      </c>
      <c r="G9812" s="148">
        <f t="shared" si="461"/>
        <v>11093.020799999998</v>
      </c>
    </row>
    <row r="9813" spans="1:7" ht="14.4" customHeight="1">
      <c r="A9813" s="138" t="s">
        <v>16696</v>
      </c>
      <c r="B9813" s="151" t="s">
        <v>16647</v>
      </c>
      <c r="C9813" s="148">
        <v>9092.6428999999989</v>
      </c>
      <c r="D9813" s="148">
        <f t="shared" si="459"/>
        <v>11093.02</v>
      </c>
      <c r="E9813" s="138" t="s">
        <v>2044</v>
      </c>
      <c r="F9813" s="148">
        <f t="shared" si="460"/>
        <v>9092.64</v>
      </c>
      <c r="G9813" s="148">
        <f t="shared" si="461"/>
        <v>11093.020799999998</v>
      </c>
    </row>
    <row r="9814" spans="1:7" ht="14.4" customHeight="1">
      <c r="A9814" s="138" t="s">
        <v>16697</v>
      </c>
      <c r="B9814" s="151" t="s">
        <v>16647</v>
      </c>
      <c r="C9814" s="148">
        <v>9092.6428999999989</v>
      </c>
      <c r="D9814" s="148">
        <f t="shared" si="459"/>
        <v>11093.02</v>
      </c>
      <c r="E9814" s="138" t="s">
        <v>2044</v>
      </c>
      <c r="F9814" s="148">
        <f t="shared" si="460"/>
        <v>9092.64</v>
      </c>
      <c r="G9814" s="148">
        <f t="shared" si="461"/>
        <v>11093.020799999998</v>
      </c>
    </row>
    <row r="9815" spans="1:7" ht="14.4" customHeight="1">
      <c r="A9815" s="138" t="s">
        <v>16698</v>
      </c>
      <c r="B9815" s="151" t="s">
        <v>16647</v>
      </c>
      <c r="C9815" s="148">
        <v>9092.6428999999989</v>
      </c>
      <c r="D9815" s="148">
        <f t="shared" si="459"/>
        <v>11093.02</v>
      </c>
      <c r="E9815" s="138" t="s">
        <v>2044</v>
      </c>
      <c r="F9815" s="148">
        <f t="shared" si="460"/>
        <v>9092.64</v>
      </c>
      <c r="G9815" s="148">
        <f t="shared" si="461"/>
        <v>11093.020799999998</v>
      </c>
    </row>
    <row r="9816" spans="1:7" ht="14.4" customHeight="1">
      <c r="A9816" s="138" t="s">
        <v>16699</v>
      </c>
      <c r="B9816" s="151" t="s">
        <v>16647</v>
      </c>
      <c r="C9816" s="148">
        <v>9092.6428999999989</v>
      </c>
      <c r="D9816" s="148">
        <f t="shared" si="459"/>
        <v>11093.02</v>
      </c>
      <c r="E9816" s="138" t="s">
        <v>2044</v>
      </c>
      <c r="F9816" s="148">
        <f t="shared" si="460"/>
        <v>9092.64</v>
      </c>
      <c r="G9816" s="148">
        <f t="shared" si="461"/>
        <v>11093.020799999998</v>
      </c>
    </row>
    <row r="9817" spans="1:7" ht="14.4" customHeight="1">
      <c r="A9817" s="138" t="s">
        <v>16700</v>
      </c>
      <c r="B9817" s="151" t="s">
        <v>16647</v>
      </c>
      <c r="C9817" s="148">
        <v>9092.6428999999989</v>
      </c>
      <c r="D9817" s="148">
        <f t="shared" si="459"/>
        <v>11093.02</v>
      </c>
      <c r="E9817" s="138" t="s">
        <v>2044</v>
      </c>
      <c r="F9817" s="148">
        <f t="shared" si="460"/>
        <v>9092.64</v>
      </c>
      <c r="G9817" s="148">
        <f t="shared" si="461"/>
        <v>11093.020799999998</v>
      </c>
    </row>
    <row r="9818" spans="1:7" ht="14.4" customHeight="1">
      <c r="A9818" s="138" t="s">
        <v>16701</v>
      </c>
      <c r="B9818" s="151" t="s">
        <v>16647</v>
      </c>
      <c r="C9818" s="148">
        <v>9092.6428999999989</v>
      </c>
      <c r="D9818" s="148">
        <f t="shared" si="459"/>
        <v>11093.02</v>
      </c>
      <c r="E9818" s="138" t="s">
        <v>2044</v>
      </c>
      <c r="F9818" s="148">
        <f t="shared" si="460"/>
        <v>9092.64</v>
      </c>
      <c r="G9818" s="148">
        <f t="shared" si="461"/>
        <v>11093.020799999998</v>
      </c>
    </row>
    <row r="9819" spans="1:7" ht="14.4" customHeight="1">
      <c r="A9819" s="138" t="s">
        <v>16702</v>
      </c>
      <c r="B9819" s="151" t="s">
        <v>16647</v>
      </c>
      <c r="C9819" s="148">
        <v>9092.6428999999989</v>
      </c>
      <c r="D9819" s="148">
        <f t="shared" si="459"/>
        <v>11093.02</v>
      </c>
      <c r="E9819" s="138" t="s">
        <v>2044</v>
      </c>
      <c r="F9819" s="148">
        <f t="shared" si="460"/>
        <v>9092.64</v>
      </c>
      <c r="G9819" s="148">
        <f t="shared" si="461"/>
        <v>11093.020799999998</v>
      </c>
    </row>
    <row r="9820" spans="1:7" ht="14.4" customHeight="1">
      <c r="A9820" s="138" t="s">
        <v>16703</v>
      </c>
      <c r="B9820" s="151" t="s">
        <v>16647</v>
      </c>
      <c r="C9820" s="148">
        <v>9092.6428999999989</v>
      </c>
      <c r="D9820" s="148">
        <f t="shared" si="459"/>
        <v>11093.02</v>
      </c>
      <c r="E9820" s="138" t="s">
        <v>2044</v>
      </c>
      <c r="F9820" s="148">
        <f t="shared" si="460"/>
        <v>9092.64</v>
      </c>
      <c r="G9820" s="148">
        <f t="shared" si="461"/>
        <v>11093.020799999998</v>
      </c>
    </row>
    <row r="9821" spans="1:7" ht="14.4" customHeight="1">
      <c r="A9821" s="138" t="s">
        <v>16704</v>
      </c>
      <c r="B9821" s="151" t="s">
        <v>16647</v>
      </c>
      <c r="C9821" s="148">
        <v>9092.6428999999989</v>
      </c>
      <c r="D9821" s="148">
        <f t="shared" si="459"/>
        <v>11093.02</v>
      </c>
      <c r="E9821" s="138" t="s">
        <v>2044</v>
      </c>
      <c r="F9821" s="148">
        <f t="shared" si="460"/>
        <v>9092.64</v>
      </c>
      <c r="G9821" s="148">
        <f t="shared" si="461"/>
        <v>11093.020799999998</v>
      </c>
    </row>
    <row r="9822" spans="1:7" ht="14.4" customHeight="1">
      <c r="A9822" s="138" t="s">
        <v>16705</v>
      </c>
      <c r="B9822" s="151" t="s">
        <v>16647</v>
      </c>
      <c r="C9822" s="148">
        <v>9092.6428999999989</v>
      </c>
      <c r="D9822" s="148">
        <f t="shared" si="459"/>
        <v>11093.02</v>
      </c>
      <c r="E9822" s="138" t="s">
        <v>2044</v>
      </c>
      <c r="F9822" s="148">
        <f t="shared" si="460"/>
        <v>9092.64</v>
      </c>
      <c r="G9822" s="148">
        <f t="shared" si="461"/>
        <v>11093.020799999998</v>
      </c>
    </row>
    <row r="9823" spans="1:7" ht="14.4" customHeight="1">
      <c r="A9823" s="138" t="s">
        <v>16706</v>
      </c>
      <c r="B9823" s="151" t="s">
        <v>16647</v>
      </c>
      <c r="C9823" s="148">
        <v>9092.6428999999989</v>
      </c>
      <c r="D9823" s="148">
        <f t="shared" si="459"/>
        <v>11093.02</v>
      </c>
      <c r="E9823" s="138" t="s">
        <v>2044</v>
      </c>
      <c r="F9823" s="148">
        <f t="shared" si="460"/>
        <v>9092.64</v>
      </c>
      <c r="G9823" s="148">
        <f t="shared" si="461"/>
        <v>11093.020799999998</v>
      </c>
    </row>
    <row r="9824" spans="1:7" ht="14.4" customHeight="1">
      <c r="A9824" s="138" t="s">
        <v>16707</v>
      </c>
      <c r="B9824" s="151" t="s">
        <v>16647</v>
      </c>
      <c r="C9824" s="148">
        <v>9092.6428999999989</v>
      </c>
      <c r="D9824" s="148">
        <f t="shared" si="459"/>
        <v>11093.02</v>
      </c>
      <c r="E9824" s="138" t="s">
        <v>2044</v>
      </c>
      <c r="F9824" s="148">
        <f t="shared" si="460"/>
        <v>9092.64</v>
      </c>
      <c r="G9824" s="148">
        <f t="shared" si="461"/>
        <v>11093.020799999998</v>
      </c>
    </row>
    <row r="9825" spans="1:7" ht="14.4" customHeight="1">
      <c r="A9825" s="138" t="s">
        <v>16708</v>
      </c>
      <c r="B9825" s="151" t="s">
        <v>16647</v>
      </c>
      <c r="C9825" s="148">
        <v>9092.6428999999989</v>
      </c>
      <c r="D9825" s="148">
        <f t="shared" si="459"/>
        <v>11093.02</v>
      </c>
      <c r="E9825" s="138" t="s">
        <v>2044</v>
      </c>
      <c r="F9825" s="148">
        <f t="shared" si="460"/>
        <v>9092.64</v>
      </c>
      <c r="G9825" s="148">
        <f t="shared" si="461"/>
        <v>11093.020799999998</v>
      </c>
    </row>
    <row r="9826" spans="1:7" ht="14.4" customHeight="1">
      <c r="A9826" s="138" t="s">
        <v>16709</v>
      </c>
      <c r="B9826" s="151" t="s">
        <v>16647</v>
      </c>
      <c r="C9826" s="148">
        <v>9092.6428999999989</v>
      </c>
      <c r="D9826" s="148">
        <f t="shared" si="459"/>
        <v>11093.02</v>
      </c>
      <c r="E9826" s="138" t="s">
        <v>2044</v>
      </c>
      <c r="F9826" s="148">
        <f t="shared" si="460"/>
        <v>9092.64</v>
      </c>
      <c r="G9826" s="148">
        <f t="shared" si="461"/>
        <v>11093.020799999998</v>
      </c>
    </row>
    <row r="9827" spans="1:7" ht="14.4" customHeight="1">
      <c r="A9827" s="138" t="s">
        <v>16710</v>
      </c>
      <c r="B9827" s="151" t="s">
        <v>16711</v>
      </c>
      <c r="C9827" s="148">
        <v>55801.745999999999</v>
      </c>
      <c r="D9827" s="148">
        <f t="shared" si="459"/>
        <v>68078.13</v>
      </c>
      <c r="E9827" s="138" t="s">
        <v>2044</v>
      </c>
      <c r="F9827" s="148">
        <f t="shared" si="460"/>
        <v>55801.75</v>
      </c>
      <c r="G9827" s="148">
        <f t="shared" si="461"/>
        <v>68078.134999999995</v>
      </c>
    </row>
    <row r="9828" spans="1:7" ht="14.4" customHeight="1">
      <c r="A9828" s="138" t="s">
        <v>16712</v>
      </c>
      <c r="B9828" s="151" t="s">
        <v>6389</v>
      </c>
      <c r="C9828" s="148">
        <v>18940.849199999997</v>
      </c>
      <c r="D9828" s="148">
        <f t="shared" si="459"/>
        <v>23107.84</v>
      </c>
      <c r="E9828" s="138" t="s">
        <v>2044</v>
      </c>
      <c r="F9828" s="148">
        <f t="shared" si="460"/>
        <v>18940.849999999999</v>
      </c>
      <c r="G9828" s="148">
        <f t="shared" si="461"/>
        <v>23107.837</v>
      </c>
    </row>
    <row r="9829" spans="1:7" ht="14.4" customHeight="1">
      <c r="A9829" s="138" t="s">
        <v>16713</v>
      </c>
      <c r="B9829" s="151" t="s">
        <v>16714</v>
      </c>
      <c r="C9829" s="148">
        <v>17230.341900000003</v>
      </c>
      <c r="D9829" s="148">
        <f t="shared" si="459"/>
        <v>21021.02</v>
      </c>
      <c r="E9829" s="138" t="s">
        <v>2044</v>
      </c>
      <c r="F9829" s="148">
        <f t="shared" si="460"/>
        <v>17230.34</v>
      </c>
      <c r="G9829" s="148">
        <f t="shared" si="461"/>
        <v>21021.014800000001</v>
      </c>
    </row>
    <row r="9830" spans="1:7" ht="14.4" customHeight="1">
      <c r="A9830" s="138" t="s">
        <v>16715</v>
      </c>
      <c r="B9830" s="151" t="s">
        <v>16716</v>
      </c>
      <c r="C9830" s="148">
        <v>17230.341900000003</v>
      </c>
      <c r="D9830" s="148">
        <f t="shared" si="459"/>
        <v>21021.02</v>
      </c>
      <c r="E9830" s="138" t="s">
        <v>2044</v>
      </c>
      <c r="F9830" s="148">
        <f t="shared" si="460"/>
        <v>17230.34</v>
      </c>
      <c r="G9830" s="148">
        <f t="shared" si="461"/>
        <v>21021.014800000001</v>
      </c>
    </row>
    <row r="9831" spans="1:7" ht="14.4" customHeight="1">
      <c r="A9831" s="138" t="s">
        <v>16717</v>
      </c>
      <c r="B9831" s="151" t="s">
        <v>16718</v>
      </c>
      <c r="C9831" s="148">
        <v>17230.341900000003</v>
      </c>
      <c r="D9831" s="148">
        <f t="shared" si="459"/>
        <v>21021.02</v>
      </c>
      <c r="E9831" s="138" t="s">
        <v>2044</v>
      </c>
      <c r="F9831" s="148">
        <f t="shared" si="460"/>
        <v>17230.34</v>
      </c>
      <c r="G9831" s="148">
        <f t="shared" si="461"/>
        <v>21021.014800000001</v>
      </c>
    </row>
    <row r="9832" spans="1:7" ht="14.4" customHeight="1">
      <c r="A9832" s="138" t="s">
        <v>16719</v>
      </c>
      <c r="B9832" s="151" t="s">
        <v>16720</v>
      </c>
      <c r="C9832" s="148">
        <v>17230.341900000003</v>
      </c>
      <c r="D9832" s="148">
        <f t="shared" si="459"/>
        <v>21021.02</v>
      </c>
      <c r="E9832" s="138" t="s">
        <v>2044</v>
      </c>
      <c r="F9832" s="148">
        <f t="shared" si="460"/>
        <v>17230.34</v>
      </c>
      <c r="G9832" s="148">
        <f t="shared" si="461"/>
        <v>21021.014800000001</v>
      </c>
    </row>
    <row r="9833" spans="1:7" ht="14.4" customHeight="1">
      <c r="A9833" s="138" t="s">
        <v>16721</v>
      </c>
      <c r="B9833" s="151" t="s">
        <v>16722</v>
      </c>
      <c r="C9833" s="148">
        <v>17230.341900000003</v>
      </c>
      <c r="D9833" s="148">
        <f t="shared" si="459"/>
        <v>21021.02</v>
      </c>
      <c r="E9833" s="138" t="s">
        <v>2044</v>
      </c>
      <c r="F9833" s="148">
        <f t="shared" si="460"/>
        <v>17230.34</v>
      </c>
      <c r="G9833" s="148">
        <f t="shared" si="461"/>
        <v>21021.014800000001</v>
      </c>
    </row>
    <row r="9834" spans="1:7" ht="14.4" customHeight="1">
      <c r="A9834" s="138" t="s">
        <v>16723</v>
      </c>
      <c r="B9834" s="151" t="s">
        <v>16724</v>
      </c>
      <c r="C9834" s="148">
        <v>17230.341900000003</v>
      </c>
      <c r="D9834" s="148">
        <f t="shared" si="459"/>
        <v>21021.02</v>
      </c>
      <c r="E9834" s="138" t="s">
        <v>2044</v>
      </c>
      <c r="F9834" s="148">
        <f t="shared" si="460"/>
        <v>17230.34</v>
      </c>
      <c r="G9834" s="148">
        <f t="shared" si="461"/>
        <v>21021.014800000001</v>
      </c>
    </row>
    <row r="9835" spans="1:7" ht="14.4" customHeight="1">
      <c r="A9835" s="138" t="s">
        <v>16725</v>
      </c>
      <c r="B9835" s="151" t="s">
        <v>16726</v>
      </c>
      <c r="C9835" s="148">
        <v>17230.341900000003</v>
      </c>
      <c r="D9835" s="148">
        <f t="shared" si="459"/>
        <v>21021.02</v>
      </c>
      <c r="E9835" s="138" t="s">
        <v>2044</v>
      </c>
      <c r="F9835" s="148">
        <f t="shared" si="460"/>
        <v>17230.34</v>
      </c>
      <c r="G9835" s="148">
        <f t="shared" si="461"/>
        <v>21021.014800000001</v>
      </c>
    </row>
    <row r="9836" spans="1:7" ht="14.4" customHeight="1">
      <c r="A9836" s="138" t="s">
        <v>16727</v>
      </c>
      <c r="B9836" s="151" t="s">
        <v>16728</v>
      </c>
      <c r="C9836" s="148">
        <v>17230.341900000003</v>
      </c>
      <c r="D9836" s="148">
        <f t="shared" si="459"/>
        <v>21021.02</v>
      </c>
      <c r="E9836" s="138" t="s">
        <v>2044</v>
      </c>
      <c r="F9836" s="148">
        <f t="shared" si="460"/>
        <v>17230.34</v>
      </c>
      <c r="G9836" s="148">
        <f t="shared" si="461"/>
        <v>21021.014800000001</v>
      </c>
    </row>
    <row r="9837" spans="1:7" ht="14.4" customHeight="1">
      <c r="A9837" s="138" t="s">
        <v>16729</v>
      </c>
      <c r="B9837" s="151" t="s">
        <v>16730</v>
      </c>
      <c r="C9837" s="148">
        <v>17230.341900000003</v>
      </c>
      <c r="D9837" s="148">
        <f t="shared" si="459"/>
        <v>21021.02</v>
      </c>
      <c r="E9837" s="138" t="s">
        <v>2044</v>
      </c>
      <c r="F9837" s="148">
        <f t="shared" si="460"/>
        <v>17230.34</v>
      </c>
      <c r="G9837" s="148">
        <f t="shared" si="461"/>
        <v>21021.014800000001</v>
      </c>
    </row>
    <row r="9838" spans="1:7" ht="14.4" customHeight="1">
      <c r="A9838" s="138" t="s">
        <v>16731</v>
      </c>
      <c r="B9838" s="151" t="s">
        <v>16732</v>
      </c>
      <c r="C9838" s="148">
        <v>17230.341900000003</v>
      </c>
      <c r="D9838" s="148">
        <f t="shared" si="459"/>
        <v>21021.02</v>
      </c>
      <c r="E9838" s="138" t="s">
        <v>2044</v>
      </c>
      <c r="F9838" s="148">
        <f t="shared" si="460"/>
        <v>17230.34</v>
      </c>
      <c r="G9838" s="148">
        <f t="shared" si="461"/>
        <v>21021.014800000001</v>
      </c>
    </row>
    <row r="9839" spans="1:7" ht="14.4" customHeight="1">
      <c r="A9839" s="138" t="s">
        <v>16733</v>
      </c>
      <c r="B9839" s="151" t="s">
        <v>16734</v>
      </c>
      <c r="C9839" s="148">
        <v>17230.341900000003</v>
      </c>
      <c r="D9839" s="148">
        <f t="shared" si="459"/>
        <v>21021.02</v>
      </c>
      <c r="E9839" s="138" t="s">
        <v>2044</v>
      </c>
      <c r="F9839" s="148">
        <f t="shared" si="460"/>
        <v>17230.34</v>
      </c>
      <c r="G9839" s="148">
        <f t="shared" si="461"/>
        <v>21021.014800000001</v>
      </c>
    </row>
    <row r="9840" spans="1:7" ht="14.4" customHeight="1">
      <c r="A9840" s="138" t="s">
        <v>16735</v>
      </c>
      <c r="B9840" s="151" t="s">
        <v>16736</v>
      </c>
      <c r="C9840" s="148">
        <v>17230.341900000003</v>
      </c>
      <c r="D9840" s="148">
        <f t="shared" si="459"/>
        <v>21021.02</v>
      </c>
      <c r="E9840" s="138" t="s">
        <v>2044</v>
      </c>
      <c r="F9840" s="148">
        <f t="shared" si="460"/>
        <v>17230.34</v>
      </c>
      <c r="G9840" s="148">
        <f t="shared" si="461"/>
        <v>21021.014800000001</v>
      </c>
    </row>
    <row r="9841" spans="1:7" ht="14.4" customHeight="1">
      <c r="A9841" s="138" t="s">
        <v>16737</v>
      </c>
      <c r="B9841" s="151" t="s">
        <v>16738</v>
      </c>
      <c r="C9841" s="148">
        <v>17230.341900000003</v>
      </c>
      <c r="D9841" s="148">
        <f t="shared" si="459"/>
        <v>21021.02</v>
      </c>
      <c r="E9841" s="138" t="s">
        <v>2044</v>
      </c>
      <c r="F9841" s="148">
        <f t="shared" si="460"/>
        <v>17230.34</v>
      </c>
      <c r="G9841" s="148">
        <f t="shared" si="461"/>
        <v>21021.014800000001</v>
      </c>
    </row>
    <row r="9842" spans="1:7" ht="14.4" customHeight="1">
      <c r="A9842" s="138" t="s">
        <v>16739</v>
      </c>
      <c r="B9842" s="151" t="s">
        <v>16740</v>
      </c>
      <c r="C9842" s="148">
        <v>17230.341900000003</v>
      </c>
      <c r="D9842" s="148">
        <f t="shared" si="459"/>
        <v>21021.02</v>
      </c>
      <c r="E9842" s="138" t="s">
        <v>2044</v>
      </c>
      <c r="F9842" s="148">
        <f t="shared" si="460"/>
        <v>17230.34</v>
      </c>
      <c r="G9842" s="148">
        <f t="shared" si="461"/>
        <v>21021.014800000001</v>
      </c>
    </row>
    <row r="9843" spans="1:7" ht="14.4" customHeight="1">
      <c r="A9843" s="138" t="s">
        <v>16741</v>
      </c>
      <c r="B9843" s="151" t="s">
        <v>16742</v>
      </c>
      <c r="C9843" s="148">
        <v>17230.341900000003</v>
      </c>
      <c r="D9843" s="148">
        <f t="shared" si="459"/>
        <v>21021.02</v>
      </c>
      <c r="E9843" s="138" t="s">
        <v>2044</v>
      </c>
      <c r="F9843" s="148">
        <f t="shared" si="460"/>
        <v>17230.34</v>
      </c>
      <c r="G9843" s="148">
        <f t="shared" si="461"/>
        <v>21021.014800000001</v>
      </c>
    </row>
    <row r="9844" spans="1:7" ht="14.4" customHeight="1">
      <c r="A9844" s="138" t="s">
        <v>16743</v>
      </c>
      <c r="B9844" s="151" t="s">
        <v>16744</v>
      </c>
      <c r="C9844" s="148">
        <v>17230.341900000003</v>
      </c>
      <c r="D9844" s="148">
        <f t="shared" si="459"/>
        <v>21021.02</v>
      </c>
      <c r="E9844" s="138" t="s">
        <v>2044</v>
      </c>
      <c r="F9844" s="148">
        <f t="shared" si="460"/>
        <v>17230.34</v>
      </c>
      <c r="G9844" s="148">
        <f t="shared" si="461"/>
        <v>21021.014800000001</v>
      </c>
    </row>
    <row r="9845" spans="1:7" ht="14.4" customHeight="1">
      <c r="A9845" s="138" t="s">
        <v>16745</v>
      </c>
      <c r="B9845" s="151" t="s">
        <v>16746</v>
      </c>
      <c r="C9845" s="148">
        <v>17230.341900000003</v>
      </c>
      <c r="D9845" s="148">
        <f t="shared" si="459"/>
        <v>21021.02</v>
      </c>
      <c r="E9845" s="138" t="s">
        <v>2044</v>
      </c>
      <c r="F9845" s="148">
        <f t="shared" si="460"/>
        <v>17230.34</v>
      </c>
      <c r="G9845" s="148">
        <f t="shared" si="461"/>
        <v>21021.014800000001</v>
      </c>
    </row>
    <row r="9846" spans="1:7" ht="14.4" customHeight="1">
      <c r="A9846" s="138" t="s">
        <v>16747</v>
      </c>
      <c r="B9846" s="151" t="s">
        <v>16748</v>
      </c>
      <c r="C9846" s="148">
        <v>17230.341900000003</v>
      </c>
      <c r="D9846" s="148">
        <f t="shared" si="459"/>
        <v>21021.02</v>
      </c>
      <c r="E9846" s="138" t="s">
        <v>2044</v>
      </c>
      <c r="F9846" s="148">
        <f t="shared" si="460"/>
        <v>17230.34</v>
      </c>
      <c r="G9846" s="148">
        <f t="shared" si="461"/>
        <v>21021.014800000001</v>
      </c>
    </row>
    <row r="9847" spans="1:7" ht="14.4" customHeight="1">
      <c r="A9847" s="138" t="s">
        <v>16749</v>
      </c>
      <c r="B9847" s="151" t="s">
        <v>16750</v>
      </c>
      <c r="C9847" s="148">
        <v>17230.341900000003</v>
      </c>
      <c r="D9847" s="148">
        <f t="shared" si="459"/>
        <v>21021.02</v>
      </c>
      <c r="E9847" s="138" t="s">
        <v>2044</v>
      </c>
      <c r="F9847" s="148">
        <f t="shared" si="460"/>
        <v>17230.34</v>
      </c>
      <c r="G9847" s="148">
        <f t="shared" si="461"/>
        <v>21021.014800000001</v>
      </c>
    </row>
    <row r="9848" spans="1:7" ht="14.4" customHeight="1">
      <c r="A9848" s="138" t="s">
        <v>16751</v>
      </c>
      <c r="B9848" s="151" t="s">
        <v>16752</v>
      </c>
      <c r="C9848" s="148">
        <v>17230.341900000003</v>
      </c>
      <c r="D9848" s="148">
        <f t="shared" si="459"/>
        <v>21021.02</v>
      </c>
      <c r="E9848" s="138" t="s">
        <v>2044</v>
      </c>
      <c r="F9848" s="148">
        <f t="shared" si="460"/>
        <v>17230.34</v>
      </c>
      <c r="G9848" s="148">
        <f t="shared" si="461"/>
        <v>21021.014800000001</v>
      </c>
    </row>
    <row r="9849" spans="1:7" ht="14.4" customHeight="1">
      <c r="A9849" s="138" t="s">
        <v>16753</v>
      </c>
      <c r="B9849" s="151" t="s">
        <v>16754</v>
      </c>
      <c r="C9849" s="148">
        <v>17230.341900000003</v>
      </c>
      <c r="D9849" s="148">
        <f t="shared" si="459"/>
        <v>21021.02</v>
      </c>
      <c r="E9849" s="138" t="s">
        <v>2044</v>
      </c>
      <c r="F9849" s="148">
        <f t="shared" si="460"/>
        <v>17230.34</v>
      </c>
      <c r="G9849" s="148">
        <f t="shared" si="461"/>
        <v>21021.014800000001</v>
      </c>
    </row>
    <row r="9850" spans="1:7" ht="14.4" customHeight="1">
      <c r="A9850" s="138" t="s">
        <v>16755</v>
      </c>
      <c r="B9850" s="151" t="s">
        <v>16756</v>
      </c>
      <c r="C9850" s="148">
        <v>17230.341900000003</v>
      </c>
      <c r="D9850" s="148">
        <f t="shared" si="459"/>
        <v>21021.02</v>
      </c>
      <c r="E9850" s="138" t="s">
        <v>2044</v>
      </c>
      <c r="F9850" s="148">
        <f t="shared" si="460"/>
        <v>17230.34</v>
      </c>
      <c r="G9850" s="148">
        <f t="shared" si="461"/>
        <v>21021.014800000001</v>
      </c>
    </row>
    <row r="9851" spans="1:7" ht="14.4" customHeight="1">
      <c r="A9851" s="138" t="s">
        <v>16757</v>
      </c>
      <c r="B9851" s="151" t="s">
        <v>16758</v>
      </c>
      <c r="C9851" s="148">
        <v>17230.341900000003</v>
      </c>
      <c r="D9851" s="148">
        <f t="shared" si="459"/>
        <v>21021.02</v>
      </c>
      <c r="E9851" s="138" t="s">
        <v>2044</v>
      </c>
      <c r="F9851" s="148">
        <f t="shared" si="460"/>
        <v>17230.34</v>
      </c>
      <c r="G9851" s="148">
        <f t="shared" si="461"/>
        <v>21021.014800000001</v>
      </c>
    </row>
    <row r="9852" spans="1:7" ht="14.4" customHeight="1">
      <c r="A9852" s="138" t="s">
        <v>16759</v>
      </c>
      <c r="B9852" s="151" t="s">
        <v>16760</v>
      </c>
      <c r="C9852" s="148">
        <v>17230.341900000003</v>
      </c>
      <c r="D9852" s="148">
        <f t="shared" si="459"/>
        <v>21021.02</v>
      </c>
      <c r="E9852" s="138" t="s">
        <v>2044</v>
      </c>
      <c r="F9852" s="148">
        <f t="shared" si="460"/>
        <v>17230.34</v>
      </c>
      <c r="G9852" s="148">
        <f t="shared" si="461"/>
        <v>21021.014800000001</v>
      </c>
    </row>
    <row r="9853" spans="1:7" ht="14.4" customHeight="1">
      <c r="A9853" s="138" t="s">
        <v>16761</v>
      </c>
      <c r="B9853" s="151" t="s">
        <v>16762</v>
      </c>
      <c r="C9853" s="148">
        <v>17230.341900000003</v>
      </c>
      <c r="D9853" s="148">
        <f t="shared" si="459"/>
        <v>21021.02</v>
      </c>
      <c r="E9853" s="138" t="s">
        <v>2044</v>
      </c>
      <c r="F9853" s="148">
        <f t="shared" si="460"/>
        <v>17230.34</v>
      </c>
      <c r="G9853" s="148">
        <f t="shared" si="461"/>
        <v>21021.014800000001</v>
      </c>
    </row>
    <row r="9854" spans="1:7" ht="14.4" customHeight="1">
      <c r="A9854" s="138" t="s">
        <v>16763</v>
      </c>
      <c r="B9854" s="151" t="s">
        <v>16764</v>
      </c>
      <c r="C9854" s="148">
        <v>17230.341900000003</v>
      </c>
      <c r="D9854" s="148">
        <f t="shared" si="459"/>
        <v>21021.02</v>
      </c>
      <c r="E9854" s="138" t="s">
        <v>2044</v>
      </c>
      <c r="F9854" s="148">
        <f t="shared" si="460"/>
        <v>17230.34</v>
      </c>
      <c r="G9854" s="148">
        <f t="shared" si="461"/>
        <v>21021.014800000001</v>
      </c>
    </row>
    <row r="9855" spans="1:7" ht="14.4" customHeight="1">
      <c r="A9855" s="138" t="s">
        <v>16765</v>
      </c>
      <c r="B9855" s="151" t="s">
        <v>16766</v>
      </c>
      <c r="C9855" s="148">
        <v>17230.341900000003</v>
      </c>
      <c r="D9855" s="148">
        <f t="shared" si="459"/>
        <v>21021.02</v>
      </c>
      <c r="E9855" s="138" t="s">
        <v>2044</v>
      </c>
      <c r="F9855" s="148">
        <f t="shared" si="460"/>
        <v>17230.34</v>
      </c>
      <c r="G9855" s="148">
        <f t="shared" si="461"/>
        <v>21021.014800000001</v>
      </c>
    </row>
    <row r="9856" spans="1:7" ht="14.4" customHeight="1">
      <c r="A9856" s="138" t="s">
        <v>16767</v>
      </c>
      <c r="B9856" s="151" t="s">
        <v>16768</v>
      </c>
      <c r="C9856" s="148">
        <v>17230.341900000003</v>
      </c>
      <c r="D9856" s="148">
        <f t="shared" si="459"/>
        <v>21021.02</v>
      </c>
      <c r="E9856" s="138" t="s">
        <v>2044</v>
      </c>
      <c r="F9856" s="148">
        <f t="shared" si="460"/>
        <v>17230.34</v>
      </c>
      <c r="G9856" s="148">
        <f t="shared" si="461"/>
        <v>21021.014800000001</v>
      </c>
    </row>
    <row r="9857" spans="1:7" ht="14.4" customHeight="1">
      <c r="A9857" s="138" t="s">
        <v>16769</v>
      </c>
      <c r="B9857" s="151" t="s">
        <v>16770</v>
      </c>
      <c r="C9857" s="148">
        <v>17230.341900000003</v>
      </c>
      <c r="D9857" s="148">
        <f t="shared" si="459"/>
        <v>21021.02</v>
      </c>
      <c r="E9857" s="138" t="s">
        <v>2044</v>
      </c>
      <c r="F9857" s="148">
        <f t="shared" si="460"/>
        <v>17230.34</v>
      </c>
      <c r="G9857" s="148">
        <f t="shared" si="461"/>
        <v>21021.014800000001</v>
      </c>
    </row>
    <row r="9858" spans="1:7" ht="14.4" customHeight="1">
      <c r="A9858" s="138" t="s">
        <v>16771</v>
      </c>
      <c r="B9858" s="151" t="s">
        <v>16772</v>
      </c>
      <c r="C9858" s="148">
        <v>17230.341900000003</v>
      </c>
      <c r="D9858" s="148">
        <f t="shared" si="459"/>
        <v>21021.02</v>
      </c>
      <c r="E9858" s="138" t="s">
        <v>2044</v>
      </c>
      <c r="F9858" s="148">
        <f t="shared" si="460"/>
        <v>17230.34</v>
      </c>
      <c r="G9858" s="148">
        <f t="shared" si="461"/>
        <v>21021.014800000001</v>
      </c>
    </row>
    <row r="9859" spans="1:7" ht="14.4" customHeight="1">
      <c r="A9859" s="138" t="s">
        <v>16773</v>
      </c>
      <c r="B9859" s="151" t="s">
        <v>16774</v>
      </c>
      <c r="C9859" s="148">
        <v>17230.341900000003</v>
      </c>
      <c r="D9859" s="148">
        <f t="shared" si="459"/>
        <v>21021.02</v>
      </c>
      <c r="E9859" s="138" t="s">
        <v>2044</v>
      </c>
      <c r="F9859" s="148">
        <f t="shared" si="460"/>
        <v>17230.34</v>
      </c>
      <c r="G9859" s="148">
        <f t="shared" si="461"/>
        <v>21021.014800000001</v>
      </c>
    </row>
    <row r="9860" spans="1:7" ht="14.4" customHeight="1">
      <c r="A9860" s="138" t="s">
        <v>16775</v>
      </c>
      <c r="B9860" s="151" t="s">
        <v>16776</v>
      </c>
      <c r="C9860" s="148">
        <v>17230.341900000003</v>
      </c>
      <c r="D9860" s="148">
        <f t="shared" si="459"/>
        <v>21021.02</v>
      </c>
      <c r="E9860" s="138" t="s">
        <v>2044</v>
      </c>
      <c r="F9860" s="148">
        <f t="shared" si="460"/>
        <v>17230.34</v>
      </c>
      <c r="G9860" s="148">
        <f t="shared" si="461"/>
        <v>21021.014800000001</v>
      </c>
    </row>
    <row r="9861" spans="1:7" ht="14.4" customHeight="1">
      <c r="A9861" s="138" t="s">
        <v>16777</v>
      </c>
      <c r="B9861" s="151" t="s">
        <v>16778</v>
      </c>
      <c r="C9861" s="148">
        <v>17230.341900000003</v>
      </c>
      <c r="D9861" s="148">
        <f t="shared" si="459"/>
        <v>21021.02</v>
      </c>
      <c r="E9861" s="138" t="s">
        <v>2044</v>
      </c>
      <c r="F9861" s="148">
        <f t="shared" si="460"/>
        <v>17230.34</v>
      </c>
      <c r="G9861" s="148">
        <f t="shared" si="461"/>
        <v>21021.014800000001</v>
      </c>
    </row>
    <row r="9862" spans="1:7" ht="14.4" customHeight="1">
      <c r="A9862" s="138" t="s">
        <v>16779</v>
      </c>
      <c r="B9862" s="151" t="s">
        <v>16780</v>
      </c>
      <c r="C9862" s="148">
        <v>17230.341900000003</v>
      </c>
      <c r="D9862" s="148">
        <f t="shared" si="459"/>
        <v>21021.02</v>
      </c>
      <c r="E9862" s="138" t="s">
        <v>2044</v>
      </c>
      <c r="F9862" s="148">
        <f t="shared" si="460"/>
        <v>17230.34</v>
      </c>
      <c r="G9862" s="148">
        <f t="shared" si="461"/>
        <v>21021.014800000001</v>
      </c>
    </row>
    <row r="9863" spans="1:7" ht="14.4" customHeight="1">
      <c r="A9863" s="138" t="s">
        <v>16781</v>
      </c>
      <c r="B9863" s="151" t="s">
        <v>16782</v>
      </c>
      <c r="C9863" s="148">
        <v>17230.341900000003</v>
      </c>
      <c r="D9863" s="148">
        <f t="shared" si="459"/>
        <v>21021.02</v>
      </c>
      <c r="E9863" s="138" t="s">
        <v>2044</v>
      </c>
      <c r="F9863" s="148">
        <f t="shared" si="460"/>
        <v>17230.34</v>
      </c>
      <c r="G9863" s="148">
        <f t="shared" si="461"/>
        <v>21021.014800000001</v>
      </c>
    </row>
    <row r="9864" spans="1:7" ht="14.4" customHeight="1">
      <c r="A9864" s="138" t="s">
        <v>16783</v>
      </c>
      <c r="B9864" s="151" t="s">
        <v>16784</v>
      </c>
      <c r="C9864" s="148">
        <v>17230.341900000003</v>
      </c>
      <c r="D9864" s="148">
        <f t="shared" si="459"/>
        <v>21021.02</v>
      </c>
      <c r="E9864" s="138" t="s">
        <v>2044</v>
      </c>
      <c r="F9864" s="148">
        <f t="shared" si="460"/>
        <v>17230.34</v>
      </c>
      <c r="G9864" s="148">
        <f t="shared" si="461"/>
        <v>21021.014800000001</v>
      </c>
    </row>
    <row r="9865" spans="1:7" ht="14.4" customHeight="1">
      <c r="A9865" s="138" t="s">
        <v>16785</v>
      </c>
      <c r="B9865" s="151" t="s">
        <v>16786</v>
      </c>
      <c r="C9865" s="148">
        <v>17230.341900000003</v>
      </c>
      <c r="D9865" s="148">
        <f t="shared" ref="D9865:D9928" si="462">ROUND(C9865*(1+$D$8),2)</f>
        <v>21021.02</v>
      </c>
      <c r="E9865" s="138" t="s">
        <v>2044</v>
      </c>
      <c r="F9865" s="148">
        <f t="shared" ref="F9865:F9928" si="463">ROUND(C9865*(1-HLOOKUP(E9865,$1:$2,2,FALSE)),2)</f>
        <v>17230.34</v>
      </c>
      <c r="G9865" s="148">
        <f t="shared" ref="G9865:G9928" si="464">F9865*(1+$D$8)</f>
        <v>21021.014800000001</v>
      </c>
    </row>
    <row r="9866" spans="1:7" ht="14.4" customHeight="1">
      <c r="A9866" s="138" t="s">
        <v>16787</v>
      </c>
      <c r="B9866" s="151" t="s">
        <v>16788</v>
      </c>
      <c r="C9866" s="148">
        <v>17230.341900000003</v>
      </c>
      <c r="D9866" s="148">
        <f t="shared" si="462"/>
        <v>21021.02</v>
      </c>
      <c r="E9866" s="138" t="s">
        <v>2044</v>
      </c>
      <c r="F9866" s="148">
        <f t="shared" si="463"/>
        <v>17230.34</v>
      </c>
      <c r="G9866" s="148">
        <f t="shared" si="464"/>
        <v>21021.014800000001</v>
      </c>
    </row>
    <row r="9867" spans="1:7" ht="14.4" customHeight="1">
      <c r="A9867" s="138" t="s">
        <v>16789</v>
      </c>
      <c r="B9867" s="151" t="s">
        <v>16790</v>
      </c>
      <c r="C9867" s="148">
        <v>17230.341900000003</v>
      </c>
      <c r="D9867" s="148">
        <f t="shared" si="462"/>
        <v>21021.02</v>
      </c>
      <c r="E9867" s="138" t="s">
        <v>2044</v>
      </c>
      <c r="F9867" s="148">
        <f t="shared" si="463"/>
        <v>17230.34</v>
      </c>
      <c r="G9867" s="148">
        <f t="shared" si="464"/>
        <v>21021.014800000001</v>
      </c>
    </row>
    <row r="9868" spans="1:7" ht="14.4" customHeight="1">
      <c r="A9868" s="138" t="s">
        <v>16791</v>
      </c>
      <c r="B9868" s="151" t="s">
        <v>16792</v>
      </c>
      <c r="C9868" s="148">
        <v>17230.341900000003</v>
      </c>
      <c r="D9868" s="148">
        <f t="shared" si="462"/>
        <v>21021.02</v>
      </c>
      <c r="E9868" s="138" t="s">
        <v>2044</v>
      </c>
      <c r="F9868" s="148">
        <f t="shared" si="463"/>
        <v>17230.34</v>
      </c>
      <c r="G9868" s="148">
        <f t="shared" si="464"/>
        <v>21021.014800000001</v>
      </c>
    </row>
    <row r="9869" spans="1:7" ht="14.4" customHeight="1">
      <c r="A9869" s="138" t="s">
        <v>16793</v>
      </c>
      <c r="B9869" s="151" t="s">
        <v>16794</v>
      </c>
      <c r="C9869" s="148">
        <v>17230.341900000003</v>
      </c>
      <c r="D9869" s="148">
        <f t="shared" si="462"/>
        <v>21021.02</v>
      </c>
      <c r="E9869" s="138" t="s">
        <v>2044</v>
      </c>
      <c r="F9869" s="148">
        <f t="shared" si="463"/>
        <v>17230.34</v>
      </c>
      <c r="G9869" s="148">
        <f t="shared" si="464"/>
        <v>21021.014800000001</v>
      </c>
    </row>
    <row r="9870" spans="1:7" ht="14.4" customHeight="1">
      <c r="A9870" s="138" t="s">
        <v>16795</v>
      </c>
      <c r="B9870" s="151" t="s">
        <v>16796</v>
      </c>
      <c r="C9870" s="148">
        <v>17230.341900000003</v>
      </c>
      <c r="D9870" s="148">
        <f t="shared" si="462"/>
        <v>21021.02</v>
      </c>
      <c r="E9870" s="138" t="s">
        <v>2044</v>
      </c>
      <c r="F9870" s="148">
        <f t="shared" si="463"/>
        <v>17230.34</v>
      </c>
      <c r="G9870" s="148">
        <f t="shared" si="464"/>
        <v>21021.014800000001</v>
      </c>
    </row>
    <row r="9871" spans="1:7" ht="14.4" customHeight="1">
      <c r="A9871" s="138" t="s">
        <v>16797</v>
      </c>
      <c r="B9871" s="151" t="s">
        <v>16798</v>
      </c>
      <c r="C9871" s="148">
        <v>17230.341900000003</v>
      </c>
      <c r="D9871" s="148">
        <f t="shared" si="462"/>
        <v>21021.02</v>
      </c>
      <c r="E9871" s="138" t="s">
        <v>2044</v>
      </c>
      <c r="F9871" s="148">
        <f t="shared" si="463"/>
        <v>17230.34</v>
      </c>
      <c r="G9871" s="148">
        <f t="shared" si="464"/>
        <v>21021.014800000001</v>
      </c>
    </row>
    <row r="9872" spans="1:7" ht="14.4" customHeight="1">
      <c r="A9872" s="138" t="s">
        <v>16799</v>
      </c>
      <c r="B9872" s="151" t="s">
        <v>16800</v>
      </c>
      <c r="C9872" s="148">
        <v>17230.341900000003</v>
      </c>
      <c r="D9872" s="148">
        <f t="shared" si="462"/>
        <v>21021.02</v>
      </c>
      <c r="E9872" s="138" t="s">
        <v>2044</v>
      </c>
      <c r="F9872" s="148">
        <f t="shared" si="463"/>
        <v>17230.34</v>
      </c>
      <c r="G9872" s="148">
        <f t="shared" si="464"/>
        <v>21021.014800000001</v>
      </c>
    </row>
    <row r="9873" spans="1:7" ht="14.4" customHeight="1">
      <c r="A9873" s="138" t="s">
        <v>16801</v>
      </c>
      <c r="B9873" s="151" t="s">
        <v>16802</v>
      </c>
      <c r="C9873" s="148">
        <v>17230.341900000003</v>
      </c>
      <c r="D9873" s="148">
        <f t="shared" si="462"/>
        <v>21021.02</v>
      </c>
      <c r="E9873" s="138" t="s">
        <v>2044</v>
      </c>
      <c r="F9873" s="148">
        <f t="shared" si="463"/>
        <v>17230.34</v>
      </c>
      <c r="G9873" s="148">
        <f t="shared" si="464"/>
        <v>21021.014800000001</v>
      </c>
    </row>
    <row r="9874" spans="1:7" ht="14.4" customHeight="1">
      <c r="A9874" s="138" t="s">
        <v>16803</v>
      </c>
      <c r="B9874" s="151" t="s">
        <v>16804</v>
      </c>
      <c r="C9874" s="148">
        <v>17230.341900000003</v>
      </c>
      <c r="D9874" s="148">
        <f t="shared" si="462"/>
        <v>21021.02</v>
      </c>
      <c r="E9874" s="138" t="s">
        <v>2044</v>
      </c>
      <c r="F9874" s="148">
        <f t="shared" si="463"/>
        <v>17230.34</v>
      </c>
      <c r="G9874" s="148">
        <f t="shared" si="464"/>
        <v>21021.014800000001</v>
      </c>
    </row>
    <row r="9875" spans="1:7" ht="14.4" customHeight="1">
      <c r="A9875" s="138" t="s">
        <v>16805</v>
      </c>
      <c r="B9875" s="151" t="s">
        <v>16806</v>
      </c>
      <c r="C9875" s="148">
        <v>17230.341900000003</v>
      </c>
      <c r="D9875" s="148">
        <f t="shared" si="462"/>
        <v>21021.02</v>
      </c>
      <c r="E9875" s="138" t="s">
        <v>2044</v>
      </c>
      <c r="F9875" s="148">
        <f t="shared" si="463"/>
        <v>17230.34</v>
      </c>
      <c r="G9875" s="148">
        <f t="shared" si="464"/>
        <v>21021.014800000001</v>
      </c>
    </row>
    <row r="9876" spans="1:7" ht="14.4" customHeight="1">
      <c r="A9876" s="138" t="s">
        <v>16807</v>
      </c>
      <c r="B9876" s="151" t="s">
        <v>16808</v>
      </c>
      <c r="C9876" s="148">
        <v>17230.341900000003</v>
      </c>
      <c r="D9876" s="148">
        <f t="shared" si="462"/>
        <v>21021.02</v>
      </c>
      <c r="E9876" s="138" t="s">
        <v>2044</v>
      </c>
      <c r="F9876" s="148">
        <f t="shared" si="463"/>
        <v>17230.34</v>
      </c>
      <c r="G9876" s="148">
        <f t="shared" si="464"/>
        <v>21021.014800000001</v>
      </c>
    </row>
    <row r="9877" spans="1:7" ht="14.4" customHeight="1">
      <c r="A9877" s="138" t="s">
        <v>16809</v>
      </c>
      <c r="B9877" s="151" t="s">
        <v>16810</v>
      </c>
      <c r="C9877" s="148">
        <v>17230.341900000003</v>
      </c>
      <c r="D9877" s="148">
        <f t="shared" si="462"/>
        <v>21021.02</v>
      </c>
      <c r="E9877" s="138" t="s">
        <v>2044</v>
      </c>
      <c r="F9877" s="148">
        <f t="shared" si="463"/>
        <v>17230.34</v>
      </c>
      <c r="G9877" s="148">
        <f t="shared" si="464"/>
        <v>21021.014800000001</v>
      </c>
    </row>
    <row r="9878" spans="1:7" ht="14.4" customHeight="1">
      <c r="A9878" s="138" t="s">
        <v>16811</v>
      </c>
      <c r="B9878" s="151" t="s">
        <v>16812</v>
      </c>
      <c r="C9878" s="148">
        <v>17230.341900000003</v>
      </c>
      <c r="D9878" s="148">
        <f t="shared" si="462"/>
        <v>21021.02</v>
      </c>
      <c r="E9878" s="138" t="s">
        <v>2044</v>
      </c>
      <c r="F9878" s="148">
        <f t="shared" si="463"/>
        <v>17230.34</v>
      </c>
      <c r="G9878" s="148">
        <f t="shared" si="464"/>
        <v>21021.014800000001</v>
      </c>
    </row>
    <row r="9879" spans="1:7" ht="14.4" customHeight="1">
      <c r="A9879" s="138" t="s">
        <v>16813</v>
      </c>
      <c r="B9879" s="151" t="s">
        <v>16814</v>
      </c>
      <c r="C9879" s="148">
        <v>17230.341900000003</v>
      </c>
      <c r="D9879" s="148">
        <f t="shared" si="462"/>
        <v>21021.02</v>
      </c>
      <c r="E9879" s="138" t="s">
        <v>2044</v>
      </c>
      <c r="F9879" s="148">
        <f t="shared" si="463"/>
        <v>17230.34</v>
      </c>
      <c r="G9879" s="148">
        <f t="shared" si="464"/>
        <v>21021.014800000001</v>
      </c>
    </row>
    <row r="9880" spans="1:7" ht="14.4" customHeight="1">
      <c r="A9880" s="138" t="s">
        <v>16815</v>
      </c>
      <c r="B9880" s="151" t="s">
        <v>16816</v>
      </c>
      <c r="C9880" s="148">
        <v>17230.341900000003</v>
      </c>
      <c r="D9880" s="148">
        <f t="shared" si="462"/>
        <v>21021.02</v>
      </c>
      <c r="E9880" s="138" t="s">
        <v>2044</v>
      </c>
      <c r="F9880" s="148">
        <f t="shared" si="463"/>
        <v>17230.34</v>
      </c>
      <c r="G9880" s="148">
        <f t="shared" si="464"/>
        <v>21021.014800000001</v>
      </c>
    </row>
    <row r="9881" spans="1:7" ht="14.4" customHeight="1">
      <c r="A9881" s="138" t="s">
        <v>16817</v>
      </c>
      <c r="B9881" s="151" t="s">
        <v>16818</v>
      </c>
      <c r="C9881" s="148">
        <v>17230.341900000003</v>
      </c>
      <c r="D9881" s="148">
        <f t="shared" si="462"/>
        <v>21021.02</v>
      </c>
      <c r="E9881" s="138" t="s">
        <v>2044</v>
      </c>
      <c r="F9881" s="148">
        <f t="shared" si="463"/>
        <v>17230.34</v>
      </c>
      <c r="G9881" s="148">
        <f t="shared" si="464"/>
        <v>21021.014800000001</v>
      </c>
    </row>
    <row r="9882" spans="1:7" ht="14.4" customHeight="1">
      <c r="A9882" s="138" t="s">
        <v>16819</v>
      </c>
      <c r="B9882" s="151" t="s">
        <v>16820</v>
      </c>
      <c r="C9882" s="148">
        <v>17230.341900000003</v>
      </c>
      <c r="D9882" s="148">
        <f t="shared" si="462"/>
        <v>21021.02</v>
      </c>
      <c r="E9882" s="138" t="s">
        <v>2044</v>
      </c>
      <c r="F9882" s="148">
        <f t="shared" si="463"/>
        <v>17230.34</v>
      </c>
      <c r="G9882" s="148">
        <f t="shared" si="464"/>
        <v>21021.014800000001</v>
      </c>
    </row>
    <row r="9883" spans="1:7" ht="14.4" customHeight="1">
      <c r="A9883" s="138" t="s">
        <v>16821</v>
      </c>
      <c r="B9883" s="151" t="s">
        <v>16822</v>
      </c>
      <c r="C9883" s="148">
        <v>17230.341900000003</v>
      </c>
      <c r="D9883" s="148">
        <f t="shared" si="462"/>
        <v>21021.02</v>
      </c>
      <c r="E9883" s="138" t="s">
        <v>2044</v>
      </c>
      <c r="F9883" s="148">
        <f t="shared" si="463"/>
        <v>17230.34</v>
      </c>
      <c r="G9883" s="148">
        <f t="shared" si="464"/>
        <v>21021.014800000001</v>
      </c>
    </row>
    <row r="9884" spans="1:7" ht="14.4" customHeight="1">
      <c r="A9884" s="138" t="s">
        <v>16823</v>
      </c>
      <c r="B9884" s="151" t="s">
        <v>16824</v>
      </c>
      <c r="C9884" s="148">
        <v>17230.341900000003</v>
      </c>
      <c r="D9884" s="148">
        <f t="shared" si="462"/>
        <v>21021.02</v>
      </c>
      <c r="E9884" s="138" t="s">
        <v>2044</v>
      </c>
      <c r="F9884" s="148">
        <f t="shared" si="463"/>
        <v>17230.34</v>
      </c>
      <c r="G9884" s="148">
        <f t="shared" si="464"/>
        <v>21021.014800000001</v>
      </c>
    </row>
    <row r="9885" spans="1:7" ht="14.4" customHeight="1">
      <c r="A9885" s="138" t="s">
        <v>16825</v>
      </c>
      <c r="B9885" s="151" t="s">
        <v>16826</v>
      </c>
      <c r="C9885" s="148">
        <v>17230.341900000003</v>
      </c>
      <c r="D9885" s="148">
        <f t="shared" si="462"/>
        <v>21021.02</v>
      </c>
      <c r="E9885" s="138" t="s">
        <v>2044</v>
      </c>
      <c r="F9885" s="148">
        <f t="shared" si="463"/>
        <v>17230.34</v>
      </c>
      <c r="G9885" s="148">
        <f t="shared" si="464"/>
        <v>21021.014800000001</v>
      </c>
    </row>
    <row r="9886" spans="1:7" ht="14.4" customHeight="1">
      <c r="A9886" s="138" t="s">
        <v>16827</v>
      </c>
      <c r="B9886" s="151" t="s">
        <v>16828</v>
      </c>
      <c r="C9886" s="148">
        <v>17230.341900000003</v>
      </c>
      <c r="D9886" s="148">
        <f t="shared" si="462"/>
        <v>21021.02</v>
      </c>
      <c r="E9886" s="138" t="s">
        <v>2044</v>
      </c>
      <c r="F9886" s="148">
        <f t="shared" si="463"/>
        <v>17230.34</v>
      </c>
      <c r="G9886" s="148">
        <f t="shared" si="464"/>
        <v>21021.014800000001</v>
      </c>
    </row>
    <row r="9887" spans="1:7" ht="14.4" customHeight="1">
      <c r="A9887" s="138" t="s">
        <v>16829</v>
      </c>
      <c r="B9887" s="151" t="s">
        <v>16830</v>
      </c>
      <c r="C9887" s="148">
        <v>17230.341900000003</v>
      </c>
      <c r="D9887" s="148">
        <f t="shared" si="462"/>
        <v>21021.02</v>
      </c>
      <c r="E9887" s="138" t="s">
        <v>2044</v>
      </c>
      <c r="F9887" s="148">
        <f t="shared" si="463"/>
        <v>17230.34</v>
      </c>
      <c r="G9887" s="148">
        <f t="shared" si="464"/>
        <v>21021.014800000001</v>
      </c>
    </row>
    <row r="9888" spans="1:7" ht="14.4" customHeight="1">
      <c r="A9888" s="138" t="s">
        <v>16831</v>
      </c>
      <c r="B9888" s="151" t="s">
        <v>16832</v>
      </c>
      <c r="C9888" s="148">
        <v>17230.341900000003</v>
      </c>
      <c r="D9888" s="148">
        <f t="shared" si="462"/>
        <v>21021.02</v>
      </c>
      <c r="E9888" s="138" t="s">
        <v>2044</v>
      </c>
      <c r="F9888" s="148">
        <f t="shared" si="463"/>
        <v>17230.34</v>
      </c>
      <c r="G9888" s="148">
        <f t="shared" si="464"/>
        <v>21021.014800000001</v>
      </c>
    </row>
    <row r="9889" spans="1:7" ht="14.4" customHeight="1">
      <c r="A9889" s="138" t="s">
        <v>16833</v>
      </c>
      <c r="B9889" s="151" t="s">
        <v>16834</v>
      </c>
      <c r="C9889" s="148">
        <v>17230.341900000003</v>
      </c>
      <c r="D9889" s="148">
        <f t="shared" si="462"/>
        <v>21021.02</v>
      </c>
      <c r="E9889" s="138" t="s">
        <v>2044</v>
      </c>
      <c r="F9889" s="148">
        <f t="shared" si="463"/>
        <v>17230.34</v>
      </c>
      <c r="G9889" s="148">
        <f t="shared" si="464"/>
        <v>21021.014800000001</v>
      </c>
    </row>
    <row r="9890" spans="1:7" ht="14.4" customHeight="1">
      <c r="A9890" s="138" t="s">
        <v>16835</v>
      </c>
      <c r="B9890" s="151" t="s">
        <v>16836</v>
      </c>
      <c r="C9890" s="148">
        <v>17230.341900000003</v>
      </c>
      <c r="D9890" s="148">
        <f t="shared" si="462"/>
        <v>21021.02</v>
      </c>
      <c r="E9890" s="138" t="s">
        <v>2044</v>
      </c>
      <c r="F9890" s="148">
        <f t="shared" si="463"/>
        <v>17230.34</v>
      </c>
      <c r="G9890" s="148">
        <f t="shared" si="464"/>
        <v>21021.014800000001</v>
      </c>
    </row>
    <row r="9891" spans="1:7" ht="14.4" customHeight="1">
      <c r="A9891" s="138" t="s">
        <v>16837</v>
      </c>
      <c r="B9891" s="151" t="s">
        <v>16838</v>
      </c>
      <c r="C9891" s="148">
        <v>17230.341900000003</v>
      </c>
      <c r="D9891" s="148">
        <f t="shared" si="462"/>
        <v>21021.02</v>
      </c>
      <c r="E9891" s="138" t="s">
        <v>2044</v>
      </c>
      <c r="F9891" s="148">
        <f t="shared" si="463"/>
        <v>17230.34</v>
      </c>
      <c r="G9891" s="148">
        <f t="shared" si="464"/>
        <v>21021.014800000001</v>
      </c>
    </row>
    <row r="9892" spans="1:7" ht="14.4" customHeight="1">
      <c r="A9892" s="138" t="s">
        <v>16839</v>
      </c>
      <c r="B9892" s="151" t="s">
        <v>16840</v>
      </c>
      <c r="C9892" s="148">
        <v>29111.838299999996</v>
      </c>
      <c r="D9892" s="148">
        <f t="shared" si="462"/>
        <v>35516.44</v>
      </c>
      <c r="E9892" s="138" t="s">
        <v>2044</v>
      </c>
      <c r="F9892" s="148">
        <f t="shared" si="463"/>
        <v>29111.84</v>
      </c>
      <c r="G9892" s="148">
        <f t="shared" si="464"/>
        <v>35516.444799999997</v>
      </c>
    </row>
    <row r="9893" spans="1:7" ht="14.4" customHeight="1">
      <c r="A9893" s="138" t="s">
        <v>16841</v>
      </c>
      <c r="B9893" s="151" t="s">
        <v>16842</v>
      </c>
      <c r="C9893" s="148">
        <v>29111.838299999996</v>
      </c>
      <c r="D9893" s="148">
        <f t="shared" si="462"/>
        <v>35516.44</v>
      </c>
      <c r="E9893" s="138" t="s">
        <v>2044</v>
      </c>
      <c r="F9893" s="148">
        <f t="shared" si="463"/>
        <v>29111.84</v>
      </c>
      <c r="G9893" s="148">
        <f t="shared" si="464"/>
        <v>35516.444799999997</v>
      </c>
    </row>
    <row r="9894" spans="1:7" ht="14.4" customHeight="1">
      <c r="A9894" s="138" t="s">
        <v>16843</v>
      </c>
      <c r="B9894" s="151" t="s">
        <v>16844</v>
      </c>
      <c r="C9894" s="148">
        <v>29111.838299999996</v>
      </c>
      <c r="D9894" s="148">
        <f t="shared" si="462"/>
        <v>35516.44</v>
      </c>
      <c r="E9894" s="138" t="s">
        <v>2044</v>
      </c>
      <c r="F9894" s="148">
        <f t="shared" si="463"/>
        <v>29111.84</v>
      </c>
      <c r="G9894" s="148">
        <f t="shared" si="464"/>
        <v>35516.444799999997</v>
      </c>
    </row>
    <row r="9895" spans="1:7" ht="14.4" customHeight="1">
      <c r="A9895" s="138" t="s">
        <v>16845</v>
      </c>
      <c r="B9895" s="151" t="s">
        <v>16846</v>
      </c>
      <c r="C9895" s="148">
        <v>29111.838299999996</v>
      </c>
      <c r="D9895" s="148">
        <f t="shared" si="462"/>
        <v>35516.44</v>
      </c>
      <c r="E9895" s="138" t="s">
        <v>2044</v>
      </c>
      <c r="F9895" s="148">
        <f t="shared" si="463"/>
        <v>29111.84</v>
      </c>
      <c r="G9895" s="148">
        <f t="shared" si="464"/>
        <v>35516.444799999997</v>
      </c>
    </row>
    <row r="9896" spans="1:7" ht="14.4" customHeight="1">
      <c r="A9896" s="138" t="s">
        <v>16847</v>
      </c>
      <c r="B9896" s="151" t="s">
        <v>16848</v>
      </c>
      <c r="C9896" s="148">
        <v>29111.838299999996</v>
      </c>
      <c r="D9896" s="148">
        <f t="shared" si="462"/>
        <v>35516.44</v>
      </c>
      <c r="E9896" s="138" t="s">
        <v>2044</v>
      </c>
      <c r="F9896" s="148">
        <f t="shared" si="463"/>
        <v>29111.84</v>
      </c>
      <c r="G9896" s="148">
        <f t="shared" si="464"/>
        <v>35516.444799999997</v>
      </c>
    </row>
    <row r="9897" spans="1:7" ht="14.4" customHeight="1">
      <c r="A9897" s="138" t="s">
        <v>16849</v>
      </c>
      <c r="B9897" s="151" t="s">
        <v>16850</v>
      </c>
      <c r="C9897" s="148">
        <v>29111.838299999996</v>
      </c>
      <c r="D9897" s="148">
        <f t="shared" si="462"/>
        <v>35516.44</v>
      </c>
      <c r="E9897" s="138" t="s">
        <v>2044</v>
      </c>
      <c r="F9897" s="148">
        <f t="shared" si="463"/>
        <v>29111.84</v>
      </c>
      <c r="G9897" s="148">
        <f t="shared" si="464"/>
        <v>35516.444799999997</v>
      </c>
    </row>
    <row r="9898" spans="1:7" ht="14.4" customHeight="1">
      <c r="A9898" s="138" t="s">
        <v>16851</v>
      </c>
      <c r="B9898" s="151" t="s">
        <v>16852</v>
      </c>
      <c r="C9898" s="148">
        <v>29111.838299999996</v>
      </c>
      <c r="D9898" s="148">
        <f t="shared" si="462"/>
        <v>35516.44</v>
      </c>
      <c r="E9898" s="138" t="s">
        <v>2044</v>
      </c>
      <c r="F9898" s="148">
        <f t="shared" si="463"/>
        <v>29111.84</v>
      </c>
      <c r="G9898" s="148">
        <f t="shared" si="464"/>
        <v>35516.444799999997</v>
      </c>
    </row>
    <row r="9899" spans="1:7" ht="14.4" customHeight="1">
      <c r="A9899" s="138" t="s">
        <v>16853</v>
      </c>
      <c r="B9899" s="151" t="s">
        <v>16854</v>
      </c>
      <c r="C9899" s="148">
        <v>29111.838299999996</v>
      </c>
      <c r="D9899" s="148">
        <f t="shared" si="462"/>
        <v>35516.44</v>
      </c>
      <c r="E9899" s="138" t="s">
        <v>2044</v>
      </c>
      <c r="F9899" s="148">
        <f t="shared" si="463"/>
        <v>29111.84</v>
      </c>
      <c r="G9899" s="148">
        <f t="shared" si="464"/>
        <v>35516.444799999997</v>
      </c>
    </row>
    <row r="9900" spans="1:7" ht="14.4" customHeight="1">
      <c r="A9900" s="138" t="s">
        <v>16855</v>
      </c>
      <c r="B9900" s="151" t="s">
        <v>16856</v>
      </c>
      <c r="C9900" s="148">
        <v>29111.838299999996</v>
      </c>
      <c r="D9900" s="148">
        <f t="shared" si="462"/>
        <v>35516.44</v>
      </c>
      <c r="E9900" s="138" t="s">
        <v>2044</v>
      </c>
      <c r="F9900" s="148">
        <f t="shared" si="463"/>
        <v>29111.84</v>
      </c>
      <c r="G9900" s="148">
        <f t="shared" si="464"/>
        <v>35516.444799999997</v>
      </c>
    </row>
    <row r="9901" spans="1:7" ht="14.4" customHeight="1">
      <c r="A9901" s="138" t="s">
        <v>16857</v>
      </c>
      <c r="B9901" s="151" t="s">
        <v>16858</v>
      </c>
      <c r="C9901" s="148">
        <v>29111.838299999996</v>
      </c>
      <c r="D9901" s="148">
        <f t="shared" si="462"/>
        <v>35516.44</v>
      </c>
      <c r="E9901" s="138" t="s">
        <v>2044</v>
      </c>
      <c r="F9901" s="148">
        <f t="shared" si="463"/>
        <v>29111.84</v>
      </c>
      <c r="G9901" s="148">
        <f t="shared" si="464"/>
        <v>35516.444799999997</v>
      </c>
    </row>
    <row r="9902" spans="1:7" ht="14.4" customHeight="1">
      <c r="A9902" s="138" t="s">
        <v>16859</v>
      </c>
      <c r="B9902" s="151" t="s">
        <v>16860</v>
      </c>
      <c r="C9902" s="148">
        <v>29111.838299999996</v>
      </c>
      <c r="D9902" s="148">
        <f t="shared" si="462"/>
        <v>35516.44</v>
      </c>
      <c r="E9902" s="138" t="s">
        <v>2044</v>
      </c>
      <c r="F9902" s="148">
        <f t="shared" si="463"/>
        <v>29111.84</v>
      </c>
      <c r="G9902" s="148">
        <f t="shared" si="464"/>
        <v>35516.444799999997</v>
      </c>
    </row>
    <row r="9903" spans="1:7" ht="14.4" customHeight="1">
      <c r="A9903" s="138" t="s">
        <v>16861</v>
      </c>
      <c r="B9903" s="151" t="s">
        <v>16862</v>
      </c>
      <c r="C9903" s="148">
        <v>29111.838299999996</v>
      </c>
      <c r="D9903" s="148">
        <f t="shared" si="462"/>
        <v>35516.44</v>
      </c>
      <c r="E9903" s="138" t="s">
        <v>2044</v>
      </c>
      <c r="F9903" s="148">
        <f t="shared" si="463"/>
        <v>29111.84</v>
      </c>
      <c r="G9903" s="148">
        <f t="shared" si="464"/>
        <v>35516.444799999997</v>
      </c>
    </row>
    <row r="9904" spans="1:7" ht="14.4" customHeight="1">
      <c r="A9904" s="138" t="s">
        <v>16863</v>
      </c>
      <c r="B9904" s="151" t="s">
        <v>16864</v>
      </c>
      <c r="C9904" s="148">
        <v>29111.838299999996</v>
      </c>
      <c r="D9904" s="148">
        <f t="shared" si="462"/>
        <v>35516.44</v>
      </c>
      <c r="E9904" s="138" t="s">
        <v>2044</v>
      </c>
      <c r="F9904" s="148">
        <f t="shared" si="463"/>
        <v>29111.84</v>
      </c>
      <c r="G9904" s="148">
        <f t="shared" si="464"/>
        <v>35516.444799999997</v>
      </c>
    </row>
    <row r="9905" spans="1:7" ht="14.4" customHeight="1">
      <c r="A9905" s="138" t="s">
        <v>16865</v>
      </c>
      <c r="B9905" s="151" t="s">
        <v>16866</v>
      </c>
      <c r="C9905" s="148">
        <v>29111.838299999996</v>
      </c>
      <c r="D9905" s="148">
        <f t="shared" si="462"/>
        <v>35516.44</v>
      </c>
      <c r="E9905" s="138" t="s">
        <v>2044</v>
      </c>
      <c r="F9905" s="148">
        <f t="shared" si="463"/>
        <v>29111.84</v>
      </c>
      <c r="G9905" s="148">
        <f t="shared" si="464"/>
        <v>35516.444799999997</v>
      </c>
    </row>
    <row r="9906" spans="1:7" ht="14.4" customHeight="1">
      <c r="A9906" s="138" t="s">
        <v>16867</v>
      </c>
      <c r="B9906" s="151" t="s">
        <v>16868</v>
      </c>
      <c r="C9906" s="148">
        <v>29111.838299999996</v>
      </c>
      <c r="D9906" s="148">
        <f t="shared" si="462"/>
        <v>35516.44</v>
      </c>
      <c r="E9906" s="138" t="s">
        <v>2044</v>
      </c>
      <c r="F9906" s="148">
        <f t="shared" si="463"/>
        <v>29111.84</v>
      </c>
      <c r="G9906" s="148">
        <f t="shared" si="464"/>
        <v>35516.444799999997</v>
      </c>
    </row>
    <row r="9907" spans="1:7" ht="14.4" customHeight="1">
      <c r="A9907" s="138" t="s">
        <v>16869</v>
      </c>
      <c r="B9907" s="151" t="s">
        <v>16870</v>
      </c>
      <c r="C9907" s="148">
        <v>29111.838299999996</v>
      </c>
      <c r="D9907" s="148">
        <f t="shared" si="462"/>
        <v>35516.44</v>
      </c>
      <c r="E9907" s="138" t="s">
        <v>2044</v>
      </c>
      <c r="F9907" s="148">
        <f t="shared" si="463"/>
        <v>29111.84</v>
      </c>
      <c r="G9907" s="148">
        <f t="shared" si="464"/>
        <v>35516.444799999997</v>
      </c>
    </row>
    <row r="9908" spans="1:7" ht="14.4" customHeight="1">
      <c r="A9908" s="138" t="s">
        <v>16871</v>
      </c>
      <c r="B9908" s="151" t="s">
        <v>16872</v>
      </c>
      <c r="C9908" s="148">
        <v>29111.838299999996</v>
      </c>
      <c r="D9908" s="148">
        <f t="shared" si="462"/>
        <v>35516.44</v>
      </c>
      <c r="E9908" s="138" t="s">
        <v>2044</v>
      </c>
      <c r="F9908" s="148">
        <f t="shared" si="463"/>
        <v>29111.84</v>
      </c>
      <c r="G9908" s="148">
        <f t="shared" si="464"/>
        <v>35516.444799999997</v>
      </c>
    </row>
    <row r="9909" spans="1:7" ht="14.4" customHeight="1">
      <c r="A9909" s="138" t="s">
        <v>16873</v>
      </c>
      <c r="B9909" s="151" t="s">
        <v>16874</v>
      </c>
      <c r="C9909" s="148">
        <v>29111.838299999996</v>
      </c>
      <c r="D9909" s="148">
        <f t="shared" si="462"/>
        <v>35516.44</v>
      </c>
      <c r="E9909" s="138" t="s">
        <v>2044</v>
      </c>
      <c r="F9909" s="148">
        <f t="shared" si="463"/>
        <v>29111.84</v>
      </c>
      <c r="G9909" s="148">
        <f t="shared" si="464"/>
        <v>35516.444799999997</v>
      </c>
    </row>
    <row r="9910" spans="1:7" ht="14.4" customHeight="1">
      <c r="A9910" s="138" t="s">
        <v>16875</v>
      </c>
      <c r="B9910" s="151" t="s">
        <v>16876</v>
      </c>
      <c r="C9910" s="148">
        <v>29111.838299999996</v>
      </c>
      <c r="D9910" s="148">
        <f t="shared" si="462"/>
        <v>35516.44</v>
      </c>
      <c r="E9910" s="138" t="s">
        <v>2044</v>
      </c>
      <c r="F9910" s="148">
        <f t="shared" si="463"/>
        <v>29111.84</v>
      </c>
      <c r="G9910" s="148">
        <f t="shared" si="464"/>
        <v>35516.444799999997</v>
      </c>
    </row>
    <row r="9911" spans="1:7" ht="14.4" customHeight="1">
      <c r="A9911" s="138" t="s">
        <v>16877</v>
      </c>
      <c r="B9911" s="151" t="s">
        <v>16878</v>
      </c>
      <c r="C9911" s="148">
        <v>29111.838299999996</v>
      </c>
      <c r="D9911" s="148">
        <f t="shared" si="462"/>
        <v>35516.44</v>
      </c>
      <c r="E9911" s="138" t="s">
        <v>2044</v>
      </c>
      <c r="F9911" s="148">
        <f t="shared" si="463"/>
        <v>29111.84</v>
      </c>
      <c r="G9911" s="148">
        <f t="shared" si="464"/>
        <v>35516.444799999997</v>
      </c>
    </row>
    <row r="9912" spans="1:7" ht="14.4" customHeight="1">
      <c r="A9912" s="138" t="s">
        <v>16879</v>
      </c>
      <c r="B9912" s="151" t="s">
        <v>16880</v>
      </c>
      <c r="C9912" s="148">
        <v>29111.838299999996</v>
      </c>
      <c r="D9912" s="148">
        <f t="shared" si="462"/>
        <v>35516.44</v>
      </c>
      <c r="E9912" s="138" t="s">
        <v>2044</v>
      </c>
      <c r="F9912" s="148">
        <f t="shared" si="463"/>
        <v>29111.84</v>
      </c>
      <c r="G9912" s="148">
        <f t="shared" si="464"/>
        <v>35516.444799999997</v>
      </c>
    </row>
    <row r="9913" spans="1:7" ht="14.4" customHeight="1">
      <c r="A9913" s="138" t="s">
        <v>16881</v>
      </c>
      <c r="B9913" s="151" t="s">
        <v>16882</v>
      </c>
      <c r="C9913" s="148">
        <v>29111.838299999996</v>
      </c>
      <c r="D9913" s="148">
        <f t="shared" si="462"/>
        <v>35516.44</v>
      </c>
      <c r="E9913" s="138" t="s">
        <v>2044</v>
      </c>
      <c r="F9913" s="148">
        <f t="shared" si="463"/>
        <v>29111.84</v>
      </c>
      <c r="G9913" s="148">
        <f t="shared" si="464"/>
        <v>35516.444799999997</v>
      </c>
    </row>
    <row r="9914" spans="1:7" ht="14.4" customHeight="1">
      <c r="A9914" s="138" t="s">
        <v>16883</v>
      </c>
      <c r="B9914" s="151" t="s">
        <v>16884</v>
      </c>
      <c r="C9914" s="148">
        <v>29111.838299999996</v>
      </c>
      <c r="D9914" s="148">
        <f t="shared" si="462"/>
        <v>35516.44</v>
      </c>
      <c r="E9914" s="138" t="s">
        <v>2044</v>
      </c>
      <c r="F9914" s="148">
        <f t="shared" si="463"/>
        <v>29111.84</v>
      </c>
      <c r="G9914" s="148">
        <f t="shared" si="464"/>
        <v>35516.444799999997</v>
      </c>
    </row>
    <row r="9915" spans="1:7" ht="14.4" customHeight="1">
      <c r="A9915" s="138" t="s">
        <v>16885</v>
      </c>
      <c r="B9915" s="151" t="s">
        <v>16886</v>
      </c>
      <c r="C9915" s="148">
        <v>29111.838299999996</v>
      </c>
      <c r="D9915" s="148">
        <f t="shared" si="462"/>
        <v>35516.44</v>
      </c>
      <c r="E9915" s="138" t="s">
        <v>2044</v>
      </c>
      <c r="F9915" s="148">
        <f t="shared" si="463"/>
        <v>29111.84</v>
      </c>
      <c r="G9915" s="148">
        <f t="shared" si="464"/>
        <v>35516.444799999997</v>
      </c>
    </row>
    <row r="9916" spans="1:7" ht="14.4" customHeight="1">
      <c r="A9916" s="138" t="s">
        <v>16887</v>
      </c>
      <c r="B9916" s="151" t="s">
        <v>16888</v>
      </c>
      <c r="C9916" s="148">
        <v>29111.838299999996</v>
      </c>
      <c r="D9916" s="148">
        <f t="shared" si="462"/>
        <v>35516.44</v>
      </c>
      <c r="E9916" s="138" t="s">
        <v>2044</v>
      </c>
      <c r="F9916" s="148">
        <f t="shared" si="463"/>
        <v>29111.84</v>
      </c>
      <c r="G9916" s="148">
        <f t="shared" si="464"/>
        <v>35516.444799999997</v>
      </c>
    </row>
    <row r="9917" spans="1:7" ht="14.4" customHeight="1">
      <c r="A9917" s="138" t="s">
        <v>16889</v>
      </c>
      <c r="B9917" s="151" t="s">
        <v>16890</v>
      </c>
      <c r="C9917" s="148">
        <v>29111.838299999996</v>
      </c>
      <c r="D9917" s="148">
        <f t="shared" si="462"/>
        <v>35516.44</v>
      </c>
      <c r="E9917" s="138" t="s">
        <v>2044</v>
      </c>
      <c r="F9917" s="148">
        <f t="shared" si="463"/>
        <v>29111.84</v>
      </c>
      <c r="G9917" s="148">
        <f t="shared" si="464"/>
        <v>35516.444799999997</v>
      </c>
    </row>
    <row r="9918" spans="1:7" ht="14.4" customHeight="1">
      <c r="A9918" s="138" t="s">
        <v>16891</v>
      </c>
      <c r="B9918" s="151" t="s">
        <v>16892</v>
      </c>
      <c r="C9918" s="148">
        <v>29111.838299999996</v>
      </c>
      <c r="D9918" s="148">
        <f t="shared" si="462"/>
        <v>35516.44</v>
      </c>
      <c r="E9918" s="138" t="s">
        <v>2044</v>
      </c>
      <c r="F9918" s="148">
        <f t="shared" si="463"/>
        <v>29111.84</v>
      </c>
      <c r="G9918" s="148">
        <f t="shared" si="464"/>
        <v>35516.444799999997</v>
      </c>
    </row>
    <row r="9919" spans="1:7" ht="14.4" customHeight="1">
      <c r="A9919" s="138" t="s">
        <v>16893</v>
      </c>
      <c r="B9919" s="151" t="s">
        <v>16894</v>
      </c>
      <c r="C9919" s="148">
        <v>29111.838299999996</v>
      </c>
      <c r="D9919" s="148">
        <f t="shared" si="462"/>
        <v>35516.44</v>
      </c>
      <c r="E9919" s="138" t="s">
        <v>2044</v>
      </c>
      <c r="F9919" s="148">
        <f t="shared" si="463"/>
        <v>29111.84</v>
      </c>
      <c r="G9919" s="148">
        <f t="shared" si="464"/>
        <v>35516.444799999997</v>
      </c>
    </row>
    <row r="9920" spans="1:7" ht="14.4" customHeight="1">
      <c r="A9920" s="138" t="s">
        <v>16895</v>
      </c>
      <c r="B9920" s="151" t="s">
        <v>16896</v>
      </c>
      <c r="C9920" s="148">
        <v>29111.838299999996</v>
      </c>
      <c r="D9920" s="148">
        <f t="shared" si="462"/>
        <v>35516.44</v>
      </c>
      <c r="E9920" s="138" t="s">
        <v>2044</v>
      </c>
      <c r="F9920" s="148">
        <f t="shared" si="463"/>
        <v>29111.84</v>
      </c>
      <c r="G9920" s="148">
        <f t="shared" si="464"/>
        <v>35516.444799999997</v>
      </c>
    </row>
    <row r="9921" spans="1:7" ht="14.4" customHeight="1">
      <c r="A9921" s="138" t="s">
        <v>16897</v>
      </c>
      <c r="B9921" s="151" t="s">
        <v>16898</v>
      </c>
      <c r="C9921" s="148">
        <v>29111.838299999996</v>
      </c>
      <c r="D9921" s="148">
        <f t="shared" si="462"/>
        <v>35516.44</v>
      </c>
      <c r="E9921" s="138" t="s">
        <v>2044</v>
      </c>
      <c r="F9921" s="148">
        <f t="shared" si="463"/>
        <v>29111.84</v>
      </c>
      <c r="G9921" s="148">
        <f t="shared" si="464"/>
        <v>35516.444799999997</v>
      </c>
    </row>
    <row r="9922" spans="1:7" ht="14.4" customHeight="1">
      <c r="A9922" s="138" t="s">
        <v>16899</v>
      </c>
      <c r="B9922" s="151" t="s">
        <v>16900</v>
      </c>
      <c r="C9922" s="148">
        <v>29111.838299999996</v>
      </c>
      <c r="D9922" s="148">
        <f t="shared" si="462"/>
        <v>35516.44</v>
      </c>
      <c r="E9922" s="138" t="s">
        <v>2044</v>
      </c>
      <c r="F9922" s="148">
        <f t="shared" si="463"/>
        <v>29111.84</v>
      </c>
      <c r="G9922" s="148">
        <f t="shared" si="464"/>
        <v>35516.444799999997</v>
      </c>
    </row>
    <row r="9923" spans="1:7" ht="14.4" customHeight="1">
      <c r="A9923" s="138" t="s">
        <v>16901</v>
      </c>
      <c r="B9923" s="151" t="s">
        <v>16902</v>
      </c>
      <c r="C9923" s="148">
        <v>29111.838299999996</v>
      </c>
      <c r="D9923" s="148">
        <f t="shared" si="462"/>
        <v>35516.44</v>
      </c>
      <c r="E9923" s="138" t="s">
        <v>2044</v>
      </c>
      <c r="F9923" s="148">
        <f t="shared" si="463"/>
        <v>29111.84</v>
      </c>
      <c r="G9923" s="148">
        <f t="shared" si="464"/>
        <v>35516.444799999997</v>
      </c>
    </row>
    <row r="9924" spans="1:7" ht="14.4" customHeight="1">
      <c r="A9924" s="138" t="s">
        <v>16903</v>
      </c>
      <c r="B9924" s="151" t="s">
        <v>16904</v>
      </c>
      <c r="C9924" s="148">
        <v>29111.838299999996</v>
      </c>
      <c r="D9924" s="148">
        <f t="shared" si="462"/>
        <v>35516.44</v>
      </c>
      <c r="E9924" s="138" t="s">
        <v>2044</v>
      </c>
      <c r="F9924" s="148">
        <f t="shared" si="463"/>
        <v>29111.84</v>
      </c>
      <c r="G9924" s="148">
        <f t="shared" si="464"/>
        <v>35516.444799999997</v>
      </c>
    </row>
    <row r="9925" spans="1:7" ht="14.4" customHeight="1">
      <c r="A9925" s="138" t="s">
        <v>16905</v>
      </c>
      <c r="B9925" s="151" t="s">
        <v>16906</v>
      </c>
      <c r="C9925" s="148">
        <v>29111.838299999996</v>
      </c>
      <c r="D9925" s="148">
        <f t="shared" si="462"/>
        <v>35516.44</v>
      </c>
      <c r="E9925" s="138" t="s">
        <v>2044</v>
      </c>
      <c r="F9925" s="148">
        <f t="shared" si="463"/>
        <v>29111.84</v>
      </c>
      <c r="G9925" s="148">
        <f t="shared" si="464"/>
        <v>35516.444799999997</v>
      </c>
    </row>
    <row r="9926" spans="1:7" ht="14.4" customHeight="1">
      <c r="A9926" s="138" t="s">
        <v>16907</v>
      </c>
      <c r="B9926" s="151" t="s">
        <v>16908</v>
      </c>
      <c r="C9926" s="148">
        <v>29111.838299999996</v>
      </c>
      <c r="D9926" s="148">
        <f t="shared" si="462"/>
        <v>35516.44</v>
      </c>
      <c r="E9926" s="138" t="s">
        <v>2044</v>
      </c>
      <c r="F9926" s="148">
        <f t="shared" si="463"/>
        <v>29111.84</v>
      </c>
      <c r="G9926" s="148">
        <f t="shared" si="464"/>
        <v>35516.444799999997</v>
      </c>
    </row>
    <row r="9927" spans="1:7" ht="14.4" customHeight="1">
      <c r="A9927" s="138" t="s">
        <v>16909</v>
      </c>
      <c r="B9927" s="151" t="s">
        <v>16910</v>
      </c>
      <c r="C9927" s="148">
        <v>29111.838299999996</v>
      </c>
      <c r="D9927" s="148">
        <f t="shared" si="462"/>
        <v>35516.44</v>
      </c>
      <c r="E9927" s="138" t="s">
        <v>2044</v>
      </c>
      <c r="F9927" s="148">
        <f t="shared" si="463"/>
        <v>29111.84</v>
      </c>
      <c r="G9927" s="148">
        <f t="shared" si="464"/>
        <v>35516.444799999997</v>
      </c>
    </row>
    <row r="9928" spans="1:7" ht="14.4" customHeight="1">
      <c r="A9928" s="138" t="s">
        <v>16911</v>
      </c>
      <c r="B9928" s="151" t="s">
        <v>16912</v>
      </c>
      <c r="C9928" s="148">
        <v>29111.838299999996</v>
      </c>
      <c r="D9928" s="148">
        <f t="shared" si="462"/>
        <v>35516.44</v>
      </c>
      <c r="E9928" s="138" t="s">
        <v>2044</v>
      </c>
      <c r="F9928" s="148">
        <f t="shared" si="463"/>
        <v>29111.84</v>
      </c>
      <c r="G9928" s="148">
        <f t="shared" si="464"/>
        <v>35516.444799999997</v>
      </c>
    </row>
    <row r="9929" spans="1:7" ht="14.4" customHeight="1">
      <c r="A9929" s="138" t="s">
        <v>16913</v>
      </c>
      <c r="B9929" s="151" t="s">
        <v>16914</v>
      </c>
      <c r="C9929" s="148">
        <v>29111.838299999996</v>
      </c>
      <c r="D9929" s="148">
        <f t="shared" ref="D9929:D9992" si="465">ROUND(C9929*(1+$D$8),2)</f>
        <v>35516.44</v>
      </c>
      <c r="E9929" s="138" t="s">
        <v>2044</v>
      </c>
      <c r="F9929" s="148">
        <f t="shared" ref="F9929:F9992" si="466">ROUND(C9929*(1-HLOOKUP(E9929,$1:$2,2,FALSE)),2)</f>
        <v>29111.84</v>
      </c>
      <c r="G9929" s="148">
        <f t="shared" ref="G9929:G9992" si="467">F9929*(1+$D$8)</f>
        <v>35516.444799999997</v>
      </c>
    </row>
    <row r="9930" spans="1:7" ht="14.4" customHeight="1">
      <c r="A9930" s="138" t="s">
        <v>16915</v>
      </c>
      <c r="B9930" s="151" t="s">
        <v>16916</v>
      </c>
      <c r="C9930" s="148">
        <v>29111.838299999996</v>
      </c>
      <c r="D9930" s="148">
        <f t="shared" si="465"/>
        <v>35516.44</v>
      </c>
      <c r="E9930" s="138" t="s">
        <v>2044</v>
      </c>
      <c r="F9930" s="148">
        <f t="shared" si="466"/>
        <v>29111.84</v>
      </c>
      <c r="G9930" s="148">
        <f t="shared" si="467"/>
        <v>35516.444799999997</v>
      </c>
    </row>
    <row r="9931" spans="1:7" ht="14.4" customHeight="1">
      <c r="A9931" s="138" t="s">
        <v>16917</v>
      </c>
      <c r="B9931" s="151" t="s">
        <v>16918</v>
      </c>
      <c r="C9931" s="148">
        <v>29111.838299999996</v>
      </c>
      <c r="D9931" s="148">
        <f t="shared" si="465"/>
        <v>35516.44</v>
      </c>
      <c r="E9931" s="138" t="s">
        <v>2044</v>
      </c>
      <c r="F9931" s="148">
        <f t="shared" si="466"/>
        <v>29111.84</v>
      </c>
      <c r="G9931" s="148">
        <f t="shared" si="467"/>
        <v>35516.444799999997</v>
      </c>
    </row>
    <row r="9932" spans="1:7" ht="14.4" customHeight="1">
      <c r="A9932" s="138" t="s">
        <v>16919</v>
      </c>
      <c r="B9932" s="151" t="s">
        <v>16920</v>
      </c>
      <c r="C9932" s="148">
        <v>29111.838299999996</v>
      </c>
      <c r="D9932" s="148">
        <f t="shared" si="465"/>
        <v>35516.44</v>
      </c>
      <c r="E9932" s="138" t="s">
        <v>2044</v>
      </c>
      <c r="F9932" s="148">
        <f t="shared" si="466"/>
        <v>29111.84</v>
      </c>
      <c r="G9932" s="148">
        <f t="shared" si="467"/>
        <v>35516.444799999997</v>
      </c>
    </row>
    <row r="9933" spans="1:7" ht="14.4" customHeight="1">
      <c r="A9933" s="138" t="s">
        <v>16921</v>
      </c>
      <c r="B9933" s="151" t="s">
        <v>16922</v>
      </c>
      <c r="C9933" s="148">
        <v>29111.838299999996</v>
      </c>
      <c r="D9933" s="148">
        <f t="shared" si="465"/>
        <v>35516.44</v>
      </c>
      <c r="E9933" s="138" t="s">
        <v>2044</v>
      </c>
      <c r="F9933" s="148">
        <f t="shared" si="466"/>
        <v>29111.84</v>
      </c>
      <c r="G9933" s="148">
        <f t="shared" si="467"/>
        <v>35516.444799999997</v>
      </c>
    </row>
    <row r="9934" spans="1:7" ht="14.4" customHeight="1">
      <c r="A9934" s="138" t="s">
        <v>16923</v>
      </c>
      <c r="B9934" s="151" t="s">
        <v>16924</v>
      </c>
      <c r="C9934" s="148">
        <v>29111.838299999996</v>
      </c>
      <c r="D9934" s="148">
        <f t="shared" si="465"/>
        <v>35516.44</v>
      </c>
      <c r="E9934" s="138" t="s">
        <v>2044</v>
      </c>
      <c r="F9934" s="148">
        <f t="shared" si="466"/>
        <v>29111.84</v>
      </c>
      <c r="G9934" s="148">
        <f t="shared" si="467"/>
        <v>35516.444799999997</v>
      </c>
    </row>
    <row r="9935" spans="1:7" ht="14.4" customHeight="1">
      <c r="A9935" s="138" t="s">
        <v>16925</v>
      </c>
      <c r="B9935" s="151" t="s">
        <v>16926</v>
      </c>
      <c r="C9935" s="148">
        <v>29111.838299999996</v>
      </c>
      <c r="D9935" s="148">
        <f t="shared" si="465"/>
        <v>35516.44</v>
      </c>
      <c r="E9935" s="138" t="s">
        <v>2044</v>
      </c>
      <c r="F9935" s="148">
        <f t="shared" si="466"/>
        <v>29111.84</v>
      </c>
      <c r="G9935" s="148">
        <f t="shared" si="467"/>
        <v>35516.444799999997</v>
      </c>
    </row>
    <row r="9936" spans="1:7" ht="14.4" customHeight="1">
      <c r="A9936" s="138" t="s">
        <v>16927</v>
      </c>
      <c r="B9936" s="151" t="s">
        <v>16928</v>
      </c>
      <c r="C9936" s="148">
        <v>29111.838299999996</v>
      </c>
      <c r="D9936" s="148">
        <f t="shared" si="465"/>
        <v>35516.44</v>
      </c>
      <c r="E9936" s="138" t="s">
        <v>2044</v>
      </c>
      <c r="F9936" s="148">
        <f t="shared" si="466"/>
        <v>29111.84</v>
      </c>
      <c r="G9936" s="148">
        <f t="shared" si="467"/>
        <v>35516.444799999997</v>
      </c>
    </row>
    <row r="9937" spans="1:7" ht="14.4" customHeight="1">
      <c r="A9937" s="138" t="s">
        <v>16929</v>
      </c>
      <c r="B9937" s="151" t="s">
        <v>16930</v>
      </c>
      <c r="C9937" s="148">
        <v>29111.838299999996</v>
      </c>
      <c r="D9937" s="148">
        <f t="shared" si="465"/>
        <v>35516.44</v>
      </c>
      <c r="E9937" s="138" t="s">
        <v>2044</v>
      </c>
      <c r="F9937" s="148">
        <f t="shared" si="466"/>
        <v>29111.84</v>
      </c>
      <c r="G9937" s="148">
        <f t="shared" si="467"/>
        <v>35516.444799999997</v>
      </c>
    </row>
    <row r="9938" spans="1:7" ht="14.4" customHeight="1">
      <c r="A9938" s="138" t="s">
        <v>16931</v>
      </c>
      <c r="B9938" s="151" t="s">
        <v>16932</v>
      </c>
      <c r="C9938" s="148">
        <v>29111.838299999996</v>
      </c>
      <c r="D9938" s="148">
        <f t="shared" si="465"/>
        <v>35516.44</v>
      </c>
      <c r="E9938" s="138" t="s">
        <v>2044</v>
      </c>
      <c r="F9938" s="148">
        <f t="shared" si="466"/>
        <v>29111.84</v>
      </c>
      <c r="G9938" s="148">
        <f t="shared" si="467"/>
        <v>35516.444799999997</v>
      </c>
    </row>
    <row r="9939" spans="1:7" ht="14.4" customHeight="1">
      <c r="A9939" s="138" t="s">
        <v>16933</v>
      </c>
      <c r="B9939" s="151" t="s">
        <v>16934</v>
      </c>
      <c r="C9939" s="148">
        <v>29111.838299999996</v>
      </c>
      <c r="D9939" s="148">
        <f t="shared" si="465"/>
        <v>35516.44</v>
      </c>
      <c r="E9939" s="138" t="s">
        <v>2044</v>
      </c>
      <c r="F9939" s="148">
        <f t="shared" si="466"/>
        <v>29111.84</v>
      </c>
      <c r="G9939" s="148">
        <f t="shared" si="467"/>
        <v>35516.444799999997</v>
      </c>
    </row>
    <row r="9940" spans="1:7" ht="14.4" customHeight="1">
      <c r="A9940" s="138" t="s">
        <v>16935</v>
      </c>
      <c r="B9940" s="151" t="s">
        <v>16936</v>
      </c>
      <c r="C9940" s="148">
        <v>29111.838299999996</v>
      </c>
      <c r="D9940" s="148">
        <f t="shared" si="465"/>
        <v>35516.44</v>
      </c>
      <c r="E9940" s="138" t="s">
        <v>2044</v>
      </c>
      <c r="F9940" s="148">
        <f t="shared" si="466"/>
        <v>29111.84</v>
      </c>
      <c r="G9940" s="148">
        <f t="shared" si="467"/>
        <v>35516.444799999997</v>
      </c>
    </row>
    <row r="9941" spans="1:7" ht="14.4" customHeight="1">
      <c r="A9941" s="138" t="s">
        <v>16937</v>
      </c>
      <c r="B9941" s="151" t="s">
        <v>16938</v>
      </c>
      <c r="C9941" s="148">
        <v>29111.838299999996</v>
      </c>
      <c r="D9941" s="148">
        <f t="shared" si="465"/>
        <v>35516.44</v>
      </c>
      <c r="E9941" s="138" t="s">
        <v>2044</v>
      </c>
      <c r="F9941" s="148">
        <f t="shared" si="466"/>
        <v>29111.84</v>
      </c>
      <c r="G9941" s="148">
        <f t="shared" si="467"/>
        <v>35516.444799999997</v>
      </c>
    </row>
    <row r="9942" spans="1:7" ht="14.4" customHeight="1">
      <c r="A9942" s="138" t="s">
        <v>16939</v>
      </c>
      <c r="B9942" s="151" t="s">
        <v>16940</v>
      </c>
      <c r="C9942" s="148">
        <v>29111.838299999996</v>
      </c>
      <c r="D9942" s="148">
        <f t="shared" si="465"/>
        <v>35516.44</v>
      </c>
      <c r="E9942" s="138" t="s">
        <v>2044</v>
      </c>
      <c r="F9942" s="148">
        <f t="shared" si="466"/>
        <v>29111.84</v>
      </c>
      <c r="G9942" s="148">
        <f t="shared" si="467"/>
        <v>35516.444799999997</v>
      </c>
    </row>
    <row r="9943" spans="1:7" ht="14.4" customHeight="1">
      <c r="A9943" s="138" t="s">
        <v>16941</v>
      </c>
      <c r="B9943" s="151" t="s">
        <v>16942</v>
      </c>
      <c r="C9943" s="148">
        <v>29111.838299999996</v>
      </c>
      <c r="D9943" s="148">
        <f t="shared" si="465"/>
        <v>35516.44</v>
      </c>
      <c r="E9943" s="138" t="s">
        <v>2044</v>
      </c>
      <c r="F9943" s="148">
        <f t="shared" si="466"/>
        <v>29111.84</v>
      </c>
      <c r="G9943" s="148">
        <f t="shared" si="467"/>
        <v>35516.444799999997</v>
      </c>
    </row>
    <row r="9944" spans="1:7" ht="14.4" customHeight="1">
      <c r="A9944" s="138" t="s">
        <v>16943</v>
      </c>
      <c r="B9944" s="151" t="s">
        <v>16944</v>
      </c>
      <c r="C9944" s="148">
        <v>29111.838299999996</v>
      </c>
      <c r="D9944" s="148">
        <f t="shared" si="465"/>
        <v>35516.44</v>
      </c>
      <c r="E9944" s="138" t="s">
        <v>2044</v>
      </c>
      <c r="F9944" s="148">
        <f t="shared" si="466"/>
        <v>29111.84</v>
      </c>
      <c r="G9944" s="148">
        <f t="shared" si="467"/>
        <v>35516.444799999997</v>
      </c>
    </row>
    <row r="9945" spans="1:7" ht="14.4" customHeight="1">
      <c r="A9945" s="138" t="s">
        <v>16945</v>
      </c>
      <c r="B9945" s="151" t="s">
        <v>16946</v>
      </c>
      <c r="C9945" s="148">
        <v>29111.838299999996</v>
      </c>
      <c r="D9945" s="148">
        <f t="shared" si="465"/>
        <v>35516.44</v>
      </c>
      <c r="E9945" s="138" t="s">
        <v>2044</v>
      </c>
      <c r="F9945" s="148">
        <f t="shared" si="466"/>
        <v>29111.84</v>
      </c>
      <c r="G9945" s="148">
        <f t="shared" si="467"/>
        <v>35516.444799999997</v>
      </c>
    </row>
    <row r="9946" spans="1:7" ht="14.4" customHeight="1">
      <c r="A9946" s="138" t="s">
        <v>16947</v>
      </c>
      <c r="B9946" s="151" t="s">
        <v>16948</v>
      </c>
      <c r="C9946" s="148">
        <v>29111.838299999996</v>
      </c>
      <c r="D9946" s="148">
        <f t="shared" si="465"/>
        <v>35516.44</v>
      </c>
      <c r="E9946" s="138" t="s">
        <v>2044</v>
      </c>
      <c r="F9946" s="148">
        <f t="shared" si="466"/>
        <v>29111.84</v>
      </c>
      <c r="G9946" s="148">
        <f t="shared" si="467"/>
        <v>35516.444799999997</v>
      </c>
    </row>
    <row r="9947" spans="1:7" ht="14.4" customHeight="1">
      <c r="A9947" s="138" t="s">
        <v>16949</v>
      </c>
      <c r="B9947" s="151" t="s">
        <v>16950</v>
      </c>
      <c r="C9947" s="148">
        <v>29111.838299999996</v>
      </c>
      <c r="D9947" s="148">
        <f t="shared" si="465"/>
        <v>35516.44</v>
      </c>
      <c r="E9947" s="138" t="s">
        <v>2044</v>
      </c>
      <c r="F9947" s="148">
        <f t="shared" si="466"/>
        <v>29111.84</v>
      </c>
      <c r="G9947" s="148">
        <f t="shared" si="467"/>
        <v>35516.444799999997</v>
      </c>
    </row>
    <row r="9948" spans="1:7" ht="14.4" customHeight="1">
      <c r="A9948" s="138" t="s">
        <v>16951</v>
      </c>
      <c r="B9948" s="151" t="s">
        <v>16952</v>
      </c>
      <c r="C9948" s="148">
        <v>29111.838299999996</v>
      </c>
      <c r="D9948" s="148">
        <f t="shared" si="465"/>
        <v>35516.44</v>
      </c>
      <c r="E9948" s="138" t="s">
        <v>2044</v>
      </c>
      <c r="F9948" s="148">
        <f t="shared" si="466"/>
        <v>29111.84</v>
      </c>
      <c r="G9948" s="148">
        <f t="shared" si="467"/>
        <v>35516.444799999997</v>
      </c>
    </row>
    <row r="9949" spans="1:7" ht="14.4" customHeight="1">
      <c r="A9949" s="138" t="s">
        <v>16953</v>
      </c>
      <c r="B9949" s="151" t="s">
        <v>16954</v>
      </c>
      <c r="C9949" s="148">
        <v>29111.838299999996</v>
      </c>
      <c r="D9949" s="148">
        <f t="shared" si="465"/>
        <v>35516.44</v>
      </c>
      <c r="E9949" s="138" t="s">
        <v>2044</v>
      </c>
      <c r="F9949" s="148">
        <f t="shared" si="466"/>
        <v>29111.84</v>
      </c>
      <c r="G9949" s="148">
        <f t="shared" si="467"/>
        <v>35516.444799999997</v>
      </c>
    </row>
    <row r="9950" spans="1:7" ht="14.4" customHeight="1">
      <c r="A9950" s="138" t="s">
        <v>16955</v>
      </c>
      <c r="B9950" s="151" t="s">
        <v>16956</v>
      </c>
      <c r="C9950" s="148">
        <v>29111.838299999996</v>
      </c>
      <c r="D9950" s="148">
        <f t="shared" si="465"/>
        <v>35516.44</v>
      </c>
      <c r="E9950" s="138" t="s">
        <v>2044</v>
      </c>
      <c r="F9950" s="148">
        <f t="shared" si="466"/>
        <v>29111.84</v>
      </c>
      <c r="G9950" s="148">
        <f t="shared" si="467"/>
        <v>35516.444799999997</v>
      </c>
    </row>
    <row r="9951" spans="1:7" ht="14.4" customHeight="1">
      <c r="A9951" s="138" t="s">
        <v>16957</v>
      </c>
      <c r="B9951" s="151" t="s">
        <v>16958</v>
      </c>
      <c r="C9951" s="148">
        <v>29111.838299999996</v>
      </c>
      <c r="D9951" s="148">
        <f t="shared" si="465"/>
        <v>35516.44</v>
      </c>
      <c r="E9951" s="138" t="s">
        <v>2044</v>
      </c>
      <c r="F9951" s="148">
        <f t="shared" si="466"/>
        <v>29111.84</v>
      </c>
      <c r="G9951" s="148">
        <f t="shared" si="467"/>
        <v>35516.444799999997</v>
      </c>
    </row>
    <row r="9952" spans="1:7" ht="14.4" customHeight="1">
      <c r="A9952" s="138" t="s">
        <v>16959</v>
      </c>
      <c r="B9952" s="151" t="s">
        <v>16960</v>
      </c>
      <c r="C9952" s="148">
        <v>29111.838299999996</v>
      </c>
      <c r="D9952" s="148">
        <f t="shared" si="465"/>
        <v>35516.44</v>
      </c>
      <c r="E9952" s="138" t="s">
        <v>2044</v>
      </c>
      <c r="F9952" s="148">
        <f t="shared" si="466"/>
        <v>29111.84</v>
      </c>
      <c r="G9952" s="148">
        <f t="shared" si="467"/>
        <v>35516.444799999997</v>
      </c>
    </row>
    <row r="9953" spans="1:7" ht="14.4" customHeight="1">
      <c r="A9953" s="138" t="s">
        <v>16961</v>
      </c>
      <c r="B9953" s="151" t="s">
        <v>16962</v>
      </c>
      <c r="C9953" s="148">
        <v>29111.838299999996</v>
      </c>
      <c r="D9953" s="148">
        <f t="shared" si="465"/>
        <v>35516.44</v>
      </c>
      <c r="E9953" s="138" t="s">
        <v>2044</v>
      </c>
      <c r="F9953" s="148">
        <f t="shared" si="466"/>
        <v>29111.84</v>
      </c>
      <c r="G9953" s="148">
        <f t="shared" si="467"/>
        <v>35516.444799999997</v>
      </c>
    </row>
    <row r="9954" spans="1:7" ht="14.4" customHeight="1">
      <c r="A9954" s="138" t="s">
        <v>16963</v>
      </c>
      <c r="B9954" s="151" t="s">
        <v>16964</v>
      </c>
      <c r="C9954" s="148">
        <v>29111.838299999996</v>
      </c>
      <c r="D9954" s="148">
        <f t="shared" si="465"/>
        <v>35516.44</v>
      </c>
      <c r="E9954" s="138" t="s">
        <v>2044</v>
      </c>
      <c r="F9954" s="148">
        <f t="shared" si="466"/>
        <v>29111.84</v>
      </c>
      <c r="G9954" s="148">
        <f t="shared" si="467"/>
        <v>35516.444799999997</v>
      </c>
    </row>
    <row r="9955" spans="1:7" ht="14.4" customHeight="1">
      <c r="A9955" s="138" t="s">
        <v>16965</v>
      </c>
      <c r="B9955" s="151" t="s">
        <v>16966</v>
      </c>
      <c r="C9955" s="148">
        <v>46505.089200000009</v>
      </c>
      <c r="D9955" s="148">
        <f t="shared" si="465"/>
        <v>56736.21</v>
      </c>
      <c r="E9955" s="138" t="s">
        <v>2044</v>
      </c>
      <c r="F9955" s="148">
        <f t="shared" si="466"/>
        <v>46505.09</v>
      </c>
      <c r="G9955" s="148">
        <f t="shared" si="467"/>
        <v>56736.209799999997</v>
      </c>
    </row>
    <row r="9956" spans="1:7" ht="14.4" customHeight="1">
      <c r="A9956" s="138" t="s">
        <v>16967</v>
      </c>
      <c r="B9956" s="151" t="s">
        <v>16968</v>
      </c>
      <c r="C9956" s="148">
        <v>46505.089200000009</v>
      </c>
      <c r="D9956" s="148">
        <f t="shared" si="465"/>
        <v>56736.21</v>
      </c>
      <c r="E9956" s="138" t="s">
        <v>2044</v>
      </c>
      <c r="F9956" s="148">
        <f t="shared" si="466"/>
        <v>46505.09</v>
      </c>
      <c r="G9956" s="148">
        <f t="shared" si="467"/>
        <v>56736.209799999997</v>
      </c>
    </row>
    <row r="9957" spans="1:7" ht="14.4" customHeight="1">
      <c r="A9957" s="138" t="s">
        <v>16969</v>
      </c>
      <c r="B9957" s="151" t="s">
        <v>16970</v>
      </c>
      <c r="C9957" s="148">
        <v>46505.089200000009</v>
      </c>
      <c r="D9957" s="148">
        <f t="shared" si="465"/>
        <v>56736.21</v>
      </c>
      <c r="E9957" s="138" t="s">
        <v>2044</v>
      </c>
      <c r="F9957" s="148">
        <f t="shared" si="466"/>
        <v>46505.09</v>
      </c>
      <c r="G9957" s="148">
        <f t="shared" si="467"/>
        <v>56736.209799999997</v>
      </c>
    </row>
    <row r="9958" spans="1:7" ht="14.4" customHeight="1">
      <c r="A9958" s="138" t="s">
        <v>16971</v>
      </c>
      <c r="B9958" s="151" t="s">
        <v>16972</v>
      </c>
      <c r="C9958" s="148">
        <v>46505.089200000009</v>
      </c>
      <c r="D9958" s="148">
        <f t="shared" si="465"/>
        <v>56736.21</v>
      </c>
      <c r="E9958" s="138" t="s">
        <v>2044</v>
      </c>
      <c r="F9958" s="148">
        <f t="shared" si="466"/>
        <v>46505.09</v>
      </c>
      <c r="G9958" s="148">
        <f t="shared" si="467"/>
        <v>56736.209799999997</v>
      </c>
    </row>
    <row r="9959" spans="1:7" ht="14.4" customHeight="1">
      <c r="A9959" s="138" t="s">
        <v>16973</v>
      </c>
      <c r="B9959" s="151" t="s">
        <v>16974</v>
      </c>
      <c r="C9959" s="148">
        <v>46505.089200000009</v>
      </c>
      <c r="D9959" s="148">
        <f t="shared" si="465"/>
        <v>56736.21</v>
      </c>
      <c r="E9959" s="138" t="s">
        <v>2044</v>
      </c>
      <c r="F9959" s="148">
        <f t="shared" si="466"/>
        <v>46505.09</v>
      </c>
      <c r="G9959" s="148">
        <f t="shared" si="467"/>
        <v>56736.209799999997</v>
      </c>
    </row>
    <row r="9960" spans="1:7" ht="14.4" customHeight="1">
      <c r="A9960" s="138" t="s">
        <v>16975</v>
      </c>
      <c r="B9960" s="151" t="s">
        <v>16976</v>
      </c>
      <c r="C9960" s="148">
        <v>46505.089200000009</v>
      </c>
      <c r="D9960" s="148">
        <f t="shared" si="465"/>
        <v>56736.21</v>
      </c>
      <c r="E9960" s="138" t="s">
        <v>2044</v>
      </c>
      <c r="F9960" s="148">
        <f t="shared" si="466"/>
        <v>46505.09</v>
      </c>
      <c r="G9960" s="148">
        <f t="shared" si="467"/>
        <v>56736.209799999997</v>
      </c>
    </row>
    <row r="9961" spans="1:7" ht="14.4" customHeight="1">
      <c r="A9961" s="138" t="s">
        <v>16977</v>
      </c>
      <c r="B9961" s="151" t="s">
        <v>16978</v>
      </c>
      <c r="C9961" s="148">
        <v>46505.089200000009</v>
      </c>
      <c r="D9961" s="148">
        <f t="shared" si="465"/>
        <v>56736.21</v>
      </c>
      <c r="E9961" s="138" t="s">
        <v>2044</v>
      </c>
      <c r="F9961" s="148">
        <f t="shared" si="466"/>
        <v>46505.09</v>
      </c>
      <c r="G9961" s="148">
        <f t="shared" si="467"/>
        <v>56736.209799999997</v>
      </c>
    </row>
    <row r="9962" spans="1:7" ht="14.4" customHeight="1">
      <c r="A9962" s="138" t="s">
        <v>16979</v>
      </c>
      <c r="B9962" s="151" t="s">
        <v>16980</v>
      </c>
      <c r="C9962" s="148">
        <v>46505.089200000009</v>
      </c>
      <c r="D9962" s="148">
        <f t="shared" si="465"/>
        <v>56736.21</v>
      </c>
      <c r="E9962" s="138" t="s">
        <v>2044</v>
      </c>
      <c r="F9962" s="148">
        <f t="shared" si="466"/>
        <v>46505.09</v>
      </c>
      <c r="G9962" s="148">
        <f t="shared" si="467"/>
        <v>56736.209799999997</v>
      </c>
    </row>
    <row r="9963" spans="1:7" ht="14.4" customHeight="1">
      <c r="A9963" s="138" t="s">
        <v>16981</v>
      </c>
      <c r="B9963" s="151" t="s">
        <v>16982</v>
      </c>
      <c r="C9963" s="148">
        <v>46505.089200000009</v>
      </c>
      <c r="D9963" s="148">
        <f t="shared" si="465"/>
        <v>56736.21</v>
      </c>
      <c r="E9963" s="138" t="s">
        <v>2044</v>
      </c>
      <c r="F9963" s="148">
        <f t="shared" si="466"/>
        <v>46505.09</v>
      </c>
      <c r="G9963" s="148">
        <f t="shared" si="467"/>
        <v>56736.209799999997</v>
      </c>
    </row>
    <row r="9964" spans="1:7" ht="14.4" customHeight="1">
      <c r="A9964" s="138" t="s">
        <v>16983</v>
      </c>
      <c r="B9964" s="151" t="s">
        <v>16984</v>
      </c>
      <c r="C9964" s="148">
        <v>46505.089200000009</v>
      </c>
      <c r="D9964" s="148">
        <f t="shared" si="465"/>
        <v>56736.21</v>
      </c>
      <c r="E9964" s="138" t="s">
        <v>2044</v>
      </c>
      <c r="F9964" s="148">
        <f t="shared" si="466"/>
        <v>46505.09</v>
      </c>
      <c r="G9964" s="148">
        <f t="shared" si="467"/>
        <v>56736.209799999997</v>
      </c>
    </row>
    <row r="9965" spans="1:7" ht="14.4" customHeight="1">
      <c r="A9965" s="138" t="s">
        <v>16985</v>
      </c>
      <c r="B9965" s="151" t="s">
        <v>16986</v>
      </c>
      <c r="C9965" s="148">
        <v>46505.089200000009</v>
      </c>
      <c r="D9965" s="148">
        <f t="shared" si="465"/>
        <v>56736.21</v>
      </c>
      <c r="E9965" s="138" t="s">
        <v>2044</v>
      </c>
      <c r="F9965" s="148">
        <f t="shared" si="466"/>
        <v>46505.09</v>
      </c>
      <c r="G9965" s="148">
        <f t="shared" si="467"/>
        <v>56736.209799999997</v>
      </c>
    </row>
    <row r="9966" spans="1:7" ht="14.4" customHeight="1">
      <c r="A9966" s="138" t="s">
        <v>16987</v>
      </c>
      <c r="B9966" s="151" t="s">
        <v>16988</v>
      </c>
      <c r="C9966" s="148">
        <v>46505.089200000009</v>
      </c>
      <c r="D9966" s="148">
        <f t="shared" si="465"/>
        <v>56736.21</v>
      </c>
      <c r="E9966" s="138" t="s">
        <v>2044</v>
      </c>
      <c r="F9966" s="148">
        <f t="shared" si="466"/>
        <v>46505.09</v>
      </c>
      <c r="G9966" s="148">
        <f t="shared" si="467"/>
        <v>56736.209799999997</v>
      </c>
    </row>
    <row r="9967" spans="1:7" ht="14.4" customHeight="1">
      <c r="A9967" s="138" t="s">
        <v>16989</v>
      </c>
      <c r="B9967" s="151" t="s">
        <v>16990</v>
      </c>
      <c r="C9967" s="148">
        <v>46505.089200000009</v>
      </c>
      <c r="D9967" s="148">
        <f t="shared" si="465"/>
        <v>56736.21</v>
      </c>
      <c r="E9967" s="138" t="s">
        <v>2044</v>
      </c>
      <c r="F9967" s="148">
        <f t="shared" si="466"/>
        <v>46505.09</v>
      </c>
      <c r="G9967" s="148">
        <f t="shared" si="467"/>
        <v>56736.209799999997</v>
      </c>
    </row>
    <row r="9968" spans="1:7" ht="14.4" customHeight="1">
      <c r="A9968" s="138" t="s">
        <v>16991</v>
      </c>
      <c r="B9968" s="151" t="s">
        <v>16992</v>
      </c>
      <c r="C9968" s="148">
        <v>46505.089200000009</v>
      </c>
      <c r="D9968" s="148">
        <f t="shared" si="465"/>
        <v>56736.21</v>
      </c>
      <c r="E9968" s="138" t="s">
        <v>2044</v>
      </c>
      <c r="F9968" s="148">
        <f t="shared" si="466"/>
        <v>46505.09</v>
      </c>
      <c r="G9968" s="148">
        <f t="shared" si="467"/>
        <v>56736.209799999997</v>
      </c>
    </row>
    <row r="9969" spans="1:7" ht="14.4" customHeight="1">
      <c r="A9969" s="138" t="s">
        <v>16993</v>
      </c>
      <c r="B9969" s="151" t="s">
        <v>16994</v>
      </c>
      <c r="C9969" s="148">
        <v>46505.089200000009</v>
      </c>
      <c r="D9969" s="148">
        <f t="shared" si="465"/>
        <v>56736.21</v>
      </c>
      <c r="E9969" s="138" t="s">
        <v>2044</v>
      </c>
      <c r="F9969" s="148">
        <f t="shared" si="466"/>
        <v>46505.09</v>
      </c>
      <c r="G9969" s="148">
        <f t="shared" si="467"/>
        <v>56736.209799999997</v>
      </c>
    </row>
    <row r="9970" spans="1:7" ht="14.4" customHeight="1">
      <c r="A9970" s="138" t="s">
        <v>16995</v>
      </c>
      <c r="B9970" s="151" t="s">
        <v>16996</v>
      </c>
      <c r="C9970" s="148">
        <v>46505.089200000009</v>
      </c>
      <c r="D9970" s="148">
        <f t="shared" si="465"/>
        <v>56736.21</v>
      </c>
      <c r="E9970" s="138" t="s">
        <v>2044</v>
      </c>
      <c r="F9970" s="148">
        <f t="shared" si="466"/>
        <v>46505.09</v>
      </c>
      <c r="G9970" s="148">
        <f t="shared" si="467"/>
        <v>56736.209799999997</v>
      </c>
    </row>
    <row r="9971" spans="1:7" ht="14.4" customHeight="1">
      <c r="A9971" s="138" t="s">
        <v>16997</v>
      </c>
      <c r="B9971" s="151" t="s">
        <v>16998</v>
      </c>
      <c r="C9971" s="148">
        <v>46505.089200000009</v>
      </c>
      <c r="D9971" s="148">
        <f t="shared" si="465"/>
        <v>56736.21</v>
      </c>
      <c r="E9971" s="138" t="s">
        <v>2044</v>
      </c>
      <c r="F9971" s="148">
        <f t="shared" si="466"/>
        <v>46505.09</v>
      </c>
      <c r="G9971" s="148">
        <f t="shared" si="467"/>
        <v>56736.209799999997</v>
      </c>
    </row>
    <row r="9972" spans="1:7" ht="14.4" customHeight="1">
      <c r="A9972" s="138" t="s">
        <v>16999</v>
      </c>
      <c r="B9972" s="151" t="s">
        <v>17000</v>
      </c>
      <c r="C9972" s="148">
        <v>46505.089200000009</v>
      </c>
      <c r="D9972" s="148">
        <f t="shared" si="465"/>
        <v>56736.21</v>
      </c>
      <c r="E9972" s="138" t="s">
        <v>2044</v>
      </c>
      <c r="F9972" s="148">
        <f t="shared" si="466"/>
        <v>46505.09</v>
      </c>
      <c r="G9972" s="148">
        <f t="shared" si="467"/>
        <v>56736.209799999997</v>
      </c>
    </row>
    <row r="9973" spans="1:7" ht="14.4" customHeight="1">
      <c r="A9973" s="138" t="s">
        <v>17001</v>
      </c>
      <c r="B9973" s="151" t="s">
        <v>17002</v>
      </c>
      <c r="C9973" s="148">
        <v>46505.089200000009</v>
      </c>
      <c r="D9973" s="148">
        <f t="shared" si="465"/>
        <v>56736.21</v>
      </c>
      <c r="E9973" s="138" t="s">
        <v>2044</v>
      </c>
      <c r="F9973" s="148">
        <f t="shared" si="466"/>
        <v>46505.09</v>
      </c>
      <c r="G9973" s="148">
        <f t="shared" si="467"/>
        <v>56736.209799999997</v>
      </c>
    </row>
    <row r="9974" spans="1:7" ht="14.4" customHeight="1">
      <c r="A9974" s="138" t="s">
        <v>17003</v>
      </c>
      <c r="B9974" s="151" t="s">
        <v>17004</v>
      </c>
      <c r="C9974" s="148">
        <v>46505.089200000009</v>
      </c>
      <c r="D9974" s="148">
        <f t="shared" si="465"/>
        <v>56736.21</v>
      </c>
      <c r="E9974" s="138" t="s">
        <v>2044</v>
      </c>
      <c r="F9974" s="148">
        <f t="shared" si="466"/>
        <v>46505.09</v>
      </c>
      <c r="G9974" s="148">
        <f t="shared" si="467"/>
        <v>56736.209799999997</v>
      </c>
    </row>
    <row r="9975" spans="1:7" ht="14.4" customHeight="1">
      <c r="A9975" s="138" t="s">
        <v>17005</v>
      </c>
      <c r="B9975" s="151" t="s">
        <v>17006</v>
      </c>
      <c r="C9975" s="148">
        <v>46505.089200000009</v>
      </c>
      <c r="D9975" s="148">
        <f t="shared" si="465"/>
        <v>56736.21</v>
      </c>
      <c r="E9975" s="138" t="s">
        <v>2044</v>
      </c>
      <c r="F9975" s="148">
        <f t="shared" si="466"/>
        <v>46505.09</v>
      </c>
      <c r="G9975" s="148">
        <f t="shared" si="467"/>
        <v>56736.209799999997</v>
      </c>
    </row>
    <row r="9976" spans="1:7" ht="14.4" customHeight="1">
      <c r="A9976" s="138" t="s">
        <v>17007</v>
      </c>
      <c r="B9976" s="151" t="s">
        <v>17008</v>
      </c>
      <c r="C9976" s="148">
        <v>46505.089200000009</v>
      </c>
      <c r="D9976" s="148">
        <f t="shared" si="465"/>
        <v>56736.21</v>
      </c>
      <c r="E9976" s="138" t="s">
        <v>2044</v>
      </c>
      <c r="F9976" s="148">
        <f t="shared" si="466"/>
        <v>46505.09</v>
      </c>
      <c r="G9976" s="148">
        <f t="shared" si="467"/>
        <v>56736.209799999997</v>
      </c>
    </row>
    <row r="9977" spans="1:7" ht="14.4" customHeight="1">
      <c r="A9977" s="138" t="s">
        <v>17009</v>
      </c>
      <c r="B9977" s="151" t="s">
        <v>17010</v>
      </c>
      <c r="C9977" s="148">
        <v>46505.089200000009</v>
      </c>
      <c r="D9977" s="148">
        <f t="shared" si="465"/>
        <v>56736.21</v>
      </c>
      <c r="E9977" s="138" t="s">
        <v>2044</v>
      </c>
      <c r="F9977" s="148">
        <f t="shared" si="466"/>
        <v>46505.09</v>
      </c>
      <c r="G9977" s="148">
        <f t="shared" si="467"/>
        <v>56736.209799999997</v>
      </c>
    </row>
    <row r="9978" spans="1:7" ht="14.4" customHeight="1">
      <c r="A9978" s="138" t="s">
        <v>17011</v>
      </c>
      <c r="B9978" s="151" t="s">
        <v>17012</v>
      </c>
      <c r="C9978" s="148">
        <v>46505.089200000009</v>
      </c>
      <c r="D9978" s="148">
        <f t="shared" si="465"/>
        <v>56736.21</v>
      </c>
      <c r="E9978" s="138" t="s">
        <v>2044</v>
      </c>
      <c r="F9978" s="148">
        <f t="shared" si="466"/>
        <v>46505.09</v>
      </c>
      <c r="G9978" s="148">
        <f t="shared" si="467"/>
        <v>56736.209799999997</v>
      </c>
    </row>
    <row r="9979" spans="1:7" ht="14.4" customHeight="1">
      <c r="A9979" s="138" t="s">
        <v>17013</v>
      </c>
      <c r="B9979" s="151" t="s">
        <v>17014</v>
      </c>
      <c r="C9979" s="148">
        <v>46505.089200000009</v>
      </c>
      <c r="D9979" s="148">
        <f t="shared" si="465"/>
        <v>56736.21</v>
      </c>
      <c r="E9979" s="138" t="s">
        <v>2044</v>
      </c>
      <c r="F9979" s="148">
        <f t="shared" si="466"/>
        <v>46505.09</v>
      </c>
      <c r="G9979" s="148">
        <f t="shared" si="467"/>
        <v>56736.209799999997</v>
      </c>
    </row>
    <row r="9980" spans="1:7" ht="14.4" customHeight="1">
      <c r="A9980" s="138" t="s">
        <v>17015</v>
      </c>
      <c r="B9980" s="151" t="s">
        <v>17016</v>
      </c>
      <c r="C9980" s="148">
        <v>46505.089200000009</v>
      </c>
      <c r="D9980" s="148">
        <f t="shared" si="465"/>
        <v>56736.21</v>
      </c>
      <c r="E9980" s="138" t="s">
        <v>2044</v>
      </c>
      <c r="F9980" s="148">
        <f t="shared" si="466"/>
        <v>46505.09</v>
      </c>
      <c r="G9980" s="148">
        <f t="shared" si="467"/>
        <v>56736.209799999997</v>
      </c>
    </row>
    <row r="9981" spans="1:7" ht="14.4" customHeight="1">
      <c r="A9981" s="138" t="s">
        <v>17017</v>
      </c>
      <c r="B9981" s="151" t="s">
        <v>17018</v>
      </c>
      <c r="C9981" s="148">
        <v>46505.089200000009</v>
      </c>
      <c r="D9981" s="148">
        <f t="shared" si="465"/>
        <v>56736.21</v>
      </c>
      <c r="E9981" s="138" t="s">
        <v>2044</v>
      </c>
      <c r="F9981" s="148">
        <f t="shared" si="466"/>
        <v>46505.09</v>
      </c>
      <c r="G9981" s="148">
        <f t="shared" si="467"/>
        <v>56736.209799999997</v>
      </c>
    </row>
    <row r="9982" spans="1:7" ht="14.4" customHeight="1">
      <c r="A9982" s="138" t="s">
        <v>17019</v>
      </c>
      <c r="B9982" s="151" t="s">
        <v>17020</v>
      </c>
      <c r="C9982" s="148">
        <v>46505.089200000009</v>
      </c>
      <c r="D9982" s="148">
        <f t="shared" si="465"/>
        <v>56736.21</v>
      </c>
      <c r="E9982" s="138" t="s">
        <v>2044</v>
      </c>
      <c r="F9982" s="148">
        <f t="shared" si="466"/>
        <v>46505.09</v>
      </c>
      <c r="G9982" s="148">
        <f t="shared" si="467"/>
        <v>56736.209799999997</v>
      </c>
    </row>
    <row r="9983" spans="1:7" ht="14.4" customHeight="1">
      <c r="A9983" s="138" t="s">
        <v>17021</v>
      </c>
      <c r="B9983" s="151" t="s">
        <v>17022</v>
      </c>
      <c r="C9983" s="148">
        <v>46505.089200000009</v>
      </c>
      <c r="D9983" s="148">
        <f t="shared" si="465"/>
        <v>56736.21</v>
      </c>
      <c r="E9983" s="138" t="s">
        <v>2044</v>
      </c>
      <c r="F9983" s="148">
        <f t="shared" si="466"/>
        <v>46505.09</v>
      </c>
      <c r="G9983" s="148">
        <f t="shared" si="467"/>
        <v>56736.209799999997</v>
      </c>
    </row>
    <row r="9984" spans="1:7" ht="14.4" customHeight="1">
      <c r="A9984" s="138" t="s">
        <v>17023</v>
      </c>
      <c r="B9984" s="151" t="s">
        <v>17024</v>
      </c>
      <c r="C9984" s="148">
        <v>46505.089200000009</v>
      </c>
      <c r="D9984" s="148">
        <f t="shared" si="465"/>
        <v>56736.21</v>
      </c>
      <c r="E9984" s="138" t="s">
        <v>2044</v>
      </c>
      <c r="F9984" s="148">
        <f t="shared" si="466"/>
        <v>46505.09</v>
      </c>
      <c r="G9984" s="148">
        <f t="shared" si="467"/>
        <v>56736.209799999997</v>
      </c>
    </row>
    <row r="9985" spans="1:7" ht="14.4" customHeight="1">
      <c r="A9985" s="138" t="s">
        <v>17025</v>
      </c>
      <c r="B9985" s="151" t="s">
        <v>17026</v>
      </c>
      <c r="C9985" s="148">
        <v>46505.089200000009</v>
      </c>
      <c r="D9985" s="148">
        <f t="shared" si="465"/>
        <v>56736.21</v>
      </c>
      <c r="E9985" s="138" t="s">
        <v>2044</v>
      </c>
      <c r="F9985" s="148">
        <f t="shared" si="466"/>
        <v>46505.09</v>
      </c>
      <c r="G9985" s="148">
        <f t="shared" si="467"/>
        <v>56736.209799999997</v>
      </c>
    </row>
    <row r="9986" spans="1:7" ht="14.4" customHeight="1">
      <c r="A9986" s="138" t="s">
        <v>17027</v>
      </c>
      <c r="B9986" s="151" t="s">
        <v>17028</v>
      </c>
      <c r="C9986" s="148">
        <v>46505.089200000009</v>
      </c>
      <c r="D9986" s="148">
        <f t="shared" si="465"/>
        <v>56736.21</v>
      </c>
      <c r="E9986" s="138" t="s">
        <v>2044</v>
      </c>
      <c r="F9986" s="148">
        <f t="shared" si="466"/>
        <v>46505.09</v>
      </c>
      <c r="G9986" s="148">
        <f t="shared" si="467"/>
        <v>56736.209799999997</v>
      </c>
    </row>
    <row r="9987" spans="1:7" ht="14.4" customHeight="1">
      <c r="A9987" s="138" t="s">
        <v>17029</v>
      </c>
      <c r="B9987" s="151" t="s">
        <v>17030</v>
      </c>
      <c r="C9987" s="148">
        <v>46505.089200000009</v>
      </c>
      <c r="D9987" s="148">
        <f t="shared" si="465"/>
        <v>56736.21</v>
      </c>
      <c r="E9987" s="138" t="s">
        <v>2044</v>
      </c>
      <c r="F9987" s="148">
        <f t="shared" si="466"/>
        <v>46505.09</v>
      </c>
      <c r="G9987" s="148">
        <f t="shared" si="467"/>
        <v>56736.209799999997</v>
      </c>
    </row>
    <row r="9988" spans="1:7" ht="14.4" customHeight="1">
      <c r="A9988" s="138" t="s">
        <v>17031</v>
      </c>
      <c r="B9988" s="151" t="s">
        <v>17032</v>
      </c>
      <c r="C9988" s="148">
        <v>46505.089200000009</v>
      </c>
      <c r="D9988" s="148">
        <f t="shared" si="465"/>
        <v>56736.21</v>
      </c>
      <c r="E9988" s="138" t="s">
        <v>2044</v>
      </c>
      <c r="F9988" s="148">
        <f t="shared" si="466"/>
        <v>46505.09</v>
      </c>
      <c r="G9988" s="148">
        <f t="shared" si="467"/>
        <v>56736.209799999997</v>
      </c>
    </row>
    <row r="9989" spans="1:7" ht="14.4" customHeight="1">
      <c r="A9989" s="138" t="s">
        <v>17033</v>
      </c>
      <c r="B9989" s="151" t="s">
        <v>17034</v>
      </c>
      <c r="C9989" s="148">
        <v>46505.089200000009</v>
      </c>
      <c r="D9989" s="148">
        <f t="shared" si="465"/>
        <v>56736.21</v>
      </c>
      <c r="E9989" s="138" t="s">
        <v>2044</v>
      </c>
      <c r="F9989" s="148">
        <f t="shared" si="466"/>
        <v>46505.09</v>
      </c>
      <c r="G9989" s="148">
        <f t="shared" si="467"/>
        <v>56736.209799999997</v>
      </c>
    </row>
    <row r="9990" spans="1:7" ht="14.4" customHeight="1">
      <c r="A9990" s="138" t="s">
        <v>17035</v>
      </c>
      <c r="B9990" s="151" t="s">
        <v>17036</v>
      </c>
      <c r="C9990" s="148">
        <v>46505.089200000009</v>
      </c>
      <c r="D9990" s="148">
        <f t="shared" si="465"/>
        <v>56736.21</v>
      </c>
      <c r="E9990" s="138" t="s">
        <v>2044</v>
      </c>
      <c r="F9990" s="148">
        <f t="shared" si="466"/>
        <v>46505.09</v>
      </c>
      <c r="G9990" s="148">
        <f t="shared" si="467"/>
        <v>56736.209799999997</v>
      </c>
    </row>
    <row r="9991" spans="1:7" ht="14.4" customHeight="1">
      <c r="A9991" s="138" t="s">
        <v>17037</v>
      </c>
      <c r="B9991" s="151" t="s">
        <v>17038</v>
      </c>
      <c r="C9991" s="148">
        <v>46505.089200000009</v>
      </c>
      <c r="D9991" s="148">
        <f t="shared" si="465"/>
        <v>56736.21</v>
      </c>
      <c r="E9991" s="138" t="s">
        <v>2044</v>
      </c>
      <c r="F9991" s="148">
        <f t="shared" si="466"/>
        <v>46505.09</v>
      </c>
      <c r="G9991" s="148">
        <f t="shared" si="467"/>
        <v>56736.209799999997</v>
      </c>
    </row>
    <row r="9992" spans="1:7" ht="14.4" customHeight="1">
      <c r="A9992" s="138" t="s">
        <v>17039</v>
      </c>
      <c r="B9992" s="151" t="s">
        <v>17040</v>
      </c>
      <c r="C9992" s="148">
        <v>46505.089200000009</v>
      </c>
      <c r="D9992" s="148">
        <f t="shared" si="465"/>
        <v>56736.21</v>
      </c>
      <c r="E9992" s="138" t="s">
        <v>2044</v>
      </c>
      <c r="F9992" s="148">
        <f t="shared" si="466"/>
        <v>46505.09</v>
      </c>
      <c r="G9992" s="148">
        <f t="shared" si="467"/>
        <v>56736.209799999997</v>
      </c>
    </row>
    <row r="9993" spans="1:7" ht="14.4" customHeight="1">
      <c r="A9993" s="138" t="s">
        <v>17041</v>
      </c>
      <c r="B9993" s="151" t="s">
        <v>17042</v>
      </c>
      <c r="C9993" s="148">
        <v>46505.089200000009</v>
      </c>
      <c r="D9993" s="148">
        <f t="shared" ref="D9993:D10056" si="468">ROUND(C9993*(1+$D$8),2)</f>
        <v>56736.21</v>
      </c>
      <c r="E9993" s="138" t="s">
        <v>2044</v>
      </c>
      <c r="F9993" s="148">
        <f t="shared" ref="F9993:F10056" si="469">ROUND(C9993*(1-HLOOKUP(E9993,$1:$2,2,FALSE)),2)</f>
        <v>46505.09</v>
      </c>
      <c r="G9993" s="148">
        <f t="shared" ref="G9993:G10056" si="470">F9993*(1+$D$8)</f>
        <v>56736.209799999997</v>
      </c>
    </row>
    <row r="9994" spans="1:7" ht="14.4" customHeight="1">
      <c r="A9994" s="138" t="s">
        <v>17043</v>
      </c>
      <c r="B9994" s="151" t="s">
        <v>17044</v>
      </c>
      <c r="C9994" s="148">
        <v>46505.089200000009</v>
      </c>
      <c r="D9994" s="148">
        <f t="shared" si="468"/>
        <v>56736.21</v>
      </c>
      <c r="E9994" s="138" t="s">
        <v>2044</v>
      </c>
      <c r="F9994" s="148">
        <f t="shared" si="469"/>
        <v>46505.09</v>
      </c>
      <c r="G9994" s="148">
        <f t="shared" si="470"/>
        <v>56736.209799999997</v>
      </c>
    </row>
    <row r="9995" spans="1:7" ht="14.4" customHeight="1">
      <c r="A9995" s="138" t="s">
        <v>17045</v>
      </c>
      <c r="B9995" s="151" t="s">
        <v>17046</v>
      </c>
      <c r="C9995" s="148">
        <v>46505.089200000009</v>
      </c>
      <c r="D9995" s="148">
        <f t="shared" si="468"/>
        <v>56736.21</v>
      </c>
      <c r="E9995" s="138" t="s">
        <v>2044</v>
      </c>
      <c r="F9995" s="148">
        <f t="shared" si="469"/>
        <v>46505.09</v>
      </c>
      <c r="G9995" s="148">
        <f t="shared" si="470"/>
        <v>56736.209799999997</v>
      </c>
    </row>
    <row r="9996" spans="1:7" ht="14.4" customHeight="1">
      <c r="A9996" s="138" t="s">
        <v>17047</v>
      </c>
      <c r="B9996" s="151" t="s">
        <v>17048</v>
      </c>
      <c r="C9996" s="148">
        <v>46505.089200000009</v>
      </c>
      <c r="D9996" s="148">
        <f t="shared" si="468"/>
        <v>56736.21</v>
      </c>
      <c r="E9996" s="138" t="s">
        <v>2044</v>
      </c>
      <c r="F9996" s="148">
        <f t="shared" si="469"/>
        <v>46505.09</v>
      </c>
      <c r="G9996" s="148">
        <f t="shared" si="470"/>
        <v>56736.209799999997</v>
      </c>
    </row>
    <row r="9997" spans="1:7" ht="14.4" customHeight="1">
      <c r="A9997" s="138" t="s">
        <v>17049</v>
      </c>
      <c r="B9997" s="151" t="s">
        <v>17050</v>
      </c>
      <c r="C9997" s="148">
        <v>46505.089200000009</v>
      </c>
      <c r="D9997" s="148">
        <f t="shared" si="468"/>
        <v>56736.21</v>
      </c>
      <c r="E9997" s="138" t="s">
        <v>2044</v>
      </c>
      <c r="F9997" s="148">
        <f t="shared" si="469"/>
        <v>46505.09</v>
      </c>
      <c r="G9997" s="148">
        <f t="shared" si="470"/>
        <v>56736.209799999997</v>
      </c>
    </row>
    <row r="9998" spans="1:7" ht="14.4" customHeight="1">
      <c r="A9998" s="138" t="s">
        <v>17051</v>
      </c>
      <c r="B9998" s="151" t="s">
        <v>17052</v>
      </c>
      <c r="C9998" s="148">
        <v>46505.089200000009</v>
      </c>
      <c r="D9998" s="148">
        <f t="shared" si="468"/>
        <v>56736.21</v>
      </c>
      <c r="E9998" s="138" t="s">
        <v>2044</v>
      </c>
      <c r="F9998" s="148">
        <f t="shared" si="469"/>
        <v>46505.09</v>
      </c>
      <c r="G9998" s="148">
        <f t="shared" si="470"/>
        <v>56736.209799999997</v>
      </c>
    </row>
    <row r="9999" spans="1:7" ht="14.4" customHeight="1">
      <c r="A9999" s="138" t="s">
        <v>17053</v>
      </c>
      <c r="B9999" s="151" t="s">
        <v>17054</v>
      </c>
      <c r="C9999" s="148">
        <v>46505.089200000009</v>
      </c>
      <c r="D9999" s="148">
        <f t="shared" si="468"/>
        <v>56736.21</v>
      </c>
      <c r="E9999" s="138" t="s">
        <v>2044</v>
      </c>
      <c r="F9999" s="148">
        <f t="shared" si="469"/>
        <v>46505.09</v>
      </c>
      <c r="G9999" s="148">
        <f t="shared" si="470"/>
        <v>56736.209799999997</v>
      </c>
    </row>
    <row r="10000" spans="1:7" ht="14.4" customHeight="1">
      <c r="A10000" s="138" t="s">
        <v>17055</v>
      </c>
      <c r="B10000" s="151" t="s">
        <v>17056</v>
      </c>
      <c r="C10000" s="148">
        <v>46505.089200000009</v>
      </c>
      <c r="D10000" s="148">
        <f t="shared" si="468"/>
        <v>56736.21</v>
      </c>
      <c r="E10000" s="138" t="s">
        <v>2044</v>
      </c>
      <c r="F10000" s="148">
        <f t="shared" si="469"/>
        <v>46505.09</v>
      </c>
      <c r="G10000" s="148">
        <f t="shared" si="470"/>
        <v>56736.209799999997</v>
      </c>
    </row>
    <row r="10001" spans="1:7" ht="14.4" customHeight="1">
      <c r="A10001" s="138" t="s">
        <v>17057</v>
      </c>
      <c r="B10001" s="151" t="s">
        <v>17058</v>
      </c>
      <c r="C10001" s="148">
        <v>46505.089200000009</v>
      </c>
      <c r="D10001" s="148">
        <f t="shared" si="468"/>
        <v>56736.21</v>
      </c>
      <c r="E10001" s="138" t="s">
        <v>2044</v>
      </c>
      <c r="F10001" s="148">
        <f t="shared" si="469"/>
        <v>46505.09</v>
      </c>
      <c r="G10001" s="148">
        <f t="shared" si="470"/>
        <v>56736.209799999997</v>
      </c>
    </row>
    <row r="10002" spans="1:7" ht="14.4" customHeight="1">
      <c r="A10002" s="138" t="s">
        <v>17059</v>
      </c>
      <c r="B10002" s="151" t="s">
        <v>17060</v>
      </c>
      <c r="C10002" s="148">
        <v>46505.089200000009</v>
      </c>
      <c r="D10002" s="148">
        <f t="shared" si="468"/>
        <v>56736.21</v>
      </c>
      <c r="E10002" s="138" t="s">
        <v>2044</v>
      </c>
      <c r="F10002" s="148">
        <f t="shared" si="469"/>
        <v>46505.09</v>
      </c>
      <c r="G10002" s="148">
        <f t="shared" si="470"/>
        <v>56736.209799999997</v>
      </c>
    </row>
    <row r="10003" spans="1:7" ht="14.4" customHeight="1">
      <c r="A10003" s="138" t="s">
        <v>17061</v>
      </c>
      <c r="B10003" s="151" t="s">
        <v>17062</v>
      </c>
      <c r="C10003" s="148">
        <v>46505.089200000009</v>
      </c>
      <c r="D10003" s="148">
        <f t="shared" si="468"/>
        <v>56736.21</v>
      </c>
      <c r="E10003" s="138" t="s">
        <v>2044</v>
      </c>
      <c r="F10003" s="148">
        <f t="shared" si="469"/>
        <v>46505.09</v>
      </c>
      <c r="G10003" s="148">
        <f t="shared" si="470"/>
        <v>56736.209799999997</v>
      </c>
    </row>
    <row r="10004" spans="1:7" ht="14.4" customHeight="1">
      <c r="A10004" s="138" t="s">
        <v>17063</v>
      </c>
      <c r="B10004" s="151" t="s">
        <v>17064</v>
      </c>
      <c r="C10004" s="148">
        <v>46505.089200000009</v>
      </c>
      <c r="D10004" s="148">
        <f t="shared" si="468"/>
        <v>56736.21</v>
      </c>
      <c r="E10004" s="138" t="s">
        <v>2044</v>
      </c>
      <c r="F10004" s="148">
        <f t="shared" si="469"/>
        <v>46505.09</v>
      </c>
      <c r="G10004" s="148">
        <f t="shared" si="470"/>
        <v>56736.209799999997</v>
      </c>
    </row>
    <row r="10005" spans="1:7" ht="14.4" customHeight="1">
      <c r="A10005" s="138" t="s">
        <v>17065</v>
      </c>
      <c r="B10005" s="151" t="s">
        <v>17066</v>
      </c>
      <c r="C10005" s="148">
        <v>46505.089200000009</v>
      </c>
      <c r="D10005" s="148">
        <f t="shared" si="468"/>
        <v>56736.21</v>
      </c>
      <c r="E10005" s="138" t="s">
        <v>2044</v>
      </c>
      <c r="F10005" s="148">
        <f t="shared" si="469"/>
        <v>46505.09</v>
      </c>
      <c r="G10005" s="148">
        <f t="shared" si="470"/>
        <v>56736.209799999997</v>
      </c>
    </row>
    <row r="10006" spans="1:7" ht="14.4" customHeight="1">
      <c r="A10006" s="138" t="s">
        <v>17067</v>
      </c>
      <c r="B10006" s="151" t="s">
        <v>17068</v>
      </c>
      <c r="C10006" s="148">
        <v>46505.089200000009</v>
      </c>
      <c r="D10006" s="148">
        <f t="shared" si="468"/>
        <v>56736.21</v>
      </c>
      <c r="E10006" s="138" t="s">
        <v>2044</v>
      </c>
      <c r="F10006" s="148">
        <f t="shared" si="469"/>
        <v>46505.09</v>
      </c>
      <c r="G10006" s="148">
        <f t="shared" si="470"/>
        <v>56736.209799999997</v>
      </c>
    </row>
    <row r="10007" spans="1:7" ht="14.4" customHeight="1">
      <c r="A10007" s="138" t="s">
        <v>17069</v>
      </c>
      <c r="B10007" s="151" t="s">
        <v>17070</v>
      </c>
      <c r="C10007" s="148">
        <v>46505.089200000009</v>
      </c>
      <c r="D10007" s="148">
        <f t="shared" si="468"/>
        <v>56736.21</v>
      </c>
      <c r="E10007" s="138" t="s">
        <v>2044</v>
      </c>
      <c r="F10007" s="148">
        <f t="shared" si="469"/>
        <v>46505.09</v>
      </c>
      <c r="G10007" s="148">
        <f t="shared" si="470"/>
        <v>56736.209799999997</v>
      </c>
    </row>
    <row r="10008" spans="1:7" ht="14.4" customHeight="1">
      <c r="A10008" s="138" t="s">
        <v>17071</v>
      </c>
      <c r="B10008" s="151" t="s">
        <v>17072</v>
      </c>
      <c r="C10008" s="148">
        <v>46505.089200000009</v>
      </c>
      <c r="D10008" s="148">
        <f t="shared" si="468"/>
        <v>56736.21</v>
      </c>
      <c r="E10008" s="138" t="s">
        <v>2044</v>
      </c>
      <c r="F10008" s="148">
        <f t="shared" si="469"/>
        <v>46505.09</v>
      </c>
      <c r="G10008" s="148">
        <f t="shared" si="470"/>
        <v>56736.209799999997</v>
      </c>
    </row>
    <row r="10009" spans="1:7" ht="14.4" customHeight="1">
      <c r="A10009" s="138" t="s">
        <v>17073</v>
      </c>
      <c r="B10009" s="151" t="s">
        <v>17074</v>
      </c>
      <c r="C10009" s="148">
        <v>46505.089200000009</v>
      </c>
      <c r="D10009" s="148">
        <f t="shared" si="468"/>
        <v>56736.21</v>
      </c>
      <c r="E10009" s="138" t="s">
        <v>2044</v>
      </c>
      <c r="F10009" s="148">
        <f t="shared" si="469"/>
        <v>46505.09</v>
      </c>
      <c r="G10009" s="148">
        <f t="shared" si="470"/>
        <v>56736.209799999997</v>
      </c>
    </row>
    <row r="10010" spans="1:7" ht="14.4" customHeight="1">
      <c r="A10010" s="138" t="s">
        <v>17075</v>
      </c>
      <c r="B10010" s="151" t="s">
        <v>17076</v>
      </c>
      <c r="C10010" s="148">
        <v>46505.089200000009</v>
      </c>
      <c r="D10010" s="148">
        <f t="shared" si="468"/>
        <v>56736.21</v>
      </c>
      <c r="E10010" s="138" t="s">
        <v>2044</v>
      </c>
      <c r="F10010" s="148">
        <f t="shared" si="469"/>
        <v>46505.09</v>
      </c>
      <c r="G10010" s="148">
        <f t="shared" si="470"/>
        <v>56736.209799999997</v>
      </c>
    </row>
    <row r="10011" spans="1:7" ht="14.4" customHeight="1">
      <c r="A10011" s="138" t="s">
        <v>17077</v>
      </c>
      <c r="B10011" s="151" t="s">
        <v>17078</v>
      </c>
      <c r="C10011" s="148">
        <v>46505.089200000009</v>
      </c>
      <c r="D10011" s="148">
        <f t="shared" si="468"/>
        <v>56736.21</v>
      </c>
      <c r="E10011" s="138" t="s">
        <v>2044</v>
      </c>
      <c r="F10011" s="148">
        <f t="shared" si="469"/>
        <v>46505.09</v>
      </c>
      <c r="G10011" s="148">
        <f t="shared" si="470"/>
        <v>56736.209799999997</v>
      </c>
    </row>
    <row r="10012" spans="1:7" ht="14.4" customHeight="1">
      <c r="A10012" s="138" t="s">
        <v>17079</v>
      </c>
      <c r="B10012" s="151" t="s">
        <v>17080</v>
      </c>
      <c r="C10012" s="148">
        <v>46505.089200000009</v>
      </c>
      <c r="D10012" s="148">
        <f t="shared" si="468"/>
        <v>56736.21</v>
      </c>
      <c r="E10012" s="138" t="s">
        <v>2044</v>
      </c>
      <c r="F10012" s="148">
        <f t="shared" si="469"/>
        <v>46505.09</v>
      </c>
      <c r="G10012" s="148">
        <f t="shared" si="470"/>
        <v>56736.209799999997</v>
      </c>
    </row>
    <row r="10013" spans="1:7" ht="14.4" customHeight="1">
      <c r="A10013" s="138" t="s">
        <v>17081</v>
      </c>
      <c r="B10013" s="151" t="s">
        <v>17082</v>
      </c>
      <c r="C10013" s="148">
        <v>46505.089200000009</v>
      </c>
      <c r="D10013" s="148">
        <f t="shared" si="468"/>
        <v>56736.21</v>
      </c>
      <c r="E10013" s="138" t="s">
        <v>2044</v>
      </c>
      <c r="F10013" s="148">
        <f t="shared" si="469"/>
        <v>46505.09</v>
      </c>
      <c r="G10013" s="148">
        <f t="shared" si="470"/>
        <v>56736.209799999997</v>
      </c>
    </row>
    <row r="10014" spans="1:7" ht="14.4" customHeight="1">
      <c r="A10014" s="138" t="s">
        <v>17083</v>
      </c>
      <c r="B10014" s="151" t="s">
        <v>17084</v>
      </c>
      <c r="C10014" s="148">
        <v>46505.089200000009</v>
      </c>
      <c r="D10014" s="148">
        <f t="shared" si="468"/>
        <v>56736.21</v>
      </c>
      <c r="E10014" s="138" t="s">
        <v>2044</v>
      </c>
      <c r="F10014" s="148">
        <f t="shared" si="469"/>
        <v>46505.09</v>
      </c>
      <c r="G10014" s="148">
        <f t="shared" si="470"/>
        <v>56736.209799999997</v>
      </c>
    </row>
    <row r="10015" spans="1:7" ht="14.4" customHeight="1">
      <c r="A10015" s="138" t="s">
        <v>17085</v>
      </c>
      <c r="B10015" s="151" t="s">
        <v>17086</v>
      </c>
      <c r="C10015" s="148">
        <v>46505.089200000009</v>
      </c>
      <c r="D10015" s="148">
        <f t="shared" si="468"/>
        <v>56736.21</v>
      </c>
      <c r="E10015" s="138" t="s">
        <v>2044</v>
      </c>
      <c r="F10015" s="148">
        <f t="shared" si="469"/>
        <v>46505.09</v>
      </c>
      <c r="G10015" s="148">
        <f t="shared" si="470"/>
        <v>56736.209799999997</v>
      </c>
    </row>
    <row r="10016" spans="1:7" ht="14.4" customHeight="1">
      <c r="A10016" s="138" t="s">
        <v>17087</v>
      </c>
      <c r="B10016" s="151" t="s">
        <v>17088</v>
      </c>
      <c r="C10016" s="148">
        <v>46505.089200000009</v>
      </c>
      <c r="D10016" s="148">
        <f t="shared" si="468"/>
        <v>56736.21</v>
      </c>
      <c r="E10016" s="138" t="s">
        <v>2044</v>
      </c>
      <c r="F10016" s="148">
        <f t="shared" si="469"/>
        <v>46505.09</v>
      </c>
      <c r="G10016" s="148">
        <f t="shared" si="470"/>
        <v>56736.209799999997</v>
      </c>
    </row>
    <row r="10017" spans="1:7" ht="14.4" customHeight="1">
      <c r="A10017" s="138" t="s">
        <v>17089</v>
      </c>
      <c r="B10017" s="151" t="s">
        <v>17090</v>
      </c>
      <c r="C10017" s="148">
        <v>46505.089200000009</v>
      </c>
      <c r="D10017" s="148">
        <f t="shared" si="468"/>
        <v>56736.21</v>
      </c>
      <c r="E10017" s="138" t="s">
        <v>2044</v>
      </c>
      <c r="F10017" s="148">
        <f t="shared" si="469"/>
        <v>46505.09</v>
      </c>
      <c r="G10017" s="148">
        <f t="shared" si="470"/>
        <v>56736.209799999997</v>
      </c>
    </row>
    <row r="10018" spans="1:7" ht="14.4" customHeight="1">
      <c r="A10018" s="138" t="s">
        <v>17091</v>
      </c>
      <c r="B10018" s="151" t="s">
        <v>17092</v>
      </c>
      <c r="C10018" s="148">
        <v>36388.440300000002</v>
      </c>
      <c r="D10018" s="148">
        <f t="shared" si="468"/>
        <v>44393.9</v>
      </c>
      <c r="E10018" s="138" t="s">
        <v>2044</v>
      </c>
      <c r="F10018" s="148">
        <f t="shared" si="469"/>
        <v>36388.44</v>
      </c>
      <c r="G10018" s="148">
        <f t="shared" si="470"/>
        <v>44393.896800000002</v>
      </c>
    </row>
    <row r="10019" spans="1:7" ht="14.4" customHeight="1">
      <c r="A10019" s="138" t="s">
        <v>17093</v>
      </c>
      <c r="B10019" s="151" t="s">
        <v>17094</v>
      </c>
      <c r="C10019" s="148">
        <v>36388.440300000002</v>
      </c>
      <c r="D10019" s="148">
        <f t="shared" si="468"/>
        <v>44393.9</v>
      </c>
      <c r="E10019" s="138" t="s">
        <v>2044</v>
      </c>
      <c r="F10019" s="148">
        <f t="shared" si="469"/>
        <v>36388.44</v>
      </c>
      <c r="G10019" s="148">
        <f t="shared" si="470"/>
        <v>44393.896800000002</v>
      </c>
    </row>
    <row r="10020" spans="1:7" ht="14.4" customHeight="1">
      <c r="A10020" s="138" t="s">
        <v>17095</v>
      </c>
      <c r="B10020" s="151" t="s">
        <v>17096</v>
      </c>
      <c r="C10020" s="148">
        <v>36388.440300000002</v>
      </c>
      <c r="D10020" s="148">
        <f t="shared" si="468"/>
        <v>44393.9</v>
      </c>
      <c r="E10020" s="138" t="s">
        <v>2044</v>
      </c>
      <c r="F10020" s="148">
        <f t="shared" si="469"/>
        <v>36388.44</v>
      </c>
      <c r="G10020" s="148">
        <f t="shared" si="470"/>
        <v>44393.896800000002</v>
      </c>
    </row>
    <row r="10021" spans="1:7" ht="14.4" customHeight="1">
      <c r="A10021" s="138" t="s">
        <v>17097</v>
      </c>
      <c r="B10021" s="151" t="s">
        <v>17098</v>
      </c>
      <c r="C10021" s="148">
        <v>36388.440300000002</v>
      </c>
      <c r="D10021" s="148">
        <f t="shared" si="468"/>
        <v>44393.9</v>
      </c>
      <c r="E10021" s="138" t="s">
        <v>2044</v>
      </c>
      <c r="F10021" s="148">
        <f t="shared" si="469"/>
        <v>36388.44</v>
      </c>
      <c r="G10021" s="148">
        <f t="shared" si="470"/>
        <v>44393.896800000002</v>
      </c>
    </row>
    <row r="10022" spans="1:7" ht="14.4" customHeight="1">
      <c r="A10022" s="138" t="s">
        <v>17099</v>
      </c>
      <c r="B10022" s="151" t="s">
        <v>17100</v>
      </c>
      <c r="C10022" s="148">
        <v>36388.440300000002</v>
      </c>
      <c r="D10022" s="148">
        <f t="shared" si="468"/>
        <v>44393.9</v>
      </c>
      <c r="E10022" s="138" t="s">
        <v>2044</v>
      </c>
      <c r="F10022" s="148">
        <f t="shared" si="469"/>
        <v>36388.44</v>
      </c>
      <c r="G10022" s="148">
        <f t="shared" si="470"/>
        <v>44393.896800000002</v>
      </c>
    </row>
    <row r="10023" spans="1:7" ht="14.4" customHeight="1">
      <c r="A10023" s="138" t="s">
        <v>17101</v>
      </c>
      <c r="B10023" s="151" t="s">
        <v>17102</v>
      </c>
      <c r="C10023" s="148">
        <v>36388.440300000002</v>
      </c>
      <c r="D10023" s="148">
        <f t="shared" si="468"/>
        <v>44393.9</v>
      </c>
      <c r="E10023" s="138" t="s">
        <v>2044</v>
      </c>
      <c r="F10023" s="148">
        <f t="shared" si="469"/>
        <v>36388.44</v>
      </c>
      <c r="G10023" s="148">
        <f t="shared" si="470"/>
        <v>44393.896800000002</v>
      </c>
    </row>
    <row r="10024" spans="1:7" ht="14.4" customHeight="1">
      <c r="A10024" s="138" t="s">
        <v>17103</v>
      </c>
      <c r="B10024" s="151" t="s">
        <v>17104</v>
      </c>
      <c r="C10024" s="148">
        <v>36388.440300000002</v>
      </c>
      <c r="D10024" s="148">
        <f t="shared" si="468"/>
        <v>44393.9</v>
      </c>
      <c r="E10024" s="138" t="s">
        <v>2044</v>
      </c>
      <c r="F10024" s="148">
        <f t="shared" si="469"/>
        <v>36388.44</v>
      </c>
      <c r="G10024" s="148">
        <f t="shared" si="470"/>
        <v>44393.896800000002</v>
      </c>
    </row>
    <row r="10025" spans="1:7" ht="14.4" customHeight="1">
      <c r="A10025" s="138" t="s">
        <v>17105</v>
      </c>
      <c r="B10025" s="151" t="s">
        <v>17106</v>
      </c>
      <c r="C10025" s="148">
        <v>36388.440300000002</v>
      </c>
      <c r="D10025" s="148">
        <f t="shared" si="468"/>
        <v>44393.9</v>
      </c>
      <c r="E10025" s="138" t="s">
        <v>2044</v>
      </c>
      <c r="F10025" s="148">
        <f t="shared" si="469"/>
        <v>36388.44</v>
      </c>
      <c r="G10025" s="148">
        <f t="shared" si="470"/>
        <v>44393.896800000002</v>
      </c>
    </row>
    <row r="10026" spans="1:7" ht="14.4" customHeight="1">
      <c r="A10026" s="138" t="s">
        <v>17107</v>
      </c>
      <c r="B10026" s="151" t="s">
        <v>17108</v>
      </c>
      <c r="C10026" s="148">
        <v>36388.440300000002</v>
      </c>
      <c r="D10026" s="148">
        <f t="shared" si="468"/>
        <v>44393.9</v>
      </c>
      <c r="E10026" s="138" t="s">
        <v>2044</v>
      </c>
      <c r="F10026" s="148">
        <f t="shared" si="469"/>
        <v>36388.44</v>
      </c>
      <c r="G10026" s="148">
        <f t="shared" si="470"/>
        <v>44393.896800000002</v>
      </c>
    </row>
    <row r="10027" spans="1:7" ht="14.4" customHeight="1">
      <c r="A10027" s="138" t="s">
        <v>17109</v>
      </c>
      <c r="B10027" s="151" t="s">
        <v>17110</v>
      </c>
      <c r="C10027" s="148">
        <v>36388.440300000002</v>
      </c>
      <c r="D10027" s="148">
        <f t="shared" si="468"/>
        <v>44393.9</v>
      </c>
      <c r="E10027" s="138" t="s">
        <v>2044</v>
      </c>
      <c r="F10027" s="148">
        <f t="shared" si="469"/>
        <v>36388.44</v>
      </c>
      <c r="G10027" s="148">
        <f t="shared" si="470"/>
        <v>44393.896800000002</v>
      </c>
    </row>
    <row r="10028" spans="1:7" ht="14.4" customHeight="1">
      <c r="A10028" s="138" t="s">
        <v>17111</v>
      </c>
      <c r="B10028" s="151" t="s">
        <v>17112</v>
      </c>
      <c r="C10028" s="148">
        <v>36388.440300000002</v>
      </c>
      <c r="D10028" s="148">
        <f t="shared" si="468"/>
        <v>44393.9</v>
      </c>
      <c r="E10028" s="138" t="s">
        <v>2044</v>
      </c>
      <c r="F10028" s="148">
        <f t="shared" si="469"/>
        <v>36388.44</v>
      </c>
      <c r="G10028" s="148">
        <f t="shared" si="470"/>
        <v>44393.896800000002</v>
      </c>
    </row>
    <row r="10029" spans="1:7" ht="14.4" customHeight="1">
      <c r="A10029" s="138" t="s">
        <v>17113</v>
      </c>
      <c r="B10029" s="151" t="s">
        <v>17114</v>
      </c>
      <c r="C10029" s="148">
        <v>36388.440300000002</v>
      </c>
      <c r="D10029" s="148">
        <f t="shared" si="468"/>
        <v>44393.9</v>
      </c>
      <c r="E10029" s="138" t="s">
        <v>2044</v>
      </c>
      <c r="F10029" s="148">
        <f t="shared" si="469"/>
        <v>36388.44</v>
      </c>
      <c r="G10029" s="148">
        <f t="shared" si="470"/>
        <v>44393.896800000002</v>
      </c>
    </row>
    <row r="10030" spans="1:7" ht="14.4" customHeight="1">
      <c r="A10030" s="138" t="s">
        <v>17115</v>
      </c>
      <c r="B10030" s="151" t="s">
        <v>17116</v>
      </c>
      <c r="C10030" s="148">
        <v>36388.440300000002</v>
      </c>
      <c r="D10030" s="148">
        <f t="shared" si="468"/>
        <v>44393.9</v>
      </c>
      <c r="E10030" s="138" t="s">
        <v>2044</v>
      </c>
      <c r="F10030" s="148">
        <f t="shared" si="469"/>
        <v>36388.44</v>
      </c>
      <c r="G10030" s="148">
        <f t="shared" si="470"/>
        <v>44393.896800000002</v>
      </c>
    </row>
    <row r="10031" spans="1:7" ht="14.4" customHeight="1">
      <c r="A10031" s="138" t="s">
        <v>17117</v>
      </c>
      <c r="B10031" s="151" t="s">
        <v>17118</v>
      </c>
      <c r="C10031" s="148">
        <v>36388.440300000002</v>
      </c>
      <c r="D10031" s="148">
        <f t="shared" si="468"/>
        <v>44393.9</v>
      </c>
      <c r="E10031" s="138" t="s">
        <v>2044</v>
      </c>
      <c r="F10031" s="148">
        <f t="shared" si="469"/>
        <v>36388.44</v>
      </c>
      <c r="G10031" s="148">
        <f t="shared" si="470"/>
        <v>44393.896800000002</v>
      </c>
    </row>
    <row r="10032" spans="1:7" ht="14.4" customHeight="1">
      <c r="A10032" s="138" t="s">
        <v>17119</v>
      </c>
      <c r="B10032" s="151" t="s">
        <v>17120</v>
      </c>
      <c r="C10032" s="148">
        <v>36388.440300000002</v>
      </c>
      <c r="D10032" s="148">
        <f t="shared" si="468"/>
        <v>44393.9</v>
      </c>
      <c r="E10032" s="138" t="s">
        <v>2044</v>
      </c>
      <c r="F10032" s="148">
        <f t="shared" si="469"/>
        <v>36388.44</v>
      </c>
      <c r="G10032" s="148">
        <f t="shared" si="470"/>
        <v>44393.896800000002</v>
      </c>
    </row>
    <row r="10033" spans="1:7" ht="14.4" customHeight="1">
      <c r="A10033" s="138" t="s">
        <v>17121</v>
      </c>
      <c r="B10033" s="151" t="s">
        <v>17122</v>
      </c>
      <c r="C10033" s="148">
        <v>36388.440300000002</v>
      </c>
      <c r="D10033" s="148">
        <f t="shared" si="468"/>
        <v>44393.9</v>
      </c>
      <c r="E10033" s="138" t="s">
        <v>2044</v>
      </c>
      <c r="F10033" s="148">
        <f t="shared" si="469"/>
        <v>36388.44</v>
      </c>
      <c r="G10033" s="148">
        <f t="shared" si="470"/>
        <v>44393.896800000002</v>
      </c>
    </row>
    <row r="10034" spans="1:7" ht="14.4" customHeight="1">
      <c r="A10034" s="138" t="s">
        <v>17123</v>
      </c>
      <c r="B10034" s="151" t="s">
        <v>17124</v>
      </c>
      <c r="C10034" s="148">
        <v>36388.440300000002</v>
      </c>
      <c r="D10034" s="148">
        <f t="shared" si="468"/>
        <v>44393.9</v>
      </c>
      <c r="E10034" s="138" t="s">
        <v>2044</v>
      </c>
      <c r="F10034" s="148">
        <f t="shared" si="469"/>
        <v>36388.44</v>
      </c>
      <c r="G10034" s="148">
        <f t="shared" si="470"/>
        <v>44393.896800000002</v>
      </c>
    </row>
    <row r="10035" spans="1:7" ht="14.4" customHeight="1">
      <c r="A10035" s="138" t="s">
        <v>17125</v>
      </c>
      <c r="B10035" s="151" t="s">
        <v>17126</v>
      </c>
      <c r="C10035" s="148">
        <v>36388.440300000002</v>
      </c>
      <c r="D10035" s="148">
        <f t="shared" si="468"/>
        <v>44393.9</v>
      </c>
      <c r="E10035" s="138" t="s">
        <v>2044</v>
      </c>
      <c r="F10035" s="148">
        <f t="shared" si="469"/>
        <v>36388.44</v>
      </c>
      <c r="G10035" s="148">
        <f t="shared" si="470"/>
        <v>44393.896800000002</v>
      </c>
    </row>
    <row r="10036" spans="1:7" ht="14.4" customHeight="1">
      <c r="A10036" s="138" t="s">
        <v>17127</v>
      </c>
      <c r="B10036" s="151" t="s">
        <v>17128</v>
      </c>
      <c r="C10036" s="148">
        <v>36388.440300000002</v>
      </c>
      <c r="D10036" s="148">
        <f t="shared" si="468"/>
        <v>44393.9</v>
      </c>
      <c r="E10036" s="138" t="s">
        <v>2044</v>
      </c>
      <c r="F10036" s="148">
        <f t="shared" si="469"/>
        <v>36388.44</v>
      </c>
      <c r="G10036" s="148">
        <f t="shared" si="470"/>
        <v>44393.896800000002</v>
      </c>
    </row>
    <row r="10037" spans="1:7" ht="14.4" customHeight="1">
      <c r="A10037" s="138" t="s">
        <v>17129</v>
      </c>
      <c r="B10037" s="151" t="s">
        <v>17130</v>
      </c>
      <c r="C10037" s="148">
        <v>36388.440300000002</v>
      </c>
      <c r="D10037" s="148">
        <f t="shared" si="468"/>
        <v>44393.9</v>
      </c>
      <c r="E10037" s="138" t="s">
        <v>2044</v>
      </c>
      <c r="F10037" s="148">
        <f t="shared" si="469"/>
        <v>36388.44</v>
      </c>
      <c r="G10037" s="148">
        <f t="shared" si="470"/>
        <v>44393.896800000002</v>
      </c>
    </row>
    <row r="10038" spans="1:7" ht="14.4" customHeight="1">
      <c r="A10038" s="138" t="s">
        <v>17131</v>
      </c>
      <c r="B10038" s="151" t="s">
        <v>17132</v>
      </c>
      <c r="C10038" s="148">
        <v>36388.440300000002</v>
      </c>
      <c r="D10038" s="148">
        <f t="shared" si="468"/>
        <v>44393.9</v>
      </c>
      <c r="E10038" s="138" t="s">
        <v>2044</v>
      </c>
      <c r="F10038" s="148">
        <f t="shared" si="469"/>
        <v>36388.44</v>
      </c>
      <c r="G10038" s="148">
        <f t="shared" si="470"/>
        <v>44393.896800000002</v>
      </c>
    </row>
    <row r="10039" spans="1:7" ht="14.4" customHeight="1">
      <c r="A10039" s="138" t="s">
        <v>17133</v>
      </c>
      <c r="B10039" s="151" t="s">
        <v>17134</v>
      </c>
      <c r="C10039" s="148">
        <v>36388.440300000002</v>
      </c>
      <c r="D10039" s="148">
        <f t="shared" si="468"/>
        <v>44393.9</v>
      </c>
      <c r="E10039" s="138" t="s">
        <v>2044</v>
      </c>
      <c r="F10039" s="148">
        <f t="shared" si="469"/>
        <v>36388.44</v>
      </c>
      <c r="G10039" s="148">
        <f t="shared" si="470"/>
        <v>44393.896800000002</v>
      </c>
    </row>
    <row r="10040" spans="1:7" ht="14.4" customHeight="1">
      <c r="A10040" s="138" t="s">
        <v>17135</v>
      </c>
      <c r="B10040" s="151" t="s">
        <v>17136</v>
      </c>
      <c r="C10040" s="148">
        <v>36388.440300000002</v>
      </c>
      <c r="D10040" s="148">
        <f t="shared" si="468"/>
        <v>44393.9</v>
      </c>
      <c r="E10040" s="138" t="s">
        <v>2044</v>
      </c>
      <c r="F10040" s="148">
        <f t="shared" si="469"/>
        <v>36388.44</v>
      </c>
      <c r="G10040" s="148">
        <f t="shared" si="470"/>
        <v>44393.896800000002</v>
      </c>
    </row>
    <row r="10041" spans="1:7" ht="14.4" customHeight="1">
      <c r="A10041" s="138" t="s">
        <v>17137</v>
      </c>
      <c r="B10041" s="151" t="s">
        <v>17138</v>
      </c>
      <c r="C10041" s="148">
        <v>36388.440300000002</v>
      </c>
      <c r="D10041" s="148">
        <f t="shared" si="468"/>
        <v>44393.9</v>
      </c>
      <c r="E10041" s="138" t="s">
        <v>2044</v>
      </c>
      <c r="F10041" s="148">
        <f t="shared" si="469"/>
        <v>36388.44</v>
      </c>
      <c r="G10041" s="148">
        <f t="shared" si="470"/>
        <v>44393.896800000002</v>
      </c>
    </row>
    <row r="10042" spans="1:7" ht="14.4" customHeight="1">
      <c r="A10042" s="138" t="s">
        <v>17139</v>
      </c>
      <c r="B10042" s="151" t="s">
        <v>17140</v>
      </c>
      <c r="C10042" s="148">
        <v>36388.440300000002</v>
      </c>
      <c r="D10042" s="148">
        <f t="shared" si="468"/>
        <v>44393.9</v>
      </c>
      <c r="E10042" s="138" t="s">
        <v>2044</v>
      </c>
      <c r="F10042" s="148">
        <f t="shared" si="469"/>
        <v>36388.44</v>
      </c>
      <c r="G10042" s="148">
        <f t="shared" si="470"/>
        <v>44393.896800000002</v>
      </c>
    </row>
    <row r="10043" spans="1:7" ht="14.4" customHeight="1">
      <c r="A10043" s="138" t="s">
        <v>17141</v>
      </c>
      <c r="B10043" s="151" t="s">
        <v>17142</v>
      </c>
      <c r="C10043" s="148">
        <v>36388.440300000002</v>
      </c>
      <c r="D10043" s="148">
        <f t="shared" si="468"/>
        <v>44393.9</v>
      </c>
      <c r="E10043" s="138" t="s">
        <v>2044</v>
      </c>
      <c r="F10043" s="148">
        <f t="shared" si="469"/>
        <v>36388.44</v>
      </c>
      <c r="G10043" s="148">
        <f t="shared" si="470"/>
        <v>44393.896800000002</v>
      </c>
    </row>
    <row r="10044" spans="1:7" ht="14.4" customHeight="1">
      <c r="A10044" s="138" t="s">
        <v>17143</v>
      </c>
      <c r="B10044" s="151" t="s">
        <v>17144</v>
      </c>
      <c r="C10044" s="148">
        <v>36388.440300000002</v>
      </c>
      <c r="D10044" s="148">
        <f t="shared" si="468"/>
        <v>44393.9</v>
      </c>
      <c r="E10044" s="138" t="s">
        <v>2044</v>
      </c>
      <c r="F10044" s="148">
        <f t="shared" si="469"/>
        <v>36388.44</v>
      </c>
      <c r="G10044" s="148">
        <f t="shared" si="470"/>
        <v>44393.896800000002</v>
      </c>
    </row>
    <row r="10045" spans="1:7" ht="14.4" customHeight="1">
      <c r="A10045" s="138" t="s">
        <v>17145</v>
      </c>
      <c r="B10045" s="151" t="s">
        <v>17146</v>
      </c>
      <c r="C10045" s="148">
        <v>36388.440300000002</v>
      </c>
      <c r="D10045" s="148">
        <f t="shared" si="468"/>
        <v>44393.9</v>
      </c>
      <c r="E10045" s="138" t="s">
        <v>2044</v>
      </c>
      <c r="F10045" s="148">
        <f t="shared" si="469"/>
        <v>36388.44</v>
      </c>
      <c r="G10045" s="148">
        <f t="shared" si="470"/>
        <v>44393.896800000002</v>
      </c>
    </row>
    <row r="10046" spans="1:7" ht="14.4" customHeight="1">
      <c r="A10046" s="138" t="s">
        <v>17147</v>
      </c>
      <c r="B10046" s="151" t="s">
        <v>17148</v>
      </c>
      <c r="C10046" s="148">
        <v>36388.440300000002</v>
      </c>
      <c r="D10046" s="148">
        <f t="shared" si="468"/>
        <v>44393.9</v>
      </c>
      <c r="E10046" s="138" t="s">
        <v>2044</v>
      </c>
      <c r="F10046" s="148">
        <f t="shared" si="469"/>
        <v>36388.44</v>
      </c>
      <c r="G10046" s="148">
        <f t="shared" si="470"/>
        <v>44393.896800000002</v>
      </c>
    </row>
    <row r="10047" spans="1:7" ht="14.4" customHeight="1">
      <c r="A10047" s="138" t="s">
        <v>17149</v>
      </c>
      <c r="B10047" s="151" t="s">
        <v>17150</v>
      </c>
      <c r="C10047" s="148">
        <v>36388.440300000002</v>
      </c>
      <c r="D10047" s="148">
        <f t="shared" si="468"/>
        <v>44393.9</v>
      </c>
      <c r="E10047" s="138" t="s">
        <v>2044</v>
      </c>
      <c r="F10047" s="148">
        <f t="shared" si="469"/>
        <v>36388.44</v>
      </c>
      <c r="G10047" s="148">
        <f t="shared" si="470"/>
        <v>44393.896800000002</v>
      </c>
    </row>
    <row r="10048" spans="1:7" ht="14.4" customHeight="1">
      <c r="A10048" s="138" t="s">
        <v>17151</v>
      </c>
      <c r="B10048" s="151" t="s">
        <v>17152</v>
      </c>
      <c r="C10048" s="148">
        <v>36388.440300000002</v>
      </c>
      <c r="D10048" s="148">
        <f t="shared" si="468"/>
        <v>44393.9</v>
      </c>
      <c r="E10048" s="138" t="s">
        <v>2044</v>
      </c>
      <c r="F10048" s="148">
        <f t="shared" si="469"/>
        <v>36388.44</v>
      </c>
      <c r="G10048" s="148">
        <f t="shared" si="470"/>
        <v>44393.896800000002</v>
      </c>
    </row>
    <row r="10049" spans="1:7" ht="14.4" customHeight="1">
      <c r="A10049" s="138" t="s">
        <v>17153</v>
      </c>
      <c r="B10049" s="151" t="s">
        <v>17154</v>
      </c>
      <c r="C10049" s="148">
        <v>36388.440300000002</v>
      </c>
      <c r="D10049" s="148">
        <f t="shared" si="468"/>
        <v>44393.9</v>
      </c>
      <c r="E10049" s="138" t="s">
        <v>2044</v>
      </c>
      <c r="F10049" s="148">
        <f t="shared" si="469"/>
        <v>36388.44</v>
      </c>
      <c r="G10049" s="148">
        <f t="shared" si="470"/>
        <v>44393.896800000002</v>
      </c>
    </row>
    <row r="10050" spans="1:7" ht="14.4" customHeight="1">
      <c r="A10050" s="138" t="s">
        <v>17155</v>
      </c>
      <c r="B10050" s="151" t="s">
        <v>17156</v>
      </c>
      <c r="C10050" s="148">
        <v>36388.440300000002</v>
      </c>
      <c r="D10050" s="148">
        <f t="shared" si="468"/>
        <v>44393.9</v>
      </c>
      <c r="E10050" s="138" t="s">
        <v>2044</v>
      </c>
      <c r="F10050" s="148">
        <f t="shared" si="469"/>
        <v>36388.44</v>
      </c>
      <c r="G10050" s="148">
        <f t="shared" si="470"/>
        <v>44393.896800000002</v>
      </c>
    </row>
    <row r="10051" spans="1:7" ht="14.4" customHeight="1">
      <c r="A10051" s="138" t="s">
        <v>17157</v>
      </c>
      <c r="B10051" s="151" t="s">
        <v>17158</v>
      </c>
      <c r="C10051" s="148">
        <v>36388.440300000002</v>
      </c>
      <c r="D10051" s="148">
        <f t="shared" si="468"/>
        <v>44393.9</v>
      </c>
      <c r="E10051" s="138" t="s">
        <v>2044</v>
      </c>
      <c r="F10051" s="148">
        <f t="shared" si="469"/>
        <v>36388.44</v>
      </c>
      <c r="G10051" s="148">
        <f t="shared" si="470"/>
        <v>44393.896800000002</v>
      </c>
    </row>
    <row r="10052" spans="1:7" ht="14.4" customHeight="1">
      <c r="A10052" s="138" t="s">
        <v>17159</v>
      </c>
      <c r="B10052" s="151" t="s">
        <v>17160</v>
      </c>
      <c r="C10052" s="148">
        <v>36388.440300000002</v>
      </c>
      <c r="D10052" s="148">
        <f t="shared" si="468"/>
        <v>44393.9</v>
      </c>
      <c r="E10052" s="138" t="s">
        <v>2044</v>
      </c>
      <c r="F10052" s="148">
        <f t="shared" si="469"/>
        <v>36388.44</v>
      </c>
      <c r="G10052" s="148">
        <f t="shared" si="470"/>
        <v>44393.896800000002</v>
      </c>
    </row>
    <row r="10053" spans="1:7" ht="14.4" customHeight="1">
      <c r="A10053" s="138" t="s">
        <v>17161</v>
      </c>
      <c r="B10053" s="151" t="s">
        <v>17162</v>
      </c>
      <c r="C10053" s="148">
        <v>36388.440300000002</v>
      </c>
      <c r="D10053" s="148">
        <f t="shared" si="468"/>
        <v>44393.9</v>
      </c>
      <c r="E10053" s="138" t="s">
        <v>2044</v>
      </c>
      <c r="F10053" s="148">
        <f t="shared" si="469"/>
        <v>36388.44</v>
      </c>
      <c r="G10053" s="148">
        <f t="shared" si="470"/>
        <v>44393.896800000002</v>
      </c>
    </row>
    <row r="10054" spans="1:7" ht="14.4" customHeight="1">
      <c r="A10054" s="138" t="s">
        <v>17163</v>
      </c>
      <c r="B10054" s="151" t="s">
        <v>17164</v>
      </c>
      <c r="C10054" s="148">
        <v>36388.440300000002</v>
      </c>
      <c r="D10054" s="148">
        <f t="shared" si="468"/>
        <v>44393.9</v>
      </c>
      <c r="E10054" s="138" t="s">
        <v>2044</v>
      </c>
      <c r="F10054" s="148">
        <f t="shared" si="469"/>
        <v>36388.44</v>
      </c>
      <c r="G10054" s="148">
        <f t="shared" si="470"/>
        <v>44393.896800000002</v>
      </c>
    </row>
    <row r="10055" spans="1:7" ht="14.4" customHeight="1">
      <c r="A10055" s="138" t="s">
        <v>17165</v>
      </c>
      <c r="B10055" s="151" t="s">
        <v>17166</v>
      </c>
      <c r="C10055" s="148">
        <v>36388.440300000002</v>
      </c>
      <c r="D10055" s="148">
        <f t="shared" si="468"/>
        <v>44393.9</v>
      </c>
      <c r="E10055" s="138" t="s">
        <v>2044</v>
      </c>
      <c r="F10055" s="148">
        <f t="shared" si="469"/>
        <v>36388.44</v>
      </c>
      <c r="G10055" s="148">
        <f t="shared" si="470"/>
        <v>44393.896800000002</v>
      </c>
    </row>
    <row r="10056" spans="1:7" ht="14.4" customHeight="1">
      <c r="A10056" s="138" t="s">
        <v>17167</v>
      </c>
      <c r="B10056" s="151" t="s">
        <v>17168</v>
      </c>
      <c r="C10056" s="148">
        <v>36388.440300000002</v>
      </c>
      <c r="D10056" s="148">
        <f t="shared" si="468"/>
        <v>44393.9</v>
      </c>
      <c r="E10056" s="138" t="s">
        <v>2044</v>
      </c>
      <c r="F10056" s="148">
        <f t="shared" si="469"/>
        <v>36388.44</v>
      </c>
      <c r="G10056" s="148">
        <f t="shared" si="470"/>
        <v>44393.896800000002</v>
      </c>
    </row>
    <row r="10057" spans="1:7" ht="14.4" customHeight="1">
      <c r="A10057" s="138" t="s">
        <v>17169</v>
      </c>
      <c r="B10057" s="151" t="s">
        <v>17170</v>
      </c>
      <c r="C10057" s="148">
        <v>36388.440300000002</v>
      </c>
      <c r="D10057" s="148">
        <f t="shared" ref="D10057:D10120" si="471">ROUND(C10057*(1+$D$8),2)</f>
        <v>44393.9</v>
      </c>
      <c r="E10057" s="138" t="s">
        <v>2044</v>
      </c>
      <c r="F10057" s="148">
        <f t="shared" ref="F10057:F10120" si="472">ROUND(C10057*(1-HLOOKUP(E10057,$1:$2,2,FALSE)),2)</f>
        <v>36388.44</v>
      </c>
      <c r="G10057" s="148">
        <f t="shared" ref="G10057:G10120" si="473">F10057*(1+$D$8)</f>
        <v>44393.896800000002</v>
      </c>
    </row>
    <row r="10058" spans="1:7" ht="14.4" customHeight="1">
      <c r="A10058" s="138" t="s">
        <v>17171</v>
      </c>
      <c r="B10058" s="151" t="s">
        <v>17172</v>
      </c>
      <c r="C10058" s="148">
        <v>36388.440300000002</v>
      </c>
      <c r="D10058" s="148">
        <f t="shared" si="471"/>
        <v>44393.9</v>
      </c>
      <c r="E10058" s="138" t="s">
        <v>2044</v>
      </c>
      <c r="F10058" s="148">
        <f t="shared" si="472"/>
        <v>36388.44</v>
      </c>
      <c r="G10058" s="148">
        <f t="shared" si="473"/>
        <v>44393.896800000002</v>
      </c>
    </row>
    <row r="10059" spans="1:7" ht="14.4" customHeight="1">
      <c r="A10059" s="138" t="s">
        <v>17173</v>
      </c>
      <c r="B10059" s="151" t="s">
        <v>17174</v>
      </c>
      <c r="C10059" s="148">
        <v>36388.440300000002</v>
      </c>
      <c r="D10059" s="148">
        <f t="shared" si="471"/>
        <v>44393.9</v>
      </c>
      <c r="E10059" s="138" t="s">
        <v>2044</v>
      </c>
      <c r="F10059" s="148">
        <f t="shared" si="472"/>
        <v>36388.44</v>
      </c>
      <c r="G10059" s="148">
        <f t="shared" si="473"/>
        <v>44393.896800000002</v>
      </c>
    </row>
    <row r="10060" spans="1:7" ht="14.4" customHeight="1">
      <c r="A10060" s="138" t="s">
        <v>17175</v>
      </c>
      <c r="B10060" s="151" t="s">
        <v>17176</v>
      </c>
      <c r="C10060" s="148">
        <v>36388.440300000002</v>
      </c>
      <c r="D10060" s="148">
        <f t="shared" si="471"/>
        <v>44393.9</v>
      </c>
      <c r="E10060" s="138" t="s">
        <v>2044</v>
      </c>
      <c r="F10060" s="148">
        <f t="shared" si="472"/>
        <v>36388.44</v>
      </c>
      <c r="G10060" s="148">
        <f t="shared" si="473"/>
        <v>44393.896800000002</v>
      </c>
    </row>
    <row r="10061" spans="1:7" ht="14.4" customHeight="1">
      <c r="A10061" s="138" t="s">
        <v>17177</v>
      </c>
      <c r="B10061" s="151" t="s">
        <v>17178</v>
      </c>
      <c r="C10061" s="148">
        <v>36388.440300000002</v>
      </c>
      <c r="D10061" s="148">
        <f t="shared" si="471"/>
        <v>44393.9</v>
      </c>
      <c r="E10061" s="138" t="s">
        <v>2044</v>
      </c>
      <c r="F10061" s="148">
        <f t="shared" si="472"/>
        <v>36388.44</v>
      </c>
      <c r="G10061" s="148">
        <f t="shared" si="473"/>
        <v>44393.896800000002</v>
      </c>
    </row>
    <row r="10062" spans="1:7" ht="14.4" customHeight="1">
      <c r="A10062" s="138" t="s">
        <v>17179</v>
      </c>
      <c r="B10062" s="151" t="s">
        <v>17180</v>
      </c>
      <c r="C10062" s="148">
        <v>36388.440300000002</v>
      </c>
      <c r="D10062" s="148">
        <f t="shared" si="471"/>
        <v>44393.9</v>
      </c>
      <c r="E10062" s="138" t="s">
        <v>2044</v>
      </c>
      <c r="F10062" s="148">
        <f t="shared" si="472"/>
        <v>36388.44</v>
      </c>
      <c r="G10062" s="148">
        <f t="shared" si="473"/>
        <v>44393.896800000002</v>
      </c>
    </row>
    <row r="10063" spans="1:7" ht="14.4" customHeight="1">
      <c r="A10063" s="138" t="s">
        <v>17181</v>
      </c>
      <c r="B10063" s="151" t="s">
        <v>17182</v>
      </c>
      <c r="C10063" s="148">
        <v>36388.440300000002</v>
      </c>
      <c r="D10063" s="148">
        <f t="shared" si="471"/>
        <v>44393.9</v>
      </c>
      <c r="E10063" s="138" t="s">
        <v>2044</v>
      </c>
      <c r="F10063" s="148">
        <f t="shared" si="472"/>
        <v>36388.44</v>
      </c>
      <c r="G10063" s="148">
        <f t="shared" si="473"/>
        <v>44393.896800000002</v>
      </c>
    </row>
    <row r="10064" spans="1:7" ht="14.4" customHeight="1">
      <c r="A10064" s="138" t="s">
        <v>17183</v>
      </c>
      <c r="B10064" s="151" t="s">
        <v>17184</v>
      </c>
      <c r="C10064" s="148">
        <v>36388.440300000002</v>
      </c>
      <c r="D10064" s="148">
        <f t="shared" si="471"/>
        <v>44393.9</v>
      </c>
      <c r="E10064" s="138" t="s">
        <v>2044</v>
      </c>
      <c r="F10064" s="148">
        <f t="shared" si="472"/>
        <v>36388.44</v>
      </c>
      <c r="G10064" s="148">
        <f t="shared" si="473"/>
        <v>44393.896800000002</v>
      </c>
    </row>
    <row r="10065" spans="1:7" ht="14.4" customHeight="1">
      <c r="A10065" s="138" t="s">
        <v>17185</v>
      </c>
      <c r="B10065" s="151" t="s">
        <v>17186</v>
      </c>
      <c r="C10065" s="148">
        <v>36388.440300000002</v>
      </c>
      <c r="D10065" s="148">
        <f t="shared" si="471"/>
        <v>44393.9</v>
      </c>
      <c r="E10065" s="138" t="s">
        <v>2044</v>
      </c>
      <c r="F10065" s="148">
        <f t="shared" si="472"/>
        <v>36388.44</v>
      </c>
      <c r="G10065" s="148">
        <f t="shared" si="473"/>
        <v>44393.896800000002</v>
      </c>
    </row>
    <row r="10066" spans="1:7" ht="14.4" customHeight="1">
      <c r="A10066" s="138" t="s">
        <v>17187</v>
      </c>
      <c r="B10066" s="151" t="s">
        <v>17188</v>
      </c>
      <c r="C10066" s="148">
        <v>36388.440300000002</v>
      </c>
      <c r="D10066" s="148">
        <f t="shared" si="471"/>
        <v>44393.9</v>
      </c>
      <c r="E10066" s="138" t="s">
        <v>2044</v>
      </c>
      <c r="F10066" s="148">
        <f t="shared" si="472"/>
        <v>36388.44</v>
      </c>
      <c r="G10066" s="148">
        <f t="shared" si="473"/>
        <v>44393.896800000002</v>
      </c>
    </row>
    <row r="10067" spans="1:7" ht="14.4" customHeight="1">
      <c r="A10067" s="138" t="s">
        <v>17189</v>
      </c>
      <c r="B10067" s="151" t="s">
        <v>17190</v>
      </c>
      <c r="C10067" s="148">
        <v>36388.440300000002</v>
      </c>
      <c r="D10067" s="148">
        <f t="shared" si="471"/>
        <v>44393.9</v>
      </c>
      <c r="E10067" s="138" t="s">
        <v>2044</v>
      </c>
      <c r="F10067" s="148">
        <f t="shared" si="472"/>
        <v>36388.44</v>
      </c>
      <c r="G10067" s="148">
        <f t="shared" si="473"/>
        <v>44393.896800000002</v>
      </c>
    </row>
    <row r="10068" spans="1:7" ht="14.4" customHeight="1">
      <c r="A10068" s="138" t="s">
        <v>17191</v>
      </c>
      <c r="B10068" s="151" t="s">
        <v>17192</v>
      </c>
      <c r="C10068" s="148">
        <v>36388.440300000002</v>
      </c>
      <c r="D10068" s="148">
        <f t="shared" si="471"/>
        <v>44393.9</v>
      </c>
      <c r="E10068" s="138" t="s">
        <v>2044</v>
      </c>
      <c r="F10068" s="148">
        <f t="shared" si="472"/>
        <v>36388.44</v>
      </c>
      <c r="G10068" s="148">
        <f t="shared" si="473"/>
        <v>44393.896800000002</v>
      </c>
    </row>
    <row r="10069" spans="1:7" ht="14.4" customHeight="1">
      <c r="A10069" s="138" t="s">
        <v>17193</v>
      </c>
      <c r="B10069" s="151" t="s">
        <v>17194</v>
      </c>
      <c r="C10069" s="148">
        <v>36388.440300000002</v>
      </c>
      <c r="D10069" s="148">
        <f t="shared" si="471"/>
        <v>44393.9</v>
      </c>
      <c r="E10069" s="138" t="s">
        <v>2044</v>
      </c>
      <c r="F10069" s="148">
        <f t="shared" si="472"/>
        <v>36388.44</v>
      </c>
      <c r="G10069" s="148">
        <f t="shared" si="473"/>
        <v>44393.896800000002</v>
      </c>
    </row>
    <row r="10070" spans="1:7" ht="14.4" customHeight="1">
      <c r="A10070" s="138" t="s">
        <v>17195</v>
      </c>
      <c r="B10070" s="151" t="s">
        <v>17196</v>
      </c>
      <c r="C10070" s="148">
        <v>36388.440300000002</v>
      </c>
      <c r="D10070" s="148">
        <f t="shared" si="471"/>
        <v>44393.9</v>
      </c>
      <c r="E10070" s="138" t="s">
        <v>2044</v>
      </c>
      <c r="F10070" s="148">
        <f t="shared" si="472"/>
        <v>36388.44</v>
      </c>
      <c r="G10070" s="148">
        <f t="shared" si="473"/>
        <v>44393.896800000002</v>
      </c>
    </row>
    <row r="10071" spans="1:7" ht="14.4" customHeight="1">
      <c r="A10071" s="138" t="s">
        <v>17197</v>
      </c>
      <c r="B10071" s="151" t="s">
        <v>17198</v>
      </c>
      <c r="C10071" s="148">
        <v>36388.440300000002</v>
      </c>
      <c r="D10071" s="148">
        <f t="shared" si="471"/>
        <v>44393.9</v>
      </c>
      <c r="E10071" s="138" t="s">
        <v>2044</v>
      </c>
      <c r="F10071" s="148">
        <f t="shared" si="472"/>
        <v>36388.44</v>
      </c>
      <c r="G10071" s="148">
        <f t="shared" si="473"/>
        <v>44393.896800000002</v>
      </c>
    </row>
    <row r="10072" spans="1:7" ht="14.4" customHeight="1">
      <c r="A10072" s="138" t="s">
        <v>17199</v>
      </c>
      <c r="B10072" s="151" t="s">
        <v>17200</v>
      </c>
      <c r="C10072" s="148">
        <v>36388.440300000002</v>
      </c>
      <c r="D10072" s="148">
        <f t="shared" si="471"/>
        <v>44393.9</v>
      </c>
      <c r="E10072" s="138" t="s">
        <v>2044</v>
      </c>
      <c r="F10072" s="148">
        <f t="shared" si="472"/>
        <v>36388.44</v>
      </c>
      <c r="G10072" s="148">
        <f t="shared" si="473"/>
        <v>44393.896800000002</v>
      </c>
    </row>
    <row r="10073" spans="1:7" ht="14.4" customHeight="1">
      <c r="A10073" s="138" t="s">
        <v>17201</v>
      </c>
      <c r="B10073" s="151" t="s">
        <v>17202</v>
      </c>
      <c r="C10073" s="148">
        <v>36388.440300000002</v>
      </c>
      <c r="D10073" s="148">
        <f t="shared" si="471"/>
        <v>44393.9</v>
      </c>
      <c r="E10073" s="138" t="s">
        <v>2044</v>
      </c>
      <c r="F10073" s="148">
        <f t="shared" si="472"/>
        <v>36388.44</v>
      </c>
      <c r="G10073" s="148">
        <f t="shared" si="473"/>
        <v>44393.896800000002</v>
      </c>
    </row>
    <row r="10074" spans="1:7" ht="14.4" customHeight="1">
      <c r="A10074" s="138" t="s">
        <v>17203</v>
      </c>
      <c r="B10074" s="151" t="s">
        <v>17204</v>
      </c>
      <c r="C10074" s="148">
        <v>36388.440300000002</v>
      </c>
      <c r="D10074" s="148">
        <f t="shared" si="471"/>
        <v>44393.9</v>
      </c>
      <c r="E10074" s="138" t="s">
        <v>2044</v>
      </c>
      <c r="F10074" s="148">
        <f t="shared" si="472"/>
        <v>36388.44</v>
      </c>
      <c r="G10074" s="148">
        <f t="shared" si="473"/>
        <v>44393.896800000002</v>
      </c>
    </row>
    <row r="10075" spans="1:7" ht="14.4" customHeight="1">
      <c r="A10075" s="138" t="s">
        <v>17205</v>
      </c>
      <c r="B10075" s="151" t="s">
        <v>17206</v>
      </c>
      <c r="C10075" s="148">
        <v>36388.440300000002</v>
      </c>
      <c r="D10075" s="148">
        <f t="shared" si="471"/>
        <v>44393.9</v>
      </c>
      <c r="E10075" s="138" t="s">
        <v>2044</v>
      </c>
      <c r="F10075" s="148">
        <f t="shared" si="472"/>
        <v>36388.44</v>
      </c>
      <c r="G10075" s="148">
        <f t="shared" si="473"/>
        <v>44393.896800000002</v>
      </c>
    </row>
    <row r="10076" spans="1:7" ht="14.4" customHeight="1">
      <c r="A10076" s="138" t="s">
        <v>17207</v>
      </c>
      <c r="B10076" s="151" t="s">
        <v>17208</v>
      </c>
      <c r="C10076" s="148">
        <v>36388.440300000002</v>
      </c>
      <c r="D10076" s="148">
        <f t="shared" si="471"/>
        <v>44393.9</v>
      </c>
      <c r="E10076" s="138" t="s">
        <v>2044</v>
      </c>
      <c r="F10076" s="148">
        <f t="shared" si="472"/>
        <v>36388.44</v>
      </c>
      <c r="G10076" s="148">
        <f t="shared" si="473"/>
        <v>44393.896800000002</v>
      </c>
    </row>
    <row r="10077" spans="1:7" ht="14.4" customHeight="1">
      <c r="A10077" s="138" t="s">
        <v>17209</v>
      </c>
      <c r="B10077" s="151" t="s">
        <v>17210</v>
      </c>
      <c r="C10077" s="148">
        <v>36388.440300000002</v>
      </c>
      <c r="D10077" s="148">
        <f t="shared" si="471"/>
        <v>44393.9</v>
      </c>
      <c r="E10077" s="138" t="s">
        <v>2044</v>
      </c>
      <c r="F10077" s="148">
        <f t="shared" si="472"/>
        <v>36388.44</v>
      </c>
      <c r="G10077" s="148">
        <f t="shared" si="473"/>
        <v>44393.896800000002</v>
      </c>
    </row>
    <row r="10078" spans="1:7" ht="14.4" customHeight="1">
      <c r="A10078" s="138" t="s">
        <v>17211</v>
      </c>
      <c r="B10078" s="151" t="s">
        <v>17212</v>
      </c>
      <c r="C10078" s="148">
        <v>36388.440300000002</v>
      </c>
      <c r="D10078" s="148">
        <f t="shared" si="471"/>
        <v>44393.9</v>
      </c>
      <c r="E10078" s="138" t="s">
        <v>2044</v>
      </c>
      <c r="F10078" s="148">
        <f t="shared" si="472"/>
        <v>36388.44</v>
      </c>
      <c r="G10078" s="148">
        <f t="shared" si="473"/>
        <v>44393.896800000002</v>
      </c>
    </row>
    <row r="10079" spans="1:7" ht="14.4" customHeight="1">
      <c r="A10079" s="138" t="s">
        <v>17213</v>
      </c>
      <c r="B10079" s="151" t="s">
        <v>17214</v>
      </c>
      <c r="C10079" s="148">
        <v>36388.440300000002</v>
      </c>
      <c r="D10079" s="148">
        <f t="shared" si="471"/>
        <v>44393.9</v>
      </c>
      <c r="E10079" s="138" t="s">
        <v>2044</v>
      </c>
      <c r="F10079" s="148">
        <f t="shared" si="472"/>
        <v>36388.44</v>
      </c>
      <c r="G10079" s="148">
        <f t="shared" si="473"/>
        <v>44393.896800000002</v>
      </c>
    </row>
    <row r="10080" spans="1:7" ht="14.4" customHeight="1">
      <c r="A10080" s="138" t="s">
        <v>17215</v>
      </c>
      <c r="B10080" s="151" t="s">
        <v>17216</v>
      </c>
      <c r="C10080" s="148">
        <v>36388.440300000002</v>
      </c>
      <c r="D10080" s="148">
        <f t="shared" si="471"/>
        <v>44393.9</v>
      </c>
      <c r="E10080" s="138" t="s">
        <v>2044</v>
      </c>
      <c r="F10080" s="148">
        <f t="shared" si="472"/>
        <v>36388.44</v>
      </c>
      <c r="G10080" s="148">
        <f t="shared" si="473"/>
        <v>44393.896800000002</v>
      </c>
    </row>
    <row r="10081" spans="1:7" ht="14.4" customHeight="1">
      <c r="A10081" s="138" t="s">
        <v>17217</v>
      </c>
      <c r="B10081" s="151" t="s">
        <v>9483</v>
      </c>
      <c r="C10081" s="148">
        <v>20275.983</v>
      </c>
      <c r="D10081" s="148">
        <f t="shared" si="471"/>
        <v>24736.7</v>
      </c>
      <c r="E10081" s="138" t="s">
        <v>2044</v>
      </c>
      <c r="F10081" s="148">
        <f t="shared" si="472"/>
        <v>20275.98</v>
      </c>
      <c r="G10081" s="148">
        <f t="shared" si="473"/>
        <v>24736.695599999999</v>
      </c>
    </row>
    <row r="10082" spans="1:7" ht="14.4" customHeight="1">
      <c r="A10082" s="138" t="s">
        <v>17218</v>
      </c>
      <c r="B10082" s="151" t="s">
        <v>9483</v>
      </c>
      <c r="C10082" s="148">
        <v>20275.983</v>
      </c>
      <c r="D10082" s="148">
        <f t="shared" si="471"/>
        <v>24736.7</v>
      </c>
      <c r="E10082" s="138" t="s">
        <v>2044</v>
      </c>
      <c r="F10082" s="148">
        <f t="shared" si="472"/>
        <v>20275.98</v>
      </c>
      <c r="G10082" s="148">
        <f t="shared" si="473"/>
        <v>24736.695599999999</v>
      </c>
    </row>
    <row r="10083" spans="1:7" ht="14.4" customHeight="1">
      <c r="A10083" s="138" t="s">
        <v>17219</v>
      </c>
      <c r="B10083" s="151" t="s">
        <v>17220</v>
      </c>
      <c r="C10083" s="148">
        <v>17394.085800000001</v>
      </c>
      <c r="D10083" s="148">
        <f t="shared" si="471"/>
        <v>21220.78</v>
      </c>
      <c r="E10083" s="138" t="s">
        <v>2044</v>
      </c>
      <c r="F10083" s="148">
        <f t="shared" si="472"/>
        <v>17394.09</v>
      </c>
      <c r="G10083" s="148">
        <f t="shared" si="473"/>
        <v>21220.789799999999</v>
      </c>
    </row>
    <row r="10084" spans="1:7" ht="14.4" customHeight="1">
      <c r="A10084" s="138" t="s">
        <v>17221</v>
      </c>
      <c r="B10084" s="151" t="s">
        <v>2907</v>
      </c>
      <c r="C10084" s="148">
        <v>15617.0196</v>
      </c>
      <c r="D10084" s="148">
        <f t="shared" si="471"/>
        <v>19052.759999999998</v>
      </c>
      <c r="E10084" s="138" t="s">
        <v>2044</v>
      </c>
      <c r="F10084" s="148">
        <f t="shared" si="472"/>
        <v>15617.02</v>
      </c>
      <c r="G10084" s="148">
        <f t="shared" si="473"/>
        <v>19052.7644</v>
      </c>
    </row>
    <row r="10085" spans="1:7" ht="14.4" customHeight="1">
      <c r="A10085" s="138" t="s">
        <v>17222</v>
      </c>
      <c r="B10085" s="151" t="s">
        <v>2907</v>
      </c>
      <c r="C10085" s="148">
        <v>8567.8865999999998</v>
      </c>
      <c r="D10085" s="148">
        <f t="shared" si="471"/>
        <v>10452.82</v>
      </c>
      <c r="E10085" s="138" t="s">
        <v>2044</v>
      </c>
      <c r="F10085" s="148">
        <f t="shared" si="472"/>
        <v>8567.89</v>
      </c>
      <c r="G10085" s="148">
        <f t="shared" si="473"/>
        <v>10452.825799999999</v>
      </c>
    </row>
    <row r="10086" spans="1:7" ht="14.4" customHeight="1">
      <c r="A10086" s="138" t="s">
        <v>17223</v>
      </c>
      <c r="B10086" s="151" t="s">
        <v>17224</v>
      </c>
      <c r="C10086" s="148">
        <v>20275.983</v>
      </c>
      <c r="D10086" s="148">
        <f t="shared" si="471"/>
        <v>24736.7</v>
      </c>
      <c r="E10086" s="138" t="s">
        <v>2044</v>
      </c>
      <c r="F10086" s="148">
        <f t="shared" si="472"/>
        <v>20275.98</v>
      </c>
      <c r="G10086" s="148">
        <f t="shared" si="473"/>
        <v>24736.695599999999</v>
      </c>
    </row>
    <row r="10087" spans="1:7" ht="14.4" customHeight="1">
      <c r="A10087" s="138" t="s">
        <v>17225</v>
      </c>
      <c r="B10087" s="151" t="s">
        <v>2191</v>
      </c>
      <c r="C10087" s="148">
        <v>31318.068599999995</v>
      </c>
      <c r="D10087" s="148">
        <f t="shared" si="471"/>
        <v>38208.04</v>
      </c>
      <c r="E10087" s="138" t="s">
        <v>2044</v>
      </c>
      <c r="F10087" s="148">
        <f t="shared" si="472"/>
        <v>31318.07</v>
      </c>
      <c r="G10087" s="148">
        <f t="shared" si="473"/>
        <v>38208.045399999995</v>
      </c>
    </row>
    <row r="10088" spans="1:7" ht="14.4" customHeight="1">
      <c r="A10088" s="138" t="s">
        <v>17226</v>
      </c>
      <c r="B10088" s="151" t="s">
        <v>17227</v>
      </c>
      <c r="C10088" s="148">
        <v>19519.974649999996</v>
      </c>
      <c r="D10088" s="148">
        <f t="shared" si="471"/>
        <v>23814.37</v>
      </c>
      <c r="E10088" s="138" t="s">
        <v>2044</v>
      </c>
      <c r="F10088" s="148">
        <f t="shared" si="472"/>
        <v>19519.97</v>
      </c>
      <c r="G10088" s="148">
        <f t="shared" si="473"/>
        <v>23814.363400000002</v>
      </c>
    </row>
    <row r="10089" spans="1:7" ht="14.4" customHeight="1">
      <c r="A10089" s="138" t="s">
        <v>17228</v>
      </c>
      <c r="B10089" s="151" t="s">
        <v>17227</v>
      </c>
      <c r="C10089" s="148">
        <v>19519.974649999996</v>
      </c>
      <c r="D10089" s="148">
        <f t="shared" si="471"/>
        <v>23814.37</v>
      </c>
      <c r="E10089" s="138" t="s">
        <v>2044</v>
      </c>
      <c r="F10089" s="148">
        <f t="shared" si="472"/>
        <v>19519.97</v>
      </c>
      <c r="G10089" s="148">
        <f t="shared" si="473"/>
        <v>23814.363400000002</v>
      </c>
    </row>
    <row r="10090" spans="1:7" ht="14.4" customHeight="1">
      <c r="A10090" s="138" t="s">
        <v>17229</v>
      </c>
      <c r="B10090" s="151" t="s">
        <v>17227</v>
      </c>
      <c r="C10090" s="148">
        <v>19519.974649999996</v>
      </c>
      <c r="D10090" s="148">
        <f t="shared" si="471"/>
        <v>23814.37</v>
      </c>
      <c r="E10090" s="138" t="s">
        <v>2044</v>
      </c>
      <c r="F10090" s="148">
        <f t="shared" si="472"/>
        <v>19519.97</v>
      </c>
      <c r="G10090" s="148">
        <f t="shared" si="473"/>
        <v>23814.363400000002</v>
      </c>
    </row>
    <row r="10091" spans="1:7" ht="14.4" customHeight="1">
      <c r="A10091" s="138" t="s">
        <v>17230</v>
      </c>
      <c r="B10091" s="151" t="s">
        <v>17227</v>
      </c>
      <c r="C10091" s="148">
        <v>19519.974649999996</v>
      </c>
      <c r="D10091" s="148">
        <f t="shared" si="471"/>
        <v>23814.37</v>
      </c>
      <c r="E10091" s="138" t="s">
        <v>2044</v>
      </c>
      <c r="F10091" s="148">
        <f t="shared" si="472"/>
        <v>19519.97</v>
      </c>
      <c r="G10091" s="148">
        <f t="shared" si="473"/>
        <v>23814.363400000002</v>
      </c>
    </row>
    <row r="10092" spans="1:7" ht="14.4" customHeight="1">
      <c r="A10092" s="138" t="s">
        <v>17231</v>
      </c>
      <c r="B10092" s="151" t="s">
        <v>17227</v>
      </c>
      <c r="C10092" s="148">
        <v>19519.974649999996</v>
      </c>
      <c r="D10092" s="148">
        <f t="shared" si="471"/>
        <v>23814.37</v>
      </c>
      <c r="E10092" s="138" t="s">
        <v>2044</v>
      </c>
      <c r="F10092" s="148">
        <f t="shared" si="472"/>
        <v>19519.97</v>
      </c>
      <c r="G10092" s="148">
        <f t="shared" si="473"/>
        <v>23814.363400000002</v>
      </c>
    </row>
    <row r="10093" spans="1:7" ht="14.4" customHeight="1">
      <c r="A10093" s="138" t="s">
        <v>17232</v>
      </c>
      <c r="B10093" s="151" t="s">
        <v>17227</v>
      </c>
      <c r="C10093" s="148">
        <v>19519.974649999996</v>
      </c>
      <c r="D10093" s="148">
        <f t="shared" si="471"/>
        <v>23814.37</v>
      </c>
      <c r="E10093" s="138" t="s">
        <v>2044</v>
      </c>
      <c r="F10093" s="148">
        <f t="shared" si="472"/>
        <v>19519.97</v>
      </c>
      <c r="G10093" s="148">
        <f t="shared" si="473"/>
        <v>23814.363400000002</v>
      </c>
    </row>
    <row r="10094" spans="1:7" ht="14.4" customHeight="1">
      <c r="A10094" s="138" t="s">
        <v>17233</v>
      </c>
      <c r="B10094" s="151" t="s">
        <v>17227</v>
      </c>
      <c r="C10094" s="148">
        <v>19519.974649999996</v>
      </c>
      <c r="D10094" s="148">
        <f t="shared" si="471"/>
        <v>23814.37</v>
      </c>
      <c r="E10094" s="138" t="s">
        <v>2044</v>
      </c>
      <c r="F10094" s="148">
        <f t="shared" si="472"/>
        <v>19519.97</v>
      </c>
      <c r="G10094" s="148">
        <f t="shared" si="473"/>
        <v>23814.363400000002</v>
      </c>
    </row>
    <row r="10095" spans="1:7" ht="14.4" customHeight="1">
      <c r="A10095" s="138" t="s">
        <v>17234</v>
      </c>
      <c r="B10095" s="151" t="s">
        <v>17227</v>
      </c>
      <c r="C10095" s="148">
        <v>19519.974649999996</v>
      </c>
      <c r="D10095" s="148">
        <f t="shared" si="471"/>
        <v>23814.37</v>
      </c>
      <c r="E10095" s="138" t="s">
        <v>2044</v>
      </c>
      <c r="F10095" s="148">
        <f t="shared" si="472"/>
        <v>19519.97</v>
      </c>
      <c r="G10095" s="148">
        <f t="shared" si="473"/>
        <v>23814.363400000002</v>
      </c>
    </row>
    <row r="10096" spans="1:7" ht="14.4" customHeight="1">
      <c r="A10096" s="138" t="s">
        <v>17235</v>
      </c>
      <c r="B10096" s="151" t="s">
        <v>17227</v>
      </c>
      <c r="C10096" s="148">
        <v>19519.974649999996</v>
      </c>
      <c r="D10096" s="148">
        <f t="shared" si="471"/>
        <v>23814.37</v>
      </c>
      <c r="E10096" s="138" t="s">
        <v>2044</v>
      </c>
      <c r="F10096" s="148">
        <f t="shared" si="472"/>
        <v>19519.97</v>
      </c>
      <c r="G10096" s="148">
        <f t="shared" si="473"/>
        <v>23814.363400000002</v>
      </c>
    </row>
    <row r="10097" spans="1:7" ht="14.4" customHeight="1">
      <c r="A10097" s="138" t="s">
        <v>17236</v>
      </c>
      <c r="B10097" s="151" t="s">
        <v>17227</v>
      </c>
      <c r="C10097" s="148">
        <v>19519.974649999996</v>
      </c>
      <c r="D10097" s="148">
        <f t="shared" si="471"/>
        <v>23814.37</v>
      </c>
      <c r="E10097" s="138" t="s">
        <v>2044</v>
      </c>
      <c r="F10097" s="148">
        <f t="shared" si="472"/>
        <v>19519.97</v>
      </c>
      <c r="G10097" s="148">
        <f t="shared" si="473"/>
        <v>23814.363400000002</v>
      </c>
    </row>
    <row r="10098" spans="1:7" ht="14.4" customHeight="1">
      <c r="A10098" s="138" t="s">
        <v>17237</v>
      </c>
      <c r="B10098" s="151" t="s">
        <v>17227</v>
      </c>
      <c r="C10098" s="148">
        <v>19519.974649999996</v>
      </c>
      <c r="D10098" s="148">
        <f t="shared" si="471"/>
        <v>23814.37</v>
      </c>
      <c r="E10098" s="138" t="s">
        <v>2044</v>
      </c>
      <c r="F10098" s="148">
        <f t="shared" si="472"/>
        <v>19519.97</v>
      </c>
      <c r="G10098" s="148">
        <f t="shared" si="473"/>
        <v>23814.363400000002</v>
      </c>
    </row>
    <row r="10099" spans="1:7" ht="14.4" customHeight="1">
      <c r="A10099" s="138" t="s">
        <v>17238</v>
      </c>
      <c r="B10099" s="151" t="s">
        <v>17227</v>
      </c>
      <c r="C10099" s="148">
        <v>19519.974649999996</v>
      </c>
      <c r="D10099" s="148">
        <f t="shared" si="471"/>
        <v>23814.37</v>
      </c>
      <c r="E10099" s="138" t="s">
        <v>2044</v>
      </c>
      <c r="F10099" s="148">
        <f t="shared" si="472"/>
        <v>19519.97</v>
      </c>
      <c r="G10099" s="148">
        <f t="shared" si="473"/>
        <v>23814.363400000002</v>
      </c>
    </row>
    <row r="10100" spans="1:7" ht="14.4" customHeight="1">
      <c r="A10100" s="138" t="s">
        <v>17239</v>
      </c>
      <c r="B10100" s="151" t="s">
        <v>17227</v>
      </c>
      <c r="C10100" s="148">
        <v>19519.974649999996</v>
      </c>
      <c r="D10100" s="148">
        <f t="shared" si="471"/>
        <v>23814.37</v>
      </c>
      <c r="E10100" s="138" t="s">
        <v>2044</v>
      </c>
      <c r="F10100" s="148">
        <f t="shared" si="472"/>
        <v>19519.97</v>
      </c>
      <c r="G10100" s="148">
        <f t="shared" si="473"/>
        <v>23814.363400000002</v>
      </c>
    </row>
    <row r="10101" spans="1:7" ht="14.4" customHeight="1">
      <c r="A10101" s="138" t="s">
        <v>17240</v>
      </c>
      <c r="B10101" s="151" t="s">
        <v>17227</v>
      </c>
      <c r="C10101" s="148">
        <v>19519.974649999996</v>
      </c>
      <c r="D10101" s="148">
        <f t="shared" si="471"/>
        <v>23814.37</v>
      </c>
      <c r="E10101" s="138" t="s">
        <v>2044</v>
      </c>
      <c r="F10101" s="148">
        <f t="shared" si="472"/>
        <v>19519.97</v>
      </c>
      <c r="G10101" s="148">
        <f t="shared" si="473"/>
        <v>23814.363400000002</v>
      </c>
    </row>
    <row r="10102" spans="1:7" ht="14.4" customHeight="1">
      <c r="A10102" s="138" t="s">
        <v>17241</v>
      </c>
      <c r="B10102" s="151" t="s">
        <v>17227</v>
      </c>
      <c r="C10102" s="148">
        <v>19519.974649999996</v>
      </c>
      <c r="D10102" s="148">
        <f t="shared" si="471"/>
        <v>23814.37</v>
      </c>
      <c r="E10102" s="138" t="s">
        <v>2044</v>
      </c>
      <c r="F10102" s="148">
        <f t="shared" si="472"/>
        <v>19519.97</v>
      </c>
      <c r="G10102" s="148">
        <f t="shared" si="473"/>
        <v>23814.363400000002</v>
      </c>
    </row>
    <row r="10103" spans="1:7" ht="14.4" customHeight="1">
      <c r="A10103" s="138" t="s">
        <v>17242</v>
      </c>
      <c r="B10103" s="151" t="s">
        <v>17227</v>
      </c>
      <c r="C10103" s="148">
        <v>19519.974649999996</v>
      </c>
      <c r="D10103" s="148">
        <f t="shared" si="471"/>
        <v>23814.37</v>
      </c>
      <c r="E10103" s="138" t="s">
        <v>2044</v>
      </c>
      <c r="F10103" s="148">
        <f t="shared" si="472"/>
        <v>19519.97</v>
      </c>
      <c r="G10103" s="148">
        <f t="shared" si="473"/>
        <v>23814.363400000002</v>
      </c>
    </row>
    <row r="10104" spans="1:7" ht="14.4" customHeight="1">
      <c r="A10104" s="138" t="s">
        <v>17243</v>
      </c>
      <c r="B10104" s="151" t="s">
        <v>17227</v>
      </c>
      <c r="C10104" s="148">
        <v>19519.974649999996</v>
      </c>
      <c r="D10104" s="148">
        <f t="shared" si="471"/>
        <v>23814.37</v>
      </c>
      <c r="E10104" s="138" t="s">
        <v>2044</v>
      </c>
      <c r="F10104" s="148">
        <f t="shared" si="472"/>
        <v>19519.97</v>
      </c>
      <c r="G10104" s="148">
        <f t="shared" si="473"/>
        <v>23814.363400000002</v>
      </c>
    </row>
    <row r="10105" spans="1:7" ht="14.4" customHeight="1">
      <c r="A10105" s="138" t="s">
        <v>17244</v>
      </c>
      <c r="B10105" s="151" t="s">
        <v>17227</v>
      </c>
      <c r="C10105" s="148">
        <v>19519.974649999996</v>
      </c>
      <c r="D10105" s="148">
        <f t="shared" si="471"/>
        <v>23814.37</v>
      </c>
      <c r="E10105" s="138" t="s">
        <v>2044</v>
      </c>
      <c r="F10105" s="148">
        <f t="shared" si="472"/>
        <v>19519.97</v>
      </c>
      <c r="G10105" s="148">
        <f t="shared" si="473"/>
        <v>23814.363400000002</v>
      </c>
    </row>
    <row r="10106" spans="1:7" ht="14.4" customHeight="1">
      <c r="A10106" s="138" t="s">
        <v>17245</v>
      </c>
      <c r="B10106" s="151" t="s">
        <v>17227</v>
      </c>
      <c r="C10106" s="148">
        <v>19519.974649999996</v>
      </c>
      <c r="D10106" s="148">
        <f t="shared" si="471"/>
        <v>23814.37</v>
      </c>
      <c r="E10106" s="138" t="s">
        <v>2044</v>
      </c>
      <c r="F10106" s="148">
        <f t="shared" si="472"/>
        <v>19519.97</v>
      </c>
      <c r="G10106" s="148">
        <f t="shared" si="473"/>
        <v>23814.363400000002</v>
      </c>
    </row>
    <row r="10107" spans="1:7" ht="14.4" customHeight="1">
      <c r="A10107" s="138" t="s">
        <v>17246</v>
      </c>
      <c r="B10107" s="151" t="s">
        <v>17227</v>
      </c>
      <c r="C10107" s="148">
        <v>19519.974649999996</v>
      </c>
      <c r="D10107" s="148">
        <f t="shared" si="471"/>
        <v>23814.37</v>
      </c>
      <c r="E10107" s="138" t="s">
        <v>2044</v>
      </c>
      <c r="F10107" s="148">
        <f t="shared" si="472"/>
        <v>19519.97</v>
      </c>
      <c r="G10107" s="148">
        <f t="shared" si="473"/>
        <v>23814.363400000002</v>
      </c>
    </row>
    <row r="10108" spans="1:7" ht="14.4" customHeight="1">
      <c r="A10108" s="138" t="s">
        <v>17247</v>
      </c>
      <c r="B10108" s="151" t="s">
        <v>17227</v>
      </c>
      <c r="C10108" s="148">
        <v>19519.974649999996</v>
      </c>
      <c r="D10108" s="148">
        <f t="shared" si="471"/>
        <v>23814.37</v>
      </c>
      <c r="E10108" s="138" t="s">
        <v>2044</v>
      </c>
      <c r="F10108" s="148">
        <f t="shared" si="472"/>
        <v>19519.97</v>
      </c>
      <c r="G10108" s="148">
        <f t="shared" si="473"/>
        <v>23814.363400000002</v>
      </c>
    </row>
    <row r="10109" spans="1:7" ht="14.4" customHeight="1">
      <c r="A10109" s="138" t="s">
        <v>17248</v>
      </c>
      <c r="B10109" s="151" t="s">
        <v>17227</v>
      </c>
      <c r="C10109" s="148">
        <v>19519.974649999996</v>
      </c>
      <c r="D10109" s="148">
        <f t="shared" si="471"/>
        <v>23814.37</v>
      </c>
      <c r="E10109" s="138" t="s">
        <v>2044</v>
      </c>
      <c r="F10109" s="148">
        <f t="shared" si="472"/>
        <v>19519.97</v>
      </c>
      <c r="G10109" s="148">
        <f t="shared" si="473"/>
        <v>23814.363400000002</v>
      </c>
    </row>
    <row r="10110" spans="1:7" ht="14.4" customHeight="1">
      <c r="A10110" s="138" t="s">
        <v>17249</v>
      </c>
      <c r="B10110" s="151" t="s">
        <v>17227</v>
      </c>
      <c r="C10110" s="148">
        <v>19519.974649999996</v>
      </c>
      <c r="D10110" s="148">
        <f t="shared" si="471"/>
        <v>23814.37</v>
      </c>
      <c r="E10110" s="138" t="s">
        <v>2044</v>
      </c>
      <c r="F10110" s="148">
        <f t="shared" si="472"/>
        <v>19519.97</v>
      </c>
      <c r="G10110" s="148">
        <f t="shared" si="473"/>
        <v>23814.363400000002</v>
      </c>
    </row>
    <row r="10111" spans="1:7" ht="14.4" customHeight="1">
      <c r="A10111" s="138" t="s">
        <v>17250</v>
      </c>
      <c r="B10111" s="151" t="s">
        <v>17227</v>
      </c>
      <c r="C10111" s="148">
        <v>19519.974649999996</v>
      </c>
      <c r="D10111" s="148">
        <f t="shared" si="471"/>
        <v>23814.37</v>
      </c>
      <c r="E10111" s="138" t="s">
        <v>2044</v>
      </c>
      <c r="F10111" s="148">
        <f t="shared" si="472"/>
        <v>19519.97</v>
      </c>
      <c r="G10111" s="148">
        <f t="shared" si="473"/>
        <v>23814.363400000002</v>
      </c>
    </row>
    <row r="10112" spans="1:7" ht="14.4" customHeight="1">
      <c r="A10112" s="138" t="s">
        <v>17251</v>
      </c>
      <c r="B10112" s="151" t="s">
        <v>17227</v>
      </c>
      <c r="C10112" s="148">
        <v>19519.974649999996</v>
      </c>
      <c r="D10112" s="148">
        <f t="shared" si="471"/>
        <v>23814.37</v>
      </c>
      <c r="E10112" s="138" t="s">
        <v>2044</v>
      </c>
      <c r="F10112" s="148">
        <f t="shared" si="472"/>
        <v>19519.97</v>
      </c>
      <c r="G10112" s="148">
        <f t="shared" si="473"/>
        <v>23814.363400000002</v>
      </c>
    </row>
    <row r="10113" spans="1:7" ht="14.4" customHeight="1">
      <c r="A10113" s="138" t="s">
        <v>17252</v>
      </c>
      <c r="B10113" s="151" t="s">
        <v>17227</v>
      </c>
      <c r="C10113" s="148">
        <v>19519.974649999996</v>
      </c>
      <c r="D10113" s="148">
        <f t="shared" si="471"/>
        <v>23814.37</v>
      </c>
      <c r="E10113" s="138" t="s">
        <v>2044</v>
      </c>
      <c r="F10113" s="148">
        <f t="shared" si="472"/>
        <v>19519.97</v>
      </c>
      <c r="G10113" s="148">
        <f t="shared" si="473"/>
        <v>23814.363400000002</v>
      </c>
    </row>
    <row r="10114" spans="1:7" ht="14.4" customHeight="1">
      <c r="A10114" s="138" t="s">
        <v>17253</v>
      </c>
      <c r="B10114" s="151" t="s">
        <v>17227</v>
      </c>
      <c r="C10114" s="148">
        <v>19519.974649999996</v>
      </c>
      <c r="D10114" s="148">
        <f t="shared" si="471"/>
        <v>23814.37</v>
      </c>
      <c r="E10114" s="138" t="s">
        <v>2044</v>
      </c>
      <c r="F10114" s="148">
        <f t="shared" si="472"/>
        <v>19519.97</v>
      </c>
      <c r="G10114" s="148">
        <f t="shared" si="473"/>
        <v>23814.363400000002</v>
      </c>
    </row>
    <row r="10115" spans="1:7" ht="14.4" customHeight="1">
      <c r="A10115" s="138" t="s">
        <v>17254</v>
      </c>
      <c r="B10115" s="151" t="s">
        <v>17227</v>
      </c>
      <c r="C10115" s="148">
        <v>19519.974649999996</v>
      </c>
      <c r="D10115" s="148">
        <f t="shared" si="471"/>
        <v>23814.37</v>
      </c>
      <c r="E10115" s="138" t="s">
        <v>2044</v>
      </c>
      <c r="F10115" s="148">
        <f t="shared" si="472"/>
        <v>19519.97</v>
      </c>
      <c r="G10115" s="148">
        <f t="shared" si="473"/>
        <v>23814.363400000002</v>
      </c>
    </row>
    <row r="10116" spans="1:7" ht="14.4" customHeight="1">
      <c r="A10116" s="138" t="s">
        <v>17255</v>
      </c>
      <c r="B10116" s="151" t="s">
        <v>17227</v>
      </c>
      <c r="C10116" s="148">
        <v>19519.974649999996</v>
      </c>
      <c r="D10116" s="148">
        <f t="shared" si="471"/>
        <v>23814.37</v>
      </c>
      <c r="E10116" s="138" t="s">
        <v>2044</v>
      </c>
      <c r="F10116" s="148">
        <f t="shared" si="472"/>
        <v>19519.97</v>
      </c>
      <c r="G10116" s="148">
        <f t="shared" si="473"/>
        <v>23814.363400000002</v>
      </c>
    </row>
    <row r="10117" spans="1:7" ht="14.4" customHeight="1">
      <c r="A10117" s="138" t="s">
        <v>17256</v>
      </c>
      <c r="B10117" s="151" t="s">
        <v>17227</v>
      </c>
      <c r="C10117" s="148">
        <v>19519.974649999996</v>
      </c>
      <c r="D10117" s="148">
        <f t="shared" si="471"/>
        <v>23814.37</v>
      </c>
      <c r="E10117" s="138" t="s">
        <v>2044</v>
      </c>
      <c r="F10117" s="148">
        <f t="shared" si="472"/>
        <v>19519.97</v>
      </c>
      <c r="G10117" s="148">
        <f t="shared" si="473"/>
        <v>23814.363400000002</v>
      </c>
    </row>
    <row r="10118" spans="1:7" ht="14.4" customHeight="1">
      <c r="A10118" s="138" t="s">
        <v>17257</v>
      </c>
      <c r="B10118" s="151" t="s">
        <v>17227</v>
      </c>
      <c r="C10118" s="148">
        <v>19519.974649999996</v>
      </c>
      <c r="D10118" s="148">
        <f t="shared" si="471"/>
        <v>23814.37</v>
      </c>
      <c r="E10118" s="138" t="s">
        <v>2044</v>
      </c>
      <c r="F10118" s="148">
        <f t="shared" si="472"/>
        <v>19519.97</v>
      </c>
      <c r="G10118" s="148">
        <f t="shared" si="473"/>
        <v>23814.363400000002</v>
      </c>
    </row>
    <row r="10119" spans="1:7" ht="14.4" customHeight="1">
      <c r="A10119" s="138" t="s">
        <v>17258</v>
      </c>
      <c r="B10119" s="151" t="s">
        <v>17227</v>
      </c>
      <c r="C10119" s="148">
        <v>19519.974649999996</v>
      </c>
      <c r="D10119" s="148">
        <f t="shared" si="471"/>
        <v>23814.37</v>
      </c>
      <c r="E10119" s="138" t="s">
        <v>2044</v>
      </c>
      <c r="F10119" s="148">
        <f t="shared" si="472"/>
        <v>19519.97</v>
      </c>
      <c r="G10119" s="148">
        <f t="shared" si="473"/>
        <v>23814.363400000002</v>
      </c>
    </row>
    <row r="10120" spans="1:7" ht="14.4" customHeight="1">
      <c r="A10120" s="138" t="s">
        <v>17259</v>
      </c>
      <c r="B10120" s="151" t="s">
        <v>17227</v>
      </c>
      <c r="C10120" s="148">
        <v>19519.974649999996</v>
      </c>
      <c r="D10120" s="148">
        <f t="shared" si="471"/>
        <v>23814.37</v>
      </c>
      <c r="E10120" s="138" t="s">
        <v>2044</v>
      </c>
      <c r="F10120" s="148">
        <f t="shared" si="472"/>
        <v>19519.97</v>
      </c>
      <c r="G10120" s="148">
        <f t="shared" si="473"/>
        <v>23814.363400000002</v>
      </c>
    </row>
    <row r="10121" spans="1:7" ht="14.4" customHeight="1">
      <c r="A10121" s="138" t="s">
        <v>17260</v>
      </c>
      <c r="B10121" s="151" t="s">
        <v>17227</v>
      </c>
      <c r="C10121" s="148">
        <v>19519.974649999996</v>
      </c>
      <c r="D10121" s="148">
        <f t="shared" ref="D10121:D10184" si="474">ROUND(C10121*(1+$D$8),2)</f>
        <v>23814.37</v>
      </c>
      <c r="E10121" s="138" t="s">
        <v>2044</v>
      </c>
      <c r="F10121" s="148">
        <f t="shared" ref="F10121:F10184" si="475">ROUND(C10121*(1-HLOOKUP(E10121,$1:$2,2,FALSE)),2)</f>
        <v>19519.97</v>
      </c>
      <c r="G10121" s="148">
        <f t="shared" ref="G10121:G10184" si="476">F10121*(1+$D$8)</f>
        <v>23814.363400000002</v>
      </c>
    </row>
    <row r="10122" spans="1:7" ht="14.4" customHeight="1">
      <c r="A10122" s="138" t="s">
        <v>17261</v>
      </c>
      <c r="B10122" s="151" t="s">
        <v>17227</v>
      </c>
      <c r="C10122" s="148">
        <v>19519.974649999996</v>
      </c>
      <c r="D10122" s="148">
        <f t="shared" si="474"/>
        <v>23814.37</v>
      </c>
      <c r="E10122" s="138" t="s">
        <v>2044</v>
      </c>
      <c r="F10122" s="148">
        <f t="shared" si="475"/>
        <v>19519.97</v>
      </c>
      <c r="G10122" s="148">
        <f t="shared" si="476"/>
        <v>23814.363400000002</v>
      </c>
    </row>
    <row r="10123" spans="1:7" ht="14.4" customHeight="1">
      <c r="A10123" s="138" t="s">
        <v>17262</v>
      </c>
      <c r="B10123" s="151" t="s">
        <v>17227</v>
      </c>
      <c r="C10123" s="148">
        <v>19519.974649999996</v>
      </c>
      <c r="D10123" s="148">
        <f t="shared" si="474"/>
        <v>23814.37</v>
      </c>
      <c r="E10123" s="138" t="s">
        <v>2044</v>
      </c>
      <c r="F10123" s="148">
        <f t="shared" si="475"/>
        <v>19519.97</v>
      </c>
      <c r="G10123" s="148">
        <f t="shared" si="476"/>
        <v>23814.363400000002</v>
      </c>
    </row>
    <row r="10124" spans="1:7" ht="14.4" customHeight="1">
      <c r="A10124" s="138" t="s">
        <v>17263</v>
      </c>
      <c r="B10124" s="151" t="s">
        <v>17227</v>
      </c>
      <c r="C10124" s="148">
        <v>19519.974649999996</v>
      </c>
      <c r="D10124" s="148">
        <f t="shared" si="474"/>
        <v>23814.37</v>
      </c>
      <c r="E10124" s="138" t="s">
        <v>2044</v>
      </c>
      <c r="F10124" s="148">
        <f t="shared" si="475"/>
        <v>19519.97</v>
      </c>
      <c r="G10124" s="148">
        <f t="shared" si="476"/>
        <v>23814.363400000002</v>
      </c>
    </row>
    <row r="10125" spans="1:7" ht="14.4" customHeight="1">
      <c r="A10125" s="138" t="s">
        <v>17264</v>
      </c>
      <c r="B10125" s="151" t="s">
        <v>17227</v>
      </c>
      <c r="C10125" s="148">
        <v>19519.974649999996</v>
      </c>
      <c r="D10125" s="148">
        <f t="shared" si="474"/>
        <v>23814.37</v>
      </c>
      <c r="E10125" s="138" t="s">
        <v>2044</v>
      </c>
      <c r="F10125" s="148">
        <f t="shared" si="475"/>
        <v>19519.97</v>
      </c>
      <c r="G10125" s="148">
        <f t="shared" si="476"/>
        <v>23814.363400000002</v>
      </c>
    </row>
    <row r="10126" spans="1:7" ht="14.4" customHeight="1">
      <c r="A10126" s="138" t="s">
        <v>17265</v>
      </c>
      <c r="B10126" s="151" t="s">
        <v>17227</v>
      </c>
      <c r="C10126" s="148">
        <v>19519.974649999996</v>
      </c>
      <c r="D10126" s="148">
        <f t="shared" si="474"/>
        <v>23814.37</v>
      </c>
      <c r="E10126" s="138" t="s">
        <v>2044</v>
      </c>
      <c r="F10126" s="148">
        <f t="shared" si="475"/>
        <v>19519.97</v>
      </c>
      <c r="G10126" s="148">
        <f t="shared" si="476"/>
        <v>23814.363400000002</v>
      </c>
    </row>
    <row r="10127" spans="1:7" ht="14.4" customHeight="1">
      <c r="A10127" s="138" t="s">
        <v>17266</v>
      </c>
      <c r="B10127" s="151" t="s">
        <v>17227</v>
      </c>
      <c r="C10127" s="148">
        <v>19519.974649999996</v>
      </c>
      <c r="D10127" s="148">
        <f t="shared" si="474"/>
        <v>23814.37</v>
      </c>
      <c r="E10127" s="138" t="s">
        <v>2044</v>
      </c>
      <c r="F10127" s="148">
        <f t="shared" si="475"/>
        <v>19519.97</v>
      </c>
      <c r="G10127" s="148">
        <f t="shared" si="476"/>
        <v>23814.363400000002</v>
      </c>
    </row>
    <row r="10128" spans="1:7" ht="14.4" customHeight="1">
      <c r="A10128" s="138" t="s">
        <v>17267</v>
      </c>
      <c r="B10128" s="151" t="s">
        <v>17227</v>
      </c>
      <c r="C10128" s="148">
        <v>19519.974649999996</v>
      </c>
      <c r="D10128" s="148">
        <f t="shared" si="474"/>
        <v>23814.37</v>
      </c>
      <c r="E10128" s="138" t="s">
        <v>2044</v>
      </c>
      <c r="F10128" s="148">
        <f t="shared" si="475"/>
        <v>19519.97</v>
      </c>
      <c r="G10128" s="148">
        <f t="shared" si="476"/>
        <v>23814.363400000002</v>
      </c>
    </row>
    <row r="10129" spans="1:7" ht="14.4" customHeight="1">
      <c r="A10129" s="138" t="s">
        <v>17268</v>
      </c>
      <c r="B10129" s="151" t="s">
        <v>17227</v>
      </c>
      <c r="C10129" s="148">
        <v>19519.974649999996</v>
      </c>
      <c r="D10129" s="148">
        <f t="shared" si="474"/>
        <v>23814.37</v>
      </c>
      <c r="E10129" s="138" t="s">
        <v>2044</v>
      </c>
      <c r="F10129" s="148">
        <f t="shared" si="475"/>
        <v>19519.97</v>
      </c>
      <c r="G10129" s="148">
        <f t="shared" si="476"/>
        <v>23814.363400000002</v>
      </c>
    </row>
    <row r="10130" spans="1:7" ht="14.4" customHeight="1">
      <c r="A10130" s="138" t="s">
        <v>17269</v>
      </c>
      <c r="B10130" s="151" t="s">
        <v>17227</v>
      </c>
      <c r="C10130" s="148">
        <v>19519.974649999996</v>
      </c>
      <c r="D10130" s="148">
        <f t="shared" si="474"/>
        <v>23814.37</v>
      </c>
      <c r="E10130" s="138" t="s">
        <v>2044</v>
      </c>
      <c r="F10130" s="148">
        <f t="shared" si="475"/>
        <v>19519.97</v>
      </c>
      <c r="G10130" s="148">
        <f t="shared" si="476"/>
        <v>23814.363400000002</v>
      </c>
    </row>
    <row r="10131" spans="1:7" ht="14.4" customHeight="1">
      <c r="A10131" s="138" t="s">
        <v>17270</v>
      </c>
      <c r="B10131" s="151" t="s">
        <v>17227</v>
      </c>
      <c r="C10131" s="148">
        <v>19519.974649999996</v>
      </c>
      <c r="D10131" s="148">
        <f t="shared" si="474"/>
        <v>23814.37</v>
      </c>
      <c r="E10131" s="138" t="s">
        <v>2044</v>
      </c>
      <c r="F10131" s="148">
        <f t="shared" si="475"/>
        <v>19519.97</v>
      </c>
      <c r="G10131" s="148">
        <f t="shared" si="476"/>
        <v>23814.363400000002</v>
      </c>
    </row>
    <row r="10132" spans="1:7" ht="14.4" customHeight="1">
      <c r="A10132" s="138" t="s">
        <v>17271</v>
      </c>
      <c r="B10132" s="151" t="s">
        <v>17227</v>
      </c>
      <c r="C10132" s="148">
        <v>19519.974649999996</v>
      </c>
      <c r="D10132" s="148">
        <f t="shared" si="474"/>
        <v>23814.37</v>
      </c>
      <c r="E10132" s="138" t="s">
        <v>2044</v>
      </c>
      <c r="F10132" s="148">
        <f t="shared" si="475"/>
        <v>19519.97</v>
      </c>
      <c r="G10132" s="148">
        <f t="shared" si="476"/>
        <v>23814.363400000002</v>
      </c>
    </row>
    <row r="10133" spans="1:7" ht="14.4" customHeight="1">
      <c r="A10133" s="138" t="s">
        <v>17272</v>
      </c>
      <c r="B10133" s="151" t="s">
        <v>17227</v>
      </c>
      <c r="C10133" s="148">
        <v>19519.974649999996</v>
      </c>
      <c r="D10133" s="148">
        <f t="shared" si="474"/>
        <v>23814.37</v>
      </c>
      <c r="E10133" s="138" t="s">
        <v>2044</v>
      </c>
      <c r="F10133" s="148">
        <f t="shared" si="475"/>
        <v>19519.97</v>
      </c>
      <c r="G10133" s="148">
        <f t="shared" si="476"/>
        <v>23814.363400000002</v>
      </c>
    </row>
    <row r="10134" spans="1:7" ht="14.4" customHeight="1">
      <c r="A10134" s="138" t="s">
        <v>17273</v>
      </c>
      <c r="B10134" s="151" t="s">
        <v>17227</v>
      </c>
      <c r="C10134" s="148">
        <v>19519.974649999996</v>
      </c>
      <c r="D10134" s="148">
        <f t="shared" si="474"/>
        <v>23814.37</v>
      </c>
      <c r="E10134" s="138" t="s">
        <v>2044</v>
      </c>
      <c r="F10134" s="148">
        <f t="shared" si="475"/>
        <v>19519.97</v>
      </c>
      <c r="G10134" s="148">
        <f t="shared" si="476"/>
        <v>23814.363400000002</v>
      </c>
    </row>
    <row r="10135" spans="1:7" ht="14.4" customHeight="1">
      <c r="A10135" s="138" t="s">
        <v>17274</v>
      </c>
      <c r="B10135" s="151" t="s">
        <v>17227</v>
      </c>
      <c r="C10135" s="148">
        <v>19519.974649999996</v>
      </c>
      <c r="D10135" s="148">
        <f t="shared" si="474"/>
        <v>23814.37</v>
      </c>
      <c r="E10135" s="138" t="s">
        <v>2044</v>
      </c>
      <c r="F10135" s="148">
        <f t="shared" si="475"/>
        <v>19519.97</v>
      </c>
      <c r="G10135" s="148">
        <f t="shared" si="476"/>
        <v>23814.363400000002</v>
      </c>
    </row>
    <row r="10136" spans="1:7" ht="14.4" customHeight="1">
      <c r="A10136" s="138" t="s">
        <v>17275</v>
      </c>
      <c r="B10136" s="151" t="s">
        <v>17227</v>
      </c>
      <c r="C10136" s="148">
        <v>19519.974649999996</v>
      </c>
      <c r="D10136" s="148">
        <f t="shared" si="474"/>
        <v>23814.37</v>
      </c>
      <c r="E10136" s="138" t="s">
        <v>2044</v>
      </c>
      <c r="F10136" s="148">
        <f t="shared" si="475"/>
        <v>19519.97</v>
      </c>
      <c r="G10136" s="148">
        <f t="shared" si="476"/>
        <v>23814.363400000002</v>
      </c>
    </row>
    <row r="10137" spans="1:7" ht="14.4" customHeight="1">
      <c r="A10137" s="138" t="s">
        <v>17276</v>
      </c>
      <c r="B10137" s="151" t="s">
        <v>17227</v>
      </c>
      <c r="C10137" s="148">
        <v>19519.974649999996</v>
      </c>
      <c r="D10137" s="148">
        <f t="shared" si="474"/>
        <v>23814.37</v>
      </c>
      <c r="E10137" s="138" t="s">
        <v>2044</v>
      </c>
      <c r="F10137" s="148">
        <f t="shared" si="475"/>
        <v>19519.97</v>
      </c>
      <c r="G10137" s="148">
        <f t="shared" si="476"/>
        <v>23814.363400000002</v>
      </c>
    </row>
    <row r="10138" spans="1:7" ht="14.4" customHeight="1">
      <c r="A10138" s="138" t="s">
        <v>17277</v>
      </c>
      <c r="B10138" s="151" t="s">
        <v>17227</v>
      </c>
      <c r="C10138" s="148">
        <v>19519.974649999996</v>
      </c>
      <c r="D10138" s="148">
        <f t="shared" si="474"/>
        <v>23814.37</v>
      </c>
      <c r="E10138" s="138" t="s">
        <v>2044</v>
      </c>
      <c r="F10138" s="148">
        <f t="shared" si="475"/>
        <v>19519.97</v>
      </c>
      <c r="G10138" s="148">
        <f t="shared" si="476"/>
        <v>23814.363400000002</v>
      </c>
    </row>
    <row r="10139" spans="1:7" ht="14.4" customHeight="1">
      <c r="A10139" s="138" t="s">
        <v>17278</v>
      </c>
      <c r="B10139" s="151" t="s">
        <v>17227</v>
      </c>
      <c r="C10139" s="148">
        <v>19519.974649999996</v>
      </c>
      <c r="D10139" s="148">
        <f t="shared" si="474"/>
        <v>23814.37</v>
      </c>
      <c r="E10139" s="138" t="s">
        <v>2044</v>
      </c>
      <c r="F10139" s="148">
        <f t="shared" si="475"/>
        <v>19519.97</v>
      </c>
      <c r="G10139" s="148">
        <f t="shared" si="476"/>
        <v>23814.363400000002</v>
      </c>
    </row>
    <row r="10140" spans="1:7" ht="14.4" customHeight="1">
      <c r="A10140" s="138" t="s">
        <v>17279</v>
      </c>
      <c r="B10140" s="151" t="s">
        <v>17227</v>
      </c>
      <c r="C10140" s="148">
        <v>19519.974649999996</v>
      </c>
      <c r="D10140" s="148">
        <f t="shared" si="474"/>
        <v>23814.37</v>
      </c>
      <c r="E10140" s="138" t="s">
        <v>2044</v>
      </c>
      <c r="F10140" s="148">
        <f t="shared" si="475"/>
        <v>19519.97</v>
      </c>
      <c r="G10140" s="148">
        <f t="shared" si="476"/>
        <v>23814.363400000002</v>
      </c>
    </row>
    <row r="10141" spans="1:7" ht="14.4" customHeight="1">
      <c r="A10141" s="138" t="s">
        <v>17280</v>
      </c>
      <c r="B10141" s="151" t="s">
        <v>17227</v>
      </c>
      <c r="C10141" s="148">
        <v>19519.974649999996</v>
      </c>
      <c r="D10141" s="148">
        <f t="shared" si="474"/>
        <v>23814.37</v>
      </c>
      <c r="E10141" s="138" t="s">
        <v>2044</v>
      </c>
      <c r="F10141" s="148">
        <f t="shared" si="475"/>
        <v>19519.97</v>
      </c>
      <c r="G10141" s="148">
        <f t="shared" si="476"/>
        <v>23814.363400000002</v>
      </c>
    </row>
    <row r="10142" spans="1:7" ht="14.4" customHeight="1">
      <c r="A10142" s="138" t="s">
        <v>17281</v>
      </c>
      <c r="B10142" s="151" t="s">
        <v>17227</v>
      </c>
      <c r="C10142" s="148">
        <v>19519.974649999996</v>
      </c>
      <c r="D10142" s="148">
        <f t="shared" si="474"/>
        <v>23814.37</v>
      </c>
      <c r="E10142" s="138" t="s">
        <v>2044</v>
      </c>
      <c r="F10142" s="148">
        <f t="shared" si="475"/>
        <v>19519.97</v>
      </c>
      <c r="G10142" s="148">
        <f t="shared" si="476"/>
        <v>23814.363400000002</v>
      </c>
    </row>
    <row r="10143" spans="1:7" ht="14.4" customHeight="1">
      <c r="A10143" s="138" t="s">
        <v>17282</v>
      </c>
      <c r="B10143" s="151" t="s">
        <v>17227</v>
      </c>
      <c r="C10143" s="148">
        <v>19519.974649999996</v>
      </c>
      <c r="D10143" s="148">
        <f t="shared" si="474"/>
        <v>23814.37</v>
      </c>
      <c r="E10143" s="138" t="s">
        <v>2044</v>
      </c>
      <c r="F10143" s="148">
        <f t="shared" si="475"/>
        <v>19519.97</v>
      </c>
      <c r="G10143" s="148">
        <f t="shared" si="476"/>
        <v>23814.363400000002</v>
      </c>
    </row>
    <row r="10144" spans="1:7" ht="14.4" customHeight="1">
      <c r="A10144" s="138" t="s">
        <v>17283</v>
      </c>
      <c r="B10144" s="151" t="s">
        <v>17227</v>
      </c>
      <c r="C10144" s="148">
        <v>19519.974649999996</v>
      </c>
      <c r="D10144" s="148">
        <f t="shared" si="474"/>
        <v>23814.37</v>
      </c>
      <c r="E10144" s="138" t="s">
        <v>2044</v>
      </c>
      <c r="F10144" s="148">
        <f t="shared" si="475"/>
        <v>19519.97</v>
      </c>
      <c r="G10144" s="148">
        <f t="shared" si="476"/>
        <v>23814.363400000002</v>
      </c>
    </row>
    <row r="10145" spans="1:7" ht="14.4" customHeight="1">
      <c r="A10145" s="138" t="s">
        <v>17284</v>
      </c>
      <c r="B10145" s="151" t="s">
        <v>17227</v>
      </c>
      <c r="C10145" s="148">
        <v>19519.974649999996</v>
      </c>
      <c r="D10145" s="148">
        <f t="shared" si="474"/>
        <v>23814.37</v>
      </c>
      <c r="E10145" s="138" t="s">
        <v>2044</v>
      </c>
      <c r="F10145" s="148">
        <f t="shared" si="475"/>
        <v>19519.97</v>
      </c>
      <c r="G10145" s="148">
        <f t="shared" si="476"/>
        <v>23814.363400000002</v>
      </c>
    </row>
    <row r="10146" spans="1:7" ht="14.4" customHeight="1">
      <c r="A10146" s="138" t="s">
        <v>17285</v>
      </c>
      <c r="B10146" s="151" t="s">
        <v>17227</v>
      </c>
      <c r="C10146" s="148">
        <v>19519.974649999996</v>
      </c>
      <c r="D10146" s="148">
        <f t="shared" si="474"/>
        <v>23814.37</v>
      </c>
      <c r="E10146" s="138" t="s">
        <v>2044</v>
      </c>
      <c r="F10146" s="148">
        <f t="shared" si="475"/>
        <v>19519.97</v>
      </c>
      <c r="G10146" s="148">
        <f t="shared" si="476"/>
        <v>23814.363400000002</v>
      </c>
    </row>
    <row r="10147" spans="1:7" ht="14.4" customHeight="1">
      <c r="A10147" s="138" t="s">
        <v>17286</v>
      </c>
      <c r="B10147" s="151" t="s">
        <v>17227</v>
      </c>
      <c r="C10147" s="148">
        <v>19519.974649999996</v>
      </c>
      <c r="D10147" s="148">
        <f t="shared" si="474"/>
        <v>23814.37</v>
      </c>
      <c r="E10147" s="138" t="s">
        <v>2044</v>
      </c>
      <c r="F10147" s="148">
        <f t="shared" si="475"/>
        <v>19519.97</v>
      </c>
      <c r="G10147" s="148">
        <f t="shared" si="476"/>
        <v>23814.363400000002</v>
      </c>
    </row>
    <row r="10148" spans="1:7" ht="14.4" customHeight="1">
      <c r="A10148" s="138" t="s">
        <v>17287</v>
      </c>
      <c r="B10148" s="151" t="s">
        <v>17227</v>
      </c>
      <c r="C10148" s="148">
        <v>19519.974649999996</v>
      </c>
      <c r="D10148" s="148">
        <f t="shared" si="474"/>
        <v>23814.37</v>
      </c>
      <c r="E10148" s="138" t="s">
        <v>2044</v>
      </c>
      <c r="F10148" s="148">
        <f t="shared" si="475"/>
        <v>19519.97</v>
      </c>
      <c r="G10148" s="148">
        <f t="shared" si="476"/>
        <v>23814.363400000002</v>
      </c>
    </row>
    <row r="10149" spans="1:7" ht="14.4" customHeight="1">
      <c r="A10149" s="138" t="s">
        <v>17288</v>
      </c>
      <c r="B10149" s="151" t="s">
        <v>17227</v>
      </c>
      <c r="C10149" s="148">
        <v>19519.974649999996</v>
      </c>
      <c r="D10149" s="148">
        <f t="shared" si="474"/>
        <v>23814.37</v>
      </c>
      <c r="E10149" s="138" t="s">
        <v>2044</v>
      </c>
      <c r="F10149" s="148">
        <f t="shared" si="475"/>
        <v>19519.97</v>
      </c>
      <c r="G10149" s="148">
        <f t="shared" si="476"/>
        <v>23814.363400000002</v>
      </c>
    </row>
    <row r="10150" spans="1:7" ht="14.4" customHeight="1">
      <c r="A10150" s="138" t="s">
        <v>17289</v>
      </c>
      <c r="B10150" s="151" t="s">
        <v>17227</v>
      </c>
      <c r="C10150" s="148">
        <v>19519.974649999996</v>
      </c>
      <c r="D10150" s="148">
        <f t="shared" si="474"/>
        <v>23814.37</v>
      </c>
      <c r="E10150" s="138" t="s">
        <v>2044</v>
      </c>
      <c r="F10150" s="148">
        <f t="shared" si="475"/>
        <v>19519.97</v>
      </c>
      <c r="G10150" s="148">
        <f t="shared" si="476"/>
        <v>23814.363400000002</v>
      </c>
    </row>
    <row r="10151" spans="1:7" ht="14.4" customHeight="1">
      <c r="A10151" s="138" t="s">
        <v>17290</v>
      </c>
      <c r="B10151" s="151" t="s">
        <v>17291</v>
      </c>
      <c r="C10151" s="148">
        <v>17611.292049999996</v>
      </c>
      <c r="D10151" s="148">
        <f t="shared" si="474"/>
        <v>21485.78</v>
      </c>
      <c r="E10151" s="138" t="s">
        <v>2044</v>
      </c>
      <c r="F10151" s="148">
        <f t="shared" si="475"/>
        <v>17611.29</v>
      </c>
      <c r="G10151" s="148">
        <f t="shared" si="476"/>
        <v>21485.773799999999</v>
      </c>
    </row>
    <row r="10152" spans="1:7" ht="14.4" customHeight="1">
      <c r="A10152" s="138" t="s">
        <v>17292</v>
      </c>
      <c r="B10152" s="151" t="s">
        <v>17291</v>
      </c>
      <c r="C10152" s="148">
        <v>17611.292049999996</v>
      </c>
      <c r="D10152" s="148">
        <f t="shared" si="474"/>
        <v>21485.78</v>
      </c>
      <c r="E10152" s="138" t="s">
        <v>2044</v>
      </c>
      <c r="F10152" s="148">
        <f t="shared" si="475"/>
        <v>17611.29</v>
      </c>
      <c r="G10152" s="148">
        <f t="shared" si="476"/>
        <v>21485.773799999999</v>
      </c>
    </row>
    <row r="10153" spans="1:7" ht="14.4" customHeight="1">
      <c r="A10153" s="138" t="s">
        <v>17293</v>
      </c>
      <c r="B10153" s="151" t="s">
        <v>17291</v>
      </c>
      <c r="C10153" s="148">
        <v>17611.292049999996</v>
      </c>
      <c r="D10153" s="148">
        <f t="shared" si="474"/>
        <v>21485.78</v>
      </c>
      <c r="E10153" s="138" t="s">
        <v>2044</v>
      </c>
      <c r="F10153" s="148">
        <f t="shared" si="475"/>
        <v>17611.29</v>
      </c>
      <c r="G10153" s="148">
        <f t="shared" si="476"/>
        <v>21485.773799999999</v>
      </c>
    </row>
    <row r="10154" spans="1:7" ht="14.4" customHeight="1">
      <c r="A10154" s="138" t="s">
        <v>17294</v>
      </c>
      <c r="B10154" s="151" t="s">
        <v>17291</v>
      </c>
      <c r="C10154" s="148">
        <v>17611.292049999996</v>
      </c>
      <c r="D10154" s="148">
        <f t="shared" si="474"/>
        <v>21485.78</v>
      </c>
      <c r="E10154" s="138" t="s">
        <v>2044</v>
      </c>
      <c r="F10154" s="148">
        <f t="shared" si="475"/>
        <v>17611.29</v>
      </c>
      <c r="G10154" s="148">
        <f t="shared" si="476"/>
        <v>21485.773799999999</v>
      </c>
    </row>
    <row r="10155" spans="1:7" ht="14.4" customHeight="1">
      <c r="A10155" s="138" t="s">
        <v>17295</v>
      </c>
      <c r="B10155" s="151" t="s">
        <v>17291</v>
      </c>
      <c r="C10155" s="148">
        <v>17611.292049999996</v>
      </c>
      <c r="D10155" s="148">
        <f t="shared" si="474"/>
        <v>21485.78</v>
      </c>
      <c r="E10155" s="138" t="s">
        <v>2044</v>
      </c>
      <c r="F10155" s="148">
        <f t="shared" si="475"/>
        <v>17611.29</v>
      </c>
      <c r="G10155" s="148">
        <f t="shared" si="476"/>
        <v>21485.773799999999</v>
      </c>
    </row>
    <row r="10156" spans="1:7" ht="14.4" customHeight="1">
      <c r="A10156" s="138" t="s">
        <v>17296</v>
      </c>
      <c r="B10156" s="151" t="s">
        <v>17291</v>
      </c>
      <c r="C10156" s="148">
        <v>17611.292049999996</v>
      </c>
      <c r="D10156" s="148">
        <f t="shared" si="474"/>
        <v>21485.78</v>
      </c>
      <c r="E10156" s="138" t="s">
        <v>2044</v>
      </c>
      <c r="F10156" s="148">
        <f t="shared" si="475"/>
        <v>17611.29</v>
      </c>
      <c r="G10156" s="148">
        <f t="shared" si="476"/>
        <v>21485.773799999999</v>
      </c>
    </row>
    <row r="10157" spans="1:7" ht="14.4" customHeight="1">
      <c r="A10157" s="138" t="s">
        <v>17297</v>
      </c>
      <c r="B10157" s="151" t="s">
        <v>17291</v>
      </c>
      <c r="C10157" s="148">
        <v>17611.292049999996</v>
      </c>
      <c r="D10157" s="148">
        <f t="shared" si="474"/>
        <v>21485.78</v>
      </c>
      <c r="E10157" s="138" t="s">
        <v>2044</v>
      </c>
      <c r="F10157" s="148">
        <f t="shared" si="475"/>
        <v>17611.29</v>
      </c>
      <c r="G10157" s="148">
        <f t="shared" si="476"/>
        <v>21485.773799999999</v>
      </c>
    </row>
    <row r="10158" spans="1:7" ht="14.4" customHeight="1">
      <c r="A10158" s="138" t="s">
        <v>17298</v>
      </c>
      <c r="B10158" s="151" t="s">
        <v>17291</v>
      </c>
      <c r="C10158" s="148">
        <v>17611.292049999996</v>
      </c>
      <c r="D10158" s="148">
        <f t="shared" si="474"/>
        <v>21485.78</v>
      </c>
      <c r="E10158" s="138" t="s">
        <v>2044</v>
      </c>
      <c r="F10158" s="148">
        <f t="shared" si="475"/>
        <v>17611.29</v>
      </c>
      <c r="G10158" s="148">
        <f t="shared" si="476"/>
        <v>21485.773799999999</v>
      </c>
    </row>
    <row r="10159" spans="1:7" ht="14.4" customHeight="1">
      <c r="A10159" s="138" t="s">
        <v>17299</v>
      </c>
      <c r="B10159" s="151" t="s">
        <v>17291</v>
      </c>
      <c r="C10159" s="148">
        <v>17611.292049999996</v>
      </c>
      <c r="D10159" s="148">
        <f t="shared" si="474"/>
        <v>21485.78</v>
      </c>
      <c r="E10159" s="138" t="s">
        <v>2044</v>
      </c>
      <c r="F10159" s="148">
        <f t="shared" si="475"/>
        <v>17611.29</v>
      </c>
      <c r="G10159" s="148">
        <f t="shared" si="476"/>
        <v>21485.773799999999</v>
      </c>
    </row>
    <row r="10160" spans="1:7" ht="14.4" customHeight="1">
      <c r="A10160" s="138" t="s">
        <v>17300</v>
      </c>
      <c r="B10160" s="151" t="s">
        <v>17291</v>
      </c>
      <c r="C10160" s="148">
        <v>17611.292049999996</v>
      </c>
      <c r="D10160" s="148">
        <f t="shared" si="474"/>
        <v>21485.78</v>
      </c>
      <c r="E10160" s="138" t="s">
        <v>2044</v>
      </c>
      <c r="F10160" s="148">
        <f t="shared" si="475"/>
        <v>17611.29</v>
      </c>
      <c r="G10160" s="148">
        <f t="shared" si="476"/>
        <v>21485.773799999999</v>
      </c>
    </row>
    <row r="10161" spans="1:7" ht="14.4" customHeight="1">
      <c r="A10161" s="138" t="s">
        <v>17301</v>
      </c>
      <c r="B10161" s="151" t="s">
        <v>17291</v>
      </c>
      <c r="C10161" s="148">
        <v>17611.292049999996</v>
      </c>
      <c r="D10161" s="148">
        <f t="shared" si="474"/>
        <v>21485.78</v>
      </c>
      <c r="E10161" s="138" t="s">
        <v>2044</v>
      </c>
      <c r="F10161" s="148">
        <f t="shared" si="475"/>
        <v>17611.29</v>
      </c>
      <c r="G10161" s="148">
        <f t="shared" si="476"/>
        <v>21485.773799999999</v>
      </c>
    </row>
    <row r="10162" spans="1:7" ht="14.4" customHeight="1">
      <c r="A10162" s="138" t="s">
        <v>17302</v>
      </c>
      <c r="B10162" s="151" t="s">
        <v>17291</v>
      </c>
      <c r="C10162" s="148">
        <v>17611.292049999996</v>
      </c>
      <c r="D10162" s="148">
        <f t="shared" si="474"/>
        <v>21485.78</v>
      </c>
      <c r="E10162" s="138" t="s">
        <v>2044</v>
      </c>
      <c r="F10162" s="148">
        <f t="shared" si="475"/>
        <v>17611.29</v>
      </c>
      <c r="G10162" s="148">
        <f t="shared" si="476"/>
        <v>21485.773799999999</v>
      </c>
    </row>
    <row r="10163" spans="1:7" ht="14.4" customHeight="1">
      <c r="A10163" s="138" t="s">
        <v>17303</v>
      </c>
      <c r="B10163" s="151" t="s">
        <v>17291</v>
      </c>
      <c r="C10163" s="148">
        <v>17611.292049999996</v>
      </c>
      <c r="D10163" s="148">
        <f t="shared" si="474"/>
        <v>21485.78</v>
      </c>
      <c r="E10163" s="138" t="s">
        <v>2044</v>
      </c>
      <c r="F10163" s="148">
        <f t="shared" si="475"/>
        <v>17611.29</v>
      </c>
      <c r="G10163" s="148">
        <f t="shared" si="476"/>
        <v>21485.773799999999</v>
      </c>
    </row>
    <row r="10164" spans="1:7" ht="14.4" customHeight="1">
      <c r="A10164" s="138" t="s">
        <v>17304</v>
      </c>
      <c r="B10164" s="151" t="s">
        <v>17291</v>
      </c>
      <c r="C10164" s="148">
        <v>17611.292049999996</v>
      </c>
      <c r="D10164" s="148">
        <f t="shared" si="474"/>
        <v>21485.78</v>
      </c>
      <c r="E10164" s="138" t="s">
        <v>2044</v>
      </c>
      <c r="F10164" s="148">
        <f t="shared" si="475"/>
        <v>17611.29</v>
      </c>
      <c r="G10164" s="148">
        <f t="shared" si="476"/>
        <v>21485.773799999999</v>
      </c>
    </row>
    <row r="10165" spans="1:7" ht="14.4" customHeight="1">
      <c r="A10165" s="138" t="s">
        <v>17305</v>
      </c>
      <c r="B10165" s="151" t="s">
        <v>17291</v>
      </c>
      <c r="C10165" s="148">
        <v>17611.292049999996</v>
      </c>
      <c r="D10165" s="148">
        <f t="shared" si="474"/>
        <v>21485.78</v>
      </c>
      <c r="E10165" s="138" t="s">
        <v>2044</v>
      </c>
      <c r="F10165" s="148">
        <f t="shared" si="475"/>
        <v>17611.29</v>
      </c>
      <c r="G10165" s="148">
        <f t="shared" si="476"/>
        <v>21485.773799999999</v>
      </c>
    </row>
    <row r="10166" spans="1:7" ht="14.4" customHeight="1">
      <c r="A10166" s="138" t="s">
        <v>17306</v>
      </c>
      <c r="B10166" s="151" t="s">
        <v>17291</v>
      </c>
      <c r="C10166" s="148">
        <v>17611.292049999996</v>
      </c>
      <c r="D10166" s="148">
        <f t="shared" si="474"/>
        <v>21485.78</v>
      </c>
      <c r="E10166" s="138" t="s">
        <v>2044</v>
      </c>
      <c r="F10166" s="148">
        <f t="shared" si="475"/>
        <v>17611.29</v>
      </c>
      <c r="G10166" s="148">
        <f t="shared" si="476"/>
        <v>21485.773799999999</v>
      </c>
    </row>
    <row r="10167" spans="1:7" ht="14.4" customHeight="1">
      <c r="A10167" s="138" t="s">
        <v>17307</v>
      </c>
      <c r="B10167" s="151" t="s">
        <v>17291</v>
      </c>
      <c r="C10167" s="148">
        <v>17611.292049999996</v>
      </c>
      <c r="D10167" s="148">
        <f t="shared" si="474"/>
        <v>21485.78</v>
      </c>
      <c r="E10167" s="138" t="s">
        <v>2044</v>
      </c>
      <c r="F10167" s="148">
        <f t="shared" si="475"/>
        <v>17611.29</v>
      </c>
      <c r="G10167" s="148">
        <f t="shared" si="476"/>
        <v>21485.773799999999</v>
      </c>
    </row>
    <row r="10168" spans="1:7" ht="14.4" customHeight="1">
      <c r="A10168" s="138" t="s">
        <v>17308</v>
      </c>
      <c r="B10168" s="151" t="s">
        <v>17291</v>
      </c>
      <c r="C10168" s="148">
        <v>17611.292049999996</v>
      </c>
      <c r="D10168" s="148">
        <f t="shared" si="474"/>
        <v>21485.78</v>
      </c>
      <c r="E10168" s="138" t="s">
        <v>2044</v>
      </c>
      <c r="F10168" s="148">
        <f t="shared" si="475"/>
        <v>17611.29</v>
      </c>
      <c r="G10168" s="148">
        <f t="shared" si="476"/>
        <v>21485.773799999999</v>
      </c>
    </row>
    <row r="10169" spans="1:7" ht="14.4" customHeight="1">
      <c r="A10169" s="138" t="s">
        <v>17309</v>
      </c>
      <c r="B10169" s="151" t="s">
        <v>17291</v>
      </c>
      <c r="C10169" s="148">
        <v>17611.292049999996</v>
      </c>
      <c r="D10169" s="148">
        <f t="shared" si="474"/>
        <v>21485.78</v>
      </c>
      <c r="E10169" s="138" t="s">
        <v>2044</v>
      </c>
      <c r="F10169" s="148">
        <f t="shared" si="475"/>
        <v>17611.29</v>
      </c>
      <c r="G10169" s="148">
        <f t="shared" si="476"/>
        <v>21485.773799999999</v>
      </c>
    </row>
    <row r="10170" spans="1:7" ht="14.4" customHeight="1">
      <c r="A10170" s="138" t="s">
        <v>17310</v>
      </c>
      <c r="B10170" s="151" t="s">
        <v>17291</v>
      </c>
      <c r="C10170" s="148">
        <v>17611.292049999996</v>
      </c>
      <c r="D10170" s="148">
        <f t="shared" si="474"/>
        <v>21485.78</v>
      </c>
      <c r="E10170" s="138" t="s">
        <v>2044</v>
      </c>
      <c r="F10170" s="148">
        <f t="shared" si="475"/>
        <v>17611.29</v>
      </c>
      <c r="G10170" s="148">
        <f t="shared" si="476"/>
        <v>21485.773799999999</v>
      </c>
    </row>
    <row r="10171" spans="1:7" ht="14.4" customHeight="1">
      <c r="A10171" s="138" t="s">
        <v>17311</v>
      </c>
      <c r="B10171" s="151" t="s">
        <v>17291</v>
      </c>
      <c r="C10171" s="148">
        <v>17611.292049999996</v>
      </c>
      <c r="D10171" s="148">
        <f t="shared" si="474"/>
        <v>21485.78</v>
      </c>
      <c r="E10171" s="138" t="s">
        <v>2044</v>
      </c>
      <c r="F10171" s="148">
        <f t="shared" si="475"/>
        <v>17611.29</v>
      </c>
      <c r="G10171" s="148">
        <f t="shared" si="476"/>
        <v>21485.773799999999</v>
      </c>
    </row>
    <row r="10172" spans="1:7" ht="14.4" customHeight="1">
      <c r="A10172" s="138" t="s">
        <v>17312</v>
      </c>
      <c r="B10172" s="151" t="s">
        <v>17291</v>
      </c>
      <c r="C10172" s="148">
        <v>17611.292049999996</v>
      </c>
      <c r="D10172" s="148">
        <f t="shared" si="474"/>
        <v>21485.78</v>
      </c>
      <c r="E10172" s="138" t="s">
        <v>2044</v>
      </c>
      <c r="F10172" s="148">
        <f t="shared" si="475"/>
        <v>17611.29</v>
      </c>
      <c r="G10172" s="148">
        <f t="shared" si="476"/>
        <v>21485.773799999999</v>
      </c>
    </row>
    <row r="10173" spans="1:7" ht="14.4" customHeight="1">
      <c r="A10173" s="138" t="s">
        <v>17313</v>
      </c>
      <c r="B10173" s="151" t="s">
        <v>17291</v>
      </c>
      <c r="C10173" s="148">
        <v>17611.292049999996</v>
      </c>
      <c r="D10173" s="148">
        <f t="shared" si="474"/>
        <v>21485.78</v>
      </c>
      <c r="E10173" s="138" t="s">
        <v>2044</v>
      </c>
      <c r="F10173" s="148">
        <f t="shared" si="475"/>
        <v>17611.29</v>
      </c>
      <c r="G10173" s="148">
        <f t="shared" si="476"/>
        <v>21485.773799999999</v>
      </c>
    </row>
    <row r="10174" spans="1:7" ht="14.4" customHeight="1">
      <c r="A10174" s="138" t="s">
        <v>17314</v>
      </c>
      <c r="B10174" s="151" t="s">
        <v>17291</v>
      </c>
      <c r="C10174" s="148">
        <v>17611.292049999996</v>
      </c>
      <c r="D10174" s="148">
        <f t="shared" si="474"/>
        <v>21485.78</v>
      </c>
      <c r="E10174" s="138" t="s">
        <v>2044</v>
      </c>
      <c r="F10174" s="148">
        <f t="shared" si="475"/>
        <v>17611.29</v>
      </c>
      <c r="G10174" s="148">
        <f t="shared" si="476"/>
        <v>21485.773799999999</v>
      </c>
    </row>
    <row r="10175" spans="1:7" ht="14.4" customHeight="1">
      <c r="A10175" s="138" t="s">
        <v>17315</v>
      </c>
      <c r="B10175" s="151" t="s">
        <v>17291</v>
      </c>
      <c r="C10175" s="148">
        <v>17611.292049999996</v>
      </c>
      <c r="D10175" s="148">
        <f t="shared" si="474"/>
        <v>21485.78</v>
      </c>
      <c r="E10175" s="138" t="s">
        <v>2044</v>
      </c>
      <c r="F10175" s="148">
        <f t="shared" si="475"/>
        <v>17611.29</v>
      </c>
      <c r="G10175" s="148">
        <f t="shared" si="476"/>
        <v>21485.773799999999</v>
      </c>
    </row>
    <row r="10176" spans="1:7" ht="14.4" customHeight="1">
      <c r="A10176" s="138" t="s">
        <v>17316</v>
      </c>
      <c r="B10176" s="151" t="s">
        <v>17291</v>
      </c>
      <c r="C10176" s="148">
        <v>17611.292049999996</v>
      </c>
      <c r="D10176" s="148">
        <f t="shared" si="474"/>
        <v>21485.78</v>
      </c>
      <c r="E10176" s="138" t="s">
        <v>2044</v>
      </c>
      <c r="F10176" s="148">
        <f t="shared" si="475"/>
        <v>17611.29</v>
      </c>
      <c r="G10176" s="148">
        <f t="shared" si="476"/>
        <v>21485.773799999999</v>
      </c>
    </row>
    <row r="10177" spans="1:7" ht="14.4" customHeight="1">
      <c r="A10177" s="138" t="s">
        <v>17317</v>
      </c>
      <c r="B10177" s="151" t="s">
        <v>17291</v>
      </c>
      <c r="C10177" s="148">
        <v>17611.292049999996</v>
      </c>
      <c r="D10177" s="148">
        <f t="shared" si="474"/>
        <v>21485.78</v>
      </c>
      <c r="E10177" s="138" t="s">
        <v>2044</v>
      </c>
      <c r="F10177" s="148">
        <f t="shared" si="475"/>
        <v>17611.29</v>
      </c>
      <c r="G10177" s="148">
        <f t="shared" si="476"/>
        <v>21485.773799999999</v>
      </c>
    </row>
    <row r="10178" spans="1:7" ht="14.4" customHeight="1">
      <c r="A10178" s="138" t="s">
        <v>17318</v>
      </c>
      <c r="B10178" s="151" t="s">
        <v>17291</v>
      </c>
      <c r="C10178" s="148">
        <v>17611.292049999996</v>
      </c>
      <c r="D10178" s="148">
        <f t="shared" si="474"/>
        <v>21485.78</v>
      </c>
      <c r="E10178" s="138" t="s">
        <v>2044</v>
      </c>
      <c r="F10178" s="148">
        <f t="shared" si="475"/>
        <v>17611.29</v>
      </c>
      <c r="G10178" s="148">
        <f t="shared" si="476"/>
        <v>21485.773799999999</v>
      </c>
    </row>
    <row r="10179" spans="1:7" ht="14.4" customHeight="1">
      <c r="A10179" s="138" t="s">
        <v>17319</v>
      </c>
      <c r="B10179" s="151" t="s">
        <v>17291</v>
      </c>
      <c r="C10179" s="148">
        <v>17611.292049999996</v>
      </c>
      <c r="D10179" s="148">
        <f t="shared" si="474"/>
        <v>21485.78</v>
      </c>
      <c r="E10179" s="138" t="s">
        <v>2044</v>
      </c>
      <c r="F10179" s="148">
        <f t="shared" si="475"/>
        <v>17611.29</v>
      </c>
      <c r="G10179" s="148">
        <f t="shared" si="476"/>
        <v>21485.773799999999</v>
      </c>
    </row>
    <row r="10180" spans="1:7" ht="14.4" customHeight="1">
      <c r="A10180" s="138" t="s">
        <v>17320</v>
      </c>
      <c r="B10180" s="151" t="s">
        <v>17291</v>
      </c>
      <c r="C10180" s="148">
        <v>17611.292049999996</v>
      </c>
      <c r="D10180" s="148">
        <f t="shared" si="474"/>
        <v>21485.78</v>
      </c>
      <c r="E10180" s="138" t="s">
        <v>2044</v>
      </c>
      <c r="F10180" s="148">
        <f t="shared" si="475"/>
        <v>17611.29</v>
      </c>
      <c r="G10180" s="148">
        <f t="shared" si="476"/>
        <v>21485.773799999999</v>
      </c>
    </row>
    <row r="10181" spans="1:7" ht="14.4" customHeight="1">
      <c r="A10181" s="138" t="s">
        <v>17321</v>
      </c>
      <c r="B10181" s="151" t="s">
        <v>17291</v>
      </c>
      <c r="C10181" s="148">
        <v>17611.292049999996</v>
      </c>
      <c r="D10181" s="148">
        <f t="shared" si="474"/>
        <v>21485.78</v>
      </c>
      <c r="E10181" s="138" t="s">
        <v>2044</v>
      </c>
      <c r="F10181" s="148">
        <f t="shared" si="475"/>
        <v>17611.29</v>
      </c>
      <c r="G10181" s="148">
        <f t="shared" si="476"/>
        <v>21485.773799999999</v>
      </c>
    </row>
    <row r="10182" spans="1:7" ht="14.4" customHeight="1">
      <c r="A10182" s="138" t="s">
        <v>17322</v>
      </c>
      <c r="B10182" s="151" t="s">
        <v>17291</v>
      </c>
      <c r="C10182" s="148">
        <v>17611.292049999996</v>
      </c>
      <c r="D10182" s="148">
        <f t="shared" si="474"/>
        <v>21485.78</v>
      </c>
      <c r="E10182" s="138" t="s">
        <v>2044</v>
      </c>
      <c r="F10182" s="148">
        <f t="shared" si="475"/>
        <v>17611.29</v>
      </c>
      <c r="G10182" s="148">
        <f t="shared" si="476"/>
        <v>21485.773799999999</v>
      </c>
    </row>
    <row r="10183" spans="1:7" ht="14.4" customHeight="1">
      <c r="A10183" s="138" t="s">
        <v>17323</v>
      </c>
      <c r="B10183" s="151" t="s">
        <v>17291</v>
      </c>
      <c r="C10183" s="148">
        <v>17611.292049999996</v>
      </c>
      <c r="D10183" s="148">
        <f t="shared" si="474"/>
        <v>21485.78</v>
      </c>
      <c r="E10183" s="138" t="s">
        <v>2044</v>
      </c>
      <c r="F10183" s="148">
        <f t="shared" si="475"/>
        <v>17611.29</v>
      </c>
      <c r="G10183" s="148">
        <f t="shared" si="476"/>
        <v>21485.773799999999</v>
      </c>
    </row>
    <row r="10184" spans="1:7" ht="14.4" customHeight="1">
      <c r="A10184" s="138" t="s">
        <v>17324</v>
      </c>
      <c r="B10184" s="151" t="s">
        <v>17291</v>
      </c>
      <c r="C10184" s="148">
        <v>17611.292049999996</v>
      </c>
      <c r="D10184" s="148">
        <f t="shared" si="474"/>
        <v>21485.78</v>
      </c>
      <c r="E10184" s="138" t="s">
        <v>2044</v>
      </c>
      <c r="F10184" s="148">
        <f t="shared" si="475"/>
        <v>17611.29</v>
      </c>
      <c r="G10184" s="148">
        <f t="shared" si="476"/>
        <v>21485.773799999999</v>
      </c>
    </row>
    <row r="10185" spans="1:7" ht="14.4" customHeight="1">
      <c r="A10185" s="138" t="s">
        <v>17325</v>
      </c>
      <c r="B10185" s="151" t="s">
        <v>17291</v>
      </c>
      <c r="C10185" s="148">
        <v>17611.292049999996</v>
      </c>
      <c r="D10185" s="148">
        <f t="shared" ref="D10185:D10248" si="477">ROUND(C10185*(1+$D$8),2)</f>
        <v>21485.78</v>
      </c>
      <c r="E10185" s="138" t="s">
        <v>2044</v>
      </c>
      <c r="F10185" s="148">
        <f t="shared" ref="F10185:F10248" si="478">ROUND(C10185*(1-HLOOKUP(E10185,$1:$2,2,FALSE)),2)</f>
        <v>17611.29</v>
      </c>
      <c r="G10185" s="148">
        <f t="shared" ref="G10185:G10248" si="479">F10185*(1+$D$8)</f>
        <v>21485.773799999999</v>
      </c>
    </row>
    <row r="10186" spans="1:7" ht="14.4" customHeight="1">
      <c r="A10186" s="138" t="s">
        <v>17326</v>
      </c>
      <c r="B10186" s="151" t="s">
        <v>17291</v>
      </c>
      <c r="C10186" s="148">
        <v>17611.292049999996</v>
      </c>
      <c r="D10186" s="148">
        <f t="shared" si="477"/>
        <v>21485.78</v>
      </c>
      <c r="E10186" s="138" t="s">
        <v>2044</v>
      </c>
      <c r="F10186" s="148">
        <f t="shared" si="478"/>
        <v>17611.29</v>
      </c>
      <c r="G10186" s="148">
        <f t="shared" si="479"/>
        <v>21485.773799999999</v>
      </c>
    </row>
    <row r="10187" spans="1:7" ht="14.4" customHeight="1">
      <c r="A10187" s="138" t="s">
        <v>17327</v>
      </c>
      <c r="B10187" s="151" t="s">
        <v>17291</v>
      </c>
      <c r="C10187" s="148">
        <v>17611.292049999996</v>
      </c>
      <c r="D10187" s="148">
        <f t="shared" si="477"/>
        <v>21485.78</v>
      </c>
      <c r="E10187" s="138" t="s">
        <v>2044</v>
      </c>
      <c r="F10187" s="148">
        <f t="shared" si="478"/>
        <v>17611.29</v>
      </c>
      <c r="G10187" s="148">
        <f t="shared" si="479"/>
        <v>21485.773799999999</v>
      </c>
    </row>
    <row r="10188" spans="1:7" ht="14.4" customHeight="1">
      <c r="A10188" s="138" t="s">
        <v>17328</v>
      </c>
      <c r="B10188" s="151" t="s">
        <v>17291</v>
      </c>
      <c r="C10188" s="148">
        <v>17611.292049999996</v>
      </c>
      <c r="D10188" s="148">
        <f t="shared" si="477"/>
        <v>21485.78</v>
      </c>
      <c r="E10188" s="138" t="s">
        <v>2044</v>
      </c>
      <c r="F10188" s="148">
        <f t="shared" si="478"/>
        <v>17611.29</v>
      </c>
      <c r="G10188" s="148">
        <f t="shared" si="479"/>
        <v>21485.773799999999</v>
      </c>
    </row>
    <row r="10189" spans="1:7" ht="14.4" customHeight="1">
      <c r="A10189" s="138" t="s">
        <v>17329</v>
      </c>
      <c r="B10189" s="151" t="s">
        <v>17291</v>
      </c>
      <c r="C10189" s="148">
        <v>17611.292049999996</v>
      </c>
      <c r="D10189" s="148">
        <f t="shared" si="477"/>
        <v>21485.78</v>
      </c>
      <c r="E10189" s="138" t="s">
        <v>2044</v>
      </c>
      <c r="F10189" s="148">
        <f t="shared" si="478"/>
        <v>17611.29</v>
      </c>
      <c r="G10189" s="148">
        <f t="shared" si="479"/>
        <v>21485.773799999999</v>
      </c>
    </row>
    <row r="10190" spans="1:7" ht="14.4" customHeight="1">
      <c r="A10190" s="138" t="s">
        <v>17330</v>
      </c>
      <c r="B10190" s="151" t="s">
        <v>17291</v>
      </c>
      <c r="C10190" s="148">
        <v>17611.292049999996</v>
      </c>
      <c r="D10190" s="148">
        <f t="shared" si="477"/>
        <v>21485.78</v>
      </c>
      <c r="E10190" s="138" t="s">
        <v>2044</v>
      </c>
      <c r="F10190" s="148">
        <f t="shared" si="478"/>
        <v>17611.29</v>
      </c>
      <c r="G10190" s="148">
        <f t="shared" si="479"/>
        <v>21485.773799999999</v>
      </c>
    </row>
    <row r="10191" spans="1:7" ht="14.4" customHeight="1">
      <c r="A10191" s="138" t="s">
        <v>17331</v>
      </c>
      <c r="B10191" s="151" t="s">
        <v>17291</v>
      </c>
      <c r="C10191" s="148">
        <v>17611.292049999996</v>
      </c>
      <c r="D10191" s="148">
        <f t="shared" si="477"/>
        <v>21485.78</v>
      </c>
      <c r="E10191" s="138" t="s">
        <v>2044</v>
      </c>
      <c r="F10191" s="148">
        <f t="shared" si="478"/>
        <v>17611.29</v>
      </c>
      <c r="G10191" s="148">
        <f t="shared" si="479"/>
        <v>21485.773799999999</v>
      </c>
    </row>
    <row r="10192" spans="1:7" ht="14.4" customHeight="1">
      <c r="A10192" s="138" t="s">
        <v>17332</v>
      </c>
      <c r="B10192" s="151" t="s">
        <v>17291</v>
      </c>
      <c r="C10192" s="148">
        <v>17611.292049999996</v>
      </c>
      <c r="D10192" s="148">
        <f t="shared" si="477"/>
        <v>21485.78</v>
      </c>
      <c r="E10192" s="138" t="s">
        <v>2044</v>
      </c>
      <c r="F10192" s="148">
        <f t="shared" si="478"/>
        <v>17611.29</v>
      </c>
      <c r="G10192" s="148">
        <f t="shared" si="479"/>
        <v>21485.773799999999</v>
      </c>
    </row>
    <row r="10193" spans="1:7" ht="14.4" customHeight="1">
      <c r="A10193" s="138" t="s">
        <v>17333</v>
      </c>
      <c r="B10193" s="151" t="s">
        <v>17291</v>
      </c>
      <c r="C10193" s="148">
        <v>17611.292049999996</v>
      </c>
      <c r="D10193" s="148">
        <f t="shared" si="477"/>
        <v>21485.78</v>
      </c>
      <c r="E10193" s="138" t="s">
        <v>2044</v>
      </c>
      <c r="F10193" s="148">
        <f t="shared" si="478"/>
        <v>17611.29</v>
      </c>
      <c r="G10193" s="148">
        <f t="shared" si="479"/>
        <v>21485.773799999999</v>
      </c>
    </row>
    <row r="10194" spans="1:7" ht="14.4" customHeight="1">
      <c r="A10194" s="138" t="s">
        <v>17334</v>
      </c>
      <c r="B10194" s="151" t="s">
        <v>17291</v>
      </c>
      <c r="C10194" s="148">
        <v>17611.292049999996</v>
      </c>
      <c r="D10194" s="148">
        <f t="shared" si="477"/>
        <v>21485.78</v>
      </c>
      <c r="E10194" s="138" t="s">
        <v>2044</v>
      </c>
      <c r="F10194" s="148">
        <f t="shared" si="478"/>
        <v>17611.29</v>
      </c>
      <c r="G10194" s="148">
        <f t="shared" si="479"/>
        <v>21485.773799999999</v>
      </c>
    </row>
    <row r="10195" spans="1:7" ht="14.4" customHeight="1">
      <c r="A10195" s="138" t="s">
        <v>17335</v>
      </c>
      <c r="B10195" s="151" t="s">
        <v>17291</v>
      </c>
      <c r="C10195" s="148">
        <v>17611.292049999996</v>
      </c>
      <c r="D10195" s="148">
        <f t="shared" si="477"/>
        <v>21485.78</v>
      </c>
      <c r="E10195" s="138" t="s">
        <v>2044</v>
      </c>
      <c r="F10195" s="148">
        <f t="shared" si="478"/>
        <v>17611.29</v>
      </c>
      <c r="G10195" s="148">
        <f t="shared" si="479"/>
        <v>21485.773799999999</v>
      </c>
    </row>
    <row r="10196" spans="1:7" ht="14.4" customHeight="1">
      <c r="A10196" s="138" t="s">
        <v>17336</v>
      </c>
      <c r="B10196" s="151" t="s">
        <v>17291</v>
      </c>
      <c r="C10196" s="148">
        <v>17611.292049999996</v>
      </c>
      <c r="D10196" s="148">
        <f t="shared" si="477"/>
        <v>21485.78</v>
      </c>
      <c r="E10196" s="138" t="s">
        <v>2044</v>
      </c>
      <c r="F10196" s="148">
        <f t="shared" si="478"/>
        <v>17611.29</v>
      </c>
      <c r="G10196" s="148">
        <f t="shared" si="479"/>
        <v>21485.773799999999</v>
      </c>
    </row>
    <row r="10197" spans="1:7" ht="14.4" customHeight="1">
      <c r="A10197" s="138" t="s">
        <v>17337</v>
      </c>
      <c r="B10197" s="151" t="s">
        <v>17291</v>
      </c>
      <c r="C10197" s="148">
        <v>17611.292049999996</v>
      </c>
      <c r="D10197" s="148">
        <f t="shared" si="477"/>
        <v>21485.78</v>
      </c>
      <c r="E10197" s="138" t="s">
        <v>2044</v>
      </c>
      <c r="F10197" s="148">
        <f t="shared" si="478"/>
        <v>17611.29</v>
      </c>
      <c r="G10197" s="148">
        <f t="shared" si="479"/>
        <v>21485.773799999999</v>
      </c>
    </row>
    <row r="10198" spans="1:7" ht="14.4" customHeight="1">
      <c r="A10198" s="138" t="s">
        <v>17338</v>
      </c>
      <c r="B10198" s="151" t="s">
        <v>17291</v>
      </c>
      <c r="C10198" s="148">
        <v>17611.292049999996</v>
      </c>
      <c r="D10198" s="148">
        <f t="shared" si="477"/>
        <v>21485.78</v>
      </c>
      <c r="E10198" s="138" t="s">
        <v>2044</v>
      </c>
      <c r="F10198" s="148">
        <f t="shared" si="478"/>
        <v>17611.29</v>
      </c>
      <c r="G10198" s="148">
        <f t="shared" si="479"/>
        <v>21485.773799999999</v>
      </c>
    </row>
    <row r="10199" spans="1:7" ht="14.4" customHeight="1">
      <c r="A10199" s="138" t="s">
        <v>17339</v>
      </c>
      <c r="B10199" s="151" t="s">
        <v>17291</v>
      </c>
      <c r="C10199" s="148">
        <v>17611.292049999996</v>
      </c>
      <c r="D10199" s="148">
        <f t="shared" si="477"/>
        <v>21485.78</v>
      </c>
      <c r="E10199" s="138" t="s">
        <v>2044</v>
      </c>
      <c r="F10199" s="148">
        <f t="shared" si="478"/>
        <v>17611.29</v>
      </c>
      <c r="G10199" s="148">
        <f t="shared" si="479"/>
        <v>21485.773799999999</v>
      </c>
    </row>
    <row r="10200" spans="1:7" ht="14.4" customHeight="1">
      <c r="A10200" s="138" t="s">
        <v>17340</v>
      </c>
      <c r="B10200" s="151" t="s">
        <v>17291</v>
      </c>
      <c r="C10200" s="148">
        <v>17611.292049999996</v>
      </c>
      <c r="D10200" s="148">
        <f t="shared" si="477"/>
        <v>21485.78</v>
      </c>
      <c r="E10200" s="138" t="s">
        <v>2044</v>
      </c>
      <c r="F10200" s="148">
        <f t="shared" si="478"/>
        <v>17611.29</v>
      </c>
      <c r="G10200" s="148">
        <f t="shared" si="479"/>
        <v>21485.773799999999</v>
      </c>
    </row>
    <row r="10201" spans="1:7" ht="14.4" customHeight="1">
      <c r="A10201" s="138" t="s">
        <v>17341</v>
      </c>
      <c r="B10201" s="151" t="s">
        <v>17291</v>
      </c>
      <c r="C10201" s="148">
        <v>17611.292049999996</v>
      </c>
      <c r="D10201" s="148">
        <f t="shared" si="477"/>
        <v>21485.78</v>
      </c>
      <c r="E10201" s="138" t="s">
        <v>2044</v>
      </c>
      <c r="F10201" s="148">
        <f t="shared" si="478"/>
        <v>17611.29</v>
      </c>
      <c r="G10201" s="148">
        <f t="shared" si="479"/>
        <v>21485.773799999999</v>
      </c>
    </row>
    <row r="10202" spans="1:7" ht="14.4" customHeight="1">
      <c r="A10202" s="138" t="s">
        <v>17342</v>
      </c>
      <c r="B10202" s="151" t="s">
        <v>17291</v>
      </c>
      <c r="C10202" s="148">
        <v>17611.292049999996</v>
      </c>
      <c r="D10202" s="148">
        <f t="shared" si="477"/>
        <v>21485.78</v>
      </c>
      <c r="E10202" s="138" t="s">
        <v>2044</v>
      </c>
      <c r="F10202" s="148">
        <f t="shared" si="478"/>
        <v>17611.29</v>
      </c>
      <c r="G10202" s="148">
        <f t="shared" si="479"/>
        <v>21485.773799999999</v>
      </c>
    </row>
    <row r="10203" spans="1:7" ht="14.4" customHeight="1">
      <c r="A10203" s="138" t="s">
        <v>17343</v>
      </c>
      <c r="B10203" s="151" t="s">
        <v>17291</v>
      </c>
      <c r="C10203" s="148">
        <v>17611.292049999996</v>
      </c>
      <c r="D10203" s="148">
        <f t="shared" si="477"/>
        <v>21485.78</v>
      </c>
      <c r="E10203" s="138" t="s">
        <v>2044</v>
      </c>
      <c r="F10203" s="148">
        <f t="shared" si="478"/>
        <v>17611.29</v>
      </c>
      <c r="G10203" s="148">
        <f t="shared" si="479"/>
        <v>21485.773799999999</v>
      </c>
    </row>
    <row r="10204" spans="1:7" ht="14.4" customHeight="1">
      <c r="A10204" s="138" t="s">
        <v>17344</v>
      </c>
      <c r="B10204" s="151" t="s">
        <v>17291</v>
      </c>
      <c r="C10204" s="148">
        <v>17611.292049999996</v>
      </c>
      <c r="D10204" s="148">
        <f t="shared" si="477"/>
        <v>21485.78</v>
      </c>
      <c r="E10204" s="138" t="s">
        <v>2044</v>
      </c>
      <c r="F10204" s="148">
        <f t="shared" si="478"/>
        <v>17611.29</v>
      </c>
      <c r="G10204" s="148">
        <f t="shared" si="479"/>
        <v>21485.773799999999</v>
      </c>
    </row>
    <row r="10205" spans="1:7" ht="14.4" customHeight="1">
      <c r="A10205" s="138" t="s">
        <v>17345</v>
      </c>
      <c r="B10205" s="151" t="s">
        <v>17291</v>
      </c>
      <c r="C10205" s="148">
        <v>17611.292049999996</v>
      </c>
      <c r="D10205" s="148">
        <f t="shared" si="477"/>
        <v>21485.78</v>
      </c>
      <c r="E10205" s="138" t="s">
        <v>2044</v>
      </c>
      <c r="F10205" s="148">
        <f t="shared" si="478"/>
        <v>17611.29</v>
      </c>
      <c r="G10205" s="148">
        <f t="shared" si="479"/>
        <v>21485.773799999999</v>
      </c>
    </row>
    <row r="10206" spans="1:7" ht="14.4" customHeight="1">
      <c r="A10206" s="138" t="s">
        <v>17346</v>
      </c>
      <c r="B10206" s="151" t="s">
        <v>17291</v>
      </c>
      <c r="C10206" s="148">
        <v>17611.292049999996</v>
      </c>
      <c r="D10206" s="148">
        <f t="shared" si="477"/>
        <v>21485.78</v>
      </c>
      <c r="E10206" s="138" t="s">
        <v>2044</v>
      </c>
      <c r="F10206" s="148">
        <f t="shared" si="478"/>
        <v>17611.29</v>
      </c>
      <c r="G10206" s="148">
        <f t="shared" si="479"/>
        <v>21485.773799999999</v>
      </c>
    </row>
    <row r="10207" spans="1:7" ht="14.4" customHeight="1">
      <c r="A10207" s="138" t="s">
        <v>17347</v>
      </c>
      <c r="B10207" s="151" t="s">
        <v>17291</v>
      </c>
      <c r="C10207" s="148">
        <v>17611.292049999996</v>
      </c>
      <c r="D10207" s="148">
        <f t="shared" si="477"/>
        <v>21485.78</v>
      </c>
      <c r="E10207" s="138" t="s">
        <v>2044</v>
      </c>
      <c r="F10207" s="148">
        <f t="shared" si="478"/>
        <v>17611.29</v>
      </c>
      <c r="G10207" s="148">
        <f t="shared" si="479"/>
        <v>21485.773799999999</v>
      </c>
    </row>
    <row r="10208" spans="1:7" ht="14.4" customHeight="1">
      <c r="A10208" s="138" t="s">
        <v>17348</v>
      </c>
      <c r="B10208" s="151" t="s">
        <v>17291</v>
      </c>
      <c r="C10208" s="148">
        <v>17611.292049999996</v>
      </c>
      <c r="D10208" s="148">
        <f t="shared" si="477"/>
        <v>21485.78</v>
      </c>
      <c r="E10208" s="138" t="s">
        <v>2044</v>
      </c>
      <c r="F10208" s="148">
        <f t="shared" si="478"/>
        <v>17611.29</v>
      </c>
      <c r="G10208" s="148">
        <f t="shared" si="479"/>
        <v>21485.773799999999</v>
      </c>
    </row>
    <row r="10209" spans="1:7" ht="14.4" customHeight="1">
      <c r="A10209" s="138" t="s">
        <v>17349</v>
      </c>
      <c r="B10209" s="151" t="s">
        <v>17291</v>
      </c>
      <c r="C10209" s="148">
        <v>17611.292049999996</v>
      </c>
      <c r="D10209" s="148">
        <f t="shared" si="477"/>
        <v>21485.78</v>
      </c>
      <c r="E10209" s="138" t="s">
        <v>2044</v>
      </c>
      <c r="F10209" s="148">
        <f t="shared" si="478"/>
        <v>17611.29</v>
      </c>
      <c r="G10209" s="148">
        <f t="shared" si="479"/>
        <v>21485.773799999999</v>
      </c>
    </row>
    <row r="10210" spans="1:7" ht="14.4" customHeight="1">
      <c r="A10210" s="138" t="s">
        <v>17350</v>
      </c>
      <c r="B10210" s="151" t="s">
        <v>17291</v>
      </c>
      <c r="C10210" s="148">
        <v>17611.292049999996</v>
      </c>
      <c r="D10210" s="148">
        <f t="shared" si="477"/>
        <v>21485.78</v>
      </c>
      <c r="E10210" s="138" t="s">
        <v>2044</v>
      </c>
      <c r="F10210" s="148">
        <f t="shared" si="478"/>
        <v>17611.29</v>
      </c>
      <c r="G10210" s="148">
        <f t="shared" si="479"/>
        <v>21485.773799999999</v>
      </c>
    </row>
    <row r="10211" spans="1:7" ht="14.4" customHeight="1">
      <c r="A10211" s="138" t="s">
        <v>17351</v>
      </c>
      <c r="B10211" s="151" t="s">
        <v>17291</v>
      </c>
      <c r="C10211" s="148">
        <v>17611.292049999996</v>
      </c>
      <c r="D10211" s="148">
        <f t="shared" si="477"/>
        <v>21485.78</v>
      </c>
      <c r="E10211" s="138" t="s">
        <v>2044</v>
      </c>
      <c r="F10211" s="148">
        <f t="shared" si="478"/>
        <v>17611.29</v>
      </c>
      <c r="G10211" s="148">
        <f t="shared" si="479"/>
        <v>21485.773799999999</v>
      </c>
    </row>
    <row r="10212" spans="1:7" ht="14.4" customHeight="1">
      <c r="A10212" s="138" t="s">
        <v>17352</v>
      </c>
      <c r="B10212" s="151" t="s">
        <v>17291</v>
      </c>
      <c r="C10212" s="148">
        <v>17611.292049999996</v>
      </c>
      <c r="D10212" s="148">
        <f t="shared" si="477"/>
        <v>21485.78</v>
      </c>
      <c r="E10212" s="138" t="s">
        <v>2044</v>
      </c>
      <c r="F10212" s="148">
        <f t="shared" si="478"/>
        <v>17611.29</v>
      </c>
      <c r="G10212" s="148">
        <f t="shared" si="479"/>
        <v>21485.773799999999</v>
      </c>
    </row>
    <row r="10213" spans="1:7" ht="14.4" customHeight="1">
      <c r="A10213" s="138" t="s">
        <v>17353</v>
      </c>
      <c r="B10213" s="151" t="s">
        <v>17291</v>
      </c>
      <c r="C10213" s="148">
        <v>17611.292049999996</v>
      </c>
      <c r="D10213" s="148">
        <f t="shared" si="477"/>
        <v>21485.78</v>
      </c>
      <c r="E10213" s="138" t="s">
        <v>2044</v>
      </c>
      <c r="F10213" s="148">
        <f t="shared" si="478"/>
        <v>17611.29</v>
      </c>
      <c r="G10213" s="148">
        <f t="shared" si="479"/>
        <v>21485.773799999999</v>
      </c>
    </row>
    <row r="10214" spans="1:7" ht="14.4" customHeight="1">
      <c r="A10214" s="138" t="s">
        <v>17354</v>
      </c>
      <c r="B10214" s="151" t="s">
        <v>6389</v>
      </c>
      <c r="C10214" s="148">
        <v>19962</v>
      </c>
      <c r="D10214" s="148">
        <f t="shared" si="477"/>
        <v>24353.64</v>
      </c>
      <c r="E10214" s="138" t="s">
        <v>2044</v>
      </c>
      <c r="F10214" s="148">
        <f t="shared" si="478"/>
        <v>19962</v>
      </c>
      <c r="G10214" s="148">
        <f t="shared" si="479"/>
        <v>24353.64</v>
      </c>
    </row>
    <row r="10215" spans="1:7" ht="14.4" customHeight="1">
      <c r="A10215" s="138" t="s">
        <v>17355</v>
      </c>
      <c r="B10215" s="151" t="s">
        <v>17356</v>
      </c>
      <c r="C10215" s="148">
        <v>19519.974649999996</v>
      </c>
      <c r="D10215" s="148">
        <f t="shared" si="477"/>
        <v>23814.37</v>
      </c>
      <c r="E10215" s="138" t="s">
        <v>2044</v>
      </c>
      <c r="F10215" s="148">
        <f t="shared" si="478"/>
        <v>19519.97</v>
      </c>
      <c r="G10215" s="148">
        <f t="shared" si="479"/>
        <v>23814.363400000002</v>
      </c>
    </row>
    <row r="10216" spans="1:7" ht="14.4" customHeight="1">
      <c r="A10216" s="138" t="s">
        <v>17357</v>
      </c>
      <c r="B10216" s="151" t="s">
        <v>17356</v>
      </c>
      <c r="C10216" s="148">
        <v>19519.974649999996</v>
      </c>
      <c r="D10216" s="148">
        <f t="shared" si="477"/>
        <v>23814.37</v>
      </c>
      <c r="E10216" s="138" t="s">
        <v>2044</v>
      </c>
      <c r="F10216" s="148">
        <f t="shared" si="478"/>
        <v>19519.97</v>
      </c>
      <c r="G10216" s="148">
        <f t="shared" si="479"/>
        <v>23814.363400000002</v>
      </c>
    </row>
    <row r="10217" spans="1:7" ht="14.4" customHeight="1">
      <c r="A10217" s="138" t="s">
        <v>17358</v>
      </c>
      <c r="B10217" s="151" t="s">
        <v>17356</v>
      </c>
      <c r="C10217" s="148">
        <v>19519.974649999996</v>
      </c>
      <c r="D10217" s="148">
        <f t="shared" si="477"/>
        <v>23814.37</v>
      </c>
      <c r="E10217" s="138" t="s">
        <v>2044</v>
      </c>
      <c r="F10217" s="148">
        <f t="shared" si="478"/>
        <v>19519.97</v>
      </c>
      <c r="G10217" s="148">
        <f t="shared" si="479"/>
        <v>23814.363400000002</v>
      </c>
    </row>
    <row r="10218" spans="1:7" ht="14.4" customHeight="1">
      <c r="A10218" s="138" t="s">
        <v>17359</v>
      </c>
      <c r="B10218" s="151" t="s">
        <v>17356</v>
      </c>
      <c r="C10218" s="148">
        <v>19519.974649999996</v>
      </c>
      <c r="D10218" s="148">
        <f t="shared" si="477"/>
        <v>23814.37</v>
      </c>
      <c r="E10218" s="138" t="s">
        <v>2044</v>
      </c>
      <c r="F10218" s="148">
        <f t="shared" si="478"/>
        <v>19519.97</v>
      </c>
      <c r="G10218" s="148">
        <f t="shared" si="479"/>
        <v>23814.363400000002</v>
      </c>
    </row>
    <row r="10219" spans="1:7" ht="14.4" customHeight="1">
      <c r="A10219" s="138" t="s">
        <v>17360</v>
      </c>
      <c r="B10219" s="151" t="s">
        <v>17356</v>
      </c>
      <c r="C10219" s="148">
        <v>19519.974649999996</v>
      </c>
      <c r="D10219" s="148">
        <f t="shared" si="477"/>
        <v>23814.37</v>
      </c>
      <c r="E10219" s="138" t="s">
        <v>2044</v>
      </c>
      <c r="F10219" s="148">
        <f t="shared" si="478"/>
        <v>19519.97</v>
      </c>
      <c r="G10219" s="148">
        <f t="shared" si="479"/>
        <v>23814.363400000002</v>
      </c>
    </row>
    <row r="10220" spans="1:7" ht="14.4" customHeight="1">
      <c r="A10220" s="138" t="s">
        <v>17361</v>
      </c>
      <c r="B10220" s="151" t="s">
        <v>17356</v>
      </c>
      <c r="C10220" s="148">
        <v>19519.974649999996</v>
      </c>
      <c r="D10220" s="148">
        <f t="shared" si="477"/>
        <v>23814.37</v>
      </c>
      <c r="E10220" s="138" t="s">
        <v>2044</v>
      </c>
      <c r="F10220" s="148">
        <f t="shared" si="478"/>
        <v>19519.97</v>
      </c>
      <c r="G10220" s="148">
        <f t="shared" si="479"/>
        <v>23814.363400000002</v>
      </c>
    </row>
    <row r="10221" spans="1:7" ht="14.4" customHeight="1">
      <c r="A10221" s="138" t="s">
        <v>17362</v>
      </c>
      <c r="B10221" s="151" t="s">
        <v>17356</v>
      </c>
      <c r="C10221" s="148">
        <v>19519.974649999996</v>
      </c>
      <c r="D10221" s="148">
        <f t="shared" si="477"/>
        <v>23814.37</v>
      </c>
      <c r="E10221" s="138" t="s">
        <v>2044</v>
      </c>
      <c r="F10221" s="148">
        <f t="shared" si="478"/>
        <v>19519.97</v>
      </c>
      <c r="G10221" s="148">
        <f t="shared" si="479"/>
        <v>23814.363400000002</v>
      </c>
    </row>
    <row r="10222" spans="1:7" ht="14.4" customHeight="1">
      <c r="A10222" s="138" t="s">
        <v>17363</v>
      </c>
      <c r="B10222" s="151" t="s">
        <v>17356</v>
      </c>
      <c r="C10222" s="148">
        <v>19519.974649999996</v>
      </c>
      <c r="D10222" s="148">
        <f t="shared" si="477"/>
        <v>23814.37</v>
      </c>
      <c r="E10222" s="138" t="s">
        <v>2044</v>
      </c>
      <c r="F10222" s="148">
        <f t="shared" si="478"/>
        <v>19519.97</v>
      </c>
      <c r="G10222" s="148">
        <f t="shared" si="479"/>
        <v>23814.363400000002</v>
      </c>
    </row>
    <row r="10223" spans="1:7" ht="14.4" customHeight="1">
      <c r="A10223" s="138" t="s">
        <v>17364</v>
      </c>
      <c r="B10223" s="151" t="s">
        <v>17356</v>
      </c>
      <c r="C10223" s="148">
        <v>19519.974649999996</v>
      </c>
      <c r="D10223" s="148">
        <f t="shared" si="477"/>
        <v>23814.37</v>
      </c>
      <c r="E10223" s="138" t="s">
        <v>2044</v>
      </c>
      <c r="F10223" s="148">
        <f t="shared" si="478"/>
        <v>19519.97</v>
      </c>
      <c r="G10223" s="148">
        <f t="shared" si="479"/>
        <v>23814.363400000002</v>
      </c>
    </row>
    <row r="10224" spans="1:7" ht="14.4" customHeight="1">
      <c r="A10224" s="138" t="s">
        <v>17365</v>
      </c>
      <c r="B10224" s="151" t="s">
        <v>17356</v>
      </c>
      <c r="C10224" s="148">
        <v>19519.974649999996</v>
      </c>
      <c r="D10224" s="148">
        <f t="shared" si="477"/>
        <v>23814.37</v>
      </c>
      <c r="E10224" s="138" t="s">
        <v>2044</v>
      </c>
      <c r="F10224" s="148">
        <f t="shared" si="478"/>
        <v>19519.97</v>
      </c>
      <c r="G10224" s="148">
        <f t="shared" si="479"/>
        <v>23814.363400000002</v>
      </c>
    </row>
    <row r="10225" spans="1:7" ht="14.4" customHeight="1">
      <c r="A10225" s="138" t="s">
        <v>17366</v>
      </c>
      <c r="B10225" s="151" t="s">
        <v>17356</v>
      </c>
      <c r="C10225" s="148">
        <v>19519.974649999996</v>
      </c>
      <c r="D10225" s="148">
        <f t="shared" si="477"/>
        <v>23814.37</v>
      </c>
      <c r="E10225" s="138" t="s">
        <v>2044</v>
      </c>
      <c r="F10225" s="148">
        <f t="shared" si="478"/>
        <v>19519.97</v>
      </c>
      <c r="G10225" s="148">
        <f t="shared" si="479"/>
        <v>23814.363400000002</v>
      </c>
    </row>
    <row r="10226" spans="1:7" ht="14.4" customHeight="1">
      <c r="A10226" s="138" t="s">
        <v>17367</v>
      </c>
      <c r="B10226" s="151" t="s">
        <v>17356</v>
      </c>
      <c r="C10226" s="148">
        <v>19519.974649999996</v>
      </c>
      <c r="D10226" s="148">
        <f t="shared" si="477"/>
        <v>23814.37</v>
      </c>
      <c r="E10226" s="138" t="s">
        <v>2044</v>
      </c>
      <c r="F10226" s="148">
        <f t="shared" si="478"/>
        <v>19519.97</v>
      </c>
      <c r="G10226" s="148">
        <f t="shared" si="479"/>
        <v>23814.363400000002</v>
      </c>
    </row>
    <row r="10227" spans="1:7" ht="14.4" customHeight="1">
      <c r="A10227" s="138" t="s">
        <v>17368</v>
      </c>
      <c r="B10227" s="151" t="s">
        <v>17356</v>
      </c>
      <c r="C10227" s="148">
        <v>19519.974649999996</v>
      </c>
      <c r="D10227" s="148">
        <f t="shared" si="477"/>
        <v>23814.37</v>
      </c>
      <c r="E10227" s="138" t="s">
        <v>2044</v>
      </c>
      <c r="F10227" s="148">
        <f t="shared" si="478"/>
        <v>19519.97</v>
      </c>
      <c r="G10227" s="148">
        <f t="shared" si="479"/>
        <v>23814.363400000002</v>
      </c>
    </row>
    <row r="10228" spans="1:7" ht="14.4" customHeight="1">
      <c r="A10228" s="138" t="s">
        <v>17369</v>
      </c>
      <c r="B10228" s="151" t="s">
        <v>17356</v>
      </c>
      <c r="C10228" s="148">
        <v>19519.974649999996</v>
      </c>
      <c r="D10228" s="148">
        <f t="shared" si="477"/>
        <v>23814.37</v>
      </c>
      <c r="E10228" s="138" t="s">
        <v>2044</v>
      </c>
      <c r="F10228" s="148">
        <f t="shared" si="478"/>
        <v>19519.97</v>
      </c>
      <c r="G10228" s="148">
        <f t="shared" si="479"/>
        <v>23814.363400000002</v>
      </c>
    </row>
    <row r="10229" spans="1:7" ht="14.4" customHeight="1">
      <c r="A10229" s="138" t="s">
        <v>17370</v>
      </c>
      <c r="B10229" s="151" t="s">
        <v>17356</v>
      </c>
      <c r="C10229" s="148">
        <v>19519.974649999996</v>
      </c>
      <c r="D10229" s="148">
        <f t="shared" si="477"/>
        <v>23814.37</v>
      </c>
      <c r="E10229" s="138" t="s">
        <v>2044</v>
      </c>
      <c r="F10229" s="148">
        <f t="shared" si="478"/>
        <v>19519.97</v>
      </c>
      <c r="G10229" s="148">
        <f t="shared" si="479"/>
        <v>23814.363400000002</v>
      </c>
    </row>
    <row r="10230" spans="1:7" ht="14.4" customHeight="1">
      <c r="A10230" s="138" t="s">
        <v>17371</v>
      </c>
      <c r="B10230" s="151" t="s">
        <v>17356</v>
      </c>
      <c r="C10230" s="148">
        <v>19519.974649999996</v>
      </c>
      <c r="D10230" s="148">
        <f t="shared" si="477"/>
        <v>23814.37</v>
      </c>
      <c r="E10230" s="138" t="s">
        <v>2044</v>
      </c>
      <c r="F10230" s="148">
        <f t="shared" si="478"/>
        <v>19519.97</v>
      </c>
      <c r="G10230" s="148">
        <f t="shared" si="479"/>
        <v>23814.363400000002</v>
      </c>
    </row>
    <row r="10231" spans="1:7" ht="14.4" customHeight="1">
      <c r="A10231" s="138" t="s">
        <v>17372</v>
      </c>
      <c r="B10231" s="151" t="s">
        <v>17356</v>
      </c>
      <c r="C10231" s="148">
        <v>19519.974649999996</v>
      </c>
      <c r="D10231" s="148">
        <f t="shared" si="477"/>
        <v>23814.37</v>
      </c>
      <c r="E10231" s="138" t="s">
        <v>2044</v>
      </c>
      <c r="F10231" s="148">
        <f t="shared" si="478"/>
        <v>19519.97</v>
      </c>
      <c r="G10231" s="148">
        <f t="shared" si="479"/>
        <v>23814.363400000002</v>
      </c>
    </row>
    <row r="10232" spans="1:7" ht="14.4" customHeight="1">
      <c r="A10232" s="138" t="s">
        <v>17373</v>
      </c>
      <c r="B10232" s="151" t="s">
        <v>17356</v>
      </c>
      <c r="C10232" s="148">
        <v>19519.974649999996</v>
      </c>
      <c r="D10232" s="148">
        <f t="shared" si="477"/>
        <v>23814.37</v>
      </c>
      <c r="E10232" s="138" t="s">
        <v>2044</v>
      </c>
      <c r="F10232" s="148">
        <f t="shared" si="478"/>
        <v>19519.97</v>
      </c>
      <c r="G10232" s="148">
        <f t="shared" si="479"/>
        <v>23814.363400000002</v>
      </c>
    </row>
    <row r="10233" spans="1:7" ht="14.4" customHeight="1">
      <c r="A10233" s="138" t="s">
        <v>17374</v>
      </c>
      <c r="B10233" s="151" t="s">
        <v>17356</v>
      </c>
      <c r="C10233" s="148">
        <v>19519.974649999996</v>
      </c>
      <c r="D10233" s="148">
        <f t="shared" si="477"/>
        <v>23814.37</v>
      </c>
      <c r="E10233" s="138" t="s">
        <v>2044</v>
      </c>
      <c r="F10233" s="148">
        <f t="shared" si="478"/>
        <v>19519.97</v>
      </c>
      <c r="G10233" s="148">
        <f t="shared" si="479"/>
        <v>23814.363400000002</v>
      </c>
    </row>
    <row r="10234" spans="1:7" ht="14.4" customHeight="1">
      <c r="A10234" s="138" t="s">
        <v>17375</v>
      </c>
      <c r="B10234" s="151" t="s">
        <v>17356</v>
      </c>
      <c r="C10234" s="148">
        <v>19519.974649999996</v>
      </c>
      <c r="D10234" s="148">
        <f t="shared" si="477"/>
        <v>23814.37</v>
      </c>
      <c r="E10234" s="138" t="s">
        <v>2044</v>
      </c>
      <c r="F10234" s="148">
        <f t="shared" si="478"/>
        <v>19519.97</v>
      </c>
      <c r="G10234" s="148">
        <f t="shared" si="479"/>
        <v>23814.363400000002</v>
      </c>
    </row>
    <row r="10235" spans="1:7" ht="14.4" customHeight="1">
      <c r="A10235" s="138" t="s">
        <v>17376</v>
      </c>
      <c r="B10235" s="151" t="s">
        <v>17356</v>
      </c>
      <c r="C10235" s="148">
        <v>19519.974649999996</v>
      </c>
      <c r="D10235" s="148">
        <f t="shared" si="477"/>
        <v>23814.37</v>
      </c>
      <c r="E10235" s="138" t="s">
        <v>2044</v>
      </c>
      <c r="F10235" s="148">
        <f t="shared" si="478"/>
        <v>19519.97</v>
      </c>
      <c r="G10235" s="148">
        <f t="shared" si="479"/>
        <v>23814.363400000002</v>
      </c>
    </row>
    <row r="10236" spans="1:7" ht="14.4" customHeight="1">
      <c r="A10236" s="138" t="s">
        <v>17377</v>
      </c>
      <c r="B10236" s="151" t="s">
        <v>17356</v>
      </c>
      <c r="C10236" s="148">
        <v>19519.974649999996</v>
      </c>
      <c r="D10236" s="148">
        <f t="shared" si="477"/>
        <v>23814.37</v>
      </c>
      <c r="E10236" s="138" t="s">
        <v>2044</v>
      </c>
      <c r="F10236" s="148">
        <f t="shared" si="478"/>
        <v>19519.97</v>
      </c>
      <c r="G10236" s="148">
        <f t="shared" si="479"/>
        <v>23814.363400000002</v>
      </c>
    </row>
    <row r="10237" spans="1:7" ht="14.4" customHeight="1">
      <c r="A10237" s="138" t="s">
        <v>17378</v>
      </c>
      <c r="B10237" s="151" t="s">
        <v>17356</v>
      </c>
      <c r="C10237" s="148">
        <v>19519.974649999996</v>
      </c>
      <c r="D10237" s="148">
        <f t="shared" si="477"/>
        <v>23814.37</v>
      </c>
      <c r="E10237" s="138" t="s">
        <v>2044</v>
      </c>
      <c r="F10237" s="148">
        <f t="shared" si="478"/>
        <v>19519.97</v>
      </c>
      <c r="G10237" s="148">
        <f t="shared" si="479"/>
        <v>23814.363400000002</v>
      </c>
    </row>
    <row r="10238" spans="1:7" ht="14.4" customHeight="1">
      <c r="A10238" s="138" t="s">
        <v>17379</v>
      </c>
      <c r="B10238" s="151" t="s">
        <v>17356</v>
      </c>
      <c r="C10238" s="148">
        <v>19519.974649999996</v>
      </c>
      <c r="D10238" s="148">
        <f t="shared" si="477"/>
        <v>23814.37</v>
      </c>
      <c r="E10238" s="138" t="s">
        <v>2044</v>
      </c>
      <c r="F10238" s="148">
        <f t="shared" si="478"/>
        <v>19519.97</v>
      </c>
      <c r="G10238" s="148">
        <f t="shared" si="479"/>
        <v>23814.363400000002</v>
      </c>
    </row>
    <row r="10239" spans="1:7" ht="14.4" customHeight="1">
      <c r="A10239" s="138" t="s">
        <v>17380</v>
      </c>
      <c r="B10239" s="151" t="s">
        <v>17356</v>
      </c>
      <c r="C10239" s="148">
        <v>19519.974649999996</v>
      </c>
      <c r="D10239" s="148">
        <f t="shared" si="477"/>
        <v>23814.37</v>
      </c>
      <c r="E10239" s="138" t="s">
        <v>2044</v>
      </c>
      <c r="F10239" s="148">
        <f t="shared" si="478"/>
        <v>19519.97</v>
      </c>
      <c r="G10239" s="148">
        <f t="shared" si="479"/>
        <v>23814.363400000002</v>
      </c>
    </row>
    <row r="10240" spans="1:7" ht="14.4" customHeight="1">
      <c r="A10240" s="138" t="s">
        <v>17381</v>
      </c>
      <c r="B10240" s="151" t="s">
        <v>17356</v>
      </c>
      <c r="C10240" s="148">
        <v>19519.974649999996</v>
      </c>
      <c r="D10240" s="148">
        <f t="shared" si="477"/>
        <v>23814.37</v>
      </c>
      <c r="E10240" s="138" t="s">
        <v>2044</v>
      </c>
      <c r="F10240" s="148">
        <f t="shared" si="478"/>
        <v>19519.97</v>
      </c>
      <c r="G10240" s="148">
        <f t="shared" si="479"/>
        <v>23814.363400000002</v>
      </c>
    </row>
    <row r="10241" spans="1:7" ht="14.4" customHeight="1">
      <c r="A10241" s="138" t="s">
        <v>17382</v>
      </c>
      <c r="B10241" s="151" t="s">
        <v>17356</v>
      </c>
      <c r="C10241" s="148">
        <v>19519.974649999996</v>
      </c>
      <c r="D10241" s="148">
        <f t="shared" si="477"/>
        <v>23814.37</v>
      </c>
      <c r="E10241" s="138" t="s">
        <v>2044</v>
      </c>
      <c r="F10241" s="148">
        <f t="shared" si="478"/>
        <v>19519.97</v>
      </c>
      <c r="G10241" s="148">
        <f t="shared" si="479"/>
        <v>23814.363400000002</v>
      </c>
    </row>
    <row r="10242" spans="1:7" ht="14.4" customHeight="1">
      <c r="A10242" s="138" t="s">
        <v>17383</v>
      </c>
      <c r="B10242" s="151" t="s">
        <v>17356</v>
      </c>
      <c r="C10242" s="148">
        <v>19519.974649999996</v>
      </c>
      <c r="D10242" s="148">
        <f t="shared" si="477"/>
        <v>23814.37</v>
      </c>
      <c r="E10242" s="138" t="s">
        <v>2044</v>
      </c>
      <c r="F10242" s="148">
        <f t="shared" si="478"/>
        <v>19519.97</v>
      </c>
      <c r="G10242" s="148">
        <f t="shared" si="479"/>
        <v>23814.363400000002</v>
      </c>
    </row>
    <row r="10243" spans="1:7" ht="14.4" customHeight="1">
      <c r="A10243" s="138" t="s">
        <v>17384</v>
      </c>
      <c r="B10243" s="151" t="s">
        <v>17356</v>
      </c>
      <c r="C10243" s="148">
        <v>19519.974649999996</v>
      </c>
      <c r="D10243" s="148">
        <f t="shared" si="477"/>
        <v>23814.37</v>
      </c>
      <c r="E10243" s="138" t="s">
        <v>2044</v>
      </c>
      <c r="F10243" s="148">
        <f t="shared" si="478"/>
        <v>19519.97</v>
      </c>
      <c r="G10243" s="148">
        <f t="shared" si="479"/>
        <v>23814.363400000002</v>
      </c>
    </row>
    <row r="10244" spans="1:7" ht="14.4" customHeight="1">
      <c r="A10244" s="138" t="s">
        <v>17385</v>
      </c>
      <c r="B10244" s="151" t="s">
        <v>17356</v>
      </c>
      <c r="C10244" s="148">
        <v>19519.974649999996</v>
      </c>
      <c r="D10244" s="148">
        <f t="shared" si="477"/>
        <v>23814.37</v>
      </c>
      <c r="E10244" s="138" t="s">
        <v>2044</v>
      </c>
      <c r="F10244" s="148">
        <f t="shared" si="478"/>
        <v>19519.97</v>
      </c>
      <c r="G10244" s="148">
        <f t="shared" si="479"/>
        <v>23814.363400000002</v>
      </c>
    </row>
    <row r="10245" spans="1:7" ht="14.4" customHeight="1">
      <c r="A10245" s="138" t="s">
        <v>17386</v>
      </c>
      <c r="B10245" s="151" t="s">
        <v>17356</v>
      </c>
      <c r="C10245" s="148">
        <v>19519.974649999996</v>
      </c>
      <c r="D10245" s="148">
        <f t="shared" si="477"/>
        <v>23814.37</v>
      </c>
      <c r="E10245" s="138" t="s">
        <v>2044</v>
      </c>
      <c r="F10245" s="148">
        <f t="shared" si="478"/>
        <v>19519.97</v>
      </c>
      <c r="G10245" s="148">
        <f t="shared" si="479"/>
        <v>23814.363400000002</v>
      </c>
    </row>
    <row r="10246" spans="1:7" ht="14.4" customHeight="1">
      <c r="A10246" s="138" t="s">
        <v>17387</v>
      </c>
      <c r="B10246" s="151" t="s">
        <v>17356</v>
      </c>
      <c r="C10246" s="148">
        <v>19519.974649999996</v>
      </c>
      <c r="D10246" s="148">
        <f t="shared" si="477"/>
        <v>23814.37</v>
      </c>
      <c r="E10246" s="138" t="s">
        <v>2044</v>
      </c>
      <c r="F10246" s="148">
        <f t="shared" si="478"/>
        <v>19519.97</v>
      </c>
      <c r="G10246" s="148">
        <f t="shared" si="479"/>
        <v>23814.363400000002</v>
      </c>
    </row>
    <row r="10247" spans="1:7" ht="14.4" customHeight="1">
      <c r="A10247" s="138" t="s">
        <v>17388</v>
      </c>
      <c r="B10247" s="151" t="s">
        <v>17356</v>
      </c>
      <c r="C10247" s="148">
        <v>19519.974649999996</v>
      </c>
      <c r="D10247" s="148">
        <f t="shared" si="477"/>
        <v>23814.37</v>
      </c>
      <c r="E10247" s="138" t="s">
        <v>2044</v>
      </c>
      <c r="F10247" s="148">
        <f t="shared" si="478"/>
        <v>19519.97</v>
      </c>
      <c r="G10247" s="148">
        <f t="shared" si="479"/>
        <v>23814.363400000002</v>
      </c>
    </row>
    <row r="10248" spans="1:7" ht="14.4" customHeight="1">
      <c r="A10248" s="138" t="s">
        <v>17389</v>
      </c>
      <c r="B10248" s="151" t="s">
        <v>17356</v>
      </c>
      <c r="C10248" s="148">
        <v>19519.974649999996</v>
      </c>
      <c r="D10248" s="148">
        <f t="shared" si="477"/>
        <v>23814.37</v>
      </c>
      <c r="E10248" s="138" t="s">
        <v>2044</v>
      </c>
      <c r="F10248" s="148">
        <f t="shared" si="478"/>
        <v>19519.97</v>
      </c>
      <c r="G10248" s="148">
        <f t="shared" si="479"/>
        <v>23814.363400000002</v>
      </c>
    </row>
    <row r="10249" spans="1:7" ht="14.4" customHeight="1">
      <c r="A10249" s="138" t="s">
        <v>17390</v>
      </c>
      <c r="B10249" s="151" t="s">
        <v>17356</v>
      </c>
      <c r="C10249" s="148">
        <v>19519.974649999996</v>
      </c>
      <c r="D10249" s="148">
        <f t="shared" ref="D10249:D10312" si="480">ROUND(C10249*(1+$D$8),2)</f>
        <v>23814.37</v>
      </c>
      <c r="E10249" s="138" t="s">
        <v>2044</v>
      </c>
      <c r="F10249" s="148">
        <f t="shared" ref="F10249:F10312" si="481">ROUND(C10249*(1-HLOOKUP(E10249,$1:$2,2,FALSE)),2)</f>
        <v>19519.97</v>
      </c>
      <c r="G10249" s="148">
        <f t="shared" ref="G10249:G10312" si="482">F10249*(1+$D$8)</f>
        <v>23814.363400000002</v>
      </c>
    </row>
    <row r="10250" spans="1:7" ht="14.4" customHeight="1">
      <c r="A10250" s="138" t="s">
        <v>17391</v>
      </c>
      <c r="B10250" s="151" t="s">
        <v>17356</v>
      </c>
      <c r="C10250" s="148">
        <v>19519.974649999996</v>
      </c>
      <c r="D10250" s="148">
        <f t="shared" si="480"/>
        <v>23814.37</v>
      </c>
      <c r="E10250" s="138" t="s">
        <v>2044</v>
      </c>
      <c r="F10250" s="148">
        <f t="shared" si="481"/>
        <v>19519.97</v>
      </c>
      <c r="G10250" s="148">
        <f t="shared" si="482"/>
        <v>23814.363400000002</v>
      </c>
    </row>
    <row r="10251" spans="1:7" ht="14.4" customHeight="1">
      <c r="A10251" s="138" t="s">
        <v>17392</v>
      </c>
      <c r="B10251" s="151" t="s">
        <v>17356</v>
      </c>
      <c r="C10251" s="148">
        <v>19519.974649999996</v>
      </c>
      <c r="D10251" s="148">
        <f t="shared" si="480"/>
        <v>23814.37</v>
      </c>
      <c r="E10251" s="138" t="s">
        <v>2044</v>
      </c>
      <c r="F10251" s="148">
        <f t="shared" si="481"/>
        <v>19519.97</v>
      </c>
      <c r="G10251" s="148">
        <f t="shared" si="482"/>
        <v>23814.363400000002</v>
      </c>
    </row>
    <row r="10252" spans="1:7" ht="14.4" customHeight="1">
      <c r="A10252" s="138" t="s">
        <v>17393</v>
      </c>
      <c r="B10252" s="151" t="s">
        <v>17356</v>
      </c>
      <c r="C10252" s="148">
        <v>19519.974649999996</v>
      </c>
      <c r="D10252" s="148">
        <f t="shared" si="480"/>
        <v>23814.37</v>
      </c>
      <c r="E10252" s="138" t="s">
        <v>2044</v>
      </c>
      <c r="F10252" s="148">
        <f t="shared" si="481"/>
        <v>19519.97</v>
      </c>
      <c r="G10252" s="148">
        <f t="shared" si="482"/>
        <v>23814.363400000002</v>
      </c>
    </row>
    <row r="10253" spans="1:7" ht="14.4" customHeight="1">
      <c r="A10253" s="138" t="s">
        <v>17394</v>
      </c>
      <c r="B10253" s="151" t="s">
        <v>17356</v>
      </c>
      <c r="C10253" s="148">
        <v>19519.974649999996</v>
      </c>
      <c r="D10253" s="148">
        <f t="shared" si="480"/>
        <v>23814.37</v>
      </c>
      <c r="E10253" s="138" t="s">
        <v>2044</v>
      </c>
      <c r="F10253" s="148">
        <f t="shared" si="481"/>
        <v>19519.97</v>
      </c>
      <c r="G10253" s="148">
        <f t="shared" si="482"/>
        <v>23814.363400000002</v>
      </c>
    </row>
    <row r="10254" spans="1:7" ht="14.4" customHeight="1">
      <c r="A10254" s="138" t="s">
        <v>17395</v>
      </c>
      <c r="B10254" s="151" t="s">
        <v>17356</v>
      </c>
      <c r="C10254" s="148">
        <v>19519.974649999996</v>
      </c>
      <c r="D10254" s="148">
        <f t="shared" si="480"/>
        <v>23814.37</v>
      </c>
      <c r="E10254" s="138" t="s">
        <v>2044</v>
      </c>
      <c r="F10254" s="148">
        <f t="shared" si="481"/>
        <v>19519.97</v>
      </c>
      <c r="G10254" s="148">
        <f t="shared" si="482"/>
        <v>23814.363400000002</v>
      </c>
    </row>
    <row r="10255" spans="1:7" ht="14.4" customHeight="1">
      <c r="A10255" s="138" t="s">
        <v>17396</v>
      </c>
      <c r="B10255" s="151" t="s">
        <v>17356</v>
      </c>
      <c r="C10255" s="148">
        <v>19519.974649999996</v>
      </c>
      <c r="D10255" s="148">
        <f t="shared" si="480"/>
        <v>23814.37</v>
      </c>
      <c r="E10255" s="138" t="s">
        <v>2044</v>
      </c>
      <c r="F10255" s="148">
        <f t="shared" si="481"/>
        <v>19519.97</v>
      </c>
      <c r="G10255" s="148">
        <f t="shared" si="482"/>
        <v>23814.363400000002</v>
      </c>
    </row>
    <row r="10256" spans="1:7" ht="14.4" customHeight="1">
      <c r="A10256" s="138" t="s">
        <v>17397</v>
      </c>
      <c r="B10256" s="151" t="s">
        <v>17356</v>
      </c>
      <c r="C10256" s="148">
        <v>19519.974649999996</v>
      </c>
      <c r="D10256" s="148">
        <f t="shared" si="480"/>
        <v>23814.37</v>
      </c>
      <c r="E10256" s="138" t="s">
        <v>2044</v>
      </c>
      <c r="F10256" s="148">
        <f t="shared" si="481"/>
        <v>19519.97</v>
      </c>
      <c r="G10256" s="148">
        <f t="shared" si="482"/>
        <v>23814.363400000002</v>
      </c>
    </row>
    <row r="10257" spans="1:7" ht="14.4" customHeight="1">
      <c r="A10257" s="138" t="s">
        <v>17398</v>
      </c>
      <c r="B10257" s="151" t="s">
        <v>17356</v>
      </c>
      <c r="C10257" s="148">
        <v>19519.974649999996</v>
      </c>
      <c r="D10257" s="148">
        <f t="shared" si="480"/>
        <v>23814.37</v>
      </c>
      <c r="E10257" s="138" t="s">
        <v>2044</v>
      </c>
      <c r="F10257" s="148">
        <f t="shared" si="481"/>
        <v>19519.97</v>
      </c>
      <c r="G10257" s="148">
        <f t="shared" si="482"/>
        <v>23814.363400000002</v>
      </c>
    </row>
    <row r="10258" spans="1:7" ht="14.4" customHeight="1">
      <c r="A10258" s="138" t="s">
        <v>17399</v>
      </c>
      <c r="B10258" s="151" t="s">
        <v>17356</v>
      </c>
      <c r="C10258" s="148">
        <v>19519.974649999996</v>
      </c>
      <c r="D10258" s="148">
        <f t="shared" si="480"/>
        <v>23814.37</v>
      </c>
      <c r="E10258" s="138" t="s">
        <v>2044</v>
      </c>
      <c r="F10258" s="148">
        <f t="shared" si="481"/>
        <v>19519.97</v>
      </c>
      <c r="G10258" s="148">
        <f t="shared" si="482"/>
        <v>23814.363400000002</v>
      </c>
    </row>
    <row r="10259" spans="1:7" ht="14.4" customHeight="1">
      <c r="A10259" s="138" t="s">
        <v>17400</v>
      </c>
      <c r="B10259" s="151" t="s">
        <v>17356</v>
      </c>
      <c r="C10259" s="148">
        <v>19519.974649999996</v>
      </c>
      <c r="D10259" s="148">
        <f t="shared" si="480"/>
        <v>23814.37</v>
      </c>
      <c r="E10259" s="138" t="s">
        <v>2044</v>
      </c>
      <c r="F10259" s="148">
        <f t="shared" si="481"/>
        <v>19519.97</v>
      </c>
      <c r="G10259" s="148">
        <f t="shared" si="482"/>
        <v>23814.363400000002</v>
      </c>
    </row>
    <row r="10260" spans="1:7" ht="14.4" customHeight="1">
      <c r="A10260" s="138" t="s">
        <v>17401</v>
      </c>
      <c r="B10260" s="151" t="s">
        <v>17356</v>
      </c>
      <c r="C10260" s="148">
        <v>19519.974649999996</v>
      </c>
      <c r="D10260" s="148">
        <f t="shared" si="480"/>
        <v>23814.37</v>
      </c>
      <c r="E10260" s="138" t="s">
        <v>2044</v>
      </c>
      <c r="F10260" s="148">
        <f t="shared" si="481"/>
        <v>19519.97</v>
      </c>
      <c r="G10260" s="148">
        <f t="shared" si="482"/>
        <v>23814.363400000002</v>
      </c>
    </row>
    <row r="10261" spans="1:7" ht="14.4" customHeight="1">
      <c r="A10261" s="138" t="s">
        <v>17402</v>
      </c>
      <c r="B10261" s="151" t="s">
        <v>17356</v>
      </c>
      <c r="C10261" s="148">
        <v>19519.974649999996</v>
      </c>
      <c r="D10261" s="148">
        <f t="shared" si="480"/>
        <v>23814.37</v>
      </c>
      <c r="E10261" s="138" t="s">
        <v>2044</v>
      </c>
      <c r="F10261" s="148">
        <f t="shared" si="481"/>
        <v>19519.97</v>
      </c>
      <c r="G10261" s="148">
        <f t="shared" si="482"/>
        <v>23814.363400000002</v>
      </c>
    </row>
    <row r="10262" spans="1:7" ht="14.4" customHeight="1">
      <c r="A10262" s="138" t="s">
        <v>17403</v>
      </c>
      <c r="B10262" s="151" t="s">
        <v>17356</v>
      </c>
      <c r="C10262" s="148">
        <v>19519.974649999996</v>
      </c>
      <c r="D10262" s="148">
        <f t="shared" si="480"/>
        <v>23814.37</v>
      </c>
      <c r="E10262" s="138" t="s">
        <v>2044</v>
      </c>
      <c r="F10262" s="148">
        <f t="shared" si="481"/>
        <v>19519.97</v>
      </c>
      <c r="G10262" s="148">
        <f t="shared" si="482"/>
        <v>23814.363400000002</v>
      </c>
    </row>
    <row r="10263" spans="1:7" ht="14.4" customHeight="1">
      <c r="A10263" s="138" t="s">
        <v>17404</v>
      </c>
      <c r="B10263" s="151" t="s">
        <v>17356</v>
      </c>
      <c r="C10263" s="148">
        <v>19519.974649999996</v>
      </c>
      <c r="D10263" s="148">
        <f t="shared" si="480"/>
        <v>23814.37</v>
      </c>
      <c r="E10263" s="138" t="s">
        <v>2044</v>
      </c>
      <c r="F10263" s="148">
        <f t="shared" si="481"/>
        <v>19519.97</v>
      </c>
      <c r="G10263" s="148">
        <f t="shared" si="482"/>
        <v>23814.363400000002</v>
      </c>
    </row>
    <row r="10264" spans="1:7" ht="14.4" customHeight="1">
      <c r="A10264" s="138" t="s">
        <v>17405</v>
      </c>
      <c r="B10264" s="151" t="s">
        <v>17356</v>
      </c>
      <c r="C10264" s="148">
        <v>19519.974649999996</v>
      </c>
      <c r="D10264" s="148">
        <f t="shared" si="480"/>
        <v>23814.37</v>
      </c>
      <c r="E10264" s="138" t="s">
        <v>2044</v>
      </c>
      <c r="F10264" s="148">
        <f t="shared" si="481"/>
        <v>19519.97</v>
      </c>
      <c r="G10264" s="148">
        <f t="shared" si="482"/>
        <v>23814.363400000002</v>
      </c>
    </row>
    <row r="10265" spans="1:7" ht="14.4" customHeight="1">
      <c r="A10265" s="138" t="s">
        <v>17406</v>
      </c>
      <c r="B10265" s="151" t="s">
        <v>17356</v>
      </c>
      <c r="C10265" s="148">
        <v>19519.974649999996</v>
      </c>
      <c r="D10265" s="148">
        <f t="shared" si="480"/>
        <v>23814.37</v>
      </c>
      <c r="E10265" s="138" t="s">
        <v>2044</v>
      </c>
      <c r="F10265" s="148">
        <f t="shared" si="481"/>
        <v>19519.97</v>
      </c>
      <c r="G10265" s="148">
        <f t="shared" si="482"/>
        <v>23814.363400000002</v>
      </c>
    </row>
    <row r="10266" spans="1:7" ht="14.4" customHeight="1">
      <c r="A10266" s="138" t="s">
        <v>17407</v>
      </c>
      <c r="B10266" s="151" t="s">
        <v>17356</v>
      </c>
      <c r="C10266" s="148">
        <v>19519.974649999996</v>
      </c>
      <c r="D10266" s="148">
        <f t="shared" si="480"/>
        <v>23814.37</v>
      </c>
      <c r="E10266" s="138" t="s">
        <v>2044</v>
      </c>
      <c r="F10266" s="148">
        <f t="shared" si="481"/>
        <v>19519.97</v>
      </c>
      <c r="G10266" s="148">
        <f t="shared" si="482"/>
        <v>23814.363400000002</v>
      </c>
    </row>
    <row r="10267" spans="1:7" ht="14.4" customHeight="1">
      <c r="A10267" s="138" t="s">
        <v>17408</v>
      </c>
      <c r="B10267" s="151" t="s">
        <v>17356</v>
      </c>
      <c r="C10267" s="148">
        <v>19519.974649999996</v>
      </c>
      <c r="D10267" s="148">
        <f t="shared" si="480"/>
        <v>23814.37</v>
      </c>
      <c r="E10267" s="138" t="s">
        <v>2044</v>
      </c>
      <c r="F10267" s="148">
        <f t="shared" si="481"/>
        <v>19519.97</v>
      </c>
      <c r="G10267" s="148">
        <f t="shared" si="482"/>
        <v>23814.363400000002</v>
      </c>
    </row>
    <row r="10268" spans="1:7" ht="14.4" customHeight="1">
      <c r="A10268" s="138" t="s">
        <v>17409</v>
      </c>
      <c r="B10268" s="151" t="s">
        <v>17356</v>
      </c>
      <c r="C10268" s="148">
        <v>19519.974649999996</v>
      </c>
      <c r="D10268" s="148">
        <f t="shared" si="480"/>
        <v>23814.37</v>
      </c>
      <c r="E10268" s="138" t="s">
        <v>2044</v>
      </c>
      <c r="F10268" s="148">
        <f t="shared" si="481"/>
        <v>19519.97</v>
      </c>
      <c r="G10268" s="148">
        <f t="shared" si="482"/>
        <v>23814.363400000002</v>
      </c>
    </row>
    <row r="10269" spans="1:7" ht="14.4" customHeight="1">
      <c r="A10269" s="138" t="s">
        <v>17410</v>
      </c>
      <c r="B10269" s="151" t="s">
        <v>17356</v>
      </c>
      <c r="C10269" s="148">
        <v>19519.974649999996</v>
      </c>
      <c r="D10269" s="148">
        <f t="shared" si="480"/>
        <v>23814.37</v>
      </c>
      <c r="E10269" s="138" t="s">
        <v>2044</v>
      </c>
      <c r="F10269" s="148">
        <f t="shared" si="481"/>
        <v>19519.97</v>
      </c>
      <c r="G10269" s="148">
        <f t="shared" si="482"/>
        <v>23814.363400000002</v>
      </c>
    </row>
    <row r="10270" spans="1:7" ht="14.4" customHeight="1">
      <c r="A10270" s="138" t="s">
        <v>17411</v>
      </c>
      <c r="B10270" s="151" t="s">
        <v>17356</v>
      </c>
      <c r="C10270" s="148">
        <v>19519.974649999996</v>
      </c>
      <c r="D10270" s="148">
        <f t="shared" si="480"/>
        <v>23814.37</v>
      </c>
      <c r="E10270" s="138" t="s">
        <v>2044</v>
      </c>
      <c r="F10270" s="148">
        <f t="shared" si="481"/>
        <v>19519.97</v>
      </c>
      <c r="G10270" s="148">
        <f t="shared" si="482"/>
        <v>23814.363400000002</v>
      </c>
    </row>
    <row r="10271" spans="1:7" ht="14.4" customHeight="1">
      <c r="A10271" s="138" t="s">
        <v>17412</v>
      </c>
      <c r="B10271" s="151" t="s">
        <v>17356</v>
      </c>
      <c r="C10271" s="148">
        <v>19519.974649999996</v>
      </c>
      <c r="D10271" s="148">
        <f t="shared" si="480"/>
        <v>23814.37</v>
      </c>
      <c r="E10271" s="138" t="s">
        <v>2044</v>
      </c>
      <c r="F10271" s="148">
        <f t="shared" si="481"/>
        <v>19519.97</v>
      </c>
      <c r="G10271" s="148">
        <f t="shared" si="482"/>
        <v>23814.363400000002</v>
      </c>
    </row>
    <row r="10272" spans="1:7" ht="14.4" customHeight="1">
      <c r="A10272" s="138" t="s">
        <v>17413</v>
      </c>
      <c r="B10272" s="151" t="s">
        <v>17356</v>
      </c>
      <c r="C10272" s="148">
        <v>19519.974649999996</v>
      </c>
      <c r="D10272" s="148">
        <f t="shared" si="480"/>
        <v>23814.37</v>
      </c>
      <c r="E10272" s="138" t="s">
        <v>2044</v>
      </c>
      <c r="F10272" s="148">
        <f t="shared" si="481"/>
        <v>19519.97</v>
      </c>
      <c r="G10272" s="148">
        <f t="shared" si="482"/>
        <v>23814.363400000002</v>
      </c>
    </row>
    <row r="10273" spans="1:7" ht="14.4" customHeight="1">
      <c r="A10273" s="138" t="s">
        <v>17414</v>
      </c>
      <c r="B10273" s="151" t="s">
        <v>17356</v>
      </c>
      <c r="C10273" s="148">
        <v>19519.974649999996</v>
      </c>
      <c r="D10273" s="148">
        <f t="shared" si="480"/>
        <v>23814.37</v>
      </c>
      <c r="E10273" s="138" t="s">
        <v>2044</v>
      </c>
      <c r="F10273" s="148">
        <f t="shared" si="481"/>
        <v>19519.97</v>
      </c>
      <c r="G10273" s="148">
        <f t="shared" si="482"/>
        <v>23814.363400000002</v>
      </c>
    </row>
    <row r="10274" spans="1:7" ht="14.4" customHeight="1">
      <c r="A10274" s="138" t="s">
        <v>17415</v>
      </c>
      <c r="B10274" s="151" t="s">
        <v>17356</v>
      </c>
      <c r="C10274" s="148">
        <v>19519.974649999996</v>
      </c>
      <c r="D10274" s="148">
        <f t="shared" si="480"/>
        <v>23814.37</v>
      </c>
      <c r="E10274" s="138" t="s">
        <v>2044</v>
      </c>
      <c r="F10274" s="148">
        <f t="shared" si="481"/>
        <v>19519.97</v>
      </c>
      <c r="G10274" s="148">
        <f t="shared" si="482"/>
        <v>23814.363400000002</v>
      </c>
    </row>
    <row r="10275" spans="1:7" ht="14.4" customHeight="1">
      <c r="A10275" s="138" t="s">
        <v>17416</v>
      </c>
      <c r="B10275" s="151" t="s">
        <v>17356</v>
      </c>
      <c r="C10275" s="148">
        <v>19519.974649999996</v>
      </c>
      <c r="D10275" s="148">
        <f t="shared" si="480"/>
        <v>23814.37</v>
      </c>
      <c r="E10275" s="138" t="s">
        <v>2044</v>
      </c>
      <c r="F10275" s="148">
        <f t="shared" si="481"/>
        <v>19519.97</v>
      </c>
      <c r="G10275" s="148">
        <f t="shared" si="482"/>
        <v>23814.363400000002</v>
      </c>
    </row>
    <row r="10276" spans="1:7" ht="14.4" customHeight="1">
      <c r="A10276" s="138" t="s">
        <v>17417</v>
      </c>
      <c r="B10276" s="151" t="s">
        <v>17356</v>
      </c>
      <c r="C10276" s="148">
        <v>19519.974649999996</v>
      </c>
      <c r="D10276" s="148">
        <f t="shared" si="480"/>
        <v>23814.37</v>
      </c>
      <c r="E10276" s="138" t="s">
        <v>2044</v>
      </c>
      <c r="F10276" s="148">
        <f t="shared" si="481"/>
        <v>19519.97</v>
      </c>
      <c r="G10276" s="148">
        <f t="shared" si="482"/>
        <v>23814.363400000002</v>
      </c>
    </row>
    <row r="10277" spans="1:7" ht="14.4" customHeight="1">
      <c r="A10277" s="138" t="s">
        <v>17418</v>
      </c>
      <c r="B10277" s="151" t="s">
        <v>17356</v>
      </c>
      <c r="C10277" s="148">
        <v>19519.974649999996</v>
      </c>
      <c r="D10277" s="148">
        <f t="shared" si="480"/>
        <v>23814.37</v>
      </c>
      <c r="E10277" s="138" t="s">
        <v>2044</v>
      </c>
      <c r="F10277" s="148">
        <f t="shared" si="481"/>
        <v>19519.97</v>
      </c>
      <c r="G10277" s="148">
        <f t="shared" si="482"/>
        <v>23814.363400000002</v>
      </c>
    </row>
    <row r="10278" spans="1:7" ht="14.4" customHeight="1">
      <c r="A10278" s="138" t="s">
        <v>17419</v>
      </c>
      <c r="B10278" s="151" t="s">
        <v>9632</v>
      </c>
      <c r="C10278" s="148">
        <v>18607.843799999999</v>
      </c>
      <c r="D10278" s="148">
        <f t="shared" si="480"/>
        <v>22701.57</v>
      </c>
      <c r="E10278" s="138" t="s">
        <v>2044</v>
      </c>
      <c r="F10278" s="148">
        <f t="shared" si="481"/>
        <v>18607.84</v>
      </c>
      <c r="G10278" s="148">
        <f t="shared" si="482"/>
        <v>22701.5648</v>
      </c>
    </row>
    <row r="10279" spans="1:7" ht="14.4" customHeight="1">
      <c r="A10279" s="138" t="s">
        <v>17420</v>
      </c>
      <c r="B10279" s="151" t="s">
        <v>6389</v>
      </c>
      <c r="C10279" s="148">
        <v>17944.945199999998</v>
      </c>
      <c r="D10279" s="148">
        <f t="shared" si="480"/>
        <v>21892.83</v>
      </c>
      <c r="E10279" s="138" t="s">
        <v>2044</v>
      </c>
      <c r="F10279" s="148">
        <f t="shared" si="481"/>
        <v>17944.95</v>
      </c>
      <c r="G10279" s="148">
        <f t="shared" si="482"/>
        <v>21892.839</v>
      </c>
    </row>
    <row r="10280" spans="1:7" ht="14.4" customHeight="1">
      <c r="A10280" s="138" t="s">
        <v>17421</v>
      </c>
      <c r="B10280" s="151" t="s">
        <v>17422</v>
      </c>
      <c r="C10280" s="148">
        <v>17613.252799999998</v>
      </c>
      <c r="D10280" s="148">
        <f t="shared" si="480"/>
        <v>21488.17</v>
      </c>
      <c r="E10280" s="138" t="s">
        <v>2044</v>
      </c>
      <c r="F10280" s="148">
        <f t="shared" si="481"/>
        <v>17613.25</v>
      </c>
      <c r="G10280" s="148">
        <f t="shared" si="482"/>
        <v>21488.165000000001</v>
      </c>
    </row>
    <row r="10281" spans="1:7" ht="14.4" customHeight="1">
      <c r="A10281" s="138" t="s">
        <v>17423</v>
      </c>
      <c r="B10281" s="151" t="s">
        <v>17422</v>
      </c>
      <c r="C10281" s="148">
        <v>17613.252799999998</v>
      </c>
      <c r="D10281" s="148">
        <f t="shared" si="480"/>
        <v>21488.17</v>
      </c>
      <c r="E10281" s="138" t="s">
        <v>2044</v>
      </c>
      <c r="F10281" s="148">
        <f t="shared" si="481"/>
        <v>17613.25</v>
      </c>
      <c r="G10281" s="148">
        <f t="shared" si="482"/>
        <v>21488.165000000001</v>
      </c>
    </row>
    <row r="10282" spans="1:7" ht="14.4" customHeight="1">
      <c r="A10282" s="138" t="s">
        <v>17424</v>
      </c>
      <c r="B10282" s="151" t="s">
        <v>17422</v>
      </c>
      <c r="C10282" s="148">
        <v>17613.252799999998</v>
      </c>
      <c r="D10282" s="148">
        <f t="shared" si="480"/>
        <v>21488.17</v>
      </c>
      <c r="E10282" s="138" t="s">
        <v>2044</v>
      </c>
      <c r="F10282" s="148">
        <f t="shared" si="481"/>
        <v>17613.25</v>
      </c>
      <c r="G10282" s="148">
        <f t="shared" si="482"/>
        <v>21488.165000000001</v>
      </c>
    </row>
    <row r="10283" spans="1:7" ht="14.4" customHeight="1">
      <c r="A10283" s="138" t="s">
        <v>17425</v>
      </c>
      <c r="B10283" s="151" t="s">
        <v>17422</v>
      </c>
      <c r="C10283" s="148">
        <v>17613.252799999998</v>
      </c>
      <c r="D10283" s="148">
        <f t="shared" si="480"/>
        <v>21488.17</v>
      </c>
      <c r="E10283" s="138" t="s">
        <v>2044</v>
      </c>
      <c r="F10283" s="148">
        <f t="shared" si="481"/>
        <v>17613.25</v>
      </c>
      <c r="G10283" s="148">
        <f t="shared" si="482"/>
        <v>21488.165000000001</v>
      </c>
    </row>
    <row r="10284" spans="1:7" ht="14.4" customHeight="1">
      <c r="A10284" s="138" t="s">
        <v>17426</v>
      </c>
      <c r="B10284" s="151" t="s">
        <v>17422</v>
      </c>
      <c r="C10284" s="148">
        <v>17613.252799999998</v>
      </c>
      <c r="D10284" s="148">
        <f t="shared" si="480"/>
        <v>21488.17</v>
      </c>
      <c r="E10284" s="138" t="s">
        <v>2044</v>
      </c>
      <c r="F10284" s="148">
        <f t="shared" si="481"/>
        <v>17613.25</v>
      </c>
      <c r="G10284" s="148">
        <f t="shared" si="482"/>
        <v>21488.165000000001</v>
      </c>
    </row>
    <row r="10285" spans="1:7" ht="14.4" customHeight="1">
      <c r="A10285" s="138" t="s">
        <v>17427</v>
      </c>
      <c r="B10285" s="151" t="s">
        <v>17422</v>
      </c>
      <c r="C10285" s="148">
        <v>17613.252799999998</v>
      </c>
      <c r="D10285" s="148">
        <f t="shared" si="480"/>
        <v>21488.17</v>
      </c>
      <c r="E10285" s="138" t="s">
        <v>2044</v>
      </c>
      <c r="F10285" s="148">
        <f t="shared" si="481"/>
        <v>17613.25</v>
      </c>
      <c r="G10285" s="148">
        <f t="shared" si="482"/>
        <v>21488.165000000001</v>
      </c>
    </row>
    <row r="10286" spans="1:7" ht="14.4" customHeight="1">
      <c r="A10286" s="138" t="s">
        <v>17428</v>
      </c>
      <c r="B10286" s="151" t="s">
        <v>17422</v>
      </c>
      <c r="C10286" s="148">
        <v>17613.252799999998</v>
      </c>
      <c r="D10286" s="148">
        <f t="shared" si="480"/>
        <v>21488.17</v>
      </c>
      <c r="E10286" s="138" t="s">
        <v>2044</v>
      </c>
      <c r="F10286" s="148">
        <f t="shared" si="481"/>
        <v>17613.25</v>
      </c>
      <c r="G10286" s="148">
        <f t="shared" si="482"/>
        <v>21488.165000000001</v>
      </c>
    </row>
    <row r="10287" spans="1:7" ht="14.4" customHeight="1">
      <c r="A10287" s="138" t="s">
        <v>17429</v>
      </c>
      <c r="B10287" s="151" t="s">
        <v>17422</v>
      </c>
      <c r="C10287" s="148">
        <v>17613.252799999998</v>
      </c>
      <c r="D10287" s="148">
        <f t="shared" si="480"/>
        <v>21488.17</v>
      </c>
      <c r="E10287" s="138" t="s">
        <v>2044</v>
      </c>
      <c r="F10287" s="148">
        <f t="shared" si="481"/>
        <v>17613.25</v>
      </c>
      <c r="G10287" s="148">
        <f t="shared" si="482"/>
        <v>21488.165000000001</v>
      </c>
    </row>
    <row r="10288" spans="1:7" ht="14.4" customHeight="1">
      <c r="A10288" s="138" t="s">
        <v>17430</v>
      </c>
      <c r="B10288" s="151" t="s">
        <v>17422</v>
      </c>
      <c r="C10288" s="148">
        <v>17613.252799999998</v>
      </c>
      <c r="D10288" s="148">
        <f t="shared" si="480"/>
        <v>21488.17</v>
      </c>
      <c r="E10288" s="138" t="s">
        <v>2044</v>
      </c>
      <c r="F10288" s="148">
        <f t="shared" si="481"/>
        <v>17613.25</v>
      </c>
      <c r="G10288" s="148">
        <f t="shared" si="482"/>
        <v>21488.165000000001</v>
      </c>
    </row>
    <row r="10289" spans="1:7" ht="14.4" customHeight="1">
      <c r="A10289" s="138" t="s">
        <v>17431</v>
      </c>
      <c r="B10289" s="151" t="s">
        <v>17422</v>
      </c>
      <c r="C10289" s="148">
        <v>17613.252799999998</v>
      </c>
      <c r="D10289" s="148">
        <f t="shared" si="480"/>
        <v>21488.17</v>
      </c>
      <c r="E10289" s="138" t="s">
        <v>2044</v>
      </c>
      <c r="F10289" s="148">
        <f t="shared" si="481"/>
        <v>17613.25</v>
      </c>
      <c r="G10289" s="148">
        <f t="shared" si="482"/>
        <v>21488.165000000001</v>
      </c>
    </row>
    <row r="10290" spans="1:7" ht="14.4" customHeight="1">
      <c r="A10290" s="138" t="s">
        <v>17432</v>
      </c>
      <c r="B10290" s="151" t="s">
        <v>17422</v>
      </c>
      <c r="C10290" s="148">
        <v>17613.252799999998</v>
      </c>
      <c r="D10290" s="148">
        <f t="shared" si="480"/>
        <v>21488.17</v>
      </c>
      <c r="E10290" s="138" t="s">
        <v>2044</v>
      </c>
      <c r="F10290" s="148">
        <f t="shared" si="481"/>
        <v>17613.25</v>
      </c>
      <c r="G10290" s="148">
        <f t="shared" si="482"/>
        <v>21488.165000000001</v>
      </c>
    </row>
    <row r="10291" spans="1:7" ht="14.4" customHeight="1">
      <c r="A10291" s="138" t="s">
        <v>17433</v>
      </c>
      <c r="B10291" s="151" t="s">
        <v>17422</v>
      </c>
      <c r="C10291" s="148">
        <v>17613.252799999998</v>
      </c>
      <c r="D10291" s="148">
        <f t="shared" si="480"/>
        <v>21488.17</v>
      </c>
      <c r="E10291" s="138" t="s">
        <v>2044</v>
      </c>
      <c r="F10291" s="148">
        <f t="shared" si="481"/>
        <v>17613.25</v>
      </c>
      <c r="G10291" s="148">
        <f t="shared" si="482"/>
        <v>21488.165000000001</v>
      </c>
    </row>
    <row r="10292" spans="1:7" ht="14.4" customHeight="1">
      <c r="A10292" s="138" t="s">
        <v>17434</v>
      </c>
      <c r="B10292" s="151" t="s">
        <v>17422</v>
      </c>
      <c r="C10292" s="148">
        <v>17613.252799999998</v>
      </c>
      <c r="D10292" s="148">
        <f t="shared" si="480"/>
        <v>21488.17</v>
      </c>
      <c r="E10292" s="138" t="s">
        <v>2044</v>
      </c>
      <c r="F10292" s="148">
        <f t="shared" si="481"/>
        <v>17613.25</v>
      </c>
      <c r="G10292" s="148">
        <f t="shared" si="482"/>
        <v>21488.165000000001</v>
      </c>
    </row>
    <row r="10293" spans="1:7" ht="14.4" customHeight="1">
      <c r="A10293" s="138" t="s">
        <v>17435</v>
      </c>
      <c r="B10293" s="151" t="s">
        <v>17422</v>
      </c>
      <c r="C10293" s="148">
        <v>17613.252799999998</v>
      </c>
      <c r="D10293" s="148">
        <f t="shared" si="480"/>
        <v>21488.17</v>
      </c>
      <c r="E10293" s="138" t="s">
        <v>2044</v>
      </c>
      <c r="F10293" s="148">
        <f t="shared" si="481"/>
        <v>17613.25</v>
      </c>
      <c r="G10293" s="148">
        <f t="shared" si="482"/>
        <v>21488.165000000001</v>
      </c>
    </row>
    <row r="10294" spans="1:7" ht="14.4" customHeight="1">
      <c r="A10294" s="138" t="s">
        <v>17436</v>
      </c>
      <c r="B10294" s="151" t="s">
        <v>17422</v>
      </c>
      <c r="C10294" s="148">
        <v>17613.252799999998</v>
      </c>
      <c r="D10294" s="148">
        <f t="shared" si="480"/>
        <v>21488.17</v>
      </c>
      <c r="E10294" s="138" t="s">
        <v>2044</v>
      </c>
      <c r="F10294" s="148">
        <f t="shared" si="481"/>
        <v>17613.25</v>
      </c>
      <c r="G10294" s="148">
        <f t="shared" si="482"/>
        <v>21488.165000000001</v>
      </c>
    </row>
    <row r="10295" spans="1:7" ht="14.4" customHeight="1">
      <c r="A10295" s="138" t="s">
        <v>17437</v>
      </c>
      <c r="B10295" s="151" t="s">
        <v>17422</v>
      </c>
      <c r="C10295" s="148">
        <v>17613.252799999998</v>
      </c>
      <c r="D10295" s="148">
        <f t="shared" si="480"/>
        <v>21488.17</v>
      </c>
      <c r="E10295" s="138" t="s">
        <v>2044</v>
      </c>
      <c r="F10295" s="148">
        <f t="shared" si="481"/>
        <v>17613.25</v>
      </c>
      <c r="G10295" s="148">
        <f t="shared" si="482"/>
        <v>21488.165000000001</v>
      </c>
    </row>
    <row r="10296" spans="1:7" ht="14.4" customHeight="1">
      <c r="A10296" s="138" t="s">
        <v>17438</v>
      </c>
      <c r="B10296" s="151" t="s">
        <v>17422</v>
      </c>
      <c r="C10296" s="148">
        <v>17613.252799999998</v>
      </c>
      <c r="D10296" s="148">
        <f t="shared" si="480"/>
        <v>21488.17</v>
      </c>
      <c r="E10296" s="138" t="s">
        <v>2044</v>
      </c>
      <c r="F10296" s="148">
        <f t="shared" si="481"/>
        <v>17613.25</v>
      </c>
      <c r="G10296" s="148">
        <f t="shared" si="482"/>
        <v>21488.165000000001</v>
      </c>
    </row>
    <row r="10297" spans="1:7" ht="14.4" customHeight="1">
      <c r="A10297" s="138" t="s">
        <v>17439</v>
      </c>
      <c r="B10297" s="151" t="s">
        <v>17422</v>
      </c>
      <c r="C10297" s="148">
        <v>17613.252799999998</v>
      </c>
      <c r="D10297" s="148">
        <f t="shared" si="480"/>
        <v>21488.17</v>
      </c>
      <c r="E10297" s="138" t="s">
        <v>2044</v>
      </c>
      <c r="F10297" s="148">
        <f t="shared" si="481"/>
        <v>17613.25</v>
      </c>
      <c r="G10297" s="148">
        <f t="shared" si="482"/>
        <v>21488.165000000001</v>
      </c>
    </row>
    <row r="10298" spans="1:7" ht="14.4" customHeight="1">
      <c r="A10298" s="138" t="s">
        <v>17440</v>
      </c>
      <c r="B10298" s="151" t="s">
        <v>17422</v>
      </c>
      <c r="C10298" s="148">
        <v>17613.252799999998</v>
      </c>
      <c r="D10298" s="148">
        <f t="shared" si="480"/>
        <v>21488.17</v>
      </c>
      <c r="E10298" s="138" t="s">
        <v>2044</v>
      </c>
      <c r="F10298" s="148">
        <f t="shared" si="481"/>
        <v>17613.25</v>
      </c>
      <c r="G10298" s="148">
        <f t="shared" si="482"/>
        <v>21488.165000000001</v>
      </c>
    </row>
    <row r="10299" spans="1:7" ht="14.4" customHeight="1">
      <c r="A10299" s="138" t="s">
        <v>17441</v>
      </c>
      <c r="B10299" s="151" t="s">
        <v>17422</v>
      </c>
      <c r="C10299" s="148">
        <v>17613.252799999998</v>
      </c>
      <c r="D10299" s="148">
        <f t="shared" si="480"/>
        <v>21488.17</v>
      </c>
      <c r="E10299" s="138" t="s">
        <v>2044</v>
      </c>
      <c r="F10299" s="148">
        <f t="shared" si="481"/>
        <v>17613.25</v>
      </c>
      <c r="G10299" s="148">
        <f t="shared" si="482"/>
        <v>21488.165000000001</v>
      </c>
    </row>
    <row r="10300" spans="1:7" ht="14.4" customHeight="1">
      <c r="A10300" s="138" t="s">
        <v>17442</v>
      </c>
      <c r="B10300" s="151" t="s">
        <v>17422</v>
      </c>
      <c r="C10300" s="148">
        <v>17613.252799999998</v>
      </c>
      <c r="D10300" s="148">
        <f t="shared" si="480"/>
        <v>21488.17</v>
      </c>
      <c r="E10300" s="138" t="s">
        <v>2044</v>
      </c>
      <c r="F10300" s="148">
        <f t="shared" si="481"/>
        <v>17613.25</v>
      </c>
      <c r="G10300" s="148">
        <f t="shared" si="482"/>
        <v>21488.165000000001</v>
      </c>
    </row>
    <row r="10301" spans="1:7" ht="14.4" customHeight="1">
      <c r="A10301" s="138" t="s">
        <v>17443</v>
      </c>
      <c r="B10301" s="151" t="s">
        <v>17422</v>
      </c>
      <c r="C10301" s="148">
        <v>17613.252799999998</v>
      </c>
      <c r="D10301" s="148">
        <f t="shared" si="480"/>
        <v>21488.17</v>
      </c>
      <c r="E10301" s="138" t="s">
        <v>2044</v>
      </c>
      <c r="F10301" s="148">
        <f t="shared" si="481"/>
        <v>17613.25</v>
      </c>
      <c r="G10301" s="148">
        <f t="shared" si="482"/>
        <v>21488.165000000001</v>
      </c>
    </row>
    <row r="10302" spans="1:7" ht="14.4" customHeight="1">
      <c r="A10302" s="138" t="s">
        <v>17444</v>
      </c>
      <c r="B10302" s="151" t="s">
        <v>17422</v>
      </c>
      <c r="C10302" s="148">
        <v>17613.252799999998</v>
      </c>
      <c r="D10302" s="148">
        <f t="shared" si="480"/>
        <v>21488.17</v>
      </c>
      <c r="E10302" s="138" t="s">
        <v>2044</v>
      </c>
      <c r="F10302" s="148">
        <f t="shared" si="481"/>
        <v>17613.25</v>
      </c>
      <c r="G10302" s="148">
        <f t="shared" si="482"/>
        <v>21488.165000000001</v>
      </c>
    </row>
    <row r="10303" spans="1:7" ht="14.4" customHeight="1">
      <c r="A10303" s="138" t="s">
        <v>17445</v>
      </c>
      <c r="B10303" s="151" t="s">
        <v>17422</v>
      </c>
      <c r="C10303" s="148">
        <v>17613.252799999998</v>
      </c>
      <c r="D10303" s="148">
        <f t="shared" si="480"/>
        <v>21488.17</v>
      </c>
      <c r="E10303" s="138" t="s">
        <v>2044</v>
      </c>
      <c r="F10303" s="148">
        <f t="shared" si="481"/>
        <v>17613.25</v>
      </c>
      <c r="G10303" s="148">
        <f t="shared" si="482"/>
        <v>21488.165000000001</v>
      </c>
    </row>
    <row r="10304" spans="1:7" ht="14.4" customHeight="1">
      <c r="A10304" s="138" t="s">
        <v>17446</v>
      </c>
      <c r="B10304" s="151" t="s">
        <v>17422</v>
      </c>
      <c r="C10304" s="148">
        <v>17613.252799999998</v>
      </c>
      <c r="D10304" s="148">
        <f t="shared" si="480"/>
        <v>21488.17</v>
      </c>
      <c r="E10304" s="138" t="s">
        <v>2044</v>
      </c>
      <c r="F10304" s="148">
        <f t="shared" si="481"/>
        <v>17613.25</v>
      </c>
      <c r="G10304" s="148">
        <f t="shared" si="482"/>
        <v>21488.165000000001</v>
      </c>
    </row>
    <row r="10305" spans="1:7" ht="14.4" customHeight="1">
      <c r="A10305" s="138" t="s">
        <v>17447</v>
      </c>
      <c r="B10305" s="151" t="s">
        <v>17422</v>
      </c>
      <c r="C10305" s="148">
        <v>17613.252799999998</v>
      </c>
      <c r="D10305" s="148">
        <f t="shared" si="480"/>
        <v>21488.17</v>
      </c>
      <c r="E10305" s="138" t="s">
        <v>2044</v>
      </c>
      <c r="F10305" s="148">
        <f t="shared" si="481"/>
        <v>17613.25</v>
      </c>
      <c r="G10305" s="148">
        <f t="shared" si="482"/>
        <v>21488.165000000001</v>
      </c>
    </row>
    <row r="10306" spans="1:7" ht="14.4" customHeight="1">
      <c r="A10306" s="138" t="s">
        <v>17448</v>
      </c>
      <c r="B10306" s="151" t="s">
        <v>17422</v>
      </c>
      <c r="C10306" s="148">
        <v>17613.252799999998</v>
      </c>
      <c r="D10306" s="148">
        <f t="shared" si="480"/>
        <v>21488.17</v>
      </c>
      <c r="E10306" s="138" t="s">
        <v>2044</v>
      </c>
      <c r="F10306" s="148">
        <f t="shared" si="481"/>
        <v>17613.25</v>
      </c>
      <c r="G10306" s="148">
        <f t="shared" si="482"/>
        <v>21488.165000000001</v>
      </c>
    </row>
    <row r="10307" spans="1:7" ht="14.4" customHeight="1">
      <c r="A10307" s="138" t="s">
        <v>17449</v>
      </c>
      <c r="B10307" s="151" t="s">
        <v>17422</v>
      </c>
      <c r="C10307" s="148">
        <v>17613.252799999998</v>
      </c>
      <c r="D10307" s="148">
        <f t="shared" si="480"/>
        <v>21488.17</v>
      </c>
      <c r="E10307" s="138" t="s">
        <v>2044</v>
      </c>
      <c r="F10307" s="148">
        <f t="shared" si="481"/>
        <v>17613.25</v>
      </c>
      <c r="G10307" s="148">
        <f t="shared" si="482"/>
        <v>21488.165000000001</v>
      </c>
    </row>
    <row r="10308" spans="1:7" ht="14.4" customHeight="1">
      <c r="A10308" s="138" t="s">
        <v>17450</v>
      </c>
      <c r="B10308" s="151" t="s">
        <v>17422</v>
      </c>
      <c r="C10308" s="148">
        <v>17613.252799999998</v>
      </c>
      <c r="D10308" s="148">
        <f t="shared" si="480"/>
        <v>21488.17</v>
      </c>
      <c r="E10308" s="138" t="s">
        <v>2044</v>
      </c>
      <c r="F10308" s="148">
        <f t="shared" si="481"/>
        <v>17613.25</v>
      </c>
      <c r="G10308" s="148">
        <f t="shared" si="482"/>
        <v>21488.165000000001</v>
      </c>
    </row>
    <row r="10309" spans="1:7" ht="14.4" customHeight="1">
      <c r="A10309" s="138" t="s">
        <v>17451</v>
      </c>
      <c r="B10309" s="151" t="s">
        <v>17422</v>
      </c>
      <c r="C10309" s="148">
        <v>17613.252799999998</v>
      </c>
      <c r="D10309" s="148">
        <f t="shared" si="480"/>
        <v>21488.17</v>
      </c>
      <c r="E10309" s="138" t="s">
        <v>2044</v>
      </c>
      <c r="F10309" s="148">
        <f t="shared" si="481"/>
        <v>17613.25</v>
      </c>
      <c r="G10309" s="148">
        <f t="shared" si="482"/>
        <v>21488.165000000001</v>
      </c>
    </row>
    <row r="10310" spans="1:7" ht="14.4" customHeight="1">
      <c r="A10310" s="138" t="s">
        <v>17452</v>
      </c>
      <c r="B10310" s="151" t="s">
        <v>17422</v>
      </c>
      <c r="C10310" s="148">
        <v>17613.252799999998</v>
      </c>
      <c r="D10310" s="148">
        <f t="shared" si="480"/>
        <v>21488.17</v>
      </c>
      <c r="E10310" s="138" t="s">
        <v>2044</v>
      </c>
      <c r="F10310" s="148">
        <f t="shared" si="481"/>
        <v>17613.25</v>
      </c>
      <c r="G10310" s="148">
        <f t="shared" si="482"/>
        <v>21488.165000000001</v>
      </c>
    </row>
    <row r="10311" spans="1:7" ht="14.4" customHeight="1">
      <c r="A10311" s="138" t="s">
        <v>17453</v>
      </c>
      <c r="B10311" s="151" t="s">
        <v>17422</v>
      </c>
      <c r="C10311" s="148">
        <v>17613.252799999998</v>
      </c>
      <c r="D10311" s="148">
        <f t="shared" si="480"/>
        <v>21488.17</v>
      </c>
      <c r="E10311" s="138" t="s">
        <v>2044</v>
      </c>
      <c r="F10311" s="148">
        <f t="shared" si="481"/>
        <v>17613.25</v>
      </c>
      <c r="G10311" s="148">
        <f t="shared" si="482"/>
        <v>21488.165000000001</v>
      </c>
    </row>
    <row r="10312" spans="1:7" ht="14.4" customHeight="1">
      <c r="A10312" s="138" t="s">
        <v>17454</v>
      </c>
      <c r="B10312" s="151" t="s">
        <v>17422</v>
      </c>
      <c r="C10312" s="148">
        <v>17613.252799999998</v>
      </c>
      <c r="D10312" s="148">
        <f t="shared" si="480"/>
        <v>21488.17</v>
      </c>
      <c r="E10312" s="138" t="s">
        <v>2044</v>
      </c>
      <c r="F10312" s="148">
        <f t="shared" si="481"/>
        <v>17613.25</v>
      </c>
      <c r="G10312" s="148">
        <f t="shared" si="482"/>
        <v>21488.165000000001</v>
      </c>
    </row>
    <row r="10313" spans="1:7" ht="14.4" customHeight="1">
      <c r="A10313" s="138" t="s">
        <v>17455</v>
      </c>
      <c r="B10313" s="151" t="s">
        <v>17422</v>
      </c>
      <c r="C10313" s="148">
        <v>17613.252799999998</v>
      </c>
      <c r="D10313" s="148">
        <f t="shared" ref="D10313:D10376" si="483">ROUND(C10313*(1+$D$8),2)</f>
        <v>21488.17</v>
      </c>
      <c r="E10313" s="138" t="s">
        <v>2044</v>
      </c>
      <c r="F10313" s="148">
        <f t="shared" ref="F10313:F10376" si="484">ROUND(C10313*(1-HLOOKUP(E10313,$1:$2,2,FALSE)),2)</f>
        <v>17613.25</v>
      </c>
      <c r="G10313" s="148">
        <f t="shared" ref="G10313:G10376" si="485">F10313*(1+$D$8)</f>
        <v>21488.165000000001</v>
      </c>
    </row>
    <row r="10314" spans="1:7" ht="14.4" customHeight="1">
      <c r="A10314" s="138" t="s">
        <v>17456</v>
      </c>
      <c r="B10314" s="151" t="s">
        <v>17422</v>
      </c>
      <c r="C10314" s="148">
        <v>17613.252799999998</v>
      </c>
      <c r="D10314" s="148">
        <f t="shared" si="483"/>
        <v>21488.17</v>
      </c>
      <c r="E10314" s="138" t="s">
        <v>2044</v>
      </c>
      <c r="F10314" s="148">
        <f t="shared" si="484"/>
        <v>17613.25</v>
      </c>
      <c r="G10314" s="148">
        <f t="shared" si="485"/>
        <v>21488.165000000001</v>
      </c>
    </row>
    <row r="10315" spans="1:7" ht="14.4" customHeight="1">
      <c r="A10315" s="138" t="s">
        <v>17457</v>
      </c>
      <c r="B10315" s="151" t="s">
        <v>17422</v>
      </c>
      <c r="C10315" s="148">
        <v>17613.252799999998</v>
      </c>
      <c r="D10315" s="148">
        <f t="shared" si="483"/>
        <v>21488.17</v>
      </c>
      <c r="E10315" s="138" t="s">
        <v>2044</v>
      </c>
      <c r="F10315" s="148">
        <f t="shared" si="484"/>
        <v>17613.25</v>
      </c>
      <c r="G10315" s="148">
        <f t="shared" si="485"/>
        <v>21488.165000000001</v>
      </c>
    </row>
    <row r="10316" spans="1:7" ht="14.4" customHeight="1">
      <c r="A10316" s="138" t="s">
        <v>17458</v>
      </c>
      <c r="B10316" s="151" t="s">
        <v>17422</v>
      </c>
      <c r="C10316" s="148">
        <v>17613.252799999998</v>
      </c>
      <c r="D10316" s="148">
        <f t="shared" si="483"/>
        <v>21488.17</v>
      </c>
      <c r="E10316" s="138" t="s">
        <v>2044</v>
      </c>
      <c r="F10316" s="148">
        <f t="shared" si="484"/>
        <v>17613.25</v>
      </c>
      <c r="G10316" s="148">
        <f t="shared" si="485"/>
        <v>21488.165000000001</v>
      </c>
    </row>
    <row r="10317" spans="1:7" ht="14.4" customHeight="1">
      <c r="A10317" s="138" t="s">
        <v>17459</v>
      </c>
      <c r="B10317" s="151" t="s">
        <v>17422</v>
      </c>
      <c r="C10317" s="148">
        <v>17613.252799999998</v>
      </c>
      <c r="D10317" s="148">
        <f t="shared" si="483"/>
        <v>21488.17</v>
      </c>
      <c r="E10317" s="138" t="s">
        <v>2044</v>
      </c>
      <c r="F10317" s="148">
        <f t="shared" si="484"/>
        <v>17613.25</v>
      </c>
      <c r="G10317" s="148">
        <f t="shared" si="485"/>
        <v>21488.165000000001</v>
      </c>
    </row>
    <row r="10318" spans="1:7" ht="14.4" customHeight="1">
      <c r="A10318" s="138" t="s">
        <v>17460</v>
      </c>
      <c r="B10318" s="151" t="s">
        <v>17422</v>
      </c>
      <c r="C10318" s="148">
        <v>17613.252799999998</v>
      </c>
      <c r="D10318" s="148">
        <f t="shared" si="483"/>
        <v>21488.17</v>
      </c>
      <c r="E10318" s="138" t="s">
        <v>2044</v>
      </c>
      <c r="F10318" s="148">
        <f t="shared" si="484"/>
        <v>17613.25</v>
      </c>
      <c r="G10318" s="148">
        <f t="shared" si="485"/>
        <v>21488.165000000001</v>
      </c>
    </row>
    <row r="10319" spans="1:7" ht="14.4" customHeight="1">
      <c r="A10319" s="138" t="s">
        <v>17461</v>
      </c>
      <c r="B10319" s="151" t="s">
        <v>17422</v>
      </c>
      <c r="C10319" s="148">
        <v>17613.252799999998</v>
      </c>
      <c r="D10319" s="148">
        <f t="shared" si="483"/>
        <v>21488.17</v>
      </c>
      <c r="E10319" s="138" t="s">
        <v>2044</v>
      </c>
      <c r="F10319" s="148">
        <f t="shared" si="484"/>
        <v>17613.25</v>
      </c>
      <c r="G10319" s="148">
        <f t="shared" si="485"/>
        <v>21488.165000000001</v>
      </c>
    </row>
    <row r="10320" spans="1:7" ht="14.4" customHeight="1">
      <c r="A10320" s="138" t="s">
        <v>17462</v>
      </c>
      <c r="B10320" s="151" t="s">
        <v>17422</v>
      </c>
      <c r="C10320" s="148">
        <v>17613.252799999998</v>
      </c>
      <c r="D10320" s="148">
        <f t="shared" si="483"/>
        <v>21488.17</v>
      </c>
      <c r="E10320" s="138" t="s">
        <v>2044</v>
      </c>
      <c r="F10320" s="148">
        <f t="shared" si="484"/>
        <v>17613.25</v>
      </c>
      <c r="G10320" s="148">
        <f t="shared" si="485"/>
        <v>21488.165000000001</v>
      </c>
    </row>
    <row r="10321" spans="1:7" ht="14.4" customHeight="1">
      <c r="A10321" s="138" t="s">
        <v>17463</v>
      </c>
      <c r="B10321" s="151" t="s">
        <v>17422</v>
      </c>
      <c r="C10321" s="148">
        <v>17613.252799999998</v>
      </c>
      <c r="D10321" s="148">
        <f t="shared" si="483"/>
        <v>21488.17</v>
      </c>
      <c r="E10321" s="138" t="s">
        <v>2044</v>
      </c>
      <c r="F10321" s="148">
        <f t="shared" si="484"/>
        <v>17613.25</v>
      </c>
      <c r="G10321" s="148">
        <f t="shared" si="485"/>
        <v>21488.165000000001</v>
      </c>
    </row>
    <row r="10322" spans="1:7" ht="14.4" customHeight="1">
      <c r="A10322" s="138" t="s">
        <v>17464</v>
      </c>
      <c r="B10322" s="151" t="s">
        <v>17422</v>
      </c>
      <c r="C10322" s="148">
        <v>17613.252799999998</v>
      </c>
      <c r="D10322" s="148">
        <f t="shared" si="483"/>
        <v>21488.17</v>
      </c>
      <c r="E10322" s="138" t="s">
        <v>2044</v>
      </c>
      <c r="F10322" s="148">
        <f t="shared" si="484"/>
        <v>17613.25</v>
      </c>
      <c r="G10322" s="148">
        <f t="shared" si="485"/>
        <v>21488.165000000001</v>
      </c>
    </row>
    <row r="10323" spans="1:7" ht="14.4" customHeight="1">
      <c r="A10323" s="138" t="s">
        <v>17465</v>
      </c>
      <c r="B10323" s="151" t="s">
        <v>17422</v>
      </c>
      <c r="C10323" s="148">
        <v>17613.252799999998</v>
      </c>
      <c r="D10323" s="148">
        <f t="shared" si="483"/>
        <v>21488.17</v>
      </c>
      <c r="E10323" s="138" t="s">
        <v>2044</v>
      </c>
      <c r="F10323" s="148">
        <f t="shared" si="484"/>
        <v>17613.25</v>
      </c>
      <c r="G10323" s="148">
        <f t="shared" si="485"/>
        <v>21488.165000000001</v>
      </c>
    </row>
    <row r="10324" spans="1:7" ht="14.4" customHeight="1">
      <c r="A10324" s="138" t="s">
        <v>17466</v>
      </c>
      <c r="B10324" s="151" t="s">
        <v>17422</v>
      </c>
      <c r="C10324" s="148">
        <v>17613.252799999998</v>
      </c>
      <c r="D10324" s="148">
        <f t="shared" si="483"/>
        <v>21488.17</v>
      </c>
      <c r="E10324" s="138" t="s">
        <v>2044</v>
      </c>
      <c r="F10324" s="148">
        <f t="shared" si="484"/>
        <v>17613.25</v>
      </c>
      <c r="G10324" s="148">
        <f t="shared" si="485"/>
        <v>21488.165000000001</v>
      </c>
    </row>
    <row r="10325" spans="1:7" ht="14.4" customHeight="1">
      <c r="A10325" s="138" t="s">
        <v>17467</v>
      </c>
      <c r="B10325" s="151" t="s">
        <v>17422</v>
      </c>
      <c r="C10325" s="148">
        <v>17613.252799999998</v>
      </c>
      <c r="D10325" s="148">
        <f t="shared" si="483"/>
        <v>21488.17</v>
      </c>
      <c r="E10325" s="138" t="s">
        <v>2044</v>
      </c>
      <c r="F10325" s="148">
        <f t="shared" si="484"/>
        <v>17613.25</v>
      </c>
      <c r="G10325" s="148">
        <f t="shared" si="485"/>
        <v>21488.165000000001</v>
      </c>
    </row>
    <row r="10326" spans="1:7" ht="14.4" customHeight="1">
      <c r="A10326" s="138" t="s">
        <v>17468</v>
      </c>
      <c r="B10326" s="151" t="s">
        <v>17422</v>
      </c>
      <c r="C10326" s="148">
        <v>17613.252799999998</v>
      </c>
      <c r="D10326" s="148">
        <f t="shared" si="483"/>
        <v>21488.17</v>
      </c>
      <c r="E10326" s="138" t="s">
        <v>2044</v>
      </c>
      <c r="F10326" s="148">
        <f t="shared" si="484"/>
        <v>17613.25</v>
      </c>
      <c r="G10326" s="148">
        <f t="shared" si="485"/>
        <v>21488.165000000001</v>
      </c>
    </row>
    <row r="10327" spans="1:7" ht="14.4" customHeight="1">
      <c r="A10327" s="138" t="s">
        <v>17469</v>
      </c>
      <c r="B10327" s="151" t="s">
        <v>17422</v>
      </c>
      <c r="C10327" s="148">
        <v>17613.252799999998</v>
      </c>
      <c r="D10327" s="148">
        <f t="shared" si="483"/>
        <v>21488.17</v>
      </c>
      <c r="E10327" s="138" t="s">
        <v>2044</v>
      </c>
      <c r="F10327" s="148">
        <f t="shared" si="484"/>
        <v>17613.25</v>
      </c>
      <c r="G10327" s="148">
        <f t="shared" si="485"/>
        <v>21488.165000000001</v>
      </c>
    </row>
    <row r="10328" spans="1:7" ht="14.4" customHeight="1">
      <c r="A10328" s="138" t="s">
        <v>17470</v>
      </c>
      <c r="B10328" s="151" t="s">
        <v>17422</v>
      </c>
      <c r="C10328" s="148">
        <v>17613.252799999998</v>
      </c>
      <c r="D10328" s="148">
        <f t="shared" si="483"/>
        <v>21488.17</v>
      </c>
      <c r="E10328" s="138" t="s">
        <v>2044</v>
      </c>
      <c r="F10328" s="148">
        <f t="shared" si="484"/>
        <v>17613.25</v>
      </c>
      <c r="G10328" s="148">
        <f t="shared" si="485"/>
        <v>21488.165000000001</v>
      </c>
    </row>
    <row r="10329" spans="1:7" ht="14.4" customHeight="1">
      <c r="A10329" s="138" t="s">
        <v>17471</v>
      </c>
      <c r="B10329" s="151" t="s">
        <v>17422</v>
      </c>
      <c r="C10329" s="148">
        <v>17613.252799999998</v>
      </c>
      <c r="D10329" s="148">
        <f t="shared" si="483"/>
        <v>21488.17</v>
      </c>
      <c r="E10329" s="138" t="s">
        <v>2044</v>
      </c>
      <c r="F10329" s="148">
        <f t="shared" si="484"/>
        <v>17613.25</v>
      </c>
      <c r="G10329" s="148">
        <f t="shared" si="485"/>
        <v>21488.165000000001</v>
      </c>
    </row>
    <row r="10330" spans="1:7" ht="14.4" customHeight="1">
      <c r="A10330" s="138" t="s">
        <v>17472</v>
      </c>
      <c r="B10330" s="151" t="s">
        <v>17422</v>
      </c>
      <c r="C10330" s="148">
        <v>17613.252799999998</v>
      </c>
      <c r="D10330" s="148">
        <f t="shared" si="483"/>
        <v>21488.17</v>
      </c>
      <c r="E10330" s="138" t="s">
        <v>2044</v>
      </c>
      <c r="F10330" s="148">
        <f t="shared" si="484"/>
        <v>17613.25</v>
      </c>
      <c r="G10330" s="148">
        <f t="shared" si="485"/>
        <v>21488.165000000001</v>
      </c>
    </row>
    <row r="10331" spans="1:7" ht="14.4" customHeight="1">
      <c r="A10331" s="138" t="s">
        <v>17473</v>
      </c>
      <c r="B10331" s="151" t="s">
        <v>17422</v>
      </c>
      <c r="C10331" s="148">
        <v>17613.252799999998</v>
      </c>
      <c r="D10331" s="148">
        <f t="shared" si="483"/>
        <v>21488.17</v>
      </c>
      <c r="E10331" s="138" t="s">
        <v>2044</v>
      </c>
      <c r="F10331" s="148">
        <f t="shared" si="484"/>
        <v>17613.25</v>
      </c>
      <c r="G10331" s="148">
        <f t="shared" si="485"/>
        <v>21488.165000000001</v>
      </c>
    </row>
    <row r="10332" spans="1:7" ht="14.4" customHeight="1">
      <c r="A10332" s="138" t="s">
        <v>17474</v>
      </c>
      <c r="B10332" s="151" t="s">
        <v>17422</v>
      </c>
      <c r="C10332" s="148">
        <v>17613.252799999998</v>
      </c>
      <c r="D10332" s="148">
        <f t="shared" si="483"/>
        <v>21488.17</v>
      </c>
      <c r="E10332" s="138" t="s">
        <v>2044</v>
      </c>
      <c r="F10332" s="148">
        <f t="shared" si="484"/>
        <v>17613.25</v>
      </c>
      <c r="G10332" s="148">
        <f t="shared" si="485"/>
        <v>21488.165000000001</v>
      </c>
    </row>
    <row r="10333" spans="1:7" ht="14.4" customHeight="1">
      <c r="A10333" s="138" t="s">
        <v>17475</v>
      </c>
      <c r="B10333" s="151" t="s">
        <v>17422</v>
      </c>
      <c r="C10333" s="148">
        <v>17613.252799999998</v>
      </c>
      <c r="D10333" s="148">
        <f t="shared" si="483"/>
        <v>21488.17</v>
      </c>
      <c r="E10333" s="138" t="s">
        <v>2044</v>
      </c>
      <c r="F10333" s="148">
        <f t="shared" si="484"/>
        <v>17613.25</v>
      </c>
      <c r="G10333" s="148">
        <f t="shared" si="485"/>
        <v>21488.165000000001</v>
      </c>
    </row>
    <row r="10334" spans="1:7" ht="14.4" customHeight="1">
      <c r="A10334" s="138" t="s">
        <v>17476</v>
      </c>
      <c r="B10334" s="151" t="s">
        <v>17422</v>
      </c>
      <c r="C10334" s="148">
        <v>17613.252799999998</v>
      </c>
      <c r="D10334" s="148">
        <f t="shared" si="483"/>
        <v>21488.17</v>
      </c>
      <c r="E10334" s="138" t="s">
        <v>2044</v>
      </c>
      <c r="F10334" s="148">
        <f t="shared" si="484"/>
        <v>17613.25</v>
      </c>
      <c r="G10334" s="148">
        <f t="shared" si="485"/>
        <v>21488.165000000001</v>
      </c>
    </row>
    <row r="10335" spans="1:7" ht="14.4" customHeight="1">
      <c r="A10335" s="138" t="s">
        <v>17477</v>
      </c>
      <c r="B10335" s="151" t="s">
        <v>17422</v>
      </c>
      <c r="C10335" s="148">
        <v>17613.252799999998</v>
      </c>
      <c r="D10335" s="148">
        <f t="shared" si="483"/>
        <v>21488.17</v>
      </c>
      <c r="E10335" s="138" t="s">
        <v>2044</v>
      </c>
      <c r="F10335" s="148">
        <f t="shared" si="484"/>
        <v>17613.25</v>
      </c>
      <c r="G10335" s="148">
        <f t="shared" si="485"/>
        <v>21488.165000000001</v>
      </c>
    </row>
    <row r="10336" spans="1:7" ht="14.4" customHeight="1">
      <c r="A10336" s="138" t="s">
        <v>17478</v>
      </c>
      <c r="B10336" s="151" t="s">
        <v>17422</v>
      </c>
      <c r="C10336" s="148">
        <v>17613.252799999998</v>
      </c>
      <c r="D10336" s="148">
        <f t="shared" si="483"/>
        <v>21488.17</v>
      </c>
      <c r="E10336" s="138" t="s">
        <v>2044</v>
      </c>
      <c r="F10336" s="148">
        <f t="shared" si="484"/>
        <v>17613.25</v>
      </c>
      <c r="G10336" s="148">
        <f t="shared" si="485"/>
        <v>21488.165000000001</v>
      </c>
    </row>
    <row r="10337" spans="1:7" ht="14.4" customHeight="1">
      <c r="A10337" s="138" t="s">
        <v>17479</v>
      </c>
      <c r="B10337" s="151" t="s">
        <v>17422</v>
      </c>
      <c r="C10337" s="148">
        <v>17613.252799999998</v>
      </c>
      <c r="D10337" s="148">
        <f t="shared" si="483"/>
        <v>21488.17</v>
      </c>
      <c r="E10337" s="138" t="s">
        <v>2044</v>
      </c>
      <c r="F10337" s="148">
        <f t="shared" si="484"/>
        <v>17613.25</v>
      </c>
      <c r="G10337" s="148">
        <f t="shared" si="485"/>
        <v>21488.165000000001</v>
      </c>
    </row>
    <row r="10338" spans="1:7" ht="14.4" customHeight="1">
      <c r="A10338" s="138" t="s">
        <v>17480</v>
      </c>
      <c r="B10338" s="151" t="s">
        <v>17422</v>
      </c>
      <c r="C10338" s="148">
        <v>17613.252799999998</v>
      </c>
      <c r="D10338" s="148">
        <f t="shared" si="483"/>
        <v>21488.17</v>
      </c>
      <c r="E10338" s="138" t="s">
        <v>2044</v>
      </c>
      <c r="F10338" s="148">
        <f t="shared" si="484"/>
        <v>17613.25</v>
      </c>
      <c r="G10338" s="148">
        <f t="shared" si="485"/>
        <v>21488.165000000001</v>
      </c>
    </row>
    <row r="10339" spans="1:7" ht="14.4" customHeight="1">
      <c r="A10339" s="138" t="s">
        <v>17481</v>
      </c>
      <c r="B10339" s="151" t="s">
        <v>17422</v>
      </c>
      <c r="C10339" s="148">
        <v>17613.252799999998</v>
      </c>
      <c r="D10339" s="148">
        <f t="shared" si="483"/>
        <v>21488.17</v>
      </c>
      <c r="E10339" s="138" t="s">
        <v>2044</v>
      </c>
      <c r="F10339" s="148">
        <f t="shared" si="484"/>
        <v>17613.25</v>
      </c>
      <c r="G10339" s="148">
        <f t="shared" si="485"/>
        <v>21488.165000000001</v>
      </c>
    </row>
    <row r="10340" spans="1:7" ht="14.4" customHeight="1">
      <c r="A10340" s="138" t="s">
        <v>17482</v>
      </c>
      <c r="B10340" s="151" t="s">
        <v>17422</v>
      </c>
      <c r="C10340" s="148">
        <v>17613.252799999998</v>
      </c>
      <c r="D10340" s="148">
        <f t="shared" si="483"/>
        <v>21488.17</v>
      </c>
      <c r="E10340" s="138" t="s">
        <v>2044</v>
      </c>
      <c r="F10340" s="148">
        <f t="shared" si="484"/>
        <v>17613.25</v>
      </c>
      <c r="G10340" s="148">
        <f t="shared" si="485"/>
        <v>21488.165000000001</v>
      </c>
    </row>
    <row r="10341" spans="1:7" ht="14.4" customHeight="1">
      <c r="A10341" s="138" t="s">
        <v>17483</v>
      </c>
      <c r="B10341" s="151" t="s">
        <v>17422</v>
      </c>
      <c r="C10341" s="148">
        <v>17613.252799999998</v>
      </c>
      <c r="D10341" s="148">
        <f t="shared" si="483"/>
        <v>21488.17</v>
      </c>
      <c r="E10341" s="138" t="s">
        <v>2044</v>
      </c>
      <c r="F10341" s="148">
        <f t="shared" si="484"/>
        <v>17613.25</v>
      </c>
      <c r="G10341" s="148">
        <f t="shared" si="485"/>
        <v>21488.165000000001</v>
      </c>
    </row>
    <row r="10342" spans="1:7" ht="14.4" customHeight="1">
      <c r="A10342" s="138" t="s">
        <v>17484</v>
      </c>
      <c r="B10342" s="151" t="s">
        <v>17422</v>
      </c>
      <c r="C10342" s="148">
        <v>17613.252799999998</v>
      </c>
      <c r="D10342" s="148">
        <f t="shared" si="483"/>
        <v>21488.17</v>
      </c>
      <c r="E10342" s="138" t="s">
        <v>2044</v>
      </c>
      <c r="F10342" s="148">
        <f t="shared" si="484"/>
        <v>17613.25</v>
      </c>
      <c r="G10342" s="148">
        <f t="shared" si="485"/>
        <v>21488.165000000001</v>
      </c>
    </row>
    <row r="10343" spans="1:7" ht="14.4" customHeight="1">
      <c r="A10343" s="138" t="s">
        <v>17485</v>
      </c>
      <c r="B10343" s="151" t="s">
        <v>17486</v>
      </c>
      <c r="C10343" s="148">
        <v>17613.252799999998</v>
      </c>
      <c r="D10343" s="148">
        <f t="shared" si="483"/>
        <v>21488.17</v>
      </c>
      <c r="E10343" s="138" t="s">
        <v>2044</v>
      </c>
      <c r="F10343" s="148">
        <f t="shared" si="484"/>
        <v>17613.25</v>
      </c>
      <c r="G10343" s="148">
        <f t="shared" si="485"/>
        <v>21488.165000000001</v>
      </c>
    </row>
    <row r="10344" spans="1:7" ht="14.4" customHeight="1">
      <c r="A10344" s="138" t="s">
        <v>17487</v>
      </c>
      <c r="B10344" s="151" t="s">
        <v>17486</v>
      </c>
      <c r="C10344" s="148">
        <v>17613.252799999998</v>
      </c>
      <c r="D10344" s="148">
        <f t="shared" si="483"/>
        <v>21488.17</v>
      </c>
      <c r="E10344" s="138" t="s">
        <v>2044</v>
      </c>
      <c r="F10344" s="148">
        <f t="shared" si="484"/>
        <v>17613.25</v>
      </c>
      <c r="G10344" s="148">
        <f t="shared" si="485"/>
        <v>21488.165000000001</v>
      </c>
    </row>
    <row r="10345" spans="1:7" ht="14.4" customHeight="1">
      <c r="A10345" s="138" t="s">
        <v>17488</v>
      </c>
      <c r="B10345" s="151" t="s">
        <v>17486</v>
      </c>
      <c r="C10345" s="148">
        <v>17613.252799999998</v>
      </c>
      <c r="D10345" s="148">
        <f t="shared" si="483"/>
        <v>21488.17</v>
      </c>
      <c r="E10345" s="138" t="s">
        <v>2044</v>
      </c>
      <c r="F10345" s="148">
        <f t="shared" si="484"/>
        <v>17613.25</v>
      </c>
      <c r="G10345" s="148">
        <f t="shared" si="485"/>
        <v>21488.165000000001</v>
      </c>
    </row>
    <row r="10346" spans="1:7" ht="14.4" customHeight="1">
      <c r="A10346" s="138" t="s">
        <v>17489</v>
      </c>
      <c r="B10346" s="151" t="s">
        <v>17486</v>
      </c>
      <c r="C10346" s="148">
        <v>17613.252799999998</v>
      </c>
      <c r="D10346" s="148">
        <f t="shared" si="483"/>
        <v>21488.17</v>
      </c>
      <c r="E10346" s="138" t="s">
        <v>2044</v>
      </c>
      <c r="F10346" s="148">
        <f t="shared" si="484"/>
        <v>17613.25</v>
      </c>
      <c r="G10346" s="148">
        <f t="shared" si="485"/>
        <v>21488.165000000001</v>
      </c>
    </row>
    <row r="10347" spans="1:7" ht="14.4" customHeight="1">
      <c r="A10347" s="138" t="s">
        <v>17490</v>
      </c>
      <c r="B10347" s="151" t="s">
        <v>17486</v>
      </c>
      <c r="C10347" s="148">
        <v>17613.252799999998</v>
      </c>
      <c r="D10347" s="148">
        <f t="shared" si="483"/>
        <v>21488.17</v>
      </c>
      <c r="E10347" s="138" t="s">
        <v>2044</v>
      </c>
      <c r="F10347" s="148">
        <f t="shared" si="484"/>
        <v>17613.25</v>
      </c>
      <c r="G10347" s="148">
        <f t="shared" si="485"/>
        <v>21488.165000000001</v>
      </c>
    </row>
    <row r="10348" spans="1:7" ht="14.4" customHeight="1">
      <c r="A10348" s="138" t="s">
        <v>17491</v>
      </c>
      <c r="B10348" s="151" t="s">
        <v>17486</v>
      </c>
      <c r="C10348" s="148">
        <v>17613.252799999998</v>
      </c>
      <c r="D10348" s="148">
        <f t="shared" si="483"/>
        <v>21488.17</v>
      </c>
      <c r="E10348" s="138" t="s">
        <v>2044</v>
      </c>
      <c r="F10348" s="148">
        <f t="shared" si="484"/>
        <v>17613.25</v>
      </c>
      <c r="G10348" s="148">
        <f t="shared" si="485"/>
        <v>21488.165000000001</v>
      </c>
    </row>
    <row r="10349" spans="1:7" ht="14.4" customHeight="1">
      <c r="A10349" s="138" t="s">
        <v>17492</v>
      </c>
      <c r="B10349" s="151" t="s">
        <v>17486</v>
      </c>
      <c r="C10349" s="148">
        <v>17613.252799999998</v>
      </c>
      <c r="D10349" s="148">
        <f t="shared" si="483"/>
        <v>21488.17</v>
      </c>
      <c r="E10349" s="138" t="s">
        <v>2044</v>
      </c>
      <c r="F10349" s="148">
        <f t="shared" si="484"/>
        <v>17613.25</v>
      </c>
      <c r="G10349" s="148">
        <f t="shared" si="485"/>
        <v>21488.165000000001</v>
      </c>
    </row>
    <row r="10350" spans="1:7" ht="14.4" customHeight="1">
      <c r="A10350" s="138" t="s">
        <v>17493</v>
      </c>
      <c r="B10350" s="151" t="s">
        <v>17486</v>
      </c>
      <c r="C10350" s="148">
        <v>17613.252799999998</v>
      </c>
      <c r="D10350" s="148">
        <f t="shared" si="483"/>
        <v>21488.17</v>
      </c>
      <c r="E10350" s="138" t="s">
        <v>2044</v>
      </c>
      <c r="F10350" s="148">
        <f t="shared" si="484"/>
        <v>17613.25</v>
      </c>
      <c r="G10350" s="148">
        <f t="shared" si="485"/>
        <v>21488.165000000001</v>
      </c>
    </row>
    <row r="10351" spans="1:7" ht="14.4" customHeight="1">
      <c r="A10351" s="138" t="s">
        <v>17494</v>
      </c>
      <c r="B10351" s="151" t="s">
        <v>17486</v>
      </c>
      <c r="C10351" s="148">
        <v>17613.252799999998</v>
      </c>
      <c r="D10351" s="148">
        <f t="shared" si="483"/>
        <v>21488.17</v>
      </c>
      <c r="E10351" s="138" t="s">
        <v>2044</v>
      </c>
      <c r="F10351" s="148">
        <f t="shared" si="484"/>
        <v>17613.25</v>
      </c>
      <c r="G10351" s="148">
        <f t="shared" si="485"/>
        <v>21488.165000000001</v>
      </c>
    </row>
    <row r="10352" spans="1:7" ht="14.4" customHeight="1">
      <c r="A10352" s="138" t="s">
        <v>17495</v>
      </c>
      <c r="B10352" s="151" t="s">
        <v>17486</v>
      </c>
      <c r="C10352" s="148">
        <v>17613.252799999998</v>
      </c>
      <c r="D10352" s="148">
        <f t="shared" si="483"/>
        <v>21488.17</v>
      </c>
      <c r="E10352" s="138" t="s">
        <v>2044</v>
      </c>
      <c r="F10352" s="148">
        <f t="shared" si="484"/>
        <v>17613.25</v>
      </c>
      <c r="G10352" s="148">
        <f t="shared" si="485"/>
        <v>21488.165000000001</v>
      </c>
    </row>
    <row r="10353" spans="1:7" ht="14.4" customHeight="1">
      <c r="A10353" s="138" t="s">
        <v>17496</v>
      </c>
      <c r="B10353" s="151" t="s">
        <v>17486</v>
      </c>
      <c r="C10353" s="148">
        <v>17613.252799999998</v>
      </c>
      <c r="D10353" s="148">
        <f t="shared" si="483"/>
        <v>21488.17</v>
      </c>
      <c r="E10353" s="138" t="s">
        <v>2044</v>
      </c>
      <c r="F10353" s="148">
        <f t="shared" si="484"/>
        <v>17613.25</v>
      </c>
      <c r="G10353" s="148">
        <f t="shared" si="485"/>
        <v>21488.165000000001</v>
      </c>
    </row>
    <row r="10354" spans="1:7" ht="14.4" customHeight="1">
      <c r="A10354" s="138" t="s">
        <v>17497</v>
      </c>
      <c r="B10354" s="151" t="s">
        <v>17486</v>
      </c>
      <c r="C10354" s="148">
        <v>17613.252799999998</v>
      </c>
      <c r="D10354" s="148">
        <f t="shared" si="483"/>
        <v>21488.17</v>
      </c>
      <c r="E10354" s="138" t="s">
        <v>2044</v>
      </c>
      <c r="F10354" s="148">
        <f t="shared" si="484"/>
        <v>17613.25</v>
      </c>
      <c r="G10354" s="148">
        <f t="shared" si="485"/>
        <v>21488.165000000001</v>
      </c>
    </row>
    <row r="10355" spans="1:7" ht="14.4" customHeight="1">
      <c r="A10355" s="138" t="s">
        <v>17498</v>
      </c>
      <c r="B10355" s="151" t="s">
        <v>17486</v>
      </c>
      <c r="C10355" s="148">
        <v>17613.252799999998</v>
      </c>
      <c r="D10355" s="148">
        <f t="shared" si="483"/>
        <v>21488.17</v>
      </c>
      <c r="E10355" s="138" t="s">
        <v>2044</v>
      </c>
      <c r="F10355" s="148">
        <f t="shared" si="484"/>
        <v>17613.25</v>
      </c>
      <c r="G10355" s="148">
        <f t="shared" si="485"/>
        <v>21488.165000000001</v>
      </c>
    </row>
    <row r="10356" spans="1:7" ht="14.4" customHeight="1">
      <c r="A10356" s="138" t="s">
        <v>17499</v>
      </c>
      <c r="B10356" s="151" t="s">
        <v>17486</v>
      </c>
      <c r="C10356" s="148">
        <v>17613.252799999998</v>
      </c>
      <c r="D10356" s="148">
        <f t="shared" si="483"/>
        <v>21488.17</v>
      </c>
      <c r="E10356" s="138" t="s">
        <v>2044</v>
      </c>
      <c r="F10356" s="148">
        <f t="shared" si="484"/>
        <v>17613.25</v>
      </c>
      <c r="G10356" s="148">
        <f t="shared" si="485"/>
        <v>21488.165000000001</v>
      </c>
    </row>
    <row r="10357" spans="1:7" ht="14.4" customHeight="1">
      <c r="A10357" s="138" t="s">
        <v>17500</v>
      </c>
      <c r="B10357" s="151" t="s">
        <v>17486</v>
      </c>
      <c r="C10357" s="148">
        <v>17613.252799999998</v>
      </c>
      <c r="D10357" s="148">
        <f t="shared" si="483"/>
        <v>21488.17</v>
      </c>
      <c r="E10357" s="138" t="s">
        <v>2044</v>
      </c>
      <c r="F10357" s="148">
        <f t="shared" si="484"/>
        <v>17613.25</v>
      </c>
      <c r="G10357" s="148">
        <f t="shared" si="485"/>
        <v>21488.165000000001</v>
      </c>
    </row>
    <row r="10358" spans="1:7" ht="14.4" customHeight="1">
      <c r="A10358" s="138" t="s">
        <v>17501</v>
      </c>
      <c r="B10358" s="151" t="s">
        <v>17486</v>
      </c>
      <c r="C10358" s="148">
        <v>17613.252799999998</v>
      </c>
      <c r="D10358" s="148">
        <f t="shared" si="483"/>
        <v>21488.17</v>
      </c>
      <c r="E10358" s="138" t="s">
        <v>2044</v>
      </c>
      <c r="F10358" s="148">
        <f t="shared" si="484"/>
        <v>17613.25</v>
      </c>
      <c r="G10358" s="148">
        <f t="shared" si="485"/>
        <v>21488.165000000001</v>
      </c>
    </row>
    <row r="10359" spans="1:7" ht="14.4" customHeight="1">
      <c r="A10359" s="138" t="s">
        <v>17502</v>
      </c>
      <c r="B10359" s="151" t="s">
        <v>17486</v>
      </c>
      <c r="C10359" s="148">
        <v>17613.252799999998</v>
      </c>
      <c r="D10359" s="148">
        <f t="shared" si="483"/>
        <v>21488.17</v>
      </c>
      <c r="E10359" s="138" t="s">
        <v>2044</v>
      </c>
      <c r="F10359" s="148">
        <f t="shared" si="484"/>
        <v>17613.25</v>
      </c>
      <c r="G10359" s="148">
        <f t="shared" si="485"/>
        <v>21488.165000000001</v>
      </c>
    </row>
    <row r="10360" spans="1:7" ht="14.4" customHeight="1">
      <c r="A10360" s="138" t="s">
        <v>17503</v>
      </c>
      <c r="B10360" s="151" t="s">
        <v>17486</v>
      </c>
      <c r="C10360" s="148">
        <v>17613.252799999998</v>
      </c>
      <c r="D10360" s="148">
        <f t="shared" si="483"/>
        <v>21488.17</v>
      </c>
      <c r="E10360" s="138" t="s">
        <v>2044</v>
      </c>
      <c r="F10360" s="148">
        <f t="shared" si="484"/>
        <v>17613.25</v>
      </c>
      <c r="G10360" s="148">
        <f t="shared" si="485"/>
        <v>21488.165000000001</v>
      </c>
    </row>
    <row r="10361" spans="1:7" ht="14.4" customHeight="1">
      <c r="A10361" s="138" t="s">
        <v>17504</v>
      </c>
      <c r="B10361" s="151" t="s">
        <v>17486</v>
      </c>
      <c r="C10361" s="148">
        <v>17613.252799999998</v>
      </c>
      <c r="D10361" s="148">
        <f t="shared" si="483"/>
        <v>21488.17</v>
      </c>
      <c r="E10361" s="138" t="s">
        <v>2044</v>
      </c>
      <c r="F10361" s="148">
        <f t="shared" si="484"/>
        <v>17613.25</v>
      </c>
      <c r="G10361" s="148">
        <f t="shared" si="485"/>
        <v>21488.165000000001</v>
      </c>
    </row>
    <row r="10362" spans="1:7" ht="14.4" customHeight="1">
      <c r="A10362" s="138" t="s">
        <v>17505</v>
      </c>
      <c r="B10362" s="151" t="s">
        <v>17486</v>
      </c>
      <c r="C10362" s="148">
        <v>17613.252799999998</v>
      </c>
      <c r="D10362" s="148">
        <f t="shared" si="483"/>
        <v>21488.17</v>
      </c>
      <c r="E10362" s="138" t="s">
        <v>2044</v>
      </c>
      <c r="F10362" s="148">
        <f t="shared" si="484"/>
        <v>17613.25</v>
      </c>
      <c r="G10362" s="148">
        <f t="shared" si="485"/>
        <v>21488.165000000001</v>
      </c>
    </row>
    <row r="10363" spans="1:7" ht="14.4" customHeight="1">
      <c r="A10363" s="138" t="s">
        <v>17506</v>
      </c>
      <c r="B10363" s="151" t="s">
        <v>17486</v>
      </c>
      <c r="C10363" s="148">
        <v>17613.252799999998</v>
      </c>
      <c r="D10363" s="148">
        <f t="shared" si="483"/>
        <v>21488.17</v>
      </c>
      <c r="E10363" s="138" t="s">
        <v>2044</v>
      </c>
      <c r="F10363" s="148">
        <f t="shared" si="484"/>
        <v>17613.25</v>
      </c>
      <c r="G10363" s="148">
        <f t="shared" si="485"/>
        <v>21488.165000000001</v>
      </c>
    </row>
    <row r="10364" spans="1:7" ht="14.4" customHeight="1">
      <c r="A10364" s="138" t="s">
        <v>17507</v>
      </c>
      <c r="B10364" s="151" t="s">
        <v>17486</v>
      </c>
      <c r="C10364" s="148">
        <v>17613.252799999998</v>
      </c>
      <c r="D10364" s="148">
        <f t="shared" si="483"/>
        <v>21488.17</v>
      </c>
      <c r="E10364" s="138" t="s">
        <v>2044</v>
      </c>
      <c r="F10364" s="148">
        <f t="shared" si="484"/>
        <v>17613.25</v>
      </c>
      <c r="G10364" s="148">
        <f t="shared" si="485"/>
        <v>21488.165000000001</v>
      </c>
    </row>
    <row r="10365" spans="1:7" ht="14.4" customHeight="1">
      <c r="A10365" s="138" t="s">
        <v>17508</v>
      </c>
      <c r="B10365" s="151" t="s">
        <v>17486</v>
      </c>
      <c r="C10365" s="148">
        <v>17613.252799999998</v>
      </c>
      <c r="D10365" s="148">
        <f t="shared" si="483"/>
        <v>21488.17</v>
      </c>
      <c r="E10365" s="138" t="s">
        <v>2044</v>
      </c>
      <c r="F10365" s="148">
        <f t="shared" si="484"/>
        <v>17613.25</v>
      </c>
      <c r="G10365" s="148">
        <f t="shared" si="485"/>
        <v>21488.165000000001</v>
      </c>
    </row>
    <row r="10366" spans="1:7" ht="14.4" customHeight="1">
      <c r="A10366" s="138" t="s">
        <v>17509</v>
      </c>
      <c r="B10366" s="151" t="s">
        <v>17486</v>
      </c>
      <c r="C10366" s="148">
        <v>17613.252799999998</v>
      </c>
      <c r="D10366" s="148">
        <f t="shared" si="483"/>
        <v>21488.17</v>
      </c>
      <c r="E10366" s="138" t="s">
        <v>2044</v>
      </c>
      <c r="F10366" s="148">
        <f t="shared" si="484"/>
        <v>17613.25</v>
      </c>
      <c r="G10366" s="148">
        <f t="shared" si="485"/>
        <v>21488.165000000001</v>
      </c>
    </row>
    <row r="10367" spans="1:7" ht="14.4" customHeight="1">
      <c r="A10367" s="138" t="s">
        <v>17510</v>
      </c>
      <c r="B10367" s="151" t="s">
        <v>17486</v>
      </c>
      <c r="C10367" s="148">
        <v>17613.252799999998</v>
      </c>
      <c r="D10367" s="148">
        <f t="shared" si="483"/>
        <v>21488.17</v>
      </c>
      <c r="E10367" s="138" t="s">
        <v>2044</v>
      </c>
      <c r="F10367" s="148">
        <f t="shared" si="484"/>
        <v>17613.25</v>
      </c>
      <c r="G10367" s="148">
        <f t="shared" si="485"/>
        <v>21488.165000000001</v>
      </c>
    </row>
    <row r="10368" spans="1:7" ht="14.4" customHeight="1">
      <c r="A10368" s="138" t="s">
        <v>17511</v>
      </c>
      <c r="B10368" s="151" t="s">
        <v>17486</v>
      </c>
      <c r="C10368" s="148">
        <v>17613.252799999998</v>
      </c>
      <c r="D10368" s="148">
        <f t="shared" si="483"/>
        <v>21488.17</v>
      </c>
      <c r="E10368" s="138" t="s">
        <v>2044</v>
      </c>
      <c r="F10368" s="148">
        <f t="shared" si="484"/>
        <v>17613.25</v>
      </c>
      <c r="G10368" s="148">
        <f t="shared" si="485"/>
        <v>21488.165000000001</v>
      </c>
    </row>
    <row r="10369" spans="1:7" ht="14.4" customHeight="1">
      <c r="A10369" s="138" t="s">
        <v>17512</v>
      </c>
      <c r="B10369" s="151" t="s">
        <v>17486</v>
      </c>
      <c r="C10369" s="148">
        <v>17613.252799999998</v>
      </c>
      <c r="D10369" s="148">
        <f t="shared" si="483"/>
        <v>21488.17</v>
      </c>
      <c r="E10369" s="138" t="s">
        <v>2044</v>
      </c>
      <c r="F10369" s="148">
        <f t="shared" si="484"/>
        <v>17613.25</v>
      </c>
      <c r="G10369" s="148">
        <f t="shared" si="485"/>
        <v>21488.165000000001</v>
      </c>
    </row>
    <row r="10370" spans="1:7" ht="14.4" customHeight="1">
      <c r="A10370" s="138" t="s">
        <v>17513</v>
      </c>
      <c r="B10370" s="151" t="s">
        <v>17486</v>
      </c>
      <c r="C10370" s="148">
        <v>17613.252799999998</v>
      </c>
      <c r="D10370" s="148">
        <f t="shared" si="483"/>
        <v>21488.17</v>
      </c>
      <c r="E10370" s="138" t="s">
        <v>2044</v>
      </c>
      <c r="F10370" s="148">
        <f t="shared" si="484"/>
        <v>17613.25</v>
      </c>
      <c r="G10370" s="148">
        <f t="shared" si="485"/>
        <v>21488.165000000001</v>
      </c>
    </row>
    <row r="10371" spans="1:7" ht="14.4" customHeight="1">
      <c r="A10371" s="138" t="s">
        <v>17514</v>
      </c>
      <c r="B10371" s="151" t="s">
        <v>17486</v>
      </c>
      <c r="C10371" s="148">
        <v>17613.252799999998</v>
      </c>
      <c r="D10371" s="148">
        <f t="shared" si="483"/>
        <v>21488.17</v>
      </c>
      <c r="E10371" s="138" t="s">
        <v>2044</v>
      </c>
      <c r="F10371" s="148">
        <f t="shared" si="484"/>
        <v>17613.25</v>
      </c>
      <c r="G10371" s="148">
        <f t="shared" si="485"/>
        <v>21488.165000000001</v>
      </c>
    </row>
    <row r="10372" spans="1:7" ht="14.4" customHeight="1">
      <c r="A10372" s="138" t="s">
        <v>17515</v>
      </c>
      <c r="B10372" s="151" t="s">
        <v>17486</v>
      </c>
      <c r="C10372" s="148">
        <v>17613.252799999998</v>
      </c>
      <c r="D10372" s="148">
        <f t="shared" si="483"/>
        <v>21488.17</v>
      </c>
      <c r="E10372" s="138" t="s">
        <v>2044</v>
      </c>
      <c r="F10372" s="148">
        <f t="shared" si="484"/>
        <v>17613.25</v>
      </c>
      <c r="G10372" s="148">
        <f t="shared" si="485"/>
        <v>21488.165000000001</v>
      </c>
    </row>
    <row r="10373" spans="1:7" ht="14.4" customHeight="1">
      <c r="A10373" s="138" t="s">
        <v>17516</v>
      </c>
      <c r="B10373" s="151" t="s">
        <v>17486</v>
      </c>
      <c r="C10373" s="148">
        <v>17613.252799999998</v>
      </c>
      <c r="D10373" s="148">
        <f t="shared" si="483"/>
        <v>21488.17</v>
      </c>
      <c r="E10373" s="138" t="s">
        <v>2044</v>
      </c>
      <c r="F10373" s="148">
        <f t="shared" si="484"/>
        <v>17613.25</v>
      </c>
      <c r="G10373" s="148">
        <f t="shared" si="485"/>
        <v>21488.165000000001</v>
      </c>
    </row>
    <row r="10374" spans="1:7" ht="14.4" customHeight="1">
      <c r="A10374" s="138" t="s">
        <v>17517</v>
      </c>
      <c r="B10374" s="151" t="s">
        <v>17486</v>
      </c>
      <c r="C10374" s="148">
        <v>17613.252799999998</v>
      </c>
      <c r="D10374" s="148">
        <f t="shared" si="483"/>
        <v>21488.17</v>
      </c>
      <c r="E10374" s="138" t="s">
        <v>2044</v>
      </c>
      <c r="F10374" s="148">
        <f t="shared" si="484"/>
        <v>17613.25</v>
      </c>
      <c r="G10374" s="148">
        <f t="shared" si="485"/>
        <v>21488.165000000001</v>
      </c>
    </row>
    <row r="10375" spans="1:7" ht="14.4" customHeight="1">
      <c r="A10375" s="138" t="s">
        <v>17518</v>
      </c>
      <c r="B10375" s="151" t="s">
        <v>17486</v>
      </c>
      <c r="C10375" s="148">
        <v>17613.252799999998</v>
      </c>
      <c r="D10375" s="148">
        <f t="shared" si="483"/>
        <v>21488.17</v>
      </c>
      <c r="E10375" s="138" t="s">
        <v>2044</v>
      </c>
      <c r="F10375" s="148">
        <f t="shared" si="484"/>
        <v>17613.25</v>
      </c>
      <c r="G10375" s="148">
        <f t="shared" si="485"/>
        <v>21488.165000000001</v>
      </c>
    </row>
    <row r="10376" spans="1:7" ht="14.4" customHeight="1">
      <c r="A10376" s="138" t="s">
        <v>17519</v>
      </c>
      <c r="B10376" s="151" t="s">
        <v>17486</v>
      </c>
      <c r="C10376" s="148">
        <v>17613.252799999998</v>
      </c>
      <c r="D10376" s="148">
        <f t="shared" si="483"/>
        <v>21488.17</v>
      </c>
      <c r="E10376" s="138" t="s">
        <v>2044</v>
      </c>
      <c r="F10376" s="148">
        <f t="shared" si="484"/>
        <v>17613.25</v>
      </c>
      <c r="G10376" s="148">
        <f t="shared" si="485"/>
        <v>21488.165000000001</v>
      </c>
    </row>
    <row r="10377" spans="1:7" ht="14.4" customHeight="1">
      <c r="A10377" s="138" t="s">
        <v>17520</v>
      </c>
      <c r="B10377" s="151" t="s">
        <v>17486</v>
      </c>
      <c r="C10377" s="148">
        <v>17613.252799999998</v>
      </c>
      <c r="D10377" s="148">
        <f t="shared" ref="D10377:D10440" si="486">ROUND(C10377*(1+$D$8),2)</f>
        <v>21488.17</v>
      </c>
      <c r="E10377" s="138" t="s">
        <v>2044</v>
      </c>
      <c r="F10377" s="148">
        <f t="shared" ref="F10377:F10440" si="487">ROUND(C10377*(1-HLOOKUP(E10377,$1:$2,2,FALSE)),2)</f>
        <v>17613.25</v>
      </c>
      <c r="G10377" s="148">
        <f t="shared" ref="G10377:G10440" si="488">F10377*(1+$D$8)</f>
        <v>21488.165000000001</v>
      </c>
    </row>
    <row r="10378" spans="1:7" ht="14.4" customHeight="1">
      <c r="A10378" s="138" t="s">
        <v>17521</v>
      </c>
      <c r="B10378" s="151" t="s">
        <v>17486</v>
      </c>
      <c r="C10378" s="148">
        <v>17613.252799999998</v>
      </c>
      <c r="D10378" s="148">
        <f t="shared" si="486"/>
        <v>21488.17</v>
      </c>
      <c r="E10378" s="138" t="s">
        <v>2044</v>
      </c>
      <c r="F10378" s="148">
        <f t="shared" si="487"/>
        <v>17613.25</v>
      </c>
      <c r="G10378" s="148">
        <f t="shared" si="488"/>
        <v>21488.165000000001</v>
      </c>
    </row>
    <row r="10379" spans="1:7" ht="14.4" customHeight="1">
      <c r="A10379" s="138" t="s">
        <v>17522</v>
      </c>
      <c r="B10379" s="151" t="s">
        <v>17486</v>
      </c>
      <c r="C10379" s="148">
        <v>17613.252799999998</v>
      </c>
      <c r="D10379" s="148">
        <f t="shared" si="486"/>
        <v>21488.17</v>
      </c>
      <c r="E10379" s="138" t="s">
        <v>2044</v>
      </c>
      <c r="F10379" s="148">
        <f t="shared" si="487"/>
        <v>17613.25</v>
      </c>
      <c r="G10379" s="148">
        <f t="shared" si="488"/>
        <v>21488.165000000001</v>
      </c>
    </row>
    <row r="10380" spans="1:7" ht="14.4" customHeight="1">
      <c r="A10380" s="138" t="s">
        <v>17523</v>
      </c>
      <c r="B10380" s="151" t="s">
        <v>17486</v>
      </c>
      <c r="C10380" s="148">
        <v>17613.252799999998</v>
      </c>
      <c r="D10380" s="148">
        <f t="shared" si="486"/>
        <v>21488.17</v>
      </c>
      <c r="E10380" s="138" t="s">
        <v>2044</v>
      </c>
      <c r="F10380" s="148">
        <f t="shared" si="487"/>
        <v>17613.25</v>
      </c>
      <c r="G10380" s="148">
        <f t="shared" si="488"/>
        <v>21488.165000000001</v>
      </c>
    </row>
    <row r="10381" spans="1:7" ht="14.4" customHeight="1">
      <c r="A10381" s="138" t="s">
        <v>17524</v>
      </c>
      <c r="B10381" s="151" t="s">
        <v>17486</v>
      </c>
      <c r="C10381" s="148">
        <v>17613.252799999998</v>
      </c>
      <c r="D10381" s="148">
        <f t="shared" si="486"/>
        <v>21488.17</v>
      </c>
      <c r="E10381" s="138" t="s">
        <v>2044</v>
      </c>
      <c r="F10381" s="148">
        <f t="shared" si="487"/>
        <v>17613.25</v>
      </c>
      <c r="G10381" s="148">
        <f t="shared" si="488"/>
        <v>21488.165000000001</v>
      </c>
    </row>
    <row r="10382" spans="1:7" ht="14.4" customHeight="1">
      <c r="A10382" s="138" t="s">
        <v>17525</v>
      </c>
      <c r="B10382" s="151" t="s">
        <v>17486</v>
      </c>
      <c r="C10382" s="148">
        <v>17613.252799999998</v>
      </c>
      <c r="D10382" s="148">
        <f t="shared" si="486"/>
        <v>21488.17</v>
      </c>
      <c r="E10382" s="138" t="s">
        <v>2044</v>
      </c>
      <c r="F10382" s="148">
        <f t="shared" si="487"/>
        <v>17613.25</v>
      </c>
      <c r="G10382" s="148">
        <f t="shared" si="488"/>
        <v>21488.165000000001</v>
      </c>
    </row>
    <row r="10383" spans="1:7" ht="14.4" customHeight="1">
      <c r="A10383" s="138" t="s">
        <v>17526</v>
      </c>
      <c r="B10383" s="151" t="s">
        <v>17486</v>
      </c>
      <c r="C10383" s="148">
        <v>17613.252799999998</v>
      </c>
      <c r="D10383" s="148">
        <f t="shared" si="486"/>
        <v>21488.17</v>
      </c>
      <c r="E10383" s="138" t="s">
        <v>2044</v>
      </c>
      <c r="F10383" s="148">
        <f t="shared" si="487"/>
        <v>17613.25</v>
      </c>
      <c r="G10383" s="148">
        <f t="shared" si="488"/>
        <v>21488.165000000001</v>
      </c>
    </row>
    <row r="10384" spans="1:7" ht="14.4" customHeight="1">
      <c r="A10384" s="138" t="s">
        <v>17527</v>
      </c>
      <c r="B10384" s="151" t="s">
        <v>17486</v>
      </c>
      <c r="C10384" s="148">
        <v>17613.252799999998</v>
      </c>
      <c r="D10384" s="148">
        <f t="shared" si="486"/>
        <v>21488.17</v>
      </c>
      <c r="E10384" s="138" t="s">
        <v>2044</v>
      </c>
      <c r="F10384" s="148">
        <f t="shared" si="487"/>
        <v>17613.25</v>
      </c>
      <c r="G10384" s="148">
        <f t="shared" si="488"/>
        <v>21488.165000000001</v>
      </c>
    </row>
    <row r="10385" spans="1:7" ht="14.4" customHeight="1">
      <c r="A10385" s="138" t="s">
        <v>17528</v>
      </c>
      <c r="B10385" s="151" t="s">
        <v>17486</v>
      </c>
      <c r="C10385" s="148">
        <v>17613.252799999998</v>
      </c>
      <c r="D10385" s="148">
        <f t="shared" si="486"/>
        <v>21488.17</v>
      </c>
      <c r="E10385" s="138" t="s">
        <v>2044</v>
      </c>
      <c r="F10385" s="148">
        <f t="shared" si="487"/>
        <v>17613.25</v>
      </c>
      <c r="G10385" s="148">
        <f t="shared" si="488"/>
        <v>21488.165000000001</v>
      </c>
    </row>
    <row r="10386" spans="1:7" ht="14.4" customHeight="1">
      <c r="A10386" s="138" t="s">
        <v>17529</v>
      </c>
      <c r="B10386" s="151" t="s">
        <v>17486</v>
      </c>
      <c r="C10386" s="148">
        <v>17613.252799999998</v>
      </c>
      <c r="D10386" s="148">
        <f t="shared" si="486"/>
        <v>21488.17</v>
      </c>
      <c r="E10386" s="138" t="s">
        <v>2044</v>
      </c>
      <c r="F10386" s="148">
        <f t="shared" si="487"/>
        <v>17613.25</v>
      </c>
      <c r="G10386" s="148">
        <f t="shared" si="488"/>
        <v>21488.165000000001</v>
      </c>
    </row>
    <row r="10387" spans="1:7" ht="14.4" customHeight="1">
      <c r="A10387" s="138" t="s">
        <v>17530</v>
      </c>
      <c r="B10387" s="151" t="s">
        <v>17486</v>
      </c>
      <c r="C10387" s="148">
        <v>17613.252799999998</v>
      </c>
      <c r="D10387" s="148">
        <f t="shared" si="486"/>
        <v>21488.17</v>
      </c>
      <c r="E10387" s="138" t="s">
        <v>2044</v>
      </c>
      <c r="F10387" s="148">
        <f t="shared" si="487"/>
        <v>17613.25</v>
      </c>
      <c r="G10387" s="148">
        <f t="shared" si="488"/>
        <v>21488.165000000001</v>
      </c>
    </row>
    <row r="10388" spans="1:7" ht="14.4" customHeight="1">
      <c r="A10388" s="138" t="s">
        <v>17531</v>
      </c>
      <c r="B10388" s="151" t="s">
        <v>17486</v>
      </c>
      <c r="C10388" s="148">
        <v>17613.252799999998</v>
      </c>
      <c r="D10388" s="148">
        <f t="shared" si="486"/>
        <v>21488.17</v>
      </c>
      <c r="E10388" s="138" t="s">
        <v>2044</v>
      </c>
      <c r="F10388" s="148">
        <f t="shared" si="487"/>
        <v>17613.25</v>
      </c>
      <c r="G10388" s="148">
        <f t="shared" si="488"/>
        <v>21488.165000000001</v>
      </c>
    </row>
    <row r="10389" spans="1:7" ht="14.4" customHeight="1">
      <c r="A10389" s="138" t="s">
        <v>17532</v>
      </c>
      <c r="B10389" s="151" t="s">
        <v>17486</v>
      </c>
      <c r="C10389" s="148">
        <v>17613.252799999998</v>
      </c>
      <c r="D10389" s="148">
        <f t="shared" si="486"/>
        <v>21488.17</v>
      </c>
      <c r="E10389" s="138" t="s">
        <v>2044</v>
      </c>
      <c r="F10389" s="148">
        <f t="shared" si="487"/>
        <v>17613.25</v>
      </c>
      <c r="G10389" s="148">
        <f t="shared" si="488"/>
        <v>21488.165000000001</v>
      </c>
    </row>
    <row r="10390" spans="1:7" ht="14.4" customHeight="1">
      <c r="A10390" s="138" t="s">
        <v>17533</v>
      </c>
      <c r="B10390" s="151" t="s">
        <v>17486</v>
      </c>
      <c r="C10390" s="148">
        <v>17613.252799999998</v>
      </c>
      <c r="D10390" s="148">
        <f t="shared" si="486"/>
        <v>21488.17</v>
      </c>
      <c r="E10390" s="138" t="s">
        <v>2044</v>
      </c>
      <c r="F10390" s="148">
        <f t="shared" si="487"/>
        <v>17613.25</v>
      </c>
      <c r="G10390" s="148">
        <f t="shared" si="488"/>
        <v>21488.165000000001</v>
      </c>
    </row>
    <row r="10391" spans="1:7" ht="14.4" customHeight="1">
      <c r="A10391" s="138" t="s">
        <v>17534</v>
      </c>
      <c r="B10391" s="151" t="s">
        <v>17486</v>
      </c>
      <c r="C10391" s="148">
        <v>17613.252799999998</v>
      </c>
      <c r="D10391" s="148">
        <f t="shared" si="486"/>
        <v>21488.17</v>
      </c>
      <c r="E10391" s="138" t="s">
        <v>2044</v>
      </c>
      <c r="F10391" s="148">
        <f t="shared" si="487"/>
        <v>17613.25</v>
      </c>
      <c r="G10391" s="148">
        <f t="shared" si="488"/>
        <v>21488.165000000001</v>
      </c>
    </row>
    <row r="10392" spans="1:7" ht="14.4" customHeight="1">
      <c r="A10392" s="138" t="s">
        <v>17535</v>
      </c>
      <c r="B10392" s="151" t="s">
        <v>17486</v>
      </c>
      <c r="C10392" s="148">
        <v>17613.252799999998</v>
      </c>
      <c r="D10392" s="148">
        <f t="shared" si="486"/>
        <v>21488.17</v>
      </c>
      <c r="E10392" s="138" t="s">
        <v>2044</v>
      </c>
      <c r="F10392" s="148">
        <f t="shared" si="487"/>
        <v>17613.25</v>
      </c>
      <c r="G10392" s="148">
        <f t="shared" si="488"/>
        <v>21488.165000000001</v>
      </c>
    </row>
    <row r="10393" spans="1:7" ht="14.4" customHeight="1">
      <c r="A10393" s="138" t="s">
        <v>17536</v>
      </c>
      <c r="B10393" s="151" t="s">
        <v>17486</v>
      </c>
      <c r="C10393" s="148">
        <v>17613.252799999998</v>
      </c>
      <c r="D10393" s="148">
        <f t="shared" si="486"/>
        <v>21488.17</v>
      </c>
      <c r="E10393" s="138" t="s">
        <v>2044</v>
      </c>
      <c r="F10393" s="148">
        <f t="shared" si="487"/>
        <v>17613.25</v>
      </c>
      <c r="G10393" s="148">
        <f t="shared" si="488"/>
        <v>21488.165000000001</v>
      </c>
    </row>
    <row r="10394" spans="1:7" ht="14.4" customHeight="1">
      <c r="A10394" s="138" t="s">
        <v>17537</v>
      </c>
      <c r="B10394" s="151" t="s">
        <v>17486</v>
      </c>
      <c r="C10394" s="148">
        <v>17613.252799999998</v>
      </c>
      <c r="D10394" s="148">
        <f t="shared" si="486"/>
        <v>21488.17</v>
      </c>
      <c r="E10394" s="138" t="s">
        <v>2044</v>
      </c>
      <c r="F10394" s="148">
        <f t="shared" si="487"/>
        <v>17613.25</v>
      </c>
      <c r="G10394" s="148">
        <f t="shared" si="488"/>
        <v>21488.165000000001</v>
      </c>
    </row>
    <row r="10395" spans="1:7" ht="14.4" customHeight="1">
      <c r="A10395" s="138" t="s">
        <v>17538</v>
      </c>
      <c r="B10395" s="151" t="s">
        <v>17486</v>
      </c>
      <c r="C10395" s="148">
        <v>17613.252799999998</v>
      </c>
      <c r="D10395" s="148">
        <f t="shared" si="486"/>
        <v>21488.17</v>
      </c>
      <c r="E10395" s="138" t="s">
        <v>2044</v>
      </c>
      <c r="F10395" s="148">
        <f t="shared" si="487"/>
        <v>17613.25</v>
      </c>
      <c r="G10395" s="148">
        <f t="shared" si="488"/>
        <v>21488.165000000001</v>
      </c>
    </row>
    <row r="10396" spans="1:7" ht="14.4" customHeight="1">
      <c r="A10396" s="138" t="s">
        <v>17539</v>
      </c>
      <c r="B10396" s="151" t="s">
        <v>17486</v>
      </c>
      <c r="C10396" s="148">
        <v>17613.252799999998</v>
      </c>
      <c r="D10396" s="148">
        <f t="shared" si="486"/>
        <v>21488.17</v>
      </c>
      <c r="E10396" s="138" t="s">
        <v>2044</v>
      </c>
      <c r="F10396" s="148">
        <f t="shared" si="487"/>
        <v>17613.25</v>
      </c>
      <c r="G10396" s="148">
        <f t="shared" si="488"/>
        <v>21488.165000000001</v>
      </c>
    </row>
    <row r="10397" spans="1:7" ht="14.4" customHeight="1">
      <c r="A10397" s="138" t="s">
        <v>17540</v>
      </c>
      <c r="B10397" s="151" t="s">
        <v>17486</v>
      </c>
      <c r="C10397" s="148">
        <v>17613.252799999998</v>
      </c>
      <c r="D10397" s="148">
        <f t="shared" si="486"/>
        <v>21488.17</v>
      </c>
      <c r="E10397" s="138" t="s">
        <v>2044</v>
      </c>
      <c r="F10397" s="148">
        <f t="shared" si="487"/>
        <v>17613.25</v>
      </c>
      <c r="G10397" s="148">
        <f t="shared" si="488"/>
        <v>21488.165000000001</v>
      </c>
    </row>
    <row r="10398" spans="1:7" ht="14.4" customHeight="1">
      <c r="A10398" s="138" t="s">
        <v>17541</v>
      </c>
      <c r="B10398" s="151" t="s">
        <v>17486</v>
      </c>
      <c r="C10398" s="148">
        <v>17613.252799999998</v>
      </c>
      <c r="D10398" s="148">
        <f t="shared" si="486"/>
        <v>21488.17</v>
      </c>
      <c r="E10398" s="138" t="s">
        <v>2044</v>
      </c>
      <c r="F10398" s="148">
        <f t="shared" si="487"/>
        <v>17613.25</v>
      </c>
      <c r="G10398" s="148">
        <f t="shared" si="488"/>
        <v>21488.165000000001</v>
      </c>
    </row>
    <row r="10399" spans="1:7" ht="14.4" customHeight="1">
      <c r="A10399" s="138" t="s">
        <v>17542</v>
      </c>
      <c r="B10399" s="151" t="s">
        <v>17486</v>
      </c>
      <c r="C10399" s="148">
        <v>17613.252799999998</v>
      </c>
      <c r="D10399" s="148">
        <f t="shared" si="486"/>
        <v>21488.17</v>
      </c>
      <c r="E10399" s="138" t="s">
        <v>2044</v>
      </c>
      <c r="F10399" s="148">
        <f t="shared" si="487"/>
        <v>17613.25</v>
      </c>
      <c r="G10399" s="148">
        <f t="shared" si="488"/>
        <v>21488.165000000001</v>
      </c>
    </row>
    <row r="10400" spans="1:7" ht="14.4" customHeight="1">
      <c r="A10400" s="138" t="s">
        <v>17543</v>
      </c>
      <c r="B10400" s="151" t="s">
        <v>17486</v>
      </c>
      <c r="C10400" s="148">
        <v>17613.252799999998</v>
      </c>
      <c r="D10400" s="148">
        <f t="shared" si="486"/>
        <v>21488.17</v>
      </c>
      <c r="E10400" s="138" t="s">
        <v>2044</v>
      </c>
      <c r="F10400" s="148">
        <f t="shared" si="487"/>
        <v>17613.25</v>
      </c>
      <c r="G10400" s="148">
        <f t="shared" si="488"/>
        <v>21488.165000000001</v>
      </c>
    </row>
    <row r="10401" spans="1:7" ht="14.4" customHeight="1">
      <c r="A10401" s="138" t="s">
        <v>17544</v>
      </c>
      <c r="B10401" s="151" t="s">
        <v>17486</v>
      </c>
      <c r="C10401" s="148">
        <v>17613.252799999998</v>
      </c>
      <c r="D10401" s="148">
        <f t="shared" si="486"/>
        <v>21488.17</v>
      </c>
      <c r="E10401" s="138" t="s">
        <v>2044</v>
      </c>
      <c r="F10401" s="148">
        <f t="shared" si="487"/>
        <v>17613.25</v>
      </c>
      <c r="G10401" s="148">
        <f t="shared" si="488"/>
        <v>21488.165000000001</v>
      </c>
    </row>
    <row r="10402" spans="1:7" ht="14.4" customHeight="1">
      <c r="A10402" s="138" t="s">
        <v>17545</v>
      </c>
      <c r="B10402" s="151" t="s">
        <v>17486</v>
      </c>
      <c r="C10402" s="148">
        <v>17613.252799999998</v>
      </c>
      <c r="D10402" s="148">
        <f t="shared" si="486"/>
        <v>21488.17</v>
      </c>
      <c r="E10402" s="138" t="s">
        <v>2044</v>
      </c>
      <c r="F10402" s="148">
        <f t="shared" si="487"/>
        <v>17613.25</v>
      </c>
      <c r="G10402" s="148">
        <f t="shared" si="488"/>
        <v>21488.165000000001</v>
      </c>
    </row>
    <row r="10403" spans="1:7" ht="14.4" customHeight="1">
      <c r="A10403" s="138" t="s">
        <v>17546</v>
      </c>
      <c r="B10403" s="151" t="s">
        <v>17486</v>
      </c>
      <c r="C10403" s="148">
        <v>17613.252799999998</v>
      </c>
      <c r="D10403" s="148">
        <f t="shared" si="486"/>
        <v>21488.17</v>
      </c>
      <c r="E10403" s="138" t="s">
        <v>2044</v>
      </c>
      <c r="F10403" s="148">
        <f t="shared" si="487"/>
        <v>17613.25</v>
      </c>
      <c r="G10403" s="148">
        <f t="shared" si="488"/>
        <v>21488.165000000001</v>
      </c>
    </row>
    <row r="10404" spans="1:7" ht="14.4" customHeight="1">
      <c r="A10404" s="138" t="s">
        <v>17547</v>
      </c>
      <c r="B10404" s="151" t="s">
        <v>17486</v>
      </c>
      <c r="C10404" s="148">
        <v>17613.252799999998</v>
      </c>
      <c r="D10404" s="148">
        <f t="shared" si="486"/>
        <v>21488.17</v>
      </c>
      <c r="E10404" s="138" t="s">
        <v>2044</v>
      </c>
      <c r="F10404" s="148">
        <f t="shared" si="487"/>
        <v>17613.25</v>
      </c>
      <c r="G10404" s="148">
        <f t="shared" si="488"/>
        <v>21488.165000000001</v>
      </c>
    </row>
    <row r="10405" spans="1:7" ht="14.4" customHeight="1">
      <c r="A10405" s="138" t="s">
        <v>17548</v>
      </c>
      <c r="B10405" s="151" t="s">
        <v>17486</v>
      </c>
      <c r="C10405" s="148">
        <v>17613.252799999998</v>
      </c>
      <c r="D10405" s="148">
        <f t="shared" si="486"/>
        <v>21488.17</v>
      </c>
      <c r="E10405" s="138" t="s">
        <v>2044</v>
      </c>
      <c r="F10405" s="148">
        <f t="shared" si="487"/>
        <v>17613.25</v>
      </c>
      <c r="G10405" s="148">
        <f t="shared" si="488"/>
        <v>21488.165000000001</v>
      </c>
    </row>
    <row r="10406" spans="1:7" ht="14.4" customHeight="1">
      <c r="A10406" s="138" t="s">
        <v>17549</v>
      </c>
      <c r="B10406" s="151" t="s">
        <v>17550</v>
      </c>
      <c r="C10406" s="148">
        <v>7164.0871500000003</v>
      </c>
      <c r="D10406" s="148">
        <f t="shared" si="486"/>
        <v>8740.19</v>
      </c>
      <c r="E10406" s="138" t="s">
        <v>2044</v>
      </c>
      <c r="F10406" s="148">
        <f t="shared" si="487"/>
        <v>7164.09</v>
      </c>
      <c r="G10406" s="148">
        <f t="shared" si="488"/>
        <v>8740.1898000000001</v>
      </c>
    </row>
    <row r="10407" spans="1:7" ht="14.4" customHeight="1">
      <c r="A10407" s="138" t="s">
        <v>17551</v>
      </c>
      <c r="B10407" s="151" t="s">
        <v>17552</v>
      </c>
      <c r="C10407" s="148">
        <v>7164.0871500000003</v>
      </c>
      <c r="D10407" s="148">
        <f t="shared" si="486"/>
        <v>8740.19</v>
      </c>
      <c r="E10407" s="138" t="s">
        <v>2044</v>
      </c>
      <c r="F10407" s="148">
        <f t="shared" si="487"/>
        <v>7164.09</v>
      </c>
      <c r="G10407" s="148">
        <f t="shared" si="488"/>
        <v>8740.1898000000001</v>
      </c>
    </row>
    <row r="10408" spans="1:7" ht="14.4" customHeight="1">
      <c r="A10408" s="138" t="s">
        <v>17553</v>
      </c>
      <c r="B10408" s="151" t="s">
        <v>17554</v>
      </c>
      <c r="C10408" s="148">
        <v>7164.0871500000003</v>
      </c>
      <c r="D10408" s="148">
        <f t="shared" si="486"/>
        <v>8740.19</v>
      </c>
      <c r="E10408" s="138" t="s">
        <v>2044</v>
      </c>
      <c r="F10408" s="148">
        <f t="shared" si="487"/>
        <v>7164.09</v>
      </c>
      <c r="G10408" s="148">
        <f t="shared" si="488"/>
        <v>8740.1898000000001</v>
      </c>
    </row>
    <row r="10409" spans="1:7" ht="14.4" customHeight="1">
      <c r="A10409" s="138" t="s">
        <v>17555</v>
      </c>
      <c r="B10409" s="151" t="s">
        <v>17556</v>
      </c>
      <c r="C10409" s="148">
        <v>7164.0871500000003</v>
      </c>
      <c r="D10409" s="148">
        <f t="shared" si="486"/>
        <v>8740.19</v>
      </c>
      <c r="E10409" s="138" t="s">
        <v>2044</v>
      </c>
      <c r="F10409" s="148">
        <f t="shared" si="487"/>
        <v>7164.09</v>
      </c>
      <c r="G10409" s="148">
        <f t="shared" si="488"/>
        <v>8740.1898000000001</v>
      </c>
    </row>
    <row r="10410" spans="1:7" ht="14.4" customHeight="1">
      <c r="A10410" s="138" t="s">
        <v>17557</v>
      </c>
      <c r="B10410" s="151" t="s">
        <v>17558</v>
      </c>
      <c r="C10410" s="148">
        <v>7164.0871500000003</v>
      </c>
      <c r="D10410" s="148">
        <f t="shared" si="486"/>
        <v>8740.19</v>
      </c>
      <c r="E10410" s="138" t="s">
        <v>2044</v>
      </c>
      <c r="F10410" s="148">
        <f t="shared" si="487"/>
        <v>7164.09</v>
      </c>
      <c r="G10410" s="148">
        <f t="shared" si="488"/>
        <v>8740.1898000000001</v>
      </c>
    </row>
    <row r="10411" spans="1:7" ht="14.4" customHeight="1">
      <c r="A10411" s="138" t="s">
        <v>17559</v>
      </c>
      <c r="B10411" s="151" t="s">
        <v>17560</v>
      </c>
      <c r="C10411" s="148">
        <v>7164.0871500000003</v>
      </c>
      <c r="D10411" s="148">
        <f t="shared" si="486"/>
        <v>8740.19</v>
      </c>
      <c r="E10411" s="138" t="s">
        <v>2044</v>
      </c>
      <c r="F10411" s="148">
        <f t="shared" si="487"/>
        <v>7164.09</v>
      </c>
      <c r="G10411" s="148">
        <f t="shared" si="488"/>
        <v>8740.1898000000001</v>
      </c>
    </row>
    <row r="10412" spans="1:7" ht="14.4" customHeight="1">
      <c r="A10412" s="138" t="s">
        <v>17561</v>
      </c>
      <c r="B10412" s="151" t="s">
        <v>17562</v>
      </c>
      <c r="C10412" s="148">
        <v>7164.0871500000003</v>
      </c>
      <c r="D10412" s="148">
        <f t="shared" si="486"/>
        <v>8740.19</v>
      </c>
      <c r="E10412" s="138" t="s">
        <v>2044</v>
      </c>
      <c r="F10412" s="148">
        <f t="shared" si="487"/>
        <v>7164.09</v>
      </c>
      <c r="G10412" s="148">
        <f t="shared" si="488"/>
        <v>8740.1898000000001</v>
      </c>
    </row>
    <row r="10413" spans="1:7" ht="14.4" customHeight="1">
      <c r="A10413" s="138" t="s">
        <v>17563</v>
      </c>
      <c r="B10413" s="151" t="s">
        <v>17564</v>
      </c>
      <c r="C10413" s="148">
        <v>7164.0871500000003</v>
      </c>
      <c r="D10413" s="148">
        <f t="shared" si="486"/>
        <v>8740.19</v>
      </c>
      <c r="E10413" s="138" t="s">
        <v>2044</v>
      </c>
      <c r="F10413" s="148">
        <f t="shared" si="487"/>
        <v>7164.09</v>
      </c>
      <c r="G10413" s="148">
        <f t="shared" si="488"/>
        <v>8740.1898000000001</v>
      </c>
    </row>
    <row r="10414" spans="1:7" ht="14.4" customHeight="1">
      <c r="A10414" s="138" t="s">
        <v>17565</v>
      </c>
      <c r="B10414" s="151" t="s">
        <v>17566</v>
      </c>
      <c r="C10414" s="148">
        <v>7164.0871500000003</v>
      </c>
      <c r="D10414" s="148">
        <f t="shared" si="486"/>
        <v>8740.19</v>
      </c>
      <c r="E10414" s="138" t="s">
        <v>2044</v>
      </c>
      <c r="F10414" s="148">
        <f t="shared" si="487"/>
        <v>7164.09</v>
      </c>
      <c r="G10414" s="148">
        <f t="shared" si="488"/>
        <v>8740.1898000000001</v>
      </c>
    </row>
    <row r="10415" spans="1:7" ht="14.4" customHeight="1">
      <c r="A10415" s="138" t="s">
        <v>17567</v>
      </c>
      <c r="B10415" s="151" t="s">
        <v>17568</v>
      </c>
      <c r="C10415" s="148">
        <v>7164.0871500000003</v>
      </c>
      <c r="D10415" s="148">
        <f t="shared" si="486"/>
        <v>8740.19</v>
      </c>
      <c r="E10415" s="138" t="s">
        <v>2044</v>
      </c>
      <c r="F10415" s="148">
        <f t="shared" si="487"/>
        <v>7164.09</v>
      </c>
      <c r="G10415" s="148">
        <f t="shared" si="488"/>
        <v>8740.1898000000001</v>
      </c>
    </row>
    <row r="10416" spans="1:7" ht="14.4" customHeight="1">
      <c r="A10416" s="138" t="s">
        <v>17569</v>
      </c>
      <c r="B10416" s="151" t="s">
        <v>17570</v>
      </c>
      <c r="C10416" s="148">
        <v>7164.0871500000003</v>
      </c>
      <c r="D10416" s="148">
        <f t="shared" si="486"/>
        <v>8740.19</v>
      </c>
      <c r="E10416" s="138" t="s">
        <v>2044</v>
      </c>
      <c r="F10416" s="148">
        <f t="shared" si="487"/>
        <v>7164.09</v>
      </c>
      <c r="G10416" s="148">
        <f t="shared" si="488"/>
        <v>8740.1898000000001</v>
      </c>
    </row>
    <row r="10417" spans="1:7" ht="14.4" customHeight="1">
      <c r="A10417" s="138" t="s">
        <v>17571</v>
      </c>
      <c r="B10417" s="151" t="s">
        <v>17572</v>
      </c>
      <c r="C10417" s="148">
        <v>7164.0871500000003</v>
      </c>
      <c r="D10417" s="148">
        <f t="shared" si="486"/>
        <v>8740.19</v>
      </c>
      <c r="E10417" s="138" t="s">
        <v>2044</v>
      </c>
      <c r="F10417" s="148">
        <f t="shared" si="487"/>
        <v>7164.09</v>
      </c>
      <c r="G10417" s="148">
        <f t="shared" si="488"/>
        <v>8740.1898000000001</v>
      </c>
    </row>
    <row r="10418" spans="1:7" ht="14.4" customHeight="1">
      <c r="A10418" s="138" t="s">
        <v>17573</v>
      </c>
      <c r="B10418" s="151" t="s">
        <v>17574</v>
      </c>
      <c r="C10418" s="148">
        <v>7164.0871500000003</v>
      </c>
      <c r="D10418" s="148">
        <f t="shared" si="486"/>
        <v>8740.19</v>
      </c>
      <c r="E10418" s="138" t="s">
        <v>2044</v>
      </c>
      <c r="F10418" s="148">
        <f t="shared" si="487"/>
        <v>7164.09</v>
      </c>
      <c r="G10418" s="148">
        <f t="shared" si="488"/>
        <v>8740.1898000000001</v>
      </c>
    </row>
    <row r="10419" spans="1:7" ht="14.4" customHeight="1">
      <c r="A10419" s="138" t="s">
        <v>17575</v>
      </c>
      <c r="B10419" s="151" t="s">
        <v>17576</v>
      </c>
      <c r="C10419" s="148">
        <v>7164.0871500000003</v>
      </c>
      <c r="D10419" s="148">
        <f t="shared" si="486"/>
        <v>8740.19</v>
      </c>
      <c r="E10419" s="138" t="s">
        <v>2044</v>
      </c>
      <c r="F10419" s="148">
        <f t="shared" si="487"/>
        <v>7164.09</v>
      </c>
      <c r="G10419" s="148">
        <f t="shared" si="488"/>
        <v>8740.1898000000001</v>
      </c>
    </row>
    <row r="10420" spans="1:7" ht="14.4" customHeight="1">
      <c r="A10420" s="138" t="s">
        <v>17577</v>
      </c>
      <c r="B10420" s="151" t="s">
        <v>17578</v>
      </c>
      <c r="C10420" s="148">
        <v>7164.0871500000003</v>
      </c>
      <c r="D10420" s="148">
        <f t="shared" si="486"/>
        <v>8740.19</v>
      </c>
      <c r="E10420" s="138" t="s">
        <v>2044</v>
      </c>
      <c r="F10420" s="148">
        <f t="shared" si="487"/>
        <v>7164.09</v>
      </c>
      <c r="G10420" s="148">
        <f t="shared" si="488"/>
        <v>8740.1898000000001</v>
      </c>
    </row>
    <row r="10421" spans="1:7" ht="14.4" customHeight="1">
      <c r="A10421" s="138" t="s">
        <v>17579</v>
      </c>
      <c r="B10421" s="151" t="s">
        <v>17580</v>
      </c>
      <c r="C10421" s="148">
        <v>7164.0871500000003</v>
      </c>
      <c r="D10421" s="148">
        <f t="shared" si="486"/>
        <v>8740.19</v>
      </c>
      <c r="E10421" s="138" t="s">
        <v>2044</v>
      </c>
      <c r="F10421" s="148">
        <f t="shared" si="487"/>
        <v>7164.09</v>
      </c>
      <c r="G10421" s="148">
        <f t="shared" si="488"/>
        <v>8740.1898000000001</v>
      </c>
    </row>
    <row r="10422" spans="1:7" ht="14.4" customHeight="1">
      <c r="A10422" s="138" t="s">
        <v>17581</v>
      </c>
      <c r="B10422" s="151" t="s">
        <v>17582</v>
      </c>
      <c r="C10422" s="148">
        <v>7164.0871500000003</v>
      </c>
      <c r="D10422" s="148">
        <f t="shared" si="486"/>
        <v>8740.19</v>
      </c>
      <c r="E10422" s="138" t="s">
        <v>2044</v>
      </c>
      <c r="F10422" s="148">
        <f t="shared" si="487"/>
        <v>7164.09</v>
      </c>
      <c r="G10422" s="148">
        <f t="shared" si="488"/>
        <v>8740.1898000000001</v>
      </c>
    </row>
    <row r="10423" spans="1:7" ht="14.4" customHeight="1">
      <c r="A10423" s="138" t="s">
        <v>17583</v>
      </c>
      <c r="B10423" s="151" t="s">
        <v>17584</v>
      </c>
      <c r="C10423" s="148">
        <v>7164.0871500000003</v>
      </c>
      <c r="D10423" s="148">
        <f t="shared" si="486"/>
        <v>8740.19</v>
      </c>
      <c r="E10423" s="138" t="s">
        <v>2044</v>
      </c>
      <c r="F10423" s="148">
        <f t="shared" si="487"/>
        <v>7164.09</v>
      </c>
      <c r="G10423" s="148">
        <f t="shared" si="488"/>
        <v>8740.1898000000001</v>
      </c>
    </row>
    <row r="10424" spans="1:7" ht="14.4" customHeight="1">
      <c r="A10424" s="138" t="s">
        <v>17585</v>
      </c>
      <c r="B10424" s="151" t="s">
        <v>17586</v>
      </c>
      <c r="C10424" s="148">
        <v>7164.0871500000003</v>
      </c>
      <c r="D10424" s="148">
        <f t="shared" si="486"/>
        <v>8740.19</v>
      </c>
      <c r="E10424" s="138" t="s">
        <v>2044</v>
      </c>
      <c r="F10424" s="148">
        <f t="shared" si="487"/>
        <v>7164.09</v>
      </c>
      <c r="G10424" s="148">
        <f t="shared" si="488"/>
        <v>8740.1898000000001</v>
      </c>
    </row>
    <row r="10425" spans="1:7" ht="14.4" customHeight="1">
      <c r="A10425" s="138" t="s">
        <v>17587</v>
      </c>
      <c r="B10425" s="151" t="s">
        <v>17588</v>
      </c>
      <c r="C10425" s="148">
        <v>7164.0871500000003</v>
      </c>
      <c r="D10425" s="148">
        <f t="shared" si="486"/>
        <v>8740.19</v>
      </c>
      <c r="E10425" s="138" t="s">
        <v>2044</v>
      </c>
      <c r="F10425" s="148">
        <f t="shared" si="487"/>
        <v>7164.09</v>
      </c>
      <c r="G10425" s="148">
        <f t="shared" si="488"/>
        <v>8740.1898000000001</v>
      </c>
    </row>
    <row r="10426" spans="1:7" ht="14.4" customHeight="1">
      <c r="A10426" s="138" t="s">
        <v>17589</v>
      </c>
      <c r="B10426" s="151" t="s">
        <v>17590</v>
      </c>
      <c r="C10426" s="148">
        <v>7164.0871500000003</v>
      </c>
      <c r="D10426" s="148">
        <f t="shared" si="486"/>
        <v>8740.19</v>
      </c>
      <c r="E10426" s="138" t="s">
        <v>2044</v>
      </c>
      <c r="F10426" s="148">
        <f t="shared" si="487"/>
        <v>7164.09</v>
      </c>
      <c r="G10426" s="148">
        <f t="shared" si="488"/>
        <v>8740.1898000000001</v>
      </c>
    </row>
    <row r="10427" spans="1:7" ht="14.4" customHeight="1">
      <c r="A10427" s="138" t="s">
        <v>17591</v>
      </c>
      <c r="B10427" s="151" t="s">
        <v>17592</v>
      </c>
      <c r="C10427" s="148">
        <v>7164.0871500000003</v>
      </c>
      <c r="D10427" s="148">
        <f t="shared" si="486"/>
        <v>8740.19</v>
      </c>
      <c r="E10427" s="138" t="s">
        <v>2044</v>
      </c>
      <c r="F10427" s="148">
        <f t="shared" si="487"/>
        <v>7164.09</v>
      </c>
      <c r="G10427" s="148">
        <f t="shared" si="488"/>
        <v>8740.1898000000001</v>
      </c>
    </row>
    <row r="10428" spans="1:7" ht="14.4" customHeight="1">
      <c r="A10428" s="138" t="s">
        <v>17593</v>
      </c>
      <c r="B10428" s="151" t="s">
        <v>17594</v>
      </c>
      <c r="C10428" s="148">
        <v>7164.0871500000003</v>
      </c>
      <c r="D10428" s="148">
        <f t="shared" si="486"/>
        <v>8740.19</v>
      </c>
      <c r="E10428" s="138" t="s">
        <v>2044</v>
      </c>
      <c r="F10428" s="148">
        <f t="shared" si="487"/>
        <v>7164.09</v>
      </c>
      <c r="G10428" s="148">
        <f t="shared" si="488"/>
        <v>8740.1898000000001</v>
      </c>
    </row>
    <row r="10429" spans="1:7" ht="14.4" customHeight="1">
      <c r="A10429" s="138" t="s">
        <v>17595</v>
      </c>
      <c r="B10429" s="151" t="s">
        <v>17596</v>
      </c>
      <c r="C10429" s="148">
        <v>7164.0871500000003</v>
      </c>
      <c r="D10429" s="148">
        <f t="shared" si="486"/>
        <v>8740.19</v>
      </c>
      <c r="E10429" s="138" t="s">
        <v>2044</v>
      </c>
      <c r="F10429" s="148">
        <f t="shared" si="487"/>
        <v>7164.09</v>
      </c>
      <c r="G10429" s="148">
        <f t="shared" si="488"/>
        <v>8740.1898000000001</v>
      </c>
    </row>
    <row r="10430" spans="1:7" ht="14.4" customHeight="1">
      <c r="A10430" s="138" t="s">
        <v>17597</v>
      </c>
      <c r="B10430" s="151" t="s">
        <v>17598</v>
      </c>
      <c r="C10430" s="148">
        <v>7164.0871500000003</v>
      </c>
      <c r="D10430" s="148">
        <f t="shared" si="486"/>
        <v>8740.19</v>
      </c>
      <c r="E10430" s="138" t="s">
        <v>2044</v>
      </c>
      <c r="F10430" s="148">
        <f t="shared" si="487"/>
        <v>7164.09</v>
      </c>
      <c r="G10430" s="148">
        <f t="shared" si="488"/>
        <v>8740.1898000000001</v>
      </c>
    </row>
    <row r="10431" spans="1:7" ht="14.4" customHeight="1">
      <c r="A10431" s="138" t="s">
        <v>17599</v>
      </c>
      <c r="B10431" s="151" t="s">
        <v>17600</v>
      </c>
      <c r="C10431" s="148">
        <v>7164.0871500000003</v>
      </c>
      <c r="D10431" s="148">
        <f t="shared" si="486"/>
        <v>8740.19</v>
      </c>
      <c r="E10431" s="138" t="s">
        <v>2044</v>
      </c>
      <c r="F10431" s="148">
        <f t="shared" si="487"/>
        <v>7164.09</v>
      </c>
      <c r="G10431" s="148">
        <f t="shared" si="488"/>
        <v>8740.1898000000001</v>
      </c>
    </row>
    <row r="10432" spans="1:7" ht="14.4" customHeight="1">
      <c r="A10432" s="138" t="s">
        <v>17601</v>
      </c>
      <c r="B10432" s="151" t="s">
        <v>17602</v>
      </c>
      <c r="C10432" s="148">
        <v>7164.0871500000003</v>
      </c>
      <c r="D10432" s="148">
        <f t="shared" si="486"/>
        <v>8740.19</v>
      </c>
      <c r="E10432" s="138" t="s">
        <v>2044</v>
      </c>
      <c r="F10432" s="148">
        <f t="shared" si="487"/>
        <v>7164.09</v>
      </c>
      <c r="G10432" s="148">
        <f t="shared" si="488"/>
        <v>8740.1898000000001</v>
      </c>
    </row>
    <row r="10433" spans="1:7" ht="14.4" customHeight="1">
      <c r="A10433" s="138" t="s">
        <v>17603</v>
      </c>
      <c r="B10433" s="151" t="s">
        <v>17604</v>
      </c>
      <c r="C10433" s="148">
        <v>7164.0871500000003</v>
      </c>
      <c r="D10433" s="148">
        <f t="shared" si="486"/>
        <v>8740.19</v>
      </c>
      <c r="E10433" s="138" t="s">
        <v>2044</v>
      </c>
      <c r="F10433" s="148">
        <f t="shared" si="487"/>
        <v>7164.09</v>
      </c>
      <c r="G10433" s="148">
        <f t="shared" si="488"/>
        <v>8740.1898000000001</v>
      </c>
    </row>
    <row r="10434" spans="1:7" ht="14.4" customHeight="1">
      <c r="A10434" s="138" t="s">
        <v>17605</v>
      </c>
      <c r="B10434" s="151" t="s">
        <v>17606</v>
      </c>
      <c r="C10434" s="148">
        <v>7164.0871500000003</v>
      </c>
      <c r="D10434" s="148">
        <f t="shared" si="486"/>
        <v>8740.19</v>
      </c>
      <c r="E10434" s="138" t="s">
        <v>2044</v>
      </c>
      <c r="F10434" s="148">
        <f t="shared" si="487"/>
        <v>7164.09</v>
      </c>
      <c r="G10434" s="148">
        <f t="shared" si="488"/>
        <v>8740.1898000000001</v>
      </c>
    </row>
    <row r="10435" spans="1:7" ht="14.4" customHeight="1">
      <c r="A10435" s="138" t="s">
        <v>17607</v>
      </c>
      <c r="B10435" s="151" t="s">
        <v>17608</v>
      </c>
      <c r="C10435" s="148">
        <v>7164.0871500000003</v>
      </c>
      <c r="D10435" s="148">
        <f t="shared" si="486"/>
        <v>8740.19</v>
      </c>
      <c r="E10435" s="138" t="s">
        <v>2044</v>
      </c>
      <c r="F10435" s="148">
        <f t="shared" si="487"/>
        <v>7164.09</v>
      </c>
      <c r="G10435" s="148">
        <f t="shared" si="488"/>
        <v>8740.1898000000001</v>
      </c>
    </row>
    <row r="10436" spans="1:7" ht="14.4" customHeight="1">
      <c r="A10436" s="138" t="s">
        <v>17609</v>
      </c>
      <c r="B10436" s="151" t="s">
        <v>17610</v>
      </c>
      <c r="C10436" s="148">
        <v>7164.0871500000003</v>
      </c>
      <c r="D10436" s="148">
        <f t="shared" si="486"/>
        <v>8740.19</v>
      </c>
      <c r="E10436" s="138" t="s">
        <v>2044</v>
      </c>
      <c r="F10436" s="148">
        <f t="shared" si="487"/>
        <v>7164.09</v>
      </c>
      <c r="G10436" s="148">
        <f t="shared" si="488"/>
        <v>8740.1898000000001</v>
      </c>
    </row>
    <row r="10437" spans="1:7" ht="14.4" customHeight="1">
      <c r="A10437" s="138" t="s">
        <v>17611</v>
      </c>
      <c r="B10437" s="151" t="s">
        <v>17612</v>
      </c>
      <c r="C10437" s="148">
        <v>7164.0871500000003</v>
      </c>
      <c r="D10437" s="148">
        <f t="shared" si="486"/>
        <v>8740.19</v>
      </c>
      <c r="E10437" s="138" t="s">
        <v>2044</v>
      </c>
      <c r="F10437" s="148">
        <f t="shared" si="487"/>
        <v>7164.09</v>
      </c>
      <c r="G10437" s="148">
        <f t="shared" si="488"/>
        <v>8740.1898000000001</v>
      </c>
    </row>
    <row r="10438" spans="1:7" ht="14.4" customHeight="1">
      <c r="A10438" s="138" t="s">
        <v>17613</v>
      </c>
      <c r="B10438" s="151" t="s">
        <v>17614</v>
      </c>
      <c r="C10438" s="148">
        <v>7164.0871500000003</v>
      </c>
      <c r="D10438" s="148">
        <f t="shared" si="486"/>
        <v>8740.19</v>
      </c>
      <c r="E10438" s="138" t="s">
        <v>2044</v>
      </c>
      <c r="F10438" s="148">
        <f t="shared" si="487"/>
        <v>7164.09</v>
      </c>
      <c r="G10438" s="148">
        <f t="shared" si="488"/>
        <v>8740.1898000000001</v>
      </c>
    </row>
    <row r="10439" spans="1:7" ht="14.4" customHeight="1">
      <c r="A10439" s="138" t="s">
        <v>17615</v>
      </c>
      <c r="B10439" s="151" t="s">
        <v>17616</v>
      </c>
      <c r="C10439" s="148">
        <v>7164.0871500000003</v>
      </c>
      <c r="D10439" s="148">
        <f t="shared" si="486"/>
        <v>8740.19</v>
      </c>
      <c r="E10439" s="138" t="s">
        <v>2044</v>
      </c>
      <c r="F10439" s="148">
        <f t="shared" si="487"/>
        <v>7164.09</v>
      </c>
      <c r="G10439" s="148">
        <f t="shared" si="488"/>
        <v>8740.1898000000001</v>
      </c>
    </row>
    <row r="10440" spans="1:7" ht="14.4" customHeight="1">
      <c r="A10440" s="138" t="s">
        <v>17617</v>
      </c>
      <c r="B10440" s="151" t="s">
        <v>17618</v>
      </c>
      <c r="C10440" s="148">
        <v>7164.0871500000003</v>
      </c>
      <c r="D10440" s="148">
        <f t="shared" si="486"/>
        <v>8740.19</v>
      </c>
      <c r="E10440" s="138" t="s">
        <v>2044</v>
      </c>
      <c r="F10440" s="148">
        <f t="shared" si="487"/>
        <v>7164.09</v>
      </c>
      <c r="G10440" s="148">
        <f t="shared" si="488"/>
        <v>8740.1898000000001</v>
      </c>
    </row>
    <row r="10441" spans="1:7" ht="14.4" customHeight="1">
      <c r="A10441" s="138" t="s">
        <v>17619</v>
      </c>
      <c r="B10441" s="151" t="s">
        <v>17620</v>
      </c>
      <c r="C10441" s="148">
        <v>7164.0871500000003</v>
      </c>
      <c r="D10441" s="148">
        <f t="shared" ref="D10441:D10504" si="489">ROUND(C10441*(1+$D$8),2)</f>
        <v>8740.19</v>
      </c>
      <c r="E10441" s="138" t="s">
        <v>2044</v>
      </c>
      <c r="F10441" s="148">
        <f t="shared" ref="F10441:F10504" si="490">ROUND(C10441*(1-HLOOKUP(E10441,$1:$2,2,FALSE)),2)</f>
        <v>7164.09</v>
      </c>
      <c r="G10441" s="148">
        <f t="shared" ref="G10441:G10504" si="491">F10441*(1+$D$8)</f>
        <v>8740.1898000000001</v>
      </c>
    </row>
    <row r="10442" spans="1:7" ht="14.4" customHeight="1">
      <c r="A10442" s="138" t="s">
        <v>17621</v>
      </c>
      <c r="B10442" s="151" t="s">
        <v>17622</v>
      </c>
      <c r="C10442" s="148">
        <v>7164.0871500000003</v>
      </c>
      <c r="D10442" s="148">
        <f t="shared" si="489"/>
        <v>8740.19</v>
      </c>
      <c r="E10442" s="138" t="s">
        <v>2044</v>
      </c>
      <c r="F10442" s="148">
        <f t="shared" si="490"/>
        <v>7164.09</v>
      </c>
      <c r="G10442" s="148">
        <f t="shared" si="491"/>
        <v>8740.1898000000001</v>
      </c>
    </row>
    <row r="10443" spans="1:7" ht="14.4" customHeight="1">
      <c r="A10443" s="138" t="s">
        <v>17623</v>
      </c>
      <c r="B10443" s="151" t="s">
        <v>17624</v>
      </c>
      <c r="C10443" s="148">
        <v>7164.0871500000003</v>
      </c>
      <c r="D10443" s="148">
        <f t="shared" si="489"/>
        <v>8740.19</v>
      </c>
      <c r="E10443" s="138" t="s">
        <v>2044</v>
      </c>
      <c r="F10443" s="148">
        <f t="shared" si="490"/>
        <v>7164.09</v>
      </c>
      <c r="G10443" s="148">
        <f t="shared" si="491"/>
        <v>8740.1898000000001</v>
      </c>
    </row>
    <row r="10444" spans="1:7" ht="14.4" customHeight="1">
      <c r="A10444" s="138" t="s">
        <v>17625</v>
      </c>
      <c r="B10444" s="151" t="s">
        <v>17626</v>
      </c>
      <c r="C10444" s="148">
        <v>7164.0871500000003</v>
      </c>
      <c r="D10444" s="148">
        <f t="shared" si="489"/>
        <v>8740.19</v>
      </c>
      <c r="E10444" s="138" t="s">
        <v>2044</v>
      </c>
      <c r="F10444" s="148">
        <f t="shared" si="490"/>
        <v>7164.09</v>
      </c>
      <c r="G10444" s="148">
        <f t="shared" si="491"/>
        <v>8740.1898000000001</v>
      </c>
    </row>
    <row r="10445" spans="1:7" ht="14.4" customHeight="1">
      <c r="A10445" s="138" t="s">
        <v>17627</v>
      </c>
      <c r="B10445" s="151" t="s">
        <v>17628</v>
      </c>
      <c r="C10445" s="148">
        <v>7164.0871500000003</v>
      </c>
      <c r="D10445" s="148">
        <f t="shared" si="489"/>
        <v>8740.19</v>
      </c>
      <c r="E10445" s="138" t="s">
        <v>2044</v>
      </c>
      <c r="F10445" s="148">
        <f t="shared" si="490"/>
        <v>7164.09</v>
      </c>
      <c r="G10445" s="148">
        <f t="shared" si="491"/>
        <v>8740.1898000000001</v>
      </c>
    </row>
    <row r="10446" spans="1:7" ht="14.4" customHeight="1">
      <c r="A10446" s="138" t="s">
        <v>17629</v>
      </c>
      <c r="B10446" s="151" t="s">
        <v>17630</v>
      </c>
      <c r="C10446" s="148">
        <v>7164.0871500000003</v>
      </c>
      <c r="D10446" s="148">
        <f t="shared" si="489"/>
        <v>8740.19</v>
      </c>
      <c r="E10446" s="138" t="s">
        <v>2044</v>
      </c>
      <c r="F10446" s="148">
        <f t="shared" si="490"/>
        <v>7164.09</v>
      </c>
      <c r="G10446" s="148">
        <f t="shared" si="491"/>
        <v>8740.1898000000001</v>
      </c>
    </row>
    <row r="10447" spans="1:7" ht="14.4" customHeight="1">
      <c r="A10447" s="138" t="s">
        <v>17631</v>
      </c>
      <c r="B10447" s="151" t="s">
        <v>17632</v>
      </c>
      <c r="C10447" s="148">
        <v>7164.0871500000003</v>
      </c>
      <c r="D10447" s="148">
        <f t="shared" si="489"/>
        <v>8740.19</v>
      </c>
      <c r="E10447" s="138" t="s">
        <v>2044</v>
      </c>
      <c r="F10447" s="148">
        <f t="shared" si="490"/>
        <v>7164.09</v>
      </c>
      <c r="G10447" s="148">
        <f t="shared" si="491"/>
        <v>8740.1898000000001</v>
      </c>
    </row>
    <row r="10448" spans="1:7" ht="14.4" customHeight="1">
      <c r="A10448" s="138" t="s">
        <v>17633</v>
      </c>
      <c r="B10448" s="151" t="s">
        <v>17634</v>
      </c>
      <c r="C10448" s="148">
        <v>7164.0871500000003</v>
      </c>
      <c r="D10448" s="148">
        <f t="shared" si="489"/>
        <v>8740.19</v>
      </c>
      <c r="E10448" s="138" t="s">
        <v>2044</v>
      </c>
      <c r="F10448" s="148">
        <f t="shared" si="490"/>
        <v>7164.09</v>
      </c>
      <c r="G10448" s="148">
        <f t="shared" si="491"/>
        <v>8740.1898000000001</v>
      </c>
    </row>
    <row r="10449" spans="1:7" ht="14.4" customHeight="1">
      <c r="A10449" s="138" t="s">
        <v>17635</v>
      </c>
      <c r="B10449" s="151" t="s">
        <v>17636</v>
      </c>
      <c r="C10449" s="148">
        <v>7164.0871500000003</v>
      </c>
      <c r="D10449" s="148">
        <f t="shared" si="489"/>
        <v>8740.19</v>
      </c>
      <c r="E10449" s="138" t="s">
        <v>2044</v>
      </c>
      <c r="F10449" s="148">
        <f t="shared" si="490"/>
        <v>7164.09</v>
      </c>
      <c r="G10449" s="148">
        <f t="shared" si="491"/>
        <v>8740.1898000000001</v>
      </c>
    </row>
    <row r="10450" spans="1:7" ht="14.4" customHeight="1">
      <c r="A10450" s="138" t="s">
        <v>17637</v>
      </c>
      <c r="B10450" s="151" t="s">
        <v>17638</v>
      </c>
      <c r="C10450" s="148">
        <v>7164.0871500000003</v>
      </c>
      <c r="D10450" s="148">
        <f t="shared" si="489"/>
        <v>8740.19</v>
      </c>
      <c r="E10450" s="138" t="s">
        <v>2044</v>
      </c>
      <c r="F10450" s="148">
        <f t="shared" si="490"/>
        <v>7164.09</v>
      </c>
      <c r="G10450" s="148">
        <f t="shared" si="491"/>
        <v>8740.1898000000001</v>
      </c>
    </row>
    <row r="10451" spans="1:7" ht="14.4" customHeight="1">
      <c r="A10451" s="138" t="s">
        <v>17639</v>
      </c>
      <c r="B10451" s="151" t="s">
        <v>17640</v>
      </c>
      <c r="C10451" s="148">
        <v>7164.0871500000003</v>
      </c>
      <c r="D10451" s="148">
        <f t="shared" si="489"/>
        <v>8740.19</v>
      </c>
      <c r="E10451" s="138" t="s">
        <v>2044</v>
      </c>
      <c r="F10451" s="148">
        <f t="shared" si="490"/>
        <v>7164.09</v>
      </c>
      <c r="G10451" s="148">
        <f t="shared" si="491"/>
        <v>8740.1898000000001</v>
      </c>
    </row>
    <row r="10452" spans="1:7" ht="14.4" customHeight="1">
      <c r="A10452" s="138" t="s">
        <v>17641</v>
      </c>
      <c r="B10452" s="151" t="s">
        <v>17642</v>
      </c>
      <c r="C10452" s="148">
        <v>7164.0871500000003</v>
      </c>
      <c r="D10452" s="148">
        <f t="shared" si="489"/>
        <v>8740.19</v>
      </c>
      <c r="E10452" s="138" t="s">
        <v>2044</v>
      </c>
      <c r="F10452" s="148">
        <f t="shared" si="490"/>
        <v>7164.09</v>
      </c>
      <c r="G10452" s="148">
        <f t="shared" si="491"/>
        <v>8740.1898000000001</v>
      </c>
    </row>
    <row r="10453" spans="1:7" ht="14.4" customHeight="1">
      <c r="A10453" s="138" t="s">
        <v>17643</v>
      </c>
      <c r="B10453" s="151" t="s">
        <v>17644</v>
      </c>
      <c r="C10453" s="148">
        <v>7164.0871500000003</v>
      </c>
      <c r="D10453" s="148">
        <f t="shared" si="489"/>
        <v>8740.19</v>
      </c>
      <c r="E10453" s="138" t="s">
        <v>2044</v>
      </c>
      <c r="F10453" s="148">
        <f t="shared" si="490"/>
        <v>7164.09</v>
      </c>
      <c r="G10453" s="148">
        <f t="shared" si="491"/>
        <v>8740.1898000000001</v>
      </c>
    </row>
    <row r="10454" spans="1:7" ht="14.4" customHeight="1">
      <c r="A10454" s="138" t="s">
        <v>17645</v>
      </c>
      <c r="B10454" s="151" t="s">
        <v>17646</v>
      </c>
      <c r="C10454" s="148">
        <v>7164.0871500000003</v>
      </c>
      <c r="D10454" s="148">
        <f t="shared" si="489"/>
        <v>8740.19</v>
      </c>
      <c r="E10454" s="138" t="s">
        <v>2044</v>
      </c>
      <c r="F10454" s="148">
        <f t="shared" si="490"/>
        <v>7164.09</v>
      </c>
      <c r="G10454" s="148">
        <f t="shared" si="491"/>
        <v>8740.1898000000001</v>
      </c>
    </row>
    <row r="10455" spans="1:7" ht="14.4" customHeight="1">
      <c r="A10455" s="138" t="s">
        <v>17647</v>
      </c>
      <c r="B10455" s="151" t="s">
        <v>17648</v>
      </c>
      <c r="C10455" s="148">
        <v>7164.0871500000003</v>
      </c>
      <c r="D10455" s="148">
        <f t="shared" si="489"/>
        <v>8740.19</v>
      </c>
      <c r="E10455" s="138" t="s">
        <v>2044</v>
      </c>
      <c r="F10455" s="148">
        <f t="shared" si="490"/>
        <v>7164.09</v>
      </c>
      <c r="G10455" s="148">
        <f t="shared" si="491"/>
        <v>8740.1898000000001</v>
      </c>
    </row>
    <row r="10456" spans="1:7" ht="14.4" customHeight="1">
      <c r="A10456" s="138" t="s">
        <v>17649</v>
      </c>
      <c r="B10456" s="151" t="s">
        <v>17650</v>
      </c>
      <c r="C10456" s="148">
        <v>7164.0871500000003</v>
      </c>
      <c r="D10456" s="148">
        <f t="shared" si="489"/>
        <v>8740.19</v>
      </c>
      <c r="E10456" s="138" t="s">
        <v>2044</v>
      </c>
      <c r="F10456" s="148">
        <f t="shared" si="490"/>
        <v>7164.09</v>
      </c>
      <c r="G10456" s="148">
        <f t="shared" si="491"/>
        <v>8740.1898000000001</v>
      </c>
    </row>
    <row r="10457" spans="1:7" ht="14.4" customHeight="1">
      <c r="A10457" s="138" t="s">
        <v>17651</v>
      </c>
      <c r="B10457" s="151" t="s">
        <v>17652</v>
      </c>
      <c r="C10457" s="148">
        <v>7164.0871500000003</v>
      </c>
      <c r="D10457" s="148">
        <f t="shared" si="489"/>
        <v>8740.19</v>
      </c>
      <c r="E10457" s="138" t="s">
        <v>2044</v>
      </c>
      <c r="F10457" s="148">
        <f t="shared" si="490"/>
        <v>7164.09</v>
      </c>
      <c r="G10457" s="148">
        <f t="shared" si="491"/>
        <v>8740.1898000000001</v>
      </c>
    </row>
    <row r="10458" spans="1:7" ht="14.4" customHeight="1">
      <c r="A10458" s="138" t="s">
        <v>17653</v>
      </c>
      <c r="B10458" s="151" t="s">
        <v>17654</v>
      </c>
      <c r="C10458" s="148">
        <v>7164.0871500000003</v>
      </c>
      <c r="D10458" s="148">
        <f t="shared" si="489"/>
        <v>8740.19</v>
      </c>
      <c r="E10458" s="138" t="s">
        <v>2044</v>
      </c>
      <c r="F10458" s="148">
        <f t="shared" si="490"/>
        <v>7164.09</v>
      </c>
      <c r="G10458" s="148">
        <f t="shared" si="491"/>
        <v>8740.1898000000001</v>
      </c>
    </row>
    <row r="10459" spans="1:7" ht="14.4" customHeight="1">
      <c r="A10459" s="138" t="s">
        <v>17655</v>
      </c>
      <c r="B10459" s="151" t="s">
        <v>17656</v>
      </c>
      <c r="C10459" s="148">
        <v>7164.0871500000003</v>
      </c>
      <c r="D10459" s="148">
        <f t="shared" si="489"/>
        <v>8740.19</v>
      </c>
      <c r="E10459" s="138" t="s">
        <v>2044</v>
      </c>
      <c r="F10459" s="148">
        <f t="shared" si="490"/>
        <v>7164.09</v>
      </c>
      <c r="G10459" s="148">
        <f t="shared" si="491"/>
        <v>8740.1898000000001</v>
      </c>
    </row>
    <row r="10460" spans="1:7" ht="14.4" customHeight="1">
      <c r="A10460" s="138" t="s">
        <v>17657</v>
      </c>
      <c r="B10460" s="151" t="s">
        <v>17658</v>
      </c>
      <c r="C10460" s="148">
        <v>7164.0871500000003</v>
      </c>
      <c r="D10460" s="148">
        <f t="shared" si="489"/>
        <v>8740.19</v>
      </c>
      <c r="E10460" s="138" t="s">
        <v>2044</v>
      </c>
      <c r="F10460" s="148">
        <f t="shared" si="490"/>
        <v>7164.09</v>
      </c>
      <c r="G10460" s="148">
        <f t="shared" si="491"/>
        <v>8740.1898000000001</v>
      </c>
    </row>
    <row r="10461" spans="1:7" ht="14.4" customHeight="1">
      <c r="A10461" s="138" t="s">
        <v>17659</v>
      </c>
      <c r="B10461" s="151" t="s">
        <v>17660</v>
      </c>
      <c r="C10461" s="148">
        <v>7164.0871500000003</v>
      </c>
      <c r="D10461" s="148">
        <f t="shared" si="489"/>
        <v>8740.19</v>
      </c>
      <c r="E10461" s="138" t="s">
        <v>2044</v>
      </c>
      <c r="F10461" s="148">
        <f t="shared" si="490"/>
        <v>7164.09</v>
      </c>
      <c r="G10461" s="148">
        <f t="shared" si="491"/>
        <v>8740.1898000000001</v>
      </c>
    </row>
    <row r="10462" spans="1:7" ht="14.4" customHeight="1">
      <c r="A10462" s="138" t="s">
        <v>17661</v>
      </c>
      <c r="B10462" s="151" t="s">
        <v>17662</v>
      </c>
      <c r="C10462" s="148">
        <v>7164.0871500000003</v>
      </c>
      <c r="D10462" s="148">
        <f t="shared" si="489"/>
        <v>8740.19</v>
      </c>
      <c r="E10462" s="138" t="s">
        <v>2044</v>
      </c>
      <c r="F10462" s="148">
        <f t="shared" si="490"/>
        <v>7164.09</v>
      </c>
      <c r="G10462" s="148">
        <f t="shared" si="491"/>
        <v>8740.1898000000001</v>
      </c>
    </row>
    <row r="10463" spans="1:7" ht="14.4" customHeight="1">
      <c r="A10463" s="138" t="s">
        <v>17663</v>
      </c>
      <c r="B10463" s="151" t="s">
        <v>17664</v>
      </c>
      <c r="C10463" s="148">
        <v>7164.0871500000003</v>
      </c>
      <c r="D10463" s="148">
        <f t="shared" si="489"/>
        <v>8740.19</v>
      </c>
      <c r="E10463" s="138" t="s">
        <v>2044</v>
      </c>
      <c r="F10463" s="148">
        <f t="shared" si="490"/>
        <v>7164.09</v>
      </c>
      <c r="G10463" s="148">
        <f t="shared" si="491"/>
        <v>8740.1898000000001</v>
      </c>
    </row>
    <row r="10464" spans="1:7" ht="14.4" customHeight="1">
      <c r="A10464" s="138" t="s">
        <v>17665</v>
      </c>
      <c r="B10464" s="151" t="s">
        <v>17666</v>
      </c>
      <c r="C10464" s="148">
        <v>7164.0871500000003</v>
      </c>
      <c r="D10464" s="148">
        <f t="shared" si="489"/>
        <v>8740.19</v>
      </c>
      <c r="E10464" s="138" t="s">
        <v>2044</v>
      </c>
      <c r="F10464" s="148">
        <f t="shared" si="490"/>
        <v>7164.09</v>
      </c>
      <c r="G10464" s="148">
        <f t="shared" si="491"/>
        <v>8740.1898000000001</v>
      </c>
    </row>
    <row r="10465" spans="1:7" ht="14.4" customHeight="1">
      <c r="A10465" s="138" t="s">
        <v>17667</v>
      </c>
      <c r="B10465" s="151" t="s">
        <v>17668</v>
      </c>
      <c r="C10465" s="148">
        <v>7164.0871500000003</v>
      </c>
      <c r="D10465" s="148">
        <f t="shared" si="489"/>
        <v>8740.19</v>
      </c>
      <c r="E10465" s="138" t="s">
        <v>2044</v>
      </c>
      <c r="F10465" s="148">
        <f t="shared" si="490"/>
        <v>7164.09</v>
      </c>
      <c r="G10465" s="148">
        <f t="shared" si="491"/>
        <v>8740.1898000000001</v>
      </c>
    </row>
    <row r="10466" spans="1:7" ht="14.4" customHeight="1">
      <c r="A10466" s="138" t="s">
        <v>17669</v>
      </c>
      <c r="B10466" s="151" t="s">
        <v>17670</v>
      </c>
      <c r="C10466" s="148">
        <v>7164.0871500000003</v>
      </c>
      <c r="D10466" s="148">
        <f t="shared" si="489"/>
        <v>8740.19</v>
      </c>
      <c r="E10466" s="138" t="s">
        <v>2044</v>
      </c>
      <c r="F10466" s="148">
        <f t="shared" si="490"/>
        <v>7164.09</v>
      </c>
      <c r="G10466" s="148">
        <f t="shared" si="491"/>
        <v>8740.1898000000001</v>
      </c>
    </row>
    <row r="10467" spans="1:7" ht="14.4" customHeight="1">
      <c r="A10467" s="138" t="s">
        <v>17671</v>
      </c>
      <c r="B10467" s="151" t="s">
        <v>17672</v>
      </c>
      <c r="C10467" s="148">
        <v>7164.0871500000003</v>
      </c>
      <c r="D10467" s="148">
        <f t="shared" si="489"/>
        <v>8740.19</v>
      </c>
      <c r="E10467" s="138" t="s">
        <v>2044</v>
      </c>
      <c r="F10467" s="148">
        <f t="shared" si="490"/>
        <v>7164.09</v>
      </c>
      <c r="G10467" s="148">
        <f t="shared" si="491"/>
        <v>8740.1898000000001</v>
      </c>
    </row>
    <row r="10468" spans="1:7" ht="14.4" customHeight="1">
      <c r="A10468" s="138" t="s">
        <v>17673</v>
      </c>
      <c r="B10468" s="151" t="s">
        <v>17674</v>
      </c>
      <c r="C10468" s="148">
        <v>7164.0871500000003</v>
      </c>
      <c r="D10468" s="148">
        <f t="shared" si="489"/>
        <v>8740.19</v>
      </c>
      <c r="E10468" s="138" t="s">
        <v>2044</v>
      </c>
      <c r="F10468" s="148">
        <f t="shared" si="490"/>
        <v>7164.09</v>
      </c>
      <c r="G10468" s="148">
        <f t="shared" si="491"/>
        <v>8740.1898000000001</v>
      </c>
    </row>
    <row r="10469" spans="1:7" ht="14.4" customHeight="1">
      <c r="A10469" s="138" t="s">
        <v>17675</v>
      </c>
      <c r="B10469" s="151" t="s">
        <v>17676</v>
      </c>
      <c r="C10469" s="148">
        <v>11156.262699999999</v>
      </c>
      <c r="D10469" s="148">
        <f t="shared" si="489"/>
        <v>13610.64</v>
      </c>
      <c r="E10469" s="138" t="s">
        <v>2044</v>
      </c>
      <c r="F10469" s="148">
        <f t="shared" si="490"/>
        <v>11156.26</v>
      </c>
      <c r="G10469" s="148">
        <f t="shared" si="491"/>
        <v>13610.637199999999</v>
      </c>
    </row>
    <row r="10470" spans="1:7" ht="14.4" customHeight="1">
      <c r="A10470" s="138" t="s">
        <v>17677</v>
      </c>
      <c r="B10470" s="151" t="s">
        <v>17678</v>
      </c>
      <c r="C10470" s="148">
        <v>11156.262699999999</v>
      </c>
      <c r="D10470" s="148">
        <f t="shared" si="489"/>
        <v>13610.64</v>
      </c>
      <c r="E10470" s="138" t="s">
        <v>2044</v>
      </c>
      <c r="F10470" s="148">
        <f t="shared" si="490"/>
        <v>11156.26</v>
      </c>
      <c r="G10470" s="148">
        <f t="shared" si="491"/>
        <v>13610.637199999999</v>
      </c>
    </row>
    <row r="10471" spans="1:7" ht="14.4" customHeight="1">
      <c r="A10471" s="138" t="s">
        <v>17679</v>
      </c>
      <c r="B10471" s="151" t="s">
        <v>17680</v>
      </c>
      <c r="C10471" s="148">
        <v>11156.262699999999</v>
      </c>
      <c r="D10471" s="148">
        <f t="shared" si="489"/>
        <v>13610.64</v>
      </c>
      <c r="E10471" s="138" t="s">
        <v>2044</v>
      </c>
      <c r="F10471" s="148">
        <f t="shared" si="490"/>
        <v>11156.26</v>
      </c>
      <c r="G10471" s="148">
        <f t="shared" si="491"/>
        <v>13610.637199999999</v>
      </c>
    </row>
    <row r="10472" spans="1:7" ht="14.4" customHeight="1">
      <c r="A10472" s="138" t="s">
        <v>17681</v>
      </c>
      <c r="B10472" s="151" t="s">
        <v>17682</v>
      </c>
      <c r="C10472" s="148">
        <v>11156.262699999999</v>
      </c>
      <c r="D10472" s="148">
        <f t="shared" si="489"/>
        <v>13610.64</v>
      </c>
      <c r="E10472" s="138" t="s">
        <v>2044</v>
      </c>
      <c r="F10472" s="148">
        <f t="shared" si="490"/>
        <v>11156.26</v>
      </c>
      <c r="G10472" s="148">
        <f t="shared" si="491"/>
        <v>13610.637199999999</v>
      </c>
    </row>
    <row r="10473" spans="1:7" ht="14.4" customHeight="1">
      <c r="A10473" s="138" t="s">
        <v>17683</v>
      </c>
      <c r="B10473" s="151" t="s">
        <v>17684</v>
      </c>
      <c r="C10473" s="148">
        <v>11156.262699999999</v>
      </c>
      <c r="D10473" s="148">
        <f t="shared" si="489"/>
        <v>13610.64</v>
      </c>
      <c r="E10473" s="138" t="s">
        <v>2044</v>
      </c>
      <c r="F10473" s="148">
        <f t="shared" si="490"/>
        <v>11156.26</v>
      </c>
      <c r="G10473" s="148">
        <f t="shared" si="491"/>
        <v>13610.637199999999</v>
      </c>
    </row>
    <row r="10474" spans="1:7" ht="14.4" customHeight="1">
      <c r="A10474" s="138" t="s">
        <v>17685</v>
      </c>
      <c r="B10474" s="151" t="s">
        <v>17686</v>
      </c>
      <c r="C10474" s="148">
        <v>11156.262699999999</v>
      </c>
      <c r="D10474" s="148">
        <f t="shared" si="489"/>
        <v>13610.64</v>
      </c>
      <c r="E10474" s="138" t="s">
        <v>2044</v>
      </c>
      <c r="F10474" s="148">
        <f t="shared" si="490"/>
        <v>11156.26</v>
      </c>
      <c r="G10474" s="148">
        <f t="shared" si="491"/>
        <v>13610.637199999999</v>
      </c>
    </row>
    <row r="10475" spans="1:7" ht="14.4" customHeight="1">
      <c r="A10475" s="138" t="s">
        <v>17687</v>
      </c>
      <c r="B10475" s="151" t="s">
        <v>17688</v>
      </c>
      <c r="C10475" s="148">
        <v>11156.262699999999</v>
      </c>
      <c r="D10475" s="148">
        <f t="shared" si="489"/>
        <v>13610.64</v>
      </c>
      <c r="E10475" s="138" t="s">
        <v>2044</v>
      </c>
      <c r="F10475" s="148">
        <f t="shared" si="490"/>
        <v>11156.26</v>
      </c>
      <c r="G10475" s="148">
        <f t="shared" si="491"/>
        <v>13610.637199999999</v>
      </c>
    </row>
    <row r="10476" spans="1:7" ht="14.4" customHeight="1">
      <c r="A10476" s="138" t="s">
        <v>17689</v>
      </c>
      <c r="B10476" s="151" t="s">
        <v>17690</v>
      </c>
      <c r="C10476" s="148">
        <v>11156.262699999999</v>
      </c>
      <c r="D10476" s="148">
        <f t="shared" si="489"/>
        <v>13610.64</v>
      </c>
      <c r="E10476" s="138" t="s">
        <v>2044</v>
      </c>
      <c r="F10476" s="148">
        <f t="shared" si="490"/>
        <v>11156.26</v>
      </c>
      <c r="G10476" s="148">
        <f t="shared" si="491"/>
        <v>13610.637199999999</v>
      </c>
    </row>
    <row r="10477" spans="1:7" ht="14.4" customHeight="1">
      <c r="A10477" s="138" t="s">
        <v>17691</v>
      </c>
      <c r="B10477" s="151" t="s">
        <v>17692</v>
      </c>
      <c r="C10477" s="148">
        <v>11156.262699999999</v>
      </c>
      <c r="D10477" s="148">
        <f t="shared" si="489"/>
        <v>13610.64</v>
      </c>
      <c r="E10477" s="138" t="s">
        <v>2044</v>
      </c>
      <c r="F10477" s="148">
        <f t="shared" si="490"/>
        <v>11156.26</v>
      </c>
      <c r="G10477" s="148">
        <f t="shared" si="491"/>
        <v>13610.637199999999</v>
      </c>
    </row>
    <row r="10478" spans="1:7" ht="14.4" customHeight="1">
      <c r="A10478" s="138" t="s">
        <v>17693</v>
      </c>
      <c r="B10478" s="151" t="s">
        <v>17694</v>
      </c>
      <c r="C10478" s="148">
        <v>11156.262699999999</v>
      </c>
      <c r="D10478" s="148">
        <f t="shared" si="489"/>
        <v>13610.64</v>
      </c>
      <c r="E10478" s="138" t="s">
        <v>2044</v>
      </c>
      <c r="F10478" s="148">
        <f t="shared" si="490"/>
        <v>11156.26</v>
      </c>
      <c r="G10478" s="148">
        <f t="shared" si="491"/>
        <v>13610.637199999999</v>
      </c>
    </row>
    <row r="10479" spans="1:7" ht="14.4" customHeight="1">
      <c r="A10479" s="138" t="s">
        <v>17695</v>
      </c>
      <c r="B10479" s="151" t="s">
        <v>17696</v>
      </c>
      <c r="C10479" s="148">
        <v>11156.262699999999</v>
      </c>
      <c r="D10479" s="148">
        <f t="shared" si="489"/>
        <v>13610.64</v>
      </c>
      <c r="E10479" s="138" t="s">
        <v>2044</v>
      </c>
      <c r="F10479" s="148">
        <f t="shared" si="490"/>
        <v>11156.26</v>
      </c>
      <c r="G10479" s="148">
        <f t="shared" si="491"/>
        <v>13610.637199999999</v>
      </c>
    </row>
    <row r="10480" spans="1:7" ht="14.4" customHeight="1">
      <c r="A10480" s="138" t="s">
        <v>17697</v>
      </c>
      <c r="B10480" s="151" t="s">
        <v>17698</v>
      </c>
      <c r="C10480" s="148">
        <v>11156.262699999999</v>
      </c>
      <c r="D10480" s="148">
        <f t="shared" si="489"/>
        <v>13610.64</v>
      </c>
      <c r="E10480" s="138" t="s">
        <v>2044</v>
      </c>
      <c r="F10480" s="148">
        <f t="shared" si="490"/>
        <v>11156.26</v>
      </c>
      <c r="G10480" s="148">
        <f t="shared" si="491"/>
        <v>13610.637199999999</v>
      </c>
    </row>
    <row r="10481" spans="1:7" ht="14.4" customHeight="1">
      <c r="A10481" s="138" t="s">
        <v>17699</v>
      </c>
      <c r="B10481" s="151" t="s">
        <v>17700</v>
      </c>
      <c r="C10481" s="148">
        <v>11156.262699999999</v>
      </c>
      <c r="D10481" s="148">
        <f t="shared" si="489"/>
        <v>13610.64</v>
      </c>
      <c r="E10481" s="138" t="s">
        <v>2044</v>
      </c>
      <c r="F10481" s="148">
        <f t="shared" si="490"/>
        <v>11156.26</v>
      </c>
      <c r="G10481" s="148">
        <f t="shared" si="491"/>
        <v>13610.637199999999</v>
      </c>
    </row>
    <row r="10482" spans="1:7" ht="14.4" customHeight="1">
      <c r="A10482" s="138" t="s">
        <v>17701</v>
      </c>
      <c r="B10482" s="151" t="s">
        <v>17702</v>
      </c>
      <c r="C10482" s="148">
        <v>11156.262699999999</v>
      </c>
      <c r="D10482" s="148">
        <f t="shared" si="489"/>
        <v>13610.64</v>
      </c>
      <c r="E10482" s="138" t="s">
        <v>2044</v>
      </c>
      <c r="F10482" s="148">
        <f t="shared" si="490"/>
        <v>11156.26</v>
      </c>
      <c r="G10482" s="148">
        <f t="shared" si="491"/>
        <v>13610.637199999999</v>
      </c>
    </row>
    <row r="10483" spans="1:7" ht="14.4" customHeight="1">
      <c r="A10483" s="138" t="s">
        <v>17703</v>
      </c>
      <c r="B10483" s="151" t="s">
        <v>17704</v>
      </c>
      <c r="C10483" s="148">
        <v>11156.262699999999</v>
      </c>
      <c r="D10483" s="148">
        <f t="shared" si="489"/>
        <v>13610.64</v>
      </c>
      <c r="E10483" s="138" t="s">
        <v>2044</v>
      </c>
      <c r="F10483" s="148">
        <f t="shared" si="490"/>
        <v>11156.26</v>
      </c>
      <c r="G10483" s="148">
        <f t="shared" si="491"/>
        <v>13610.637199999999</v>
      </c>
    </row>
    <row r="10484" spans="1:7" ht="14.4" customHeight="1">
      <c r="A10484" s="138" t="s">
        <v>17705</v>
      </c>
      <c r="B10484" s="151" t="s">
        <v>17706</v>
      </c>
      <c r="C10484" s="148">
        <v>11156.262699999999</v>
      </c>
      <c r="D10484" s="148">
        <f t="shared" si="489"/>
        <v>13610.64</v>
      </c>
      <c r="E10484" s="138" t="s">
        <v>2044</v>
      </c>
      <c r="F10484" s="148">
        <f t="shared" si="490"/>
        <v>11156.26</v>
      </c>
      <c r="G10484" s="148">
        <f t="shared" si="491"/>
        <v>13610.637199999999</v>
      </c>
    </row>
    <row r="10485" spans="1:7" ht="14.4" customHeight="1">
      <c r="A10485" s="138" t="s">
        <v>17707</v>
      </c>
      <c r="B10485" s="151" t="s">
        <v>17708</v>
      </c>
      <c r="C10485" s="148">
        <v>11156.262699999999</v>
      </c>
      <c r="D10485" s="148">
        <f t="shared" si="489"/>
        <v>13610.64</v>
      </c>
      <c r="E10485" s="138" t="s">
        <v>2044</v>
      </c>
      <c r="F10485" s="148">
        <f t="shared" si="490"/>
        <v>11156.26</v>
      </c>
      <c r="G10485" s="148">
        <f t="shared" si="491"/>
        <v>13610.637199999999</v>
      </c>
    </row>
    <row r="10486" spans="1:7" ht="14.4" customHeight="1">
      <c r="A10486" s="138" t="s">
        <v>17709</v>
      </c>
      <c r="B10486" s="151" t="s">
        <v>17710</v>
      </c>
      <c r="C10486" s="148">
        <v>11156.262699999999</v>
      </c>
      <c r="D10486" s="148">
        <f t="shared" si="489"/>
        <v>13610.64</v>
      </c>
      <c r="E10486" s="138" t="s">
        <v>2044</v>
      </c>
      <c r="F10486" s="148">
        <f t="shared" si="490"/>
        <v>11156.26</v>
      </c>
      <c r="G10486" s="148">
        <f t="shared" si="491"/>
        <v>13610.637199999999</v>
      </c>
    </row>
    <row r="10487" spans="1:7" ht="14.4" customHeight="1">
      <c r="A10487" s="138" t="s">
        <v>17711</v>
      </c>
      <c r="B10487" s="151" t="s">
        <v>17712</v>
      </c>
      <c r="C10487" s="148">
        <v>11156.262699999999</v>
      </c>
      <c r="D10487" s="148">
        <f t="shared" si="489"/>
        <v>13610.64</v>
      </c>
      <c r="E10487" s="138" t="s">
        <v>2044</v>
      </c>
      <c r="F10487" s="148">
        <f t="shared" si="490"/>
        <v>11156.26</v>
      </c>
      <c r="G10487" s="148">
        <f t="shared" si="491"/>
        <v>13610.637199999999</v>
      </c>
    </row>
    <row r="10488" spans="1:7" ht="14.4" customHeight="1">
      <c r="A10488" s="138" t="s">
        <v>17713</v>
      </c>
      <c r="B10488" s="151" t="s">
        <v>17714</v>
      </c>
      <c r="C10488" s="148">
        <v>11156.262699999999</v>
      </c>
      <c r="D10488" s="148">
        <f t="shared" si="489"/>
        <v>13610.64</v>
      </c>
      <c r="E10488" s="138" t="s">
        <v>2044</v>
      </c>
      <c r="F10488" s="148">
        <f t="shared" si="490"/>
        <v>11156.26</v>
      </c>
      <c r="G10488" s="148">
        <f t="shared" si="491"/>
        <v>13610.637199999999</v>
      </c>
    </row>
    <row r="10489" spans="1:7" ht="14.4" customHeight="1">
      <c r="A10489" s="138" t="s">
        <v>17715</v>
      </c>
      <c r="B10489" s="151" t="s">
        <v>17716</v>
      </c>
      <c r="C10489" s="148">
        <v>11156.262699999999</v>
      </c>
      <c r="D10489" s="148">
        <f t="shared" si="489"/>
        <v>13610.64</v>
      </c>
      <c r="E10489" s="138" t="s">
        <v>2044</v>
      </c>
      <c r="F10489" s="148">
        <f t="shared" si="490"/>
        <v>11156.26</v>
      </c>
      <c r="G10489" s="148">
        <f t="shared" si="491"/>
        <v>13610.637199999999</v>
      </c>
    </row>
    <row r="10490" spans="1:7" ht="14.4" customHeight="1">
      <c r="A10490" s="138" t="s">
        <v>17717</v>
      </c>
      <c r="B10490" s="151" t="s">
        <v>17718</v>
      </c>
      <c r="C10490" s="148">
        <v>11156.262699999999</v>
      </c>
      <c r="D10490" s="148">
        <f t="shared" si="489"/>
        <v>13610.64</v>
      </c>
      <c r="E10490" s="138" t="s">
        <v>2044</v>
      </c>
      <c r="F10490" s="148">
        <f t="shared" si="490"/>
        <v>11156.26</v>
      </c>
      <c r="G10490" s="148">
        <f t="shared" si="491"/>
        <v>13610.637199999999</v>
      </c>
    </row>
    <row r="10491" spans="1:7" ht="14.4" customHeight="1">
      <c r="A10491" s="138" t="s">
        <v>17719</v>
      </c>
      <c r="B10491" s="151" t="s">
        <v>17720</v>
      </c>
      <c r="C10491" s="148">
        <v>11156.262699999999</v>
      </c>
      <c r="D10491" s="148">
        <f t="shared" si="489"/>
        <v>13610.64</v>
      </c>
      <c r="E10491" s="138" t="s">
        <v>2044</v>
      </c>
      <c r="F10491" s="148">
        <f t="shared" si="490"/>
        <v>11156.26</v>
      </c>
      <c r="G10491" s="148">
        <f t="shared" si="491"/>
        <v>13610.637199999999</v>
      </c>
    </row>
    <row r="10492" spans="1:7" ht="14.4" customHeight="1">
      <c r="A10492" s="138" t="s">
        <v>17721</v>
      </c>
      <c r="B10492" s="151" t="s">
        <v>17722</v>
      </c>
      <c r="C10492" s="148">
        <v>11156.262699999999</v>
      </c>
      <c r="D10492" s="148">
        <f t="shared" si="489"/>
        <v>13610.64</v>
      </c>
      <c r="E10492" s="138" t="s">
        <v>2044</v>
      </c>
      <c r="F10492" s="148">
        <f t="shared" si="490"/>
        <v>11156.26</v>
      </c>
      <c r="G10492" s="148">
        <f t="shared" si="491"/>
        <v>13610.637199999999</v>
      </c>
    </row>
    <row r="10493" spans="1:7" ht="14.4" customHeight="1">
      <c r="A10493" s="138" t="s">
        <v>17723</v>
      </c>
      <c r="B10493" s="151" t="s">
        <v>17724</v>
      </c>
      <c r="C10493" s="148">
        <v>11156.262699999999</v>
      </c>
      <c r="D10493" s="148">
        <f t="shared" si="489"/>
        <v>13610.64</v>
      </c>
      <c r="E10493" s="138" t="s">
        <v>2044</v>
      </c>
      <c r="F10493" s="148">
        <f t="shared" si="490"/>
        <v>11156.26</v>
      </c>
      <c r="G10493" s="148">
        <f t="shared" si="491"/>
        <v>13610.637199999999</v>
      </c>
    </row>
    <row r="10494" spans="1:7" ht="14.4" customHeight="1">
      <c r="A10494" s="138" t="s">
        <v>17725</v>
      </c>
      <c r="B10494" s="151" t="s">
        <v>17726</v>
      </c>
      <c r="C10494" s="148">
        <v>11156.262699999999</v>
      </c>
      <c r="D10494" s="148">
        <f t="shared" si="489"/>
        <v>13610.64</v>
      </c>
      <c r="E10494" s="138" t="s">
        <v>2044</v>
      </c>
      <c r="F10494" s="148">
        <f t="shared" si="490"/>
        <v>11156.26</v>
      </c>
      <c r="G10494" s="148">
        <f t="shared" si="491"/>
        <v>13610.637199999999</v>
      </c>
    </row>
    <row r="10495" spans="1:7" ht="14.4" customHeight="1">
      <c r="A10495" s="138" t="s">
        <v>17727</v>
      </c>
      <c r="B10495" s="151" t="s">
        <v>17728</v>
      </c>
      <c r="C10495" s="148">
        <v>11156.262699999999</v>
      </c>
      <c r="D10495" s="148">
        <f t="shared" si="489"/>
        <v>13610.64</v>
      </c>
      <c r="E10495" s="138" t="s">
        <v>2044</v>
      </c>
      <c r="F10495" s="148">
        <f t="shared" si="490"/>
        <v>11156.26</v>
      </c>
      <c r="G10495" s="148">
        <f t="shared" si="491"/>
        <v>13610.637199999999</v>
      </c>
    </row>
    <row r="10496" spans="1:7" ht="14.4" customHeight="1">
      <c r="A10496" s="138" t="s">
        <v>17729</v>
      </c>
      <c r="B10496" s="151" t="s">
        <v>17730</v>
      </c>
      <c r="C10496" s="148">
        <v>11156.262699999999</v>
      </c>
      <c r="D10496" s="148">
        <f t="shared" si="489"/>
        <v>13610.64</v>
      </c>
      <c r="E10496" s="138" t="s">
        <v>2044</v>
      </c>
      <c r="F10496" s="148">
        <f t="shared" si="490"/>
        <v>11156.26</v>
      </c>
      <c r="G10496" s="148">
        <f t="shared" si="491"/>
        <v>13610.637199999999</v>
      </c>
    </row>
    <row r="10497" spans="1:7" ht="14.4" customHeight="1">
      <c r="A10497" s="138" t="s">
        <v>17731</v>
      </c>
      <c r="B10497" s="151" t="s">
        <v>17732</v>
      </c>
      <c r="C10497" s="148">
        <v>11156.262699999999</v>
      </c>
      <c r="D10497" s="148">
        <f t="shared" si="489"/>
        <v>13610.64</v>
      </c>
      <c r="E10497" s="138" t="s">
        <v>2044</v>
      </c>
      <c r="F10497" s="148">
        <f t="shared" si="490"/>
        <v>11156.26</v>
      </c>
      <c r="G10497" s="148">
        <f t="shared" si="491"/>
        <v>13610.637199999999</v>
      </c>
    </row>
    <row r="10498" spans="1:7" ht="14.4" customHeight="1">
      <c r="A10498" s="138" t="s">
        <v>17733</v>
      </c>
      <c r="B10498" s="151" t="s">
        <v>17734</v>
      </c>
      <c r="C10498" s="148">
        <v>11156.262699999999</v>
      </c>
      <c r="D10498" s="148">
        <f t="shared" si="489"/>
        <v>13610.64</v>
      </c>
      <c r="E10498" s="138" t="s">
        <v>2044</v>
      </c>
      <c r="F10498" s="148">
        <f t="shared" si="490"/>
        <v>11156.26</v>
      </c>
      <c r="G10498" s="148">
        <f t="shared" si="491"/>
        <v>13610.637199999999</v>
      </c>
    </row>
    <row r="10499" spans="1:7" ht="14.4" customHeight="1">
      <c r="A10499" s="138" t="s">
        <v>17735</v>
      </c>
      <c r="B10499" s="151" t="s">
        <v>17736</v>
      </c>
      <c r="C10499" s="148">
        <v>11156.262699999999</v>
      </c>
      <c r="D10499" s="148">
        <f t="shared" si="489"/>
        <v>13610.64</v>
      </c>
      <c r="E10499" s="138" t="s">
        <v>2044</v>
      </c>
      <c r="F10499" s="148">
        <f t="shared" si="490"/>
        <v>11156.26</v>
      </c>
      <c r="G10499" s="148">
        <f t="shared" si="491"/>
        <v>13610.637199999999</v>
      </c>
    </row>
    <row r="10500" spans="1:7" ht="14.4" customHeight="1">
      <c r="A10500" s="138" t="s">
        <v>17737</v>
      </c>
      <c r="B10500" s="151" t="s">
        <v>17738</v>
      </c>
      <c r="C10500" s="148">
        <v>11156.262699999999</v>
      </c>
      <c r="D10500" s="148">
        <f t="shared" si="489"/>
        <v>13610.64</v>
      </c>
      <c r="E10500" s="138" t="s">
        <v>2044</v>
      </c>
      <c r="F10500" s="148">
        <f t="shared" si="490"/>
        <v>11156.26</v>
      </c>
      <c r="G10500" s="148">
        <f t="shared" si="491"/>
        <v>13610.637199999999</v>
      </c>
    </row>
    <row r="10501" spans="1:7" ht="14.4" customHeight="1">
      <c r="A10501" s="138" t="s">
        <v>17739</v>
      </c>
      <c r="B10501" s="151" t="s">
        <v>17740</v>
      </c>
      <c r="C10501" s="148">
        <v>11156.262699999999</v>
      </c>
      <c r="D10501" s="148">
        <f t="shared" si="489"/>
        <v>13610.64</v>
      </c>
      <c r="E10501" s="138" t="s">
        <v>2044</v>
      </c>
      <c r="F10501" s="148">
        <f t="shared" si="490"/>
        <v>11156.26</v>
      </c>
      <c r="G10501" s="148">
        <f t="shared" si="491"/>
        <v>13610.637199999999</v>
      </c>
    </row>
    <row r="10502" spans="1:7" ht="14.4" customHeight="1">
      <c r="A10502" s="138" t="s">
        <v>17741</v>
      </c>
      <c r="B10502" s="151" t="s">
        <v>17742</v>
      </c>
      <c r="C10502" s="148">
        <v>11156.262699999999</v>
      </c>
      <c r="D10502" s="148">
        <f t="shared" si="489"/>
        <v>13610.64</v>
      </c>
      <c r="E10502" s="138" t="s">
        <v>2044</v>
      </c>
      <c r="F10502" s="148">
        <f t="shared" si="490"/>
        <v>11156.26</v>
      </c>
      <c r="G10502" s="148">
        <f t="shared" si="491"/>
        <v>13610.637199999999</v>
      </c>
    </row>
    <row r="10503" spans="1:7" ht="14.4" customHeight="1">
      <c r="A10503" s="138" t="s">
        <v>17743</v>
      </c>
      <c r="B10503" s="151" t="s">
        <v>17744</v>
      </c>
      <c r="C10503" s="148">
        <v>11156.262699999999</v>
      </c>
      <c r="D10503" s="148">
        <f t="shared" si="489"/>
        <v>13610.64</v>
      </c>
      <c r="E10503" s="138" t="s">
        <v>2044</v>
      </c>
      <c r="F10503" s="148">
        <f t="shared" si="490"/>
        <v>11156.26</v>
      </c>
      <c r="G10503" s="148">
        <f t="shared" si="491"/>
        <v>13610.637199999999</v>
      </c>
    </row>
    <row r="10504" spans="1:7" ht="14.4" customHeight="1">
      <c r="A10504" s="138" t="s">
        <v>17745</v>
      </c>
      <c r="B10504" s="151" t="s">
        <v>17746</v>
      </c>
      <c r="C10504" s="148">
        <v>11156.262699999999</v>
      </c>
      <c r="D10504" s="148">
        <f t="shared" si="489"/>
        <v>13610.64</v>
      </c>
      <c r="E10504" s="138" t="s">
        <v>2044</v>
      </c>
      <c r="F10504" s="148">
        <f t="shared" si="490"/>
        <v>11156.26</v>
      </c>
      <c r="G10504" s="148">
        <f t="shared" si="491"/>
        <v>13610.637199999999</v>
      </c>
    </row>
    <row r="10505" spans="1:7" ht="14.4" customHeight="1">
      <c r="A10505" s="138" t="s">
        <v>17747</v>
      </c>
      <c r="B10505" s="151" t="s">
        <v>17748</v>
      </c>
      <c r="C10505" s="148">
        <v>11156.262699999999</v>
      </c>
      <c r="D10505" s="148">
        <f t="shared" ref="D10505:D10568" si="492">ROUND(C10505*(1+$D$8),2)</f>
        <v>13610.64</v>
      </c>
      <c r="E10505" s="138" t="s">
        <v>2044</v>
      </c>
      <c r="F10505" s="148">
        <f t="shared" ref="F10505:F10568" si="493">ROUND(C10505*(1-HLOOKUP(E10505,$1:$2,2,FALSE)),2)</f>
        <v>11156.26</v>
      </c>
      <c r="G10505" s="148">
        <f t="shared" ref="G10505:G10568" si="494">F10505*(1+$D$8)</f>
        <v>13610.637199999999</v>
      </c>
    </row>
    <row r="10506" spans="1:7" ht="14.4" customHeight="1">
      <c r="A10506" s="138" t="s">
        <v>17749</v>
      </c>
      <c r="B10506" s="151" t="s">
        <v>17750</v>
      </c>
      <c r="C10506" s="148">
        <v>11156.262699999999</v>
      </c>
      <c r="D10506" s="148">
        <f t="shared" si="492"/>
        <v>13610.64</v>
      </c>
      <c r="E10506" s="138" t="s">
        <v>2044</v>
      </c>
      <c r="F10506" s="148">
        <f t="shared" si="493"/>
        <v>11156.26</v>
      </c>
      <c r="G10506" s="148">
        <f t="shared" si="494"/>
        <v>13610.637199999999</v>
      </c>
    </row>
    <row r="10507" spans="1:7" ht="14.4" customHeight="1">
      <c r="A10507" s="138" t="s">
        <v>17751</v>
      </c>
      <c r="B10507" s="151" t="s">
        <v>17752</v>
      </c>
      <c r="C10507" s="148">
        <v>11156.262699999999</v>
      </c>
      <c r="D10507" s="148">
        <f t="shared" si="492"/>
        <v>13610.64</v>
      </c>
      <c r="E10507" s="138" t="s">
        <v>2044</v>
      </c>
      <c r="F10507" s="148">
        <f t="shared" si="493"/>
        <v>11156.26</v>
      </c>
      <c r="G10507" s="148">
        <f t="shared" si="494"/>
        <v>13610.637199999999</v>
      </c>
    </row>
    <row r="10508" spans="1:7" ht="14.4" customHeight="1">
      <c r="A10508" s="138" t="s">
        <v>17753</v>
      </c>
      <c r="B10508" s="151" t="s">
        <v>17754</v>
      </c>
      <c r="C10508" s="148">
        <v>11156.262699999999</v>
      </c>
      <c r="D10508" s="148">
        <f t="shared" si="492"/>
        <v>13610.64</v>
      </c>
      <c r="E10508" s="138" t="s">
        <v>2044</v>
      </c>
      <c r="F10508" s="148">
        <f t="shared" si="493"/>
        <v>11156.26</v>
      </c>
      <c r="G10508" s="148">
        <f t="shared" si="494"/>
        <v>13610.637199999999</v>
      </c>
    </row>
    <row r="10509" spans="1:7" ht="14.4" customHeight="1">
      <c r="A10509" s="138" t="s">
        <v>17755</v>
      </c>
      <c r="B10509" s="151" t="s">
        <v>17756</v>
      </c>
      <c r="C10509" s="148">
        <v>11156.262699999999</v>
      </c>
      <c r="D10509" s="148">
        <f t="shared" si="492"/>
        <v>13610.64</v>
      </c>
      <c r="E10509" s="138" t="s">
        <v>2044</v>
      </c>
      <c r="F10509" s="148">
        <f t="shared" si="493"/>
        <v>11156.26</v>
      </c>
      <c r="G10509" s="148">
        <f t="shared" si="494"/>
        <v>13610.637199999999</v>
      </c>
    </row>
    <row r="10510" spans="1:7" ht="14.4" customHeight="1">
      <c r="A10510" s="138" t="s">
        <v>17757</v>
      </c>
      <c r="B10510" s="151" t="s">
        <v>17758</v>
      </c>
      <c r="C10510" s="148">
        <v>11156.262699999999</v>
      </c>
      <c r="D10510" s="148">
        <f t="shared" si="492"/>
        <v>13610.64</v>
      </c>
      <c r="E10510" s="138" t="s">
        <v>2044</v>
      </c>
      <c r="F10510" s="148">
        <f t="shared" si="493"/>
        <v>11156.26</v>
      </c>
      <c r="G10510" s="148">
        <f t="shared" si="494"/>
        <v>13610.637199999999</v>
      </c>
    </row>
    <row r="10511" spans="1:7" ht="14.4" customHeight="1">
      <c r="A10511" s="138" t="s">
        <v>17759</v>
      </c>
      <c r="B10511" s="151" t="s">
        <v>17760</v>
      </c>
      <c r="C10511" s="148">
        <v>11156.262699999999</v>
      </c>
      <c r="D10511" s="148">
        <f t="shared" si="492"/>
        <v>13610.64</v>
      </c>
      <c r="E10511" s="138" t="s">
        <v>2044</v>
      </c>
      <c r="F10511" s="148">
        <f t="shared" si="493"/>
        <v>11156.26</v>
      </c>
      <c r="G10511" s="148">
        <f t="shared" si="494"/>
        <v>13610.637199999999</v>
      </c>
    </row>
    <row r="10512" spans="1:7" ht="14.4" customHeight="1">
      <c r="A10512" s="138" t="s">
        <v>17761</v>
      </c>
      <c r="B10512" s="151" t="s">
        <v>17762</v>
      </c>
      <c r="C10512" s="148">
        <v>11156.262699999999</v>
      </c>
      <c r="D10512" s="148">
        <f t="shared" si="492"/>
        <v>13610.64</v>
      </c>
      <c r="E10512" s="138" t="s">
        <v>2044</v>
      </c>
      <c r="F10512" s="148">
        <f t="shared" si="493"/>
        <v>11156.26</v>
      </c>
      <c r="G10512" s="148">
        <f t="shared" si="494"/>
        <v>13610.637199999999</v>
      </c>
    </row>
    <row r="10513" spans="1:7" ht="14.4" customHeight="1">
      <c r="A10513" s="138" t="s">
        <v>17763</v>
      </c>
      <c r="B10513" s="151" t="s">
        <v>17764</v>
      </c>
      <c r="C10513" s="148">
        <v>11156.262699999999</v>
      </c>
      <c r="D10513" s="148">
        <f t="shared" si="492"/>
        <v>13610.64</v>
      </c>
      <c r="E10513" s="138" t="s">
        <v>2044</v>
      </c>
      <c r="F10513" s="148">
        <f t="shared" si="493"/>
        <v>11156.26</v>
      </c>
      <c r="G10513" s="148">
        <f t="shared" si="494"/>
        <v>13610.637199999999</v>
      </c>
    </row>
    <row r="10514" spans="1:7" ht="14.4" customHeight="1">
      <c r="A10514" s="138" t="s">
        <v>17765</v>
      </c>
      <c r="B10514" s="151" t="s">
        <v>17766</v>
      </c>
      <c r="C10514" s="148">
        <v>11156.262699999999</v>
      </c>
      <c r="D10514" s="148">
        <f t="shared" si="492"/>
        <v>13610.64</v>
      </c>
      <c r="E10514" s="138" t="s">
        <v>2044</v>
      </c>
      <c r="F10514" s="148">
        <f t="shared" si="493"/>
        <v>11156.26</v>
      </c>
      <c r="G10514" s="148">
        <f t="shared" si="494"/>
        <v>13610.637199999999</v>
      </c>
    </row>
    <row r="10515" spans="1:7" ht="14.4" customHeight="1">
      <c r="A10515" s="138" t="s">
        <v>17767</v>
      </c>
      <c r="B10515" s="151" t="s">
        <v>17768</v>
      </c>
      <c r="C10515" s="148">
        <v>11156.262699999999</v>
      </c>
      <c r="D10515" s="148">
        <f t="shared" si="492"/>
        <v>13610.64</v>
      </c>
      <c r="E10515" s="138" t="s">
        <v>2044</v>
      </c>
      <c r="F10515" s="148">
        <f t="shared" si="493"/>
        <v>11156.26</v>
      </c>
      <c r="G10515" s="148">
        <f t="shared" si="494"/>
        <v>13610.637199999999</v>
      </c>
    </row>
    <row r="10516" spans="1:7" ht="14.4" customHeight="1">
      <c r="A10516" s="138" t="s">
        <v>17769</v>
      </c>
      <c r="B10516" s="151" t="s">
        <v>17770</v>
      </c>
      <c r="C10516" s="148">
        <v>11156.262699999999</v>
      </c>
      <c r="D10516" s="148">
        <f t="shared" si="492"/>
        <v>13610.64</v>
      </c>
      <c r="E10516" s="138" t="s">
        <v>2044</v>
      </c>
      <c r="F10516" s="148">
        <f t="shared" si="493"/>
        <v>11156.26</v>
      </c>
      <c r="G10516" s="148">
        <f t="shared" si="494"/>
        <v>13610.637199999999</v>
      </c>
    </row>
    <row r="10517" spans="1:7" ht="14.4" customHeight="1">
      <c r="A10517" s="138" t="s">
        <v>17771</v>
      </c>
      <c r="B10517" s="151" t="s">
        <v>17772</v>
      </c>
      <c r="C10517" s="148">
        <v>11156.262699999999</v>
      </c>
      <c r="D10517" s="148">
        <f t="shared" si="492"/>
        <v>13610.64</v>
      </c>
      <c r="E10517" s="138" t="s">
        <v>2044</v>
      </c>
      <c r="F10517" s="148">
        <f t="shared" si="493"/>
        <v>11156.26</v>
      </c>
      <c r="G10517" s="148">
        <f t="shared" si="494"/>
        <v>13610.637199999999</v>
      </c>
    </row>
    <row r="10518" spans="1:7" ht="14.4" customHeight="1">
      <c r="A10518" s="138" t="s">
        <v>17773</v>
      </c>
      <c r="B10518" s="151" t="s">
        <v>17774</v>
      </c>
      <c r="C10518" s="148">
        <v>11156.262699999999</v>
      </c>
      <c r="D10518" s="148">
        <f t="shared" si="492"/>
        <v>13610.64</v>
      </c>
      <c r="E10518" s="138" t="s">
        <v>2044</v>
      </c>
      <c r="F10518" s="148">
        <f t="shared" si="493"/>
        <v>11156.26</v>
      </c>
      <c r="G10518" s="148">
        <f t="shared" si="494"/>
        <v>13610.637199999999</v>
      </c>
    </row>
    <row r="10519" spans="1:7" ht="14.4" customHeight="1">
      <c r="A10519" s="138" t="s">
        <v>17775</v>
      </c>
      <c r="B10519" s="151" t="s">
        <v>17776</v>
      </c>
      <c r="C10519" s="148">
        <v>11156.262699999999</v>
      </c>
      <c r="D10519" s="148">
        <f t="shared" si="492"/>
        <v>13610.64</v>
      </c>
      <c r="E10519" s="138" t="s">
        <v>2044</v>
      </c>
      <c r="F10519" s="148">
        <f t="shared" si="493"/>
        <v>11156.26</v>
      </c>
      <c r="G10519" s="148">
        <f t="shared" si="494"/>
        <v>13610.637199999999</v>
      </c>
    </row>
    <row r="10520" spans="1:7" ht="14.4" customHeight="1">
      <c r="A10520" s="138" t="s">
        <v>17777</v>
      </c>
      <c r="B10520" s="151" t="s">
        <v>17778</v>
      </c>
      <c r="C10520" s="148">
        <v>11156.262699999999</v>
      </c>
      <c r="D10520" s="148">
        <f t="shared" si="492"/>
        <v>13610.64</v>
      </c>
      <c r="E10520" s="138" t="s">
        <v>2044</v>
      </c>
      <c r="F10520" s="148">
        <f t="shared" si="493"/>
        <v>11156.26</v>
      </c>
      <c r="G10520" s="148">
        <f t="shared" si="494"/>
        <v>13610.637199999999</v>
      </c>
    </row>
    <row r="10521" spans="1:7" ht="14.4" customHeight="1">
      <c r="A10521" s="138" t="s">
        <v>17779</v>
      </c>
      <c r="B10521" s="151" t="s">
        <v>17780</v>
      </c>
      <c r="C10521" s="148">
        <v>11156.262699999999</v>
      </c>
      <c r="D10521" s="148">
        <f t="shared" si="492"/>
        <v>13610.64</v>
      </c>
      <c r="E10521" s="138" t="s">
        <v>2044</v>
      </c>
      <c r="F10521" s="148">
        <f t="shared" si="493"/>
        <v>11156.26</v>
      </c>
      <c r="G10521" s="148">
        <f t="shared" si="494"/>
        <v>13610.637199999999</v>
      </c>
    </row>
    <row r="10522" spans="1:7" ht="14.4" customHeight="1">
      <c r="A10522" s="138" t="s">
        <v>17781</v>
      </c>
      <c r="B10522" s="151" t="s">
        <v>17782</v>
      </c>
      <c r="C10522" s="148">
        <v>11156.262699999999</v>
      </c>
      <c r="D10522" s="148">
        <f t="shared" si="492"/>
        <v>13610.64</v>
      </c>
      <c r="E10522" s="138" t="s">
        <v>2044</v>
      </c>
      <c r="F10522" s="148">
        <f t="shared" si="493"/>
        <v>11156.26</v>
      </c>
      <c r="G10522" s="148">
        <f t="shared" si="494"/>
        <v>13610.637199999999</v>
      </c>
    </row>
    <row r="10523" spans="1:7" ht="14.4" customHeight="1">
      <c r="A10523" s="138" t="s">
        <v>17783</v>
      </c>
      <c r="B10523" s="151" t="s">
        <v>17784</v>
      </c>
      <c r="C10523" s="148">
        <v>11156.262699999999</v>
      </c>
      <c r="D10523" s="148">
        <f t="shared" si="492"/>
        <v>13610.64</v>
      </c>
      <c r="E10523" s="138" t="s">
        <v>2044</v>
      </c>
      <c r="F10523" s="148">
        <f t="shared" si="493"/>
        <v>11156.26</v>
      </c>
      <c r="G10523" s="148">
        <f t="shared" si="494"/>
        <v>13610.637199999999</v>
      </c>
    </row>
    <row r="10524" spans="1:7" ht="14.4" customHeight="1">
      <c r="A10524" s="138" t="s">
        <v>17785</v>
      </c>
      <c r="B10524" s="151" t="s">
        <v>17786</v>
      </c>
      <c r="C10524" s="148">
        <v>11156.262699999999</v>
      </c>
      <c r="D10524" s="148">
        <f t="shared" si="492"/>
        <v>13610.64</v>
      </c>
      <c r="E10524" s="138" t="s">
        <v>2044</v>
      </c>
      <c r="F10524" s="148">
        <f t="shared" si="493"/>
        <v>11156.26</v>
      </c>
      <c r="G10524" s="148">
        <f t="shared" si="494"/>
        <v>13610.637199999999</v>
      </c>
    </row>
    <row r="10525" spans="1:7" ht="14.4" customHeight="1">
      <c r="A10525" s="138" t="s">
        <v>17787</v>
      </c>
      <c r="B10525" s="151" t="s">
        <v>17788</v>
      </c>
      <c r="C10525" s="148">
        <v>11156.262699999999</v>
      </c>
      <c r="D10525" s="148">
        <f t="shared" si="492"/>
        <v>13610.64</v>
      </c>
      <c r="E10525" s="138" t="s">
        <v>2044</v>
      </c>
      <c r="F10525" s="148">
        <f t="shared" si="493"/>
        <v>11156.26</v>
      </c>
      <c r="G10525" s="148">
        <f t="shared" si="494"/>
        <v>13610.637199999999</v>
      </c>
    </row>
    <row r="10526" spans="1:7" ht="14.4" customHeight="1">
      <c r="A10526" s="138" t="s">
        <v>17789</v>
      </c>
      <c r="B10526" s="151" t="s">
        <v>17790</v>
      </c>
      <c r="C10526" s="148">
        <v>11156.262699999999</v>
      </c>
      <c r="D10526" s="148">
        <f t="shared" si="492"/>
        <v>13610.64</v>
      </c>
      <c r="E10526" s="138" t="s">
        <v>2044</v>
      </c>
      <c r="F10526" s="148">
        <f t="shared" si="493"/>
        <v>11156.26</v>
      </c>
      <c r="G10526" s="148">
        <f t="shared" si="494"/>
        <v>13610.637199999999</v>
      </c>
    </row>
    <row r="10527" spans="1:7" ht="14.4" customHeight="1">
      <c r="A10527" s="138" t="s">
        <v>17791</v>
      </c>
      <c r="B10527" s="151" t="s">
        <v>17792</v>
      </c>
      <c r="C10527" s="148">
        <v>11156.262699999999</v>
      </c>
      <c r="D10527" s="148">
        <f t="shared" si="492"/>
        <v>13610.64</v>
      </c>
      <c r="E10527" s="138" t="s">
        <v>2044</v>
      </c>
      <c r="F10527" s="148">
        <f t="shared" si="493"/>
        <v>11156.26</v>
      </c>
      <c r="G10527" s="148">
        <f t="shared" si="494"/>
        <v>13610.637199999999</v>
      </c>
    </row>
    <row r="10528" spans="1:7" ht="14.4" customHeight="1">
      <c r="A10528" s="138" t="s">
        <v>17793</v>
      </c>
      <c r="B10528" s="151" t="s">
        <v>17794</v>
      </c>
      <c r="C10528" s="148">
        <v>11156.262699999999</v>
      </c>
      <c r="D10528" s="148">
        <f t="shared" si="492"/>
        <v>13610.64</v>
      </c>
      <c r="E10528" s="138" t="s">
        <v>2044</v>
      </c>
      <c r="F10528" s="148">
        <f t="shared" si="493"/>
        <v>11156.26</v>
      </c>
      <c r="G10528" s="148">
        <f t="shared" si="494"/>
        <v>13610.637199999999</v>
      </c>
    </row>
    <row r="10529" spans="1:7" ht="14.4" customHeight="1">
      <c r="A10529" s="138" t="s">
        <v>17795</v>
      </c>
      <c r="B10529" s="151" t="s">
        <v>17796</v>
      </c>
      <c r="C10529" s="148">
        <v>11156.262699999999</v>
      </c>
      <c r="D10529" s="148">
        <f t="shared" si="492"/>
        <v>13610.64</v>
      </c>
      <c r="E10529" s="138" t="s">
        <v>2044</v>
      </c>
      <c r="F10529" s="148">
        <f t="shared" si="493"/>
        <v>11156.26</v>
      </c>
      <c r="G10529" s="148">
        <f t="shared" si="494"/>
        <v>13610.637199999999</v>
      </c>
    </row>
    <row r="10530" spans="1:7" ht="14.4" customHeight="1">
      <c r="A10530" s="138" t="s">
        <v>17797</v>
      </c>
      <c r="B10530" s="151" t="s">
        <v>17798</v>
      </c>
      <c r="C10530" s="148">
        <v>11156.262699999999</v>
      </c>
      <c r="D10530" s="148">
        <f t="shared" si="492"/>
        <v>13610.64</v>
      </c>
      <c r="E10530" s="138" t="s">
        <v>2044</v>
      </c>
      <c r="F10530" s="148">
        <f t="shared" si="493"/>
        <v>11156.26</v>
      </c>
      <c r="G10530" s="148">
        <f t="shared" si="494"/>
        <v>13610.637199999999</v>
      </c>
    </row>
    <row r="10531" spans="1:7" ht="14.4" customHeight="1">
      <c r="A10531" s="138" t="s">
        <v>17799</v>
      </c>
      <c r="B10531" s="151" t="s">
        <v>17800</v>
      </c>
      <c r="C10531" s="148">
        <v>11156.262699999999</v>
      </c>
      <c r="D10531" s="148">
        <f t="shared" si="492"/>
        <v>13610.64</v>
      </c>
      <c r="E10531" s="138" t="s">
        <v>2044</v>
      </c>
      <c r="F10531" s="148">
        <f t="shared" si="493"/>
        <v>11156.26</v>
      </c>
      <c r="G10531" s="148">
        <f t="shared" si="494"/>
        <v>13610.637199999999</v>
      </c>
    </row>
    <row r="10532" spans="1:7" ht="14.4" customHeight="1">
      <c r="A10532" s="138" t="s">
        <v>17801</v>
      </c>
      <c r="B10532" s="151" t="s">
        <v>17802</v>
      </c>
      <c r="C10532" s="148">
        <v>17182.254649999999</v>
      </c>
      <c r="D10532" s="148">
        <f t="shared" si="492"/>
        <v>20962.349999999999</v>
      </c>
      <c r="E10532" s="138" t="s">
        <v>2044</v>
      </c>
      <c r="F10532" s="148">
        <f t="shared" si="493"/>
        <v>17182.25</v>
      </c>
      <c r="G10532" s="148">
        <f t="shared" si="494"/>
        <v>20962.345000000001</v>
      </c>
    </row>
    <row r="10533" spans="1:7" ht="14.4" customHeight="1">
      <c r="A10533" s="138" t="s">
        <v>17803</v>
      </c>
      <c r="B10533" s="151" t="s">
        <v>17804</v>
      </c>
      <c r="C10533" s="148">
        <v>17182.254649999999</v>
      </c>
      <c r="D10533" s="148">
        <f t="shared" si="492"/>
        <v>20962.349999999999</v>
      </c>
      <c r="E10533" s="138" t="s">
        <v>2044</v>
      </c>
      <c r="F10533" s="148">
        <f t="shared" si="493"/>
        <v>17182.25</v>
      </c>
      <c r="G10533" s="148">
        <f t="shared" si="494"/>
        <v>20962.345000000001</v>
      </c>
    </row>
    <row r="10534" spans="1:7" ht="14.4" customHeight="1">
      <c r="A10534" s="138" t="s">
        <v>17805</v>
      </c>
      <c r="B10534" s="151" t="s">
        <v>17806</v>
      </c>
      <c r="C10534" s="148">
        <v>17182.254649999999</v>
      </c>
      <c r="D10534" s="148">
        <f t="shared" si="492"/>
        <v>20962.349999999999</v>
      </c>
      <c r="E10534" s="138" t="s">
        <v>2044</v>
      </c>
      <c r="F10534" s="148">
        <f t="shared" si="493"/>
        <v>17182.25</v>
      </c>
      <c r="G10534" s="148">
        <f t="shared" si="494"/>
        <v>20962.345000000001</v>
      </c>
    </row>
    <row r="10535" spans="1:7" ht="14.4" customHeight="1">
      <c r="A10535" s="138" t="s">
        <v>17807</v>
      </c>
      <c r="B10535" s="151" t="s">
        <v>17808</v>
      </c>
      <c r="C10535" s="148">
        <v>17182.254649999999</v>
      </c>
      <c r="D10535" s="148">
        <f t="shared" si="492"/>
        <v>20962.349999999999</v>
      </c>
      <c r="E10535" s="138" t="s">
        <v>2044</v>
      </c>
      <c r="F10535" s="148">
        <f t="shared" si="493"/>
        <v>17182.25</v>
      </c>
      <c r="G10535" s="148">
        <f t="shared" si="494"/>
        <v>20962.345000000001</v>
      </c>
    </row>
    <row r="10536" spans="1:7" ht="14.4" customHeight="1">
      <c r="A10536" s="138" t="s">
        <v>17809</v>
      </c>
      <c r="B10536" s="151" t="s">
        <v>17810</v>
      </c>
      <c r="C10536" s="148">
        <v>17182.254649999999</v>
      </c>
      <c r="D10536" s="148">
        <f t="shared" si="492"/>
        <v>20962.349999999999</v>
      </c>
      <c r="E10536" s="138" t="s">
        <v>2044</v>
      </c>
      <c r="F10536" s="148">
        <f t="shared" si="493"/>
        <v>17182.25</v>
      </c>
      <c r="G10536" s="148">
        <f t="shared" si="494"/>
        <v>20962.345000000001</v>
      </c>
    </row>
    <row r="10537" spans="1:7" ht="14.4" customHeight="1">
      <c r="A10537" s="138" t="s">
        <v>17811</v>
      </c>
      <c r="B10537" s="151" t="s">
        <v>17812</v>
      </c>
      <c r="C10537" s="148">
        <v>17182.254649999999</v>
      </c>
      <c r="D10537" s="148">
        <f t="shared" si="492"/>
        <v>20962.349999999999</v>
      </c>
      <c r="E10537" s="138" t="s">
        <v>2044</v>
      </c>
      <c r="F10537" s="148">
        <f t="shared" si="493"/>
        <v>17182.25</v>
      </c>
      <c r="G10537" s="148">
        <f t="shared" si="494"/>
        <v>20962.345000000001</v>
      </c>
    </row>
    <row r="10538" spans="1:7" ht="14.4" customHeight="1">
      <c r="A10538" s="138" t="s">
        <v>17813</v>
      </c>
      <c r="B10538" s="151" t="s">
        <v>17814</v>
      </c>
      <c r="C10538" s="148">
        <v>17182.254649999999</v>
      </c>
      <c r="D10538" s="148">
        <f t="shared" si="492"/>
        <v>20962.349999999999</v>
      </c>
      <c r="E10538" s="138" t="s">
        <v>2044</v>
      </c>
      <c r="F10538" s="148">
        <f t="shared" si="493"/>
        <v>17182.25</v>
      </c>
      <c r="G10538" s="148">
        <f t="shared" si="494"/>
        <v>20962.345000000001</v>
      </c>
    </row>
    <row r="10539" spans="1:7" ht="14.4" customHeight="1">
      <c r="A10539" s="138" t="s">
        <v>17815</v>
      </c>
      <c r="B10539" s="151" t="s">
        <v>17816</v>
      </c>
      <c r="C10539" s="148">
        <v>17182.254649999999</v>
      </c>
      <c r="D10539" s="148">
        <f t="shared" si="492"/>
        <v>20962.349999999999</v>
      </c>
      <c r="E10539" s="138" t="s">
        <v>2044</v>
      </c>
      <c r="F10539" s="148">
        <f t="shared" si="493"/>
        <v>17182.25</v>
      </c>
      <c r="G10539" s="148">
        <f t="shared" si="494"/>
        <v>20962.345000000001</v>
      </c>
    </row>
    <row r="10540" spans="1:7" ht="14.4" customHeight="1">
      <c r="A10540" s="138" t="s">
        <v>17817</v>
      </c>
      <c r="B10540" s="151" t="s">
        <v>17818</v>
      </c>
      <c r="C10540" s="148">
        <v>17182.254649999999</v>
      </c>
      <c r="D10540" s="148">
        <f t="shared" si="492"/>
        <v>20962.349999999999</v>
      </c>
      <c r="E10540" s="138" t="s">
        <v>2044</v>
      </c>
      <c r="F10540" s="148">
        <f t="shared" si="493"/>
        <v>17182.25</v>
      </c>
      <c r="G10540" s="148">
        <f t="shared" si="494"/>
        <v>20962.345000000001</v>
      </c>
    </row>
    <row r="10541" spans="1:7" ht="14.4" customHeight="1">
      <c r="A10541" s="138" t="s">
        <v>17819</v>
      </c>
      <c r="B10541" s="151" t="s">
        <v>17820</v>
      </c>
      <c r="C10541" s="148">
        <v>17182.254649999999</v>
      </c>
      <c r="D10541" s="148">
        <f t="shared" si="492"/>
        <v>20962.349999999999</v>
      </c>
      <c r="E10541" s="138" t="s">
        <v>2044</v>
      </c>
      <c r="F10541" s="148">
        <f t="shared" si="493"/>
        <v>17182.25</v>
      </c>
      <c r="G10541" s="148">
        <f t="shared" si="494"/>
        <v>20962.345000000001</v>
      </c>
    </row>
    <row r="10542" spans="1:7" ht="14.4" customHeight="1">
      <c r="A10542" s="138" t="s">
        <v>17821</v>
      </c>
      <c r="B10542" s="151" t="s">
        <v>17822</v>
      </c>
      <c r="C10542" s="148">
        <v>17182.254649999999</v>
      </c>
      <c r="D10542" s="148">
        <f t="shared" si="492"/>
        <v>20962.349999999999</v>
      </c>
      <c r="E10542" s="138" t="s">
        <v>2044</v>
      </c>
      <c r="F10542" s="148">
        <f t="shared" si="493"/>
        <v>17182.25</v>
      </c>
      <c r="G10542" s="148">
        <f t="shared" si="494"/>
        <v>20962.345000000001</v>
      </c>
    </row>
    <row r="10543" spans="1:7" ht="14.4" customHeight="1">
      <c r="A10543" s="138" t="s">
        <v>17823</v>
      </c>
      <c r="B10543" s="151" t="s">
        <v>17824</v>
      </c>
      <c r="C10543" s="148">
        <v>17182.254649999999</v>
      </c>
      <c r="D10543" s="148">
        <f t="shared" si="492"/>
        <v>20962.349999999999</v>
      </c>
      <c r="E10543" s="138" t="s">
        <v>2044</v>
      </c>
      <c r="F10543" s="148">
        <f t="shared" si="493"/>
        <v>17182.25</v>
      </c>
      <c r="G10543" s="148">
        <f t="shared" si="494"/>
        <v>20962.345000000001</v>
      </c>
    </row>
    <row r="10544" spans="1:7" ht="14.4" customHeight="1">
      <c r="A10544" s="138" t="s">
        <v>17825</v>
      </c>
      <c r="B10544" s="151" t="s">
        <v>17826</v>
      </c>
      <c r="C10544" s="148">
        <v>17182.254649999999</v>
      </c>
      <c r="D10544" s="148">
        <f t="shared" si="492"/>
        <v>20962.349999999999</v>
      </c>
      <c r="E10544" s="138" t="s">
        <v>2044</v>
      </c>
      <c r="F10544" s="148">
        <f t="shared" si="493"/>
        <v>17182.25</v>
      </c>
      <c r="G10544" s="148">
        <f t="shared" si="494"/>
        <v>20962.345000000001</v>
      </c>
    </row>
    <row r="10545" spans="1:7" ht="14.4" customHeight="1">
      <c r="A10545" s="138" t="s">
        <v>17827</v>
      </c>
      <c r="B10545" s="151" t="s">
        <v>17828</v>
      </c>
      <c r="C10545" s="148">
        <v>17182.254649999999</v>
      </c>
      <c r="D10545" s="148">
        <f t="shared" si="492"/>
        <v>20962.349999999999</v>
      </c>
      <c r="E10545" s="138" t="s">
        <v>2044</v>
      </c>
      <c r="F10545" s="148">
        <f t="shared" si="493"/>
        <v>17182.25</v>
      </c>
      <c r="G10545" s="148">
        <f t="shared" si="494"/>
        <v>20962.345000000001</v>
      </c>
    </row>
    <row r="10546" spans="1:7" ht="14.4" customHeight="1">
      <c r="A10546" s="138" t="s">
        <v>17829</v>
      </c>
      <c r="B10546" s="151" t="s">
        <v>17830</v>
      </c>
      <c r="C10546" s="148">
        <v>17182.254649999999</v>
      </c>
      <c r="D10546" s="148">
        <f t="shared" si="492"/>
        <v>20962.349999999999</v>
      </c>
      <c r="E10546" s="138" t="s">
        <v>2044</v>
      </c>
      <c r="F10546" s="148">
        <f t="shared" si="493"/>
        <v>17182.25</v>
      </c>
      <c r="G10546" s="148">
        <f t="shared" si="494"/>
        <v>20962.345000000001</v>
      </c>
    </row>
    <row r="10547" spans="1:7" ht="14.4" customHeight="1">
      <c r="A10547" s="138" t="s">
        <v>17831</v>
      </c>
      <c r="B10547" s="151" t="s">
        <v>17832</v>
      </c>
      <c r="C10547" s="148">
        <v>17182.254649999999</v>
      </c>
      <c r="D10547" s="148">
        <f t="shared" si="492"/>
        <v>20962.349999999999</v>
      </c>
      <c r="E10547" s="138" t="s">
        <v>2044</v>
      </c>
      <c r="F10547" s="148">
        <f t="shared" si="493"/>
        <v>17182.25</v>
      </c>
      <c r="G10547" s="148">
        <f t="shared" si="494"/>
        <v>20962.345000000001</v>
      </c>
    </row>
    <row r="10548" spans="1:7" ht="14.4" customHeight="1">
      <c r="A10548" s="138" t="s">
        <v>17833</v>
      </c>
      <c r="B10548" s="151" t="s">
        <v>17834</v>
      </c>
      <c r="C10548" s="148">
        <v>17182.254649999999</v>
      </c>
      <c r="D10548" s="148">
        <f t="shared" si="492"/>
        <v>20962.349999999999</v>
      </c>
      <c r="E10548" s="138" t="s">
        <v>2044</v>
      </c>
      <c r="F10548" s="148">
        <f t="shared" si="493"/>
        <v>17182.25</v>
      </c>
      <c r="G10548" s="148">
        <f t="shared" si="494"/>
        <v>20962.345000000001</v>
      </c>
    </row>
    <row r="10549" spans="1:7" ht="14.4" customHeight="1">
      <c r="A10549" s="138" t="s">
        <v>17835</v>
      </c>
      <c r="B10549" s="151" t="s">
        <v>17836</v>
      </c>
      <c r="C10549" s="148">
        <v>17182.254649999999</v>
      </c>
      <c r="D10549" s="148">
        <f t="shared" si="492"/>
        <v>20962.349999999999</v>
      </c>
      <c r="E10549" s="138" t="s">
        <v>2044</v>
      </c>
      <c r="F10549" s="148">
        <f t="shared" si="493"/>
        <v>17182.25</v>
      </c>
      <c r="G10549" s="148">
        <f t="shared" si="494"/>
        <v>20962.345000000001</v>
      </c>
    </row>
    <row r="10550" spans="1:7" ht="14.4" customHeight="1">
      <c r="A10550" s="138" t="s">
        <v>17837</v>
      </c>
      <c r="B10550" s="151" t="s">
        <v>17838</v>
      </c>
      <c r="C10550" s="148">
        <v>17182.254649999999</v>
      </c>
      <c r="D10550" s="148">
        <f t="shared" si="492"/>
        <v>20962.349999999999</v>
      </c>
      <c r="E10550" s="138" t="s">
        <v>2044</v>
      </c>
      <c r="F10550" s="148">
        <f t="shared" si="493"/>
        <v>17182.25</v>
      </c>
      <c r="G10550" s="148">
        <f t="shared" si="494"/>
        <v>20962.345000000001</v>
      </c>
    </row>
    <row r="10551" spans="1:7" ht="14.4" customHeight="1">
      <c r="A10551" s="138" t="s">
        <v>17839</v>
      </c>
      <c r="B10551" s="151" t="s">
        <v>17840</v>
      </c>
      <c r="C10551" s="148">
        <v>17182.254649999999</v>
      </c>
      <c r="D10551" s="148">
        <f t="shared" si="492"/>
        <v>20962.349999999999</v>
      </c>
      <c r="E10551" s="138" t="s">
        <v>2044</v>
      </c>
      <c r="F10551" s="148">
        <f t="shared" si="493"/>
        <v>17182.25</v>
      </c>
      <c r="G10551" s="148">
        <f t="shared" si="494"/>
        <v>20962.345000000001</v>
      </c>
    </row>
    <row r="10552" spans="1:7" ht="14.4" customHeight="1">
      <c r="A10552" s="138" t="s">
        <v>17841</v>
      </c>
      <c r="B10552" s="151" t="s">
        <v>17842</v>
      </c>
      <c r="C10552" s="148">
        <v>17182.254649999999</v>
      </c>
      <c r="D10552" s="148">
        <f t="shared" si="492"/>
        <v>20962.349999999999</v>
      </c>
      <c r="E10552" s="138" t="s">
        <v>2044</v>
      </c>
      <c r="F10552" s="148">
        <f t="shared" si="493"/>
        <v>17182.25</v>
      </c>
      <c r="G10552" s="148">
        <f t="shared" si="494"/>
        <v>20962.345000000001</v>
      </c>
    </row>
    <row r="10553" spans="1:7" ht="14.4" customHeight="1">
      <c r="A10553" s="138" t="s">
        <v>17843</v>
      </c>
      <c r="B10553" s="151" t="s">
        <v>17844</v>
      </c>
      <c r="C10553" s="148">
        <v>17182.254649999999</v>
      </c>
      <c r="D10553" s="148">
        <f t="shared" si="492"/>
        <v>20962.349999999999</v>
      </c>
      <c r="E10553" s="138" t="s">
        <v>2044</v>
      </c>
      <c r="F10553" s="148">
        <f t="shared" si="493"/>
        <v>17182.25</v>
      </c>
      <c r="G10553" s="148">
        <f t="shared" si="494"/>
        <v>20962.345000000001</v>
      </c>
    </row>
    <row r="10554" spans="1:7" ht="14.4" customHeight="1">
      <c r="A10554" s="138" t="s">
        <v>17845</v>
      </c>
      <c r="B10554" s="151" t="s">
        <v>17846</v>
      </c>
      <c r="C10554" s="148">
        <v>17182.254649999999</v>
      </c>
      <c r="D10554" s="148">
        <f t="shared" si="492"/>
        <v>20962.349999999999</v>
      </c>
      <c r="E10554" s="138" t="s">
        <v>2044</v>
      </c>
      <c r="F10554" s="148">
        <f t="shared" si="493"/>
        <v>17182.25</v>
      </c>
      <c r="G10554" s="148">
        <f t="shared" si="494"/>
        <v>20962.345000000001</v>
      </c>
    </row>
    <row r="10555" spans="1:7" ht="14.4" customHeight="1">
      <c r="A10555" s="138" t="s">
        <v>17847</v>
      </c>
      <c r="B10555" s="151" t="s">
        <v>17848</v>
      </c>
      <c r="C10555" s="148">
        <v>17182.254649999999</v>
      </c>
      <c r="D10555" s="148">
        <f t="shared" si="492"/>
        <v>20962.349999999999</v>
      </c>
      <c r="E10555" s="138" t="s">
        <v>2044</v>
      </c>
      <c r="F10555" s="148">
        <f t="shared" si="493"/>
        <v>17182.25</v>
      </c>
      <c r="G10555" s="148">
        <f t="shared" si="494"/>
        <v>20962.345000000001</v>
      </c>
    </row>
    <row r="10556" spans="1:7" ht="14.4" customHeight="1">
      <c r="A10556" s="138" t="s">
        <v>17849</v>
      </c>
      <c r="B10556" s="151" t="s">
        <v>17850</v>
      </c>
      <c r="C10556" s="148">
        <v>17182.254649999999</v>
      </c>
      <c r="D10556" s="148">
        <f t="shared" si="492"/>
        <v>20962.349999999999</v>
      </c>
      <c r="E10556" s="138" t="s">
        <v>2044</v>
      </c>
      <c r="F10556" s="148">
        <f t="shared" si="493"/>
        <v>17182.25</v>
      </c>
      <c r="G10556" s="148">
        <f t="shared" si="494"/>
        <v>20962.345000000001</v>
      </c>
    </row>
    <row r="10557" spans="1:7" ht="14.4" customHeight="1">
      <c r="A10557" s="138" t="s">
        <v>17851</v>
      </c>
      <c r="B10557" s="151" t="s">
        <v>17852</v>
      </c>
      <c r="C10557" s="148">
        <v>17182.254649999999</v>
      </c>
      <c r="D10557" s="148">
        <f t="shared" si="492"/>
        <v>20962.349999999999</v>
      </c>
      <c r="E10557" s="138" t="s">
        <v>2044</v>
      </c>
      <c r="F10557" s="148">
        <f t="shared" si="493"/>
        <v>17182.25</v>
      </c>
      <c r="G10557" s="148">
        <f t="shared" si="494"/>
        <v>20962.345000000001</v>
      </c>
    </row>
    <row r="10558" spans="1:7" ht="14.4" customHeight="1">
      <c r="A10558" s="138" t="s">
        <v>17853</v>
      </c>
      <c r="B10558" s="151" t="s">
        <v>17854</v>
      </c>
      <c r="C10558" s="148">
        <v>17182.254649999999</v>
      </c>
      <c r="D10558" s="148">
        <f t="shared" si="492"/>
        <v>20962.349999999999</v>
      </c>
      <c r="E10558" s="138" t="s">
        <v>2044</v>
      </c>
      <c r="F10558" s="148">
        <f t="shared" si="493"/>
        <v>17182.25</v>
      </c>
      <c r="G10558" s="148">
        <f t="shared" si="494"/>
        <v>20962.345000000001</v>
      </c>
    </row>
    <row r="10559" spans="1:7" ht="14.4" customHeight="1">
      <c r="A10559" s="138" t="s">
        <v>17855</v>
      </c>
      <c r="B10559" s="151" t="s">
        <v>17856</v>
      </c>
      <c r="C10559" s="148">
        <v>17182.254649999999</v>
      </c>
      <c r="D10559" s="148">
        <f t="shared" si="492"/>
        <v>20962.349999999999</v>
      </c>
      <c r="E10559" s="138" t="s">
        <v>2044</v>
      </c>
      <c r="F10559" s="148">
        <f t="shared" si="493"/>
        <v>17182.25</v>
      </c>
      <c r="G10559" s="148">
        <f t="shared" si="494"/>
        <v>20962.345000000001</v>
      </c>
    </row>
    <row r="10560" spans="1:7" ht="14.4" customHeight="1">
      <c r="A10560" s="138" t="s">
        <v>17857</v>
      </c>
      <c r="B10560" s="151" t="s">
        <v>17858</v>
      </c>
      <c r="C10560" s="148">
        <v>17182.254649999999</v>
      </c>
      <c r="D10560" s="148">
        <f t="shared" si="492"/>
        <v>20962.349999999999</v>
      </c>
      <c r="E10560" s="138" t="s">
        <v>2044</v>
      </c>
      <c r="F10560" s="148">
        <f t="shared" si="493"/>
        <v>17182.25</v>
      </c>
      <c r="G10560" s="148">
        <f t="shared" si="494"/>
        <v>20962.345000000001</v>
      </c>
    </row>
    <row r="10561" spans="1:7" ht="14.4" customHeight="1">
      <c r="A10561" s="138" t="s">
        <v>17859</v>
      </c>
      <c r="B10561" s="151" t="s">
        <v>17860</v>
      </c>
      <c r="C10561" s="148">
        <v>17182.254649999999</v>
      </c>
      <c r="D10561" s="148">
        <f t="shared" si="492"/>
        <v>20962.349999999999</v>
      </c>
      <c r="E10561" s="138" t="s">
        <v>2044</v>
      </c>
      <c r="F10561" s="148">
        <f t="shared" si="493"/>
        <v>17182.25</v>
      </c>
      <c r="G10561" s="148">
        <f t="shared" si="494"/>
        <v>20962.345000000001</v>
      </c>
    </row>
    <row r="10562" spans="1:7" ht="14.4" customHeight="1">
      <c r="A10562" s="138" t="s">
        <v>17861</v>
      </c>
      <c r="B10562" s="151" t="s">
        <v>17862</v>
      </c>
      <c r="C10562" s="148">
        <v>17182.254649999999</v>
      </c>
      <c r="D10562" s="148">
        <f t="shared" si="492"/>
        <v>20962.349999999999</v>
      </c>
      <c r="E10562" s="138" t="s">
        <v>2044</v>
      </c>
      <c r="F10562" s="148">
        <f t="shared" si="493"/>
        <v>17182.25</v>
      </c>
      <c r="G10562" s="148">
        <f t="shared" si="494"/>
        <v>20962.345000000001</v>
      </c>
    </row>
    <row r="10563" spans="1:7" ht="14.4" customHeight="1">
      <c r="A10563" s="138" t="s">
        <v>17863</v>
      </c>
      <c r="B10563" s="151" t="s">
        <v>17864</v>
      </c>
      <c r="C10563" s="148">
        <v>17182.254649999999</v>
      </c>
      <c r="D10563" s="148">
        <f t="shared" si="492"/>
        <v>20962.349999999999</v>
      </c>
      <c r="E10563" s="138" t="s">
        <v>2044</v>
      </c>
      <c r="F10563" s="148">
        <f t="shared" si="493"/>
        <v>17182.25</v>
      </c>
      <c r="G10563" s="148">
        <f t="shared" si="494"/>
        <v>20962.345000000001</v>
      </c>
    </row>
    <row r="10564" spans="1:7" ht="14.4" customHeight="1">
      <c r="A10564" s="138" t="s">
        <v>17865</v>
      </c>
      <c r="B10564" s="151" t="s">
        <v>17866</v>
      </c>
      <c r="C10564" s="148">
        <v>17182.254649999999</v>
      </c>
      <c r="D10564" s="148">
        <f t="shared" si="492"/>
        <v>20962.349999999999</v>
      </c>
      <c r="E10564" s="138" t="s">
        <v>2044</v>
      </c>
      <c r="F10564" s="148">
        <f t="shared" si="493"/>
        <v>17182.25</v>
      </c>
      <c r="G10564" s="148">
        <f t="shared" si="494"/>
        <v>20962.345000000001</v>
      </c>
    </row>
    <row r="10565" spans="1:7" ht="14.4" customHeight="1">
      <c r="A10565" s="138" t="s">
        <v>17867</v>
      </c>
      <c r="B10565" s="151" t="s">
        <v>17868</v>
      </c>
      <c r="C10565" s="148">
        <v>17182.254649999999</v>
      </c>
      <c r="D10565" s="148">
        <f t="shared" si="492"/>
        <v>20962.349999999999</v>
      </c>
      <c r="E10565" s="138" t="s">
        <v>2044</v>
      </c>
      <c r="F10565" s="148">
        <f t="shared" si="493"/>
        <v>17182.25</v>
      </c>
      <c r="G10565" s="148">
        <f t="shared" si="494"/>
        <v>20962.345000000001</v>
      </c>
    </row>
    <row r="10566" spans="1:7" ht="14.4" customHeight="1">
      <c r="A10566" s="138" t="s">
        <v>17869</v>
      </c>
      <c r="B10566" s="151" t="s">
        <v>17870</v>
      </c>
      <c r="C10566" s="148">
        <v>17182.254649999999</v>
      </c>
      <c r="D10566" s="148">
        <f t="shared" si="492"/>
        <v>20962.349999999999</v>
      </c>
      <c r="E10566" s="138" t="s">
        <v>2044</v>
      </c>
      <c r="F10566" s="148">
        <f t="shared" si="493"/>
        <v>17182.25</v>
      </c>
      <c r="G10566" s="148">
        <f t="shared" si="494"/>
        <v>20962.345000000001</v>
      </c>
    </row>
    <row r="10567" spans="1:7" ht="14.4" customHeight="1">
      <c r="A10567" s="138" t="s">
        <v>17871</v>
      </c>
      <c r="B10567" s="151" t="s">
        <v>17872</v>
      </c>
      <c r="C10567" s="148">
        <v>17182.254649999999</v>
      </c>
      <c r="D10567" s="148">
        <f t="shared" si="492"/>
        <v>20962.349999999999</v>
      </c>
      <c r="E10567" s="138" t="s">
        <v>2044</v>
      </c>
      <c r="F10567" s="148">
        <f t="shared" si="493"/>
        <v>17182.25</v>
      </c>
      <c r="G10567" s="148">
        <f t="shared" si="494"/>
        <v>20962.345000000001</v>
      </c>
    </row>
    <row r="10568" spans="1:7" ht="14.4" customHeight="1">
      <c r="A10568" s="138" t="s">
        <v>17873</v>
      </c>
      <c r="B10568" s="151" t="s">
        <v>17874</v>
      </c>
      <c r="C10568" s="148">
        <v>17182.254649999999</v>
      </c>
      <c r="D10568" s="148">
        <f t="shared" si="492"/>
        <v>20962.349999999999</v>
      </c>
      <c r="E10568" s="138" t="s">
        <v>2044</v>
      </c>
      <c r="F10568" s="148">
        <f t="shared" si="493"/>
        <v>17182.25</v>
      </c>
      <c r="G10568" s="148">
        <f t="shared" si="494"/>
        <v>20962.345000000001</v>
      </c>
    </row>
    <row r="10569" spans="1:7" ht="14.4" customHeight="1">
      <c r="A10569" s="138" t="s">
        <v>17875</v>
      </c>
      <c r="B10569" s="151" t="s">
        <v>17876</v>
      </c>
      <c r="C10569" s="148">
        <v>17182.254649999999</v>
      </c>
      <c r="D10569" s="148">
        <f t="shared" ref="D10569:D10632" si="495">ROUND(C10569*(1+$D$8),2)</f>
        <v>20962.349999999999</v>
      </c>
      <c r="E10569" s="138" t="s">
        <v>2044</v>
      </c>
      <c r="F10569" s="148">
        <f t="shared" ref="F10569:F10632" si="496">ROUND(C10569*(1-HLOOKUP(E10569,$1:$2,2,FALSE)),2)</f>
        <v>17182.25</v>
      </c>
      <c r="G10569" s="148">
        <f t="shared" ref="G10569:G10632" si="497">F10569*(1+$D$8)</f>
        <v>20962.345000000001</v>
      </c>
    </row>
    <row r="10570" spans="1:7" ht="14.4" customHeight="1">
      <c r="A10570" s="138" t="s">
        <v>17877</v>
      </c>
      <c r="B10570" s="151" t="s">
        <v>17878</v>
      </c>
      <c r="C10570" s="148">
        <v>17182.254649999999</v>
      </c>
      <c r="D10570" s="148">
        <f t="shared" si="495"/>
        <v>20962.349999999999</v>
      </c>
      <c r="E10570" s="138" t="s">
        <v>2044</v>
      </c>
      <c r="F10570" s="148">
        <f t="shared" si="496"/>
        <v>17182.25</v>
      </c>
      <c r="G10570" s="148">
        <f t="shared" si="497"/>
        <v>20962.345000000001</v>
      </c>
    </row>
    <row r="10571" spans="1:7" ht="14.4" customHeight="1">
      <c r="A10571" s="138" t="s">
        <v>17879</v>
      </c>
      <c r="B10571" s="151" t="s">
        <v>17880</v>
      </c>
      <c r="C10571" s="148">
        <v>17182.254649999999</v>
      </c>
      <c r="D10571" s="148">
        <f t="shared" si="495"/>
        <v>20962.349999999999</v>
      </c>
      <c r="E10571" s="138" t="s">
        <v>2044</v>
      </c>
      <c r="F10571" s="148">
        <f t="shared" si="496"/>
        <v>17182.25</v>
      </c>
      <c r="G10571" s="148">
        <f t="shared" si="497"/>
        <v>20962.345000000001</v>
      </c>
    </row>
    <row r="10572" spans="1:7" ht="14.4" customHeight="1">
      <c r="A10572" s="138" t="s">
        <v>17881</v>
      </c>
      <c r="B10572" s="151" t="s">
        <v>17882</v>
      </c>
      <c r="C10572" s="148">
        <v>17182.254649999999</v>
      </c>
      <c r="D10572" s="148">
        <f t="shared" si="495"/>
        <v>20962.349999999999</v>
      </c>
      <c r="E10572" s="138" t="s">
        <v>2044</v>
      </c>
      <c r="F10572" s="148">
        <f t="shared" si="496"/>
        <v>17182.25</v>
      </c>
      <c r="G10572" s="148">
        <f t="shared" si="497"/>
        <v>20962.345000000001</v>
      </c>
    </row>
    <row r="10573" spans="1:7" ht="14.4" customHeight="1">
      <c r="A10573" s="138" t="s">
        <v>17883</v>
      </c>
      <c r="B10573" s="151" t="s">
        <v>17884</v>
      </c>
      <c r="C10573" s="148">
        <v>17182.254649999999</v>
      </c>
      <c r="D10573" s="148">
        <f t="shared" si="495"/>
        <v>20962.349999999999</v>
      </c>
      <c r="E10573" s="138" t="s">
        <v>2044</v>
      </c>
      <c r="F10573" s="148">
        <f t="shared" si="496"/>
        <v>17182.25</v>
      </c>
      <c r="G10573" s="148">
        <f t="shared" si="497"/>
        <v>20962.345000000001</v>
      </c>
    </row>
    <row r="10574" spans="1:7" ht="14.4" customHeight="1">
      <c r="A10574" s="138" t="s">
        <v>17885</v>
      </c>
      <c r="B10574" s="151" t="s">
        <v>17886</v>
      </c>
      <c r="C10574" s="148">
        <v>17182.254649999999</v>
      </c>
      <c r="D10574" s="148">
        <f t="shared" si="495"/>
        <v>20962.349999999999</v>
      </c>
      <c r="E10574" s="138" t="s">
        <v>2044</v>
      </c>
      <c r="F10574" s="148">
        <f t="shared" si="496"/>
        <v>17182.25</v>
      </c>
      <c r="G10574" s="148">
        <f t="shared" si="497"/>
        <v>20962.345000000001</v>
      </c>
    </row>
    <row r="10575" spans="1:7" ht="14.4" customHeight="1">
      <c r="A10575" s="138" t="s">
        <v>17887</v>
      </c>
      <c r="B10575" s="151" t="s">
        <v>17888</v>
      </c>
      <c r="C10575" s="148">
        <v>17182.254649999999</v>
      </c>
      <c r="D10575" s="148">
        <f t="shared" si="495"/>
        <v>20962.349999999999</v>
      </c>
      <c r="E10575" s="138" t="s">
        <v>2044</v>
      </c>
      <c r="F10575" s="148">
        <f t="shared" si="496"/>
        <v>17182.25</v>
      </c>
      <c r="G10575" s="148">
        <f t="shared" si="497"/>
        <v>20962.345000000001</v>
      </c>
    </row>
    <row r="10576" spans="1:7" ht="14.4" customHeight="1">
      <c r="A10576" s="138" t="s">
        <v>17889</v>
      </c>
      <c r="B10576" s="151" t="s">
        <v>17890</v>
      </c>
      <c r="C10576" s="148">
        <v>17182.254649999999</v>
      </c>
      <c r="D10576" s="148">
        <f t="shared" si="495"/>
        <v>20962.349999999999</v>
      </c>
      <c r="E10576" s="138" t="s">
        <v>2044</v>
      </c>
      <c r="F10576" s="148">
        <f t="shared" si="496"/>
        <v>17182.25</v>
      </c>
      <c r="G10576" s="148">
        <f t="shared" si="497"/>
        <v>20962.345000000001</v>
      </c>
    </row>
    <row r="10577" spans="1:7" ht="14.4" customHeight="1">
      <c r="A10577" s="138" t="s">
        <v>17891</v>
      </c>
      <c r="B10577" s="151" t="s">
        <v>17892</v>
      </c>
      <c r="C10577" s="148">
        <v>17182.254649999999</v>
      </c>
      <c r="D10577" s="148">
        <f t="shared" si="495"/>
        <v>20962.349999999999</v>
      </c>
      <c r="E10577" s="138" t="s">
        <v>2044</v>
      </c>
      <c r="F10577" s="148">
        <f t="shared" si="496"/>
        <v>17182.25</v>
      </c>
      <c r="G10577" s="148">
        <f t="shared" si="497"/>
        <v>20962.345000000001</v>
      </c>
    </row>
    <row r="10578" spans="1:7" ht="14.4" customHeight="1">
      <c r="A10578" s="138" t="s">
        <v>17893</v>
      </c>
      <c r="B10578" s="151" t="s">
        <v>17894</v>
      </c>
      <c r="C10578" s="148">
        <v>17182.254649999999</v>
      </c>
      <c r="D10578" s="148">
        <f t="shared" si="495"/>
        <v>20962.349999999999</v>
      </c>
      <c r="E10578" s="138" t="s">
        <v>2044</v>
      </c>
      <c r="F10578" s="148">
        <f t="shared" si="496"/>
        <v>17182.25</v>
      </c>
      <c r="G10578" s="148">
        <f t="shared" si="497"/>
        <v>20962.345000000001</v>
      </c>
    </row>
    <row r="10579" spans="1:7" ht="14.4" customHeight="1">
      <c r="A10579" s="138" t="s">
        <v>17895</v>
      </c>
      <c r="B10579" s="151" t="s">
        <v>17896</v>
      </c>
      <c r="C10579" s="148">
        <v>17182.254649999999</v>
      </c>
      <c r="D10579" s="148">
        <f t="shared" si="495"/>
        <v>20962.349999999999</v>
      </c>
      <c r="E10579" s="138" t="s">
        <v>2044</v>
      </c>
      <c r="F10579" s="148">
        <f t="shared" si="496"/>
        <v>17182.25</v>
      </c>
      <c r="G10579" s="148">
        <f t="shared" si="497"/>
        <v>20962.345000000001</v>
      </c>
    </row>
    <row r="10580" spans="1:7" ht="14.4" customHeight="1">
      <c r="A10580" s="138" t="s">
        <v>17897</v>
      </c>
      <c r="B10580" s="151" t="s">
        <v>17898</v>
      </c>
      <c r="C10580" s="148">
        <v>17182.254649999999</v>
      </c>
      <c r="D10580" s="148">
        <f t="shared" si="495"/>
        <v>20962.349999999999</v>
      </c>
      <c r="E10580" s="138" t="s">
        <v>2044</v>
      </c>
      <c r="F10580" s="148">
        <f t="shared" si="496"/>
        <v>17182.25</v>
      </c>
      <c r="G10580" s="148">
        <f t="shared" si="497"/>
        <v>20962.345000000001</v>
      </c>
    </row>
    <row r="10581" spans="1:7" ht="14.4" customHeight="1">
      <c r="A10581" s="138" t="s">
        <v>17899</v>
      </c>
      <c r="B10581" s="151" t="s">
        <v>17900</v>
      </c>
      <c r="C10581" s="148">
        <v>17182.254649999999</v>
      </c>
      <c r="D10581" s="148">
        <f t="shared" si="495"/>
        <v>20962.349999999999</v>
      </c>
      <c r="E10581" s="138" t="s">
        <v>2044</v>
      </c>
      <c r="F10581" s="148">
        <f t="shared" si="496"/>
        <v>17182.25</v>
      </c>
      <c r="G10581" s="148">
        <f t="shared" si="497"/>
        <v>20962.345000000001</v>
      </c>
    </row>
    <row r="10582" spans="1:7" ht="14.4" customHeight="1">
      <c r="A10582" s="138" t="s">
        <v>17901</v>
      </c>
      <c r="B10582" s="151" t="s">
        <v>17902</v>
      </c>
      <c r="C10582" s="148">
        <v>17182.254649999999</v>
      </c>
      <c r="D10582" s="148">
        <f t="shared" si="495"/>
        <v>20962.349999999999</v>
      </c>
      <c r="E10582" s="138" t="s">
        <v>2044</v>
      </c>
      <c r="F10582" s="148">
        <f t="shared" si="496"/>
        <v>17182.25</v>
      </c>
      <c r="G10582" s="148">
        <f t="shared" si="497"/>
        <v>20962.345000000001</v>
      </c>
    </row>
    <row r="10583" spans="1:7" ht="14.4" customHeight="1">
      <c r="A10583" s="138" t="s">
        <v>17903</v>
      </c>
      <c r="B10583" s="151" t="s">
        <v>17904</v>
      </c>
      <c r="C10583" s="148">
        <v>17182.254649999999</v>
      </c>
      <c r="D10583" s="148">
        <f t="shared" si="495"/>
        <v>20962.349999999999</v>
      </c>
      <c r="E10583" s="138" t="s">
        <v>2044</v>
      </c>
      <c r="F10583" s="148">
        <f t="shared" si="496"/>
        <v>17182.25</v>
      </c>
      <c r="G10583" s="148">
        <f t="shared" si="497"/>
        <v>20962.345000000001</v>
      </c>
    </row>
    <row r="10584" spans="1:7" ht="14.4" customHeight="1">
      <c r="A10584" s="138" t="s">
        <v>17905</v>
      </c>
      <c r="B10584" s="151" t="s">
        <v>17906</v>
      </c>
      <c r="C10584" s="148">
        <v>17182.254649999999</v>
      </c>
      <c r="D10584" s="148">
        <f t="shared" si="495"/>
        <v>20962.349999999999</v>
      </c>
      <c r="E10584" s="138" t="s">
        <v>2044</v>
      </c>
      <c r="F10584" s="148">
        <f t="shared" si="496"/>
        <v>17182.25</v>
      </c>
      <c r="G10584" s="148">
        <f t="shared" si="497"/>
        <v>20962.345000000001</v>
      </c>
    </row>
    <row r="10585" spans="1:7" ht="14.4" customHeight="1">
      <c r="A10585" s="138" t="s">
        <v>17907</v>
      </c>
      <c r="B10585" s="151" t="s">
        <v>17908</v>
      </c>
      <c r="C10585" s="148">
        <v>17182.254649999999</v>
      </c>
      <c r="D10585" s="148">
        <f t="shared" si="495"/>
        <v>20962.349999999999</v>
      </c>
      <c r="E10585" s="138" t="s">
        <v>2044</v>
      </c>
      <c r="F10585" s="148">
        <f t="shared" si="496"/>
        <v>17182.25</v>
      </c>
      <c r="G10585" s="148">
        <f t="shared" si="497"/>
        <v>20962.345000000001</v>
      </c>
    </row>
    <row r="10586" spans="1:7" ht="14.4" customHeight="1">
      <c r="A10586" s="138" t="s">
        <v>17909</v>
      </c>
      <c r="B10586" s="151" t="s">
        <v>17910</v>
      </c>
      <c r="C10586" s="148">
        <v>17182.254649999999</v>
      </c>
      <c r="D10586" s="148">
        <f t="shared" si="495"/>
        <v>20962.349999999999</v>
      </c>
      <c r="E10586" s="138" t="s">
        <v>2044</v>
      </c>
      <c r="F10586" s="148">
        <f t="shared" si="496"/>
        <v>17182.25</v>
      </c>
      <c r="G10586" s="148">
        <f t="shared" si="497"/>
        <v>20962.345000000001</v>
      </c>
    </row>
    <row r="10587" spans="1:7" ht="14.4" customHeight="1">
      <c r="A10587" s="138" t="s">
        <v>17911</v>
      </c>
      <c r="B10587" s="151" t="s">
        <v>17912</v>
      </c>
      <c r="C10587" s="148">
        <v>17182.254649999999</v>
      </c>
      <c r="D10587" s="148">
        <f t="shared" si="495"/>
        <v>20962.349999999999</v>
      </c>
      <c r="E10587" s="138" t="s">
        <v>2044</v>
      </c>
      <c r="F10587" s="148">
        <f t="shared" si="496"/>
        <v>17182.25</v>
      </c>
      <c r="G10587" s="148">
        <f t="shared" si="497"/>
        <v>20962.345000000001</v>
      </c>
    </row>
    <row r="10588" spans="1:7" ht="14.4" customHeight="1">
      <c r="A10588" s="138" t="s">
        <v>17913</v>
      </c>
      <c r="B10588" s="151" t="s">
        <v>17914</v>
      </c>
      <c r="C10588" s="148">
        <v>17182.254649999999</v>
      </c>
      <c r="D10588" s="148">
        <f t="shared" si="495"/>
        <v>20962.349999999999</v>
      </c>
      <c r="E10588" s="138" t="s">
        <v>2044</v>
      </c>
      <c r="F10588" s="148">
        <f t="shared" si="496"/>
        <v>17182.25</v>
      </c>
      <c r="G10588" s="148">
        <f t="shared" si="497"/>
        <v>20962.345000000001</v>
      </c>
    </row>
    <row r="10589" spans="1:7" ht="14.4" customHeight="1">
      <c r="A10589" s="138" t="s">
        <v>17915</v>
      </c>
      <c r="B10589" s="151" t="s">
        <v>17916</v>
      </c>
      <c r="C10589" s="148">
        <v>17182.254649999999</v>
      </c>
      <c r="D10589" s="148">
        <f t="shared" si="495"/>
        <v>20962.349999999999</v>
      </c>
      <c r="E10589" s="138" t="s">
        <v>2044</v>
      </c>
      <c r="F10589" s="148">
        <f t="shared" si="496"/>
        <v>17182.25</v>
      </c>
      <c r="G10589" s="148">
        <f t="shared" si="497"/>
        <v>20962.345000000001</v>
      </c>
    </row>
    <row r="10590" spans="1:7" ht="14.4" customHeight="1">
      <c r="A10590" s="138" t="s">
        <v>17917</v>
      </c>
      <c r="B10590" s="151" t="s">
        <v>17918</v>
      </c>
      <c r="C10590" s="148">
        <v>17182.254649999999</v>
      </c>
      <c r="D10590" s="148">
        <f t="shared" si="495"/>
        <v>20962.349999999999</v>
      </c>
      <c r="E10590" s="138" t="s">
        <v>2044</v>
      </c>
      <c r="F10590" s="148">
        <f t="shared" si="496"/>
        <v>17182.25</v>
      </c>
      <c r="G10590" s="148">
        <f t="shared" si="497"/>
        <v>20962.345000000001</v>
      </c>
    </row>
    <row r="10591" spans="1:7" ht="14.4" customHeight="1">
      <c r="A10591" s="138" t="s">
        <v>17919</v>
      </c>
      <c r="B10591" s="151" t="s">
        <v>17920</v>
      </c>
      <c r="C10591" s="148">
        <v>17182.254649999999</v>
      </c>
      <c r="D10591" s="148">
        <f t="shared" si="495"/>
        <v>20962.349999999999</v>
      </c>
      <c r="E10591" s="138" t="s">
        <v>2044</v>
      </c>
      <c r="F10591" s="148">
        <f t="shared" si="496"/>
        <v>17182.25</v>
      </c>
      <c r="G10591" s="148">
        <f t="shared" si="497"/>
        <v>20962.345000000001</v>
      </c>
    </row>
    <row r="10592" spans="1:7" ht="14.4" customHeight="1">
      <c r="A10592" s="138" t="s">
        <v>17921</v>
      </c>
      <c r="B10592" s="151" t="s">
        <v>17922</v>
      </c>
      <c r="C10592" s="148">
        <v>17182.254649999999</v>
      </c>
      <c r="D10592" s="148">
        <f t="shared" si="495"/>
        <v>20962.349999999999</v>
      </c>
      <c r="E10592" s="138" t="s">
        <v>2044</v>
      </c>
      <c r="F10592" s="148">
        <f t="shared" si="496"/>
        <v>17182.25</v>
      </c>
      <c r="G10592" s="148">
        <f t="shared" si="497"/>
        <v>20962.345000000001</v>
      </c>
    </row>
    <row r="10593" spans="1:7" ht="14.4" customHeight="1">
      <c r="A10593" s="138" t="s">
        <v>17923</v>
      </c>
      <c r="B10593" s="151" t="s">
        <v>17924</v>
      </c>
      <c r="C10593" s="148">
        <v>17182.254649999999</v>
      </c>
      <c r="D10593" s="148">
        <f t="shared" si="495"/>
        <v>20962.349999999999</v>
      </c>
      <c r="E10593" s="138" t="s">
        <v>2044</v>
      </c>
      <c r="F10593" s="148">
        <f t="shared" si="496"/>
        <v>17182.25</v>
      </c>
      <c r="G10593" s="148">
        <f t="shared" si="497"/>
        <v>20962.345000000001</v>
      </c>
    </row>
    <row r="10594" spans="1:7" ht="14.4" customHeight="1">
      <c r="A10594" s="138" t="s">
        <v>17925</v>
      </c>
      <c r="B10594" s="151" t="s">
        <v>17926</v>
      </c>
      <c r="C10594" s="148">
        <v>17182.254649999999</v>
      </c>
      <c r="D10594" s="148">
        <f t="shared" si="495"/>
        <v>20962.349999999999</v>
      </c>
      <c r="E10594" s="138" t="s">
        <v>2044</v>
      </c>
      <c r="F10594" s="148">
        <f t="shared" si="496"/>
        <v>17182.25</v>
      </c>
      <c r="G10594" s="148">
        <f t="shared" si="497"/>
        <v>20962.345000000001</v>
      </c>
    </row>
    <row r="10595" spans="1:7" ht="14.4" customHeight="1">
      <c r="A10595" s="138" t="s">
        <v>17927</v>
      </c>
      <c r="B10595" s="151" t="s">
        <v>17928</v>
      </c>
      <c r="C10595" s="148">
        <v>26382.144250000001</v>
      </c>
      <c r="D10595" s="148">
        <f t="shared" si="495"/>
        <v>32186.22</v>
      </c>
      <c r="E10595" s="138" t="s">
        <v>2044</v>
      </c>
      <c r="F10595" s="148">
        <f t="shared" si="496"/>
        <v>26382.14</v>
      </c>
      <c r="G10595" s="148">
        <f t="shared" si="497"/>
        <v>32186.210799999997</v>
      </c>
    </row>
    <row r="10596" spans="1:7" ht="14.4" customHeight="1">
      <c r="A10596" s="138" t="s">
        <v>17929</v>
      </c>
      <c r="B10596" s="151" t="s">
        <v>17930</v>
      </c>
      <c r="C10596" s="148">
        <v>26382.144250000001</v>
      </c>
      <c r="D10596" s="148">
        <f t="shared" si="495"/>
        <v>32186.22</v>
      </c>
      <c r="E10596" s="138" t="s">
        <v>2044</v>
      </c>
      <c r="F10596" s="148">
        <f t="shared" si="496"/>
        <v>26382.14</v>
      </c>
      <c r="G10596" s="148">
        <f t="shared" si="497"/>
        <v>32186.210799999997</v>
      </c>
    </row>
    <row r="10597" spans="1:7" ht="14.4" customHeight="1">
      <c r="A10597" s="138" t="s">
        <v>17931</v>
      </c>
      <c r="B10597" s="151" t="s">
        <v>17932</v>
      </c>
      <c r="C10597" s="148">
        <v>26382.144250000001</v>
      </c>
      <c r="D10597" s="148">
        <f t="shared" si="495"/>
        <v>32186.22</v>
      </c>
      <c r="E10597" s="138" t="s">
        <v>2044</v>
      </c>
      <c r="F10597" s="148">
        <f t="shared" si="496"/>
        <v>26382.14</v>
      </c>
      <c r="G10597" s="148">
        <f t="shared" si="497"/>
        <v>32186.210799999997</v>
      </c>
    </row>
    <row r="10598" spans="1:7" ht="14.4" customHeight="1">
      <c r="A10598" s="138" t="s">
        <v>17933</v>
      </c>
      <c r="B10598" s="151" t="s">
        <v>17934</v>
      </c>
      <c r="C10598" s="148">
        <v>26382.144250000001</v>
      </c>
      <c r="D10598" s="148">
        <f t="shared" si="495"/>
        <v>32186.22</v>
      </c>
      <c r="E10598" s="138" t="s">
        <v>2044</v>
      </c>
      <c r="F10598" s="148">
        <f t="shared" si="496"/>
        <v>26382.14</v>
      </c>
      <c r="G10598" s="148">
        <f t="shared" si="497"/>
        <v>32186.210799999997</v>
      </c>
    </row>
    <row r="10599" spans="1:7" ht="14.4" customHeight="1">
      <c r="A10599" s="138" t="s">
        <v>17935</v>
      </c>
      <c r="B10599" s="151" t="s">
        <v>17936</v>
      </c>
      <c r="C10599" s="148">
        <v>26382.144250000001</v>
      </c>
      <c r="D10599" s="148">
        <f t="shared" si="495"/>
        <v>32186.22</v>
      </c>
      <c r="E10599" s="138" t="s">
        <v>2044</v>
      </c>
      <c r="F10599" s="148">
        <f t="shared" si="496"/>
        <v>26382.14</v>
      </c>
      <c r="G10599" s="148">
        <f t="shared" si="497"/>
        <v>32186.210799999997</v>
      </c>
    </row>
    <row r="10600" spans="1:7" ht="14.4" customHeight="1">
      <c r="A10600" s="138" t="s">
        <v>17937</v>
      </c>
      <c r="B10600" s="151" t="s">
        <v>17938</v>
      </c>
      <c r="C10600" s="148">
        <v>26382.144250000001</v>
      </c>
      <c r="D10600" s="148">
        <f t="shared" si="495"/>
        <v>32186.22</v>
      </c>
      <c r="E10600" s="138" t="s">
        <v>2044</v>
      </c>
      <c r="F10600" s="148">
        <f t="shared" si="496"/>
        <v>26382.14</v>
      </c>
      <c r="G10600" s="148">
        <f t="shared" si="497"/>
        <v>32186.210799999997</v>
      </c>
    </row>
    <row r="10601" spans="1:7" ht="14.4" customHeight="1">
      <c r="A10601" s="138" t="s">
        <v>17939</v>
      </c>
      <c r="B10601" s="151" t="s">
        <v>17940</v>
      </c>
      <c r="C10601" s="148">
        <v>26382.144250000001</v>
      </c>
      <c r="D10601" s="148">
        <f t="shared" si="495"/>
        <v>32186.22</v>
      </c>
      <c r="E10601" s="138" t="s">
        <v>2044</v>
      </c>
      <c r="F10601" s="148">
        <f t="shared" si="496"/>
        <v>26382.14</v>
      </c>
      <c r="G10601" s="148">
        <f t="shared" si="497"/>
        <v>32186.210799999997</v>
      </c>
    </row>
    <row r="10602" spans="1:7" ht="14.4" customHeight="1">
      <c r="A10602" s="138" t="s">
        <v>17941</v>
      </c>
      <c r="B10602" s="151" t="s">
        <v>17942</v>
      </c>
      <c r="C10602" s="148">
        <v>26382.144250000001</v>
      </c>
      <c r="D10602" s="148">
        <f t="shared" si="495"/>
        <v>32186.22</v>
      </c>
      <c r="E10602" s="138" t="s">
        <v>2044</v>
      </c>
      <c r="F10602" s="148">
        <f t="shared" si="496"/>
        <v>26382.14</v>
      </c>
      <c r="G10602" s="148">
        <f t="shared" si="497"/>
        <v>32186.210799999997</v>
      </c>
    </row>
    <row r="10603" spans="1:7" ht="14.4" customHeight="1">
      <c r="A10603" s="138" t="s">
        <v>17943</v>
      </c>
      <c r="B10603" s="151" t="s">
        <v>17944</v>
      </c>
      <c r="C10603" s="148">
        <v>26382.144250000001</v>
      </c>
      <c r="D10603" s="148">
        <f t="shared" si="495"/>
        <v>32186.22</v>
      </c>
      <c r="E10603" s="138" t="s">
        <v>2044</v>
      </c>
      <c r="F10603" s="148">
        <f t="shared" si="496"/>
        <v>26382.14</v>
      </c>
      <c r="G10603" s="148">
        <f t="shared" si="497"/>
        <v>32186.210799999997</v>
      </c>
    </row>
    <row r="10604" spans="1:7" ht="14.4" customHeight="1">
      <c r="A10604" s="138" t="s">
        <v>17945</v>
      </c>
      <c r="B10604" s="151" t="s">
        <v>17946</v>
      </c>
      <c r="C10604" s="148">
        <v>26382.144250000001</v>
      </c>
      <c r="D10604" s="148">
        <f t="shared" si="495"/>
        <v>32186.22</v>
      </c>
      <c r="E10604" s="138" t="s">
        <v>2044</v>
      </c>
      <c r="F10604" s="148">
        <f t="shared" si="496"/>
        <v>26382.14</v>
      </c>
      <c r="G10604" s="148">
        <f t="shared" si="497"/>
        <v>32186.210799999997</v>
      </c>
    </row>
    <row r="10605" spans="1:7" ht="14.4" customHeight="1">
      <c r="A10605" s="138" t="s">
        <v>17947</v>
      </c>
      <c r="B10605" s="151" t="s">
        <v>17948</v>
      </c>
      <c r="C10605" s="148">
        <v>26382.144250000001</v>
      </c>
      <c r="D10605" s="148">
        <f t="shared" si="495"/>
        <v>32186.22</v>
      </c>
      <c r="E10605" s="138" t="s">
        <v>2044</v>
      </c>
      <c r="F10605" s="148">
        <f t="shared" si="496"/>
        <v>26382.14</v>
      </c>
      <c r="G10605" s="148">
        <f t="shared" si="497"/>
        <v>32186.210799999997</v>
      </c>
    </row>
    <row r="10606" spans="1:7" ht="14.4" customHeight="1">
      <c r="A10606" s="138" t="s">
        <v>17949</v>
      </c>
      <c r="B10606" s="151" t="s">
        <v>17950</v>
      </c>
      <c r="C10606" s="148">
        <v>26382.144250000001</v>
      </c>
      <c r="D10606" s="148">
        <f t="shared" si="495"/>
        <v>32186.22</v>
      </c>
      <c r="E10606" s="138" t="s">
        <v>2044</v>
      </c>
      <c r="F10606" s="148">
        <f t="shared" si="496"/>
        <v>26382.14</v>
      </c>
      <c r="G10606" s="148">
        <f t="shared" si="497"/>
        <v>32186.210799999997</v>
      </c>
    </row>
    <row r="10607" spans="1:7" ht="14.4" customHeight="1">
      <c r="A10607" s="138" t="s">
        <v>17951</v>
      </c>
      <c r="B10607" s="151" t="s">
        <v>17952</v>
      </c>
      <c r="C10607" s="148">
        <v>26382.144250000001</v>
      </c>
      <c r="D10607" s="148">
        <f t="shared" si="495"/>
        <v>32186.22</v>
      </c>
      <c r="E10607" s="138" t="s">
        <v>2044</v>
      </c>
      <c r="F10607" s="148">
        <f t="shared" si="496"/>
        <v>26382.14</v>
      </c>
      <c r="G10607" s="148">
        <f t="shared" si="497"/>
        <v>32186.210799999997</v>
      </c>
    </row>
    <row r="10608" spans="1:7" ht="14.4" customHeight="1">
      <c r="A10608" s="138" t="s">
        <v>17953</v>
      </c>
      <c r="B10608" s="151" t="s">
        <v>17954</v>
      </c>
      <c r="C10608" s="148">
        <v>26382.144250000001</v>
      </c>
      <c r="D10608" s="148">
        <f t="shared" si="495"/>
        <v>32186.22</v>
      </c>
      <c r="E10608" s="138" t="s">
        <v>2044</v>
      </c>
      <c r="F10608" s="148">
        <f t="shared" si="496"/>
        <v>26382.14</v>
      </c>
      <c r="G10608" s="148">
        <f t="shared" si="497"/>
        <v>32186.210799999997</v>
      </c>
    </row>
    <row r="10609" spans="1:7" ht="14.4" customHeight="1">
      <c r="A10609" s="138" t="s">
        <v>17955</v>
      </c>
      <c r="B10609" s="151" t="s">
        <v>17956</v>
      </c>
      <c r="C10609" s="148">
        <v>26382.144250000001</v>
      </c>
      <c r="D10609" s="148">
        <f t="shared" si="495"/>
        <v>32186.22</v>
      </c>
      <c r="E10609" s="138" t="s">
        <v>2044</v>
      </c>
      <c r="F10609" s="148">
        <f t="shared" si="496"/>
        <v>26382.14</v>
      </c>
      <c r="G10609" s="148">
        <f t="shared" si="497"/>
        <v>32186.210799999997</v>
      </c>
    </row>
    <row r="10610" spans="1:7" ht="14.4" customHeight="1">
      <c r="A10610" s="138" t="s">
        <v>17957</v>
      </c>
      <c r="B10610" s="151" t="s">
        <v>17958</v>
      </c>
      <c r="C10610" s="148">
        <v>26382.144250000001</v>
      </c>
      <c r="D10610" s="148">
        <f t="shared" si="495"/>
        <v>32186.22</v>
      </c>
      <c r="E10610" s="138" t="s">
        <v>2044</v>
      </c>
      <c r="F10610" s="148">
        <f t="shared" si="496"/>
        <v>26382.14</v>
      </c>
      <c r="G10610" s="148">
        <f t="shared" si="497"/>
        <v>32186.210799999997</v>
      </c>
    </row>
    <row r="10611" spans="1:7" ht="14.4" customHeight="1">
      <c r="A10611" s="138" t="s">
        <v>17959</v>
      </c>
      <c r="B10611" s="151" t="s">
        <v>17960</v>
      </c>
      <c r="C10611" s="148">
        <v>26382.144250000001</v>
      </c>
      <c r="D10611" s="148">
        <f t="shared" si="495"/>
        <v>32186.22</v>
      </c>
      <c r="E10611" s="138" t="s">
        <v>2044</v>
      </c>
      <c r="F10611" s="148">
        <f t="shared" si="496"/>
        <v>26382.14</v>
      </c>
      <c r="G10611" s="148">
        <f t="shared" si="497"/>
        <v>32186.210799999997</v>
      </c>
    </row>
    <row r="10612" spans="1:7" ht="14.4" customHeight="1">
      <c r="A10612" s="138" t="s">
        <v>17961</v>
      </c>
      <c r="B10612" s="151" t="s">
        <v>17962</v>
      </c>
      <c r="C10612" s="148">
        <v>26382.144250000001</v>
      </c>
      <c r="D10612" s="148">
        <f t="shared" si="495"/>
        <v>32186.22</v>
      </c>
      <c r="E10612" s="138" t="s">
        <v>2044</v>
      </c>
      <c r="F10612" s="148">
        <f t="shared" si="496"/>
        <v>26382.14</v>
      </c>
      <c r="G10612" s="148">
        <f t="shared" si="497"/>
        <v>32186.210799999997</v>
      </c>
    </row>
    <row r="10613" spans="1:7" ht="14.4" customHeight="1">
      <c r="A10613" s="138" t="s">
        <v>17963</v>
      </c>
      <c r="B10613" s="151" t="s">
        <v>17964</v>
      </c>
      <c r="C10613" s="148">
        <v>26382.144250000001</v>
      </c>
      <c r="D10613" s="148">
        <f t="shared" si="495"/>
        <v>32186.22</v>
      </c>
      <c r="E10613" s="138" t="s">
        <v>2044</v>
      </c>
      <c r="F10613" s="148">
        <f t="shared" si="496"/>
        <v>26382.14</v>
      </c>
      <c r="G10613" s="148">
        <f t="shared" si="497"/>
        <v>32186.210799999997</v>
      </c>
    </row>
    <row r="10614" spans="1:7" ht="14.4" customHeight="1">
      <c r="A10614" s="138" t="s">
        <v>17965</v>
      </c>
      <c r="B10614" s="151" t="s">
        <v>17966</v>
      </c>
      <c r="C10614" s="148">
        <v>26382.144250000001</v>
      </c>
      <c r="D10614" s="148">
        <f t="shared" si="495"/>
        <v>32186.22</v>
      </c>
      <c r="E10614" s="138" t="s">
        <v>2044</v>
      </c>
      <c r="F10614" s="148">
        <f t="shared" si="496"/>
        <v>26382.14</v>
      </c>
      <c r="G10614" s="148">
        <f t="shared" si="497"/>
        <v>32186.210799999997</v>
      </c>
    </row>
    <row r="10615" spans="1:7" ht="14.4" customHeight="1">
      <c r="A10615" s="138" t="s">
        <v>17967</v>
      </c>
      <c r="B10615" s="151" t="s">
        <v>17968</v>
      </c>
      <c r="C10615" s="148">
        <v>26382.144250000001</v>
      </c>
      <c r="D10615" s="148">
        <f t="shared" si="495"/>
        <v>32186.22</v>
      </c>
      <c r="E10615" s="138" t="s">
        <v>2044</v>
      </c>
      <c r="F10615" s="148">
        <f t="shared" si="496"/>
        <v>26382.14</v>
      </c>
      <c r="G10615" s="148">
        <f t="shared" si="497"/>
        <v>32186.210799999997</v>
      </c>
    </row>
    <row r="10616" spans="1:7" ht="14.4" customHeight="1">
      <c r="A10616" s="138" t="s">
        <v>17969</v>
      </c>
      <c r="B10616" s="151" t="s">
        <v>17970</v>
      </c>
      <c r="C10616" s="148">
        <v>26382.144250000001</v>
      </c>
      <c r="D10616" s="148">
        <f t="shared" si="495"/>
        <v>32186.22</v>
      </c>
      <c r="E10616" s="138" t="s">
        <v>2044</v>
      </c>
      <c r="F10616" s="148">
        <f t="shared" si="496"/>
        <v>26382.14</v>
      </c>
      <c r="G10616" s="148">
        <f t="shared" si="497"/>
        <v>32186.210799999997</v>
      </c>
    </row>
    <row r="10617" spans="1:7" ht="14.4" customHeight="1">
      <c r="A10617" s="138" t="s">
        <v>17971</v>
      </c>
      <c r="B10617" s="151" t="s">
        <v>17972</v>
      </c>
      <c r="C10617" s="148">
        <v>26382.144250000001</v>
      </c>
      <c r="D10617" s="148">
        <f t="shared" si="495"/>
        <v>32186.22</v>
      </c>
      <c r="E10617" s="138" t="s">
        <v>2044</v>
      </c>
      <c r="F10617" s="148">
        <f t="shared" si="496"/>
        <v>26382.14</v>
      </c>
      <c r="G10617" s="148">
        <f t="shared" si="497"/>
        <v>32186.210799999997</v>
      </c>
    </row>
    <row r="10618" spans="1:7" ht="14.4" customHeight="1">
      <c r="A10618" s="138" t="s">
        <v>17973</v>
      </c>
      <c r="B10618" s="151" t="s">
        <v>17974</v>
      </c>
      <c r="C10618" s="148">
        <v>26382.144250000001</v>
      </c>
      <c r="D10618" s="148">
        <f t="shared" si="495"/>
        <v>32186.22</v>
      </c>
      <c r="E10618" s="138" t="s">
        <v>2044</v>
      </c>
      <c r="F10618" s="148">
        <f t="shared" si="496"/>
        <v>26382.14</v>
      </c>
      <c r="G10618" s="148">
        <f t="shared" si="497"/>
        <v>32186.210799999997</v>
      </c>
    </row>
    <row r="10619" spans="1:7" ht="14.4" customHeight="1">
      <c r="A10619" s="138" t="s">
        <v>17975</v>
      </c>
      <c r="B10619" s="151" t="s">
        <v>17976</v>
      </c>
      <c r="C10619" s="148">
        <v>26382.144250000001</v>
      </c>
      <c r="D10619" s="148">
        <f t="shared" si="495"/>
        <v>32186.22</v>
      </c>
      <c r="E10619" s="138" t="s">
        <v>2044</v>
      </c>
      <c r="F10619" s="148">
        <f t="shared" si="496"/>
        <v>26382.14</v>
      </c>
      <c r="G10619" s="148">
        <f t="shared" si="497"/>
        <v>32186.210799999997</v>
      </c>
    </row>
    <row r="10620" spans="1:7" ht="14.4" customHeight="1">
      <c r="A10620" s="138" t="s">
        <v>17977</v>
      </c>
      <c r="B10620" s="151" t="s">
        <v>17978</v>
      </c>
      <c r="C10620" s="148">
        <v>26382.144250000001</v>
      </c>
      <c r="D10620" s="148">
        <f t="shared" si="495"/>
        <v>32186.22</v>
      </c>
      <c r="E10620" s="138" t="s">
        <v>2044</v>
      </c>
      <c r="F10620" s="148">
        <f t="shared" si="496"/>
        <v>26382.14</v>
      </c>
      <c r="G10620" s="148">
        <f t="shared" si="497"/>
        <v>32186.210799999997</v>
      </c>
    </row>
    <row r="10621" spans="1:7" ht="14.4" customHeight="1">
      <c r="A10621" s="138" t="s">
        <v>17979</v>
      </c>
      <c r="B10621" s="151" t="s">
        <v>17980</v>
      </c>
      <c r="C10621" s="148">
        <v>26382.144250000001</v>
      </c>
      <c r="D10621" s="148">
        <f t="shared" si="495"/>
        <v>32186.22</v>
      </c>
      <c r="E10621" s="138" t="s">
        <v>2044</v>
      </c>
      <c r="F10621" s="148">
        <f t="shared" si="496"/>
        <v>26382.14</v>
      </c>
      <c r="G10621" s="148">
        <f t="shared" si="497"/>
        <v>32186.210799999997</v>
      </c>
    </row>
    <row r="10622" spans="1:7" ht="14.4" customHeight="1">
      <c r="A10622" s="138" t="s">
        <v>17981</v>
      </c>
      <c r="B10622" s="151" t="s">
        <v>17982</v>
      </c>
      <c r="C10622" s="148">
        <v>26382.144250000001</v>
      </c>
      <c r="D10622" s="148">
        <f t="shared" si="495"/>
        <v>32186.22</v>
      </c>
      <c r="E10622" s="138" t="s">
        <v>2044</v>
      </c>
      <c r="F10622" s="148">
        <f t="shared" si="496"/>
        <v>26382.14</v>
      </c>
      <c r="G10622" s="148">
        <f t="shared" si="497"/>
        <v>32186.210799999997</v>
      </c>
    </row>
    <row r="10623" spans="1:7" ht="14.4" customHeight="1">
      <c r="A10623" s="138" t="s">
        <v>17983</v>
      </c>
      <c r="B10623" s="151" t="s">
        <v>17984</v>
      </c>
      <c r="C10623" s="148">
        <v>26382.144250000001</v>
      </c>
      <c r="D10623" s="148">
        <f t="shared" si="495"/>
        <v>32186.22</v>
      </c>
      <c r="E10623" s="138" t="s">
        <v>2044</v>
      </c>
      <c r="F10623" s="148">
        <f t="shared" si="496"/>
        <v>26382.14</v>
      </c>
      <c r="G10623" s="148">
        <f t="shared" si="497"/>
        <v>32186.210799999997</v>
      </c>
    </row>
    <row r="10624" spans="1:7" ht="14.4" customHeight="1">
      <c r="A10624" s="138" t="s">
        <v>17985</v>
      </c>
      <c r="B10624" s="151" t="s">
        <v>17986</v>
      </c>
      <c r="C10624" s="148">
        <v>26382.144250000001</v>
      </c>
      <c r="D10624" s="148">
        <f t="shared" si="495"/>
        <v>32186.22</v>
      </c>
      <c r="E10624" s="138" t="s">
        <v>2044</v>
      </c>
      <c r="F10624" s="148">
        <f t="shared" si="496"/>
        <v>26382.14</v>
      </c>
      <c r="G10624" s="148">
        <f t="shared" si="497"/>
        <v>32186.210799999997</v>
      </c>
    </row>
    <row r="10625" spans="1:7" ht="14.4" customHeight="1">
      <c r="A10625" s="138" t="s">
        <v>17987</v>
      </c>
      <c r="B10625" s="151" t="s">
        <v>17988</v>
      </c>
      <c r="C10625" s="148">
        <v>26382.144250000001</v>
      </c>
      <c r="D10625" s="148">
        <f t="shared" si="495"/>
        <v>32186.22</v>
      </c>
      <c r="E10625" s="138" t="s">
        <v>2044</v>
      </c>
      <c r="F10625" s="148">
        <f t="shared" si="496"/>
        <v>26382.14</v>
      </c>
      <c r="G10625" s="148">
        <f t="shared" si="497"/>
        <v>32186.210799999997</v>
      </c>
    </row>
    <row r="10626" spans="1:7" ht="14.4" customHeight="1">
      <c r="A10626" s="138" t="s">
        <v>17989</v>
      </c>
      <c r="B10626" s="151" t="s">
        <v>17990</v>
      </c>
      <c r="C10626" s="148">
        <v>26382.144250000001</v>
      </c>
      <c r="D10626" s="148">
        <f t="shared" si="495"/>
        <v>32186.22</v>
      </c>
      <c r="E10626" s="138" t="s">
        <v>2044</v>
      </c>
      <c r="F10626" s="148">
        <f t="shared" si="496"/>
        <v>26382.14</v>
      </c>
      <c r="G10626" s="148">
        <f t="shared" si="497"/>
        <v>32186.210799999997</v>
      </c>
    </row>
    <row r="10627" spans="1:7" ht="14.4" customHeight="1">
      <c r="A10627" s="138" t="s">
        <v>17991</v>
      </c>
      <c r="B10627" s="151" t="s">
        <v>17992</v>
      </c>
      <c r="C10627" s="148">
        <v>26382.144250000001</v>
      </c>
      <c r="D10627" s="148">
        <f t="shared" si="495"/>
        <v>32186.22</v>
      </c>
      <c r="E10627" s="138" t="s">
        <v>2044</v>
      </c>
      <c r="F10627" s="148">
        <f t="shared" si="496"/>
        <v>26382.14</v>
      </c>
      <c r="G10627" s="148">
        <f t="shared" si="497"/>
        <v>32186.210799999997</v>
      </c>
    </row>
    <row r="10628" spans="1:7" ht="14.4" customHeight="1">
      <c r="A10628" s="138" t="s">
        <v>17993</v>
      </c>
      <c r="B10628" s="151" t="s">
        <v>17994</v>
      </c>
      <c r="C10628" s="148">
        <v>26382.144250000001</v>
      </c>
      <c r="D10628" s="148">
        <f t="shared" si="495"/>
        <v>32186.22</v>
      </c>
      <c r="E10628" s="138" t="s">
        <v>2044</v>
      </c>
      <c r="F10628" s="148">
        <f t="shared" si="496"/>
        <v>26382.14</v>
      </c>
      <c r="G10628" s="148">
        <f t="shared" si="497"/>
        <v>32186.210799999997</v>
      </c>
    </row>
    <row r="10629" spans="1:7" ht="14.4" customHeight="1">
      <c r="A10629" s="138" t="s">
        <v>17995</v>
      </c>
      <c r="B10629" s="151" t="s">
        <v>17996</v>
      </c>
      <c r="C10629" s="148">
        <v>26382.144250000001</v>
      </c>
      <c r="D10629" s="148">
        <f t="shared" si="495"/>
        <v>32186.22</v>
      </c>
      <c r="E10629" s="138" t="s">
        <v>2044</v>
      </c>
      <c r="F10629" s="148">
        <f t="shared" si="496"/>
        <v>26382.14</v>
      </c>
      <c r="G10629" s="148">
        <f t="shared" si="497"/>
        <v>32186.210799999997</v>
      </c>
    </row>
    <row r="10630" spans="1:7" ht="14.4" customHeight="1">
      <c r="A10630" s="138" t="s">
        <v>17997</v>
      </c>
      <c r="B10630" s="151" t="s">
        <v>17998</v>
      </c>
      <c r="C10630" s="148">
        <v>26382.144250000001</v>
      </c>
      <c r="D10630" s="148">
        <f t="shared" si="495"/>
        <v>32186.22</v>
      </c>
      <c r="E10630" s="138" t="s">
        <v>2044</v>
      </c>
      <c r="F10630" s="148">
        <f t="shared" si="496"/>
        <v>26382.14</v>
      </c>
      <c r="G10630" s="148">
        <f t="shared" si="497"/>
        <v>32186.210799999997</v>
      </c>
    </row>
    <row r="10631" spans="1:7" ht="14.4" customHeight="1">
      <c r="A10631" s="138" t="s">
        <v>17999</v>
      </c>
      <c r="B10631" s="151" t="s">
        <v>18000</v>
      </c>
      <c r="C10631" s="148">
        <v>26382.144250000001</v>
      </c>
      <c r="D10631" s="148">
        <f t="shared" si="495"/>
        <v>32186.22</v>
      </c>
      <c r="E10631" s="138" t="s">
        <v>2044</v>
      </c>
      <c r="F10631" s="148">
        <f t="shared" si="496"/>
        <v>26382.14</v>
      </c>
      <c r="G10631" s="148">
        <f t="shared" si="497"/>
        <v>32186.210799999997</v>
      </c>
    </row>
    <row r="10632" spans="1:7" ht="14.4" customHeight="1">
      <c r="A10632" s="138" t="s">
        <v>18001</v>
      </c>
      <c r="B10632" s="151" t="s">
        <v>18002</v>
      </c>
      <c r="C10632" s="148">
        <v>26382.144250000001</v>
      </c>
      <c r="D10632" s="148">
        <f t="shared" si="495"/>
        <v>32186.22</v>
      </c>
      <c r="E10632" s="138" t="s">
        <v>2044</v>
      </c>
      <c r="F10632" s="148">
        <f t="shared" si="496"/>
        <v>26382.14</v>
      </c>
      <c r="G10632" s="148">
        <f t="shared" si="497"/>
        <v>32186.210799999997</v>
      </c>
    </row>
    <row r="10633" spans="1:7" ht="14.4" customHeight="1">
      <c r="A10633" s="138" t="s">
        <v>18003</v>
      </c>
      <c r="B10633" s="151" t="s">
        <v>18004</v>
      </c>
      <c r="C10633" s="148">
        <v>26382.144250000001</v>
      </c>
      <c r="D10633" s="148">
        <f t="shared" ref="D10633:D10696" si="498">ROUND(C10633*(1+$D$8),2)</f>
        <v>32186.22</v>
      </c>
      <c r="E10633" s="138" t="s">
        <v>2044</v>
      </c>
      <c r="F10633" s="148">
        <f t="shared" ref="F10633:F10696" si="499">ROUND(C10633*(1-HLOOKUP(E10633,$1:$2,2,FALSE)),2)</f>
        <v>26382.14</v>
      </c>
      <c r="G10633" s="148">
        <f t="shared" ref="G10633:G10696" si="500">F10633*(1+$D$8)</f>
        <v>32186.210799999997</v>
      </c>
    </row>
    <row r="10634" spans="1:7" ht="14.4" customHeight="1">
      <c r="A10634" s="138" t="s">
        <v>18005</v>
      </c>
      <c r="B10634" s="151" t="s">
        <v>18006</v>
      </c>
      <c r="C10634" s="148">
        <v>26382.144250000001</v>
      </c>
      <c r="D10634" s="148">
        <f t="shared" si="498"/>
        <v>32186.22</v>
      </c>
      <c r="E10634" s="138" t="s">
        <v>2044</v>
      </c>
      <c r="F10634" s="148">
        <f t="shared" si="499"/>
        <v>26382.14</v>
      </c>
      <c r="G10634" s="148">
        <f t="shared" si="500"/>
        <v>32186.210799999997</v>
      </c>
    </row>
    <row r="10635" spans="1:7" ht="14.4" customHeight="1">
      <c r="A10635" s="138" t="s">
        <v>18007</v>
      </c>
      <c r="B10635" s="151" t="s">
        <v>18008</v>
      </c>
      <c r="C10635" s="148">
        <v>26382.144250000001</v>
      </c>
      <c r="D10635" s="148">
        <f t="shared" si="498"/>
        <v>32186.22</v>
      </c>
      <c r="E10635" s="138" t="s">
        <v>2044</v>
      </c>
      <c r="F10635" s="148">
        <f t="shared" si="499"/>
        <v>26382.14</v>
      </c>
      <c r="G10635" s="148">
        <f t="shared" si="500"/>
        <v>32186.210799999997</v>
      </c>
    </row>
    <row r="10636" spans="1:7" ht="14.4" customHeight="1">
      <c r="A10636" s="138" t="s">
        <v>18009</v>
      </c>
      <c r="B10636" s="151" t="s">
        <v>18010</v>
      </c>
      <c r="C10636" s="148">
        <v>26382.144250000001</v>
      </c>
      <c r="D10636" s="148">
        <f t="shared" si="498"/>
        <v>32186.22</v>
      </c>
      <c r="E10636" s="138" t="s">
        <v>2044</v>
      </c>
      <c r="F10636" s="148">
        <f t="shared" si="499"/>
        <v>26382.14</v>
      </c>
      <c r="G10636" s="148">
        <f t="shared" si="500"/>
        <v>32186.210799999997</v>
      </c>
    </row>
    <row r="10637" spans="1:7" ht="14.4" customHeight="1">
      <c r="A10637" s="138" t="s">
        <v>18011</v>
      </c>
      <c r="B10637" s="151" t="s">
        <v>18012</v>
      </c>
      <c r="C10637" s="148">
        <v>26382.144250000001</v>
      </c>
      <c r="D10637" s="148">
        <f t="shared" si="498"/>
        <v>32186.22</v>
      </c>
      <c r="E10637" s="138" t="s">
        <v>2044</v>
      </c>
      <c r="F10637" s="148">
        <f t="shared" si="499"/>
        <v>26382.14</v>
      </c>
      <c r="G10637" s="148">
        <f t="shared" si="500"/>
        <v>32186.210799999997</v>
      </c>
    </row>
    <row r="10638" spans="1:7" ht="14.4" customHeight="1">
      <c r="A10638" s="138" t="s">
        <v>18013</v>
      </c>
      <c r="B10638" s="151" t="s">
        <v>18014</v>
      </c>
      <c r="C10638" s="148">
        <v>26382.144250000001</v>
      </c>
      <c r="D10638" s="148">
        <f t="shared" si="498"/>
        <v>32186.22</v>
      </c>
      <c r="E10638" s="138" t="s">
        <v>2044</v>
      </c>
      <c r="F10638" s="148">
        <f t="shared" si="499"/>
        <v>26382.14</v>
      </c>
      <c r="G10638" s="148">
        <f t="shared" si="500"/>
        <v>32186.210799999997</v>
      </c>
    </row>
    <row r="10639" spans="1:7" ht="14.4" customHeight="1">
      <c r="A10639" s="138" t="s">
        <v>18015</v>
      </c>
      <c r="B10639" s="151" t="s">
        <v>18016</v>
      </c>
      <c r="C10639" s="148">
        <v>26382.144250000001</v>
      </c>
      <c r="D10639" s="148">
        <f t="shared" si="498"/>
        <v>32186.22</v>
      </c>
      <c r="E10639" s="138" t="s">
        <v>2044</v>
      </c>
      <c r="F10639" s="148">
        <f t="shared" si="499"/>
        <v>26382.14</v>
      </c>
      <c r="G10639" s="148">
        <f t="shared" si="500"/>
        <v>32186.210799999997</v>
      </c>
    </row>
    <row r="10640" spans="1:7" ht="14.4" customHeight="1">
      <c r="A10640" s="138" t="s">
        <v>18017</v>
      </c>
      <c r="B10640" s="151" t="s">
        <v>18018</v>
      </c>
      <c r="C10640" s="148">
        <v>26382.144250000001</v>
      </c>
      <c r="D10640" s="148">
        <f t="shared" si="498"/>
        <v>32186.22</v>
      </c>
      <c r="E10640" s="138" t="s">
        <v>2044</v>
      </c>
      <c r="F10640" s="148">
        <f t="shared" si="499"/>
        <v>26382.14</v>
      </c>
      <c r="G10640" s="148">
        <f t="shared" si="500"/>
        <v>32186.210799999997</v>
      </c>
    </row>
    <row r="10641" spans="1:7" ht="14.4" customHeight="1">
      <c r="A10641" s="138" t="s">
        <v>18019</v>
      </c>
      <c r="B10641" s="151" t="s">
        <v>18020</v>
      </c>
      <c r="C10641" s="148">
        <v>26382.144250000001</v>
      </c>
      <c r="D10641" s="148">
        <f t="shared" si="498"/>
        <v>32186.22</v>
      </c>
      <c r="E10641" s="138" t="s">
        <v>2044</v>
      </c>
      <c r="F10641" s="148">
        <f t="shared" si="499"/>
        <v>26382.14</v>
      </c>
      <c r="G10641" s="148">
        <f t="shared" si="500"/>
        <v>32186.210799999997</v>
      </c>
    </row>
    <row r="10642" spans="1:7" ht="14.4" customHeight="1">
      <c r="A10642" s="138" t="s">
        <v>18021</v>
      </c>
      <c r="B10642" s="151" t="s">
        <v>18022</v>
      </c>
      <c r="C10642" s="148">
        <v>26382.144250000001</v>
      </c>
      <c r="D10642" s="148">
        <f t="shared" si="498"/>
        <v>32186.22</v>
      </c>
      <c r="E10642" s="138" t="s">
        <v>2044</v>
      </c>
      <c r="F10642" s="148">
        <f t="shared" si="499"/>
        <v>26382.14</v>
      </c>
      <c r="G10642" s="148">
        <f t="shared" si="500"/>
        <v>32186.210799999997</v>
      </c>
    </row>
    <row r="10643" spans="1:7" ht="14.4" customHeight="1">
      <c r="A10643" s="138" t="s">
        <v>18023</v>
      </c>
      <c r="B10643" s="151" t="s">
        <v>18024</v>
      </c>
      <c r="C10643" s="148">
        <v>26382.144250000001</v>
      </c>
      <c r="D10643" s="148">
        <f t="shared" si="498"/>
        <v>32186.22</v>
      </c>
      <c r="E10643" s="138" t="s">
        <v>2044</v>
      </c>
      <c r="F10643" s="148">
        <f t="shared" si="499"/>
        <v>26382.14</v>
      </c>
      <c r="G10643" s="148">
        <f t="shared" si="500"/>
        <v>32186.210799999997</v>
      </c>
    </row>
    <row r="10644" spans="1:7" ht="14.4" customHeight="1">
      <c r="A10644" s="138" t="s">
        <v>18025</v>
      </c>
      <c r="B10644" s="151" t="s">
        <v>18026</v>
      </c>
      <c r="C10644" s="148">
        <v>26382.144250000001</v>
      </c>
      <c r="D10644" s="148">
        <f t="shared" si="498"/>
        <v>32186.22</v>
      </c>
      <c r="E10644" s="138" t="s">
        <v>2044</v>
      </c>
      <c r="F10644" s="148">
        <f t="shared" si="499"/>
        <v>26382.14</v>
      </c>
      <c r="G10644" s="148">
        <f t="shared" si="500"/>
        <v>32186.210799999997</v>
      </c>
    </row>
    <row r="10645" spans="1:7" ht="14.4" customHeight="1">
      <c r="A10645" s="138" t="s">
        <v>18027</v>
      </c>
      <c r="B10645" s="151" t="s">
        <v>18028</v>
      </c>
      <c r="C10645" s="148">
        <v>26382.144250000001</v>
      </c>
      <c r="D10645" s="148">
        <f t="shared" si="498"/>
        <v>32186.22</v>
      </c>
      <c r="E10645" s="138" t="s">
        <v>2044</v>
      </c>
      <c r="F10645" s="148">
        <f t="shared" si="499"/>
        <v>26382.14</v>
      </c>
      <c r="G10645" s="148">
        <f t="shared" si="500"/>
        <v>32186.210799999997</v>
      </c>
    </row>
    <row r="10646" spans="1:7" ht="14.4" customHeight="1">
      <c r="A10646" s="138" t="s">
        <v>18029</v>
      </c>
      <c r="B10646" s="151" t="s">
        <v>18030</v>
      </c>
      <c r="C10646" s="148">
        <v>26382.144250000001</v>
      </c>
      <c r="D10646" s="148">
        <f t="shared" si="498"/>
        <v>32186.22</v>
      </c>
      <c r="E10646" s="138" t="s">
        <v>2044</v>
      </c>
      <c r="F10646" s="148">
        <f t="shared" si="499"/>
        <v>26382.14</v>
      </c>
      <c r="G10646" s="148">
        <f t="shared" si="500"/>
        <v>32186.210799999997</v>
      </c>
    </row>
    <row r="10647" spans="1:7" ht="14.4" customHeight="1">
      <c r="A10647" s="138" t="s">
        <v>18031</v>
      </c>
      <c r="B10647" s="151" t="s">
        <v>18032</v>
      </c>
      <c r="C10647" s="148">
        <v>26382.144250000001</v>
      </c>
      <c r="D10647" s="148">
        <f t="shared" si="498"/>
        <v>32186.22</v>
      </c>
      <c r="E10647" s="138" t="s">
        <v>2044</v>
      </c>
      <c r="F10647" s="148">
        <f t="shared" si="499"/>
        <v>26382.14</v>
      </c>
      <c r="G10647" s="148">
        <f t="shared" si="500"/>
        <v>32186.210799999997</v>
      </c>
    </row>
    <row r="10648" spans="1:7" ht="14.4" customHeight="1">
      <c r="A10648" s="138" t="s">
        <v>18033</v>
      </c>
      <c r="B10648" s="151" t="s">
        <v>18034</v>
      </c>
      <c r="C10648" s="148">
        <v>26382.144250000001</v>
      </c>
      <c r="D10648" s="148">
        <f t="shared" si="498"/>
        <v>32186.22</v>
      </c>
      <c r="E10648" s="138" t="s">
        <v>2044</v>
      </c>
      <c r="F10648" s="148">
        <f t="shared" si="499"/>
        <v>26382.14</v>
      </c>
      <c r="G10648" s="148">
        <f t="shared" si="500"/>
        <v>32186.210799999997</v>
      </c>
    </row>
    <row r="10649" spans="1:7" ht="14.4" customHeight="1">
      <c r="A10649" s="138" t="s">
        <v>18035</v>
      </c>
      <c r="B10649" s="151" t="s">
        <v>18036</v>
      </c>
      <c r="C10649" s="148">
        <v>26382.144250000001</v>
      </c>
      <c r="D10649" s="148">
        <f t="shared" si="498"/>
        <v>32186.22</v>
      </c>
      <c r="E10649" s="138" t="s">
        <v>2044</v>
      </c>
      <c r="F10649" s="148">
        <f t="shared" si="499"/>
        <v>26382.14</v>
      </c>
      <c r="G10649" s="148">
        <f t="shared" si="500"/>
        <v>32186.210799999997</v>
      </c>
    </row>
    <row r="10650" spans="1:7" ht="14.4" customHeight="1">
      <c r="A10650" s="138" t="s">
        <v>18037</v>
      </c>
      <c r="B10650" s="151" t="s">
        <v>18038</v>
      </c>
      <c r="C10650" s="148">
        <v>26382.144250000001</v>
      </c>
      <c r="D10650" s="148">
        <f t="shared" si="498"/>
        <v>32186.22</v>
      </c>
      <c r="E10650" s="138" t="s">
        <v>2044</v>
      </c>
      <c r="F10650" s="148">
        <f t="shared" si="499"/>
        <v>26382.14</v>
      </c>
      <c r="G10650" s="148">
        <f t="shared" si="500"/>
        <v>32186.210799999997</v>
      </c>
    </row>
    <row r="10651" spans="1:7" ht="14.4" customHeight="1">
      <c r="A10651" s="138" t="s">
        <v>18039</v>
      </c>
      <c r="B10651" s="151" t="s">
        <v>18040</v>
      </c>
      <c r="C10651" s="148">
        <v>26382.144250000001</v>
      </c>
      <c r="D10651" s="148">
        <f t="shared" si="498"/>
        <v>32186.22</v>
      </c>
      <c r="E10651" s="138" t="s">
        <v>2044</v>
      </c>
      <c r="F10651" s="148">
        <f t="shared" si="499"/>
        <v>26382.14</v>
      </c>
      <c r="G10651" s="148">
        <f t="shared" si="500"/>
        <v>32186.210799999997</v>
      </c>
    </row>
    <row r="10652" spans="1:7" ht="14.4" customHeight="1">
      <c r="A10652" s="138" t="s">
        <v>18041</v>
      </c>
      <c r="B10652" s="151" t="s">
        <v>18042</v>
      </c>
      <c r="C10652" s="148">
        <v>26382.144250000001</v>
      </c>
      <c r="D10652" s="148">
        <f t="shared" si="498"/>
        <v>32186.22</v>
      </c>
      <c r="E10652" s="138" t="s">
        <v>2044</v>
      </c>
      <c r="F10652" s="148">
        <f t="shared" si="499"/>
        <v>26382.14</v>
      </c>
      <c r="G10652" s="148">
        <f t="shared" si="500"/>
        <v>32186.210799999997</v>
      </c>
    </row>
    <row r="10653" spans="1:7" ht="14.4" customHeight="1">
      <c r="A10653" s="138" t="s">
        <v>18043</v>
      </c>
      <c r="B10653" s="151" t="s">
        <v>18044</v>
      </c>
      <c r="C10653" s="148">
        <v>26382.144250000001</v>
      </c>
      <c r="D10653" s="148">
        <f t="shared" si="498"/>
        <v>32186.22</v>
      </c>
      <c r="E10653" s="138" t="s">
        <v>2044</v>
      </c>
      <c r="F10653" s="148">
        <f t="shared" si="499"/>
        <v>26382.14</v>
      </c>
      <c r="G10653" s="148">
        <f t="shared" si="500"/>
        <v>32186.210799999997</v>
      </c>
    </row>
    <row r="10654" spans="1:7" ht="14.4" customHeight="1">
      <c r="A10654" s="138" t="s">
        <v>18045</v>
      </c>
      <c r="B10654" s="151" t="s">
        <v>18046</v>
      </c>
      <c r="C10654" s="148">
        <v>26382.144250000001</v>
      </c>
      <c r="D10654" s="148">
        <f t="shared" si="498"/>
        <v>32186.22</v>
      </c>
      <c r="E10654" s="138" t="s">
        <v>2044</v>
      </c>
      <c r="F10654" s="148">
        <f t="shared" si="499"/>
        <v>26382.14</v>
      </c>
      <c r="G10654" s="148">
        <f t="shared" si="500"/>
        <v>32186.210799999997</v>
      </c>
    </row>
    <row r="10655" spans="1:7" ht="14.4" customHeight="1">
      <c r="A10655" s="138" t="s">
        <v>18047</v>
      </c>
      <c r="B10655" s="151" t="s">
        <v>18048</v>
      </c>
      <c r="C10655" s="148">
        <v>26382.144250000001</v>
      </c>
      <c r="D10655" s="148">
        <f t="shared" si="498"/>
        <v>32186.22</v>
      </c>
      <c r="E10655" s="138" t="s">
        <v>2044</v>
      </c>
      <c r="F10655" s="148">
        <f t="shared" si="499"/>
        <v>26382.14</v>
      </c>
      <c r="G10655" s="148">
        <f t="shared" si="500"/>
        <v>32186.210799999997</v>
      </c>
    </row>
    <row r="10656" spans="1:7" ht="14.4" customHeight="1">
      <c r="A10656" s="138" t="s">
        <v>18049</v>
      </c>
      <c r="B10656" s="151" t="s">
        <v>18050</v>
      </c>
      <c r="C10656" s="148">
        <v>26382.144250000001</v>
      </c>
      <c r="D10656" s="148">
        <f t="shared" si="498"/>
        <v>32186.22</v>
      </c>
      <c r="E10656" s="138" t="s">
        <v>2044</v>
      </c>
      <c r="F10656" s="148">
        <f t="shared" si="499"/>
        <v>26382.14</v>
      </c>
      <c r="G10656" s="148">
        <f t="shared" si="500"/>
        <v>32186.210799999997</v>
      </c>
    </row>
    <row r="10657" spans="1:7" ht="14.4" customHeight="1">
      <c r="A10657" s="138" t="s">
        <v>18051</v>
      </c>
      <c r="B10657" s="151" t="s">
        <v>18052</v>
      </c>
      <c r="C10657" s="148">
        <v>26382.144250000001</v>
      </c>
      <c r="D10657" s="148">
        <f t="shared" si="498"/>
        <v>32186.22</v>
      </c>
      <c r="E10657" s="138" t="s">
        <v>2044</v>
      </c>
      <c r="F10657" s="148">
        <f t="shared" si="499"/>
        <v>26382.14</v>
      </c>
      <c r="G10657" s="148">
        <f t="shared" si="500"/>
        <v>32186.210799999997</v>
      </c>
    </row>
    <row r="10658" spans="1:7" ht="14.4" customHeight="1">
      <c r="A10658" s="138" t="s">
        <v>18053</v>
      </c>
      <c r="B10658" s="151" t="s">
        <v>18054</v>
      </c>
      <c r="C10658" s="148">
        <v>31846.058749999997</v>
      </c>
      <c r="D10658" s="148">
        <f t="shared" si="498"/>
        <v>38852.19</v>
      </c>
      <c r="E10658" s="138" t="s">
        <v>2044</v>
      </c>
      <c r="F10658" s="148">
        <f t="shared" si="499"/>
        <v>31846.06</v>
      </c>
      <c r="G10658" s="148">
        <f t="shared" si="500"/>
        <v>38852.193200000002</v>
      </c>
    </row>
    <row r="10659" spans="1:7" ht="14.4" customHeight="1">
      <c r="A10659" s="138" t="s">
        <v>18055</v>
      </c>
      <c r="B10659" s="151" t="s">
        <v>18056</v>
      </c>
      <c r="C10659" s="148">
        <v>31846.058749999997</v>
      </c>
      <c r="D10659" s="148">
        <f t="shared" si="498"/>
        <v>38852.19</v>
      </c>
      <c r="E10659" s="138" t="s">
        <v>2044</v>
      </c>
      <c r="F10659" s="148">
        <f t="shared" si="499"/>
        <v>31846.06</v>
      </c>
      <c r="G10659" s="148">
        <f t="shared" si="500"/>
        <v>38852.193200000002</v>
      </c>
    </row>
    <row r="10660" spans="1:7" ht="14.4" customHeight="1">
      <c r="A10660" s="138" t="s">
        <v>18057</v>
      </c>
      <c r="B10660" s="151" t="s">
        <v>18058</v>
      </c>
      <c r="C10660" s="148">
        <v>31846.058749999997</v>
      </c>
      <c r="D10660" s="148">
        <f t="shared" si="498"/>
        <v>38852.19</v>
      </c>
      <c r="E10660" s="138" t="s">
        <v>2044</v>
      </c>
      <c r="F10660" s="148">
        <f t="shared" si="499"/>
        <v>31846.06</v>
      </c>
      <c r="G10660" s="148">
        <f t="shared" si="500"/>
        <v>38852.193200000002</v>
      </c>
    </row>
    <row r="10661" spans="1:7" ht="14.4" customHeight="1">
      <c r="A10661" s="138" t="s">
        <v>18059</v>
      </c>
      <c r="B10661" s="151" t="s">
        <v>18060</v>
      </c>
      <c r="C10661" s="148">
        <v>31846.058749999997</v>
      </c>
      <c r="D10661" s="148">
        <f t="shared" si="498"/>
        <v>38852.19</v>
      </c>
      <c r="E10661" s="138" t="s">
        <v>2044</v>
      </c>
      <c r="F10661" s="148">
        <f t="shared" si="499"/>
        <v>31846.06</v>
      </c>
      <c r="G10661" s="148">
        <f t="shared" si="500"/>
        <v>38852.193200000002</v>
      </c>
    </row>
    <row r="10662" spans="1:7" ht="14.4" customHeight="1">
      <c r="A10662" s="138" t="s">
        <v>18061</v>
      </c>
      <c r="B10662" s="151" t="s">
        <v>18062</v>
      </c>
      <c r="C10662" s="148">
        <v>31846.058749999997</v>
      </c>
      <c r="D10662" s="148">
        <f t="shared" si="498"/>
        <v>38852.19</v>
      </c>
      <c r="E10662" s="138" t="s">
        <v>2044</v>
      </c>
      <c r="F10662" s="148">
        <f t="shared" si="499"/>
        <v>31846.06</v>
      </c>
      <c r="G10662" s="148">
        <f t="shared" si="500"/>
        <v>38852.193200000002</v>
      </c>
    </row>
    <row r="10663" spans="1:7" ht="14.4" customHeight="1">
      <c r="A10663" s="138" t="s">
        <v>18063</v>
      </c>
      <c r="B10663" s="151" t="s">
        <v>18064</v>
      </c>
      <c r="C10663" s="148">
        <v>31846.058749999997</v>
      </c>
      <c r="D10663" s="148">
        <f t="shared" si="498"/>
        <v>38852.19</v>
      </c>
      <c r="E10663" s="138" t="s">
        <v>2044</v>
      </c>
      <c r="F10663" s="148">
        <f t="shared" si="499"/>
        <v>31846.06</v>
      </c>
      <c r="G10663" s="148">
        <f t="shared" si="500"/>
        <v>38852.193200000002</v>
      </c>
    </row>
    <row r="10664" spans="1:7" ht="14.4" customHeight="1">
      <c r="A10664" s="138" t="s">
        <v>18065</v>
      </c>
      <c r="B10664" s="151" t="s">
        <v>18066</v>
      </c>
      <c r="C10664" s="148">
        <v>31846.058749999997</v>
      </c>
      <c r="D10664" s="148">
        <f t="shared" si="498"/>
        <v>38852.19</v>
      </c>
      <c r="E10664" s="138" t="s">
        <v>2044</v>
      </c>
      <c r="F10664" s="148">
        <f t="shared" si="499"/>
        <v>31846.06</v>
      </c>
      <c r="G10664" s="148">
        <f t="shared" si="500"/>
        <v>38852.193200000002</v>
      </c>
    </row>
    <row r="10665" spans="1:7" ht="14.4" customHeight="1">
      <c r="A10665" s="138" t="s">
        <v>18067</v>
      </c>
      <c r="B10665" s="151" t="s">
        <v>18068</v>
      </c>
      <c r="C10665" s="148">
        <v>31846.058749999997</v>
      </c>
      <c r="D10665" s="148">
        <f t="shared" si="498"/>
        <v>38852.19</v>
      </c>
      <c r="E10665" s="138" t="s">
        <v>2044</v>
      </c>
      <c r="F10665" s="148">
        <f t="shared" si="499"/>
        <v>31846.06</v>
      </c>
      <c r="G10665" s="148">
        <f t="shared" si="500"/>
        <v>38852.193200000002</v>
      </c>
    </row>
    <row r="10666" spans="1:7" ht="14.4" customHeight="1">
      <c r="A10666" s="138" t="s">
        <v>18069</v>
      </c>
      <c r="B10666" s="151" t="s">
        <v>18070</v>
      </c>
      <c r="C10666" s="148">
        <v>31846.058749999997</v>
      </c>
      <c r="D10666" s="148">
        <f t="shared" si="498"/>
        <v>38852.19</v>
      </c>
      <c r="E10666" s="138" t="s">
        <v>2044</v>
      </c>
      <c r="F10666" s="148">
        <f t="shared" si="499"/>
        <v>31846.06</v>
      </c>
      <c r="G10666" s="148">
        <f t="shared" si="500"/>
        <v>38852.193200000002</v>
      </c>
    </row>
    <row r="10667" spans="1:7" ht="14.4" customHeight="1">
      <c r="A10667" s="138" t="s">
        <v>18071</v>
      </c>
      <c r="B10667" s="151" t="s">
        <v>18072</v>
      </c>
      <c r="C10667" s="148">
        <v>31846.058749999997</v>
      </c>
      <c r="D10667" s="148">
        <f t="shared" si="498"/>
        <v>38852.19</v>
      </c>
      <c r="E10667" s="138" t="s">
        <v>2044</v>
      </c>
      <c r="F10667" s="148">
        <f t="shared" si="499"/>
        <v>31846.06</v>
      </c>
      <c r="G10667" s="148">
        <f t="shared" si="500"/>
        <v>38852.193200000002</v>
      </c>
    </row>
    <row r="10668" spans="1:7" ht="14.4" customHeight="1">
      <c r="A10668" s="138" t="s">
        <v>18073</v>
      </c>
      <c r="B10668" s="151" t="s">
        <v>18074</v>
      </c>
      <c r="C10668" s="148">
        <v>31846.058749999997</v>
      </c>
      <c r="D10668" s="148">
        <f t="shared" si="498"/>
        <v>38852.19</v>
      </c>
      <c r="E10668" s="138" t="s">
        <v>2044</v>
      </c>
      <c r="F10668" s="148">
        <f t="shared" si="499"/>
        <v>31846.06</v>
      </c>
      <c r="G10668" s="148">
        <f t="shared" si="500"/>
        <v>38852.193200000002</v>
      </c>
    </row>
    <row r="10669" spans="1:7" ht="14.4" customHeight="1">
      <c r="A10669" s="138" t="s">
        <v>18075</v>
      </c>
      <c r="B10669" s="151" t="s">
        <v>18076</v>
      </c>
      <c r="C10669" s="148">
        <v>31846.058749999997</v>
      </c>
      <c r="D10669" s="148">
        <f t="shared" si="498"/>
        <v>38852.19</v>
      </c>
      <c r="E10669" s="138" t="s">
        <v>2044</v>
      </c>
      <c r="F10669" s="148">
        <f t="shared" si="499"/>
        <v>31846.06</v>
      </c>
      <c r="G10669" s="148">
        <f t="shared" si="500"/>
        <v>38852.193200000002</v>
      </c>
    </row>
    <row r="10670" spans="1:7" ht="14.4" customHeight="1">
      <c r="A10670" s="138" t="s">
        <v>18077</v>
      </c>
      <c r="B10670" s="151" t="s">
        <v>18078</v>
      </c>
      <c r="C10670" s="148">
        <v>31846.058749999997</v>
      </c>
      <c r="D10670" s="148">
        <f t="shared" si="498"/>
        <v>38852.19</v>
      </c>
      <c r="E10670" s="138" t="s">
        <v>2044</v>
      </c>
      <c r="F10670" s="148">
        <f t="shared" si="499"/>
        <v>31846.06</v>
      </c>
      <c r="G10670" s="148">
        <f t="shared" si="500"/>
        <v>38852.193200000002</v>
      </c>
    </row>
    <row r="10671" spans="1:7" ht="14.4" customHeight="1">
      <c r="A10671" s="138" t="s">
        <v>18079</v>
      </c>
      <c r="B10671" s="151" t="s">
        <v>18080</v>
      </c>
      <c r="C10671" s="148">
        <v>31846.058749999997</v>
      </c>
      <c r="D10671" s="148">
        <f t="shared" si="498"/>
        <v>38852.19</v>
      </c>
      <c r="E10671" s="138" t="s">
        <v>2044</v>
      </c>
      <c r="F10671" s="148">
        <f t="shared" si="499"/>
        <v>31846.06</v>
      </c>
      <c r="G10671" s="148">
        <f t="shared" si="500"/>
        <v>38852.193200000002</v>
      </c>
    </row>
    <row r="10672" spans="1:7" ht="14.4" customHeight="1">
      <c r="A10672" s="138" t="s">
        <v>18081</v>
      </c>
      <c r="B10672" s="151" t="s">
        <v>18082</v>
      </c>
      <c r="C10672" s="148">
        <v>31846.058749999997</v>
      </c>
      <c r="D10672" s="148">
        <f t="shared" si="498"/>
        <v>38852.19</v>
      </c>
      <c r="E10672" s="138" t="s">
        <v>2044</v>
      </c>
      <c r="F10672" s="148">
        <f t="shared" si="499"/>
        <v>31846.06</v>
      </c>
      <c r="G10672" s="148">
        <f t="shared" si="500"/>
        <v>38852.193200000002</v>
      </c>
    </row>
    <row r="10673" spans="1:7" ht="14.4" customHeight="1">
      <c r="A10673" s="138" t="s">
        <v>18083</v>
      </c>
      <c r="B10673" s="151" t="s">
        <v>18084</v>
      </c>
      <c r="C10673" s="148">
        <v>31846.058749999997</v>
      </c>
      <c r="D10673" s="148">
        <f t="shared" si="498"/>
        <v>38852.19</v>
      </c>
      <c r="E10673" s="138" t="s">
        <v>2044</v>
      </c>
      <c r="F10673" s="148">
        <f t="shared" si="499"/>
        <v>31846.06</v>
      </c>
      <c r="G10673" s="148">
        <f t="shared" si="500"/>
        <v>38852.193200000002</v>
      </c>
    </row>
    <row r="10674" spans="1:7" ht="14.4" customHeight="1">
      <c r="A10674" s="138" t="s">
        <v>18085</v>
      </c>
      <c r="B10674" s="151" t="s">
        <v>18086</v>
      </c>
      <c r="C10674" s="148">
        <v>31846.058749999997</v>
      </c>
      <c r="D10674" s="148">
        <f t="shared" si="498"/>
        <v>38852.19</v>
      </c>
      <c r="E10674" s="138" t="s">
        <v>2044</v>
      </c>
      <c r="F10674" s="148">
        <f t="shared" si="499"/>
        <v>31846.06</v>
      </c>
      <c r="G10674" s="148">
        <f t="shared" si="500"/>
        <v>38852.193200000002</v>
      </c>
    </row>
    <row r="10675" spans="1:7" ht="14.4" customHeight="1">
      <c r="A10675" s="138" t="s">
        <v>18087</v>
      </c>
      <c r="B10675" s="151" t="s">
        <v>18088</v>
      </c>
      <c r="C10675" s="148">
        <v>31846.058749999997</v>
      </c>
      <c r="D10675" s="148">
        <f t="shared" si="498"/>
        <v>38852.19</v>
      </c>
      <c r="E10675" s="138" t="s">
        <v>2044</v>
      </c>
      <c r="F10675" s="148">
        <f t="shared" si="499"/>
        <v>31846.06</v>
      </c>
      <c r="G10675" s="148">
        <f t="shared" si="500"/>
        <v>38852.193200000002</v>
      </c>
    </row>
    <row r="10676" spans="1:7" ht="14.4" customHeight="1">
      <c r="A10676" s="138" t="s">
        <v>18089</v>
      </c>
      <c r="B10676" s="151" t="s">
        <v>18090</v>
      </c>
      <c r="C10676" s="148">
        <v>31846.058749999997</v>
      </c>
      <c r="D10676" s="148">
        <f t="shared" si="498"/>
        <v>38852.19</v>
      </c>
      <c r="E10676" s="138" t="s">
        <v>2044</v>
      </c>
      <c r="F10676" s="148">
        <f t="shared" si="499"/>
        <v>31846.06</v>
      </c>
      <c r="G10676" s="148">
        <f t="shared" si="500"/>
        <v>38852.193200000002</v>
      </c>
    </row>
    <row r="10677" spans="1:7" ht="14.4" customHeight="1">
      <c r="A10677" s="138" t="s">
        <v>18091</v>
      </c>
      <c r="B10677" s="151" t="s">
        <v>18092</v>
      </c>
      <c r="C10677" s="148">
        <v>31846.058749999997</v>
      </c>
      <c r="D10677" s="148">
        <f t="shared" si="498"/>
        <v>38852.19</v>
      </c>
      <c r="E10677" s="138" t="s">
        <v>2044</v>
      </c>
      <c r="F10677" s="148">
        <f t="shared" si="499"/>
        <v>31846.06</v>
      </c>
      <c r="G10677" s="148">
        <f t="shared" si="500"/>
        <v>38852.193200000002</v>
      </c>
    </row>
    <row r="10678" spans="1:7" ht="14.4" customHeight="1">
      <c r="A10678" s="138" t="s">
        <v>18093</v>
      </c>
      <c r="B10678" s="151" t="s">
        <v>18094</v>
      </c>
      <c r="C10678" s="148">
        <v>31846.058749999997</v>
      </c>
      <c r="D10678" s="148">
        <f t="shared" si="498"/>
        <v>38852.19</v>
      </c>
      <c r="E10678" s="138" t="s">
        <v>2044</v>
      </c>
      <c r="F10678" s="148">
        <f t="shared" si="499"/>
        <v>31846.06</v>
      </c>
      <c r="G10678" s="148">
        <f t="shared" si="500"/>
        <v>38852.193200000002</v>
      </c>
    </row>
    <row r="10679" spans="1:7" ht="14.4" customHeight="1">
      <c r="A10679" s="138" t="s">
        <v>18095</v>
      </c>
      <c r="B10679" s="151" t="s">
        <v>18096</v>
      </c>
      <c r="C10679" s="148">
        <v>31846.058749999997</v>
      </c>
      <c r="D10679" s="148">
        <f t="shared" si="498"/>
        <v>38852.19</v>
      </c>
      <c r="E10679" s="138" t="s">
        <v>2044</v>
      </c>
      <c r="F10679" s="148">
        <f t="shared" si="499"/>
        <v>31846.06</v>
      </c>
      <c r="G10679" s="148">
        <f t="shared" si="500"/>
        <v>38852.193200000002</v>
      </c>
    </row>
    <row r="10680" spans="1:7" ht="14.4" customHeight="1">
      <c r="A10680" s="138" t="s">
        <v>18097</v>
      </c>
      <c r="B10680" s="151" t="s">
        <v>18098</v>
      </c>
      <c r="C10680" s="148">
        <v>31846.058749999997</v>
      </c>
      <c r="D10680" s="148">
        <f t="shared" si="498"/>
        <v>38852.19</v>
      </c>
      <c r="E10680" s="138" t="s">
        <v>2044</v>
      </c>
      <c r="F10680" s="148">
        <f t="shared" si="499"/>
        <v>31846.06</v>
      </c>
      <c r="G10680" s="148">
        <f t="shared" si="500"/>
        <v>38852.193200000002</v>
      </c>
    </row>
    <row r="10681" spans="1:7" ht="14.4" customHeight="1">
      <c r="A10681" s="138" t="s">
        <v>18099</v>
      </c>
      <c r="B10681" s="151" t="s">
        <v>18100</v>
      </c>
      <c r="C10681" s="148">
        <v>31846.058749999997</v>
      </c>
      <c r="D10681" s="148">
        <f t="shared" si="498"/>
        <v>38852.19</v>
      </c>
      <c r="E10681" s="138" t="s">
        <v>2044</v>
      </c>
      <c r="F10681" s="148">
        <f t="shared" si="499"/>
        <v>31846.06</v>
      </c>
      <c r="G10681" s="148">
        <f t="shared" si="500"/>
        <v>38852.193200000002</v>
      </c>
    </row>
    <row r="10682" spans="1:7" ht="14.4" customHeight="1">
      <c r="A10682" s="138" t="s">
        <v>18101</v>
      </c>
      <c r="B10682" s="151" t="s">
        <v>18102</v>
      </c>
      <c r="C10682" s="148">
        <v>31846.058749999997</v>
      </c>
      <c r="D10682" s="148">
        <f t="shared" si="498"/>
        <v>38852.19</v>
      </c>
      <c r="E10682" s="138" t="s">
        <v>2044</v>
      </c>
      <c r="F10682" s="148">
        <f t="shared" si="499"/>
        <v>31846.06</v>
      </c>
      <c r="G10682" s="148">
        <f t="shared" si="500"/>
        <v>38852.193200000002</v>
      </c>
    </row>
    <row r="10683" spans="1:7" ht="14.4" customHeight="1">
      <c r="A10683" s="138" t="s">
        <v>18103</v>
      </c>
      <c r="B10683" s="151" t="s">
        <v>18104</v>
      </c>
      <c r="C10683" s="148">
        <v>31846.058749999997</v>
      </c>
      <c r="D10683" s="148">
        <f t="shared" si="498"/>
        <v>38852.19</v>
      </c>
      <c r="E10683" s="138" t="s">
        <v>2044</v>
      </c>
      <c r="F10683" s="148">
        <f t="shared" si="499"/>
        <v>31846.06</v>
      </c>
      <c r="G10683" s="148">
        <f t="shared" si="500"/>
        <v>38852.193200000002</v>
      </c>
    </row>
    <row r="10684" spans="1:7" ht="14.4" customHeight="1">
      <c r="A10684" s="138" t="s">
        <v>18105</v>
      </c>
      <c r="B10684" s="151" t="s">
        <v>18106</v>
      </c>
      <c r="C10684" s="148">
        <v>31846.058749999997</v>
      </c>
      <c r="D10684" s="148">
        <f t="shared" si="498"/>
        <v>38852.19</v>
      </c>
      <c r="E10684" s="138" t="s">
        <v>2044</v>
      </c>
      <c r="F10684" s="148">
        <f t="shared" si="499"/>
        <v>31846.06</v>
      </c>
      <c r="G10684" s="148">
        <f t="shared" si="500"/>
        <v>38852.193200000002</v>
      </c>
    </row>
    <row r="10685" spans="1:7" ht="14.4" customHeight="1">
      <c r="A10685" s="138" t="s">
        <v>18107</v>
      </c>
      <c r="B10685" s="151" t="s">
        <v>18108</v>
      </c>
      <c r="C10685" s="148">
        <v>31846.058749999997</v>
      </c>
      <c r="D10685" s="148">
        <f t="shared" si="498"/>
        <v>38852.19</v>
      </c>
      <c r="E10685" s="138" t="s">
        <v>2044</v>
      </c>
      <c r="F10685" s="148">
        <f t="shared" si="499"/>
        <v>31846.06</v>
      </c>
      <c r="G10685" s="148">
        <f t="shared" si="500"/>
        <v>38852.193200000002</v>
      </c>
    </row>
    <row r="10686" spans="1:7" ht="14.4" customHeight="1">
      <c r="A10686" s="138" t="s">
        <v>18109</v>
      </c>
      <c r="B10686" s="151" t="s">
        <v>18110</v>
      </c>
      <c r="C10686" s="148">
        <v>31846.058749999997</v>
      </c>
      <c r="D10686" s="148">
        <f t="shared" si="498"/>
        <v>38852.19</v>
      </c>
      <c r="E10686" s="138" t="s">
        <v>2044</v>
      </c>
      <c r="F10686" s="148">
        <f t="shared" si="499"/>
        <v>31846.06</v>
      </c>
      <c r="G10686" s="148">
        <f t="shared" si="500"/>
        <v>38852.193200000002</v>
      </c>
    </row>
    <row r="10687" spans="1:7" ht="14.4" customHeight="1">
      <c r="A10687" s="138" t="s">
        <v>18111</v>
      </c>
      <c r="B10687" s="151" t="s">
        <v>18112</v>
      </c>
      <c r="C10687" s="148">
        <v>31846.058749999997</v>
      </c>
      <c r="D10687" s="148">
        <f t="shared" si="498"/>
        <v>38852.19</v>
      </c>
      <c r="E10687" s="138" t="s">
        <v>2044</v>
      </c>
      <c r="F10687" s="148">
        <f t="shared" si="499"/>
        <v>31846.06</v>
      </c>
      <c r="G10687" s="148">
        <f t="shared" si="500"/>
        <v>38852.193200000002</v>
      </c>
    </row>
    <row r="10688" spans="1:7" ht="14.4" customHeight="1">
      <c r="A10688" s="138" t="s">
        <v>18113</v>
      </c>
      <c r="B10688" s="151" t="s">
        <v>18114</v>
      </c>
      <c r="C10688" s="148">
        <v>31846.058749999997</v>
      </c>
      <c r="D10688" s="148">
        <f t="shared" si="498"/>
        <v>38852.19</v>
      </c>
      <c r="E10688" s="138" t="s">
        <v>2044</v>
      </c>
      <c r="F10688" s="148">
        <f t="shared" si="499"/>
        <v>31846.06</v>
      </c>
      <c r="G10688" s="148">
        <f t="shared" si="500"/>
        <v>38852.193200000002</v>
      </c>
    </row>
    <row r="10689" spans="1:7" ht="14.4" customHeight="1">
      <c r="A10689" s="138" t="s">
        <v>18115</v>
      </c>
      <c r="B10689" s="151" t="s">
        <v>18116</v>
      </c>
      <c r="C10689" s="148">
        <v>31846.058749999997</v>
      </c>
      <c r="D10689" s="148">
        <f t="shared" si="498"/>
        <v>38852.19</v>
      </c>
      <c r="E10689" s="138" t="s">
        <v>2044</v>
      </c>
      <c r="F10689" s="148">
        <f t="shared" si="499"/>
        <v>31846.06</v>
      </c>
      <c r="G10689" s="148">
        <f t="shared" si="500"/>
        <v>38852.193200000002</v>
      </c>
    </row>
    <row r="10690" spans="1:7" ht="14.4" customHeight="1">
      <c r="A10690" s="138" t="s">
        <v>18117</v>
      </c>
      <c r="B10690" s="151" t="s">
        <v>18118</v>
      </c>
      <c r="C10690" s="148">
        <v>31846.058749999997</v>
      </c>
      <c r="D10690" s="148">
        <f t="shared" si="498"/>
        <v>38852.19</v>
      </c>
      <c r="E10690" s="138" t="s">
        <v>2044</v>
      </c>
      <c r="F10690" s="148">
        <f t="shared" si="499"/>
        <v>31846.06</v>
      </c>
      <c r="G10690" s="148">
        <f t="shared" si="500"/>
        <v>38852.193200000002</v>
      </c>
    </row>
    <row r="10691" spans="1:7" ht="14.4" customHeight="1">
      <c r="A10691" s="138" t="s">
        <v>18119</v>
      </c>
      <c r="B10691" s="151" t="s">
        <v>18120</v>
      </c>
      <c r="C10691" s="148">
        <v>31846.058749999997</v>
      </c>
      <c r="D10691" s="148">
        <f t="shared" si="498"/>
        <v>38852.19</v>
      </c>
      <c r="E10691" s="138" t="s">
        <v>2044</v>
      </c>
      <c r="F10691" s="148">
        <f t="shared" si="499"/>
        <v>31846.06</v>
      </c>
      <c r="G10691" s="148">
        <f t="shared" si="500"/>
        <v>38852.193200000002</v>
      </c>
    </row>
    <row r="10692" spans="1:7" ht="14.4" customHeight="1">
      <c r="A10692" s="138" t="s">
        <v>18121</v>
      </c>
      <c r="B10692" s="151" t="s">
        <v>18122</v>
      </c>
      <c r="C10692" s="148">
        <v>31846.058749999997</v>
      </c>
      <c r="D10692" s="148">
        <f t="shared" si="498"/>
        <v>38852.19</v>
      </c>
      <c r="E10692" s="138" t="s">
        <v>2044</v>
      </c>
      <c r="F10692" s="148">
        <f t="shared" si="499"/>
        <v>31846.06</v>
      </c>
      <c r="G10692" s="148">
        <f t="shared" si="500"/>
        <v>38852.193200000002</v>
      </c>
    </row>
    <row r="10693" spans="1:7" ht="14.4" customHeight="1">
      <c r="A10693" s="138" t="s">
        <v>18123</v>
      </c>
      <c r="B10693" s="151" t="s">
        <v>18124</v>
      </c>
      <c r="C10693" s="148">
        <v>31846.058749999997</v>
      </c>
      <c r="D10693" s="148">
        <f t="shared" si="498"/>
        <v>38852.19</v>
      </c>
      <c r="E10693" s="138" t="s">
        <v>2044</v>
      </c>
      <c r="F10693" s="148">
        <f t="shared" si="499"/>
        <v>31846.06</v>
      </c>
      <c r="G10693" s="148">
        <f t="shared" si="500"/>
        <v>38852.193200000002</v>
      </c>
    </row>
    <row r="10694" spans="1:7" ht="14.4" customHeight="1">
      <c r="A10694" s="138" t="s">
        <v>18125</v>
      </c>
      <c r="B10694" s="151" t="s">
        <v>18126</v>
      </c>
      <c r="C10694" s="148">
        <v>31846.058749999997</v>
      </c>
      <c r="D10694" s="148">
        <f t="shared" si="498"/>
        <v>38852.19</v>
      </c>
      <c r="E10694" s="138" t="s">
        <v>2044</v>
      </c>
      <c r="F10694" s="148">
        <f t="shared" si="499"/>
        <v>31846.06</v>
      </c>
      <c r="G10694" s="148">
        <f t="shared" si="500"/>
        <v>38852.193200000002</v>
      </c>
    </row>
    <row r="10695" spans="1:7" ht="14.4" customHeight="1">
      <c r="A10695" s="138" t="s">
        <v>18127</v>
      </c>
      <c r="B10695" s="151" t="s">
        <v>18128</v>
      </c>
      <c r="C10695" s="148">
        <v>31846.058749999997</v>
      </c>
      <c r="D10695" s="148">
        <f t="shared" si="498"/>
        <v>38852.19</v>
      </c>
      <c r="E10695" s="138" t="s">
        <v>2044</v>
      </c>
      <c r="F10695" s="148">
        <f t="shared" si="499"/>
        <v>31846.06</v>
      </c>
      <c r="G10695" s="148">
        <f t="shared" si="500"/>
        <v>38852.193200000002</v>
      </c>
    </row>
    <row r="10696" spans="1:7" ht="14.4" customHeight="1">
      <c r="A10696" s="138" t="s">
        <v>18129</v>
      </c>
      <c r="B10696" s="151" t="s">
        <v>18130</v>
      </c>
      <c r="C10696" s="148">
        <v>31846.058749999997</v>
      </c>
      <c r="D10696" s="148">
        <f t="shared" si="498"/>
        <v>38852.19</v>
      </c>
      <c r="E10696" s="138" t="s">
        <v>2044</v>
      </c>
      <c r="F10696" s="148">
        <f t="shared" si="499"/>
        <v>31846.06</v>
      </c>
      <c r="G10696" s="148">
        <f t="shared" si="500"/>
        <v>38852.193200000002</v>
      </c>
    </row>
    <row r="10697" spans="1:7" ht="14.4" customHeight="1">
      <c r="A10697" s="138" t="s">
        <v>18131</v>
      </c>
      <c r="B10697" s="151" t="s">
        <v>18132</v>
      </c>
      <c r="C10697" s="148">
        <v>31846.058749999997</v>
      </c>
      <c r="D10697" s="148">
        <f t="shared" ref="D10697:D10760" si="501">ROUND(C10697*(1+$D$8),2)</f>
        <v>38852.19</v>
      </c>
      <c r="E10697" s="138" t="s">
        <v>2044</v>
      </c>
      <c r="F10697" s="148">
        <f t="shared" ref="F10697:F10760" si="502">ROUND(C10697*(1-HLOOKUP(E10697,$1:$2,2,FALSE)),2)</f>
        <v>31846.06</v>
      </c>
      <c r="G10697" s="148">
        <f t="shared" ref="G10697:G10760" si="503">F10697*(1+$D$8)</f>
        <v>38852.193200000002</v>
      </c>
    </row>
    <row r="10698" spans="1:7" ht="14.4" customHeight="1">
      <c r="A10698" s="138" t="s">
        <v>18133</v>
      </c>
      <c r="B10698" s="151" t="s">
        <v>18134</v>
      </c>
      <c r="C10698" s="148">
        <v>31846.058749999997</v>
      </c>
      <c r="D10698" s="148">
        <f t="shared" si="501"/>
        <v>38852.19</v>
      </c>
      <c r="E10698" s="138" t="s">
        <v>2044</v>
      </c>
      <c r="F10698" s="148">
        <f t="shared" si="502"/>
        <v>31846.06</v>
      </c>
      <c r="G10698" s="148">
        <f t="shared" si="503"/>
        <v>38852.193200000002</v>
      </c>
    </row>
    <row r="10699" spans="1:7" ht="14.4" customHeight="1">
      <c r="A10699" s="138" t="s">
        <v>18135</v>
      </c>
      <c r="B10699" s="151" t="s">
        <v>18136</v>
      </c>
      <c r="C10699" s="148">
        <v>31846.058749999997</v>
      </c>
      <c r="D10699" s="148">
        <f t="shared" si="501"/>
        <v>38852.19</v>
      </c>
      <c r="E10699" s="138" t="s">
        <v>2044</v>
      </c>
      <c r="F10699" s="148">
        <f t="shared" si="502"/>
        <v>31846.06</v>
      </c>
      <c r="G10699" s="148">
        <f t="shared" si="503"/>
        <v>38852.193200000002</v>
      </c>
    </row>
    <row r="10700" spans="1:7" ht="14.4" customHeight="1">
      <c r="A10700" s="138" t="s">
        <v>18137</v>
      </c>
      <c r="B10700" s="151" t="s">
        <v>18138</v>
      </c>
      <c r="C10700" s="148">
        <v>31846.058749999997</v>
      </c>
      <c r="D10700" s="148">
        <f t="shared" si="501"/>
        <v>38852.19</v>
      </c>
      <c r="E10700" s="138" t="s">
        <v>2044</v>
      </c>
      <c r="F10700" s="148">
        <f t="shared" si="502"/>
        <v>31846.06</v>
      </c>
      <c r="G10700" s="148">
        <f t="shared" si="503"/>
        <v>38852.193200000002</v>
      </c>
    </row>
    <row r="10701" spans="1:7" ht="14.4" customHeight="1">
      <c r="A10701" s="138" t="s">
        <v>18139</v>
      </c>
      <c r="B10701" s="151" t="s">
        <v>18140</v>
      </c>
      <c r="C10701" s="148">
        <v>31846.058749999997</v>
      </c>
      <c r="D10701" s="148">
        <f t="shared" si="501"/>
        <v>38852.19</v>
      </c>
      <c r="E10701" s="138" t="s">
        <v>2044</v>
      </c>
      <c r="F10701" s="148">
        <f t="shared" si="502"/>
        <v>31846.06</v>
      </c>
      <c r="G10701" s="148">
        <f t="shared" si="503"/>
        <v>38852.193200000002</v>
      </c>
    </row>
    <row r="10702" spans="1:7" ht="14.4" customHeight="1">
      <c r="A10702" s="138" t="s">
        <v>18141</v>
      </c>
      <c r="B10702" s="151" t="s">
        <v>18142</v>
      </c>
      <c r="C10702" s="148">
        <v>31846.058749999997</v>
      </c>
      <c r="D10702" s="148">
        <f t="shared" si="501"/>
        <v>38852.19</v>
      </c>
      <c r="E10702" s="138" t="s">
        <v>2044</v>
      </c>
      <c r="F10702" s="148">
        <f t="shared" si="502"/>
        <v>31846.06</v>
      </c>
      <c r="G10702" s="148">
        <f t="shared" si="503"/>
        <v>38852.193200000002</v>
      </c>
    </row>
    <row r="10703" spans="1:7" ht="14.4" customHeight="1">
      <c r="A10703" s="138" t="s">
        <v>18143</v>
      </c>
      <c r="B10703" s="151" t="s">
        <v>18144</v>
      </c>
      <c r="C10703" s="148">
        <v>31846.058749999997</v>
      </c>
      <c r="D10703" s="148">
        <f t="shared" si="501"/>
        <v>38852.19</v>
      </c>
      <c r="E10703" s="138" t="s">
        <v>2044</v>
      </c>
      <c r="F10703" s="148">
        <f t="shared" si="502"/>
        <v>31846.06</v>
      </c>
      <c r="G10703" s="148">
        <f t="shared" si="503"/>
        <v>38852.193200000002</v>
      </c>
    </row>
    <row r="10704" spans="1:7" ht="14.4" customHeight="1">
      <c r="A10704" s="138" t="s">
        <v>18145</v>
      </c>
      <c r="B10704" s="151" t="s">
        <v>18146</v>
      </c>
      <c r="C10704" s="148">
        <v>31846.058749999997</v>
      </c>
      <c r="D10704" s="148">
        <f t="shared" si="501"/>
        <v>38852.19</v>
      </c>
      <c r="E10704" s="138" t="s">
        <v>2044</v>
      </c>
      <c r="F10704" s="148">
        <f t="shared" si="502"/>
        <v>31846.06</v>
      </c>
      <c r="G10704" s="148">
        <f t="shared" si="503"/>
        <v>38852.193200000002</v>
      </c>
    </row>
    <row r="10705" spans="1:7" ht="14.4" customHeight="1">
      <c r="A10705" s="138" t="s">
        <v>18147</v>
      </c>
      <c r="B10705" s="151" t="s">
        <v>18148</v>
      </c>
      <c r="C10705" s="148">
        <v>31846.058749999997</v>
      </c>
      <c r="D10705" s="148">
        <f t="shared" si="501"/>
        <v>38852.19</v>
      </c>
      <c r="E10705" s="138" t="s">
        <v>2044</v>
      </c>
      <c r="F10705" s="148">
        <f t="shared" si="502"/>
        <v>31846.06</v>
      </c>
      <c r="G10705" s="148">
        <f t="shared" si="503"/>
        <v>38852.193200000002</v>
      </c>
    </row>
    <row r="10706" spans="1:7" ht="14.4" customHeight="1">
      <c r="A10706" s="138" t="s">
        <v>18149</v>
      </c>
      <c r="B10706" s="151" t="s">
        <v>18150</v>
      </c>
      <c r="C10706" s="148">
        <v>31846.058749999997</v>
      </c>
      <c r="D10706" s="148">
        <f t="shared" si="501"/>
        <v>38852.19</v>
      </c>
      <c r="E10706" s="138" t="s">
        <v>2044</v>
      </c>
      <c r="F10706" s="148">
        <f t="shared" si="502"/>
        <v>31846.06</v>
      </c>
      <c r="G10706" s="148">
        <f t="shared" si="503"/>
        <v>38852.193200000002</v>
      </c>
    </row>
    <row r="10707" spans="1:7" ht="14.4" customHeight="1">
      <c r="A10707" s="138" t="s">
        <v>18151</v>
      </c>
      <c r="B10707" s="151" t="s">
        <v>18152</v>
      </c>
      <c r="C10707" s="148">
        <v>31846.058749999997</v>
      </c>
      <c r="D10707" s="148">
        <f t="shared" si="501"/>
        <v>38852.19</v>
      </c>
      <c r="E10707" s="138" t="s">
        <v>2044</v>
      </c>
      <c r="F10707" s="148">
        <f t="shared" si="502"/>
        <v>31846.06</v>
      </c>
      <c r="G10707" s="148">
        <f t="shared" si="503"/>
        <v>38852.193200000002</v>
      </c>
    </row>
    <row r="10708" spans="1:7" ht="14.4" customHeight="1">
      <c r="A10708" s="138" t="s">
        <v>18153</v>
      </c>
      <c r="B10708" s="151" t="s">
        <v>18154</v>
      </c>
      <c r="C10708" s="148">
        <v>31846.058749999997</v>
      </c>
      <c r="D10708" s="148">
        <f t="shared" si="501"/>
        <v>38852.19</v>
      </c>
      <c r="E10708" s="138" t="s">
        <v>2044</v>
      </c>
      <c r="F10708" s="148">
        <f t="shared" si="502"/>
        <v>31846.06</v>
      </c>
      <c r="G10708" s="148">
        <f t="shared" si="503"/>
        <v>38852.193200000002</v>
      </c>
    </row>
    <row r="10709" spans="1:7" ht="14.4" customHeight="1">
      <c r="A10709" s="138" t="s">
        <v>18155</v>
      </c>
      <c r="B10709" s="151" t="s">
        <v>18156</v>
      </c>
      <c r="C10709" s="148">
        <v>31846.058749999997</v>
      </c>
      <c r="D10709" s="148">
        <f t="shared" si="501"/>
        <v>38852.19</v>
      </c>
      <c r="E10709" s="138" t="s">
        <v>2044</v>
      </c>
      <c r="F10709" s="148">
        <f t="shared" si="502"/>
        <v>31846.06</v>
      </c>
      <c r="G10709" s="148">
        <f t="shared" si="503"/>
        <v>38852.193200000002</v>
      </c>
    </row>
    <row r="10710" spans="1:7" ht="14.4" customHeight="1">
      <c r="A10710" s="138" t="s">
        <v>18157</v>
      </c>
      <c r="B10710" s="151" t="s">
        <v>18158</v>
      </c>
      <c r="C10710" s="148">
        <v>31846.058749999997</v>
      </c>
      <c r="D10710" s="148">
        <f t="shared" si="501"/>
        <v>38852.19</v>
      </c>
      <c r="E10710" s="138" t="s">
        <v>2044</v>
      </c>
      <c r="F10710" s="148">
        <f t="shared" si="502"/>
        <v>31846.06</v>
      </c>
      <c r="G10710" s="148">
        <f t="shared" si="503"/>
        <v>38852.193200000002</v>
      </c>
    </row>
    <row r="10711" spans="1:7" ht="14.4" customHeight="1">
      <c r="A10711" s="138" t="s">
        <v>18159</v>
      </c>
      <c r="B10711" s="151" t="s">
        <v>18160</v>
      </c>
      <c r="C10711" s="148">
        <v>31846.058749999997</v>
      </c>
      <c r="D10711" s="148">
        <f t="shared" si="501"/>
        <v>38852.19</v>
      </c>
      <c r="E10711" s="138" t="s">
        <v>2044</v>
      </c>
      <c r="F10711" s="148">
        <f t="shared" si="502"/>
        <v>31846.06</v>
      </c>
      <c r="G10711" s="148">
        <f t="shared" si="503"/>
        <v>38852.193200000002</v>
      </c>
    </row>
    <row r="10712" spans="1:7" ht="14.4" customHeight="1">
      <c r="A10712" s="138" t="s">
        <v>18161</v>
      </c>
      <c r="B10712" s="151" t="s">
        <v>18162</v>
      </c>
      <c r="C10712" s="148">
        <v>31846.058749999997</v>
      </c>
      <c r="D10712" s="148">
        <f t="shared" si="501"/>
        <v>38852.19</v>
      </c>
      <c r="E10712" s="138" t="s">
        <v>2044</v>
      </c>
      <c r="F10712" s="148">
        <f t="shared" si="502"/>
        <v>31846.06</v>
      </c>
      <c r="G10712" s="148">
        <f t="shared" si="503"/>
        <v>38852.193200000002</v>
      </c>
    </row>
    <row r="10713" spans="1:7" ht="14.4" customHeight="1">
      <c r="A10713" s="138" t="s">
        <v>18163</v>
      </c>
      <c r="B10713" s="151" t="s">
        <v>18164</v>
      </c>
      <c r="C10713" s="148">
        <v>31846.058749999997</v>
      </c>
      <c r="D10713" s="148">
        <f t="shared" si="501"/>
        <v>38852.19</v>
      </c>
      <c r="E10713" s="138" t="s">
        <v>2044</v>
      </c>
      <c r="F10713" s="148">
        <f t="shared" si="502"/>
        <v>31846.06</v>
      </c>
      <c r="G10713" s="148">
        <f t="shared" si="503"/>
        <v>38852.193200000002</v>
      </c>
    </row>
    <row r="10714" spans="1:7" ht="14.4" customHeight="1">
      <c r="A10714" s="138" t="s">
        <v>18165</v>
      </c>
      <c r="B10714" s="151" t="s">
        <v>18166</v>
      </c>
      <c r="C10714" s="148">
        <v>31846.058749999997</v>
      </c>
      <c r="D10714" s="148">
        <f t="shared" si="501"/>
        <v>38852.19</v>
      </c>
      <c r="E10714" s="138" t="s">
        <v>2044</v>
      </c>
      <c r="F10714" s="148">
        <f t="shared" si="502"/>
        <v>31846.06</v>
      </c>
      <c r="G10714" s="148">
        <f t="shared" si="503"/>
        <v>38852.193200000002</v>
      </c>
    </row>
    <row r="10715" spans="1:7" ht="14.4" customHeight="1">
      <c r="A10715" s="138" t="s">
        <v>18167</v>
      </c>
      <c r="B10715" s="151" t="s">
        <v>18168</v>
      </c>
      <c r="C10715" s="148">
        <v>31846.058749999997</v>
      </c>
      <c r="D10715" s="148">
        <f t="shared" si="501"/>
        <v>38852.19</v>
      </c>
      <c r="E10715" s="138" t="s">
        <v>2044</v>
      </c>
      <c r="F10715" s="148">
        <f t="shared" si="502"/>
        <v>31846.06</v>
      </c>
      <c r="G10715" s="148">
        <f t="shared" si="503"/>
        <v>38852.193200000002</v>
      </c>
    </row>
    <row r="10716" spans="1:7" ht="14.4" customHeight="1">
      <c r="A10716" s="138" t="s">
        <v>18169</v>
      </c>
      <c r="B10716" s="151" t="s">
        <v>18170</v>
      </c>
      <c r="C10716" s="148">
        <v>31846.058749999997</v>
      </c>
      <c r="D10716" s="148">
        <f t="shared" si="501"/>
        <v>38852.19</v>
      </c>
      <c r="E10716" s="138" t="s">
        <v>2044</v>
      </c>
      <c r="F10716" s="148">
        <f t="shared" si="502"/>
        <v>31846.06</v>
      </c>
      <c r="G10716" s="148">
        <f t="shared" si="503"/>
        <v>38852.193200000002</v>
      </c>
    </row>
    <row r="10717" spans="1:7" ht="14.4" customHeight="1">
      <c r="A10717" s="138" t="s">
        <v>18171</v>
      </c>
      <c r="B10717" s="151" t="s">
        <v>18172</v>
      </c>
      <c r="C10717" s="148">
        <v>31846.058749999997</v>
      </c>
      <c r="D10717" s="148">
        <f t="shared" si="501"/>
        <v>38852.19</v>
      </c>
      <c r="E10717" s="138" t="s">
        <v>2044</v>
      </c>
      <c r="F10717" s="148">
        <f t="shared" si="502"/>
        <v>31846.06</v>
      </c>
      <c r="G10717" s="148">
        <f t="shared" si="503"/>
        <v>38852.193200000002</v>
      </c>
    </row>
    <row r="10718" spans="1:7" ht="14.4" customHeight="1">
      <c r="A10718" s="138" t="s">
        <v>18173</v>
      </c>
      <c r="B10718" s="151" t="s">
        <v>18174</v>
      </c>
      <c r="C10718" s="148">
        <v>31846.058749999997</v>
      </c>
      <c r="D10718" s="148">
        <f t="shared" si="501"/>
        <v>38852.19</v>
      </c>
      <c r="E10718" s="138" t="s">
        <v>2044</v>
      </c>
      <c r="F10718" s="148">
        <f t="shared" si="502"/>
        <v>31846.06</v>
      </c>
      <c r="G10718" s="148">
        <f t="shared" si="503"/>
        <v>38852.193200000002</v>
      </c>
    </row>
    <row r="10719" spans="1:7" ht="14.4" customHeight="1">
      <c r="A10719" s="138" t="s">
        <v>18175</v>
      </c>
      <c r="B10719" s="151" t="s">
        <v>18176</v>
      </c>
      <c r="C10719" s="148">
        <v>31846.058749999997</v>
      </c>
      <c r="D10719" s="148">
        <f t="shared" si="501"/>
        <v>38852.19</v>
      </c>
      <c r="E10719" s="138" t="s">
        <v>2044</v>
      </c>
      <c r="F10719" s="148">
        <f t="shared" si="502"/>
        <v>31846.06</v>
      </c>
      <c r="G10719" s="148">
        <f t="shared" si="503"/>
        <v>38852.193200000002</v>
      </c>
    </row>
    <row r="10720" spans="1:7" ht="14.4" customHeight="1">
      <c r="A10720" s="138" t="s">
        <v>18177</v>
      </c>
      <c r="B10720" s="151" t="s">
        <v>18178</v>
      </c>
      <c r="C10720" s="148">
        <v>31846.058749999997</v>
      </c>
      <c r="D10720" s="148">
        <f t="shared" si="501"/>
        <v>38852.19</v>
      </c>
      <c r="E10720" s="138" t="s">
        <v>2044</v>
      </c>
      <c r="F10720" s="148">
        <f t="shared" si="502"/>
        <v>31846.06</v>
      </c>
      <c r="G10720" s="148">
        <f t="shared" si="503"/>
        <v>38852.193200000002</v>
      </c>
    </row>
    <row r="10721" spans="1:7" ht="14.4" customHeight="1">
      <c r="A10721" s="138" t="s">
        <v>18179</v>
      </c>
      <c r="B10721" s="151" t="s">
        <v>18180</v>
      </c>
      <c r="C10721" s="148">
        <v>9652.7216499999995</v>
      </c>
      <c r="D10721" s="148">
        <f t="shared" si="501"/>
        <v>11776.32</v>
      </c>
      <c r="E10721" s="138" t="s">
        <v>2044</v>
      </c>
      <c r="F10721" s="148">
        <f t="shared" si="502"/>
        <v>9652.7199999999993</v>
      </c>
      <c r="G10721" s="148">
        <f t="shared" si="503"/>
        <v>11776.318399999998</v>
      </c>
    </row>
    <row r="10722" spans="1:7" ht="14.4" customHeight="1">
      <c r="A10722" s="138" t="s">
        <v>18181</v>
      </c>
      <c r="B10722" s="151" t="s">
        <v>18182</v>
      </c>
      <c r="C10722" s="148">
        <v>9652.7216499999995</v>
      </c>
      <c r="D10722" s="148">
        <f t="shared" si="501"/>
        <v>11776.32</v>
      </c>
      <c r="E10722" s="138" t="s">
        <v>2044</v>
      </c>
      <c r="F10722" s="148">
        <f t="shared" si="502"/>
        <v>9652.7199999999993</v>
      </c>
      <c r="G10722" s="148">
        <f t="shared" si="503"/>
        <v>11776.318399999998</v>
      </c>
    </row>
    <row r="10723" spans="1:7" ht="14.4" customHeight="1">
      <c r="A10723" s="138" t="s">
        <v>18183</v>
      </c>
      <c r="B10723" s="151" t="s">
        <v>18184</v>
      </c>
      <c r="C10723" s="148">
        <v>9652.7216499999995</v>
      </c>
      <c r="D10723" s="148">
        <f t="shared" si="501"/>
        <v>11776.32</v>
      </c>
      <c r="E10723" s="138" t="s">
        <v>2044</v>
      </c>
      <c r="F10723" s="148">
        <f t="shared" si="502"/>
        <v>9652.7199999999993</v>
      </c>
      <c r="G10723" s="148">
        <f t="shared" si="503"/>
        <v>11776.318399999998</v>
      </c>
    </row>
    <row r="10724" spans="1:7" ht="14.4" customHeight="1">
      <c r="A10724" s="138" t="s">
        <v>18185</v>
      </c>
      <c r="B10724" s="151" t="s">
        <v>18186</v>
      </c>
      <c r="C10724" s="148">
        <v>9652.7216499999995</v>
      </c>
      <c r="D10724" s="148">
        <f t="shared" si="501"/>
        <v>11776.32</v>
      </c>
      <c r="E10724" s="138" t="s">
        <v>2044</v>
      </c>
      <c r="F10724" s="148">
        <f t="shared" si="502"/>
        <v>9652.7199999999993</v>
      </c>
      <c r="G10724" s="148">
        <f t="shared" si="503"/>
        <v>11776.318399999998</v>
      </c>
    </row>
    <row r="10725" spans="1:7" ht="14.4" customHeight="1">
      <c r="A10725" s="138" t="s">
        <v>18187</v>
      </c>
      <c r="B10725" s="151" t="s">
        <v>18188</v>
      </c>
      <c r="C10725" s="148">
        <v>9652.7216499999995</v>
      </c>
      <c r="D10725" s="148">
        <f t="shared" si="501"/>
        <v>11776.32</v>
      </c>
      <c r="E10725" s="138" t="s">
        <v>2044</v>
      </c>
      <c r="F10725" s="148">
        <f t="shared" si="502"/>
        <v>9652.7199999999993</v>
      </c>
      <c r="G10725" s="148">
        <f t="shared" si="503"/>
        <v>11776.318399999998</v>
      </c>
    </row>
    <row r="10726" spans="1:7" ht="14.4" customHeight="1">
      <c r="A10726" s="138" t="s">
        <v>18189</v>
      </c>
      <c r="B10726" s="151" t="s">
        <v>18190</v>
      </c>
      <c r="C10726" s="148">
        <v>9652.7216499999995</v>
      </c>
      <c r="D10726" s="148">
        <f t="shared" si="501"/>
        <v>11776.32</v>
      </c>
      <c r="E10726" s="138" t="s">
        <v>2044</v>
      </c>
      <c r="F10726" s="148">
        <f t="shared" si="502"/>
        <v>9652.7199999999993</v>
      </c>
      <c r="G10726" s="148">
        <f t="shared" si="503"/>
        <v>11776.318399999998</v>
      </c>
    </row>
    <row r="10727" spans="1:7" ht="14.4" customHeight="1">
      <c r="A10727" s="138" t="s">
        <v>18191</v>
      </c>
      <c r="B10727" s="151" t="s">
        <v>18192</v>
      </c>
      <c r="C10727" s="148">
        <v>9652.7216499999995</v>
      </c>
      <c r="D10727" s="148">
        <f t="shared" si="501"/>
        <v>11776.32</v>
      </c>
      <c r="E10727" s="138" t="s">
        <v>2044</v>
      </c>
      <c r="F10727" s="148">
        <f t="shared" si="502"/>
        <v>9652.7199999999993</v>
      </c>
      <c r="G10727" s="148">
        <f t="shared" si="503"/>
        <v>11776.318399999998</v>
      </c>
    </row>
    <row r="10728" spans="1:7" ht="14.4" customHeight="1">
      <c r="A10728" s="138" t="s">
        <v>18193</v>
      </c>
      <c r="B10728" s="151" t="s">
        <v>18194</v>
      </c>
      <c r="C10728" s="148">
        <v>9652.7216499999995</v>
      </c>
      <c r="D10728" s="148">
        <f t="shared" si="501"/>
        <v>11776.32</v>
      </c>
      <c r="E10728" s="138" t="s">
        <v>2044</v>
      </c>
      <c r="F10728" s="148">
        <f t="shared" si="502"/>
        <v>9652.7199999999993</v>
      </c>
      <c r="G10728" s="148">
        <f t="shared" si="503"/>
        <v>11776.318399999998</v>
      </c>
    </row>
    <row r="10729" spans="1:7" ht="14.4" customHeight="1">
      <c r="A10729" s="138" t="s">
        <v>18195</v>
      </c>
      <c r="B10729" s="151" t="s">
        <v>18196</v>
      </c>
      <c r="C10729" s="148">
        <v>9652.7216499999995</v>
      </c>
      <c r="D10729" s="148">
        <f t="shared" si="501"/>
        <v>11776.32</v>
      </c>
      <c r="E10729" s="138" t="s">
        <v>2044</v>
      </c>
      <c r="F10729" s="148">
        <f t="shared" si="502"/>
        <v>9652.7199999999993</v>
      </c>
      <c r="G10729" s="148">
        <f t="shared" si="503"/>
        <v>11776.318399999998</v>
      </c>
    </row>
    <row r="10730" spans="1:7" ht="14.4" customHeight="1">
      <c r="A10730" s="138" t="s">
        <v>18197</v>
      </c>
      <c r="B10730" s="151" t="s">
        <v>18198</v>
      </c>
      <c r="C10730" s="148">
        <v>9652.7216499999995</v>
      </c>
      <c r="D10730" s="148">
        <f t="shared" si="501"/>
        <v>11776.32</v>
      </c>
      <c r="E10730" s="138" t="s">
        <v>2044</v>
      </c>
      <c r="F10730" s="148">
        <f t="shared" si="502"/>
        <v>9652.7199999999993</v>
      </c>
      <c r="G10730" s="148">
        <f t="shared" si="503"/>
        <v>11776.318399999998</v>
      </c>
    </row>
    <row r="10731" spans="1:7" ht="14.4" customHeight="1">
      <c r="A10731" s="138" t="s">
        <v>18199</v>
      </c>
      <c r="B10731" s="151" t="s">
        <v>18200</v>
      </c>
      <c r="C10731" s="148">
        <v>9652.7216499999995</v>
      </c>
      <c r="D10731" s="148">
        <f t="shared" si="501"/>
        <v>11776.32</v>
      </c>
      <c r="E10731" s="138" t="s">
        <v>2044</v>
      </c>
      <c r="F10731" s="148">
        <f t="shared" si="502"/>
        <v>9652.7199999999993</v>
      </c>
      <c r="G10731" s="148">
        <f t="shared" si="503"/>
        <v>11776.318399999998</v>
      </c>
    </row>
    <row r="10732" spans="1:7" ht="14.4" customHeight="1">
      <c r="A10732" s="138" t="s">
        <v>18201</v>
      </c>
      <c r="B10732" s="151" t="s">
        <v>18202</v>
      </c>
      <c r="C10732" s="148">
        <v>9652.7216499999995</v>
      </c>
      <c r="D10732" s="148">
        <f t="shared" si="501"/>
        <v>11776.32</v>
      </c>
      <c r="E10732" s="138" t="s">
        <v>2044</v>
      </c>
      <c r="F10732" s="148">
        <f t="shared" si="502"/>
        <v>9652.7199999999993</v>
      </c>
      <c r="G10732" s="148">
        <f t="shared" si="503"/>
        <v>11776.318399999998</v>
      </c>
    </row>
    <row r="10733" spans="1:7" ht="14.4" customHeight="1">
      <c r="A10733" s="138" t="s">
        <v>18203</v>
      </c>
      <c r="B10733" s="151" t="s">
        <v>18204</v>
      </c>
      <c r="C10733" s="148">
        <v>9652.7216499999995</v>
      </c>
      <c r="D10733" s="148">
        <f t="shared" si="501"/>
        <v>11776.32</v>
      </c>
      <c r="E10733" s="138" t="s">
        <v>2044</v>
      </c>
      <c r="F10733" s="148">
        <f t="shared" si="502"/>
        <v>9652.7199999999993</v>
      </c>
      <c r="G10733" s="148">
        <f t="shared" si="503"/>
        <v>11776.318399999998</v>
      </c>
    </row>
    <row r="10734" spans="1:7" ht="14.4" customHeight="1">
      <c r="A10734" s="138" t="s">
        <v>18205</v>
      </c>
      <c r="B10734" s="151" t="s">
        <v>18206</v>
      </c>
      <c r="C10734" s="148">
        <v>9652.7216499999995</v>
      </c>
      <c r="D10734" s="148">
        <f t="shared" si="501"/>
        <v>11776.32</v>
      </c>
      <c r="E10734" s="138" t="s">
        <v>2044</v>
      </c>
      <c r="F10734" s="148">
        <f t="shared" si="502"/>
        <v>9652.7199999999993</v>
      </c>
      <c r="G10734" s="148">
        <f t="shared" si="503"/>
        <v>11776.318399999998</v>
      </c>
    </row>
    <row r="10735" spans="1:7" ht="14.4" customHeight="1">
      <c r="A10735" s="138" t="s">
        <v>18207</v>
      </c>
      <c r="B10735" s="151" t="s">
        <v>18208</v>
      </c>
      <c r="C10735" s="148">
        <v>9652.7216499999995</v>
      </c>
      <c r="D10735" s="148">
        <f t="shared" si="501"/>
        <v>11776.32</v>
      </c>
      <c r="E10735" s="138" t="s">
        <v>2044</v>
      </c>
      <c r="F10735" s="148">
        <f t="shared" si="502"/>
        <v>9652.7199999999993</v>
      </c>
      <c r="G10735" s="148">
        <f t="shared" si="503"/>
        <v>11776.318399999998</v>
      </c>
    </row>
    <row r="10736" spans="1:7" ht="14.4" customHeight="1">
      <c r="A10736" s="138" t="s">
        <v>18209</v>
      </c>
      <c r="B10736" s="151" t="s">
        <v>18210</v>
      </c>
      <c r="C10736" s="148">
        <v>9652.7216499999995</v>
      </c>
      <c r="D10736" s="148">
        <f t="shared" si="501"/>
        <v>11776.32</v>
      </c>
      <c r="E10736" s="138" t="s">
        <v>2044</v>
      </c>
      <c r="F10736" s="148">
        <f t="shared" si="502"/>
        <v>9652.7199999999993</v>
      </c>
      <c r="G10736" s="148">
        <f t="shared" si="503"/>
        <v>11776.318399999998</v>
      </c>
    </row>
    <row r="10737" spans="1:7" ht="14.4" customHeight="1">
      <c r="A10737" s="138" t="s">
        <v>18211</v>
      </c>
      <c r="B10737" s="151" t="s">
        <v>18212</v>
      </c>
      <c r="C10737" s="148">
        <v>9652.7216499999995</v>
      </c>
      <c r="D10737" s="148">
        <f t="shared" si="501"/>
        <v>11776.32</v>
      </c>
      <c r="E10737" s="138" t="s">
        <v>2044</v>
      </c>
      <c r="F10737" s="148">
        <f t="shared" si="502"/>
        <v>9652.7199999999993</v>
      </c>
      <c r="G10737" s="148">
        <f t="shared" si="503"/>
        <v>11776.318399999998</v>
      </c>
    </row>
    <row r="10738" spans="1:7" ht="14.4" customHeight="1">
      <c r="A10738" s="138" t="s">
        <v>18213</v>
      </c>
      <c r="B10738" s="151" t="s">
        <v>18214</v>
      </c>
      <c r="C10738" s="148">
        <v>9652.7216499999995</v>
      </c>
      <c r="D10738" s="148">
        <f t="shared" si="501"/>
        <v>11776.32</v>
      </c>
      <c r="E10738" s="138" t="s">
        <v>2044</v>
      </c>
      <c r="F10738" s="148">
        <f t="shared" si="502"/>
        <v>9652.7199999999993</v>
      </c>
      <c r="G10738" s="148">
        <f t="shared" si="503"/>
        <v>11776.318399999998</v>
      </c>
    </row>
    <row r="10739" spans="1:7" ht="14.4" customHeight="1">
      <c r="A10739" s="138" t="s">
        <v>18215</v>
      </c>
      <c r="B10739" s="151" t="s">
        <v>18216</v>
      </c>
      <c r="C10739" s="148">
        <v>9652.7216499999995</v>
      </c>
      <c r="D10739" s="148">
        <f t="shared" si="501"/>
        <v>11776.32</v>
      </c>
      <c r="E10739" s="138" t="s">
        <v>2044</v>
      </c>
      <c r="F10739" s="148">
        <f t="shared" si="502"/>
        <v>9652.7199999999993</v>
      </c>
      <c r="G10739" s="148">
        <f t="shared" si="503"/>
        <v>11776.318399999998</v>
      </c>
    </row>
    <row r="10740" spans="1:7" ht="14.4" customHeight="1">
      <c r="A10740" s="138" t="s">
        <v>18217</v>
      </c>
      <c r="B10740" s="151" t="s">
        <v>18218</v>
      </c>
      <c r="C10740" s="148">
        <v>9652.7216499999995</v>
      </c>
      <c r="D10740" s="148">
        <f t="shared" si="501"/>
        <v>11776.32</v>
      </c>
      <c r="E10740" s="138" t="s">
        <v>2044</v>
      </c>
      <c r="F10740" s="148">
        <f t="shared" si="502"/>
        <v>9652.7199999999993</v>
      </c>
      <c r="G10740" s="148">
        <f t="shared" si="503"/>
        <v>11776.318399999998</v>
      </c>
    </row>
    <row r="10741" spans="1:7" ht="14.4" customHeight="1">
      <c r="A10741" s="138" t="s">
        <v>18219</v>
      </c>
      <c r="B10741" s="151" t="s">
        <v>18220</v>
      </c>
      <c r="C10741" s="148">
        <v>9652.7216499999995</v>
      </c>
      <c r="D10741" s="148">
        <f t="shared" si="501"/>
        <v>11776.32</v>
      </c>
      <c r="E10741" s="138" t="s">
        <v>2044</v>
      </c>
      <c r="F10741" s="148">
        <f t="shared" si="502"/>
        <v>9652.7199999999993</v>
      </c>
      <c r="G10741" s="148">
        <f t="shared" si="503"/>
        <v>11776.318399999998</v>
      </c>
    </row>
    <row r="10742" spans="1:7" ht="14.4" customHeight="1">
      <c r="A10742" s="138" t="s">
        <v>18221</v>
      </c>
      <c r="B10742" s="151" t="s">
        <v>18222</v>
      </c>
      <c r="C10742" s="148">
        <v>9652.7216499999995</v>
      </c>
      <c r="D10742" s="148">
        <f t="shared" si="501"/>
        <v>11776.32</v>
      </c>
      <c r="E10742" s="138" t="s">
        <v>2044</v>
      </c>
      <c r="F10742" s="148">
        <f t="shared" si="502"/>
        <v>9652.7199999999993</v>
      </c>
      <c r="G10742" s="148">
        <f t="shared" si="503"/>
        <v>11776.318399999998</v>
      </c>
    </row>
    <row r="10743" spans="1:7" ht="14.4" customHeight="1">
      <c r="A10743" s="138" t="s">
        <v>18223</v>
      </c>
      <c r="B10743" s="151" t="s">
        <v>18224</v>
      </c>
      <c r="C10743" s="148">
        <v>9652.7216499999995</v>
      </c>
      <c r="D10743" s="148">
        <f t="shared" si="501"/>
        <v>11776.32</v>
      </c>
      <c r="E10743" s="138" t="s">
        <v>2044</v>
      </c>
      <c r="F10743" s="148">
        <f t="shared" si="502"/>
        <v>9652.7199999999993</v>
      </c>
      <c r="G10743" s="148">
        <f t="shared" si="503"/>
        <v>11776.318399999998</v>
      </c>
    </row>
    <row r="10744" spans="1:7" ht="14.4" customHeight="1">
      <c r="A10744" s="138" t="s">
        <v>18225</v>
      </c>
      <c r="B10744" s="151" t="s">
        <v>18226</v>
      </c>
      <c r="C10744" s="148">
        <v>9652.7216499999995</v>
      </c>
      <c r="D10744" s="148">
        <f t="shared" si="501"/>
        <v>11776.32</v>
      </c>
      <c r="E10744" s="138" t="s">
        <v>2044</v>
      </c>
      <c r="F10744" s="148">
        <f t="shared" si="502"/>
        <v>9652.7199999999993</v>
      </c>
      <c r="G10744" s="148">
        <f t="shared" si="503"/>
        <v>11776.318399999998</v>
      </c>
    </row>
    <row r="10745" spans="1:7" ht="14.4" customHeight="1">
      <c r="A10745" s="138" t="s">
        <v>18227</v>
      </c>
      <c r="B10745" s="151" t="s">
        <v>18228</v>
      </c>
      <c r="C10745" s="148">
        <v>9652.7216499999995</v>
      </c>
      <c r="D10745" s="148">
        <f t="shared" si="501"/>
        <v>11776.32</v>
      </c>
      <c r="E10745" s="138" t="s">
        <v>2044</v>
      </c>
      <c r="F10745" s="148">
        <f t="shared" si="502"/>
        <v>9652.7199999999993</v>
      </c>
      <c r="G10745" s="148">
        <f t="shared" si="503"/>
        <v>11776.318399999998</v>
      </c>
    </row>
    <row r="10746" spans="1:7" ht="14.4" customHeight="1">
      <c r="A10746" s="138" t="s">
        <v>18229</v>
      </c>
      <c r="B10746" s="151" t="s">
        <v>18230</v>
      </c>
      <c r="C10746" s="148">
        <v>9652.7216499999995</v>
      </c>
      <c r="D10746" s="148">
        <f t="shared" si="501"/>
        <v>11776.32</v>
      </c>
      <c r="E10746" s="138" t="s">
        <v>2044</v>
      </c>
      <c r="F10746" s="148">
        <f t="shared" si="502"/>
        <v>9652.7199999999993</v>
      </c>
      <c r="G10746" s="148">
        <f t="shared" si="503"/>
        <v>11776.318399999998</v>
      </c>
    </row>
    <row r="10747" spans="1:7" ht="14.4" customHeight="1">
      <c r="A10747" s="138" t="s">
        <v>18231</v>
      </c>
      <c r="B10747" s="151" t="s">
        <v>18232</v>
      </c>
      <c r="C10747" s="148">
        <v>9652.7216499999995</v>
      </c>
      <c r="D10747" s="148">
        <f t="shared" si="501"/>
        <v>11776.32</v>
      </c>
      <c r="E10747" s="138" t="s">
        <v>2044</v>
      </c>
      <c r="F10747" s="148">
        <f t="shared" si="502"/>
        <v>9652.7199999999993</v>
      </c>
      <c r="G10747" s="148">
        <f t="shared" si="503"/>
        <v>11776.318399999998</v>
      </c>
    </row>
    <row r="10748" spans="1:7" ht="14.4" customHeight="1">
      <c r="A10748" s="138" t="s">
        <v>18233</v>
      </c>
      <c r="B10748" s="151" t="s">
        <v>18234</v>
      </c>
      <c r="C10748" s="148">
        <v>9652.7216499999995</v>
      </c>
      <c r="D10748" s="148">
        <f t="shared" si="501"/>
        <v>11776.32</v>
      </c>
      <c r="E10748" s="138" t="s">
        <v>2044</v>
      </c>
      <c r="F10748" s="148">
        <f t="shared" si="502"/>
        <v>9652.7199999999993</v>
      </c>
      <c r="G10748" s="148">
        <f t="shared" si="503"/>
        <v>11776.318399999998</v>
      </c>
    </row>
    <row r="10749" spans="1:7" ht="14.4" customHeight="1">
      <c r="A10749" s="138" t="s">
        <v>18235</v>
      </c>
      <c r="B10749" s="151" t="s">
        <v>18236</v>
      </c>
      <c r="C10749" s="148">
        <v>9652.7216499999995</v>
      </c>
      <c r="D10749" s="148">
        <f t="shared" si="501"/>
        <v>11776.32</v>
      </c>
      <c r="E10749" s="138" t="s">
        <v>2044</v>
      </c>
      <c r="F10749" s="148">
        <f t="shared" si="502"/>
        <v>9652.7199999999993</v>
      </c>
      <c r="G10749" s="148">
        <f t="shared" si="503"/>
        <v>11776.318399999998</v>
      </c>
    </row>
    <row r="10750" spans="1:7" ht="14.4" customHeight="1">
      <c r="A10750" s="138" t="s">
        <v>18237</v>
      </c>
      <c r="B10750" s="151" t="s">
        <v>18238</v>
      </c>
      <c r="C10750" s="148">
        <v>9652.7216499999995</v>
      </c>
      <c r="D10750" s="148">
        <f t="shared" si="501"/>
        <v>11776.32</v>
      </c>
      <c r="E10750" s="138" t="s">
        <v>2044</v>
      </c>
      <c r="F10750" s="148">
        <f t="shared" si="502"/>
        <v>9652.7199999999993</v>
      </c>
      <c r="G10750" s="148">
        <f t="shared" si="503"/>
        <v>11776.318399999998</v>
      </c>
    </row>
    <row r="10751" spans="1:7" ht="14.4" customHeight="1">
      <c r="A10751" s="138" t="s">
        <v>18239</v>
      </c>
      <c r="B10751" s="151" t="s">
        <v>18240</v>
      </c>
      <c r="C10751" s="148">
        <v>9652.7216499999995</v>
      </c>
      <c r="D10751" s="148">
        <f t="shared" si="501"/>
        <v>11776.32</v>
      </c>
      <c r="E10751" s="138" t="s">
        <v>2044</v>
      </c>
      <c r="F10751" s="148">
        <f t="shared" si="502"/>
        <v>9652.7199999999993</v>
      </c>
      <c r="G10751" s="148">
        <f t="shared" si="503"/>
        <v>11776.318399999998</v>
      </c>
    </row>
    <row r="10752" spans="1:7" ht="14.4" customHeight="1">
      <c r="A10752" s="138" t="s">
        <v>18241</v>
      </c>
      <c r="B10752" s="151" t="s">
        <v>18242</v>
      </c>
      <c r="C10752" s="148">
        <v>9652.7216499999995</v>
      </c>
      <c r="D10752" s="148">
        <f t="shared" si="501"/>
        <v>11776.32</v>
      </c>
      <c r="E10752" s="138" t="s">
        <v>2044</v>
      </c>
      <c r="F10752" s="148">
        <f t="shared" si="502"/>
        <v>9652.7199999999993</v>
      </c>
      <c r="G10752" s="148">
        <f t="shared" si="503"/>
        <v>11776.318399999998</v>
      </c>
    </row>
    <row r="10753" spans="1:7" ht="14.4" customHeight="1">
      <c r="A10753" s="138" t="s">
        <v>18243</v>
      </c>
      <c r="B10753" s="151" t="s">
        <v>18244</v>
      </c>
      <c r="C10753" s="148">
        <v>9652.7216499999995</v>
      </c>
      <c r="D10753" s="148">
        <f t="shared" si="501"/>
        <v>11776.32</v>
      </c>
      <c r="E10753" s="138" t="s">
        <v>2044</v>
      </c>
      <c r="F10753" s="148">
        <f t="shared" si="502"/>
        <v>9652.7199999999993</v>
      </c>
      <c r="G10753" s="148">
        <f t="shared" si="503"/>
        <v>11776.318399999998</v>
      </c>
    </row>
    <row r="10754" spans="1:7" ht="14.4" customHeight="1">
      <c r="A10754" s="138" t="s">
        <v>18245</v>
      </c>
      <c r="B10754" s="151" t="s">
        <v>18246</v>
      </c>
      <c r="C10754" s="148">
        <v>9652.7216499999995</v>
      </c>
      <c r="D10754" s="148">
        <f t="shared" si="501"/>
        <v>11776.32</v>
      </c>
      <c r="E10754" s="138" t="s">
        <v>2044</v>
      </c>
      <c r="F10754" s="148">
        <f t="shared" si="502"/>
        <v>9652.7199999999993</v>
      </c>
      <c r="G10754" s="148">
        <f t="shared" si="503"/>
        <v>11776.318399999998</v>
      </c>
    </row>
    <row r="10755" spans="1:7" ht="14.4" customHeight="1">
      <c r="A10755" s="138" t="s">
        <v>18247</v>
      </c>
      <c r="B10755" s="151" t="s">
        <v>18248</v>
      </c>
      <c r="C10755" s="148">
        <v>9652.7216499999995</v>
      </c>
      <c r="D10755" s="148">
        <f t="shared" si="501"/>
        <v>11776.32</v>
      </c>
      <c r="E10755" s="138" t="s">
        <v>2044</v>
      </c>
      <c r="F10755" s="148">
        <f t="shared" si="502"/>
        <v>9652.7199999999993</v>
      </c>
      <c r="G10755" s="148">
        <f t="shared" si="503"/>
        <v>11776.318399999998</v>
      </c>
    </row>
    <row r="10756" spans="1:7" ht="14.4" customHeight="1">
      <c r="A10756" s="138" t="s">
        <v>18249</v>
      </c>
      <c r="B10756" s="151" t="s">
        <v>18250</v>
      </c>
      <c r="C10756" s="148">
        <v>9652.7216499999995</v>
      </c>
      <c r="D10756" s="148">
        <f t="shared" si="501"/>
        <v>11776.32</v>
      </c>
      <c r="E10756" s="138" t="s">
        <v>2044</v>
      </c>
      <c r="F10756" s="148">
        <f t="shared" si="502"/>
        <v>9652.7199999999993</v>
      </c>
      <c r="G10756" s="148">
        <f t="shared" si="503"/>
        <v>11776.318399999998</v>
      </c>
    </row>
    <row r="10757" spans="1:7" ht="14.4" customHeight="1">
      <c r="A10757" s="138" t="s">
        <v>18251</v>
      </c>
      <c r="B10757" s="151" t="s">
        <v>18252</v>
      </c>
      <c r="C10757" s="148">
        <v>9652.7216499999995</v>
      </c>
      <c r="D10757" s="148">
        <f t="shared" si="501"/>
        <v>11776.32</v>
      </c>
      <c r="E10757" s="138" t="s">
        <v>2044</v>
      </c>
      <c r="F10757" s="148">
        <f t="shared" si="502"/>
        <v>9652.7199999999993</v>
      </c>
      <c r="G10757" s="148">
        <f t="shared" si="503"/>
        <v>11776.318399999998</v>
      </c>
    </row>
    <row r="10758" spans="1:7" ht="14.4" customHeight="1">
      <c r="A10758" s="138" t="s">
        <v>18253</v>
      </c>
      <c r="B10758" s="151" t="s">
        <v>18254</v>
      </c>
      <c r="C10758" s="148">
        <v>9652.7216499999995</v>
      </c>
      <c r="D10758" s="148">
        <f t="shared" si="501"/>
        <v>11776.32</v>
      </c>
      <c r="E10758" s="138" t="s">
        <v>2044</v>
      </c>
      <c r="F10758" s="148">
        <f t="shared" si="502"/>
        <v>9652.7199999999993</v>
      </c>
      <c r="G10758" s="148">
        <f t="shared" si="503"/>
        <v>11776.318399999998</v>
      </c>
    </row>
    <row r="10759" spans="1:7" ht="14.4" customHeight="1">
      <c r="A10759" s="138" t="s">
        <v>18255</v>
      </c>
      <c r="B10759" s="151" t="s">
        <v>18256</v>
      </c>
      <c r="C10759" s="148">
        <v>9652.7216499999995</v>
      </c>
      <c r="D10759" s="148">
        <f t="shared" si="501"/>
        <v>11776.32</v>
      </c>
      <c r="E10759" s="138" t="s">
        <v>2044</v>
      </c>
      <c r="F10759" s="148">
        <f t="shared" si="502"/>
        <v>9652.7199999999993</v>
      </c>
      <c r="G10759" s="148">
        <f t="shared" si="503"/>
        <v>11776.318399999998</v>
      </c>
    </row>
    <row r="10760" spans="1:7" ht="14.4" customHeight="1">
      <c r="A10760" s="138" t="s">
        <v>18257</v>
      </c>
      <c r="B10760" s="151" t="s">
        <v>18258</v>
      </c>
      <c r="C10760" s="148">
        <v>9652.7216499999995</v>
      </c>
      <c r="D10760" s="148">
        <f t="shared" si="501"/>
        <v>11776.32</v>
      </c>
      <c r="E10760" s="138" t="s">
        <v>2044</v>
      </c>
      <c r="F10760" s="148">
        <f t="shared" si="502"/>
        <v>9652.7199999999993</v>
      </c>
      <c r="G10760" s="148">
        <f t="shared" si="503"/>
        <v>11776.318399999998</v>
      </c>
    </row>
    <row r="10761" spans="1:7" ht="14.4" customHeight="1">
      <c r="A10761" s="138" t="s">
        <v>18259</v>
      </c>
      <c r="B10761" s="151" t="s">
        <v>18260</v>
      </c>
      <c r="C10761" s="148">
        <v>9652.7216499999995</v>
      </c>
      <c r="D10761" s="148">
        <f t="shared" ref="D10761:D10824" si="504">ROUND(C10761*(1+$D$8),2)</f>
        <v>11776.32</v>
      </c>
      <c r="E10761" s="138" t="s">
        <v>2044</v>
      </c>
      <c r="F10761" s="148">
        <f t="shared" ref="F10761:F10824" si="505">ROUND(C10761*(1-HLOOKUP(E10761,$1:$2,2,FALSE)),2)</f>
        <v>9652.7199999999993</v>
      </c>
      <c r="G10761" s="148">
        <f t="shared" ref="G10761:G10824" si="506">F10761*(1+$D$8)</f>
        <v>11776.318399999998</v>
      </c>
    </row>
    <row r="10762" spans="1:7" ht="14.4" customHeight="1">
      <c r="A10762" s="138" t="s">
        <v>18261</v>
      </c>
      <c r="B10762" s="151" t="s">
        <v>18262</v>
      </c>
      <c r="C10762" s="148">
        <v>9652.7216499999995</v>
      </c>
      <c r="D10762" s="148">
        <f t="shared" si="504"/>
        <v>11776.32</v>
      </c>
      <c r="E10762" s="138" t="s">
        <v>2044</v>
      </c>
      <c r="F10762" s="148">
        <f t="shared" si="505"/>
        <v>9652.7199999999993</v>
      </c>
      <c r="G10762" s="148">
        <f t="shared" si="506"/>
        <v>11776.318399999998</v>
      </c>
    </row>
    <row r="10763" spans="1:7" ht="14.4" customHeight="1">
      <c r="A10763" s="138" t="s">
        <v>18263</v>
      </c>
      <c r="B10763" s="151" t="s">
        <v>18264</v>
      </c>
      <c r="C10763" s="148">
        <v>9652.7216499999995</v>
      </c>
      <c r="D10763" s="148">
        <f t="shared" si="504"/>
        <v>11776.32</v>
      </c>
      <c r="E10763" s="138" t="s">
        <v>2044</v>
      </c>
      <c r="F10763" s="148">
        <f t="shared" si="505"/>
        <v>9652.7199999999993</v>
      </c>
      <c r="G10763" s="148">
        <f t="shared" si="506"/>
        <v>11776.318399999998</v>
      </c>
    </row>
    <row r="10764" spans="1:7" ht="14.4" customHeight="1">
      <c r="A10764" s="138" t="s">
        <v>18265</v>
      </c>
      <c r="B10764" s="151" t="s">
        <v>18266</v>
      </c>
      <c r="C10764" s="148">
        <v>9652.7216499999995</v>
      </c>
      <c r="D10764" s="148">
        <f t="shared" si="504"/>
        <v>11776.32</v>
      </c>
      <c r="E10764" s="138" t="s">
        <v>2044</v>
      </c>
      <c r="F10764" s="148">
        <f t="shared" si="505"/>
        <v>9652.7199999999993</v>
      </c>
      <c r="G10764" s="148">
        <f t="shared" si="506"/>
        <v>11776.318399999998</v>
      </c>
    </row>
    <row r="10765" spans="1:7" ht="14.4" customHeight="1">
      <c r="A10765" s="138" t="s">
        <v>18267</v>
      </c>
      <c r="B10765" s="151" t="s">
        <v>18268</v>
      </c>
      <c r="C10765" s="148">
        <v>9652.7216499999995</v>
      </c>
      <c r="D10765" s="148">
        <f t="shared" si="504"/>
        <v>11776.32</v>
      </c>
      <c r="E10765" s="138" t="s">
        <v>2044</v>
      </c>
      <c r="F10765" s="148">
        <f t="shared" si="505"/>
        <v>9652.7199999999993</v>
      </c>
      <c r="G10765" s="148">
        <f t="shared" si="506"/>
        <v>11776.318399999998</v>
      </c>
    </row>
    <row r="10766" spans="1:7" ht="14.4" customHeight="1">
      <c r="A10766" s="138" t="s">
        <v>18269</v>
      </c>
      <c r="B10766" s="151" t="s">
        <v>18270</v>
      </c>
      <c r="C10766" s="148">
        <v>9652.7216499999995</v>
      </c>
      <c r="D10766" s="148">
        <f t="shared" si="504"/>
        <v>11776.32</v>
      </c>
      <c r="E10766" s="138" t="s">
        <v>2044</v>
      </c>
      <c r="F10766" s="148">
        <f t="shared" si="505"/>
        <v>9652.7199999999993</v>
      </c>
      <c r="G10766" s="148">
        <f t="shared" si="506"/>
        <v>11776.318399999998</v>
      </c>
    </row>
    <row r="10767" spans="1:7" ht="14.4" customHeight="1">
      <c r="A10767" s="138" t="s">
        <v>18271</v>
      </c>
      <c r="B10767" s="151" t="s">
        <v>18272</v>
      </c>
      <c r="C10767" s="148">
        <v>9652.7216499999995</v>
      </c>
      <c r="D10767" s="148">
        <f t="shared" si="504"/>
        <v>11776.32</v>
      </c>
      <c r="E10767" s="138" t="s">
        <v>2044</v>
      </c>
      <c r="F10767" s="148">
        <f t="shared" si="505"/>
        <v>9652.7199999999993</v>
      </c>
      <c r="G10767" s="148">
        <f t="shared" si="506"/>
        <v>11776.318399999998</v>
      </c>
    </row>
    <row r="10768" spans="1:7" ht="14.4" customHeight="1">
      <c r="A10768" s="138" t="s">
        <v>18273</v>
      </c>
      <c r="B10768" s="151" t="s">
        <v>18274</v>
      </c>
      <c r="C10768" s="148">
        <v>9652.7216499999995</v>
      </c>
      <c r="D10768" s="148">
        <f t="shared" si="504"/>
        <v>11776.32</v>
      </c>
      <c r="E10768" s="138" t="s">
        <v>2044</v>
      </c>
      <c r="F10768" s="148">
        <f t="shared" si="505"/>
        <v>9652.7199999999993</v>
      </c>
      <c r="G10768" s="148">
        <f t="shared" si="506"/>
        <v>11776.318399999998</v>
      </c>
    </row>
    <row r="10769" spans="1:7" ht="14.4" customHeight="1">
      <c r="A10769" s="138" t="s">
        <v>18275</v>
      </c>
      <c r="B10769" s="151" t="s">
        <v>18276</v>
      </c>
      <c r="C10769" s="148">
        <v>9652.7216499999995</v>
      </c>
      <c r="D10769" s="148">
        <f t="shared" si="504"/>
        <v>11776.32</v>
      </c>
      <c r="E10769" s="138" t="s">
        <v>2044</v>
      </c>
      <c r="F10769" s="148">
        <f t="shared" si="505"/>
        <v>9652.7199999999993</v>
      </c>
      <c r="G10769" s="148">
        <f t="shared" si="506"/>
        <v>11776.318399999998</v>
      </c>
    </row>
    <row r="10770" spans="1:7" ht="14.4" customHeight="1">
      <c r="A10770" s="138" t="s">
        <v>18277</v>
      </c>
      <c r="B10770" s="151" t="s">
        <v>18278</v>
      </c>
      <c r="C10770" s="148">
        <v>9652.7216499999995</v>
      </c>
      <c r="D10770" s="148">
        <f t="shared" si="504"/>
        <v>11776.32</v>
      </c>
      <c r="E10770" s="138" t="s">
        <v>2044</v>
      </c>
      <c r="F10770" s="148">
        <f t="shared" si="505"/>
        <v>9652.7199999999993</v>
      </c>
      <c r="G10770" s="148">
        <f t="shared" si="506"/>
        <v>11776.318399999998</v>
      </c>
    </row>
    <row r="10771" spans="1:7" ht="14.4" customHeight="1">
      <c r="A10771" s="138" t="s">
        <v>18279</v>
      </c>
      <c r="B10771" s="151" t="s">
        <v>18280</v>
      </c>
      <c r="C10771" s="148">
        <v>9652.7216499999995</v>
      </c>
      <c r="D10771" s="148">
        <f t="shared" si="504"/>
        <v>11776.32</v>
      </c>
      <c r="E10771" s="138" t="s">
        <v>2044</v>
      </c>
      <c r="F10771" s="148">
        <f t="shared" si="505"/>
        <v>9652.7199999999993</v>
      </c>
      <c r="G10771" s="148">
        <f t="shared" si="506"/>
        <v>11776.318399999998</v>
      </c>
    </row>
    <row r="10772" spans="1:7" ht="14.4" customHeight="1">
      <c r="A10772" s="138" t="s">
        <v>18281</v>
      </c>
      <c r="B10772" s="151" t="s">
        <v>18282</v>
      </c>
      <c r="C10772" s="148">
        <v>9652.7216499999995</v>
      </c>
      <c r="D10772" s="148">
        <f t="shared" si="504"/>
        <v>11776.32</v>
      </c>
      <c r="E10772" s="138" t="s">
        <v>2044</v>
      </c>
      <c r="F10772" s="148">
        <f t="shared" si="505"/>
        <v>9652.7199999999993</v>
      </c>
      <c r="G10772" s="148">
        <f t="shared" si="506"/>
        <v>11776.318399999998</v>
      </c>
    </row>
    <row r="10773" spans="1:7" ht="14.4" customHeight="1">
      <c r="A10773" s="138" t="s">
        <v>18283</v>
      </c>
      <c r="B10773" s="151" t="s">
        <v>18284</v>
      </c>
      <c r="C10773" s="148">
        <v>9652.7216499999995</v>
      </c>
      <c r="D10773" s="148">
        <f t="shared" si="504"/>
        <v>11776.32</v>
      </c>
      <c r="E10773" s="138" t="s">
        <v>2044</v>
      </c>
      <c r="F10773" s="148">
        <f t="shared" si="505"/>
        <v>9652.7199999999993</v>
      </c>
      <c r="G10773" s="148">
        <f t="shared" si="506"/>
        <v>11776.318399999998</v>
      </c>
    </row>
    <row r="10774" spans="1:7" ht="14.4" customHeight="1">
      <c r="A10774" s="138" t="s">
        <v>18285</v>
      </c>
      <c r="B10774" s="151" t="s">
        <v>18286</v>
      </c>
      <c r="C10774" s="148">
        <v>9652.7216499999995</v>
      </c>
      <c r="D10774" s="148">
        <f t="shared" si="504"/>
        <v>11776.32</v>
      </c>
      <c r="E10774" s="138" t="s">
        <v>2044</v>
      </c>
      <c r="F10774" s="148">
        <f t="shared" si="505"/>
        <v>9652.7199999999993</v>
      </c>
      <c r="G10774" s="148">
        <f t="shared" si="506"/>
        <v>11776.318399999998</v>
      </c>
    </row>
    <row r="10775" spans="1:7" ht="14.4" customHeight="1">
      <c r="A10775" s="138" t="s">
        <v>18287</v>
      </c>
      <c r="B10775" s="151" t="s">
        <v>18288</v>
      </c>
      <c r="C10775" s="148">
        <v>9652.7216499999995</v>
      </c>
      <c r="D10775" s="148">
        <f t="shared" si="504"/>
        <v>11776.32</v>
      </c>
      <c r="E10775" s="138" t="s">
        <v>2044</v>
      </c>
      <c r="F10775" s="148">
        <f t="shared" si="505"/>
        <v>9652.7199999999993</v>
      </c>
      <c r="G10775" s="148">
        <f t="shared" si="506"/>
        <v>11776.318399999998</v>
      </c>
    </row>
    <row r="10776" spans="1:7" ht="14.4" customHeight="1">
      <c r="A10776" s="138" t="s">
        <v>18289</v>
      </c>
      <c r="B10776" s="151" t="s">
        <v>18290</v>
      </c>
      <c r="C10776" s="148">
        <v>9652.7216499999995</v>
      </c>
      <c r="D10776" s="148">
        <f t="shared" si="504"/>
        <v>11776.32</v>
      </c>
      <c r="E10776" s="138" t="s">
        <v>2044</v>
      </c>
      <c r="F10776" s="148">
        <f t="shared" si="505"/>
        <v>9652.7199999999993</v>
      </c>
      <c r="G10776" s="148">
        <f t="shared" si="506"/>
        <v>11776.318399999998</v>
      </c>
    </row>
    <row r="10777" spans="1:7" ht="14.4" customHeight="1">
      <c r="A10777" s="138" t="s">
        <v>18291</v>
      </c>
      <c r="B10777" s="151" t="s">
        <v>18292</v>
      </c>
      <c r="C10777" s="148">
        <v>9652.7216499999995</v>
      </c>
      <c r="D10777" s="148">
        <f t="shared" si="504"/>
        <v>11776.32</v>
      </c>
      <c r="E10777" s="138" t="s">
        <v>2044</v>
      </c>
      <c r="F10777" s="148">
        <f t="shared" si="505"/>
        <v>9652.7199999999993</v>
      </c>
      <c r="G10777" s="148">
        <f t="shared" si="506"/>
        <v>11776.318399999998</v>
      </c>
    </row>
    <row r="10778" spans="1:7" ht="14.4" customHeight="1">
      <c r="A10778" s="138" t="s">
        <v>18293</v>
      </c>
      <c r="B10778" s="151" t="s">
        <v>18294</v>
      </c>
      <c r="C10778" s="148">
        <v>9652.7216499999995</v>
      </c>
      <c r="D10778" s="148">
        <f t="shared" si="504"/>
        <v>11776.32</v>
      </c>
      <c r="E10778" s="138" t="s">
        <v>2044</v>
      </c>
      <c r="F10778" s="148">
        <f t="shared" si="505"/>
        <v>9652.7199999999993</v>
      </c>
      <c r="G10778" s="148">
        <f t="shared" si="506"/>
        <v>11776.318399999998</v>
      </c>
    </row>
    <row r="10779" spans="1:7" ht="14.4" customHeight="1">
      <c r="A10779" s="138" t="s">
        <v>18295</v>
      </c>
      <c r="B10779" s="151" t="s">
        <v>18296</v>
      </c>
      <c r="C10779" s="148">
        <v>9652.7216499999995</v>
      </c>
      <c r="D10779" s="148">
        <f t="shared" si="504"/>
        <v>11776.32</v>
      </c>
      <c r="E10779" s="138" t="s">
        <v>2044</v>
      </c>
      <c r="F10779" s="148">
        <f t="shared" si="505"/>
        <v>9652.7199999999993</v>
      </c>
      <c r="G10779" s="148">
        <f t="shared" si="506"/>
        <v>11776.318399999998</v>
      </c>
    </row>
    <row r="10780" spans="1:7" ht="14.4" customHeight="1">
      <c r="A10780" s="138" t="s">
        <v>18297</v>
      </c>
      <c r="B10780" s="151" t="s">
        <v>18298</v>
      </c>
      <c r="C10780" s="148">
        <v>9652.7216499999995</v>
      </c>
      <c r="D10780" s="148">
        <f t="shared" si="504"/>
        <v>11776.32</v>
      </c>
      <c r="E10780" s="138" t="s">
        <v>2044</v>
      </c>
      <c r="F10780" s="148">
        <f t="shared" si="505"/>
        <v>9652.7199999999993</v>
      </c>
      <c r="G10780" s="148">
        <f t="shared" si="506"/>
        <v>11776.318399999998</v>
      </c>
    </row>
    <row r="10781" spans="1:7" ht="14.4" customHeight="1">
      <c r="A10781" s="138" t="s">
        <v>18299</v>
      </c>
      <c r="B10781" s="151" t="s">
        <v>18300</v>
      </c>
      <c r="C10781" s="148">
        <v>9652.7216499999995</v>
      </c>
      <c r="D10781" s="148">
        <f t="shared" si="504"/>
        <v>11776.32</v>
      </c>
      <c r="E10781" s="138" t="s">
        <v>2044</v>
      </c>
      <c r="F10781" s="148">
        <f t="shared" si="505"/>
        <v>9652.7199999999993</v>
      </c>
      <c r="G10781" s="148">
        <f t="shared" si="506"/>
        <v>11776.318399999998</v>
      </c>
    </row>
    <row r="10782" spans="1:7" ht="14.4" customHeight="1">
      <c r="A10782" s="138" t="s">
        <v>18301</v>
      </c>
      <c r="B10782" s="151" t="s">
        <v>18302</v>
      </c>
      <c r="C10782" s="148">
        <v>9652.7216499999995</v>
      </c>
      <c r="D10782" s="148">
        <f t="shared" si="504"/>
        <v>11776.32</v>
      </c>
      <c r="E10782" s="138" t="s">
        <v>2044</v>
      </c>
      <c r="F10782" s="148">
        <f t="shared" si="505"/>
        <v>9652.7199999999993</v>
      </c>
      <c r="G10782" s="148">
        <f t="shared" si="506"/>
        <v>11776.318399999998</v>
      </c>
    </row>
    <row r="10783" spans="1:7" ht="14.4" customHeight="1">
      <c r="A10783" s="138" t="s">
        <v>18303</v>
      </c>
      <c r="B10783" s="151" t="s">
        <v>18304</v>
      </c>
      <c r="C10783" s="148">
        <v>9652.7216499999995</v>
      </c>
      <c r="D10783" s="148">
        <f t="shared" si="504"/>
        <v>11776.32</v>
      </c>
      <c r="E10783" s="138" t="s">
        <v>2044</v>
      </c>
      <c r="F10783" s="148">
        <f t="shared" si="505"/>
        <v>9652.7199999999993</v>
      </c>
      <c r="G10783" s="148">
        <f t="shared" si="506"/>
        <v>11776.318399999998</v>
      </c>
    </row>
    <row r="10784" spans="1:7" ht="14.4" customHeight="1">
      <c r="A10784" s="138" t="s">
        <v>18305</v>
      </c>
      <c r="B10784" s="151" t="s">
        <v>18306</v>
      </c>
      <c r="C10784" s="148">
        <v>17467.730552249999</v>
      </c>
      <c r="D10784" s="148">
        <f t="shared" si="504"/>
        <v>21310.63</v>
      </c>
      <c r="E10784" s="138" t="s">
        <v>2044</v>
      </c>
      <c r="F10784" s="148">
        <f t="shared" si="505"/>
        <v>17467.73</v>
      </c>
      <c r="G10784" s="148">
        <f t="shared" si="506"/>
        <v>21310.6306</v>
      </c>
    </row>
    <row r="10785" spans="1:7" ht="14.4" customHeight="1">
      <c r="A10785" s="138" t="s">
        <v>18307</v>
      </c>
      <c r="B10785" s="151" t="s">
        <v>18306</v>
      </c>
      <c r="C10785" s="148">
        <v>17467.730552249999</v>
      </c>
      <c r="D10785" s="148">
        <f t="shared" si="504"/>
        <v>21310.63</v>
      </c>
      <c r="E10785" s="138" t="s">
        <v>2044</v>
      </c>
      <c r="F10785" s="148">
        <f t="shared" si="505"/>
        <v>17467.73</v>
      </c>
      <c r="G10785" s="148">
        <f t="shared" si="506"/>
        <v>21310.6306</v>
      </c>
    </row>
    <row r="10786" spans="1:7" ht="14.4" customHeight="1">
      <c r="A10786" s="138" t="s">
        <v>18308</v>
      </c>
      <c r="B10786" s="151" t="s">
        <v>18306</v>
      </c>
      <c r="C10786" s="148">
        <v>17467.730552249999</v>
      </c>
      <c r="D10786" s="148">
        <f t="shared" si="504"/>
        <v>21310.63</v>
      </c>
      <c r="E10786" s="138" t="s">
        <v>2044</v>
      </c>
      <c r="F10786" s="148">
        <f t="shared" si="505"/>
        <v>17467.73</v>
      </c>
      <c r="G10786" s="148">
        <f t="shared" si="506"/>
        <v>21310.6306</v>
      </c>
    </row>
    <row r="10787" spans="1:7" ht="14.4" customHeight="1">
      <c r="A10787" s="138" t="s">
        <v>18309</v>
      </c>
      <c r="B10787" s="151" t="s">
        <v>18306</v>
      </c>
      <c r="C10787" s="148">
        <v>17467.730552249999</v>
      </c>
      <c r="D10787" s="148">
        <f t="shared" si="504"/>
        <v>21310.63</v>
      </c>
      <c r="E10787" s="138" t="s">
        <v>2044</v>
      </c>
      <c r="F10787" s="148">
        <f t="shared" si="505"/>
        <v>17467.73</v>
      </c>
      <c r="G10787" s="148">
        <f t="shared" si="506"/>
        <v>21310.6306</v>
      </c>
    </row>
    <row r="10788" spans="1:7" ht="14.4" customHeight="1">
      <c r="A10788" s="138" t="s">
        <v>18310</v>
      </c>
      <c r="B10788" s="151" t="s">
        <v>18306</v>
      </c>
      <c r="C10788" s="148">
        <v>17467.730552249999</v>
      </c>
      <c r="D10788" s="148">
        <f t="shared" si="504"/>
        <v>21310.63</v>
      </c>
      <c r="E10788" s="138" t="s">
        <v>2044</v>
      </c>
      <c r="F10788" s="148">
        <f t="shared" si="505"/>
        <v>17467.73</v>
      </c>
      <c r="G10788" s="148">
        <f t="shared" si="506"/>
        <v>21310.6306</v>
      </c>
    </row>
    <row r="10789" spans="1:7" ht="14.4" customHeight="1">
      <c r="A10789" s="138" t="s">
        <v>18311</v>
      </c>
      <c r="B10789" s="151" t="s">
        <v>18306</v>
      </c>
      <c r="C10789" s="148">
        <v>17467.730552249999</v>
      </c>
      <c r="D10789" s="148">
        <f t="shared" si="504"/>
        <v>21310.63</v>
      </c>
      <c r="E10789" s="138" t="s">
        <v>2044</v>
      </c>
      <c r="F10789" s="148">
        <f t="shared" si="505"/>
        <v>17467.73</v>
      </c>
      <c r="G10789" s="148">
        <f t="shared" si="506"/>
        <v>21310.6306</v>
      </c>
    </row>
    <row r="10790" spans="1:7" ht="14.4" customHeight="1">
      <c r="A10790" s="138" t="s">
        <v>18312</v>
      </c>
      <c r="B10790" s="151" t="s">
        <v>18306</v>
      </c>
      <c r="C10790" s="148">
        <v>17467.730552249999</v>
      </c>
      <c r="D10790" s="148">
        <f t="shared" si="504"/>
        <v>21310.63</v>
      </c>
      <c r="E10790" s="138" t="s">
        <v>2044</v>
      </c>
      <c r="F10790" s="148">
        <f t="shared" si="505"/>
        <v>17467.73</v>
      </c>
      <c r="G10790" s="148">
        <f t="shared" si="506"/>
        <v>21310.6306</v>
      </c>
    </row>
    <row r="10791" spans="1:7" ht="14.4" customHeight="1">
      <c r="A10791" s="138" t="s">
        <v>18313</v>
      </c>
      <c r="B10791" s="151" t="s">
        <v>18306</v>
      </c>
      <c r="C10791" s="148">
        <v>17467.730552249999</v>
      </c>
      <c r="D10791" s="148">
        <f t="shared" si="504"/>
        <v>21310.63</v>
      </c>
      <c r="E10791" s="138" t="s">
        <v>2044</v>
      </c>
      <c r="F10791" s="148">
        <f t="shared" si="505"/>
        <v>17467.73</v>
      </c>
      <c r="G10791" s="148">
        <f t="shared" si="506"/>
        <v>21310.6306</v>
      </c>
    </row>
    <row r="10792" spans="1:7" ht="14.4" customHeight="1">
      <c r="A10792" s="138" t="s">
        <v>18314</v>
      </c>
      <c r="B10792" s="151" t="s">
        <v>18306</v>
      </c>
      <c r="C10792" s="148">
        <v>17467.730552249999</v>
      </c>
      <c r="D10792" s="148">
        <f t="shared" si="504"/>
        <v>21310.63</v>
      </c>
      <c r="E10792" s="138" t="s">
        <v>2044</v>
      </c>
      <c r="F10792" s="148">
        <f t="shared" si="505"/>
        <v>17467.73</v>
      </c>
      <c r="G10792" s="148">
        <f t="shared" si="506"/>
        <v>21310.6306</v>
      </c>
    </row>
    <row r="10793" spans="1:7" ht="14.4" customHeight="1">
      <c r="A10793" s="138" t="s">
        <v>18315</v>
      </c>
      <c r="B10793" s="151" t="s">
        <v>18306</v>
      </c>
      <c r="C10793" s="148">
        <v>17467.730552249999</v>
      </c>
      <c r="D10793" s="148">
        <f t="shared" si="504"/>
        <v>21310.63</v>
      </c>
      <c r="E10793" s="138" t="s">
        <v>2044</v>
      </c>
      <c r="F10793" s="148">
        <f t="shared" si="505"/>
        <v>17467.73</v>
      </c>
      <c r="G10793" s="148">
        <f t="shared" si="506"/>
        <v>21310.6306</v>
      </c>
    </row>
    <row r="10794" spans="1:7" ht="14.4" customHeight="1">
      <c r="A10794" s="138" t="s">
        <v>18316</v>
      </c>
      <c r="B10794" s="151" t="s">
        <v>18306</v>
      </c>
      <c r="C10794" s="148">
        <v>17467.730552249999</v>
      </c>
      <c r="D10794" s="148">
        <f t="shared" si="504"/>
        <v>21310.63</v>
      </c>
      <c r="E10794" s="138" t="s">
        <v>2044</v>
      </c>
      <c r="F10794" s="148">
        <f t="shared" si="505"/>
        <v>17467.73</v>
      </c>
      <c r="G10794" s="148">
        <f t="shared" si="506"/>
        <v>21310.6306</v>
      </c>
    </row>
    <row r="10795" spans="1:7" ht="14.4" customHeight="1">
      <c r="A10795" s="138" t="s">
        <v>18317</v>
      </c>
      <c r="B10795" s="151" t="s">
        <v>18306</v>
      </c>
      <c r="C10795" s="148">
        <v>17467.730552249999</v>
      </c>
      <c r="D10795" s="148">
        <f t="shared" si="504"/>
        <v>21310.63</v>
      </c>
      <c r="E10795" s="138" t="s">
        <v>2044</v>
      </c>
      <c r="F10795" s="148">
        <f t="shared" si="505"/>
        <v>17467.73</v>
      </c>
      <c r="G10795" s="148">
        <f t="shared" si="506"/>
        <v>21310.6306</v>
      </c>
    </row>
    <row r="10796" spans="1:7" ht="14.4" customHeight="1">
      <c r="A10796" s="138" t="s">
        <v>18318</v>
      </c>
      <c r="B10796" s="151" t="s">
        <v>18306</v>
      </c>
      <c r="C10796" s="148">
        <v>17467.730552249999</v>
      </c>
      <c r="D10796" s="148">
        <f t="shared" si="504"/>
        <v>21310.63</v>
      </c>
      <c r="E10796" s="138" t="s">
        <v>2044</v>
      </c>
      <c r="F10796" s="148">
        <f t="shared" si="505"/>
        <v>17467.73</v>
      </c>
      <c r="G10796" s="148">
        <f t="shared" si="506"/>
        <v>21310.6306</v>
      </c>
    </row>
    <row r="10797" spans="1:7" ht="14.4" customHeight="1">
      <c r="A10797" s="138" t="s">
        <v>18319</v>
      </c>
      <c r="B10797" s="151" t="s">
        <v>18306</v>
      </c>
      <c r="C10797" s="148">
        <v>17467.730552249999</v>
      </c>
      <c r="D10797" s="148">
        <f t="shared" si="504"/>
        <v>21310.63</v>
      </c>
      <c r="E10797" s="138" t="s">
        <v>2044</v>
      </c>
      <c r="F10797" s="148">
        <f t="shared" si="505"/>
        <v>17467.73</v>
      </c>
      <c r="G10797" s="148">
        <f t="shared" si="506"/>
        <v>21310.6306</v>
      </c>
    </row>
    <row r="10798" spans="1:7" ht="14.4" customHeight="1">
      <c r="A10798" s="138" t="s">
        <v>18320</v>
      </c>
      <c r="B10798" s="151" t="s">
        <v>18306</v>
      </c>
      <c r="C10798" s="148">
        <v>17467.730552249999</v>
      </c>
      <c r="D10798" s="148">
        <f t="shared" si="504"/>
        <v>21310.63</v>
      </c>
      <c r="E10798" s="138" t="s">
        <v>2044</v>
      </c>
      <c r="F10798" s="148">
        <f t="shared" si="505"/>
        <v>17467.73</v>
      </c>
      <c r="G10798" s="148">
        <f t="shared" si="506"/>
        <v>21310.6306</v>
      </c>
    </row>
    <row r="10799" spans="1:7" ht="14.4" customHeight="1">
      <c r="A10799" s="138" t="s">
        <v>18321</v>
      </c>
      <c r="B10799" s="151" t="s">
        <v>18306</v>
      </c>
      <c r="C10799" s="148">
        <v>17467.730552249999</v>
      </c>
      <c r="D10799" s="148">
        <f t="shared" si="504"/>
        <v>21310.63</v>
      </c>
      <c r="E10799" s="138" t="s">
        <v>2044</v>
      </c>
      <c r="F10799" s="148">
        <f t="shared" si="505"/>
        <v>17467.73</v>
      </c>
      <c r="G10799" s="148">
        <f t="shared" si="506"/>
        <v>21310.6306</v>
      </c>
    </row>
    <row r="10800" spans="1:7" ht="14.4" customHeight="1">
      <c r="A10800" s="138" t="s">
        <v>18322</v>
      </c>
      <c r="B10800" s="151" t="s">
        <v>18306</v>
      </c>
      <c r="C10800" s="148">
        <v>17467.730552249999</v>
      </c>
      <c r="D10800" s="148">
        <f t="shared" si="504"/>
        <v>21310.63</v>
      </c>
      <c r="E10800" s="138" t="s">
        <v>2044</v>
      </c>
      <c r="F10800" s="148">
        <f t="shared" si="505"/>
        <v>17467.73</v>
      </c>
      <c r="G10800" s="148">
        <f t="shared" si="506"/>
        <v>21310.6306</v>
      </c>
    </row>
    <row r="10801" spans="1:7" ht="14.4" customHeight="1">
      <c r="A10801" s="138" t="s">
        <v>18323</v>
      </c>
      <c r="B10801" s="151" t="s">
        <v>18306</v>
      </c>
      <c r="C10801" s="148">
        <v>17467.730552249999</v>
      </c>
      <c r="D10801" s="148">
        <f t="shared" si="504"/>
        <v>21310.63</v>
      </c>
      <c r="E10801" s="138" t="s">
        <v>2044</v>
      </c>
      <c r="F10801" s="148">
        <f t="shared" si="505"/>
        <v>17467.73</v>
      </c>
      <c r="G10801" s="148">
        <f t="shared" si="506"/>
        <v>21310.6306</v>
      </c>
    </row>
    <row r="10802" spans="1:7" ht="14.4" customHeight="1">
      <c r="A10802" s="138" t="s">
        <v>18324</v>
      </c>
      <c r="B10802" s="151" t="s">
        <v>18306</v>
      </c>
      <c r="C10802" s="148">
        <v>17467.730552249999</v>
      </c>
      <c r="D10802" s="148">
        <f t="shared" si="504"/>
        <v>21310.63</v>
      </c>
      <c r="E10802" s="138" t="s">
        <v>2044</v>
      </c>
      <c r="F10802" s="148">
        <f t="shared" si="505"/>
        <v>17467.73</v>
      </c>
      <c r="G10802" s="148">
        <f t="shared" si="506"/>
        <v>21310.6306</v>
      </c>
    </row>
    <row r="10803" spans="1:7" ht="14.4" customHeight="1">
      <c r="A10803" s="138" t="s">
        <v>18325</v>
      </c>
      <c r="B10803" s="151" t="s">
        <v>18306</v>
      </c>
      <c r="C10803" s="148">
        <v>17467.730552249999</v>
      </c>
      <c r="D10803" s="148">
        <f t="shared" si="504"/>
        <v>21310.63</v>
      </c>
      <c r="E10803" s="138" t="s">
        <v>2044</v>
      </c>
      <c r="F10803" s="148">
        <f t="shared" si="505"/>
        <v>17467.73</v>
      </c>
      <c r="G10803" s="148">
        <f t="shared" si="506"/>
        <v>21310.6306</v>
      </c>
    </row>
    <row r="10804" spans="1:7" ht="14.4" customHeight="1">
      <c r="A10804" s="138" t="s">
        <v>18326</v>
      </c>
      <c r="B10804" s="151" t="s">
        <v>18306</v>
      </c>
      <c r="C10804" s="148">
        <v>17467.730552249999</v>
      </c>
      <c r="D10804" s="148">
        <f t="shared" si="504"/>
        <v>21310.63</v>
      </c>
      <c r="E10804" s="138" t="s">
        <v>2044</v>
      </c>
      <c r="F10804" s="148">
        <f t="shared" si="505"/>
        <v>17467.73</v>
      </c>
      <c r="G10804" s="148">
        <f t="shared" si="506"/>
        <v>21310.6306</v>
      </c>
    </row>
    <row r="10805" spans="1:7" ht="14.4" customHeight="1">
      <c r="A10805" s="138" t="s">
        <v>18327</v>
      </c>
      <c r="B10805" s="151" t="s">
        <v>18306</v>
      </c>
      <c r="C10805" s="148">
        <v>17467.730552249999</v>
      </c>
      <c r="D10805" s="148">
        <f t="shared" si="504"/>
        <v>21310.63</v>
      </c>
      <c r="E10805" s="138" t="s">
        <v>2044</v>
      </c>
      <c r="F10805" s="148">
        <f t="shared" si="505"/>
        <v>17467.73</v>
      </c>
      <c r="G10805" s="148">
        <f t="shared" si="506"/>
        <v>21310.6306</v>
      </c>
    </row>
    <row r="10806" spans="1:7" ht="14.4" customHeight="1">
      <c r="A10806" s="138" t="s">
        <v>18328</v>
      </c>
      <c r="B10806" s="151" t="s">
        <v>18306</v>
      </c>
      <c r="C10806" s="148">
        <v>17467.730552249999</v>
      </c>
      <c r="D10806" s="148">
        <f t="shared" si="504"/>
        <v>21310.63</v>
      </c>
      <c r="E10806" s="138" t="s">
        <v>2044</v>
      </c>
      <c r="F10806" s="148">
        <f t="shared" si="505"/>
        <v>17467.73</v>
      </c>
      <c r="G10806" s="148">
        <f t="shared" si="506"/>
        <v>21310.6306</v>
      </c>
    </row>
    <row r="10807" spans="1:7" ht="14.4" customHeight="1">
      <c r="A10807" s="138" t="s">
        <v>18329</v>
      </c>
      <c r="B10807" s="151" t="s">
        <v>18306</v>
      </c>
      <c r="C10807" s="148">
        <v>17467.730552249999</v>
      </c>
      <c r="D10807" s="148">
        <f t="shared" si="504"/>
        <v>21310.63</v>
      </c>
      <c r="E10807" s="138" t="s">
        <v>2044</v>
      </c>
      <c r="F10807" s="148">
        <f t="shared" si="505"/>
        <v>17467.73</v>
      </c>
      <c r="G10807" s="148">
        <f t="shared" si="506"/>
        <v>21310.6306</v>
      </c>
    </row>
    <row r="10808" spans="1:7" ht="14.4" customHeight="1">
      <c r="A10808" s="138" t="s">
        <v>18330</v>
      </c>
      <c r="B10808" s="151" t="s">
        <v>18306</v>
      </c>
      <c r="C10808" s="148">
        <v>17467.730552249999</v>
      </c>
      <c r="D10808" s="148">
        <f t="shared" si="504"/>
        <v>21310.63</v>
      </c>
      <c r="E10808" s="138" t="s">
        <v>2044</v>
      </c>
      <c r="F10808" s="148">
        <f t="shared" si="505"/>
        <v>17467.73</v>
      </c>
      <c r="G10808" s="148">
        <f t="shared" si="506"/>
        <v>21310.6306</v>
      </c>
    </row>
    <row r="10809" spans="1:7" ht="14.4" customHeight="1">
      <c r="A10809" s="138" t="s">
        <v>18331</v>
      </c>
      <c r="B10809" s="151" t="s">
        <v>18306</v>
      </c>
      <c r="C10809" s="148">
        <v>17467.730552249999</v>
      </c>
      <c r="D10809" s="148">
        <f t="shared" si="504"/>
        <v>21310.63</v>
      </c>
      <c r="E10809" s="138" t="s">
        <v>2044</v>
      </c>
      <c r="F10809" s="148">
        <f t="shared" si="505"/>
        <v>17467.73</v>
      </c>
      <c r="G10809" s="148">
        <f t="shared" si="506"/>
        <v>21310.6306</v>
      </c>
    </row>
    <row r="10810" spans="1:7" ht="14.4" customHeight="1">
      <c r="A10810" s="138" t="s">
        <v>18332</v>
      </c>
      <c r="B10810" s="151" t="s">
        <v>18306</v>
      </c>
      <c r="C10810" s="148">
        <v>17467.730552249999</v>
      </c>
      <c r="D10810" s="148">
        <f t="shared" si="504"/>
        <v>21310.63</v>
      </c>
      <c r="E10810" s="138" t="s">
        <v>2044</v>
      </c>
      <c r="F10810" s="148">
        <f t="shared" si="505"/>
        <v>17467.73</v>
      </c>
      <c r="G10810" s="148">
        <f t="shared" si="506"/>
        <v>21310.6306</v>
      </c>
    </row>
    <row r="10811" spans="1:7" ht="14.4" customHeight="1">
      <c r="A10811" s="138" t="s">
        <v>18333</v>
      </c>
      <c r="B10811" s="151" t="s">
        <v>18306</v>
      </c>
      <c r="C10811" s="148">
        <v>17467.730552249999</v>
      </c>
      <c r="D10811" s="148">
        <f t="shared" si="504"/>
        <v>21310.63</v>
      </c>
      <c r="E10811" s="138" t="s">
        <v>2044</v>
      </c>
      <c r="F10811" s="148">
        <f t="shared" si="505"/>
        <v>17467.73</v>
      </c>
      <c r="G10811" s="148">
        <f t="shared" si="506"/>
        <v>21310.6306</v>
      </c>
    </row>
    <row r="10812" spans="1:7" ht="14.4" customHeight="1">
      <c r="A10812" s="138" t="s">
        <v>18334</v>
      </c>
      <c r="B10812" s="151" t="s">
        <v>18306</v>
      </c>
      <c r="C10812" s="148">
        <v>17467.730552249999</v>
      </c>
      <c r="D10812" s="148">
        <f t="shared" si="504"/>
        <v>21310.63</v>
      </c>
      <c r="E10812" s="138" t="s">
        <v>2044</v>
      </c>
      <c r="F10812" s="148">
        <f t="shared" si="505"/>
        <v>17467.73</v>
      </c>
      <c r="G10812" s="148">
        <f t="shared" si="506"/>
        <v>21310.6306</v>
      </c>
    </row>
    <row r="10813" spans="1:7" ht="14.4" customHeight="1">
      <c r="A10813" s="138" t="s">
        <v>18335</v>
      </c>
      <c r="B10813" s="151" t="s">
        <v>18306</v>
      </c>
      <c r="C10813" s="148">
        <v>17467.730552249999</v>
      </c>
      <c r="D10813" s="148">
        <f t="shared" si="504"/>
        <v>21310.63</v>
      </c>
      <c r="E10813" s="138" t="s">
        <v>2044</v>
      </c>
      <c r="F10813" s="148">
        <f t="shared" si="505"/>
        <v>17467.73</v>
      </c>
      <c r="G10813" s="148">
        <f t="shared" si="506"/>
        <v>21310.6306</v>
      </c>
    </row>
    <row r="10814" spans="1:7" ht="14.4" customHeight="1">
      <c r="A10814" s="138" t="s">
        <v>18336</v>
      </c>
      <c r="B10814" s="151" t="s">
        <v>18306</v>
      </c>
      <c r="C10814" s="148">
        <v>17467.730552249999</v>
      </c>
      <c r="D10814" s="148">
        <f t="shared" si="504"/>
        <v>21310.63</v>
      </c>
      <c r="E10814" s="138" t="s">
        <v>2044</v>
      </c>
      <c r="F10814" s="148">
        <f t="shared" si="505"/>
        <v>17467.73</v>
      </c>
      <c r="G10814" s="148">
        <f t="shared" si="506"/>
        <v>21310.6306</v>
      </c>
    </row>
    <row r="10815" spans="1:7" ht="14.4" customHeight="1">
      <c r="A10815" s="138" t="s">
        <v>18337</v>
      </c>
      <c r="B10815" s="151" t="s">
        <v>18306</v>
      </c>
      <c r="C10815" s="148">
        <v>17467.730552249999</v>
      </c>
      <c r="D10815" s="148">
        <f t="shared" si="504"/>
        <v>21310.63</v>
      </c>
      <c r="E10815" s="138" t="s">
        <v>2044</v>
      </c>
      <c r="F10815" s="148">
        <f t="shared" si="505"/>
        <v>17467.73</v>
      </c>
      <c r="G10815" s="148">
        <f t="shared" si="506"/>
        <v>21310.6306</v>
      </c>
    </row>
    <row r="10816" spans="1:7" ht="14.4" customHeight="1">
      <c r="A10816" s="138" t="s">
        <v>18338</v>
      </c>
      <c r="B10816" s="151" t="s">
        <v>18306</v>
      </c>
      <c r="C10816" s="148">
        <v>17467.730552249999</v>
      </c>
      <c r="D10816" s="148">
        <f t="shared" si="504"/>
        <v>21310.63</v>
      </c>
      <c r="E10816" s="138" t="s">
        <v>2044</v>
      </c>
      <c r="F10816" s="148">
        <f t="shared" si="505"/>
        <v>17467.73</v>
      </c>
      <c r="G10816" s="148">
        <f t="shared" si="506"/>
        <v>21310.6306</v>
      </c>
    </row>
    <row r="10817" spans="1:7" ht="14.4" customHeight="1">
      <c r="A10817" s="138" t="s">
        <v>18339</v>
      </c>
      <c r="B10817" s="151" t="s">
        <v>18306</v>
      </c>
      <c r="C10817" s="148">
        <v>17467.730552249999</v>
      </c>
      <c r="D10817" s="148">
        <f t="shared" si="504"/>
        <v>21310.63</v>
      </c>
      <c r="E10817" s="138" t="s">
        <v>2044</v>
      </c>
      <c r="F10817" s="148">
        <f t="shared" si="505"/>
        <v>17467.73</v>
      </c>
      <c r="G10817" s="148">
        <f t="shared" si="506"/>
        <v>21310.6306</v>
      </c>
    </row>
    <row r="10818" spans="1:7" ht="14.4" customHeight="1">
      <c r="A10818" s="138" t="s">
        <v>18340</v>
      </c>
      <c r="B10818" s="151" t="s">
        <v>18306</v>
      </c>
      <c r="C10818" s="148">
        <v>17467.730552249999</v>
      </c>
      <c r="D10818" s="148">
        <f t="shared" si="504"/>
        <v>21310.63</v>
      </c>
      <c r="E10818" s="138" t="s">
        <v>2044</v>
      </c>
      <c r="F10818" s="148">
        <f t="shared" si="505"/>
        <v>17467.73</v>
      </c>
      <c r="G10818" s="148">
        <f t="shared" si="506"/>
        <v>21310.6306</v>
      </c>
    </row>
    <row r="10819" spans="1:7" ht="14.4" customHeight="1">
      <c r="A10819" s="138" t="s">
        <v>18341</v>
      </c>
      <c r="B10819" s="151" t="s">
        <v>18306</v>
      </c>
      <c r="C10819" s="148">
        <v>17467.730552249999</v>
      </c>
      <c r="D10819" s="148">
        <f t="shared" si="504"/>
        <v>21310.63</v>
      </c>
      <c r="E10819" s="138" t="s">
        <v>2044</v>
      </c>
      <c r="F10819" s="148">
        <f t="shared" si="505"/>
        <v>17467.73</v>
      </c>
      <c r="G10819" s="148">
        <f t="shared" si="506"/>
        <v>21310.6306</v>
      </c>
    </row>
    <row r="10820" spans="1:7" ht="14.4" customHeight="1">
      <c r="A10820" s="138" t="s">
        <v>18342</v>
      </c>
      <c r="B10820" s="151" t="s">
        <v>18306</v>
      </c>
      <c r="C10820" s="148">
        <v>17467.730552249999</v>
      </c>
      <c r="D10820" s="148">
        <f t="shared" si="504"/>
        <v>21310.63</v>
      </c>
      <c r="E10820" s="138" t="s">
        <v>2044</v>
      </c>
      <c r="F10820" s="148">
        <f t="shared" si="505"/>
        <v>17467.73</v>
      </c>
      <c r="G10820" s="148">
        <f t="shared" si="506"/>
        <v>21310.6306</v>
      </c>
    </row>
    <row r="10821" spans="1:7" ht="14.4" customHeight="1">
      <c r="A10821" s="138" t="s">
        <v>18343</v>
      </c>
      <c r="B10821" s="151" t="s">
        <v>18306</v>
      </c>
      <c r="C10821" s="148">
        <v>17467.730552249999</v>
      </c>
      <c r="D10821" s="148">
        <f t="shared" si="504"/>
        <v>21310.63</v>
      </c>
      <c r="E10821" s="138" t="s">
        <v>2044</v>
      </c>
      <c r="F10821" s="148">
        <f t="shared" si="505"/>
        <v>17467.73</v>
      </c>
      <c r="G10821" s="148">
        <f t="shared" si="506"/>
        <v>21310.6306</v>
      </c>
    </row>
    <row r="10822" spans="1:7" ht="14.4" customHeight="1">
      <c r="A10822" s="138" t="s">
        <v>18344</v>
      </c>
      <c r="B10822" s="151" t="s">
        <v>18306</v>
      </c>
      <c r="C10822" s="148">
        <v>17467.730552249999</v>
      </c>
      <c r="D10822" s="148">
        <f t="shared" si="504"/>
        <v>21310.63</v>
      </c>
      <c r="E10822" s="138" t="s">
        <v>2044</v>
      </c>
      <c r="F10822" s="148">
        <f t="shared" si="505"/>
        <v>17467.73</v>
      </c>
      <c r="G10822" s="148">
        <f t="shared" si="506"/>
        <v>21310.6306</v>
      </c>
    </row>
    <row r="10823" spans="1:7" ht="14.4" customHeight="1">
      <c r="A10823" s="138" t="s">
        <v>18345</v>
      </c>
      <c r="B10823" s="151" t="s">
        <v>18306</v>
      </c>
      <c r="C10823" s="148">
        <v>17467.730552249999</v>
      </c>
      <c r="D10823" s="148">
        <f t="shared" si="504"/>
        <v>21310.63</v>
      </c>
      <c r="E10823" s="138" t="s">
        <v>2044</v>
      </c>
      <c r="F10823" s="148">
        <f t="shared" si="505"/>
        <v>17467.73</v>
      </c>
      <c r="G10823" s="148">
        <f t="shared" si="506"/>
        <v>21310.6306</v>
      </c>
    </row>
    <row r="10824" spans="1:7" ht="14.4" customHeight="1">
      <c r="A10824" s="138" t="s">
        <v>18346</v>
      </c>
      <c r="B10824" s="151" t="s">
        <v>18306</v>
      </c>
      <c r="C10824" s="148">
        <v>17467.730552249999</v>
      </c>
      <c r="D10824" s="148">
        <f t="shared" si="504"/>
        <v>21310.63</v>
      </c>
      <c r="E10824" s="138" t="s">
        <v>2044</v>
      </c>
      <c r="F10824" s="148">
        <f t="shared" si="505"/>
        <v>17467.73</v>
      </c>
      <c r="G10824" s="148">
        <f t="shared" si="506"/>
        <v>21310.6306</v>
      </c>
    </row>
    <row r="10825" spans="1:7" ht="14.4" customHeight="1">
      <c r="A10825" s="138" t="s">
        <v>18347</v>
      </c>
      <c r="B10825" s="151" t="s">
        <v>18306</v>
      </c>
      <c r="C10825" s="148">
        <v>17467.730552249999</v>
      </c>
      <c r="D10825" s="148">
        <f t="shared" ref="D10825:D10888" si="507">ROUND(C10825*(1+$D$8),2)</f>
        <v>21310.63</v>
      </c>
      <c r="E10825" s="138" t="s">
        <v>2044</v>
      </c>
      <c r="F10825" s="148">
        <f t="shared" ref="F10825:F10888" si="508">ROUND(C10825*(1-HLOOKUP(E10825,$1:$2,2,FALSE)),2)</f>
        <v>17467.73</v>
      </c>
      <c r="G10825" s="148">
        <f t="shared" ref="G10825:G10888" si="509">F10825*(1+$D$8)</f>
        <v>21310.6306</v>
      </c>
    </row>
    <row r="10826" spans="1:7" ht="14.4" customHeight="1">
      <c r="A10826" s="138" t="s">
        <v>18348</v>
      </c>
      <c r="B10826" s="151" t="s">
        <v>18306</v>
      </c>
      <c r="C10826" s="148">
        <v>17467.730552249999</v>
      </c>
      <c r="D10826" s="148">
        <f t="shared" si="507"/>
        <v>21310.63</v>
      </c>
      <c r="E10826" s="138" t="s">
        <v>2044</v>
      </c>
      <c r="F10826" s="148">
        <f t="shared" si="508"/>
        <v>17467.73</v>
      </c>
      <c r="G10826" s="148">
        <f t="shared" si="509"/>
        <v>21310.6306</v>
      </c>
    </row>
    <row r="10827" spans="1:7" ht="14.4" customHeight="1">
      <c r="A10827" s="138" t="s">
        <v>18349</v>
      </c>
      <c r="B10827" s="151" t="s">
        <v>18306</v>
      </c>
      <c r="C10827" s="148">
        <v>17467.730552249999</v>
      </c>
      <c r="D10827" s="148">
        <f t="shared" si="507"/>
        <v>21310.63</v>
      </c>
      <c r="E10827" s="138" t="s">
        <v>2044</v>
      </c>
      <c r="F10827" s="148">
        <f t="shared" si="508"/>
        <v>17467.73</v>
      </c>
      <c r="G10827" s="148">
        <f t="shared" si="509"/>
        <v>21310.6306</v>
      </c>
    </row>
    <row r="10828" spans="1:7" ht="14.4" customHeight="1">
      <c r="A10828" s="138" t="s">
        <v>18350</v>
      </c>
      <c r="B10828" s="151" t="s">
        <v>18306</v>
      </c>
      <c r="C10828" s="148">
        <v>17467.730552249999</v>
      </c>
      <c r="D10828" s="148">
        <f t="shared" si="507"/>
        <v>21310.63</v>
      </c>
      <c r="E10828" s="138" t="s">
        <v>2044</v>
      </c>
      <c r="F10828" s="148">
        <f t="shared" si="508"/>
        <v>17467.73</v>
      </c>
      <c r="G10828" s="148">
        <f t="shared" si="509"/>
        <v>21310.6306</v>
      </c>
    </row>
    <row r="10829" spans="1:7" ht="14.4" customHeight="1">
      <c r="A10829" s="138" t="s">
        <v>18351</v>
      </c>
      <c r="B10829" s="151" t="s">
        <v>18306</v>
      </c>
      <c r="C10829" s="148">
        <v>17467.730552249999</v>
      </c>
      <c r="D10829" s="148">
        <f t="shared" si="507"/>
        <v>21310.63</v>
      </c>
      <c r="E10829" s="138" t="s">
        <v>2044</v>
      </c>
      <c r="F10829" s="148">
        <f t="shared" si="508"/>
        <v>17467.73</v>
      </c>
      <c r="G10829" s="148">
        <f t="shared" si="509"/>
        <v>21310.6306</v>
      </c>
    </row>
    <row r="10830" spans="1:7" ht="14.4" customHeight="1">
      <c r="A10830" s="138" t="s">
        <v>18352</v>
      </c>
      <c r="B10830" s="151" t="s">
        <v>18306</v>
      </c>
      <c r="C10830" s="148">
        <v>17467.730552249999</v>
      </c>
      <c r="D10830" s="148">
        <f t="shared" si="507"/>
        <v>21310.63</v>
      </c>
      <c r="E10830" s="138" t="s">
        <v>2044</v>
      </c>
      <c r="F10830" s="148">
        <f t="shared" si="508"/>
        <v>17467.73</v>
      </c>
      <c r="G10830" s="148">
        <f t="shared" si="509"/>
        <v>21310.6306</v>
      </c>
    </row>
    <row r="10831" spans="1:7" ht="14.4" customHeight="1">
      <c r="A10831" s="138" t="s">
        <v>18353</v>
      </c>
      <c r="B10831" s="151" t="s">
        <v>18306</v>
      </c>
      <c r="C10831" s="148">
        <v>17467.730552249999</v>
      </c>
      <c r="D10831" s="148">
        <f t="shared" si="507"/>
        <v>21310.63</v>
      </c>
      <c r="E10831" s="138" t="s">
        <v>2044</v>
      </c>
      <c r="F10831" s="148">
        <f t="shared" si="508"/>
        <v>17467.73</v>
      </c>
      <c r="G10831" s="148">
        <f t="shared" si="509"/>
        <v>21310.6306</v>
      </c>
    </row>
    <row r="10832" spans="1:7" ht="14.4" customHeight="1">
      <c r="A10832" s="138" t="s">
        <v>18354</v>
      </c>
      <c r="B10832" s="151" t="s">
        <v>18306</v>
      </c>
      <c r="C10832" s="148">
        <v>17467.730552249999</v>
      </c>
      <c r="D10832" s="148">
        <f t="shared" si="507"/>
        <v>21310.63</v>
      </c>
      <c r="E10832" s="138" t="s">
        <v>2044</v>
      </c>
      <c r="F10832" s="148">
        <f t="shared" si="508"/>
        <v>17467.73</v>
      </c>
      <c r="G10832" s="148">
        <f t="shared" si="509"/>
        <v>21310.6306</v>
      </c>
    </row>
    <row r="10833" spans="1:7" ht="14.4" customHeight="1">
      <c r="A10833" s="138" t="s">
        <v>18355</v>
      </c>
      <c r="B10833" s="151" t="s">
        <v>18306</v>
      </c>
      <c r="C10833" s="148">
        <v>17467.730552249999</v>
      </c>
      <c r="D10833" s="148">
        <f t="shared" si="507"/>
        <v>21310.63</v>
      </c>
      <c r="E10833" s="138" t="s">
        <v>2044</v>
      </c>
      <c r="F10833" s="148">
        <f t="shared" si="508"/>
        <v>17467.73</v>
      </c>
      <c r="G10833" s="148">
        <f t="shared" si="509"/>
        <v>21310.6306</v>
      </c>
    </row>
    <row r="10834" spans="1:7" ht="14.4" customHeight="1">
      <c r="A10834" s="138" t="s">
        <v>18356</v>
      </c>
      <c r="B10834" s="151" t="s">
        <v>18306</v>
      </c>
      <c r="C10834" s="148">
        <v>17467.730552249999</v>
      </c>
      <c r="D10834" s="148">
        <f t="shared" si="507"/>
        <v>21310.63</v>
      </c>
      <c r="E10834" s="138" t="s">
        <v>2044</v>
      </c>
      <c r="F10834" s="148">
        <f t="shared" si="508"/>
        <v>17467.73</v>
      </c>
      <c r="G10834" s="148">
        <f t="shared" si="509"/>
        <v>21310.6306</v>
      </c>
    </row>
    <row r="10835" spans="1:7" ht="14.4" customHeight="1">
      <c r="A10835" s="138" t="s">
        <v>18357</v>
      </c>
      <c r="B10835" s="151" t="s">
        <v>18306</v>
      </c>
      <c r="C10835" s="148">
        <v>17467.730552249999</v>
      </c>
      <c r="D10835" s="148">
        <f t="shared" si="507"/>
        <v>21310.63</v>
      </c>
      <c r="E10835" s="138" t="s">
        <v>2044</v>
      </c>
      <c r="F10835" s="148">
        <f t="shared" si="508"/>
        <v>17467.73</v>
      </c>
      <c r="G10835" s="148">
        <f t="shared" si="509"/>
        <v>21310.6306</v>
      </c>
    </row>
    <row r="10836" spans="1:7" ht="14.4" customHeight="1">
      <c r="A10836" s="138" t="s">
        <v>18358</v>
      </c>
      <c r="B10836" s="151" t="s">
        <v>18306</v>
      </c>
      <c r="C10836" s="148">
        <v>17467.730552249999</v>
      </c>
      <c r="D10836" s="148">
        <f t="shared" si="507"/>
        <v>21310.63</v>
      </c>
      <c r="E10836" s="138" t="s">
        <v>2044</v>
      </c>
      <c r="F10836" s="148">
        <f t="shared" si="508"/>
        <v>17467.73</v>
      </c>
      <c r="G10836" s="148">
        <f t="shared" si="509"/>
        <v>21310.6306</v>
      </c>
    </row>
    <row r="10837" spans="1:7" ht="14.4" customHeight="1">
      <c r="A10837" s="138" t="s">
        <v>18359</v>
      </c>
      <c r="B10837" s="151" t="s">
        <v>18306</v>
      </c>
      <c r="C10837" s="148">
        <v>17467.730552249999</v>
      </c>
      <c r="D10837" s="148">
        <f t="shared" si="507"/>
        <v>21310.63</v>
      </c>
      <c r="E10837" s="138" t="s">
        <v>2044</v>
      </c>
      <c r="F10837" s="148">
        <f t="shared" si="508"/>
        <v>17467.73</v>
      </c>
      <c r="G10837" s="148">
        <f t="shared" si="509"/>
        <v>21310.6306</v>
      </c>
    </row>
    <row r="10838" spans="1:7" ht="14.4" customHeight="1">
      <c r="A10838" s="138" t="s">
        <v>18360</v>
      </c>
      <c r="B10838" s="151" t="s">
        <v>18306</v>
      </c>
      <c r="C10838" s="148">
        <v>17467.730552249999</v>
      </c>
      <c r="D10838" s="148">
        <f t="shared" si="507"/>
        <v>21310.63</v>
      </c>
      <c r="E10838" s="138" t="s">
        <v>2044</v>
      </c>
      <c r="F10838" s="148">
        <f t="shared" si="508"/>
        <v>17467.73</v>
      </c>
      <c r="G10838" s="148">
        <f t="shared" si="509"/>
        <v>21310.6306</v>
      </c>
    </row>
    <row r="10839" spans="1:7" ht="14.4" customHeight="1">
      <c r="A10839" s="138" t="s">
        <v>18361</v>
      </c>
      <c r="B10839" s="151" t="s">
        <v>18306</v>
      </c>
      <c r="C10839" s="148">
        <v>17467.730552249999</v>
      </c>
      <c r="D10839" s="148">
        <f t="shared" si="507"/>
        <v>21310.63</v>
      </c>
      <c r="E10839" s="138" t="s">
        <v>2044</v>
      </c>
      <c r="F10839" s="148">
        <f t="shared" si="508"/>
        <v>17467.73</v>
      </c>
      <c r="G10839" s="148">
        <f t="shared" si="509"/>
        <v>21310.6306</v>
      </c>
    </row>
    <row r="10840" spans="1:7" ht="14.4" customHeight="1">
      <c r="A10840" s="138" t="s">
        <v>18362</v>
      </c>
      <c r="B10840" s="151" t="s">
        <v>18306</v>
      </c>
      <c r="C10840" s="148">
        <v>17467.730552249999</v>
      </c>
      <c r="D10840" s="148">
        <f t="shared" si="507"/>
        <v>21310.63</v>
      </c>
      <c r="E10840" s="138" t="s">
        <v>2044</v>
      </c>
      <c r="F10840" s="148">
        <f t="shared" si="508"/>
        <v>17467.73</v>
      </c>
      <c r="G10840" s="148">
        <f t="shared" si="509"/>
        <v>21310.6306</v>
      </c>
    </row>
    <row r="10841" spans="1:7" ht="14.4" customHeight="1">
      <c r="A10841" s="138" t="s">
        <v>18363</v>
      </c>
      <c r="B10841" s="151" t="s">
        <v>18306</v>
      </c>
      <c r="C10841" s="148">
        <v>17467.730552249999</v>
      </c>
      <c r="D10841" s="148">
        <f t="shared" si="507"/>
        <v>21310.63</v>
      </c>
      <c r="E10841" s="138" t="s">
        <v>2044</v>
      </c>
      <c r="F10841" s="148">
        <f t="shared" si="508"/>
        <v>17467.73</v>
      </c>
      <c r="G10841" s="148">
        <f t="shared" si="509"/>
        <v>21310.6306</v>
      </c>
    </row>
    <row r="10842" spans="1:7" ht="14.4" customHeight="1">
      <c r="A10842" s="138" t="s">
        <v>18364</v>
      </c>
      <c r="B10842" s="151" t="s">
        <v>18306</v>
      </c>
      <c r="C10842" s="148">
        <v>17467.730552249999</v>
      </c>
      <c r="D10842" s="148">
        <f t="shared" si="507"/>
        <v>21310.63</v>
      </c>
      <c r="E10842" s="138" t="s">
        <v>2044</v>
      </c>
      <c r="F10842" s="148">
        <f t="shared" si="508"/>
        <v>17467.73</v>
      </c>
      <c r="G10842" s="148">
        <f t="shared" si="509"/>
        <v>21310.6306</v>
      </c>
    </row>
    <row r="10843" spans="1:7" ht="14.4" customHeight="1">
      <c r="A10843" s="138" t="s">
        <v>18365</v>
      </c>
      <c r="B10843" s="151" t="s">
        <v>18306</v>
      </c>
      <c r="C10843" s="148">
        <v>17467.730552249999</v>
      </c>
      <c r="D10843" s="148">
        <f t="shared" si="507"/>
        <v>21310.63</v>
      </c>
      <c r="E10843" s="138" t="s">
        <v>2044</v>
      </c>
      <c r="F10843" s="148">
        <f t="shared" si="508"/>
        <v>17467.73</v>
      </c>
      <c r="G10843" s="148">
        <f t="shared" si="509"/>
        <v>21310.6306</v>
      </c>
    </row>
    <row r="10844" spans="1:7" ht="14.4" customHeight="1">
      <c r="A10844" s="138" t="s">
        <v>18366</v>
      </c>
      <c r="B10844" s="151" t="s">
        <v>18306</v>
      </c>
      <c r="C10844" s="148">
        <v>17467.730552249999</v>
      </c>
      <c r="D10844" s="148">
        <f t="shared" si="507"/>
        <v>21310.63</v>
      </c>
      <c r="E10844" s="138" t="s">
        <v>2044</v>
      </c>
      <c r="F10844" s="148">
        <f t="shared" si="508"/>
        <v>17467.73</v>
      </c>
      <c r="G10844" s="148">
        <f t="shared" si="509"/>
        <v>21310.6306</v>
      </c>
    </row>
    <row r="10845" spans="1:7" ht="14.4" customHeight="1">
      <c r="A10845" s="138" t="s">
        <v>18367</v>
      </c>
      <c r="B10845" s="151" t="s">
        <v>18306</v>
      </c>
      <c r="C10845" s="148">
        <v>17467.730552249999</v>
      </c>
      <c r="D10845" s="148">
        <f t="shared" si="507"/>
        <v>21310.63</v>
      </c>
      <c r="E10845" s="138" t="s">
        <v>2044</v>
      </c>
      <c r="F10845" s="148">
        <f t="shared" si="508"/>
        <v>17467.73</v>
      </c>
      <c r="G10845" s="148">
        <f t="shared" si="509"/>
        <v>21310.6306</v>
      </c>
    </row>
    <row r="10846" spans="1:7" ht="14.4" customHeight="1">
      <c r="A10846" s="138" t="s">
        <v>18368</v>
      </c>
      <c r="B10846" s="151" t="s">
        <v>18306</v>
      </c>
      <c r="C10846" s="148">
        <v>17467.730552249999</v>
      </c>
      <c r="D10846" s="148">
        <f t="shared" si="507"/>
        <v>21310.63</v>
      </c>
      <c r="E10846" s="138" t="s">
        <v>2044</v>
      </c>
      <c r="F10846" s="148">
        <f t="shared" si="508"/>
        <v>17467.73</v>
      </c>
      <c r="G10846" s="148">
        <f t="shared" si="509"/>
        <v>21310.6306</v>
      </c>
    </row>
    <row r="10847" spans="1:7" ht="14.4" customHeight="1">
      <c r="A10847" s="138" t="s">
        <v>18369</v>
      </c>
      <c r="B10847" s="151" t="s">
        <v>18370</v>
      </c>
      <c r="C10847" s="148">
        <v>22930.21225</v>
      </c>
      <c r="D10847" s="148">
        <f t="shared" si="507"/>
        <v>27974.86</v>
      </c>
      <c r="E10847" s="138" t="s">
        <v>2044</v>
      </c>
      <c r="F10847" s="148">
        <f t="shared" si="508"/>
        <v>22930.21</v>
      </c>
      <c r="G10847" s="148">
        <f t="shared" si="509"/>
        <v>27974.856199999998</v>
      </c>
    </row>
    <row r="10848" spans="1:7" ht="14.4" customHeight="1">
      <c r="A10848" s="138" t="s">
        <v>18371</v>
      </c>
      <c r="B10848" s="151" t="s">
        <v>18372</v>
      </c>
      <c r="C10848" s="148">
        <v>22930.21225</v>
      </c>
      <c r="D10848" s="148">
        <f t="shared" si="507"/>
        <v>27974.86</v>
      </c>
      <c r="E10848" s="138" t="s">
        <v>2044</v>
      </c>
      <c r="F10848" s="148">
        <f t="shared" si="508"/>
        <v>22930.21</v>
      </c>
      <c r="G10848" s="148">
        <f t="shared" si="509"/>
        <v>27974.856199999998</v>
      </c>
    </row>
    <row r="10849" spans="1:7" ht="14.4" customHeight="1">
      <c r="A10849" s="138" t="s">
        <v>18373</v>
      </c>
      <c r="B10849" s="151" t="s">
        <v>18374</v>
      </c>
      <c r="C10849" s="148">
        <v>22930.21225</v>
      </c>
      <c r="D10849" s="148">
        <f t="shared" si="507"/>
        <v>27974.86</v>
      </c>
      <c r="E10849" s="138" t="s">
        <v>2044</v>
      </c>
      <c r="F10849" s="148">
        <f t="shared" si="508"/>
        <v>22930.21</v>
      </c>
      <c r="G10849" s="148">
        <f t="shared" si="509"/>
        <v>27974.856199999998</v>
      </c>
    </row>
    <row r="10850" spans="1:7" ht="14.4" customHeight="1">
      <c r="A10850" s="138" t="s">
        <v>18375</v>
      </c>
      <c r="B10850" s="151" t="s">
        <v>18376</v>
      </c>
      <c r="C10850" s="148">
        <v>22930.21225</v>
      </c>
      <c r="D10850" s="148">
        <f t="shared" si="507"/>
        <v>27974.86</v>
      </c>
      <c r="E10850" s="138" t="s">
        <v>2044</v>
      </c>
      <c r="F10850" s="148">
        <f t="shared" si="508"/>
        <v>22930.21</v>
      </c>
      <c r="G10850" s="148">
        <f t="shared" si="509"/>
        <v>27974.856199999998</v>
      </c>
    </row>
    <row r="10851" spans="1:7" ht="14.4" customHeight="1">
      <c r="A10851" s="138" t="s">
        <v>18377</v>
      </c>
      <c r="B10851" s="151" t="s">
        <v>18378</v>
      </c>
      <c r="C10851" s="148">
        <v>22930.21225</v>
      </c>
      <c r="D10851" s="148">
        <f t="shared" si="507"/>
        <v>27974.86</v>
      </c>
      <c r="E10851" s="138" t="s">
        <v>2044</v>
      </c>
      <c r="F10851" s="148">
        <f t="shared" si="508"/>
        <v>22930.21</v>
      </c>
      <c r="G10851" s="148">
        <f t="shared" si="509"/>
        <v>27974.856199999998</v>
      </c>
    </row>
    <row r="10852" spans="1:7" ht="14.4" customHeight="1">
      <c r="A10852" s="138" t="s">
        <v>18379</v>
      </c>
      <c r="B10852" s="151" t="s">
        <v>18380</v>
      </c>
      <c r="C10852" s="148">
        <v>22930.21225</v>
      </c>
      <c r="D10852" s="148">
        <f t="shared" si="507"/>
        <v>27974.86</v>
      </c>
      <c r="E10852" s="138" t="s">
        <v>2044</v>
      </c>
      <c r="F10852" s="148">
        <f t="shared" si="508"/>
        <v>22930.21</v>
      </c>
      <c r="G10852" s="148">
        <f t="shared" si="509"/>
        <v>27974.856199999998</v>
      </c>
    </row>
    <row r="10853" spans="1:7" ht="14.4" customHeight="1">
      <c r="A10853" s="138" t="s">
        <v>18381</v>
      </c>
      <c r="B10853" s="151" t="s">
        <v>18382</v>
      </c>
      <c r="C10853" s="148">
        <v>22930.21225</v>
      </c>
      <c r="D10853" s="148">
        <f t="shared" si="507"/>
        <v>27974.86</v>
      </c>
      <c r="E10853" s="138" t="s">
        <v>2044</v>
      </c>
      <c r="F10853" s="148">
        <f t="shared" si="508"/>
        <v>22930.21</v>
      </c>
      <c r="G10853" s="148">
        <f t="shared" si="509"/>
        <v>27974.856199999998</v>
      </c>
    </row>
    <row r="10854" spans="1:7" ht="14.4" customHeight="1">
      <c r="A10854" s="138" t="s">
        <v>18383</v>
      </c>
      <c r="B10854" s="151" t="s">
        <v>18384</v>
      </c>
      <c r="C10854" s="148">
        <v>22930.21225</v>
      </c>
      <c r="D10854" s="148">
        <f t="shared" si="507"/>
        <v>27974.86</v>
      </c>
      <c r="E10854" s="138" t="s">
        <v>2044</v>
      </c>
      <c r="F10854" s="148">
        <f t="shared" si="508"/>
        <v>22930.21</v>
      </c>
      <c r="G10854" s="148">
        <f t="shared" si="509"/>
        <v>27974.856199999998</v>
      </c>
    </row>
    <row r="10855" spans="1:7" ht="14.4" customHeight="1">
      <c r="A10855" s="138" t="s">
        <v>18385</v>
      </c>
      <c r="B10855" s="151" t="s">
        <v>18386</v>
      </c>
      <c r="C10855" s="148">
        <v>22930.21225</v>
      </c>
      <c r="D10855" s="148">
        <f t="shared" si="507"/>
        <v>27974.86</v>
      </c>
      <c r="E10855" s="138" t="s">
        <v>2044</v>
      </c>
      <c r="F10855" s="148">
        <f t="shared" si="508"/>
        <v>22930.21</v>
      </c>
      <c r="G10855" s="148">
        <f t="shared" si="509"/>
        <v>27974.856199999998</v>
      </c>
    </row>
    <row r="10856" spans="1:7" ht="14.4" customHeight="1">
      <c r="A10856" s="138" t="s">
        <v>18387</v>
      </c>
      <c r="B10856" s="151" t="s">
        <v>18388</v>
      </c>
      <c r="C10856" s="148">
        <v>22930.21225</v>
      </c>
      <c r="D10856" s="148">
        <f t="shared" si="507"/>
        <v>27974.86</v>
      </c>
      <c r="E10856" s="138" t="s">
        <v>2044</v>
      </c>
      <c r="F10856" s="148">
        <f t="shared" si="508"/>
        <v>22930.21</v>
      </c>
      <c r="G10856" s="148">
        <f t="shared" si="509"/>
        <v>27974.856199999998</v>
      </c>
    </row>
    <row r="10857" spans="1:7" ht="14.4" customHeight="1">
      <c r="A10857" s="138" t="s">
        <v>18389</v>
      </c>
      <c r="B10857" s="151" t="s">
        <v>18390</v>
      </c>
      <c r="C10857" s="148">
        <v>22930.21225</v>
      </c>
      <c r="D10857" s="148">
        <f t="shared" si="507"/>
        <v>27974.86</v>
      </c>
      <c r="E10857" s="138" t="s">
        <v>2044</v>
      </c>
      <c r="F10857" s="148">
        <f t="shared" si="508"/>
        <v>22930.21</v>
      </c>
      <c r="G10857" s="148">
        <f t="shared" si="509"/>
        <v>27974.856199999998</v>
      </c>
    </row>
    <row r="10858" spans="1:7" ht="14.4" customHeight="1">
      <c r="A10858" s="138" t="s">
        <v>18391</v>
      </c>
      <c r="B10858" s="151" t="s">
        <v>18392</v>
      </c>
      <c r="C10858" s="148">
        <v>22930.21225</v>
      </c>
      <c r="D10858" s="148">
        <f t="shared" si="507"/>
        <v>27974.86</v>
      </c>
      <c r="E10858" s="138" t="s">
        <v>2044</v>
      </c>
      <c r="F10858" s="148">
        <f t="shared" si="508"/>
        <v>22930.21</v>
      </c>
      <c r="G10858" s="148">
        <f t="shared" si="509"/>
        <v>27974.856199999998</v>
      </c>
    </row>
    <row r="10859" spans="1:7" ht="14.4" customHeight="1">
      <c r="A10859" s="138" t="s">
        <v>18393</v>
      </c>
      <c r="B10859" s="151" t="s">
        <v>18394</v>
      </c>
      <c r="C10859" s="148">
        <v>22930.21225</v>
      </c>
      <c r="D10859" s="148">
        <f t="shared" si="507"/>
        <v>27974.86</v>
      </c>
      <c r="E10859" s="138" t="s">
        <v>2044</v>
      </c>
      <c r="F10859" s="148">
        <f t="shared" si="508"/>
        <v>22930.21</v>
      </c>
      <c r="G10859" s="148">
        <f t="shared" si="509"/>
        <v>27974.856199999998</v>
      </c>
    </row>
    <row r="10860" spans="1:7" ht="14.4" customHeight="1">
      <c r="A10860" s="138" t="s">
        <v>18395</v>
      </c>
      <c r="B10860" s="151" t="s">
        <v>18396</v>
      </c>
      <c r="C10860" s="148">
        <v>22930.21225</v>
      </c>
      <c r="D10860" s="148">
        <f t="shared" si="507"/>
        <v>27974.86</v>
      </c>
      <c r="E10860" s="138" t="s">
        <v>2044</v>
      </c>
      <c r="F10860" s="148">
        <f t="shared" si="508"/>
        <v>22930.21</v>
      </c>
      <c r="G10860" s="148">
        <f t="shared" si="509"/>
        <v>27974.856199999998</v>
      </c>
    </row>
    <row r="10861" spans="1:7" ht="14.4" customHeight="1">
      <c r="A10861" s="138" t="s">
        <v>18397</v>
      </c>
      <c r="B10861" s="151" t="s">
        <v>18398</v>
      </c>
      <c r="C10861" s="148">
        <v>22930.21225</v>
      </c>
      <c r="D10861" s="148">
        <f t="shared" si="507"/>
        <v>27974.86</v>
      </c>
      <c r="E10861" s="138" t="s">
        <v>2044</v>
      </c>
      <c r="F10861" s="148">
        <f t="shared" si="508"/>
        <v>22930.21</v>
      </c>
      <c r="G10861" s="148">
        <f t="shared" si="509"/>
        <v>27974.856199999998</v>
      </c>
    </row>
    <row r="10862" spans="1:7" ht="14.4" customHeight="1">
      <c r="A10862" s="138" t="s">
        <v>18399</v>
      </c>
      <c r="B10862" s="151" t="s">
        <v>18400</v>
      </c>
      <c r="C10862" s="148">
        <v>22930.21225</v>
      </c>
      <c r="D10862" s="148">
        <f t="shared" si="507"/>
        <v>27974.86</v>
      </c>
      <c r="E10862" s="138" t="s">
        <v>2044</v>
      </c>
      <c r="F10862" s="148">
        <f t="shared" si="508"/>
        <v>22930.21</v>
      </c>
      <c r="G10862" s="148">
        <f t="shared" si="509"/>
        <v>27974.856199999998</v>
      </c>
    </row>
    <row r="10863" spans="1:7" ht="14.4" customHeight="1">
      <c r="A10863" s="138" t="s">
        <v>18401</v>
      </c>
      <c r="B10863" s="151" t="s">
        <v>18402</v>
      </c>
      <c r="C10863" s="148">
        <v>22930.21225</v>
      </c>
      <c r="D10863" s="148">
        <f t="shared" si="507"/>
        <v>27974.86</v>
      </c>
      <c r="E10863" s="138" t="s">
        <v>2044</v>
      </c>
      <c r="F10863" s="148">
        <f t="shared" si="508"/>
        <v>22930.21</v>
      </c>
      <c r="G10863" s="148">
        <f t="shared" si="509"/>
        <v>27974.856199999998</v>
      </c>
    </row>
    <row r="10864" spans="1:7" ht="14.4" customHeight="1">
      <c r="A10864" s="138" t="s">
        <v>18403</v>
      </c>
      <c r="B10864" s="151" t="s">
        <v>18404</v>
      </c>
      <c r="C10864" s="148">
        <v>22930.21225</v>
      </c>
      <c r="D10864" s="148">
        <f t="shared" si="507"/>
        <v>27974.86</v>
      </c>
      <c r="E10864" s="138" t="s">
        <v>2044</v>
      </c>
      <c r="F10864" s="148">
        <f t="shared" si="508"/>
        <v>22930.21</v>
      </c>
      <c r="G10864" s="148">
        <f t="shared" si="509"/>
        <v>27974.856199999998</v>
      </c>
    </row>
    <row r="10865" spans="1:7" ht="14.4" customHeight="1">
      <c r="A10865" s="138" t="s">
        <v>18405</v>
      </c>
      <c r="B10865" s="151" t="s">
        <v>18406</v>
      </c>
      <c r="C10865" s="148">
        <v>22930.21225</v>
      </c>
      <c r="D10865" s="148">
        <f t="shared" si="507"/>
        <v>27974.86</v>
      </c>
      <c r="E10865" s="138" t="s">
        <v>2044</v>
      </c>
      <c r="F10865" s="148">
        <f t="shared" si="508"/>
        <v>22930.21</v>
      </c>
      <c r="G10865" s="148">
        <f t="shared" si="509"/>
        <v>27974.856199999998</v>
      </c>
    </row>
    <row r="10866" spans="1:7" ht="14.4" customHeight="1">
      <c r="A10866" s="138" t="s">
        <v>18407</v>
      </c>
      <c r="B10866" s="151" t="s">
        <v>18408</v>
      </c>
      <c r="C10866" s="148">
        <v>22930.21225</v>
      </c>
      <c r="D10866" s="148">
        <f t="shared" si="507"/>
        <v>27974.86</v>
      </c>
      <c r="E10866" s="138" t="s">
        <v>2044</v>
      </c>
      <c r="F10866" s="148">
        <f t="shared" si="508"/>
        <v>22930.21</v>
      </c>
      <c r="G10866" s="148">
        <f t="shared" si="509"/>
        <v>27974.856199999998</v>
      </c>
    </row>
    <row r="10867" spans="1:7" ht="14.4" customHeight="1">
      <c r="A10867" s="138" t="s">
        <v>18409</v>
      </c>
      <c r="B10867" s="151" t="s">
        <v>18410</v>
      </c>
      <c r="C10867" s="148">
        <v>22930.21225</v>
      </c>
      <c r="D10867" s="148">
        <f t="shared" si="507"/>
        <v>27974.86</v>
      </c>
      <c r="E10867" s="138" t="s">
        <v>2044</v>
      </c>
      <c r="F10867" s="148">
        <f t="shared" si="508"/>
        <v>22930.21</v>
      </c>
      <c r="G10867" s="148">
        <f t="shared" si="509"/>
        <v>27974.856199999998</v>
      </c>
    </row>
    <row r="10868" spans="1:7" ht="14.4" customHeight="1">
      <c r="A10868" s="138" t="s">
        <v>18411</v>
      </c>
      <c r="B10868" s="151" t="s">
        <v>18412</v>
      </c>
      <c r="C10868" s="148">
        <v>22930.21225</v>
      </c>
      <c r="D10868" s="148">
        <f t="shared" si="507"/>
        <v>27974.86</v>
      </c>
      <c r="E10868" s="138" t="s">
        <v>2044</v>
      </c>
      <c r="F10868" s="148">
        <f t="shared" si="508"/>
        <v>22930.21</v>
      </c>
      <c r="G10868" s="148">
        <f t="shared" si="509"/>
        <v>27974.856199999998</v>
      </c>
    </row>
    <row r="10869" spans="1:7" ht="14.4" customHeight="1">
      <c r="A10869" s="138" t="s">
        <v>18413</v>
      </c>
      <c r="B10869" s="151" t="s">
        <v>18414</v>
      </c>
      <c r="C10869" s="148">
        <v>22930.21225</v>
      </c>
      <c r="D10869" s="148">
        <f t="shared" si="507"/>
        <v>27974.86</v>
      </c>
      <c r="E10869" s="138" t="s">
        <v>2044</v>
      </c>
      <c r="F10869" s="148">
        <f t="shared" si="508"/>
        <v>22930.21</v>
      </c>
      <c r="G10869" s="148">
        <f t="shared" si="509"/>
        <v>27974.856199999998</v>
      </c>
    </row>
    <row r="10870" spans="1:7" ht="14.4" customHeight="1">
      <c r="A10870" s="138" t="s">
        <v>18415</v>
      </c>
      <c r="B10870" s="151" t="s">
        <v>18416</v>
      </c>
      <c r="C10870" s="148">
        <v>22930.21225</v>
      </c>
      <c r="D10870" s="148">
        <f t="shared" si="507"/>
        <v>27974.86</v>
      </c>
      <c r="E10870" s="138" t="s">
        <v>2044</v>
      </c>
      <c r="F10870" s="148">
        <f t="shared" si="508"/>
        <v>22930.21</v>
      </c>
      <c r="G10870" s="148">
        <f t="shared" si="509"/>
        <v>27974.856199999998</v>
      </c>
    </row>
    <row r="10871" spans="1:7" ht="14.4" customHeight="1">
      <c r="A10871" s="138" t="s">
        <v>18417</v>
      </c>
      <c r="B10871" s="151" t="s">
        <v>18418</v>
      </c>
      <c r="C10871" s="148">
        <v>22930.21225</v>
      </c>
      <c r="D10871" s="148">
        <f t="shared" si="507"/>
        <v>27974.86</v>
      </c>
      <c r="E10871" s="138" t="s">
        <v>2044</v>
      </c>
      <c r="F10871" s="148">
        <f t="shared" si="508"/>
        <v>22930.21</v>
      </c>
      <c r="G10871" s="148">
        <f t="shared" si="509"/>
        <v>27974.856199999998</v>
      </c>
    </row>
    <row r="10872" spans="1:7" ht="14.4" customHeight="1">
      <c r="A10872" s="138" t="s">
        <v>18419</v>
      </c>
      <c r="B10872" s="151" t="s">
        <v>18420</v>
      </c>
      <c r="C10872" s="148">
        <v>22930.21225</v>
      </c>
      <c r="D10872" s="148">
        <f t="shared" si="507"/>
        <v>27974.86</v>
      </c>
      <c r="E10872" s="138" t="s">
        <v>2044</v>
      </c>
      <c r="F10872" s="148">
        <f t="shared" si="508"/>
        <v>22930.21</v>
      </c>
      <c r="G10872" s="148">
        <f t="shared" si="509"/>
        <v>27974.856199999998</v>
      </c>
    </row>
    <row r="10873" spans="1:7" ht="14.4" customHeight="1">
      <c r="A10873" s="138" t="s">
        <v>18421</v>
      </c>
      <c r="B10873" s="151" t="s">
        <v>18422</v>
      </c>
      <c r="C10873" s="148">
        <v>22930.21225</v>
      </c>
      <c r="D10873" s="148">
        <f t="shared" si="507"/>
        <v>27974.86</v>
      </c>
      <c r="E10873" s="138" t="s">
        <v>2044</v>
      </c>
      <c r="F10873" s="148">
        <f t="shared" si="508"/>
        <v>22930.21</v>
      </c>
      <c r="G10873" s="148">
        <f t="shared" si="509"/>
        <v>27974.856199999998</v>
      </c>
    </row>
    <row r="10874" spans="1:7" ht="14.4" customHeight="1">
      <c r="A10874" s="138" t="s">
        <v>18423</v>
      </c>
      <c r="B10874" s="151" t="s">
        <v>18424</v>
      </c>
      <c r="C10874" s="148">
        <v>22930.21225</v>
      </c>
      <c r="D10874" s="148">
        <f t="shared" si="507"/>
        <v>27974.86</v>
      </c>
      <c r="E10874" s="138" t="s">
        <v>2044</v>
      </c>
      <c r="F10874" s="148">
        <f t="shared" si="508"/>
        <v>22930.21</v>
      </c>
      <c r="G10874" s="148">
        <f t="shared" si="509"/>
        <v>27974.856199999998</v>
      </c>
    </row>
    <row r="10875" spans="1:7" ht="14.4" customHeight="1">
      <c r="A10875" s="138" t="s">
        <v>18425</v>
      </c>
      <c r="B10875" s="151" t="s">
        <v>18426</v>
      </c>
      <c r="C10875" s="148">
        <v>22930.21225</v>
      </c>
      <c r="D10875" s="148">
        <f t="shared" si="507"/>
        <v>27974.86</v>
      </c>
      <c r="E10875" s="138" t="s">
        <v>2044</v>
      </c>
      <c r="F10875" s="148">
        <f t="shared" si="508"/>
        <v>22930.21</v>
      </c>
      <c r="G10875" s="148">
        <f t="shared" si="509"/>
        <v>27974.856199999998</v>
      </c>
    </row>
    <row r="10876" spans="1:7" ht="14.4" customHeight="1">
      <c r="A10876" s="138" t="s">
        <v>18427</v>
      </c>
      <c r="B10876" s="151" t="s">
        <v>18428</v>
      </c>
      <c r="C10876" s="148">
        <v>22930.21225</v>
      </c>
      <c r="D10876" s="148">
        <f t="shared" si="507"/>
        <v>27974.86</v>
      </c>
      <c r="E10876" s="138" t="s">
        <v>2044</v>
      </c>
      <c r="F10876" s="148">
        <f t="shared" si="508"/>
        <v>22930.21</v>
      </c>
      <c r="G10876" s="148">
        <f t="shared" si="509"/>
        <v>27974.856199999998</v>
      </c>
    </row>
    <row r="10877" spans="1:7" ht="14.4" customHeight="1">
      <c r="A10877" s="138" t="s">
        <v>18429</v>
      </c>
      <c r="B10877" s="151" t="s">
        <v>18430</v>
      </c>
      <c r="C10877" s="148">
        <v>22930.21225</v>
      </c>
      <c r="D10877" s="148">
        <f t="shared" si="507"/>
        <v>27974.86</v>
      </c>
      <c r="E10877" s="138" t="s">
        <v>2044</v>
      </c>
      <c r="F10877" s="148">
        <f t="shared" si="508"/>
        <v>22930.21</v>
      </c>
      <c r="G10877" s="148">
        <f t="shared" si="509"/>
        <v>27974.856199999998</v>
      </c>
    </row>
    <row r="10878" spans="1:7" ht="14.4" customHeight="1">
      <c r="A10878" s="138" t="s">
        <v>18431</v>
      </c>
      <c r="B10878" s="151" t="s">
        <v>18432</v>
      </c>
      <c r="C10878" s="148">
        <v>22930.21225</v>
      </c>
      <c r="D10878" s="148">
        <f t="shared" si="507"/>
        <v>27974.86</v>
      </c>
      <c r="E10878" s="138" t="s">
        <v>2044</v>
      </c>
      <c r="F10878" s="148">
        <f t="shared" si="508"/>
        <v>22930.21</v>
      </c>
      <c r="G10878" s="148">
        <f t="shared" si="509"/>
        <v>27974.856199999998</v>
      </c>
    </row>
    <row r="10879" spans="1:7" ht="14.4" customHeight="1">
      <c r="A10879" s="138" t="s">
        <v>18433</v>
      </c>
      <c r="B10879" s="151" t="s">
        <v>18434</v>
      </c>
      <c r="C10879" s="148">
        <v>22930.21225</v>
      </c>
      <c r="D10879" s="148">
        <f t="shared" si="507"/>
        <v>27974.86</v>
      </c>
      <c r="E10879" s="138" t="s">
        <v>2044</v>
      </c>
      <c r="F10879" s="148">
        <f t="shared" si="508"/>
        <v>22930.21</v>
      </c>
      <c r="G10879" s="148">
        <f t="shared" si="509"/>
        <v>27974.856199999998</v>
      </c>
    </row>
    <row r="10880" spans="1:7" ht="14.4" customHeight="1">
      <c r="A10880" s="138" t="s">
        <v>18435</v>
      </c>
      <c r="B10880" s="151" t="s">
        <v>18436</v>
      </c>
      <c r="C10880" s="148">
        <v>22930.21225</v>
      </c>
      <c r="D10880" s="148">
        <f t="shared" si="507"/>
        <v>27974.86</v>
      </c>
      <c r="E10880" s="138" t="s">
        <v>2044</v>
      </c>
      <c r="F10880" s="148">
        <f t="shared" si="508"/>
        <v>22930.21</v>
      </c>
      <c r="G10880" s="148">
        <f t="shared" si="509"/>
        <v>27974.856199999998</v>
      </c>
    </row>
    <row r="10881" spans="1:7" ht="14.4" customHeight="1">
      <c r="A10881" s="138" t="s">
        <v>18437</v>
      </c>
      <c r="B10881" s="151" t="s">
        <v>18438</v>
      </c>
      <c r="C10881" s="148">
        <v>22930.21225</v>
      </c>
      <c r="D10881" s="148">
        <f t="shared" si="507"/>
        <v>27974.86</v>
      </c>
      <c r="E10881" s="138" t="s">
        <v>2044</v>
      </c>
      <c r="F10881" s="148">
        <f t="shared" si="508"/>
        <v>22930.21</v>
      </c>
      <c r="G10881" s="148">
        <f t="shared" si="509"/>
        <v>27974.856199999998</v>
      </c>
    </row>
    <row r="10882" spans="1:7" ht="14.4" customHeight="1">
      <c r="A10882" s="138" t="s">
        <v>18439</v>
      </c>
      <c r="B10882" s="151" t="s">
        <v>18440</v>
      </c>
      <c r="C10882" s="148">
        <v>22930.21225</v>
      </c>
      <c r="D10882" s="148">
        <f t="shared" si="507"/>
        <v>27974.86</v>
      </c>
      <c r="E10882" s="138" t="s">
        <v>2044</v>
      </c>
      <c r="F10882" s="148">
        <f t="shared" si="508"/>
        <v>22930.21</v>
      </c>
      <c r="G10882" s="148">
        <f t="shared" si="509"/>
        <v>27974.856199999998</v>
      </c>
    </row>
    <row r="10883" spans="1:7" ht="14.4" customHeight="1">
      <c r="A10883" s="138" t="s">
        <v>18441</v>
      </c>
      <c r="B10883" s="151" t="s">
        <v>18442</v>
      </c>
      <c r="C10883" s="148">
        <v>22930.21225</v>
      </c>
      <c r="D10883" s="148">
        <f t="shared" si="507"/>
        <v>27974.86</v>
      </c>
      <c r="E10883" s="138" t="s">
        <v>2044</v>
      </c>
      <c r="F10883" s="148">
        <f t="shared" si="508"/>
        <v>22930.21</v>
      </c>
      <c r="G10883" s="148">
        <f t="shared" si="509"/>
        <v>27974.856199999998</v>
      </c>
    </row>
    <row r="10884" spans="1:7" ht="14.4" customHeight="1">
      <c r="A10884" s="138" t="s">
        <v>18443</v>
      </c>
      <c r="B10884" s="151" t="s">
        <v>18444</v>
      </c>
      <c r="C10884" s="148">
        <v>22930.21225</v>
      </c>
      <c r="D10884" s="148">
        <f t="shared" si="507"/>
        <v>27974.86</v>
      </c>
      <c r="E10884" s="138" t="s">
        <v>2044</v>
      </c>
      <c r="F10884" s="148">
        <f t="shared" si="508"/>
        <v>22930.21</v>
      </c>
      <c r="G10884" s="148">
        <f t="shared" si="509"/>
        <v>27974.856199999998</v>
      </c>
    </row>
    <row r="10885" spans="1:7" ht="14.4" customHeight="1">
      <c r="A10885" s="138" t="s">
        <v>18445</v>
      </c>
      <c r="B10885" s="151" t="s">
        <v>18446</v>
      </c>
      <c r="C10885" s="148">
        <v>22930.21225</v>
      </c>
      <c r="D10885" s="148">
        <f t="shared" si="507"/>
        <v>27974.86</v>
      </c>
      <c r="E10885" s="138" t="s">
        <v>2044</v>
      </c>
      <c r="F10885" s="148">
        <f t="shared" si="508"/>
        <v>22930.21</v>
      </c>
      <c r="G10885" s="148">
        <f t="shared" si="509"/>
        <v>27974.856199999998</v>
      </c>
    </row>
    <row r="10886" spans="1:7" ht="14.4" customHeight="1">
      <c r="A10886" s="138" t="s">
        <v>18447</v>
      </c>
      <c r="B10886" s="151" t="s">
        <v>18448</v>
      </c>
      <c r="C10886" s="148">
        <v>22930.21225</v>
      </c>
      <c r="D10886" s="148">
        <f t="shared" si="507"/>
        <v>27974.86</v>
      </c>
      <c r="E10886" s="138" t="s">
        <v>2044</v>
      </c>
      <c r="F10886" s="148">
        <f t="shared" si="508"/>
        <v>22930.21</v>
      </c>
      <c r="G10886" s="148">
        <f t="shared" si="509"/>
        <v>27974.856199999998</v>
      </c>
    </row>
    <row r="10887" spans="1:7" ht="14.4" customHeight="1">
      <c r="A10887" s="138" t="s">
        <v>18449</v>
      </c>
      <c r="B10887" s="151" t="s">
        <v>18450</v>
      </c>
      <c r="C10887" s="148">
        <v>22930.21225</v>
      </c>
      <c r="D10887" s="148">
        <f t="shared" si="507"/>
        <v>27974.86</v>
      </c>
      <c r="E10887" s="138" t="s">
        <v>2044</v>
      </c>
      <c r="F10887" s="148">
        <f t="shared" si="508"/>
        <v>22930.21</v>
      </c>
      <c r="G10887" s="148">
        <f t="shared" si="509"/>
        <v>27974.856199999998</v>
      </c>
    </row>
    <row r="10888" spans="1:7" ht="14.4" customHeight="1">
      <c r="A10888" s="138" t="s">
        <v>18451</v>
      </c>
      <c r="B10888" s="151" t="s">
        <v>18452</v>
      </c>
      <c r="C10888" s="148">
        <v>22930.21225</v>
      </c>
      <c r="D10888" s="148">
        <f t="shared" si="507"/>
        <v>27974.86</v>
      </c>
      <c r="E10888" s="138" t="s">
        <v>2044</v>
      </c>
      <c r="F10888" s="148">
        <f t="shared" si="508"/>
        <v>22930.21</v>
      </c>
      <c r="G10888" s="148">
        <f t="shared" si="509"/>
        <v>27974.856199999998</v>
      </c>
    </row>
    <row r="10889" spans="1:7" ht="14.4" customHeight="1">
      <c r="A10889" s="138" t="s">
        <v>18453</v>
      </c>
      <c r="B10889" s="151" t="s">
        <v>18454</v>
      </c>
      <c r="C10889" s="148">
        <v>22930.21225</v>
      </c>
      <c r="D10889" s="148">
        <f t="shared" ref="D10889:D10952" si="510">ROUND(C10889*(1+$D$8),2)</f>
        <v>27974.86</v>
      </c>
      <c r="E10889" s="138" t="s">
        <v>2044</v>
      </c>
      <c r="F10889" s="148">
        <f t="shared" ref="F10889:F10952" si="511">ROUND(C10889*(1-HLOOKUP(E10889,$1:$2,2,FALSE)),2)</f>
        <v>22930.21</v>
      </c>
      <c r="G10889" s="148">
        <f t="shared" ref="G10889:G10952" si="512">F10889*(1+$D$8)</f>
        <v>27974.856199999998</v>
      </c>
    </row>
    <row r="10890" spans="1:7" ht="14.4" customHeight="1">
      <c r="A10890" s="138" t="s">
        <v>18455</v>
      </c>
      <c r="B10890" s="151" t="s">
        <v>18456</v>
      </c>
      <c r="C10890" s="148">
        <v>22930.21225</v>
      </c>
      <c r="D10890" s="148">
        <f t="shared" si="510"/>
        <v>27974.86</v>
      </c>
      <c r="E10890" s="138" t="s">
        <v>2044</v>
      </c>
      <c r="F10890" s="148">
        <f t="shared" si="511"/>
        <v>22930.21</v>
      </c>
      <c r="G10890" s="148">
        <f t="shared" si="512"/>
        <v>27974.856199999998</v>
      </c>
    </row>
    <row r="10891" spans="1:7" ht="14.4" customHeight="1">
      <c r="A10891" s="138" t="s">
        <v>18457</v>
      </c>
      <c r="B10891" s="151" t="s">
        <v>18458</v>
      </c>
      <c r="C10891" s="148">
        <v>22930.21225</v>
      </c>
      <c r="D10891" s="148">
        <f t="shared" si="510"/>
        <v>27974.86</v>
      </c>
      <c r="E10891" s="138" t="s">
        <v>2044</v>
      </c>
      <c r="F10891" s="148">
        <f t="shared" si="511"/>
        <v>22930.21</v>
      </c>
      <c r="G10891" s="148">
        <f t="shared" si="512"/>
        <v>27974.856199999998</v>
      </c>
    </row>
    <row r="10892" spans="1:7" ht="14.4" customHeight="1">
      <c r="A10892" s="138" t="s">
        <v>18459</v>
      </c>
      <c r="B10892" s="151" t="s">
        <v>18460</v>
      </c>
      <c r="C10892" s="148">
        <v>22930.21225</v>
      </c>
      <c r="D10892" s="148">
        <f t="shared" si="510"/>
        <v>27974.86</v>
      </c>
      <c r="E10892" s="138" t="s">
        <v>2044</v>
      </c>
      <c r="F10892" s="148">
        <f t="shared" si="511"/>
        <v>22930.21</v>
      </c>
      <c r="G10892" s="148">
        <f t="shared" si="512"/>
        <v>27974.856199999998</v>
      </c>
    </row>
    <row r="10893" spans="1:7" ht="14.4" customHeight="1">
      <c r="A10893" s="138" t="s">
        <v>18461</v>
      </c>
      <c r="B10893" s="151" t="s">
        <v>18462</v>
      </c>
      <c r="C10893" s="148">
        <v>22930.21225</v>
      </c>
      <c r="D10893" s="148">
        <f t="shared" si="510"/>
        <v>27974.86</v>
      </c>
      <c r="E10893" s="138" t="s">
        <v>2044</v>
      </c>
      <c r="F10893" s="148">
        <f t="shared" si="511"/>
        <v>22930.21</v>
      </c>
      <c r="G10893" s="148">
        <f t="shared" si="512"/>
        <v>27974.856199999998</v>
      </c>
    </row>
    <row r="10894" spans="1:7" ht="14.4" customHeight="1">
      <c r="A10894" s="138" t="s">
        <v>18463</v>
      </c>
      <c r="B10894" s="151" t="s">
        <v>18464</v>
      </c>
      <c r="C10894" s="148">
        <v>22930.21225</v>
      </c>
      <c r="D10894" s="148">
        <f t="shared" si="510"/>
        <v>27974.86</v>
      </c>
      <c r="E10894" s="138" t="s">
        <v>2044</v>
      </c>
      <c r="F10894" s="148">
        <f t="shared" si="511"/>
        <v>22930.21</v>
      </c>
      <c r="G10894" s="148">
        <f t="shared" si="512"/>
        <v>27974.856199999998</v>
      </c>
    </row>
    <row r="10895" spans="1:7" ht="14.4" customHeight="1">
      <c r="A10895" s="138" t="s">
        <v>18465</v>
      </c>
      <c r="B10895" s="151" t="s">
        <v>18466</v>
      </c>
      <c r="C10895" s="148">
        <v>22930.21225</v>
      </c>
      <c r="D10895" s="148">
        <f t="shared" si="510"/>
        <v>27974.86</v>
      </c>
      <c r="E10895" s="138" t="s">
        <v>2044</v>
      </c>
      <c r="F10895" s="148">
        <f t="shared" si="511"/>
        <v>22930.21</v>
      </c>
      <c r="G10895" s="148">
        <f t="shared" si="512"/>
        <v>27974.856199999998</v>
      </c>
    </row>
    <row r="10896" spans="1:7" ht="14.4" customHeight="1">
      <c r="A10896" s="138" t="s">
        <v>18467</v>
      </c>
      <c r="B10896" s="151" t="s">
        <v>18468</v>
      </c>
      <c r="C10896" s="148">
        <v>22930.21225</v>
      </c>
      <c r="D10896" s="148">
        <f t="shared" si="510"/>
        <v>27974.86</v>
      </c>
      <c r="E10896" s="138" t="s">
        <v>2044</v>
      </c>
      <c r="F10896" s="148">
        <f t="shared" si="511"/>
        <v>22930.21</v>
      </c>
      <c r="G10896" s="148">
        <f t="shared" si="512"/>
        <v>27974.856199999998</v>
      </c>
    </row>
    <row r="10897" spans="1:7" ht="14.4" customHeight="1">
      <c r="A10897" s="138" t="s">
        <v>18469</v>
      </c>
      <c r="B10897" s="151" t="s">
        <v>18470</v>
      </c>
      <c r="C10897" s="148">
        <v>22930.21225</v>
      </c>
      <c r="D10897" s="148">
        <f t="shared" si="510"/>
        <v>27974.86</v>
      </c>
      <c r="E10897" s="138" t="s">
        <v>2044</v>
      </c>
      <c r="F10897" s="148">
        <f t="shared" si="511"/>
        <v>22930.21</v>
      </c>
      <c r="G10897" s="148">
        <f t="shared" si="512"/>
        <v>27974.856199999998</v>
      </c>
    </row>
    <row r="10898" spans="1:7" ht="14.4" customHeight="1">
      <c r="A10898" s="138" t="s">
        <v>18471</v>
      </c>
      <c r="B10898" s="151" t="s">
        <v>18472</v>
      </c>
      <c r="C10898" s="148">
        <v>22930.21225</v>
      </c>
      <c r="D10898" s="148">
        <f t="shared" si="510"/>
        <v>27974.86</v>
      </c>
      <c r="E10898" s="138" t="s">
        <v>2044</v>
      </c>
      <c r="F10898" s="148">
        <f t="shared" si="511"/>
        <v>22930.21</v>
      </c>
      <c r="G10898" s="148">
        <f t="shared" si="512"/>
        <v>27974.856199999998</v>
      </c>
    </row>
    <row r="10899" spans="1:7" ht="14.4" customHeight="1">
      <c r="A10899" s="138" t="s">
        <v>18473</v>
      </c>
      <c r="B10899" s="151" t="s">
        <v>18474</v>
      </c>
      <c r="C10899" s="148">
        <v>22930.21225</v>
      </c>
      <c r="D10899" s="148">
        <f t="shared" si="510"/>
        <v>27974.86</v>
      </c>
      <c r="E10899" s="138" t="s">
        <v>2044</v>
      </c>
      <c r="F10899" s="148">
        <f t="shared" si="511"/>
        <v>22930.21</v>
      </c>
      <c r="G10899" s="148">
        <f t="shared" si="512"/>
        <v>27974.856199999998</v>
      </c>
    </row>
    <row r="10900" spans="1:7" ht="14.4" customHeight="1">
      <c r="A10900" s="138" t="s">
        <v>18475</v>
      </c>
      <c r="B10900" s="151" t="s">
        <v>18476</v>
      </c>
      <c r="C10900" s="148">
        <v>22930.21225</v>
      </c>
      <c r="D10900" s="148">
        <f t="shared" si="510"/>
        <v>27974.86</v>
      </c>
      <c r="E10900" s="138" t="s">
        <v>2044</v>
      </c>
      <c r="F10900" s="148">
        <f t="shared" si="511"/>
        <v>22930.21</v>
      </c>
      <c r="G10900" s="148">
        <f t="shared" si="512"/>
        <v>27974.856199999998</v>
      </c>
    </row>
    <row r="10901" spans="1:7" ht="14.4" customHeight="1">
      <c r="A10901" s="138" t="s">
        <v>18477</v>
      </c>
      <c r="B10901" s="151" t="s">
        <v>18478</v>
      </c>
      <c r="C10901" s="148">
        <v>22930.21225</v>
      </c>
      <c r="D10901" s="148">
        <f t="shared" si="510"/>
        <v>27974.86</v>
      </c>
      <c r="E10901" s="138" t="s">
        <v>2044</v>
      </c>
      <c r="F10901" s="148">
        <f t="shared" si="511"/>
        <v>22930.21</v>
      </c>
      <c r="G10901" s="148">
        <f t="shared" si="512"/>
        <v>27974.856199999998</v>
      </c>
    </row>
    <row r="10902" spans="1:7" ht="14.4" customHeight="1">
      <c r="A10902" s="138" t="s">
        <v>18479</v>
      </c>
      <c r="B10902" s="151" t="s">
        <v>18480</v>
      </c>
      <c r="C10902" s="148">
        <v>22930.21225</v>
      </c>
      <c r="D10902" s="148">
        <f t="shared" si="510"/>
        <v>27974.86</v>
      </c>
      <c r="E10902" s="138" t="s">
        <v>2044</v>
      </c>
      <c r="F10902" s="148">
        <f t="shared" si="511"/>
        <v>22930.21</v>
      </c>
      <c r="G10902" s="148">
        <f t="shared" si="512"/>
        <v>27974.856199999998</v>
      </c>
    </row>
    <row r="10903" spans="1:7" ht="14.4" customHeight="1">
      <c r="A10903" s="138" t="s">
        <v>18481</v>
      </c>
      <c r="B10903" s="151" t="s">
        <v>18482</v>
      </c>
      <c r="C10903" s="148">
        <v>22930.21225</v>
      </c>
      <c r="D10903" s="148">
        <f t="shared" si="510"/>
        <v>27974.86</v>
      </c>
      <c r="E10903" s="138" t="s">
        <v>2044</v>
      </c>
      <c r="F10903" s="148">
        <f t="shared" si="511"/>
        <v>22930.21</v>
      </c>
      <c r="G10903" s="148">
        <f t="shared" si="512"/>
        <v>27974.856199999998</v>
      </c>
    </row>
    <row r="10904" spans="1:7" ht="14.4" customHeight="1">
      <c r="A10904" s="138" t="s">
        <v>18483</v>
      </c>
      <c r="B10904" s="151" t="s">
        <v>18484</v>
      </c>
      <c r="C10904" s="148">
        <v>22930.21225</v>
      </c>
      <c r="D10904" s="148">
        <f t="shared" si="510"/>
        <v>27974.86</v>
      </c>
      <c r="E10904" s="138" t="s">
        <v>2044</v>
      </c>
      <c r="F10904" s="148">
        <f t="shared" si="511"/>
        <v>22930.21</v>
      </c>
      <c r="G10904" s="148">
        <f t="shared" si="512"/>
        <v>27974.856199999998</v>
      </c>
    </row>
    <row r="10905" spans="1:7" ht="14.4" customHeight="1">
      <c r="A10905" s="138" t="s">
        <v>18485</v>
      </c>
      <c r="B10905" s="151" t="s">
        <v>18486</v>
      </c>
      <c r="C10905" s="148">
        <v>22930.21225</v>
      </c>
      <c r="D10905" s="148">
        <f t="shared" si="510"/>
        <v>27974.86</v>
      </c>
      <c r="E10905" s="138" t="s">
        <v>2044</v>
      </c>
      <c r="F10905" s="148">
        <f t="shared" si="511"/>
        <v>22930.21</v>
      </c>
      <c r="G10905" s="148">
        <f t="shared" si="512"/>
        <v>27974.856199999998</v>
      </c>
    </row>
    <row r="10906" spans="1:7" ht="14.4" customHeight="1">
      <c r="A10906" s="138" t="s">
        <v>18487</v>
      </c>
      <c r="B10906" s="151" t="s">
        <v>18488</v>
      </c>
      <c r="C10906" s="148">
        <v>22930.21225</v>
      </c>
      <c r="D10906" s="148">
        <f t="shared" si="510"/>
        <v>27974.86</v>
      </c>
      <c r="E10906" s="138" t="s">
        <v>2044</v>
      </c>
      <c r="F10906" s="148">
        <f t="shared" si="511"/>
        <v>22930.21</v>
      </c>
      <c r="G10906" s="148">
        <f t="shared" si="512"/>
        <v>27974.856199999998</v>
      </c>
    </row>
    <row r="10907" spans="1:7" ht="14.4" customHeight="1">
      <c r="A10907" s="138" t="s">
        <v>18489</v>
      </c>
      <c r="B10907" s="151" t="s">
        <v>18490</v>
      </c>
      <c r="C10907" s="148">
        <v>22930.21225</v>
      </c>
      <c r="D10907" s="148">
        <f t="shared" si="510"/>
        <v>27974.86</v>
      </c>
      <c r="E10907" s="138" t="s">
        <v>2044</v>
      </c>
      <c r="F10907" s="148">
        <f t="shared" si="511"/>
        <v>22930.21</v>
      </c>
      <c r="G10907" s="148">
        <f t="shared" si="512"/>
        <v>27974.856199999998</v>
      </c>
    </row>
    <row r="10908" spans="1:7" ht="14.4" customHeight="1">
      <c r="A10908" s="138" t="s">
        <v>18491</v>
      </c>
      <c r="B10908" s="151" t="s">
        <v>18492</v>
      </c>
      <c r="C10908" s="148">
        <v>22930.21225</v>
      </c>
      <c r="D10908" s="148">
        <f t="shared" si="510"/>
        <v>27974.86</v>
      </c>
      <c r="E10908" s="138" t="s">
        <v>2044</v>
      </c>
      <c r="F10908" s="148">
        <f t="shared" si="511"/>
        <v>22930.21</v>
      </c>
      <c r="G10908" s="148">
        <f t="shared" si="512"/>
        <v>27974.856199999998</v>
      </c>
    </row>
    <row r="10909" spans="1:7" ht="14.4" customHeight="1">
      <c r="A10909" s="138" t="s">
        <v>18493</v>
      </c>
      <c r="B10909" s="151" t="s">
        <v>18494</v>
      </c>
      <c r="C10909" s="148">
        <v>22930.21225</v>
      </c>
      <c r="D10909" s="148">
        <f t="shared" si="510"/>
        <v>27974.86</v>
      </c>
      <c r="E10909" s="138" t="s">
        <v>2044</v>
      </c>
      <c r="F10909" s="148">
        <f t="shared" si="511"/>
        <v>22930.21</v>
      </c>
      <c r="G10909" s="148">
        <f t="shared" si="512"/>
        <v>27974.856199999998</v>
      </c>
    </row>
    <row r="10910" spans="1:7" ht="14.4" customHeight="1">
      <c r="A10910" s="138" t="s">
        <v>18495</v>
      </c>
      <c r="B10910" s="151" t="s">
        <v>18496</v>
      </c>
      <c r="C10910" s="148">
        <v>18538.8027</v>
      </c>
      <c r="D10910" s="148">
        <f t="shared" si="510"/>
        <v>22617.34</v>
      </c>
      <c r="E10910" s="138" t="s">
        <v>2044</v>
      </c>
      <c r="F10910" s="148">
        <f t="shared" si="511"/>
        <v>18538.8</v>
      </c>
      <c r="G10910" s="148">
        <f t="shared" si="512"/>
        <v>22617.335999999999</v>
      </c>
    </row>
    <row r="10911" spans="1:7" ht="14.4" customHeight="1">
      <c r="A10911" s="138" t="s">
        <v>18497</v>
      </c>
      <c r="B10911" s="151" t="s">
        <v>18496</v>
      </c>
      <c r="C10911" s="148">
        <v>18538.8027</v>
      </c>
      <c r="D10911" s="148">
        <f t="shared" si="510"/>
        <v>22617.34</v>
      </c>
      <c r="E10911" s="138" t="s">
        <v>2044</v>
      </c>
      <c r="F10911" s="148">
        <f t="shared" si="511"/>
        <v>18538.8</v>
      </c>
      <c r="G10911" s="148">
        <f t="shared" si="512"/>
        <v>22617.335999999999</v>
      </c>
    </row>
    <row r="10912" spans="1:7" ht="14.4" customHeight="1">
      <c r="A10912" s="138" t="s">
        <v>18498</v>
      </c>
      <c r="B10912" s="151" t="s">
        <v>18496</v>
      </c>
      <c r="C10912" s="148">
        <v>18538.8027</v>
      </c>
      <c r="D10912" s="148">
        <f t="shared" si="510"/>
        <v>22617.34</v>
      </c>
      <c r="E10912" s="138" t="s">
        <v>2044</v>
      </c>
      <c r="F10912" s="148">
        <f t="shared" si="511"/>
        <v>18538.8</v>
      </c>
      <c r="G10912" s="148">
        <f t="shared" si="512"/>
        <v>22617.335999999999</v>
      </c>
    </row>
    <row r="10913" spans="1:7" ht="14.4" customHeight="1">
      <c r="A10913" s="138" t="s">
        <v>18499</v>
      </c>
      <c r="B10913" s="151" t="s">
        <v>18496</v>
      </c>
      <c r="C10913" s="148">
        <v>18538.8027</v>
      </c>
      <c r="D10913" s="148">
        <f t="shared" si="510"/>
        <v>22617.34</v>
      </c>
      <c r="E10913" s="138" t="s">
        <v>2044</v>
      </c>
      <c r="F10913" s="148">
        <f t="shared" si="511"/>
        <v>18538.8</v>
      </c>
      <c r="G10913" s="148">
        <f t="shared" si="512"/>
        <v>22617.335999999999</v>
      </c>
    </row>
    <row r="10914" spans="1:7" ht="14.4" customHeight="1">
      <c r="A10914" s="138" t="s">
        <v>18500</v>
      </c>
      <c r="B10914" s="151" t="s">
        <v>18496</v>
      </c>
      <c r="C10914" s="148">
        <v>18538.8027</v>
      </c>
      <c r="D10914" s="148">
        <f t="shared" si="510"/>
        <v>22617.34</v>
      </c>
      <c r="E10914" s="138" t="s">
        <v>2044</v>
      </c>
      <c r="F10914" s="148">
        <f t="shared" si="511"/>
        <v>18538.8</v>
      </c>
      <c r="G10914" s="148">
        <f t="shared" si="512"/>
        <v>22617.335999999999</v>
      </c>
    </row>
    <row r="10915" spans="1:7" ht="14.4" customHeight="1">
      <c r="A10915" s="138" t="s">
        <v>18501</v>
      </c>
      <c r="B10915" s="151" t="s">
        <v>18496</v>
      </c>
      <c r="C10915" s="148">
        <v>18538.8027</v>
      </c>
      <c r="D10915" s="148">
        <f t="shared" si="510"/>
        <v>22617.34</v>
      </c>
      <c r="E10915" s="138" t="s">
        <v>2044</v>
      </c>
      <c r="F10915" s="148">
        <f t="shared" si="511"/>
        <v>18538.8</v>
      </c>
      <c r="G10915" s="148">
        <f t="shared" si="512"/>
        <v>22617.335999999999</v>
      </c>
    </row>
    <row r="10916" spans="1:7" ht="14.4" customHeight="1">
      <c r="A10916" s="138" t="s">
        <v>18502</v>
      </c>
      <c r="B10916" s="151" t="s">
        <v>18496</v>
      </c>
      <c r="C10916" s="148">
        <v>18538.8027</v>
      </c>
      <c r="D10916" s="148">
        <f t="shared" si="510"/>
        <v>22617.34</v>
      </c>
      <c r="E10916" s="138" t="s">
        <v>2044</v>
      </c>
      <c r="F10916" s="148">
        <f t="shared" si="511"/>
        <v>18538.8</v>
      </c>
      <c r="G10916" s="148">
        <f t="shared" si="512"/>
        <v>22617.335999999999</v>
      </c>
    </row>
    <row r="10917" spans="1:7" ht="14.4" customHeight="1">
      <c r="A10917" s="138" t="s">
        <v>18503</v>
      </c>
      <c r="B10917" s="151" t="s">
        <v>18496</v>
      </c>
      <c r="C10917" s="148">
        <v>18538.8027</v>
      </c>
      <c r="D10917" s="148">
        <f t="shared" si="510"/>
        <v>22617.34</v>
      </c>
      <c r="E10917" s="138" t="s">
        <v>2044</v>
      </c>
      <c r="F10917" s="148">
        <f t="shared" si="511"/>
        <v>18538.8</v>
      </c>
      <c r="G10917" s="148">
        <f t="shared" si="512"/>
        <v>22617.335999999999</v>
      </c>
    </row>
    <row r="10918" spans="1:7" ht="14.4" customHeight="1">
      <c r="A10918" s="138" t="s">
        <v>18504</v>
      </c>
      <c r="B10918" s="151" t="s">
        <v>18496</v>
      </c>
      <c r="C10918" s="148">
        <v>18538.8027</v>
      </c>
      <c r="D10918" s="148">
        <f t="shared" si="510"/>
        <v>22617.34</v>
      </c>
      <c r="E10918" s="138" t="s">
        <v>2044</v>
      </c>
      <c r="F10918" s="148">
        <f t="shared" si="511"/>
        <v>18538.8</v>
      </c>
      <c r="G10918" s="148">
        <f t="shared" si="512"/>
        <v>22617.335999999999</v>
      </c>
    </row>
    <row r="10919" spans="1:7" ht="14.4" customHeight="1">
      <c r="A10919" s="138" t="s">
        <v>18505</v>
      </c>
      <c r="B10919" s="151" t="s">
        <v>18496</v>
      </c>
      <c r="C10919" s="148">
        <v>18538.8027</v>
      </c>
      <c r="D10919" s="148">
        <f t="shared" si="510"/>
        <v>22617.34</v>
      </c>
      <c r="E10919" s="138" t="s">
        <v>2044</v>
      </c>
      <c r="F10919" s="148">
        <f t="shared" si="511"/>
        <v>18538.8</v>
      </c>
      <c r="G10919" s="148">
        <f t="shared" si="512"/>
        <v>22617.335999999999</v>
      </c>
    </row>
    <row r="10920" spans="1:7" ht="14.4" customHeight="1">
      <c r="A10920" s="138" t="s">
        <v>18506</v>
      </c>
      <c r="B10920" s="151" t="s">
        <v>18496</v>
      </c>
      <c r="C10920" s="148">
        <v>18538.8027</v>
      </c>
      <c r="D10920" s="148">
        <f t="shared" si="510"/>
        <v>22617.34</v>
      </c>
      <c r="E10920" s="138" t="s">
        <v>2044</v>
      </c>
      <c r="F10920" s="148">
        <f t="shared" si="511"/>
        <v>18538.8</v>
      </c>
      <c r="G10920" s="148">
        <f t="shared" si="512"/>
        <v>22617.335999999999</v>
      </c>
    </row>
    <row r="10921" spans="1:7" ht="14.4" customHeight="1">
      <c r="A10921" s="138" t="s">
        <v>18507</v>
      </c>
      <c r="B10921" s="151" t="s">
        <v>18496</v>
      </c>
      <c r="C10921" s="148">
        <v>18538.8027</v>
      </c>
      <c r="D10921" s="148">
        <f t="shared" si="510"/>
        <v>22617.34</v>
      </c>
      <c r="E10921" s="138" t="s">
        <v>2044</v>
      </c>
      <c r="F10921" s="148">
        <f t="shared" si="511"/>
        <v>18538.8</v>
      </c>
      <c r="G10921" s="148">
        <f t="shared" si="512"/>
        <v>22617.335999999999</v>
      </c>
    </row>
    <row r="10922" spans="1:7" ht="14.4" customHeight="1">
      <c r="A10922" s="138" t="s">
        <v>18508</v>
      </c>
      <c r="B10922" s="151" t="s">
        <v>18496</v>
      </c>
      <c r="C10922" s="148">
        <v>18538.8027</v>
      </c>
      <c r="D10922" s="148">
        <f t="shared" si="510"/>
        <v>22617.34</v>
      </c>
      <c r="E10922" s="138" t="s">
        <v>2044</v>
      </c>
      <c r="F10922" s="148">
        <f t="shared" si="511"/>
        <v>18538.8</v>
      </c>
      <c r="G10922" s="148">
        <f t="shared" si="512"/>
        <v>22617.335999999999</v>
      </c>
    </row>
    <row r="10923" spans="1:7" ht="14.4" customHeight="1">
      <c r="A10923" s="138" t="s">
        <v>18509</v>
      </c>
      <c r="B10923" s="151" t="s">
        <v>18496</v>
      </c>
      <c r="C10923" s="148">
        <v>18538.8027</v>
      </c>
      <c r="D10923" s="148">
        <f t="shared" si="510"/>
        <v>22617.34</v>
      </c>
      <c r="E10923" s="138" t="s">
        <v>2044</v>
      </c>
      <c r="F10923" s="148">
        <f t="shared" si="511"/>
        <v>18538.8</v>
      </c>
      <c r="G10923" s="148">
        <f t="shared" si="512"/>
        <v>22617.335999999999</v>
      </c>
    </row>
    <row r="10924" spans="1:7" ht="14.4" customHeight="1">
      <c r="A10924" s="138" t="s">
        <v>18510</v>
      </c>
      <c r="B10924" s="151" t="s">
        <v>18496</v>
      </c>
      <c r="C10924" s="148">
        <v>18538.8027</v>
      </c>
      <c r="D10924" s="148">
        <f t="shared" si="510"/>
        <v>22617.34</v>
      </c>
      <c r="E10924" s="138" t="s">
        <v>2044</v>
      </c>
      <c r="F10924" s="148">
        <f t="shared" si="511"/>
        <v>18538.8</v>
      </c>
      <c r="G10924" s="148">
        <f t="shared" si="512"/>
        <v>22617.335999999999</v>
      </c>
    </row>
    <row r="10925" spans="1:7" ht="14.4" customHeight="1">
      <c r="A10925" s="138" t="s">
        <v>18511</v>
      </c>
      <c r="B10925" s="151" t="s">
        <v>18496</v>
      </c>
      <c r="C10925" s="148">
        <v>18538.8027</v>
      </c>
      <c r="D10925" s="148">
        <f t="shared" si="510"/>
        <v>22617.34</v>
      </c>
      <c r="E10925" s="138" t="s">
        <v>2044</v>
      </c>
      <c r="F10925" s="148">
        <f t="shared" si="511"/>
        <v>18538.8</v>
      </c>
      <c r="G10925" s="148">
        <f t="shared" si="512"/>
        <v>22617.335999999999</v>
      </c>
    </row>
    <row r="10926" spans="1:7" ht="14.4" customHeight="1">
      <c r="A10926" s="138" t="s">
        <v>18512</v>
      </c>
      <c r="B10926" s="151" t="s">
        <v>18496</v>
      </c>
      <c r="C10926" s="148">
        <v>18538.8027</v>
      </c>
      <c r="D10926" s="148">
        <f t="shared" si="510"/>
        <v>22617.34</v>
      </c>
      <c r="E10926" s="138" t="s">
        <v>2044</v>
      </c>
      <c r="F10926" s="148">
        <f t="shared" si="511"/>
        <v>18538.8</v>
      </c>
      <c r="G10926" s="148">
        <f t="shared" si="512"/>
        <v>22617.335999999999</v>
      </c>
    </row>
    <row r="10927" spans="1:7" ht="14.4" customHeight="1">
      <c r="A10927" s="138" t="s">
        <v>18513</v>
      </c>
      <c r="B10927" s="151" t="s">
        <v>18496</v>
      </c>
      <c r="C10927" s="148">
        <v>18538.8027</v>
      </c>
      <c r="D10927" s="148">
        <f t="shared" si="510"/>
        <v>22617.34</v>
      </c>
      <c r="E10927" s="138" t="s">
        <v>2044</v>
      </c>
      <c r="F10927" s="148">
        <f t="shared" si="511"/>
        <v>18538.8</v>
      </c>
      <c r="G10927" s="148">
        <f t="shared" si="512"/>
        <v>22617.335999999999</v>
      </c>
    </row>
    <row r="10928" spans="1:7" ht="14.4" customHeight="1">
      <c r="A10928" s="138" t="s">
        <v>18514</v>
      </c>
      <c r="B10928" s="151" t="s">
        <v>18496</v>
      </c>
      <c r="C10928" s="148">
        <v>18538.8027</v>
      </c>
      <c r="D10928" s="148">
        <f t="shared" si="510"/>
        <v>22617.34</v>
      </c>
      <c r="E10928" s="138" t="s">
        <v>2044</v>
      </c>
      <c r="F10928" s="148">
        <f t="shared" si="511"/>
        <v>18538.8</v>
      </c>
      <c r="G10928" s="148">
        <f t="shared" si="512"/>
        <v>22617.335999999999</v>
      </c>
    </row>
    <row r="10929" spans="1:7" ht="14.4" customHeight="1">
      <c r="A10929" s="138" t="s">
        <v>18515</v>
      </c>
      <c r="B10929" s="151" t="s">
        <v>18496</v>
      </c>
      <c r="C10929" s="148">
        <v>18538.8027</v>
      </c>
      <c r="D10929" s="148">
        <f t="shared" si="510"/>
        <v>22617.34</v>
      </c>
      <c r="E10929" s="138" t="s">
        <v>2044</v>
      </c>
      <c r="F10929" s="148">
        <f t="shared" si="511"/>
        <v>18538.8</v>
      </c>
      <c r="G10929" s="148">
        <f t="shared" si="512"/>
        <v>22617.335999999999</v>
      </c>
    </row>
    <row r="10930" spans="1:7" ht="14.4" customHeight="1">
      <c r="A10930" s="138" t="s">
        <v>18516</v>
      </c>
      <c r="B10930" s="151" t="s">
        <v>18496</v>
      </c>
      <c r="C10930" s="148">
        <v>18538.8027</v>
      </c>
      <c r="D10930" s="148">
        <f t="shared" si="510"/>
        <v>22617.34</v>
      </c>
      <c r="E10930" s="138" t="s">
        <v>2044</v>
      </c>
      <c r="F10930" s="148">
        <f t="shared" si="511"/>
        <v>18538.8</v>
      </c>
      <c r="G10930" s="148">
        <f t="shared" si="512"/>
        <v>22617.335999999999</v>
      </c>
    </row>
    <row r="10931" spans="1:7" ht="14.4" customHeight="1">
      <c r="A10931" s="138" t="s">
        <v>18517</v>
      </c>
      <c r="B10931" s="151" t="s">
        <v>18496</v>
      </c>
      <c r="C10931" s="148">
        <v>18538.8027</v>
      </c>
      <c r="D10931" s="148">
        <f t="shared" si="510"/>
        <v>22617.34</v>
      </c>
      <c r="E10931" s="138" t="s">
        <v>2044</v>
      </c>
      <c r="F10931" s="148">
        <f t="shared" si="511"/>
        <v>18538.8</v>
      </c>
      <c r="G10931" s="148">
        <f t="shared" si="512"/>
        <v>22617.335999999999</v>
      </c>
    </row>
    <row r="10932" spans="1:7" ht="14.4" customHeight="1">
      <c r="A10932" s="138" t="s">
        <v>18518</v>
      </c>
      <c r="B10932" s="151" t="s">
        <v>18496</v>
      </c>
      <c r="C10932" s="148">
        <v>18538.8027</v>
      </c>
      <c r="D10932" s="148">
        <f t="shared" si="510"/>
        <v>22617.34</v>
      </c>
      <c r="E10932" s="138" t="s">
        <v>2044</v>
      </c>
      <c r="F10932" s="148">
        <f t="shared" si="511"/>
        <v>18538.8</v>
      </c>
      <c r="G10932" s="148">
        <f t="shared" si="512"/>
        <v>22617.335999999999</v>
      </c>
    </row>
    <row r="10933" spans="1:7" ht="14.4" customHeight="1">
      <c r="A10933" s="138" t="s">
        <v>18519</v>
      </c>
      <c r="B10933" s="151" t="s">
        <v>18496</v>
      </c>
      <c r="C10933" s="148">
        <v>18538.8027</v>
      </c>
      <c r="D10933" s="148">
        <f t="shared" si="510"/>
        <v>22617.34</v>
      </c>
      <c r="E10933" s="138" t="s">
        <v>2044</v>
      </c>
      <c r="F10933" s="148">
        <f t="shared" si="511"/>
        <v>18538.8</v>
      </c>
      <c r="G10933" s="148">
        <f t="shared" si="512"/>
        <v>22617.335999999999</v>
      </c>
    </row>
    <row r="10934" spans="1:7" ht="14.4" customHeight="1">
      <c r="A10934" s="138" t="s">
        <v>18520</v>
      </c>
      <c r="B10934" s="151" t="s">
        <v>18496</v>
      </c>
      <c r="C10934" s="148">
        <v>18538.8027</v>
      </c>
      <c r="D10934" s="148">
        <f t="shared" si="510"/>
        <v>22617.34</v>
      </c>
      <c r="E10934" s="138" t="s">
        <v>2044</v>
      </c>
      <c r="F10934" s="148">
        <f t="shared" si="511"/>
        <v>18538.8</v>
      </c>
      <c r="G10934" s="148">
        <f t="shared" si="512"/>
        <v>22617.335999999999</v>
      </c>
    </row>
    <row r="10935" spans="1:7" ht="14.4" customHeight="1">
      <c r="A10935" s="138" t="s">
        <v>18521</v>
      </c>
      <c r="B10935" s="151" t="s">
        <v>18496</v>
      </c>
      <c r="C10935" s="148">
        <v>18538.8027</v>
      </c>
      <c r="D10935" s="148">
        <f t="shared" si="510"/>
        <v>22617.34</v>
      </c>
      <c r="E10935" s="138" t="s">
        <v>2044</v>
      </c>
      <c r="F10935" s="148">
        <f t="shared" si="511"/>
        <v>18538.8</v>
      </c>
      <c r="G10935" s="148">
        <f t="shared" si="512"/>
        <v>22617.335999999999</v>
      </c>
    </row>
    <row r="10936" spans="1:7" ht="14.4" customHeight="1">
      <c r="A10936" s="138" t="s">
        <v>18522</v>
      </c>
      <c r="B10936" s="151" t="s">
        <v>18496</v>
      </c>
      <c r="C10936" s="148">
        <v>18538.8027</v>
      </c>
      <c r="D10936" s="148">
        <f t="shared" si="510"/>
        <v>22617.34</v>
      </c>
      <c r="E10936" s="138" t="s">
        <v>2044</v>
      </c>
      <c r="F10936" s="148">
        <f t="shared" si="511"/>
        <v>18538.8</v>
      </c>
      <c r="G10936" s="148">
        <f t="shared" si="512"/>
        <v>22617.335999999999</v>
      </c>
    </row>
    <row r="10937" spans="1:7" ht="14.4" customHeight="1">
      <c r="A10937" s="138" t="s">
        <v>18523</v>
      </c>
      <c r="B10937" s="151" t="s">
        <v>18496</v>
      </c>
      <c r="C10937" s="148">
        <v>18538.8027</v>
      </c>
      <c r="D10937" s="148">
        <f t="shared" si="510"/>
        <v>22617.34</v>
      </c>
      <c r="E10937" s="138" t="s">
        <v>2044</v>
      </c>
      <c r="F10937" s="148">
        <f t="shared" si="511"/>
        <v>18538.8</v>
      </c>
      <c r="G10937" s="148">
        <f t="shared" si="512"/>
        <v>22617.335999999999</v>
      </c>
    </row>
    <row r="10938" spans="1:7" ht="14.4" customHeight="1">
      <c r="A10938" s="138" t="s">
        <v>18524</v>
      </c>
      <c r="B10938" s="151" t="s">
        <v>18496</v>
      </c>
      <c r="C10938" s="148">
        <v>18538.8027</v>
      </c>
      <c r="D10938" s="148">
        <f t="shared" si="510"/>
        <v>22617.34</v>
      </c>
      <c r="E10938" s="138" t="s">
        <v>2044</v>
      </c>
      <c r="F10938" s="148">
        <f t="shared" si="511"/>
        <v>18538.8</v>
      </c>
      <c r="G10938" s="148">
        <f t="shared" si="512"/>
        <v>22617.335999999999</v>
      </c>
    </row>
    <row r="10939" spans="1:7" ht="14.4" customHeight="1">
      <c r="A10939" s="138" t="s">
        <v>18525</v>
      </c>
      <c r="B10939" s="151" t="s">
        <v>18496</v>
      </c>
      <c r="C10939" s="148">
        <v>18538.8027</v>
      </c>
      <c r="D10939" s="148">
        <f t="shared" si="510"/>
        <v>22617.34</v>
      </c>
      <c r="E10939" s="138" t="s">
        <v>2044</v>
      </c>
      <c r="F10939" s="148">
        <f t="shared" si="511"/>
        <v>18538.8</v>
      </c>
      <c r="G10939" s="148">
        <f t="shared" si="512"/>
        <v>22617.335999999999</v>
      </c>
    </row>
    <row r="10940" spans="1:7" ht="14.4" customHeight="1">
      <c r="A10940" s="138" t="s">
        <v>18526</v>
      </c>
      <c r="B10940" s="151" t="s">
        <v>18496</v>
      </c>
      <c r="C10940" s="148">
        <v>18538.8027</v>
      </c>
      <c r="D10940" s="148">
        <f t="shared" si="510"/>
        <v>22617.34</v>
      </c>
      <c r="E10940" s="138" t="s">
        <v>2044</v>
      </c>
      <c r="F10940" s="148">
        <f t="shared" si="511"/>
        <v>18538.8</v>
      </c>
      <c r="G10940" s="148">
        <f t="shared" si="512"/>
        <v>22617.335999999999</v>
      </c>
    </row>
    <row r="10941" spans="1:7" ht="14.4" customHeight="1">
      <c r="A10941" s="138" t="s">
        <v>18527</v>
      </c>
      <c r="B10941" s="151" t="s">
        <v>18496</v>
      </c>
      <c r="C10941" s="148">
        <v>18538.8027</v>
      </c>
      <c r="D10941" s="148">
        <f t="shared" si="510"/>
        <v>22617.34</v>
      </c>
      <c r="E10941" s="138" t="s">
        <v>2044</v>
      </c>
      <c r="F10941" s="148">
        <f t="shared" si="511"/>
        <v>18538.8</v>
      </c>
      <c r="G10941" s="148">
        <f t="shared" si="512"/>
        <v>22617.335999999999</v>
      </c>
    </row>
    <row r="10942" spans="1:7" ht="14.4" customHeight="1">
      <c r="A10942" s="138" t="s">
        <v>18528</v>
      </c>
      <c r="B10942" s="151" t="s">
        <v>18496</v>
      </c>
      <c r="C10942" s="148">
        <v>18538.8027</v>
      </c>
      <c r="D10942" s="148">
        <f t="shared" si="510"/>
        <v>22617.34</v>
      </c>
      <c r="E10942" s="138" t="s">
        <v>2044</v>
      </c>
      <c r="F10942" s="148">
        <f t="shared" si="511"/>
        <v>18538.8</v>
      </c>
      <c r="G10942" s="148">
        <f t="shared" si="512"/>
        <v>22617.335999999999</v>
      </c>
    </row>
    <row r="10943" spans="1:7" ht="14.4" customHeight="1">
      <c r="A10943" s="138" t="s">
        <v>18529</v>
      </c>
      <c r="B10943" s="151" t="s">
        <v>18496</v>
      </c>
      <c r="C10943" s="148">
        <v>18538.8027</v>
      </c>
      <c r="D10943" s="148">
        <f t="shared" si="510"/>
        <v>22617.34</v>
      </c>
      <c r="E10943" s="138" t="s">
        <v>2044</v>
      </c>
      <c r="F10943" s="148">
        <f t="shared" si="511"/>
        <v>18538.8</v>
      </c>
      <c r="G10943" s="148">
        <f t="shared" si="512"/>
        <v>22617.335999999999</v>
      </c>
    </row>
    <row r="10944" spans="1:7" ht="14.4" customHeight="1">
      <c r="A10944" s="138" t="s">
        <v>18530</v>
      </c>
      <c r="B10944" s="151" t="s">
        <v>18496</v>
      </c>
      <c r="C10944" s="148">
        <v>18538.8027</v>
      </c>
      <c r="D10944" s="148">
        <f t="shared" si="510"/>
        <v>22617.34</v>
      </c>
      <c r="E10944" s="138" t="s">
        <v>2044</v>
      </c>
      <c r="F10944" s="148">
        <f t="shared" si="511"/>
        <v>18538.8</v>
      </c>
      <c r="G10944" s="148">
        <f t="shared" si="512"/>
        <v>22617.335999999999</v>
      </c>
    </row>
    <row r="10945" spans="1:7" ht="14.4" customHeight="1">
      <c r="A10945" s="138" t="s">
        <v>18531</v>
      </c>
      <c r="B10945" s="151" t="s">
        <v>18496</v>
      </c>
      <c r="C10945" s="148">
        <v>18538.8027</v>
      </c>
      <c r="D10945" s="148">
        <f t="shared" si="510"/>
        <v>22617.34</v>
      </c>
      <c r="E10945" s="138" t="s">
        <v>2044</v>
      </c>
      <c r="F10945" s="148">
        <f t="shared" si="511"/>
        <v>18538.8</v>
      </c>
      <c r="G10945" s="148">
        <f t="shared" si="512"/>
        <v>22617.335999999999</v>
      </c>
    </row>
    <row r="10946" spans="1:7" ht="14.4" customHeight="1">
      <c r="A10946" s="138" t="s">
        <v>18532</v>
      </c>
      <c r="B10946" s="151" t="s">
        <v>18496</v>
      </c>
      <c r="C10946" s="148">
        <v>18538.8027</v>
      </c>
      <c r="D10946" s="148">
        <f t="shared" si="510"/>
        <v>22617.34</v>
      </c>
      <c r="E10946" s="138" t="s">
        <v>2044</v>
      </c>
      <c r="F10946" s="148">
        <f t="shared" si="511"/>
        <v>18538.8</v>
      </c>
      <c r="G10946" s="148">
        <f t="shared" si="512"/>
        <v>22617.335999999999</v>
      </c>
    </row>
    <row r="10947" spans="1:7" ht="14.4" customHeight="1">
      <c r="A10947" s="138" t="s">
        <v>18533</v>
      </c>
      <c r="B10947" s="151" t="s">
        <v>18496</v>
      </c>
      <c r="C10947" s="148">
        <v>18538.8027</v>
      </c>
      <c r="D10947" s="148">
        <f t="shared" si="510"/>
        <v>22617.34</v>
      </c>
      <c r="E10947" s="138" t="s">
        <v>2044</v>
      </c>
      <c r="F10947" s="148">
        <f t="shared" si="511"/>
        <v>18538.8</v>
      </c>
      <c r="G10947" s="148">
        <f t="shared" si="512"/>
        <v>22617.335999999999</v>
      </c>
    </row>
    <row r="10948" spans="1:7" ht="14.4" customHeight="1">
      <c r="A10948" s="138" t="s">
        <v>18534</v>
      </c>
      <c r="B10948" s="151" t="s">
        <v>18496</v>
      </c>
      <c r="C10948" s="148">
        <v>18538.8027</v>
      </c>
      <c r="D10948" s="148">
        <f t="shared" si="510"/>
        <v>22617.34</v>
      </c>
      <c r="E10948" s="138" t="s">
        <v>2044</v>
      </c>
      <c r="F10948" s="148">
        <f t="shared" si="511"/>
        <v>18538.8</v>
      </c>
      <c r="G10948" s="148">
        <f t="shared" si="512"/>
        <v>22617.335999999999</v>
      </c>
    </row>
    <row r="10949" spans="1:7" ht="14.4" customHeight="1">
      <c r="A10949" s="138" t="s">
        <v>18535</v>
      </c>
      <c r="B10949" s="151" t="s">
        <v>18496</v>
      </c>
      <c r="C10949" s="148">
        <v>18538.8027</v>
      </c>
      <c r="D10949" s="148">
        <f t="shared" si="510"/>
        <v>22617.34</v>
      </c>
      <c r="E10949" s="138" t="s">
        <v>2044</v>
      </c>
      <c r="F10949" s="148">
        <f t="shared" si="511"/>
        <v>18538.8</v>
      </c>
      <c r="G10949" s="148">
        <f t="shared" si="512"/>
        <v>22617.335999999999</v>
      </c>
    </row>
    <row r="10950" spans="1:7" ht="14.4" customHeight="1">
      <c r="A10950" s="138" t="s">
        <v>18536</v>
      </c>
      <c r="B10950" s="151" t="s">
        <v>18496</v>
      </c>
      <c r="C10950" s="148">
        <v>18538.8027</v>
      </c>
      <c r="D10950" s="148">
        <f t="shared" si="510"/>
        <v>22617.34</v>
      </c>
      <c r="E10950" s="138" t="s">
        <v>2044</v>
      </c>
      <c r="F10950" s="148">
        <f t="shared" si="511"/>
        <v>18538.8</v>
      </c>
      <c r="G10950" s="148">
        <f t="shared" si="512"/>
        <v>22617.335999999999</v>
      </c>
    </row>
    <row r="10951" spans="1:7" ht="14.4" customHeight="1">
      <c r="A10951" s="138" t="s">
        <v>18537</v>
      </c>
      <c r="B10951" s="151" t="s">
        <v>18496</v>
      </c>
      <c r="C10951" s="148">
        <v>18538.8027</v>
      </c>
      <c r="D10951" s="148">
        <f t="shared" si="510"/>
        <v>22617.34</v>
      </c>
      <c r="E10951" s="138" t="s">
        <v>2044</v>
      </c>
      <c r="F10951" s="148">
        <f t="shared" si="511"/>
        <v>18538.8</v>
      </c>
      <c r="G10951" s="148">
        <f t="shared" si="512"/>
        <v>22617.335999999999</v>
      </c>
    </row>
    <row r="10952" spans="1:7" ht="14.4" customHeight="1">
      <c r="A10952" s="138" t="s">
        <v>18538</v>
      </c>
      <c r="B10952" s="151" t="s">
        <v>18496</v>
      </c>
      <c r="C10952" s="148">
        <v>18538.8027</v>
      </c>
      <c r="D10952" s="148">
        <f t="shared" si="510"/>
        <v>22617.34</v>
      </c>
      <c r="E10952" s="138" t="s">
        <v>2044</v>
      </c>
      <c r="F10952" s="148">
        <f t="shared" si="511"/>
        <v>18538.8</v>
      </c>
      <c r="G10952" s="148">
        <f t="shared" si="512"/>
        <v>22617.335999999999</v>
      </c>
    </row>
    <row r="10953" spans="1:7" ht="14.4" customHeight="1">
      <c r="A10953" s="138" t="s">
        <v>18539</v>
      </c>
      <c r="B10953" s="151" t="s">
        <v>18496</v>
      </c>
      <c r="C10953" s="148">
        <v>18538.8027</v>
      </c>
      <c r="D10953" s="148">
        <f t="shared" ref="D10953:D11016" si="513">ROUND(C10953*(1+$D$8),2)</f>
        <v>22617.34</v>
      </c>
      <c r="E10953" s="138" t="s">
        <v>2044</v>
      </c>
      <c r="F10953" s="148">
        <f t="shared" ref="F10953:F11016" si="514">ROUND(C10953*(1-HLOOKUP(E10953,$1:$2,2,FALSE)),2)</f>
        <v>18538.8</v>
      </c>
      <c r="G10953" s="148">
        <f t="shared" ref="G10953:G11016" si="515">F10953*(1+$D$8)</f>
        <v>22617.335999999999</v>
      </c>
    </row>
    <row r="10954" spans="1:7" ht="14.4" customHeight="1">
      <c r="A10954" s="138" t="s">
        <v>18540</v>
      </c>
      <c r="B10954" s="151" t="s">
        <v>18496</v>
      </c>
      <c r="C10954" s="148">
        <v>18538.8027</v>
      </c>
      <c r="D10954" s="148">
        <f t="shared" si="513"/>
        <v>22617.34</v>
      </c>
      <c r="E10954" s="138" t="s">
        <v>2044</v>
      </c>
      <c r="F10954" s="148">
        <f t="shared" si="514"/>
        <v>18538.8</v>
      </c>
      <c r="G10954" s="148">
        <f t="shared" si="515"/>
        <v>22617.335999999999</v>
      </c>
    </row>
    <row r="10955" spans="1:7" ht="14.4" customHeight="1">
      <c r="A10955" s="138" t="s">
        <v>18541</v>
      </c>
      <c r="B10955" s="151" t="s">
        <v>18496</v>
      </c>
      <c r="C10955" s="148">
        <v>18538.8027</v>
      </c>
      <c r="D10955" s="148">
        <f t="shared" si="513"/>
        <v>22617.34</v>
      </c>
      <c r="E10955" s="138" t="s">
        <v>2044</v>
      </c>
      <c r="F10955" s="148">
        <f t="shared" si="514"/>
        <v>18538.8</v>
      </c>
      <c r="G10955" s="148">
        <f t="shared" si="515"/>
        <v>22617.335999999999</v>
      </c>
    </row>
    <row r="10956" spans="1:7" ht="14.4" customHeight="1">
      <c r="A10956" s="138" t="s">
        <v>18542</v>
      </c>
      <c r="B10956" s="151" t="s">
        <v>18496</v>
      </c>
      <c r="C10956" s="148">
        <v>18538.8027</v>
      </c>
      <c r="D10956" s="148">
        <f t="shared" si="513"/>
        <v>22617.34</v>
      </c>
      <c r="E10956" s="138" t="s">
        <v>2044</v>
      </c>
      <c r="F10956" s="148">
        <f t="shared" si="514"/>
        <v>18538.8</v>
      </c>
      <c r="G10956" s="148">
        <f t="shared" si="515"/>
        <v>22617.335999999999</v>
      </c>
    </row>
    <row r="10957" spans="1:7" ht="14.4" customHeight="1">
      <c r="A10957" s="138" t="s">
        <v>18543</v>
      </c>
      <c r="B10957" s="151" t="s">
        <v>18496</v>
      </c>
      <c r="C10957" s="148">
        <v>18538.8027</v>
      </c>
      <c r="D10957" s="148">
        <f t="shared" si="513"/>
        <v>22617.34</v>
      </c>
      <c r="E10957" s="138" t="s">
        <v>2044</v>
      </c>
      <c r="F10957" s="148">
        <f t="shared" si="514"/>
        <v>18538.8</v>
      </c>
      <c r="G10957" s="148">
        <f t="shared" si="515"/>
        <v>22617.335999999999</v>
      </c>
    </row>
    <row r="10958" spans="1:7" ht="14.4" customHeight="1">
      <c r="A10958" s="138" t="s">
        <v>18544</v>
      </c>
      <c r="B10958" s="151" t="s">
        <v>18496</v>
      </c>
      <c r="C10958" s="148">
        <v>18538.8027</v>
      </c>
      <c r="D10958" s="148">
        <f t="shared" si="513"/>
        <v>22617.34</v>
      </c>
      <c r="E10958" s="138" t="s">
        <v>2044</v>
      </c>
      <c r="F10958" s="148">
        <f t="shared" si="514"/>
        <v>18538.8</v>
      </c>
      <c r="G10958" s="148">
        <f t="shared" si="515"/>
        <v>22617.335999999999</v>
      </c>
    </row>
    <row r="10959" spans="1:7" ht="14.4" customHeight="1">
      <c r="A10959" s="138" t="s">
        <v>18545</v>
      </c>
      <c r="B10959" s="151" t="s">
        <v>18496</v>
      </c>
      <c r="C10959" s="148">
        <v>18538.8027</v>
      </c>
      <c r="D10959" s="148">
        <f t="shared" si="513"/>
        <v>22617.34</v>
      </c>
      <c r="E10959" s="138" t="s">
        <v>2044</v>
      </c>
      <c r="F10959" s="148">
        <f t="shared" si="514"/>
        <v>18538.8</v>
      </c>
      <c r="G10959" s="148">
        <f t="shared" si="515"/>
        <v>22617.335999999999</v>
      </c>
    </row>
    <row r="10960" spans="1:7" ht="14.4" customHeight="1">
      <c r="A10960" s="138" t="s">
        <v>18546</v>
      </c>
      <c r="B10960" s="151" t="s">
        <v>18496</v>
      </c>
      <c r="C10960" s="148">
        <v>18538.8027</v>
      </c>
      <c r="D10960" s="148">
        <f t="shared" si="513"/>
        <v>22617.34</v>
      </c>
      <c r="E10960" s="138" t="s">
        <v>2044</v>
      </c>
      <c r="F10960" s="148">
        <f t="shared" si="514"/>
        <v>18538.8</v>
      </c>
      <c r="G10960" s="148">
        <f t="shared" si="515"/>
        <v>22617.335999999999</v>
      </c>
    </row>
    <row r="10961" spans="1:7" ht="14.4" customHeight="1">
      <c r="A10961" s="138" t="s">
        <v>18547</v>
      </c>
      <c r="B10961" s="151" t="s">
        <v>18496</v>
      </c>
      <c r="C10961" s="148">
        <v>18538.8027</v>
      </c>
      <c r="D10961" s="148">
        <f t="shared" si="513"/>
        <v>22617.34</v>
      </c>
      <c r="E10961" s="138" t="s">
        <v>2044</v>
      </c>
      <c r="F10961" s="148">
        <f t="shared" si="514"/>
        <v>18538.8</v>
      </c>
      <c r="G10961" s="148">
        <f t="shared" si="515"/>
        <v>22617.335999999999</v>
      </c>
    </row>
    <row r="10962" spans="1:7" ht="14.4" customHeight="1">
      <c r="A10962" s="138" t="s">
        <v>18548</v>
      </c>
      <c r="B10962" s="151" t="s">
        <v>18496</v>
      </c>
      <c r="C10962" s="148">
        <v>18538.8027</v>
      </c>
      <c r="D10962" s="148">
        <f t="shared" si="513"/>
        <v>22617.34</v>
      </c>
      <c r="E10962" s="138" t="s">
        <v>2044</v>
      </c>
      <c r="F10962" s="148">
        <f t="shared" si="514"/>
        <v>18538.8</v>
      </c>
      <c r="G10962" s="148">
        <f t="shared" si="515"/>
        <v>22617.335999999999</v>
      </c>
    </row>
    <row r="10963" spans="1:7" ht="14.4" customHeight="1">
      <c r="A10963" s="138" t="s">
        <v>18549</v>
      </c>
      <c r="B10963" s="151" t="s">
        <v>18496</v>
      </c>
      <c r="C10963" s="148">
        <v>18538.8027</v>
      </c>
      <c r="D10963" s="148">
        <f t="shared" si="513"/>
        <v>22617.34</v>
      </c>
      <c r="E10963" s="138" t="s">
        <v>2044</v>
      </c>
      <c r="F10963" s="148">
        <f t="shared" si="514"/>
        <v>18538.8</v>
      </c>
      <c r="G10963" s="148">
        <f t="shared" si="515"/>
        <v>22617.335999999999</v>
      </c>
    </row>
    <row r="10964" spans="1:7" ht="14.4" customHeight="1">
      <c r="A10964" s="138" t="s">
        <v>18550</v>
      </c>
      <c r="B10964" s="151" t="s">
        <v>18496</v>
      </c>
      <c r="C10964" s="148">
        <v>18538.8027</v>
      </c>
      <c r="D10964" s="148">
        <f t="shared" si="513"/>
        <v>22617.34</v>
      </c>
      <c r="E10964" s="138" t="s">
        <v>2044</v>
      </c>
      <c r="F10964" s="148">
        <f t="shared" si="514"/>
        <v>18538.8</v>
      </c>
      <c r="G10964" s="148">
        <f t="shared" si="515"/>
        <v>22617.335999999999</v>
      </c>
    </row>
    <row r="10965" spans="1:7" ht="14.4" customHeight="1">
      <c r="A10965" s="138" t="s">
        <v>18551</v>
      </c>
      <c r="B10965" s="151" t="s">
        <v>18496</v>
      </c>
      <c r="C10965" s="148">
        <v>18538.8027</v>
      </c>
      <c r="D10965" s="148">
        <f t="shared" si="513"/>
        <v>22617.34</v>
      </c>
      <c r="E10965" s="138" t="s">
        <v>2044</v>
      </c>
      <c r="F10965" s="148">
        <f t="shared" si="514"/>
        <v>18538.8</v>
      </c>
      <c r="G10965" s="148">
        <f t="shared" si="515"/>
        <v>22617.335999999999</v>
      </c>
    </row>
    <row r="10966" spans="1:7" ht="14.4" customHeight="1">
      <c r="A10966" s="138" t="s">
        <v>18552</v>
      </c>
      <c r="B10966" s="151" t="s">
        <v>18496</v>
      </c>
      <c r="C10966" s="148">
        <v>18538.8027</v>
      </c>
      <c r="D10966" s="148">
        <f t="shared" si="513"/>
        <v>22617.34</v>
      </c>
      <c r="E10966" s="138" t="s">
        <v>2044</v>
      </c>
      <c r="F10966" s="148">
        <f t="shared" si="514"/>
        <v>18538.8</v>
      </c>
      <c r="G10966" s="148">
        <f t="shared" si="515"/>
        <v>22617.335999999999</v>
      </c>
    </row>
    <row r="10967" spans="1:7" ht="14.4" customHeight="1">
      <c r="A10967" s="138" t="s">
        <v>18553</v>
      </c>
      <c r="B10967" s="151" t="s">
        <v>18496</v>
      </c>
      <c r="C10967" s="148">
        <v>18538.8027</v>
      </c>
      <c r="D10967" s="148">
        <f t="shared" si="513"/>
        <v>22617.34</v>
      </c>
      <c r="E10967" s="138" t="s">
        <v>2044</v>
      </c>
      <c r="F10967" s="148">
        <f t="shared" si="514"/>
        <v>18538.8</v>
      </c>
      <c r="G10967" s="148">
        <f t="shared" si="515"/>
        <v>22617.335999999999</v>
      </c>
    </row>
    <row r="10968" spans="1:7" ht="14.4" customHeight="1">
      <c r="A10968" s="138" t="s">
        <v>18554</v>
      </c>
      <c r="B10968" s="151" t="s">
        <v>18496</v>
      </c>
      <c r="C10968" s="148">
        <v>18538.8027</v>
      </c>
      <c r="D10968" s="148">
        <f t="shared" si="513"/>
        <v>22617.34</v>
      </c>
      <c r="E10968" s="138" t="s">
        <v>2044</v>
      </c>
      <c r="F10968" s="148">
        <f t="shared" si="514"/>
        <v>18538.8</v>
      </c>
      <c r="G10968" s="148">
        <f t="shared" si="515"/>
        <v>22617.335999999999</v>
      </c>
    </row>
    <row r="10969" spans="1:7" ht="14.4" customHeight="1">
      <c r="A10969" s="138" t="s">
        <v>18555</v>
      </c>
      <c r="B10969" s="151" t="s">
        <v>18496</v>
      </c>
      <c r="C10969" s="148">
        <v>18538.8027</v>
      </c>
      <c r="D10969" s="148">
        <f t="shared" si="513"/>
        <v>22617.34</v>
      </c>
      <c r="E10969" s="138" t="s">
        <v>2044</v>
      </c>
      <c r="F10969" s="148">
        <f t="shared" si="514"/>
        <v>18538.8</v>
      </c>
      <c r="G10969" s="148">
        <f t="shared" si="515"/>
        <v>22617.335999999999</v>
      </c>
    </row>
    <row r="10970" spans="1:7" ht="14.4" customHeight="1">
      <c r="A10970" s="138" t="s">
        <v>18556</v>
      </c>
      <c r="B10970" s="151" t="s">
        <v>18496</v>
      </c>
      <c r="C10970" s="148">
        <v>18538.8027</v>
      </c>
      <c r="D10970" s="148">
        <f t="shared" si="513"/>
        <v>22617.34</v>
      </c>
      <c r="E10970" s="138" t="s">
        <v>2044</v>
      </c>
      <c r="F10970" s="148">
        <f t="shared" si="514"/>
        <v>18538.8</v>
      </c>
      <c r="G10970" s="148">
        <f t="shared" si="515"/>
        <v>22617.335999999999</v>
      </c>
    </row>
    <row r="10971" spans="1:7" ht="14.4" customHeight="1">
      <c r="A10971" s="138" t="s">
        <v>18557</v>
      </c>
      <c r="B10971" s="151" t="s">
        <v>18496</v>
      </c>
      <c r="C10971" s="148">
        <v>18538.8027</v>
      </c>
      <c r="D10971" s="148">
        <f t="shared" si="513"/>
        <v>22617.34</v>
      </c>
      <c r="E10971" s="138" t="s">
        <v>2044</v>
      </c>
      <c r="F10971" s="148">
        <f t="shared" si="514"/>
        <v>18538.8</v>
      </c>
      <c r="G10971" s="148">
        <f t="shared" si="515"/>
        <v>22617.335999999999</v>
      </c>
    </row>
    <row r="10972" spans="1:7" ht="14.4" customHeight="1">
      <c r="A10972" s="138" t="s">
        <v>18558</v>
      </c>
      <c r="B10972" s="151" t="s">
        <v>18496</v>
      </c>
      <c r="C10972" s="148">
        <v>18538.8027</v>
      </c>
      <c r="D10972" s="148">
        <f t="shared" si="513"/>
        <v>22617.34</v>
      </c>
      <c r="E10972" s="138" t="s">
        <v>2044</v>
      </c>
      <c r="F10972" s="148">
        <f t="shared" si="514"/>
        <v>18538.8</v>
      </c>
      <c r="G10972" s="148">
        <f t="shared" si="515"/>
        <v>22617.335999999999</v>
      </c>
    </row>
    <row r="10973" spans="1:7" ht="14.4" customHeight="1">
      <c r="A10973" s="138" t="s">
        <v>18559</v>
      </c>
      <c r="B10973" s="151" t="s">
        <v>18560</v>
      </c>
      <c r="C10973" s="148">
        <v>22105.956599999998</v>
      </c>
      <c r="D10973" s="148">
        <f t="shared" si="513"/>
        <v>26969.27</v>
      </c>
      <c r="E10973" s="138" t="s">
        <v>2044</v>
      </c>
      <c r="F10973" s="148">
        <f t="shared" si="514"/>
        <v>22105.96</v>
      </c>
      <c r="G10973" s="148">
        <f t="shared" si="515"/>
        <v>26969.271199999999</v>
      </c>
    </row>
    <row r="10974" spans="1:7" ht="14.4" customHeight="1">
      <c r="A10974" s="138" t="s">
        <v>18561</v>
      </c>
      <c r="B10974" s="151" t="s">
        <v>18562</v>
      </c>
      <c r="C10974" s="148">
        <v>10902.035649999998</v>
      </c>
      <c r="D10974" s="148">
        <f t="shared" si="513"/>
        <v>13300.48</v>
      </c>
      <c r="E10974" s="138" t="s">
        <v>2044</v>
      </c>
      <c r="F10974" s="148">
        <f t="shared" si="514"/>
        <v>10902.04</v>
      </c>
      <c r="G10974" s="148">
        <f t="shared" si="515"/>
        <v>13300.488800000001</v>
      </c>
    </row>
    <row r="10975" spans="1:7" ht="14.4" customHeight="1">
      <c r="A10975" s="138" t="s">
        <v>18563</v>
      </c>
      <c r="B10975" s="151" t="s">
        <v>18562</v>
      </c>
      <c r="C10975" s="148">
        <v>10902.035649999998</v>
      </c>
      <c r="D10975" s="148">
        <f t="shared" si="513"/>
        <v>13300.48</v>
      </c>
      <c r="E10975" s="138" t="s">
        <v>2044</v>
      </c>
      <c r="F10975" s="148">
        <f t="shared" si="514"/>
        <v>10902.04</v>
      </c>
      <c r="G10975" s="148">
        <f t="shared" si="515"/>
        <v>13300.488800000001</v>
      </c>
    </row>
    <row r="10976" spans="1:7" ht="14.4" customHeight="1">
      <c r="A10976" s="138" t="s">
        <v>18564</v>
      </c>
      <c r="B10976" s="151" t="s">
        <v>18562</v>
      </c>
      <c r="C10976" s="148">
        <v>10902.035649999998</v>
      </c>
      <c r="D10976" s="148">
        <f t="shared" si="513"/>
        <v>13300.48</v>
      </c>
      <c r="E10976" s="138" t="s">
        <v>2044</v>
      </c>
      <c r="F10976" s="148">
        <f t="shared" si="514"/>
        <v>10902.04</v>
      </c>
      <c r="G10976" s="148">
        <f t="shared" si="515"/>
        <v>13300.488800000001</v>
      </c>
    </row>
    <row r="10977" spans="1:7" ht="14.4" customHeight="1">
      <c r="A10977" s="138" t="s">
        <v>18565</v>
      </c>
      <c r="B10977" s="151" t="s">
        <v>18562</v>
      </c>
      <c r="C10977" s="148">
        <v>10902.035649999998</v>
      </c>
      <c r="D10977" s="148">
        <f t="shared" si="513"/>
        <v>13300.48</v>
      </c>
      <c r="E10977" s="138" t="s">
        <v>2044</v>
      </c>
      <c r="F10977" s="148">
        <f t="shared" si="514"/>
        <v>10902.04</v>
      </c>
      <c r="G10977" s="148">
        <f t="shared" si="515"/>
        <v>13300.488800000001</v>
      </c>
    </row>
    <row r="10978" spans="1:7" ht="14.4" customHeight="1">
      <c r="A10978" s="138" t="s">
        <v>18566</v>
      </c>
      <c r="B10978" s="151" t="s">
        <v>18562</v>
      </c>
      <c r="C10978" s="148">
        <v>10902.035649999998</v>
      </c>
      <c r="D10978" s="148">
        <f t="shared" si="513"/>
        <v>13300.48</v>
      </c>
      <c r="E10978" s="138" t="s">
        <v>2044</v>
      </c>
      <c r="F10978" s="148">
        <f t="shared" si="514"/>
        <v>10902.04</v>
      </c>
      <c r="G10978" s="148">
        <f t="shared" si="515"/>
        <v>13300.488800000001</v>
      </c>
    </row>
    <row r="10979" spans="1:7" ht="14.4" customHeight="1">
      <c r="A10979" s="138" t="s">
        <v>18567</v>
      </c>
      <c r="B10979" s="151" t="s">
        <v>18562</v>
      </c>
      <c r="C10979" s="148">
        <v>10902.035649999998</v>
      </c>
      <c r="D10979" s="148">
        <f t="shared" si="513"/>
        <v>13300.48</v>
      </c>
      <c r="E10979" s="138" t="s">
        <v>2044</v>
      </c>
      <c r="F10979" s="148">
        <f t="shared" si="514"/>
        <v>10902.04</v>
      </c>
      <c r="G10979" s="148">
        <f t="shared" si="515"/>
        <v>13300.488800000001</v>
      </c>
    </row>
    <row r="10980" spans="1:7" ht="14.4" customHeight="1">
      <c r="A10980" s="138" t="s">
        <v>18568</v>
      </c>
      <c r="B10980" s="151" t="s">
        <v>18562</v>
      </c>
      <c r="C10980" s="148">
        <v>10902.035649999998</v>
      </c>
      <c r="D10980" s="148">
        <f t="shared" si="513"/>
        <v>13300.48</v>
      </c>
      <c r="E10980" s="138" t="s">
        <v>2044</v>
      </c>
      <c r="F10980" s="148">
        <f t="shared" si="514"/>
        <v>10902.04</v>
      </c>
      <c r="G10980" s="148">
        <f t="shared" si="515"/>
        <v>13300.488800000001</v>
      </c>
    </row>
    <row r="10981" spans="1:7" ht="14.4" customHeight="1">
      <c r="A10981" s="138" t="s">
        <v>18569</v>
      </c>
      <c r="B10981" s="151" t="s">
        <v>18562</v>
      </c>
      <c r="C10981" s="148">
        <v>10902.035649999998</v>
      </c>
      <c r="D10981" s="148">
        <f t="shared" si="513"/>
        <v>13300.48</v>
      </c>
      <c r="E10981" s="138" t="s">
        <v>2044</v>
      </c>
      <c r="F10981" s="148">
        <f t="shared" si="514"/>
        <v>10902.04</v>
      </c>
      <c r="G10981" s="148">
        <f t="shared" si="515"/>
        <v>13300.488800000001</v>
      </c>
    </row>
    <row r="10982" spans="1:7" ht="14.4" customHeight="1">
      <c r="A10982" s="138" t="s">
        <v>18570</v>
      </c>
      <c r="B10982" s="151" t="s">
        <v>18562</v>
      </c>
      <c r="C10982" s="148">
        <v>10902.035649999998</v>
      </c>
      <c r="D10982" s="148">
        <f t="shared" si="513"/>
        <v>13300.48</v>
      </c>
      <c r="E10982" s="138" t="s">
        <v>2044</v>
      </c>
      <c r="F10982" s="148">
        <f t="shared" si="514"/>
        <v>10902.04</v>
      </c>
      <c r="G10982" s="148">
        <f t="shared" si="515"/>
        <v>13300.488800000001</v>
      </c>
    </row>
    <row r="10983" spans="1:7" ht="14.4" customHeight="1">
      <c r="A10983" s="138" t="s">
        <v>18571</v>
      </c>
      <c r="B10983" s="151" t="s">
        <v>18562</v>
      </c>
      <c r="C10983" s="148">
        <v>10902.035649999998</v>
      </c>
      <c r="D10983" s="148">
        <f t="shared" si="513"/>
        <v>13300.48</v>
      </c>
      <c r="E10983" s="138" t="s">
        <v>2044</v>
      </c>
      <c r="F10983" s="148">
        <f t="shared" si="514"/>
        <v>10902.04</v>
      </c>
      <c r="G10983" s="148">
        <f t="shared" si="515"/>
        <v>13300.488800000001</v>
      </c>
    </row>
    <row r="10984" spans="1:7" ht="14.4" customHeight="1">
      <c r="A10984" s="138" t="s">
        <v>18572</v>
      </c>
      <c r="B10984" s="151" t="s">
        <v>18562</v>
      </c>
      <c r="C10984" s="148">
        <v>10902.035649999998</v>
      </c>
      <c r="D10984" s="148">
        <f t="shared" si="513"/>
        <v>13300.48</v>
      </c>
      <c r="E10984" s="138" t="s">
        <v>2044</v>
      </c>
      <c r="F10984" s="148">
        <f t="shared" si="514"/>
        <v>10902.04</v>
      </c>
      <c r="G10984" s="148">
        <f t="shared" si="515"/>
        <v>13300.488800000001</v>
      </c>
    </row>
    <row r="10985" spans="1:7" ht="14.4" customHeight="1">
      <c r="A10985" s="138" t="s">
        <v>18573</v>
      </c>
      <c r="B10985" s="151" t="s">
        <v>18562</v>
      </c>
      <c r="C10985" s="148">
        <v>10902.035649999998</v>
      </c>
      <c r="D10985" s="148">
        <f t="shared" si="513"/>
        <v>13300.48</v>
      </c>
      <c r="E10985" s="138" t="s">
        <v>2044</v>
      </c>
      <c r="F10985" s="148">
        <f t="shared" si="514"/>
        <v>10902.04</v>
      </c>
      <c r="G10985" s="148">
        <f t="shared" si="515"/>
        <v>13300.488800000001</v>
      </c>
    </row>
    <row r="10986" spans="1:7" ht="14.4" customHeight="1">
      <c r="A10986" s="138" t="s">
        <v>18574</v>
      </c>
      <c r="B10986" s="151" t="s">
        <v>18562</v>
      </c>
      <c r="C10986" s="148">
        <v>10902.035649999998</v>
      </c>
      <c r="D10986" s="148">
        <f t="shared" si="513"/>
        <v>13300.48</v>
      </c>
      <c r="E10986" s="138" t="s">
        <v>2044</v>
      </c>
      <c r="F10986" s="148">
        <f t="shared" si="514"/>
        <v>10902.04</v>
      </c>
      <c r="G10986" s="148">
        <f t="shared" si="515"/>
        <v>13300.488800000001</v>
      </c>
    </row>
    <row r="10987" spans="1:7" ht="14.4" customHeight="1">
      <c r="A10987" s="138" t="s">
        <v>18575</v>
      </c>
      <c r="B10987" s="151" t="s">
        <v>18562</v>
      </c>
      <c r="C10987" s="148">
        <v>10902.035649999998</v>
      </c>
      <c r="D10987" s="148">
        <f t="shared" si="513"/>
        <v>13300.48</v>
      </c>
      <c r="E10987" s="138" t="s">
        <v>2044</v>
      </c>
      <c r="F10987" s="148">
        <f t="shared" si="514"/>
        <v>10902.04</v>
      </c>
      <c r="G10987" s="148">
        <f t="shared" si="515"/>
        <v>13300.488800000001</v>
      </c>
    </row>
    <row r="10988" spans="1:7" ht="14.4" customHeight="1">
      <c r="A10988" s="138" t="s">
        <v>18576</v>
      </c>
      <c r="B10988" s="151" t="s">
        <v>18562</v>
      </c>
      <c r="C10988" s="148">
        <v>10902.035649999998</v>
      </c>
      <c r="D10988" s="148">
        <f t="shared" si="513"/>
        <v>13300.48</v>
      </c>
      <c r="E10988" s="138" t="s">
        <v>2044</v>
      </c>
      <c r="F10988" s="148">
        <f t="shared" si="514"/>
        <v>10902.04</v>
      </c>
      <c r="G10988" s="148">
        <f t="shared" si="515"/>
        <v>13300.488800000001</v>
      </c>
    </row>
    <row r="10989" spans="1:7" ht="14.4" customHeight="1">
      <c r="A10989" s="138" t="s">
        <v>18577</v>
      </c>
      <c r="B10989" s="151" t="s">
        <v>18562</v>
      </c>
      <c r="C10989" s="148">
        <v>10902.035649999998</v>
      </c>
      <c r="D10989" s="148">
        <f t="shared" si="513"/>
        <v>13300.48</v>
      </c>
      <c r="E10989" s="138" t="s">
        <v>2044</v>
      </c>
      <c r="F10989" s="148">
        <f t="shared" si="514"/>
        <v>10902.04</v>
      </c>
      <c r="G10989" s="148">
        <f t="shared" si="515"/>
        <v>13300.488800000001</v>
      </c>
    </row>
    <row r="10990" spans="1:7" ht="14.4" customHeight="1">
      <c r="A10990" s="138" t="s">
        <v>18578</v>
      </c>
      <c r="B10990" s="151" t="s">
        <v>18562</v>
      </c>
      <c r="C10990" s="148">
        <v>10902.035649999998</v>
      </c>
      <c r="D10990" s="148">
        <f t="shared" si="513"/>
        <v>13300.48</v>
      </c>
      <c r="E10990" s="138" t="s">
        <v>2044</v>
      </c>
      <c r="F10990" s="148">
        <f t="shared" si="514"/>
        <v>10902.04</v>
      </c>
      <c r="G10990" s="148">
        <f t="shared" si="515"/>
        <v>13300.488800000001</v>
      </c>
    </row>
    <row r="10991" spans="1:7" ht="14.4" customHeight="1">
      <c r="A10991" s="138" t="s">
        <v>18579</v>
      </c>
      <c r="B10991" s="151" t="s">
        <v>18562</v>
      </c>
      <c r="C10991" s="148">
        <v>10902.035649999998</v>
      </c>
      <c r="D10991" s="148">
        <f t="shared" si="513"/>
        <v>13300.48</v>
      </c>
      <c r="E10991" s="138" t="s">
        <v>2044</v>
      </c>
      <c r="F10991" s="148">
        <f t="shared" si="514"/>
        <v>10902.04</v>
      </c>
      <c r="G10991" s="148">
        <f t="shared" si="515"/>
        <v>13300.488800000001</v>
      </c>
    </row>
    <row r="10992" spans="1:7" ht="14.4" customHeight="1">
      <c r="A10992" s="138" t="s">
        <v>18580</v>
      </c>
      <c r="B10992" s="151" t="s">
        <v>18562</v>
      </c>
      <c r="C10992" s="148">
        <v>10902.035649999998</v>
      </c>
      <c r="D10992" s="148">
        <f t="shared" si="513"/>
        <v>13300.48</v>
      </c>
      <c r="E10992" s="138" t="s">
        <v>2044</v>
      </c>
      <c r="F10992" s="148">
        <f t="shared" si="514"/>
        <v>10902.04</v>
      </c>
      <c r="G10992" s="148">
        <f t="shared" si="515"/>
        <v>13300.488800000001</v>
      </c>
    </row>
    <row r="10993" spans="1:7" ht="14.4" customHeight="1">
      <c r="A10993" s="138" t="s">
        <v>18581</v>
      </c>
      <c r="B10993" s="151" t="s">
        <v>18562</v>
      </c>
      <c r="C10993" s="148">
        <v>10902.035649999998</v>
      </c>
      <c r="D10993" s="148">
        <f t="shared" si="513"/>
        <v>13300.48</v>
      </c>
      <c r="E10993" s="138" t="s">
        <v>2044</v>
      </c>
      <c r="F10993" s="148">
        <f t="shared" si="514"/>
        <v>10902.04</v>
      </c>
      <c r="G10993" s="148">
        <f t="shared" si="515"/>
        <v>13300.488800000001</v>
      </c>
    </row>
    <row r="10994" spans="1:7" ht="14.4" customHeight="1">
      <c r="A10994" s="138" t="s">
        <v>18582</v>
      </c>
      <c r="B10994" s="151" t="s">
        <v>18562</v>
      </c>
      <c r="C10994" s="148">
        <v>10902.035649999998</v>
      </c>
      <c r="D10994" s="148">
        <f t="shared" si="513"/>
        <v>13300.48</v>
      </c>
      <c r="E10994" s="138" t="s">
        <v>2044</v>
      </c>
      <c r="F10994" s="148">
        <f t="shared" si="514"/>
        <v>10902.04</v>
      </c>
      <c r="G10994" s="148">
        <f t="shared" si="515"/>
        <v>13300.488800000001</v>
      </c>
    </row>
    <row r="10995" spans="1:7" ht="14.4" customHeight="1">
      <c r="A10995" s="138" t="s">
        <v>18583</v>
      </c>
      <c r="B10995" s="151" t="s">
        <v>18562</v>
      </c>
      <c r="C10995" s="148">
        <v>10902.035649999998</v>
      </c>
      <c r="D10995" s="148">
        <f t="shared" si="513"/>
        <v>13300.48</v>
      </c>
      <c r="E10995" s="138" t="s">
        <v>2044</v>
      </c>
      <c r="F10995" s="148">
        <f t="shared" si="514"/>
        <v>10902.04</v>
      </c>
      <c r="G10995" s="148">
        <f t="shared" si="515"/>
        <v>13300.488800000001</v>
      </c>
    </row>
    <row r="10996" spans="1:7" ht="14.4" customHeight="1">
      <c r="A10996" s="138" t="s">
        <v>18584</v>
      </c>
      <c r="B10996" s="151" t="s">
        <v>18562</v>
      </c>
      <c r="C10996" s="148">
        <v>10902.035649999998</v>
      </c>
      <c r="D10996" s="148">
        <f t="shared" si="513"/>
        <v>13300.48</v>
      </c>
      <c r="E10996" s="138" t="s">
        <v>2044</v>
      </c>
      <c r="F10996" s="148">
        <f t="shared" si="514"/>
        <v>10902.04</v>
      </c>
      <c r="G10996" s="148">
        <f t="shared" si="515"/>
        <v>13300.488800000001</v>
      </c>
    </row>
    <row r="10997" spans="1:7" ht="14.4" customHeight="1">
      <c r="A10997" s="138" t="s">
        <v>18585</v>
      </c>
      <c r="B10997" s="151" t="s">
        <v>18562</v>
      </c>
      <c r="C10997" s="148">
        <v>10902.035649999998</v>
      </c>
      <c r="D10997" s="148">
        <f t="shared" si="513"/>
        <v>13300.48</v>
      </c>
      <c r="E10997" s="138" t="s">
        <v>2044</v>
      </c>
      <c r="F10997" s="148">
        <f t="shared" si="514"/>
        <v>10902.04</v>
      </c>
      <c r="G10997" s="148">
        <f t="shared" si="515"/>
        <v>13300.488800000001</v>
      </c>
    </row>
    <row r="10998" spans="1:7" ht="14.4" customHeight="1">
      <c r="A10998" s="138" t="s">
        <v>18586</v>
      </c>
      <c r="B10998" s="151" t="s">
        <v>18562</v>
      </c>
      <c r="C10998" s="148">
        <v>10902.035649999998</v>
      </c>
      <c r="D10998" s="148">
        <f t="shared" si="513"/>
        <v>13300.48</v>
      </c>
      <c r="E10998" s="138" t="s">
        <v>2044</v>
      </c>
      <c r="F10998" s="148">
        <f t="shared" si="514"/>
        <v>10902.04</v>
      </c>
      <c r="G10998" s="148">
        <f t="shared" si="515"/>
        <v>13300.488800000001</v>
      </c>
    </row>
    <row r="10999" spans="1:7" ht="14.4" customHeight="1">
      <c r="A10999" s="138" t="s">
        <v>18587</v>
      </c>
      <c r="B10999" s="151" t="s">
        <v>18562</v>
      </c>
      <c r="C10999" s="148">
        <v>10902.035649999998</v>
      </c>
      <c r="D10999" s="148">
        <f t="shared" si="513"/>
        <v>13300.48</v>
      </c>
      <c r="E10999" s="138" t="s">
        <v>2044</v>
      </c>
      <c r="F10999" s="148">
        <f t="shared" si="514"/>
        <v>10902.04</v>
      </c>
      <c r="G10999" s="148">
        <f t="shared" si="515"/>
        <v>13300.488800000001</v>
      </c>
    </row>
    <row r="11000" spans="1:7" ht="14.4" customHeight="1">
      <c r="A11000" s="138" t="s">
        <v>18588</v>
      </c>
      <c r="B11000" s="151" t="s">
        <v>18562</v>
      </c>
      <c r="C11000" s="148">
        <v>10902.035649999998</v>
      </c>
      <c r="D11000" s="148">
        <f t="shared" si="513"/>
        <v>13300.48</v>
      </c>
      <c r="E11000" s="138" t="s">
        <v>2044</v>
      </c>
      <c r="F11000" s="148">
        <f t="shared" si="514"/>
        <v>10902.04</v>
      </c>
      <c r="G11000" s="148">
        <f t="shared" si="515"/>
        <v>13300.488800000001</v>
      </c>
    </row>
    <row r="11001" spans="1:7" ht="14.4" customHeight="1">
      <c r="A11001" s="138" t="s">
        <v>18589</v>
      </c>
      <c r="B11001" s="151" t="s">
        <v>18562</v>
      </c>
      <c r="C11001" s="148">
        <v>10902.035649999998</v>
      </c>
      <c r="D11001" s="148">
        <f t="shared" si="513"/>
        <v>13300.48</v>
      </c>
      <c r="E11001" s="138" t="s">
        <v>2044</v>
      </c>
      <c r="F11001" s="148">
        <f t="shared" si="514"/>
        <v>10902.04</v>
      </c>
      <c r="G11001" s="148">
        <f t="shared" si="515"/>
        <v>13300.488800000001</v>
      </c>
    </row>
    <row r="11002" spans="1:7" ht="14.4" customHeight="1">
      <c r="A11002" s="138" t="s">
        <v>18590</v>
      </c>
      <c r="B11002" s="151" t="s">
        <v>18562</v>
      </c>
      <c r="C11002" s="148">
        <v>10902.035649999998</v>
      </c>
      <c r="D11002" s="148">
        <f t="shared" si="513"/>
        <v>13300.48</v>
      </c>
      <c r="E11002" s="138" t="s">
        <v>2044</v>
      </c>
      <c r="F11002" s="148">
        <f t="shared" si="514"/>
        <v>10902.04</v>
      </c>
      <c r="G11002" s="148">
        <f t="shared" si="515"/>
        <v>13300.488800000001</v>
      </c>
    </row>
    <row r="11003" spans="1:7" ht="14.4" customHeight="1">
      <c r="A11003" s="138" t="s">
        <v>18591</v>
      </c>
      <c r="B11003" s="151" t="s">
        <v>18562</v>
      </c>
      <c r="C11003" s="148">
        <v>10902.035649999998</v>
      </c>
      <c r="D11003" s="148">
        <f t="shared" si="513"/>
        <v>13300.48</v>
      </c>
      <c r="E11003" s="138" t="s">
        <v>2044</v>
      </c>
      <c r="F11003" s="148">
        <f t="shared" si="514"/>
        <v>10902.04</v>
      </c>
      <c r="G11003" s="148">
        <f t="shared" si="515"/>
        <v>13300.488800000001</v>
      </c>
    </row>
    <row r="11004" spans="1:7" ht="14.4" customHeight="1">
      <c r="A11004" s="138" t="s">
        <v>18592</v>
      </c>
      <c r="B11004" s="151" t="s">
        <v>18562</v>
      </c>
      <c r="C11004" s="148">
        <v>10902.035649999998</v>
      </c>
      <c r="D11004" s="148">
        <f t="shared" si="513"/>
        <v>13300.48</v>
      </c>
      <c r="E11004" s="138" t="s">
        <v>2044</v>
      </c>
      <c r="F11004" s="148">
        <f t="shared" si="514"/>
        <v>10902.04</v>
      </c>
      <c r="G11004" s="148">
        <f t="shared" si="515"/>
        <v>13300.488800000001</v>
      </c>
    </row>
    <row r="11005" spans="1:7" ht="14.4" customHeight="1">
      <c r="A11005" s="138" t="s">
        <v>18593</v>
      </c>
      <c r="B11005" s="151" t="s">
        <v>18562</v>
      </c>
      <c r="C11005" s="148">
        <v>10902.035649999998</v>
      </c>
      <c r="D11005" s="148">
        <f t="shared" si="513"/>
        <v>13300.48</v>
      </c>
      <c r="E11005" s="138" t="s">
        <v>2044</v>
      </c>
      <c r="F11005" s="148">
        <f t="shared" si="514"/>
        <v>10902.04</v>
      </c>
      <c r="G11005" s="148">
        <f t="shared" si="515"/>
        <v>13300.488800000001</v>
      </c>
    </row>
    <row r="11006" spans="1:7" ht="14.4" customHeight="1">
      <c r="A11006" s="138" t="s">
        <v>18594</v>
      </c>
      <c r="B11006" s="151" t="s">
        <v>18562</v>
      </c>
      <c r="C11006" s="148">
        <v>10902.035649999998</v>
      </c>
      <c r="D11006" s="148">
        <f t="shared" si="513"/>
        <v>13300.48</v>
      </c>
      <c r="E11006" s="138" t="s">
        <v>2044</v>
      </c>
      <c r="F11006" s="148">
        <f t="shared" si="514"/>
        <v>10902.04</v>
      </c>
      <c r="G11006" s="148">
        <f t="shared" si="515"/>
        <v>13300.488800000001</v>
      </c>
    </row>
    <row r="11007" spans="1:7" ht="14.4" customHeight="1">
      <c r="A11007" s="138" t="s">
        <v>18595</v>
      </c>
      <c r="B11007" s="151" t="s">
        <v>18562</v>
      </c>
      <c r="C11007" s="148">
        <v>10902.035649999998</v>
      </c>
      <c r="D11007" s="148">
        <f t="shared" si="513"/>
        <v>13300.48</v>
      </c>
      <c r="E11007" s="138" t="s">
        <v>2044</v>
      </c>
      <c r="F11007" s="148">
        <f t="shared" si="514"/>
        <v>10902.04</v>
      </c>
      <c r="G11007" s="148">
        <f t="shared" si="515"/>
        <v>13300.488800000001</v>
      </c>
    </row>
    <row r="11008" spans="1:7" ht="14.4" customHeight="1">
      <c r="A11008" s="138" t="s">
        <v>18596</v>
      </c>
      <c r="B11008" s="151" t="s">
        <v>18562</v>
      </c>
      <c r="C11008" s="148">
        <v>10902.035649999998</v>
      </c>
      <c r="D11008" s="148">
        <f t="shared" si="513"/>
        <v>13300.48</v>
      </c>
      <c r="E11008" s="138" t="s">
        <v>2044</v>
      </c>
      <c r="F11008" s="148">
        <f t="shared" si="514"/>
        <v>10902.04</v>
      </c>
      <c r="G11008" s="148">
        <f t="shared" si="515"/>
        <v>13300.488800000001</v>
      </c>
    </row>
    <row r="11009" spans="1:7" ht="14.4" customHeight="1">
      <c r="A11009" s="138" t="s">
        <v>18597</v>
      </c>
      <c r="B11009" s="151" t="s">
        <v>18562</v>
      </c>
      <c r="C11009" s="148">
        <v>10902.035649999998</v>
      </c>
      <c r="D11009" s="148">
        <f t="shared" si="513"/>
        <v>13300.48</v>
      </c>
      <c r="E11009" s="138" t="s">
        <v>2044</v>
      </c>
      <c r="F11009" s="148">
        <f t="shared" si="514"/>
        <v>10902.04</v>
      </c>
      <c r="G11009" s="148">
        <f t="shared" si="515"/>
        <v>13300.488800000001</v>
      </c>
    </row>
    <row r="11010" spans="1:7" ht="14.4" customHeight="1">
      <c r="A11010" s="138" t="s">
        <v>18598</v>
      </c>
      <c r="B11010" s="151" t="s">
        <v>18562</v>
      </c>
      <c r="C11010" s="148">
        <v>10902.035649999998</v>
      </c>
      <c r="D11010" s="148">
        <f t="shared" si="513"/>
        <v>13300.48</v>
      </c>
      <c r="E11010" s="138" t="s">
        <v>2044</v>
      </c>
      <c r="F11010" s="148">
        <f t="shared" si="514"/>
        <v>10902.04</v>
      </c>
      <c r="G11010" s="148">
        <f t="shared" si="515"/>
        <v>13300.488800000001</v>
      </c>
    </row>
    <row r="11011" spans="1:7" ht="14.4" customHeight="1">
      <c r="A11011" s="138" t="s">
        <v>18599</v>
      </c>
      <c r="B11011" s="151" t="s">
        <v>18562</v>
      </c>
      <c r="C11011" s="148">
        <v>10902.035649999998</v>
      </c>
      <c r="D11011" s="148">
        <f t="shared" si="513"/>
        <v>13300.48</v>
      </c>
      <c r="E11011" s="138" t="s">
        <v>2044</v>
      </c>
      <c r="F11011" s="148">
        <f t="shared" si="514"/>
        <v>10902.04</v>
      </c>
      <c r="G11011" s="148">
        <f t="shared" si="515"/>
        <v>13300.488800000001</v>
      </c>
    </row>
    <row r="11012" spans="1:7" ht="14.4" customHeight="1">
      <c r="A11012" s="138" t="s">
        <v>18600</v>
      </c>
      <c r="B11012" s="151" t="s">
        <v>18562</v>
      </c>
      <c r="C11012" s="148">
        <v>10902.035649999998</v>
      </c>
      <c r="D11012" s="148">
        <f t="shared" si="513"/>
        <v>13300.48</v>
      </c>
      <c r="E11012" s="138" t="s">
        <v>2044</v>
      </c>
      <c r="F11012" s="148">
        <f t="shared" si="514"/>
        <v>10902.04</v>
      </c>
      <c r="G11012" s="148">
        <f t="shared" si="515"/>
        <v>13300.488800000001</v>
      </c>
    </row>
    <row r="11013" spans="1:7" ht="14.4" customHeight="1">
      <c r="A11013" s="138" t="s">
        <v>18601</v>
      </c>
      <c r="B11013" s="151" t="s">
        <v>18562</v>
      </c>
      <c r="C11013" s="148">
        <v>10902.035649999998</v>
      </c>
      <c r="D11013" s="148">
        <f t="shared" si="513"/>
        <v>13300.48</v>
      </c>
      <c r="E11013" s="138" t="s">
        <v>2044</v>
      </c>
      <c r="F11013" s="148">
        <f t="shared" si="514"/>
        <v>10902.04</v>
      </c>
      <c r="G11013" s="148">
        <f t="shared" si="515"/>
        <v>13300.488800000001</v>
      </c>
    </row>
    <row r="11014" spans="1:7" ht="14.4" customHeight="1">
      <c r="A11014" s="138" t="s">
        <v>18602</v>
      </c>
      <c r="B11014" s="151" t="s">
        <v>18562</v>
      </c>
      <c r="C11014" s="148">
        <v>10902.035649999998</v>
      </c>
      <c r="D11014" s="148">
        <f t="shared" si="513"/>
        <v>13300.48</v>
      </c>
      <c r="E11014" s="138" t="s">
        <v>2044</v>
      </c>
      <c r="F11014" s="148">
        <f t="shared" si="514"/>
        <v>10902.04</v>
      </c>
      <c r="G11014" s="148">
        <f t="shared" si="515"/>
        <v>13300.488800000001</v>
      </c>
    </row>
    <row r="11015" spans="1:7" ht="14.4" customHeight="1">
      <c r="A11015" s="138" t="s">
        <v>18603</v>
      </c>
      <c r="B11015" s="151" t="s">
        <v>18562</v>
      </c>
      <c r="C11015" s="148">
        <v>10902.035649999998</v>
      </c>
      <c r="D11015" s="148">
        <f t="shared" si="513"/>
        <v>13300.48</v>
      </c>
      <c r="E11015" s="138" t="s">
        <v>2044</v>
      </c>
      <c r="F11015" s="148">
        <f t="shared" si="514"/>
        <v>10902.04</v>
      </c>
      <c r="G11015" s="148">
        <f t="shared" si="515"/>
        <v>13300.488800000001</v>
      </c>
    </row>
    <row r="11016" spans="1:7" ht="14.4" customHeight="1">
      <c r="A11016" s="138" t="s">
        <v>18604</v>
      </c>
      <c r="B11016" s="151" t="s">
        <v>18562</v>
      </c>
      <c r="C11016" s="148">
        <v>10902.035649999998</v>
      </c>
      <c r="D11016" s="148">
        <f t="shared" si="513"/>
        <v>13300.48</v>
      </c>
      <c r="E11016" s="138" t="s">
        <v>2044</v>
      </c>
      <c r="F11016" s="148">
        <f t="shared" si="514"/>
        <v>10902.04</v>
      </c>
      <c r="G11016" s="148">
        <f t="shared" si="515"/>
        <v>13300.488800000001</v>
      </c>
    </row>
    <row r="11017" spans="1:7" ht="14.4" customHeight="1">
      <c r="A11017" s="138" t="s">
        <v>18605</v>
      </c>
      <c r="B11017" s="151" t="s">
        <v>18562</v>
      </c>
      <c r="C11017" s="148">
        <v>10902.035649999998</v>
      </c>
      <c r="D11017" s="148">
        <f t="shared" ref="D11017:D11080" si="516">ROUND(C11017*(1+$D$8),2)</f>
        <v>13300.48</v>
      </c>
      <c r="E11017" s="138" t="s">
        <v>2044</v>
      </c>
      <c r="F11017" s="148">
        <f t="shared" ref="F11017:F11080" si="517">ROUND(C11017*(1-HLOOKUP(E11017,$1:$2,2,FALSE)),2)</f>
        <v>10902.04</v>
      </c>
      <c r="G11017" s="148">
        <f t="shared" ref="G11017:G11080" si="518">F11017*(1+$D$8)</f>
        <v>13300.488800000001</v>
      </c>
    </row>
    <row r="11018" spans="1:7" ht="14.4" customHeight="1">
      <c r="A11018" s="138" t="s">
        <v>18606</v>
      </c>
      <c r="B11018" s="151" t="s">
        <v>18562</v>
      </c>
      <c r="C11018" s="148">
        <v>10902.035649999998</v>
      </c>
      <c r="D11018" s="148">
        <f t="shared" si="516"/>
        <v>13300.48</v>
      </c>
      <c r="E11018" s="138" t="s">
        <v>2044</v>
      </c>
      <c r="F11018" s="148">
        <f t="shared" si="517"/>
        <v>10902.04</v>
      </c>
      <c r="G11018" s="148">
        <f t="shared" si="518"/>
        <v>13300.488800000001</v>
      </c>
    </row>
    <row r="11019" spans="1:7" ht="14.4" customHeight="1">
      <c r="A11019" s="138" t="s">
        <v>18607</v>
      </c>
      <c r="B11019" s="151" t="s">
        <v>18562</v>
      </c>
      <c r="C11019" s="148">
        <v>10902.035649999998</v>
      </c>
      <c r="D11019" s="148">
        <f t="shared" si="516"/>
        <v>13300.48</v>
      </c>
      <c r="E11019" s="138" t="s">
        <v>2044</v>
      </c>
      <c r="F11019" s="148">
        <f t="shared" si="517"/>
        <v>10902.04</v>
      </c>
      <c r="G11019" s="148">
        <f t="shared" si="518"/>
        <v>13300.488800000001</v>
      </c>
    </row>
    <row r="11020" spans="1:7" ht="14.4" customHeight="1">
      <c r="A11020" s="138" t="s">
        <v>18608</v>
      </c>
      <c r="B11020" s="151" t="s">
        <v>18562</v>
      </c>
      <c r="C11020" s="148">
        <v>10902.035649999998</v>
      </c>
      <c r="D11020" s="148">
        <f t="shared" si="516"/>
        <v>13300.48</v>
      </c>
      <c r="E11020" s="138" t="s">
        <v>2044</v>
      </c>
      <c r="F11020" s="148">
        <f t="shared" si="517"/>
        <v>10902.04</v>
      </c>
      <c r="G11020" s="148">
        <f t="shared" si="518"/>
        <v>13300.488800000001</v>
      </c>
    </row>
    <row r="11021" spans="1:7" ht="14.4" customHeight="1">
      <c r="A11021" s="138" t="s">
        <v>18609</v>
      </c>
      <c r="B11021" s="151" t="s">
        <v>18562</v>
      </c>
      <c r="C11021" s="148">
        <v>10902.035649999998</v>
      </c>
      <c r="D11021" s="148">
        <f t="shared" si="516"/>
        <v>13300.48</v>
      </c>
      <c r="E11021" s="138" t="s">
        <v>2044</v>
      </c>
      <c r="F11021" s="148">
        <f t="shared" si="517"/>
        <v>10902.04</v>
      </c>
      <c r="G11021" s="148">
        <f t="shared" si="518"/>
        <v>13300.488800000001</v>
      </c>
    </row>
    <row r="11022" spans="1:7" ht="14.4" customHeight="1">
      <c r="A11022" s="138" t="s">
        <v>18610</v>
      </c>
      <c r="B11022" s="151" t="s">
        <v>18562</v>
      </c>
      <c r="C11022" s="148">
        <v>10902.035649999998</v>
      </c>
      <c r="D11022" s="148">
        <f t="shared" si="516"/>
        <v>13300.48</v>
      </c>
      <c r="E11022" s="138" t="s">
        <v>2044</v>
      </c>
      <c r="F11022" s="148">
        <f t="shared" si="517"/>
        <v>10902.04</v>
      </c>
      <c r="G11022" s="148">
        <f t="shared" si="518"/>
        <v>13300.488800000001</v>
      </c>
    </row>
    <row r="11023" spans="1:7" ht="14.4" customHeight="1">
      <c r="A11023" s="138" t="s">
        <v>18611</v>
      </c>
      <c r="B11023" s="151" t="s">
        <v>18562</v>
      </c>
      <c r="C11023" s="148">
        <v>10902.035649999998</v>
      </c>
      <c r="D11023" s="148">
        <f t="shared" si="516"/>
        <v>13300.48</v>
      </c>
      <c r="E11023" s="138" t="s">
        <v>2044</v>
      </c>
      <c r="F11023" s="148">
        <f t="shared" si="517"/>
        <v>10902.04</v>
      </c>
      <c r="G11023" s="148">
        <f t="shared" si="518"/>
        <v>13300.488800000001</v>
      </c>
    </row>
    <row r="11024" spans="1:7" ht="14.4" customHeight="1">
      <c r="A11024" s="138" t="s">
        <v>18612</v>
      </c>
      <c r="B11024" s="151" t="s">
        <v>18562</v>
      </c>
      <c r="C11024" s="148">
        <v>10902.035649999998</v>
      </c>
      <c r="D11024" s="148">
        <f t="shared" si="516"/>
        <v>13300.48</v>
      </c>
      <c r="E11024" s="138" t="s">
        <v>2044</v>
      </c>
      <c r="F11024" s="148">
        <f t="shared" si="517"/>
        <v>10902.04</v>
      </c>
      <c r="G11024" s="148">
        <f t="shared" si="518"/>
        <v>13300.488800000001</v>
      </c>
    </row>
    <row r="11025" spans="1:7" ht="14.4" customHeight="1">
      <c r="A11025" s="138" t="s">
        <v>18613</v>
      </c>
      <c r="B11025" s="151" t="s">
        <v>18562</v>
      </c>
      <c r="C11025" s="148">
        <v>10902.035649999998</v>
      </c>
      <c r="D11025" s="148">
        <f t="shared" si="516"/>
        <v>13300.48</v>
      </c>
      <c r="E11025" s="138" t="s">
        <v>2044</v>
      </c>
      <c r="F11025" s="148">
        <f t="shared" si="517"/>
        <v>10902.04</v>
      </c>
      <c r="G11025" s="148">
        <f t="shared" si="518"/>
        <v>13300.488800000001</v>
      </c>
    </row>
    <row r="11026" spans="1:7" ht="14.4" customHeight="1">
      <c r="A11026" s="138" t="s">
        <v>18614</v>
      </c>
      <c r="B11026" s="151" t="s">
        <v>18562</v>
      </c>
      <c r="C11026" s="148">
        <v>10902.035649999998</v>
      </c>
      <c r="D11026" s="148">
        <f t="shared" si="516"/>
        <v>13300.48</v>
      </c>
      <c r="E11026" s="138" t="s">
        <v>2044</v>
      </c>
      <c r="F11026" s="148">
        <f t="shared" si="517"/>
        <v>10902.04</v>
      </c>
      <c r="G11026" s="148">
        <f t="shared" si="518"/>
        <v>13300.488800000001</v>
      </c>
    </row>
    <row r="11027" spans="1:7" ht="14.4" customHeight="1">
      <c r="A11027" s="138" t="s">
        <v>18615</v>
      </c>
      <c r="B11027" s="151" t="s">
        <v>18562</v>
      </c>
      <c r="C11027" s="148">
        <v>10902.035649999998</v>
      </c>
      <c r="D11027" s="148">
        <f t="shared" si="516"/>
        <v>13300.48</v>
      </c>
      <c r="E11027" s="138" t="s">
        <v>2044</v>
      </c>
      <c r="F11027" s="148">
        <f t="shared" si="517"/>
        <v>10902.04</v>
      </c>
      <c r="G11027" s="148">
        <f t="shared" si="518"/>
        <v>13300.488800000001</v>
      </c>
    </row>
    <row r="11028" spans="1:7" ht="14.4" customHeight="1">
      <c r="A11028" s="138" t="s">
        <v>18616</v>
      </c>
      <c r="B11028" s="151" t="s">
        <v>18562</v>
      </c>
      <c r="C11028" s="148">
        <v>10902.035649999998</v>
      </c>
      <c r="D11028" s="148">
        <f t="shared" si="516"/>
        <v>13300.48</v>
      </c>
      <c r="E11028" s="138" t="s">
        <v>2044</v>
      </c>
      <c r="F11028" s="148">
        <f t="shared" si="517"/>
        <v>10902.04</v>
      </c>
      <c r="G11028" s="148">
        <f t="shared" si="518"/>
        <v>13300.488800000001</v>
      </c>
    </row>
    <row r="11029" spans="1:7" ht="14.4" customHeight="1">
      <c r="A11029" s="138" t="s">
        <v>18617</v>
      </c>
      <c r="B11029" s="151" t="s">
        <v>18562</v>
      </c>
      <c r="C11029" s="148">
        <v>10902.035649999998</v>
      </c>
      <c r="D11029" s="148">
        <f t="shared" si="516"/>
        <v>13300.48</v>
      </c>
      <c r="E11029" s="138" t="s">
        <v>2044</v>
      </c>
      <c r="F11029" s="148">
        <f t="shared" si="517"/>
        <v>10902.04</v>
      </c>
      <c r="G11029" s="148">
        <f t="shared" si="518"/>
        <v>13300.488800000001</v>
      </c>
    </row>
    <row r="11030" spans="1:7" ht="14.4" customHeight="1">
      <c r="A11030" s="138" t="s">
        <v>18618</v>
      </c>
      <c r="B11030" s="151" t="s">
        <v>18562</v>
      </c>
      <c r="C11030" s="148">
        <v>10902.035649999998</v>
      </c>
      <c r="D11030" s="148">
        <f t="shared" si="516"/>
        <v>13300.48</v>
      </c>
      <c r="E11030" s="138" t="s">
        <v>2044</v>
      </c>
      <c r="F11030" s="148">
        <f t="shared" si="517"/>
        <v>10902.04</v>
      </c>
      <c r="G11030" s="148">
        <f t="shared" si="518"/>
        <v>13300.488800000001</v>
      </c>
    </row>
    <row r="11031" spans="1:7" ht="14.4" customHeight="1">
      <c r="A11031" s="138" t="s">
        <v>18619</v>
      </c>
      <c r="B11031" s="151" t="s">
        <v>18562</v>
      </c>
      <c r="C11031" s="148">
        <v>10902.035649999998</v>
      </c>
      <c r="D11031" s="148">
        <f t="shared" si="516"/>
        <v>13300.48</v>
      </c>
      <c r="E11031" s="138" t="s">
        <v>2044</v>
      </c>
      <c r="F11031" s="148">
        <f t="shared" si="517"/>
        <v>10902.04</v>
      </c>
      <c r="G11031" s="148">
        <f t="shared" si="518"/>
        <v>13300.488800000001</v>
      </c>
    </row>
    <row r="11032" spans="1:7" ht="14.4" customHeight="1">
      <c r="A11032" s="138" t="s">
        <v>18620</v>
      </c>
      <c r="B11032" s="151" t="s">
        <v>18562</v>
      </c>
      <c r="C11032" s="148">
        <v>10902.035649999998</v>
      </c>
      <c r="D11032" s="148">
        <f t="shared" si="516"/>
        <v>13300.48</v>
      </c>
      <c r="E11032" s="138" t="s">
        <v>2044</v>
      </c>
      <c r="F11032" s="148">
        <f t="shared" si="517"/>
        <v>10902.04</v>
      </c>
      <c r="G11032" s="148">
        <f t="shared" si="518"/>
        <v>13300.488800000001</v>
      </c>
    </row>
    <row r="11033" spans="1:7" ht="14.4" customHeight="1">
      <c r="A11033" s="138" t="s">
        <v>18621</v>
      </c>
      <c r="B11033" s="151" t="s">
        <v>18562</v>
      </c>
      <c r="C11033" s="148">
        <v>10902.035649999998</v>
      </c>
      <c r="D11033" s="148">
        <f t="shared" si="516"/>
        <v>13300.48</v>
      </c>
      <c r="E11033" s="138" t="s">
        <v>2044</v>
      </c>
      <c r="F11033" s="148">
        <f t="shared" si="517"/>
        <v>10902.04</v>
      </c>
      <c r="G11033" s="148">
        <f t="shared" si="518"/>
        <v>13300.488800000001</v>
      </c>
    </row>
    <row r="11034" spans="1:7" ht="14.4" customHeight="1">
      <c r="A11034" s="138" t="s">
        <v>18622</v>
      </c>
      <c r="B11034" s="151" t="s">
        <v>18562</v>
      </c>
      <c r="C11034" s="148">
        <v>10902.035649999998</v>
      </c>
      <c r="D11034" s="148">
        <f t="shared" si="516"/>
        <v>13300.48</v>
      </c>
      <c r="E11034" s="138" t="s">
        <v>2044</v>
      </c>
      <c r="F11034" s="148">
        <f t="shared" si="517"/>
        <v>10902.04</v>
      </c>
      <c r="G11034" s="148">
        <f t="shared" si="518"/>
        <v>13300.488800000001</v>
      </c>
    </row>
    <row r="11035" spans="1:7" ht="14.4" customHeight="1">
      <c r="A11035" s="138" t="s">
        <v>18623</v>
      </c>
      <c r="B11035" s="151" t="s">
        <v>18562</v>
      </c>
      <c r="C11035" s="148">
        <v>10902.035649999998</v>
      </c>
      <c r="D11035" s="148">
        <f t="shared" si="516"/>
        <v>13300.48</v>
      </c>
      <c r="E11035" s="138" t="s">
        <v>2044</v>
      </c>
      <c r="F11035" s="148">
        <f t="shared" si="517"/>
        <v>10902.04</v>
      </c>
      <c r="G11035" s="148">
        <f t="shared" si="518"/>
        <v>13300.488800000001</v>
      </c>
    </row>
    <row r="11036" spans="1:7" ht="14.4" customHeight="1">
      <c r="A11036" s="138" t="s">
        <v>18624</v>
      </c>
      <c r="B11036" s="151" t="s">
        <v>18562</v>
      </c>
      <c r="C11036" s="148">
        <v>10902.035649999998</v>
      </c>
      <c r="D11036" s="148">
        <f t="shared" si="516"/>
        <v>13300.48</v>
      </c>
      <c r="E11036" s="138" t="s">
        <v>2044</v>
      </c>
      <c r="F11036" s="148">
        <f t="shared" si="517"/>
        <v>10902.04</v>
      </c>
      <c r="G11036" s="148">
        <f t="shared" si="518"/>
        <v>13300.488800000001</v>
      </c>
    </row>
    <row r="11037" spans="1:7" ht="14.4" customHeight="1">
      <c r="A11037" s="138" t="s">
        <v>18625</v>
      </c>
      <c r="B11037" s="151" t="s">
        <v>18626</v>
      </c>
      <c r="C11037" s="148">
        <v>19152.517449999999</v>
      </c>
      <c r="D11037" s="148">
        <f t="shared" si="516"/>
        <v>23366.07</v>
      </c>
      <c r="E11037" s="138" t="s">
        <v>2044</v>
      </c>
      <c r="F11037" s="148">
        <f t="shared" si="517"/>
        <v>19152.52</v>
      </c>
      <c r="G11037" s="148">
        <f t="shared" si="518"/>
        <v>23366.074400000001</v>
      </c>
    </row>
    <row r="11038" spans="1:7" ht="14.4" customHeight="1">
      <c r="A11038" s="138" t="s">
        <v>18627</v>
      </c>
      <c r="B11038" s="151" t="s">
        <v>18626</v>
      </c>
      <c r="C11038" s="148">
        <v>19152.517449999999</v>
      </c>
      <c r="D11038" s="148">
        <f t="shared" si="516"/>
        <v>23366.07</v>
      </c>
      <c r="E11038" s="138" t="s">
        <v>2044</v>
      </c>
      <c r="F11038" s="148">
        <f t="shared" si="517"/>
        <v>19152.52</v>
      </c>
      <c r="G11038" s="148">
        <f t="shared" si="518"/>
        <v>23366.074400000001</v>
      </c>
    </row>
    <row r="11039" spans="1:7" ht="14.4" customHeight="1">
      <c r="A11039" s="138" t="s">
        <v>18628</v>
      </c>
      <c r="B11039" s="151" t="s">
        <v>18626</v>
      </c>
      <c r="C11039" s="148">
        <v>19152.517449999999</v>
      </c>
      <c r="D11039" s="148">
        <f t="shared" si="516"/>
        <v>23366.07</v>
      </c>
      <c r="E11039" s="138" t="s">
        <v>2044</v>
      </c>
      <c r="F11039" s="148">
        <f t="shared" si="517"/>
        <v>19152.52</v>
      </c>
      <c r="G11039" s="148">
        <f t="shared" si="518"/>
        <v>23366.074400000001</v>
      </c>
    </row>
    <row r="11040" spans="1:7" ht="14.4" customHeight="1">
      <c r="A11040" s="138" t="s">
        <v>18629</v>
      </c>
      <c r="B11040" s="151" t="s">
        <v>18626</v>
      </c>
      <c r="C11040" s="148">
        <v>19152.517449999999</v>
      </c>
      <c r="D11040" s="148">
        <f t="shared" si="516"/>
        <v>23366.07</v>
      </c>
      <c r="E11040" s="138" t="s">
        <v>2044</v>
      </c>
      <c r="F11040" s="148">
        <f t="shared" si="517"/>
        <v>19152.52</v>
      </c>
      <c r="G11040" s="148">
        <f t="shared" si="518"/>
        <v>23366.074400000001</v>
      </c>
    </row>
    <row r="11041" spans="1:7" ht="14.4" customHeight="1">
      <c r="A11041" s="138" t="s">
        <v>18630</v>
      </c>
      <c r="B11041" s="151" t="s">
        <v>18626</v>
      </c>
      <c r="C11041" s="148">
        <v>19152.517449999999</v>
      </c>
      <c r="D11041" s="148">
        <f t="shared" si="516"/>
        <v>23366.07</v>
      </c>
      <c r="E11041" s="138" t="s">
        <v>2044</v>
      </c>
      <c r="F11041" s="148">
        <f t="shared" si="517"/>
        <v>19152.52</v>
      </c>
      <c r="G11041" s="148">
        <f t="shared" si="518"/>
        <v>23366.074400000001</v>
      </c>
    </row>
    <row r="11042" spans="1:7" ht="14.4" customHeight="1">
      <c r="A11042" s="138" t="s">
        <v>18631</v>
      </c>
      <c r="B11042" s="151" t="s">
        <v>18626</v>
      </c>
      <c r="C11042" s="148">
        <v>19152.517449999999</v>
      </c>
      <c r="D11042" s="148">
        <f t="shared" si="516"/>
        <v>23366.07</v>
      </c>
      <c r="E11042" s="138" t="s">
        <v>2044</v>
      </c>
      <c r="F11042" s="148">
        <f t="shared" si="517"/>
        <v>19152.52</v>
      </c>
      <c r="G11042" s="148">
        <f t="shared" si="518"/>
        <v>23366.074400000001</v>
      </c>
    </row>
    <row r="11043" spans="1:7" ht="14.4" customHeight="1">
      <c r="A11043" s="138" t="s">
        <v>18632</v>
      </c>
      <c r="B11043" s="151" t="s">
        <v>18626</v>
      </c>
      <c r="C11043" s="148">
        <v>19152.517449999999</v>
      </c>
      <c r="D11043" s="148">
        <f t="shared" si="516"/>
        <v>23366.07</v>
      </c>
      <c r="E11043" s="138" t="s">
        <v>2044</v>
      </c>
      <c r="F11043" s="148">
        <f t="shared" si="517"/>
        <v>19152.52</v>
      </c>
      <c r="G11043" s="148">
        <f t="shared" si="518"/>
        <v>23366.074400000001</v>
      </c>
    </row>
    <row r="11044" spans="1:7" ht="14.4" customHeight="1">
      <c r="A11044" s="138" t="s">
        <v>18633</v>
      </c>
      <c r="B11044" s="151" t="s">
        <v>18626</v>
      </c>
      <c r="C11044" s="148">
        <v>19152.517449999999</v>
      </c>
      <c r="D11044" s="148">
        <f t="shared" si="516"/>
        <v>23366.07</v>
      </c>
      <c r="E11044" s="138" t="s">
        <v>2044</v>
      </c>
      <c r="F11044" s="148">
        <f t="shared" si="517"/>
        <v>19152.52</v>
      </c>
      <c r="G11044" s="148">
        <f t="shared" si="518"/>
        <v>23366.074400000001</v>
      </c>
    </row>
    <row r="11045" spans="1:7" ht="14.4" customHeight="1">
      <c r="A11045" s="138" t="s">
        <v>18634</v>
      </c>
      <c r="B11045" s="151" t="s">
        <v>18626</v>
      </c>
      <c r="C11045" s="148">
        <v>19152.517449999999</v>
      </c>
      <c r="D11045" s="148">
        <f t="shared" si="516"/>
        <v>23366.07</v>
      </c>
      <c r="E11045" s="138" t="s">
        <v>2044</v>
      </c>
      <c r="F11045" s="148">
        <f t="shared" si="517"/>
        <v>19152.52</v>
      </c>
      <c r="G11045" s="148">
        <f t="shared" si="518"/>
        <v>23366.074400000001</v>
      </c>
    </row>
    <row r="11046" spans="1:7" ht="14.4" customHeight="1">
      <c r="A11046" s="138" t="s">
        <v>18635</v>
      </c>
      <c r="B11046" s="151" t="s">
        <v>18626</v>
      </c>
      <c r="C11046" s="148">
        <v>19152.517449999999</v>
      </c>
      <c r="D11046" s="148">
        <f t="shared" si="516"/>
        <v>23366.07</v>
      </c>
      <c r="E11046" s="138" t="s">
        <v>2044</v>
      </c>
      <c r="F11046" s="148">
        <f t="shared" si="517"/>
        <v>19152.52</v>
      </c>
      <c r="G11046" s="148">
        <f t="shared" si="518"/>
        <v>23366.074400000001</v>
      </c>
    </row>
    <row r="11047" spans="1:7" ht="14.4" customHeight="1">
      <c r="A11047" s="138" t="s">
        <v>18636</v>
      </c>
      <c r="B11047" s="151" t="s">
        <v>18626</v>
      </c>
      <c r="C11047" s="148">
        <v>19152.517449999999</v>
      </c>
      <c r="D11047" s="148">
        <f t="shared" si="516"/>
        <v>23366.07</v>
      </c>
      <c r="E11047" s="138" t="s">
        <v>2044</v>
      </c>
      <c r="F11047" s="148">
        <f t="shared" si="517"/>
        <v>19152.52</v>
      </c>
      <c r="G11047" s="148">
        <f t="shared" si="518"/>
        <v>23366.074400000001</v>
      </c>
    </row>
    <row r="11048" spans="1:7" ht="14.4" customHeight="1">
      <c r="A11048" s="138" t="s">
        <v>18637</v>
      </c>
      <c r="B11048" s="151" t="s">
        <v>18626</v>
      </c>
      <c r="C11048" s="148">
        <v>19152.517449999999</v>
      </c>
      <c r="D11048" s="148">
        <f t="shared" si="516"/>
        <v>23366.07</v>
      </c>
      <c r="E11048" s="138" t="s">
        <v>2044</v>
      </c>
      <c r="F11048" s="148">
        <f t="shared" si="517"/>
        <v>19152.52</v>
      </c>
      <c r="G11048" s="148">
        <f t="shared" si="518"/>
        <v>23366.074400000001</v>
      </c>
    </row>
    <row r="11049" spans="1:7" ht="14.4" customHeight="1">
      <c r="A11049" s="138" t="s">
        <v>18638</v>
      </c>
      <c r="B11049" s="151" t="s">
        <v>18626</v>
      </c>
      <c r="C11049" s="148">
        <v>19152.517449999999</v>
      </c>
      <c r="D11049" s="148">
        <f t="shared" si="516"/>
        <v>23366.07</v>
      </c>
      <c r="E11049" s="138" t="s">
        <v>2044</v>
      </c>
      <c r="F11049" s="148">
        <f t="shared" si="517"/>
        <v>19152.52</v>
      </c>
      <c r="G11049" s="148">
        <f t="shared" si="518"/>
        <v>23366.074400000001</v>
      </c>
    </row>
    <row r="11050" spans="1:7" ht="14.4" customHeight="1">
      <c r="A11050" s="138" t="s">
        <v>18639</v>
      </c>
      <c r="B11050" s="151" t="s">
        <v>18626</v>
      </c>
      <c r="C11050" s="148">
        <v>19152.517449999999</v>
      </c>
      <c r="D11050" s="148">
        <f t="shared" si="516"/>
        <v>23366.07</v>
      </c>
      <c r="E11050" s="138" t="s">
        <v>2044</v>
      </c>
      <c r="F11050" s="148">
        <f t="shared" si="517"/>
        <v>19152.52</v>
      </c>
      <c r="G11050" s="148">
        <f t="shared" si="518"/>
        <v>23366.074400000001</v>
      </c>
    </row>
    <row r="11051" spans="1:7" ht="14.4" customHeight="1">
      <c r="A11051" s="138" t="s">
        <v>18640</v>
      </c>
      <c r="B11051" s="151" t="s">
        <v>18626</v>
      </c>
      <c r="C11051" s="148">
        <v>19152.517449999999</v>
      </c>
      <c r="D11051" s="148">
        <f t="shared" si="516"/>
        <v>23366.07</v>
      </c>
      <c r="E11051" s="138" t="s">
        <v>2044</v>
      </c>
      <c r="F11051" s="148">
        <f t="shared" si="517"/>
        <v>19152.52</v>
      </c>
      <c r="G11051" s="148">
        <f t="shared" si="518"/>
        <v>23366.074400000001</v>
      </c>
    </row>
    <row r="11052" spans="1:7" ht="14.4" customHeight="1">
      <c r="A11052" s="138" t="s">
        <v>18641</v>
      </c>
      <c r="B11052" s="151" t="s">
        <v>18626</v>
      </c>
      <c r="C11052" s="148">
        <v>19152.517449999999</v>
      </c>
      <c r="D11052" s="148">
        <f t="shared" si="516"/>
        <v>23366.07</v>
      </c>
      <c r="E11052" s="138" t="s">
        <v>2044</v>
      </c>
      <c r="F11052" s="148">
        <f t="shared" si="517"/>
        <v>19152.52</v>
      </c>
      <c r="G11052" s="148">
        <f t="shared" si="518"/>
        <v>23366.074400000001</v>
      </c>
    </row>
    <row r="11053" spans="1:7" ht="14.4" customHeight="1">
      <c r="A11053" s="138" t="s">
        <v>18642</v>
      </c>
      <c r="B11053" s="151" t="s">
        <v>18626</v>
      </c>
      <c r="C11053" s="148">
        <v>19152.517449999999</v>
      </c>
      <c r="D11053" s="148">
        <f t="shared" si="516"/>
        <v>23366.07</v>
      </c>
      <c r="E11053" s="138" t="s">
        <v>2044</v>
      </c>
      <c r="F11053" s="148">
        <f t="shared" si="517"/>
        <v>19152.52</v>
      </c>
      <c r="G11053" s="148">
        <f t="shared" si="518"/>
        <v>23366.074400000001</v>
      </c>
    </row>
    <row r="11054" spans="1:7" ht="14.4" customHeight="1">
      <c r="A11054" s="138" t="s">
        <v>18643</v>
      </c>
      <c r="B11054" s="151" t="s">
        <v>18626</v>
      </c>
      <c r="C11054" s="148">
        <v>19152.517449999999</v>
      </c>
      <c r="D11054" s="148">
        <f t="shared" si="516"/>
        <v>23366.07</v>
      </c>
      <c r="E11054" s="138" t="s">
        <v>2044</v>
      </c>
      <c r="F11054" s="148">
        <f t="shared" si="517"/>
        <v>19152.52</v>
      </c>
      <c r="G11054" s="148">
        <f t="shared" si="518"/>
        <v>23366.074400000001</v>
      </c>
    </row>
    <row r="11055" spans="1:7" ht="14.4" customHeight="1">
      <c r="A11055" s="138" t="s">
        <v>18644</v>
      </c>
      <c r="B11055" s="151" t="s">
        <v>18626</v>
      </c>
      <c r="C11055" s="148">
        <v>19152.517449999999</v>
      </c>
      <c r="D11055" s="148">
        <f t="shared" si="516"/>
        <v>23366.07</v>
      </c>
      <c r="E11055" s="138" t="s">
        <v>2044</v>
      </c>
      <c r="F11055" s="148">
        <f t="shared" si="517"/>
        <v>19152.52</v>
      </c>
      <c r="G11055" s="148">
        <f t="shared" si="518"/>
        <v>23366.074400000001</v>
      </c>
    </row>
    <row r="11056" spans="1:7" ht="14.4" customHeight="1">
      <c r="A11056" s="138" t="s">
        <v>18645</v>
      </c>
      <c r="B11056" s="151" t="s">
        <v>18626</v>
      </c>
      <c r="C11056" s="148">
        <v>19152.517449999999</v>
      </c>
      <c r="D11056" s="148">
        <f t="shared" si="516"/>
        <v>23366.07</v>
      </c>
      <c r="E11056" s="138" t="s">
        <v>2044</v>
      </c>
      <c r="F11056" s="148">
        <f t="shared" si="517"/>
        <v>19152.52</v>
      </c>
      <c r="G11056" s="148">
        <f t="shared" si="518"/>
        <v>23366.074400000001</v>
      </c>
    </row>
    <row r="11057" spans="1:7" ht="14.4" customHeight="1">
      <c r="A11057" s="138" t="s">
        <v>18646</v>
      </c>
      <c r="B11057" s="151" t="s">
        <v>18626</v>
      </c>
      <c r="C11057" s="148">
        <v>19152.517449999999</v>
      </c>
      <c r="D11057" s="148">
        <f t="shared" si="516"/>
        <v>23366.07</v>
      </c>
      <c r="E11057" s="138" t="s">
        <v>2044</v>
      </c>
      <c r="F11057" s="148">
        <f t="shared" si="517"/>
        <v>19152.52</v>
      </c>
      <c r="G11057" s="148">
        <f t="shared" si="518"/>
        <v>23366.074400000001</v>
      </c>
    </row>
    <row r="11058" spans="1:7" ht="14.4" customHeight="1">
      <c r="A11058" s="138" t="s">
        <v>18647</v>
      </c>
      <c r="B11058" s="151" t="s">
        <v>18626</v>
      </c>
      <c r="C11058" s="148">
        <v>19152.517449999999</v>
      </c>
      <c r="D11058" s="148">
        <f t="shared" si="516"/>
        <v>23366.07</v>
      </c>
      <c r="E11058" s="138" t="s">
        <v>2044</v>
      </c>
      <c r="F11058" s="148">
        <f t="shared" si="517"/>
        <v>19152.52</v>
      </c>
      <c r="G11058" s="148">
        <f t="shared" si="518"/>
        <v>23366.074400000001</v>
      </c>
    </row>
    <row r="11059" spans="1:7" ht="14.4" customHeight="1">
      <c r="A11059" s="138" t="s">
        <v>18648</v>
      </c>
      <c r="B11059" s="151" t="s">
        <v>18626</v>
      </c>
      <c r="C11059" s="148">
        <v>19152.517449999999</v>
      </c>
      <c r="D11059" s="148">
        <f t="shared" si="516"/>
        <v>23366.07</v>
      </c>
      <c r="E11059" s="138" t="s">
        <v>2044</v>
      </c>
      <c r="F11059" s="148">
        <f t="shared" si="517"/>
        <v>19152.52</v>
      </c>
      <c r="G11059" s="148">
        <f t="shared" si="518"/>
        <v>23366.074400000001</v>
      </c>
    </row>
    <row r="11060" spans="1:7" ht="14.4" customHeight="1">
      <c r="A11060" s="138" t="s">
        <v>18649</v>
      </c>
      <c r="B11060" s="151" t="s">
        <v>18626</v>
      </c>
      <c r="C11060" s="148">
        <v>19152.517449999999</v>
      </c>
      <c r="D11060" s="148">
        <f t="shared" si="516"/>
        <v>23366.07</v>
      </c>
      <c r="E11060" s="138" t="s">
        <v>2044</v>
      </c>
      <c r="F11060" s="148">
        <f t="shared" si="517"/>
        <v>19152.52</v>
      </c>
      <c r="G11060" s="148">
        <f t="shared" si="518"/>
        <v>23366.074400000001</v>
      </c>
    </row>
    <row r="11061" spans="1:7" ht="14.4" customHeight="1">
      <c r="A11061" s="138" t="s">
        <v>18650</v>
      </c>
      <c r="B11061" s="151" t="s">
        <v>18626</v>
      </c>
      <c r="C11061" s="148">
        <v>19152.517449999999</v>
      </c>
      <c r="D11061" s="148">
        <f t="shared" si="516"/>
        <v>23366.07</v>
      </c>
      <c r="E11061" s="138" t="s">
        <v>2044</v>
      </c>
      <c r="F11061" s="148">
        <f t="shared" si="517"/>
        <v>19152.52</v>
      </c>
      <c r="G11061" s="148">
        <f t="shared" si="518"/>
        <v>23366.074400000001</v>
      </c>
    </row>
    <row r="11062" spans="1:7" ht="14.4" customHeight="1">
      <c r="A11062" s="138" t="s">
        <v>18651</v>
      </c>
      <c r="B11062" s="151" t="s">
        <v>18626</v>
      </c>
      <c r="C11062" s="148">
        <v>19152.517449999999</v>
      </c>
      <c r="D11062" s="148">
        <f t="shared" si="516"/>
        <v>23366.07</v>
      </c>
      <c r="E11062" s="138" t="s">
        <v>2044</v>
      </c>
      <c r="F11062" s="148">
        <f t="shared" si="517"/>
        <v>19152.52</v>
      </c>
      <c r="G11062" s="148">
        <f t="shared" si="518"/>
        <v>23366.074400000001</v>
      </c>
    </row>
    <row r="11063" spans="1:7" ht="14.4" customHeight="1">
      <c r="A11063" s="138" t="s">
        <v>18652</v>
      </c>
      <c r="B11063" s="151" t="s">
        <v>18626</v>
      </c>
      <c r="C11063" s="148">
        <v>19152.517449999999</v>
      </c>
      <c r="D11063" s="148">
        <f t="shared" si="516"/>
        <v>23366.07</v>
      </c>
      <c r="E11063" s="138" t="s">
        <v>2044</v>
      </c>
      <c r="F11063" s="148">
        <f t="shared" si="517"/>
        <v>19152.52</v>
      </c>
      <c r="G11063" s="148">
        <f t="shared" si="518"/>
        <v>23366.074400000001</v>
      </c>
    </row>
    <row r="11064" spans="1:7" ht="14.4" customHeight="1">
      <c r="A11064" s="138" t="s">
        <v>18653</v>
      </c>
      <c r="B11064" s="151" t="s">
        <v>18626</v>
      </c>
      <c r="C11064" s="148">
        <v>19152.517449999999</v>
      </c>
      <c r="D11064" s="148">
        <f t="shared" si="516"/>
        <v>23366.07</v>
      </c>
      <c r="E11064" s="138" t="s">
        <v>2044</v>
      </c>
      <c r="F11064" s="148">
        <f t="shared" si="517"/>
        <v>19152.52</v>
      </c>
      <c r="G11064" s="148">
        <f t="shared" si="518"/>
        <v>23366.074400000001</v>
      </c>
    </row>
    <row r="11065" spans="1:7" ht="14.4" customHeight="1">
      <c r="A11065" s="138" t="s">
        <v>18654</v>
      </c>
      <c r="B11065" s="151" t="s">
        <v>18626</v>
      </c>
      <c r="C11065" s="148">
        <v>19152.517449999999</v>
      </c>
      <c r="D11065" s="148">
        <f t="shared" si="516"/>
        <v>23366.07</v>
      </c>
      <c r="E11065" s="138" t="s">
        <v>2044</v>
      </c>
      <c r="F11065" s="148">
        <f t="shared" si="517"/>
        <v>19152.52</v>
      </c>
      <c r="G11065" s="148">
        <f t="shared" si="518"/>
        <v>23366.074400000001</v>
      </c>
    </row>
    <row r="11066" spans="1:7" ht="14.4" customHeight="1">
      <c r="A11066" s="138" t="s">
        <v>18655</v>
      </c>
      <c r="B11066" s="151" t="s">
        <v>18626</v>
      </c>
      <c r="C11066" s="148">
        <v>19152.517449999999</v>
      </c>
      <c r="D11066" s="148">
        <f t="shared" si="516"/>
        <v>23366.07</v>
      </c>
      <c r="E11066" s="138" t="s">
        <v>2044</v>
      </c>
      <c r="F11066" s="148">
        <f t="shared" si="517"/>
        <v>19152.52</v>
      </c>
      <c r="G11066" s="148">
        <f t="shared" si="518"/>
        <v>23366.074400000001</v>
      </c>
    </row>
    <row r="11067" spans="1:7" ht="14.4" customHeight="1">
      <c r="A11067" s="138" t="s">
        <v>18656</v>
      </c>
      <c r="B11067" s="151" t="s">
        <v>18626</v>
      </c>
      <c r="C11067" s="148">
        <v>19152.517449999999</v>
      </c>
      <c r="D11067" s="148">
        <f t="shared" si="516"/>
        <v>23366.07</v>
      </c>
      <c r="E11067" s="138" t="s">
        <v>2044</v>
      </c>
      <c r="F11067" s="148">
        <f t="shared" si="517"/>
        <v>19152.52</v>
      </c>
      <c r="G11067" s="148">
        <f t="shared" si="518"/>
        <v>23366.074400000001</v>
      </c>
    </row>
    <row r="11068" spans="1:7" ht="14.4" customHeight="1">
      <c r="A11068" s="138" t="s">
        <v>18657</v>
      </c>
      <c r="B11068" s="151" t="s">
        <v>18626</v>
      </c>
      <c r="C11068" s="148">
        <v>19152.517449999999</v>
      </c>
      <c r="D11068" s="148">
        <f t="shared" si="516"/>
        <v>23366.07</v>
      </c>
      <c r="E11068" s="138" t="s">
        <v>2044</v>
      </c>
      <c r="F11068" s="148">
        <f t="shared" si="517"/>
        <v>19152.52</v>
      </c>
      <c r="G11068" s="148">
        <f t="shared" si="518"/>
        <v>23366.074400000001</v>
      </c>
    </row>
    <row r="11069" spans="1:7" ht="14.4" customHeight="1">
      <c r="A11069" s="138" t="s">
        <v>18658</v>
      </c>
      <c r="B11069" s="151" t="s">
        <v>18626</v>
      </c>
      <c r="C11069" s="148">
        <v>19152.517449999999</v>
      </c>
      <c r="D11069" s="148">
        <f t="shared" si="516"/>
        <v>23366.07</v>
      </c>
      <c r="E11069" s="138" t="s">
        <v>2044</v>
      </c>
      <c r="F11069" s="148">
        <f t="shared" si="517"/>
        <v>19152.52</v>
      </c>
      <c r="G11069" s="148">
        <f t="shared" si="518"/>
        <v>23366.074400000001</v>
      </c>
    </row>
    <row r="11070" spans="1:7" ht="14.4" customHeight="1">
      <c r="A11070" s="138" t="s">
        <v>18659</v>
      </c>
      <c r="B11070" s="151" t="s">
        <v>18626</v>
      </c>
      <c r="C11070" s="148">
        <v>19152.517449999999</v>
      </c>
      <c r="D11070" s="148">
        <f t="shared" si="516"/>
        <v>23366.07</v>
      </c>
      <c r="E11070" s="138" t="s">
        <v>2044</v>
      </c>
      <c r="F11070" s="148">
        <f t="shared" si="517"/>
        <v>19152.52</v>
      </c>
      <c r="G11070" s="148">
        <f t="shared" si="518"/>
        <v>23366.074400000001</v>
      </c>
    </row>
    <row r="11071" spans="1:7" ht="14.4" customHeight="1">
      <c r="A11071" s="138" t="s">
        <v>18660</v>
      </c>
      <c r="B11071" s="151" t="s">
        <v>18626</v>
      </c>
      <c r="C11071" s="148">
        <v>19152.517449999999</v>
      </c>
      <c r="D11071" s="148">
        <f t="shared" si="516"/>
        <v>23366.07</v>
      </c>
      <c r="E11071" s="138" t="s">
        <v>2044</v>
      </c>
      <c r="F11071" s="148">
        <f t="shared" si="517"/>
        <v>19152.52</v>
      </c>
      <c r="G11071" s="148">
        <f t="shared" si="518"/>
        <v>23366.074400000001</v>
      </c>
    </row>
    <row r="11072" spans="1:7" ht="14.4" customHeight="1">
      <c r="A11072" s="138" t="s">
        <v>18661</v>
      </c>
      <c r="B11072" s="151" t="s">
        <v>18626</v>
      </c>
      <c r="C11072" s="148">
        <v>19152.517449999999</v>
      </c>
      <c r="D11072" s="148">
        <f t="shared" si="516"/>
        <v>23366.07</v>
      </c>
      <c r="E11072" s="138" t="s">
        <v>2044</v>
      </c>
      <c r="F11072" s="148">
        <f t="shared" si="517"/>
        <v>19152.52</v>
      </c>
      <c r="G11072" s="148">
        <f t="shared" si="518"/>
        <v>23366.074400000001</v>
      </c>
    </row>
    <row r="11073" spans="1:7" ht="14.4" customHeight="1">
      <c r="A11073" s="138" t="s">
        <v>18662</v>
      </c>
      <c r="B11073" s="151" t="s">
        <v>18626</v>
      </c>
      <c r="C11073" s="148">
        <v>19152.517449999999</v>
      </c>
      <c r="D11073" s="148">
        <f t="shared" si="516"/>
        <v>23366.07</v>
      </c>
      <c r="E11073" s="138" t="s">
        <v>2044</v>
      </c>
      <c r="F11073" s="148">
        <f t="shared" si="517"/>
        <v>19152.52</v>
      </c>
      <c r="G11073" s="148">
        <f t="shared" si="518"/>
        <v>23366.074400000001</v>
      </c>
    </row>
    <row r="11074" spans="1:7" ht="14.4" customHeight="1">
      <c r="A11074" s="138" t="s">
        <v>18663</v>
      </c>
      <c r="B11074" s="151" t="s">
        <v>18626</v>
      </c>
      <c r="C11074" s="148">
        <v>19152.517449999999</v>
      </c>
      <c r="D11074" s="148">
        <f t="shared" si="516"/>
        <v>23366.07</v>
      </c>
      <c r="E11074" s="138" t="s">
        <v>2044</v>
      </c>
      <c r="F11074" s="148">
        <f t="shared" si="517"/>
        <v>19152.52</v>
      </c>
      <c r="G11074" s="148">
        <f t="shared" si="518"/>
        <v>23366.074400000001</v>
      </c>
    </row>
    <row r="11075" spans="1:7" ht="14.4" customHeight="1">
      <c r="A11075" s="138" t="s">
        <v>18664</v>
      </c>
      <c r="B11075" s="151" t="s">
        <v>18626</v>
      </c>
      <c r="C11075" s="148">
        <v>19152.517449999999</v>
      </c>
      <c r="D11075" s="148">
        <f t="shared" si="516"/>
        <v>23366.07</v>
      </c>
      <c r="E11075" s="138" t="s">
        <v>2044</v>
      </c>
      <c r="F11075" s="148">
        <f t="shared" si="517"/>
        <v>19152.52</v>
      </c>
      <c r="G11075" s="148">
        <f t="shared" si="518"/>
        <v>23366.074400000001</v>
      </c>
    </row>
    <row r="11076" spans="1:7" ht="14.4" customHeight="1">
      <c r="A11076" s="138" t="s">
        <v>18665</v>
      </c>
      <c r="B11076" s="151" t="s">
        <v>18626</v>
      </c>
      <c r="C11076" s="148">
        <v>19152.517449999999</v>
      </c>
      <c r="D11076" s="148">
        <f t="shared" si="516"/>
        <v>23366.07</v>
      </c>
      <c r="E11076" s="138" t="s">
        <v>2044</v>
      </c>
      <c r="F11076" s="148">
        <f t="shared" si="517"/>
        <v>19152.52</v>
      </c>
      <c r="G11076" s="148">
        <f t="shared" si="518"/>
        <v>23366.074400000001</v>
      </c>
    </row>
    <row r="11077" spans="1:7" ht="14.4" customHeight="1">
      <c r="A11077" s="138" t="s">
        <v>18666</v>
      </c>
      <c r="B11077" s="151" t="s">
        <v>18626</v>
      </c>
      <c r="C11077" s="148">
        <v>19152.517449999999</v>
      </c>
      <c r="D11077" s="148">
        <f t="shared" si="516"/>
        <v>23366.07</v>
      </c>
      <c r="E11077" s="138" t="s">
        <v>2044</v>
      </c>
      <c r="F11077" s="148">
        <f t="shared" si="517"/>
        <v>19152.52</v>
      </c>
      <c r="G11077" s="148">
        <f t="shared" si="518"/>
        <v>23366.074400000001</v>
      </c>
    </row>
    <row r="11078" spans="1:7" ht="14.4" customHeight="1">
      <c r="A11078" s="138" t="s">
        <v>18667</v>
      </c>
      <c r="B11078" s="151" t="s">
        <v>18626</v>
      </c>
      <c r="C11078" s="148">
        <v>19152.517449999999</v>
      </c>
      <c r="D11078" s="148">
        <f t="shared" si="516"/>
        <v>23366.07</v>
      </c>
      <c r="E11078" s="138" t="s">
        <v>2044</v>
      </c>
      <c r="F11078" s="148">
        <f t="shared" si="517"/>
        <v>19152.52</v>
      </c>
      <c r="G11078" s="148">
        <f t="shared" si="518"/>
        <v>23366.074400000001</v>
      </c>
    </row>
    <row r="11079" spans="1:7" ht="14.4" customHeight="1">
      <c r="A11079" s="138" t="s">
        <v>18668</v>
      </c>
      <c r="B11079" s="151" t="s">
        <v>18626</v>
      </c>
      <c r="C11079" s="148">
        <v>19152.517449999999</v>
      </c>
      <c r="D11079" s="148">
        <f t="shared" si="516"/>
        <v>23366.07</v>
      </c>
      <c r="E11079" s="138" t="s">
        <v>2044</v>
      </c>
      <c r="F11079" s="148">
        <f t="shared" si="517"/>
        <v>19152.52</v>
      </c>
      <c r="G11079" s="148">
        <f t="shared" si="518"/>
        <v>23366.074400000001</v>
      </c>
    </row>
    <row r="11080" spans="1:7" ht="14.4" customHeight="1">
      <c r="A11080" s="138" t="s">
        <v>18669</v>
      </c>
      <c r="B11080" s="151" t="s">
        <v>18626</v>
      </c>
      <c r="C11080" s="148">
        <v>19152.517449999999</v>
      </c>
      <c r="D11080" s="148">
        <f t="shared" si="516"/>
        <v>23366.07</v>
      </c>
      <c r="E11080" s="138" t="s">
        <v>2044</v>
      </c>
      <c r="F11080" s="148">
        <f t="shared" si="517"/>
        <v>19152.52</v>
      </c>
      <c r="G11080" s="148">
        <f t="shared" si="518"/>
        <v>23366.074400000001</v>
      </c>
    </row>
    <row r="11081" spans="1:7" ht="14.4" customHeight="1">
      <c r="A11081" s="138" t="s">
        <v>18670</v>
      </c>
      <c r="B11081" s="151" t="s">
        <v>18626</v>
      </c>
      <c r="C11081" s="148">
        <v>19152.517449999999</v>
      </c>
      <c r="D11081" s="148">
        <f t="shared" ref="D11081:D11144" si="519">ROUND(C11081*(1+$D$8),2)</f>
        <v>23366.07</v>
      </c>
      <c r="E11081" s="138" t="s">
        <v>2044</v>
      </c>
      <c r="F11081" s="148">
        <f t="shared" ref="F11081:F11144" si="520">ROUND(C11081*(1-HLOOKUP(E11081,$1:$2,2,FALSE)),2)</f>
        <v>19152.52</v>
      </c>
      <c r="G11081" s="148">
        <f t="shared" ref="G11081:G11144" si="521">F11081*(1+$D$8)</f>
        <v>23366.074400000001</v>
      </c>
    </row>
    <row r="11082" spans="1:7" ht="14.4" customHeight="1">
      <c r="A11082" s="138" t="s">
        <v>18671</v>
      </c>
      <c r="B11082" s="151" t="s">
        <v>18626</v>
      </c>
      <c r="C11082" s="148">
        <v>19152.517449999999</v>
      </c>
      <c r="D11082" s="148">
        <f t="shared" si="519"/>
        <v>23366.07</v>
      </c>
      <c r="E11082" s="138" t="s">
        <v>2044</v>
      </c>
      <c r="F11082" s="148">
        <f t="shared" si="520"/>
        <v>19152.52</v>
      </c>
      <c r="G11082" s="148">
        <f t="shared" si="521"/>
        <v>23366.074400000001</v>
      </c>
    </row>
    <row r="11083" spans="1:7" ht="14.4" customHeight="1">
      <c r="A11083" s="138" t="s">
        <v>18672</v>
      </c>
      <c r="B11083" s="151" t="s">
        <v>18626</v>
      </c>
      <c r="C11083" s="148">
        <v>19152.517449999999</v>
      </c>
      <c r="D11083" s="148">
        <f t="shared" si="519"/>
        <v>23366.07</v>
      </c>
      <c r="E11083" s="138" t="s">
        <v>2044</v>
      </c>
      <c r="F11083" s="148">
        <f t="shared" si="520"/>
        <v>19152.52</v>
      </c>
      <c r="G11083" s="148">
        <f t="shared" si="521"/>
        <v>23366.074400000001</v>
      </c>
    </row>
    <row r="11084" spans="1:7" ht="14.4" customHeight="1">
      <c r="A11084" s="138" t="s">
        <v>18673</v>
      </c>
      <c r="B11084" s="151" t="s">
        <v>18626</v>
      </c>
      <c r="C11084" s="148">
        <v>19152.517449999999</v>
      </c>
      <c r="D11084" s="148">
        <f t="shared" si="519"/>
        <v>23366.07</v>
      </c>
      <c r="E11084" s="138" t="s">
        <v>2044</v>
      </c>
      <c r="F11084" s="148">
        <f t="shared" si="520"/>
        <v>19152.52</v>
      </c>
      <c r="G11084" s="148">
        <f t="shared" si="521"/>
        <v>23366.074400000001</v>
      </c>
    </row>
    <row r="11085" spans="1:7" ht="14.4" customHeight="1">
      <c r="A11085" s="138" t="s">
        <v>18674</v>
      </c>
      <c r="B11085" s="151" t="s">
        <v>18626</v>
      </c>
      <c r="C11085" s="148">
        <v>19152.517449999999</v>
      </c>
      <c r="D11085" s="148">
        <f t="shared" si="519"/>
        <v>23366.07</v>
      </c>
      <c r="E11085" s="138" t="s">
        <v>2044</v>
      </c>
      <c r="F11085" s="148">
        <f t="shared" si="520"/>
        <v>19152.52</v>
      </c>
      <c r="G11085" s="148">
        <f t="shared" si="521"/>
        <v>23366.074400000001</v>
      </c>
    </row>
    <row r="11086" spans="1:7" ht="14.4" customHeight="1">
      <c r="A11086" s="138" t="s">
        <v>18675</v>
      </c>
      <c r="B11086" s="151" t="s">
        <v>18626</v>
      </c>
      <c r="C11086" s="148">
        <v>19152.517449999999</v>
      </c>
      <c r="D11086" s="148">
        <f t="shared" si="519"/>
        <v>23366.07</v>
      </c>
      <c r="E11086" s="138" t="s">
        <v>2044</v>
      </c>
      <c r="F11086" s="148">
        <f t="shared" si="520"/>
        <v>19152.52</v>
      </c>
      <c r="G11086" s="148">
        <f t="shared" si="521"/>
        <v>23366.074400000001</v>
      </c>
    </row>
    <row r="11087" spans="1:7" ht="14.4" customHeight="1">
      <c r="A11087" s="138" t="s">
        <v>18676</v>
      </c>
      <c r="B11087" s="151" t="s">
        <v>18626</v>
      </c>
      <c r="C11087" s="148">
        <v>19152.517449999999</v>
      </c>
      <c r="D11087" s="148">
        <f t="shared" si="519"/>
        <v>23366.07</v>
      </c>
      <c r="E11087" s="138" t="s">
        <v>2044</v>
      </c>
      <c r="F11087" s="148">
        <f t="shared" si="520"/>
        <v>19152.52</v>
      </c>
      <c r="G11087" s="148">
        <f t="shared" si="521"/>
        <v>23366.074400000001</v>
      </c>
    </row>
    <row r="11088" spans="1:7" ht="14.4" customHeight="1">
      <c r="A11088" s="138" t="s">
        <v>18677</v>
      </c>
      <c r="B11088" s="151" t="s">
        <v>18626</v>
      </c>
      <c r="C11088" s="148">
        <v>19152.517449999999</v>
      </c>
      <c r="D11088" s="148">
        <f t="shared" si="519"/>
        <v>23366.07</v>
      </c>
      <c r="E11088" s="138" t="s">
        <v>2044</v>
      </c>
      <c r="F11088" s="148">
        <f t="shared" si="520"/>
        <v>19152.52</v>
      </c>
      <c r="G11088" s="148">
        <f t="shared" si="521"/>
        <v>23366.074400000001</v>
      </c>
    </row>
    <row r="11089" spans="1:7" ht="14.4" customHeight="1">
      <c r="A11089" s="138" t="s">
        <v>18678</v>
      </c>
      <c r="B11089" s="151" t="s">
        <v>18626</v>
      </c>
      <c r="C11089" s="148">
        <v>19152.517449999999</v>
      </c>
      <c r="D11089" s="148">
        <f t="shared" si="519"/>
        <v>23366.07</v>
      </c>
      <c r="E11089" s="138" t="s">
        <v>2044</v>
      </c>
      <c r="F11089" s="148">
        <f t="shared" si="520"/>
        <v>19152.52</v>
      </c>
      <c r="G11089" s="148">
        <f t="shared" si="521"/>
        <v>23366.074400000001</v>
      </c>
    </row>
    <row r="11090" spans="1:7" ht="14.4" customHeight="1">
      <c r="A11090" s="138" t="s">
        <v>18679</v>
      </c>
      <c r="B11090" s="151" t="s">
        <v>18626</v>
      </c>
      <c r="C11090" s="148">
        <v>19152.517449999999</v>
      </c>
      <c r="D11090" s="148">
        <f t="shared" si="519"/>
        <v>23366.07</v>
      </c>
      <c r="E11090" s="138" t="s">
        <v>2044</v>
      </c>
      <c r="F11090" s="148">
        <f t="shared" si="520"/>
        <v>19152.52</v>
      </c>
      <c r="G11090" s="148">
        <f t="shared" si="521"/>
        <v>23366.074400000001</v>
      </c>
    </row>
    <row r="11091" spans="1:7" ht="14.4" customHeight="1">
      <c r="A11091" s="138" t="s">
        <v>18680</v>
      </c>
      <c r="B11091" s="151" t="s">
        <v>18626</v>
      </c>
      <c r="C11091" s="148">
        <v>19152.517449999999</v>
      </c>
      <c r="D11091" s="148">
        <f t="shared" si="519"/>
        <v>23366.07</v>
      </c>
      <c r="E11091" s="138" t="s">
        <v>2044</v>
      </c>
      <c r="F11091" s="148">
        <f t="shared" si="520"/>
        <v>19152.52</v>
      </c>
      <c r="G11091" s="148">
        <f t="shared" si="521"/>
        <v>23366.074400000001</v>
      </c>
    </row>
    <row r="11092" spans="1:7" ht="14.4" customHeight="1">
      <c r="A11092" s="138" t="s">
        <v>18681</v>
      </c>
      <c r="B11092" s="151" t="s">
        <v>18626</v>
      </c>
      <c r="C11092" s="148">
        <v>19152.517449999999</v>
      </c>
      <c r="D11092" s="148">
        <f t="shared" si="519"/>
        <v>23366.07</v>
      </c>
      <c r="E11092" s="138" t="s">
        <v>2044</v>
      </c>
      <c r="F11092" s="148">
        <f t="shared" si="520"/>
        <v>19152.52</v>
      </c>
      <c r="G11092" s="148">
        <f t="shared" si="521"/>
        <v>23366.074400000001</v>
      </c>
    </row>
    <row r="11093" spans="1:7" ht="14.4" customHeight="1">
      <c r="A11093" s="138" t="s">
        <v>18682</v>
      </c>
      <c r="B11093" s="151" t="s">
        <v>18626</v>
      </c>
      <c r="C11093" s="148">
        <v>19152.517449999999</v>
      </c>
      <c r="D11093" s="148">
        <f t="shared" si="519"/>
        <v>23366.07</v>
      </c>
      <c r="E11093" s="138" t="s">
        <v>2044</v>
      </c>
      <c r="F11093" s="148">
        <f t="shared" si="520"/>
        <v>19152.52</v>
      </c>
      <c r="G11093" s="148">
        <f t="shared" si="521"/>
        <v>23366.074400000001</v>
      </c>
    </row>
    <row r="11094" spans="1:7" ht="14.4" customHeight="1">
      <c r="A11094" s="138" t="s">
        <v>18683</v>
      </c>
      <c r="B11094" s="151" t="s">
        <v>18626</v>
      </c>
      <c r="C11094" s="148">
        <v>19152.517449999999</v>
      </c>
      <c r="D11094" s="148">
        <f t="shared" si="519"/>
        <v>23366.07</v>
      </c>
      <c r="E11094" s="138" t="s">
        <v>2044</v>
      </c>
      <c r="F11094" s="148">
        <f t="shared" si="520"/>
        <v>19152.52</v>
      </c>
      <c r="G11094" s="148">
        <f t="shared" si="521"/>
        <v>23366.074400000001</v>
      </c>
    </row>
    <row r="11095" spans="1:7" ht="14.4" customHeight="1">
      <c r="A11095" s="138" t="s">
        <v>18684</v>
      </c>
      <c r="B11095" s="151" t="s">
        <v>18626</v>
      </c>
      <c r="C11095" s="148">
        <v>19152.517449999999</v>
      </c>
      <c r="D11095" s="148">
        <f t="shared" si="519"/>
        <v>23366.07</v>
      </c>
      <c r="E11095" s="138" t="s">
        <v>2044</v>
      </c>
      <c r="F11095" s="148">
        <f t="shared" si="520"/>
        <v>19152.52</v>
      </c>
      <c r="G11095" s="148">
        <f t="shared" si="521"/>
        <v>23366.074400000001</v>
      </c>
    </row>
    <row r="11096" spans="1:7" ht="14.4" customHeight="1">
      <c r="A11096" s="138" t="s">
        <v>18685</v>
      </c>
      <c r="B11096" s="151" t="s">
        <v>18626</v>
      </c>
      <c r="C11096" s="148">
        <v>19152.517449999999</v>
      </c>
      <c r="D11096" s="148">
        <f t="shared" si="519"/>
        <v>23366.07</v>
      </c>
      <c r="E11096" s="138" t="s">
        <v>2044</v>
      </c>
      <c r="F11096" s="148">
        <f t="shared" si="520"/>
        <v>19152.52</v>
      </c>
      <c r="G11096" s="148">
        <f t="shared" si="521"/>
        <v>23366.074400000001</v>
      </c>
    </row>
    <row r="11097" spans="1:7" ht="14.4" customHeight="1">
      <c r="A11097" s="138" t="s">
        <v>18686</v>
      </c>
      <c r="B11097" s="151" t="s">
        <v>18626</v>
      </c>
      <c r="C11097" s="148">
        <v>19152.517449999999</v>
      </c>
      <c r="D11097" s="148">
        <f t="shared" si="519"/>
        <v>23366.07</v>
      </c>
      <c r="E11097" s="138" t="s">
        <v>2044</v>
      </c>
      <c r="F11097" s="148">
        <f t="shared" si="520"/>
        <v>19152.52</v>
      </c>
      <c r="G11097" s="148">
        <f t="shared" si="521"/>
        <v>23366.074400000001</v>
      </c>
    </row>
    <row r="11098" spans="1:7" ht="14.4" customHeight="1">
      <c r="A11098" s="138" t="s">
        <v>18687</v>
      </c>
      <c r="B11098" s="151" t="s">
        <v>18626</v>
      </c>
      <c r="C11098" s="148">
        <v>19152.517449999999</v>
      </c>
      <c r="D11098" s="148">
        <f t="shared" si="519"/>
        <v>23366.07</v>
      </c>
      <c r="E11098" s="138" t="s">
        <v>2044</v>
      </c>
      <c r="F11098" s="148">
        <f t="shared" si="520"/>
        <v>19152.52</v>
      </c>
      <c r="G11098" s="148">
        <f t="shared" si="521"/>
        <v>23366.074400000001</v>
      </c>
    </row>
    <row r="11099" spans="1:7" ht="14.4" customHeight="1">
      <c r="A11099" s="138" t="s">
        <v>18688</v>
      </c>
      <c r="B11099" s="151" t="s">
        <v>18626</v>
      </c>
      <c r="C11099" s="148">
        <v>19152.517449999999</v>
      </c>
      <c r="D11099" s="148">
        <f t="shared" si="519"/>
        <v>23366.07</v>
      </c>
      <c r="E11099" s="138" t="s">
        <v>2044</v>
      </c>
      <c r="F11099" s="148">
        <f t="shared" si="520"/>
        <v>19152.52</v>
      </c>
      <c r="G11099" s="148">
        <f t="shared" si="521"/>
        <v>23366.074400000001</v>
      </c>
    </row>
    <row r="11100" spans="1:7" ht="14.4" customHeight="1">
      <c r="A11100" s="138" t="s">
        <v>18689</v>
      </c>
      <c r="B11100" s="151" t="s">
        <v>18690</v>
      </c>
      <c r="C11100" s="148">
        <v>11047.017299999998</v>
      </c>
      <c r="D11100" s="148">
        <f t="shared" si="519"/>
        <v>13477.36</v>
      </c>
      <c r="E11100" s="138" t="s">
        <v>2044</v>
      </c>
      <c r="F11100" s="148">
        <f t="shared" si="520"/>
        <v>11047.02</v>
      </c>
      <c r="G11100" s="148">
        <f t="shared" si="521"/>
        <v>13477.3644</v>
      </c>
    </row>
    <row r="11101" spans="1:7" ht="14.4" customHeight="1">
      <c r="A11101" s="138" t="s">
        <v>18691</v>
      </c>
      <c r="B11101" s="151" t="s">
        <v>18690</v>
      </c>
      <c r="C11101" s="148">
        <v>11047.017299999998</v>
      </c>
      <c r="D11101" s="148">
        <f t="shared" si="519"/>
        <v>13477.36</v>
      </c>
      <c r="E11101" s="138" t="s">
        <v>2044</v>
      </c>
      <c r="F11101" s="148">
        <f t="shared" si="520"/>
        <v>11047.02</v>
      </c>
      <c r="G11101" s="148">
        <f t="shared" si="521"/>
        <v>13477.3644</v>
      </c>
    </row>
    <row r="11102" spans="1:7" ht="14.4" customHeight="1">
      <c r="A11102" s="138" t="s">
        <v>18692</v>
      </c>
      <c r="B11102" s="151" t="s">
        <v>18690</v>
      </c>
      <c r="C11102" s="148">
        <v>11047.017299999998</v>
      </c>
      <c r="D11102" s="148">
        <f t="shared" si="519"/>
        <v>13477.36</v>
      </c>
      <c r="E11102" s="138" t="s">
        <v>2044</v>
      </c>
      <c r="F11102" s="148">
        <f t="shared" si="520"/>
        <v>11047.02</v>
      </c>
      <c r="G11102" s="148">
        <f t="shared" si="521"/>
        <v>13477.3644</v>
      </c>
    </row>
    <row r="11103" spans="1:7" ht="14.4" customHeight="1">
      <c r="A11103" s="138" t="s">
        <v>18693</v>
      </c>
      <c r="B11103" s="151" t="s">
        <v>18690</v>
      </c>
      <c r="C11103" s="148">
        <v>11047.017299999998</v>
      </c>
      <c r="D11103" s="148">
        <f t="shared" si="519"/>
        <v>13477.36</v>
      </c>
      <c r="E11103" s="138" t="s">
        <v>2044</v>
      </c>
      <c r="F11103" s="148">
        <f t="shared" si="520"/>
        <v>11047.02</v>
      </c>
      <c r="G11103" s="148">
        <f t="shared" si="521"/>
        <v>13477.3644</v>
      </c>
    </row>
    <row r="11104" spans="1:7" ht="14.4" customHeight="1">
      <c r="A11104" s="138" t="s">
        <v>18694</v>
      </c>
      <c r="B11104" s="151" t="s">
        <v>18690</v>
      </c>
      <c r="C11104" s="148">
        <v>11047.017299999998</v>
      </c>
      <c r="D11104" s="148">
        <f t="shared" si="519"/>
        <v>13477.36</v>
      </c>
      <c r="E11104" s="138" t="s">
        <v>2044</v>
      </c>
      <c r="F11104" s="148">
        <f t="shared" si="520"/>
        <v>11047.02</v>
      </c>
      <c r="G11104" s="148">
        <f t="shared" si="521"/>
        <v>13477.3644</v>
      </c>
    </row>
    <row r="11105" spans="1:7" ht="14.4" customHeight="1">
      <c r="A11105" s="138" t="s">
        <v>18695</v>
      </c>
      <c r="B11105" s="151" t="s">
        <v>18690</v>
      </c>
      <c r="C11105" s="148">
        <v>11047.017299999998</v>
      </c>
      <c r="D11105" s="148">
        <f t="shared" si="519"/>
        <v>13477.36</v>
      </c>
      <c r="E11105" s="138" t="s">
        <v>2044</v>
      </c>
      <c r="F11105" s="148">
        <f t="shared" si="520"/>
        <v>11047.02</v>
      </c>
      <c r="G11105" s="148">
        <f t="shared" si="521"/>
        <v>13477.3644</v>
      </c>
    </row>
    <row r="11106" spans="1:7" ht="14.4" customHeight="1">
      <c r="A11106" s="138" t="s">
        <v>18696</v>
      </c>
      <c r="B11106" s="151" t="s">
        <v>18690</v>
      </c>
      <c r="C11106" s="148">
        <v>11047.017299999998</v>
      </c>
      <c r="D11106" s="148">
        <f t="shared" si="519"/>
        <v>13477.36</v>
      </c>
      <c r="E11106" s="138" t="s">
        <v>2044</v>
      </c>
      <c r="F11106" s="148">
        <f t="shared" si="520"/>
        <v>11047.02</v>
      </c>
      <c r="G11106" s="148">
        <f t="shared" si="521"/>
        <v>13477.3644</v>
      </c>
    </row>
    <row r="11107" spans="1:7" ht="14.4" customHeight="1">
      <c r="A11107" s="138" t="s">
        <v>18697</v>
      </c>
      <c r="B11107" s="151" t="s">
        <v>18690</v>
      </c>
      <c r="C11107" s="148">
        <v>11047.017299999998</v>
      </c>
      <c r="D11107" s="148">
        <f t="shared" si="519"/>
        <v>13477.36</v>
      </c>
      <c r="E11107" s="138" t="s">
        <v>2044</v>
      </c>
      <c r="F11107" s="148">
        <f t="shared" si="520"/>
        <v>11047.02</v>
      </c>
      <c r="G11107" s="148">
        <f t="shared" si="521"/>
        <v>13477.3644</v>
      </c>
    </row>
    <row r="11108" spans="1:7" ht="14.4" customHeight="1">
      <c r="A11108" s="138" t="s">
        <v>18698</v>
      </c>
      <c r="B11108" s="151" t="s">
        <v>18690</v>
      </c>
      <c r="C11108" s="148">
        <v>11047.017299999998</v>
      </c>
      <c r="D11108" s="148">
        <f t="shared" si="519"/>
        <v>13477.36</v>
      </c>
      <c r="E11108" s="138" t="s">
        <v>2044</v>
      </c>
      <c r="F11108" s="148">
        <f t="shared" si="520"/>
        <v>11047.02</v>
      </c>
      <c r="G11108" s="148">
        <f t="shared" si="521"/>
        <v>13477.3644</v>
      </c>
    </row>
    <row r="11109" spans="1:7" ht="14.4" customHeight="1">
      <c r="A11109" s="138" t="s">
        <v>18699</v>
      </c>
      <c r="B11109" s="151" t="s">
        <v>18690</v>
      </c>
      <c r="C11109" s="148">
        <v>11047.017299999998</v>
      </c>
      <c r="D11109" s="148">
        <f t="shared" si="519"/>
        <v>13477.36</v>
      </c>
      <c r="E11109" s="138" t="s">
        <v>2044</v>
      </c>
      <c r="F11109" s="148">
        <f t="shared" si="520"/>
        <v>11047.02</v>
      </c>
      <c r="G11109" s="148">
        <f t="shared" si="521"/>
        <v>13477.3644</v>
      </c>
    </row>
    <row r="11110" spans="1:7" ht="14.4" customHeight="1">
      <c r="A11110" s="138" t="s">
        <v>18700</v>
      </c>
      <c r="B11110" s="151" t="s">
        <v>18690</v>
      </c>
      <c r="C11110" s="148">
        <v>11047.017299999998</v>
      </c>
      <c r="D11110" s="148">
        <f t="shared" si="519"/>
        <v>13477.36</v>
      </c>
      <c r="E11110" s="138" t="s">
        <v>2044</v>
      </c>
      <c r="F11110" s="148">
        <f t="shared" si="520"/>
        <v>11047.02</v>
      </c>
      <c r="G11110" s="148">
        <f t="shared" si="521"/>
        <v>13477.3644</v>
      </c>
    </row>
    <row r="11111" spans="1:7" ht="14.4" customHeight="1">
      <c r="A11111" s="138" t="s">
        <v>18701</v>
      </c>
      <c r="B11111" s="151" t="s">
        <v>18690</v>
      </c>
      <c r="C11111" s="148">
        <v>11047.017299999998</v>
      </c>
      <c r="D11111" s="148">
        <f t="shared" si="519"/>
        <v>13477.36</v>
      </c>
      <c r="E11111" s="138" t="s">
        <v>2044</v>
      </c>
      <c r="F11111" s="148">
        <f t="shared" si="520"/>
        <v>11047.02</v>
      </c>
      <c r="G11111" s="148">
        <f t="shared" si="521"/>
        <v>13477.3644</v>
      </c>
    </row>
    <row r="11112" spans="1:7" ht="14.4" customHeight="1">
      <c r="A11112" s="138" t="s">
        <v>18702</v>
      </c>
      <c r="B11112" s="151" t="s">
        <v>18690</v>
      </c>
      <c r="C11112" s="148">
        <v>11047.017299999998</v>
      </c>
      <c r="D11112" s="148">
        <f t="shared" si="519"/>
        <v>13477.36</v>
      </c>
      <c r="E11112" s="138" t="s">
        <v>2044</v>
      </c>
      <c r="F11112" s="148">
        <f t="shared" si="520"/>
        <v>11047.02</v>
      </c>
      <c r="G11112" s="148">
        <f t="shared" si="521"/>
        <v>13477.3644</v>
      </c>
    </row>
    <row r="11113" spans="1:7" ht="14.4" customHeight="1">
      <c r="A11113" s="138" t="s">
        <v>18703</v>
      </c>
      <c r="B11113" s="151" t="s">
        <v>18690</v>
      </c>
      <c r="C11113" s="148">
        <v>11047.017299999998</v>
      </c>
      <c r="D11113" s="148">
        <f t="shared" si="519"/>
        <v>13477.36</v>
      </c>
      <c r="E11113" s="138" t="s">
        <v>2044</v>
      </c>
      <c r="F11113" s="148">
        <f t="shared" si="520"/>
        <v>11047.02</v>
      </c>
      <c r="G11113" s="148">
        <f t="shared" si="521"/>
        <v>13477.3644</v>
      </c>
    </row>
    <row r="11114" spans="1:7" ht="14.4" customHeight="1">
      <c r="A11114" s="138" t="s">
        <v>18704</v>
      </c>
      <c r="B11114" s="151" t="s">
        <v>18690</v>
      </c>
      <c r="C11114" s="148">
        <v>11047.017299999998</v>
      </c>
      <c r="D11114" s="148">
        <f t="shared" si="519"/>
        <v>13477.36</v>
      </c>
      <c r="E11114" s="138" t="s">
        <v>2044</v>
      </c>
      <c r="F11114" s="148">
        <f t="shared" si="520"/>
        <v>11047.02</v>
      </c>
      <c r="G11114" s="148">
        <f t="shared" si="521"/>
        <v>13477.3644</v>
      </c>
    </row>
    <row r="11115" spans="1:7" ht="14.4" customHeight="1">
      <c r="A11115" s="138" t="s">
        <v>18705</v>
      </c>
      <c r="B11115" s="151" t="s">
        <v>18690</v>
      </c>
      <c r="C11115" s="148">
        <v>11047.017299999998</v>
      </c>
      <c r="D11115" s="148">
        <f t="shared" si="519"/>
        <v>13477.36</v>
      </c>
      <c r="E11115" s="138" t="s">
        <v>2044</v>
      </c>
      <c r="F11115" s="148">
        <f t="shared" si="520"/>
        <v>11047.02</v>
      </c>
      <c r="G11115" s="148">
        <f t="shared" si="521"/>
        <v>13477.3644</v>
      </c>
    </row>
    <row r="11116" spans="1:7" ht="14.4" customHeight="1">
      <c r="A11116" s="138" t="s">
        <v>18706</v>
      </c>
      <c r="B11116" s="151" t="s">
        <v>18690</v>
      </c>
      <c r="C11116" s="148">
        <v>11047.017299999998</v>
      </c>
      <c r="D11116" s="148">
        <f t="shared" si="519"/>
        <v>13477.36</v>
      </c>
      <c r="E11116" s="138" t="s">
        <v>2044</v>
      </c>
      <c r="F11116" s="148">
        <f t="shared" si="520"/>
        <v>11047.02</v>
      </c>
      <c r="G11116" s="148">
        <f t="shared" si="521"/>
        <v>13477.3644</v>
      </c>
    </row>
    <row r="11117" spans="1:7" ht="14.4" customHeight="1">
      <c r="A11117" s="138" t="s">
        <v>18707</v>
      </c>
      <c r="B11117" s="151" t="s">
        <v>18690</v>
      </c>
      <c r="C11117" s="148">
        <v>11047.017299999998</v>
      </c>
      <c r="D11117" s="148">
        <f t="shared" si="519"/>
        <v>13477.36</v>
      </c>
      <c r="E11117" s="138" t="s">
        <v>2044</v>
      </c>
      <c r="F11117" s="148">
        <f t="shared" si="520"/>
        <v>11047.02</v>
      </c>
      <c r="G11117" s="148">
        <f t="shared" si="521"/>
        <v>13477.3644</v>
      </c>
    </row>
    <row r="11118" spans="1:7" ht="14.4" customHeight="1">
      <c r="A11118" s="138" t="s">
        <v>18708</v>
      </c>
      <c r="B11118" s="151" t="s">
        <v>18690</v>
      </c>
      <c r="C11118" s="148">
        <v>11047.017299999998</v>
      </c>
      <c r="D11118" s="148">
        <f t="shared" si="519"/>
        <v>13477.36</v>
      </c>
      <c r="E11118" s="138" t="s">
        <v>2044</v>
      </c>
      <c r="F11118" s="148">
        <f t="shared" si="520"/>
        <v>11047.02</v>
      </c>
      <c r="G11118" s="148">
        <f t="shared" si="521"/>
        <v>13477.3644</v>
      </c>
    </row>
    <row r="11119" spans="1:7" ht="14.4" customHeight="1">
      <c r="A11119" s="138" t="s">
        <v>18709</v>
      </c>
      <c r="B11119" s="151" t="s">
        <v>18690</v>
      </c>
      <c r="C11119" s="148">
        <v>11047.017299999998</v>
      </c>
      <c r="D11119" s="148">
        <f t="shared" si="519"/>
        <v>13477.36</v>
      </c>
      <c r="E11119" s="138" t="s">
        <v>2044</v>
      </c>
      <c r="F11119" s="148">
        <f t="shared" si="520"/>
        <v>11047.02</v>
      </c>
      <c r="G11119" s="148">
        <f t="shared" si="521"/>
        <v>13477.3644</v>
      </c>
    </row>
    <row r="11120" spans="1:7" ht="14.4" customHeight="1">
      <c r="A11120" s="138" t="s">
        <v>18710</v>
      </c>
      <c r="B11120" s="151" t="s">
        <v>18690</v>
      </c>
      <c r="C11120" s="148">
        <v>11047.017299999998</v>
      </c>
      <c r="D11120" s="148">
        <f t="shared" si="519"/>
        <v>13477.36</v>
      </c>
      <c r="E11120" s="138" t="s">
        <v>2044</v>
      </c>
      <c r="F11120" s="148">
        <f t="shared" si="520"/>
        <v>11047.02</v>
      </c>
      <c r="G11120" s="148">
        <f t="shared" si="521"/>
        <v>13477.3644</v>
      </c>
    </row>
    <row r="11121" spans="1:7" ht="14.4" customHeight="1">
      <c r="A11121" s="138" t="s">
        <v>18711</v>
      </c>
      <c r="B11121" s="151" t="s">
        <v>18690</v>
      </c>
      <c r="C11121" s="148">
        <v>11047.017299999998</v>
      </c>
      <c r="D11121" s="148">
        <f t="shared" si="519"/>
        <v>13477.36</v>
      </c>
      <c r="E11121" s="138" t="s">
        <v>2044</v>
      </c>
      <c r="F11121" s="148">
        <f t="shared" si="520"/>
        <v>11047.02</v>
      </c>
      <c r="G11121" s="148">
        <f t="shared" si="521"/>
        <v>13477.3644</v>
      </c>
    </row>
    <row r="11122" spans="1:7" ht="14.4" customHeight="1">
      <c r="A11122" s="138" t="s">
        <v>18712</v>
      </c>
      <c r="B11122" s="151" t="s">
        <v>18690</v>
      </c>
      <c r="C11122" s="148">
        <v>11047.017299999998</v>
      </c>
      <c r="D11122" s="148">
        <f t="shared" si="519"/>
        <v>13477.36</v>
      </c>
      <c r="E11122" s="138" t="s">
        <v>2044</v>
      </c>
      <c r="F11122" s="148">
        <f t="shared" si="520"/>
        <v>11047.02</v>
      </c>
      <c r="G11122" s="148">
        <f t="shared" si="521"/>
        <v>13477.3644</v>
      </c>
    </row>
    <row r="11123" spans="1:7" ht="14.4" customHeight="1">
      <c r="A11123" s="138" t="s">
        <v>18713</v>
      </c>
      <c r="B11123" s="151" t="s">
        <v>18690</v>
      </c>
      <c r="C11123" s="148">
        <v>11047.017299999998</v>
      </c>
      <c r="D11123" s="148">
        <f t="shared" si="519"/>
        <v>13477.36</v>
      </c>
      <c r="E11123" s="138" t="s">
        <v>2044</v>
      </c>
      <c r="F11123" s="148">
        <f t="shared" si="520"/>
        <v>11047.02</v>
      </c>
      <c r="G11123" s="148">
        <f t="shared" si="521"/>
        <v>13477.3644</v>
      </c>
    </row>
    <row r="11124" spans="1:7" ht="14.4" customHeight="1">
      <c r="A11124" s="138" t="s">
        <v>18714</v>
      </c>
      <c r="B11124" s="151" t="s">
        <v>18690</v>
      </c>
      <c r="C11124" s="148">
        <v>11047.017299999998</v>
      </c>
      <c r="D11124" s="148">
        <f t="shared" si="519"/>
        <v>13477.36</v>
      </c>
      <c r="E11124" s="138" t="s">
        <v>2044</v>
      </c>
      <c r="F11124" s="148">
        <f t="shared" si="520"/>
        <v>11047.02</v>
      </c>
      <c r="G11124" s="148">
        <f t="shared" si="521"/>
        <v>13477.3644</v>
      </c>
    </row>
    <row r="11125" spans="1:7" ht="14.4" customHeight="1">
      <c r="A11125" s="138" t="s">
        <v>18715</v>
      </c>
      <c r="B11125" s="151" t="s">
        <v>18690</v>
      </c>
      <c r="C11125" s="148">
        <v>11047.017299999998</v>
      </c>
      <c r="D11125" s="148">
        <f t="shared" si="519"/>
        <v>13477.36</v>
      </c>
      <c r="E11125" s="138" t="s">
        <v>2044</v>
      </c>
      <c r="F11125" s="148">
        <f t="shared" si="520"/>
        <v>11047.02</v>
      </c>
      <c r="G11125" s="148">
        <f t="shared" si="521"/>
        <v>13477.3644</v>
      </c>
    </row>
    <row r="11126" spans="1:7" ht="14.4" customHeight="1">
      <c r="A11126" s="138" t="s">
        <v>18716</v>
      </c>
      <c r="B11126" s="151" t="s">
        <v>18690</v>
      </c>
      <c r="C11126" s="148">
        <v>11047.017299999998</v>
      </c>
      <c r="D11126" s="148">
        <f t="shared" si="519"/>
        <v>13477.36</v>
      </c>
      <c r="E11126" s="138" t="s">
        <v>2044</v>
      </c>
      <c r="F11126" s="148">
        <f t="shared" si="520"/>
        <v>11047.02</v>
      </c>
      <c r="G11126" s="148">
        <f t="shared" si="521"/>
        <v>13477.3644</v>
      </c>
    </row>
    <row r="11127" spans="1:7" ht="14.4" customHeight="1">
      <c r="A11127" s="138" t="s">
        <v>18717</v>
      </c>
      <c r="B11127" s="151" t="s">
        <v>18690</v>
      </c>
      <c r="C11127" s="148">
        <v>11047.017299999998</v>
      </c>
      <c r="D11127" s="148">
        <f t="shared" si="519"/>
        <v>13477.36</v>
      </c>
      <c r="E11127" s="138" t="s">
        <v>2044</v>
      </c>
      <c r="F11127" s="148">
        <f t="shared" si="520"/>
        <v>11047.02</v>
      </c>
      <c r="G11127" s="148">
        <f t="shared" si="521"/>
        <v>13477.3644</v>
      </c>
    </row>
    <row r="11128" spans="1:7" ht="14.4" customHeight="1">
      <c r="A11128" s="138" t="s">
        <v>18718</v>
      </c>
      <c r="B11128" s="151" t="s">
        <v>18690</v>
      </c>
      <c r="C11128" s="148">
        <v>11047.017299999998</v>
      </c>
      <c r="D11128" s="148">
        <f t="shared" si="519"/>
        <v>13477.36</v>
      </c>
      <c r="E11128" s="138" t="s">
        <v>2044</v>
      </c>
      <c r="F11128" s="148">
        <f t="shared" si="520"/>
        <v>11047.02</v>
      </c>
      <c r="G11128" s="148">
        <f t="shared" si="521"/>
        <v>13477.3644</v>
      </c>
    </row>
    <row r="11129" spans="1:7" ht="14.4" customHeight="1">
      <c r="A11129" s="138" t="s">
        <v>18719</v>
      </c>
      <c r="B11129" s="151" t="s">
        <v>18690</v>
      </c>
      <c r="C11129" s="148">
        <v>11047.017299999998</v>
      </c>
      <c r="D11129" s="148">
        <f t="shared" si="519"/>
        <v>13477.36</v>
      </c>
      <c r="E11129" s="138" t="s">
        <v>2044</v>
      </c>
      <c r="F11129" s="148">
        <f t="shared" si="520"/>
        <v>11047.02</v>
      </c>
      <c r="G11129" s="148">
        <f t="shared" si="521"/>
        <v>13477.3644</v>
      </c>
    </row>
    <row r="11130" spans="1:7" ht="14.4" customHeight="1">
      <c r="A11130" s="138" t="s">
        <v>18720</v>
      </c>
      <c r="B11130" s="151" t="s">
        <v>18690</v>
      </c>
      <c r="C11130" s="148">
        <v>11047.017299999998</v>
      </c>
      <c r="D11130" s="148">
        <f t="shared" si="519"/>
        <v>13477.36</v>
      </c>
      <c r="E11130" s="138" t="s">
        <v>2044</v>
      </c>
      <c r="F11130" s="148">
        <f t="shared" si="520"/>
        <v>11047.02</v>
      </c>
      <c r="G11130" s="148">
        <f t="shared" si="521"/>
        <v>13477.3644</v>
      </c>
    </row>
    <row r="11131" spans="1:7" ht="14.4" customHeight="1">
      <c r="A11131" s="138" t="s">
        <v>18721</v>
      </c>
      <c r="B11131" s="151" t="s">
        <v>18690</v>
      </c>
      <c r="C11131" s="148">
        <v>11047.017299999998</v>
      </c>
      <c r="D11131" s="148">
        <f t="shared" si="519"/>
        <v>13477.36</v>
      </c>
      <c r="E11131" s="138" t="s">
        <v>2044</v>
      </c>
      <c r="F11131" s="148">
        <f t="shared" si="520"/>
        <v>11047.02</v>
      </c>
      <c r="G11131" s="148">
        <f t="shared" si="521"/>
        <v>13477.3644</v>
      </c>
    </row>
    <row r="11132" spans="1:7" ht="14.4" customHeight="1">
      <c r="A11132" s="138" t="s">
        <v>18722</v>
      </c>
      <c r="B11132" s="151" t="s">
        <v>18690</v>
      </c>
      <c r="C11132" s="148">
        <v>11047.017299999998</v>
      </c>
      <c r="D11132" s="148">
        <f t="shared" si="519"/>
        <v>13477.36</v>
      </c>
      <c r="E11132" s="138" t="s">
        <v>2044</v>
      </c>
      <c r="F11132" s="148">
        <f t="shared" si="520"/>
        <v>11047.02</v>
      </c>
      <c r="G11132" s="148">
        <f t="shared" si="521"/>
        <v>13477.3644</v>
      </c>
    </row>
    <row r="11133" spans="1:7" ht="14.4" customHeight="1">
      <c r="A11133" s="138" t="s">
        <v>18723</v>
      </c>
      <c r="B11133" s="151" t="s">
        <v>18690</v>
      </c>
      <c r="C11133" s="148">
        <v>11047.017299999998</v>
      </c>
      <c r="D11133" s="148">
        <f t="shared" si="519"/>
        <v>13477.36</v>
      </c>
      <c r="E11133" s="138" t="s">
        <v>2044</v>
      </c>
      <c r="F11133" s="148">
        <f t="shared" si="520"/>
        <v>11047.02</v>
      </c>
      <c r="G11133" s="148">
        <f t="shared" si="521"/>
        <v>13477.3644</v>
      </c>
    </row>
    <row r="11134" spans="1:7" ht="14.4" customHeight="1">
      <c r="A11134" s="138" t="s">
        <v>18724</v>
      </c>
      <c r="B11134" s="151" t="s">
        <v>18690</v>
      </c>
      <c r="C11134" s="148">
        <v>11047.017299999998</v>
      </c>
      <c r="D11134" s="148">
        <f t="shared" si="519"/>
        <v>13477.36</v>
      </c>
      <c r="E11134" s="138" t="s">
        <v>2044</v>
      </c>
      <c r="F11134" s="148">
        <f t="shared" si="520"/>
        <v>11047.02</v>
      </c>
      <c r="G11134" s="148">
        <f t="shared" si="521"/>
        <v>13477.3644</v>
      </c>
    </row>
    <row r="11135" spans="1:7" ht="14.4" customHeight="1">
      <c r="A11135" s="138" t="s">
        <v>18725</v>
      </c>
      <c r="B11135" s="151" t="s">
        <v>18690</v>
      </c>
      <c r="C11135" s="148">
        <v>11047.017299999998</v>
      </c>
      <c r="D11135" s="148">
        <f t="shared" si="519"/>
        <v>13477.36</v>
      </c>
      <c r="E11135" s="138" t="s">
        <v>2044</v>
      </c>
      <c r="F11135" s="148">
        <f t="shared" si="520"/>
        <v>11047.02</v>
      </c>
      <c r="G11135" s="148">
        <f t="shared" si="521"/>
        <v>13477.3644</v>
      </c>
    </row>
    <row r="11136" spans="1:7" ht="14.4" customHeight="1">
      <c r="A11136" s="138" t="s">
        <v>18726</v>
      </c>
      <c r="B11136" s="151" t="s">
        <v>18690</v>
      </c>
      <c r="C11136" s="148">
        <v>11047.017299999998</v>
      </c>
      <c r="D11136" s="148">
        <f t="shared" si="519"/>
        <v>13477.36</v>
      </c>
      <c r="E11136" s="138" t="s">
        <v>2044</v>
      </c>
      <c r="F11136" s="148">
        <f t="shared" si="520"/>
        <v>11047.02</v>
      </c>
      <c r="G11136" s="148">
        <f t="shared" si="521"/>
        <v>13477.3644</v>
      </c>
    </row>
    <row r="11137" spans="1:7" ht="14.4" customHeight="1">
      <c r="A11137" s="138" t="s">
        <v>18727</v>
      </c>
      <c r="B11137" s="151" t="s">
        <v>18690</v>
      </c>
      <c r="C11137" s="148">
        <v>11047.017299999998</v>
      </c>
      <c r="D11137" s="148">
        <f t="shared" si="519"/>
        <v>13477.36</v>
      </c>
      <c r="E11137" s="138" t="s">
        <v>2044</v>
      </c>
      <c r="F11137" s="148">
        <f t="shared" si="520"/>
        <v>11047.02</v>
      </c>
      <c r="G11137" s="148">
        <f t="shared" si="521"/>
        <v>13477.3644</v>
      </c>
    </row>
    <row r="11138" spans="1:7" ht="14.4" customHeight="1">
      <c r="A11138" s="138" t="s">
        <v>18728</v>
      </c>
      <c r="B11138" s="151" t="s">
        <v>18690</v>
      </c>
      <c r="C11138" s="148">
        <v>11047.017299999998</v>
      </c>
      <c r="D11138" s="148">
        <f t="shared" si="519"/>
        <v>13477.36</v>
      </c>
      <c r="E11138" s="138" t="s">
        <v>2044</v>
      </c>
      <c r="F11138" s="148">
        <f t="shared" si="520"/>
        <v>11047.02</v>
      </c>
      <c r="G11138" s="148">
        <f t="shared" si="521"/>
        <v>13477.3644</v>
      </c>
    </row>
    <row r="11139" spans="1:7" ht="14.4" customHeight="1">
      <c r="A11139" s="138" t="s">
        <v>18729</v>
      </c>
      <c r="B11139" s="151" t="s">
        <v>18690</v>
      </c>
      <c r="C11139" s="148">
        <v>11047.017299999998</v>
      </c>
      <c r="D11139" s="148">
        <f t="shared" si="519"/>
        <v>13477.36</v>
      </c>
      <c r="E11139" s="138" t="s">
        <v>2044</v>
      </c>
      <c r="F11139" s="148">
        <f t="shared" si="520"/>
        <v>11047.02</v>
      </c>
      <c r="G11139" s="148">
        <f t="shared" si="521"/>
        <v>13477.3644</v>
      </c>
    </row>
    <row r="11140" spans="1:7" ht="14.4" customHeight="1">
      <c r="A11140" s="138" t="s">
        <v>18730</v>
      </c>
      <c r="B11140" s="151" t="s">
        <v>18690</v>
      </c>
      <c r="C11140" s="148">
        <v>11047.017299999998</v>
      </c>
      <c r="D11140" s="148">
        <f t="shared" si="519"/>
        <v>13477.36</v>
      </c>
      <c r="E11140" s="138" t="s">
        <v>2044</v>
      </c>
      <c r="F11140" s="148">
        <f t="shared" si="520"/>
        <v>11047.02</v>
      </c>
      <c r="G11140" s="148">
        <f t="shared" si="521"/>
        <v>13477.3644</v>
      </c>
    </row>
    <row r="11141" spans="1:7" ht="14.4" customHeight="1">
      <c r="A11141" s="138" t="s">
        <v>18731</v>
      </c>
      <c r="B11141" s="151" t="s">
        <v>18690</v>
      </c>
      <c r="C11141" s="148">
        <v>11047.017299999998</v>
      </c>
      <c r="D11141" s="148">
        <f t="shared" si="519"/>
        <v>13477.36</v>
      </c>
      <c r="E11141" s="138" t="s">
        <v>2044</v>
      </c>
      <c r="F11141" s="148">
        <f t="shared" si="520"/>
        <v>11047.02</v>
      </c>
      <c r="G11141" s="148">
        <f t="shared" si="521"/>
        <v>13477.3644</v>
      </c>
    </row>
    <row r="11142" spans="1:7" ht="14.4" customHeight="1">
      <c r="A11142" s="138" t="s">
        <v>18732</v>
      </c>
      <c r="B11142" s="151" t="s">
        <v>18690</v>
      </c>
      <c r="C11142" s="148">
        <v>11047.017299999998</v>
      </c>
      <c r="D11142" s="148">
        <f t="shared" si="519"/>
        <v>13477.36</v>
      </c>
      <c r="E11142" s="138" t="s">
        <v>2044</v>
      </c>
      <c r="F11142" s="148">
        <f t="shared" si="520"/>
        <v>11047.02</v>
      </c>
      <c r="G11142" s="148">
        <f t="shared" si="521"/>
        <v>13477.3644</v>
      </c>
    </row>
    <row r="11143" spans="1:7" ht="14.4" customHeight="1">
      <c r="A11143" s="138" t="s">
        <v>18733</v>
      </c>
      <c r="B11143" s="151" t="s">
        <v>18690</v>
      </c>
      <c r="C11143" s="148">
        <v>11047.017299999998</v>
      </c>
      <c r="D11143" s="148">
        <f t="shared" si="519"/>
        <v>13477.36</v>
      </c>
      <c r="E11143" s="138" t="s">
        <v>2044</v>
      </c>
      <c r="F11143" s="148">
        <f t="shared" si="520"/>
        <v>11047.02</v>
      </c>
      <c r="G11143" s="148">
        <f t="shared" si="521"/>
        <v>13477.3644</v>
      </c>
    </row>
    <row r="11144" spans="1:7" ht="14.4" customHeight="1">
      <c r="A11144" s="138" t="s">
        <v>18734</v>
      </c>
      <c r="B11144" s="151" t="s">
        <v>18690</v>
      </c>
      <c r="C11144" s="148">
        <v>11047.017299999998</v>
      </c>
      <c r="D11144" s="148">
        <f t="shared" si="519"/>
        <v>13477.36</v>
      </c>
      <c r="E11144" s="138" t="s">
        <v>2044</v>
      </c>
      <c r="F11144" s="148">
        <f t="shared" si="520"/>
        <v>11047.02</v>
      </c>
      <c r="G11144" s="148">
        <f t="shared" si="521"/>
        <v>13477.3644</v>
      </c>
    </row>
    <row r="11145" spans="1:7" ht="14.4" customHeight="1">
      <c r="A11145" s="138" t="s">
        <v>18735</v>
      </c>
      <c r="B11145" s="151" t="s">
        <v>18690</v>
      </c>
      <c r="C11145" s="148">
        <v>11047.017299999998</v>
      </c>
      <c r="D11145" s="148">
        <f t="shared" ref="D11145:D11208" si="522">ROUND(C11145*(1+$D$8),2)</f>
        <v>13477.36</v>
      </c>
      <c r="E11145" s="138" t="s">
        <v>2044</v>
      </c>
      <c r="F11145" s="148">
        <f t="shared" ref="F11145:F11208" si="523">ROUND(C11145*(1-HLOOKUP(E11145,$1:$2,2,FALSE)),2)</f>
        <v>11047.02</v>
      </c>
      <c r="G11145" s="148">
        <f t="shared" ref="G11145:G11208" si="524">F11145*(1+$D$8)</f>
        <v>13477.3644</v>
      </c>
    </row>
    <row r="11146" spans="1:7" ht="14.4" customHeight="1">
      <c r="A11146" s="138" t="s">
        <v>18736</v>
      </c>
      <c r="B11146" s="151" t="s">
        <v>18690</v>
      </c>
      <c r="C11146" s="148">
        <v>11047.017299999998</v>
      </c>
      <c r="D11146" s="148">
        <f t="shared" si="522"/>
        <v>13477.36</v>
      </c>
      <c r="E11146" s="138" t="s">
        <v>2044</v>
      </c>
      <c r="F11146" s="148">
        <f t="shared" si="523"/>
        <v>11047.02</v>
      </c>
      <c r="G11146" s="148">
        <f t="shared" si="524"/>
        <v>13477.3644</v>
      </c>
    </row>
    <row r="11147" spans="1:7" ht="14.4" customHeight="1">
      <c r="A11147" s="138" t="s">
        <v>18737</v>
      </c>
      <c r="B11147" s="151" t="s">
        <v>18690</v>
      </c>
      <c r="C11147" s="148">
        <v>11047.017299999998</v>
      </c>
      <c r="D11147" s="148">
        <f t="shared" si="522"/>
        <v>13477.36</v>
      </c>
      <c r="E11147" s="138" t="s">
        <v>2044</v>
      </c>
      <c r="F11147" s="148">
        <f t="shared" si="523"/>
        <v>11047.02</v>
      </c>
      <c r="G11147" s="148">
        <f t="shared" si="524"/>
        <v>13477.3644</v>
      </c>
    </row>
    <row r="11148" spans="1:7" ht="14.4" customHeight="1">
      <c r="A11148" s="138" t="s">
        <v>18738</v>
      </c>
      <c r="B11148" s="151" t="s">
        <v>18690</v>
      </c>
      <c r="C11148" s="148">
        <v>11047.017299999998</v>
      </c>
      <c r="D11148" s="148">
        <f t="shared" si="522"/>
        <v>13477.36</v>
      </c>
      <c r="E11148" s="138" t="s">
        <v>2044</v>
      </c>
      <c r="F11148" s="148">
        <f t="shared" si="523"/>
        <v>11047.02</v>
      </c>
      <c r="G11148" s="148">
        <f t="shared" si="524"/>
        <v>13477.3644</v>
      </c>
    </row>
    <row r="11149" spans="1:7" ht="14.4" customHeight="1">
      <c r="A11149" s="138" t="s">
        <v>18739</v>
      </c>
      <c r="B11149" s="151" t="s">
        <v>18690</v>
      </c>
      <c r="C11149" s="148">
        <v>11047.017299999998</v>
      </c>
      <c r="D11149" s="148">
        <f t="shared" si="522"/>
        <v>13477.36</v>
      </c>
      <c r="E11149" s="138" t="s">
        <v>2044</v>
      </c>
      <c r="F11149" s="148">
        <f t="shared" si="523"/>
        <v>11047.02</v>
      </c>
      <c r="G11149" s="148">
        <f t="shared" si="524"/>
        <v>13477.3644</v>
      </c>
    </row>
    <row r="11150" spans="1:7" ht="14.4" customHeight="1">
      <c r="A11150" s="138" t="s">
        <v>18740</v>
      </c>
      <c r="B11150" s="151" t="s">
        <v>18690</v>
      </c>
      <c r="C11150" s="148">
        <v>11047.017299999998</v>
      </c>
      <c r="D11150" s="148">
        <f t="shared" si="522"/>
        <v>13477.36</v>
      </c>
      <c r="E11150" s="138" t="s">
        <v>2044</v>
      </c>
      <c r="F11150" s="148">
        <f t="shared" si="523"/>
        <v>11047.02</v>
      </c>
      <c r="G11150" s="148">
        <f t="shared" si="524"/>
        <v>13477.3644</v>
      </c>
    </row>
    <row r="11151" spans="1:7" ht="14.4" customHeight="1">
      <c r="A11151" s="138" t="s">
        <v>18741</v>
      </c>
      <c r="B11151" s="151" t="s">
        <v>18690</v>
      </c>
      <c r="C11151" s="148">
        <v>11047.017299999998</v>
      </c>
      <c r="D11151" s="148">
        <f t="shared" si="522"/>
        <v>13477.36</v>
      </c>
      <c r="E11151" s="138" t="s">
        <v>2044</v>
      </c>
      <c r="F11151" s="148">
        <f t="shared" si="523"/>
        <v>11047.02</v>
      </c>
      <c r="G11151" s="148">
        <f t="shared" si="524"/>
        <v>13477.3644</v>
      </c>
    </row>
    <row r="11152" spans="1:7" ht="14.4" customHeight="1">
      <c r="A11152" s="138" t="s">
        <v>18742</v>
      </c>
      <c r="B11152" s="151" t="s">
        <v>18690</v>
      </c>
      <c r="C11152" s="148">
        <v>11047.017299999998</v>
      </c>
      <c r="D11152" s="148">
        <f t="shared" si="522"/>
        <v>13477.36</v>
      </c>
      <c r="E11152" s="138" t="s">
        <v>2044</v>
      </c>
      <c r="F11152" s="148">
        <f t="shared" si="523"/>
        <v>11047.02</v>
      </c>
      <c r="G11152" s="148">
        <f t="shared" si="524"/>
        <v>13477.3644</v>
      </c>
    </row>
    <row r="11153" spans="1:7" ht="14.4" customHeight="1">
      <c r="A11153" s="138" t="s">
        <v>18743</v>
      </c>
      <c r="B11153" s="151" t="s">
        <v>18690</v>
      </c>
      <c r="C11153" s="148">
        <v>11047.017299999998</v>
      </c>
      <c r="D11153" s="148">
        <f t="shared" si="522"/>
        <v>13477.36</v>
      </c>
      <c r="E11153" s="138" t="s">
        <v>2044</v>
      </c>
      <c r="F11153" s="148">
        <f t="shared" si="523"/>
        <v>11047.02</v>
      </c>
      <c r="G11153" s="148">
        <f t="shared" si="524"/>
        <v>13477.3644</v>
      </c>
    </row>
    <row r="11154" spans="1:7" ht="14.4" customHeight="1">
      <c r="A11154" s="138" t="s">
        <v>18744</v>
      </c>
      <c r="B11154" s="151" t="s">
        <v>18690</v>
      </c>
      <c r="C11154" s="148">
        <v>11047.017299999998</v>
      </c>
      <c r="D11154" s="148">
        <f t="shared" si="522"/>
        <v>13477.36</v>
      </c>
      <c r="E11154" s="138" t="s">
        <v>2044</v>
      </c>
      <c r="F11154" s="148">
        <f t="shared" si="523"/>
        <v>11047.02</v>
      </c>
      <c r="G11154" s="148">
        <f t="shared" si="524"/>
        <v>13477.3644</v>
      </c>
    </row>
    <row r="11155" spans="1:7" ht="14.4" customHeight="1">
      <c r="A11155" s="138" t="s">
        <v>18745</v>
      </c>
      <c r="B11155" s="151" t="s">
        <v>18690</v>
      </c>
      <c r="C11155" s="148">
        <v>11047.017299999998</v>
      </c>
      <c r="D11155" s="148">
        <f t="shared" si="522"/>
        <v>13477.36</v>
      </c>
      <c r="E11155" s="138" t="s">
        <v>2044</v>
      </c>
      <c r="F11155" s="148">
        <f t="shared" si="523"/>
        <v>11047.02</v>
      </c>
      <c r="G11155" s="148">
        <f t="shared" si="524"/>
        <v>13477.3644</v>
      </c>
    </row>
    <row r="11156" spans="1:7" ht="14.4" customHeight="1">
      <c r="A11156" s="138" t="s">
        <v>18746</v>
      </c>
      <c r="B11156" s="151" t="s">
        <v>18690</v>
      </c>
      <c r="C11156" s="148">
        <v>11047.017299999998</v>
      </c>
      <c r="D11156" s="148">
        <f t="shared" si="522"/>
        <v>13477.36</v>
      </c>
      <c r="E11156" s="138" t="s">
        <v>2044</v>
      </c>
      <c r="F11156" s="148">
        <f t="shared" si="523"/>
        <v>11047.02</v>
      </c>
      <c r="G11156" s="148">
        <f t="shared" si="524"/>
        <v>13477.3644</v>
      </c>
    </row>
    <row r="11157" spans="1:7" ht="14.4" customHeight="1">
      <c r="A11157" s="138" t="s">
        <v>18747</v>
      </c>
      <c r="B11157" s="151" t="s">
        <v>18690</v>
      </c>
      <c r="C11157" s="148">
        <v>11047.017299999998</v>
      </c>
      <c r="D11157" s="148">
        <f t="shared" si="522"/>
        <v>13477.36</v>
      </c>
      <c r="E11157" s="138" t="s">
        <v>2044</v>
      </c>
      <c r="F11157" s="148">
        <f t="shared" si="523"/>
        <v>11047.02</v>
      </c>
      <c r="G11157" s="148">
        <f t="shared" si="524"/>
        <v>13477.3644</v>
      </c>
    </row>
    <row r="11158" spans="1:7" ht="14.4" customHeight="1">
      <c r="A11158" s="138" t="s">
        <v>18748</v>
      </c>
      <c r="B11158" s="151" t="s">
        <v>18690</v>
      </c>
      <c r="C11158" s="148">
        <v>11047.017299999998</v>
      </c>
      <c r="D11158" s="148">
        <f t="shared" si="522"/>
        <v>13477.36</v>
      </c>
      <c r="E11158" s="138" t="s">
        <v>2044</v>
      </c>
      <c r="F11158" s="148">
        <f t="shared" si="523"/>
        <v>11047.02</v>
      </c>
      <c r="G11158" s="148">
        <f t="shared" si="524"/>
        <v>13477.3644</v>
      </c>
    </row>
    <row r="11159" spans="1:7" ht="14.4" customHeight="1">
      <c r="A11159" s="138" t="s">
        <v>18749</v>
      </c>
      <c r="B11159" s="151" t="s">
        <v>18690</v>
      </c>
      <c r="C11159" s="148">
        <v>11047.017299999998</v>
      </c>
      <c r="D11159" s="148">
        <f t="shared" si="522"/>
        <v>13477.36</v>
      </c>
      <c r="E11159" s="138" t="s">
        <v>2044</v>
      </c>
      <c r="F11159" s="148">
        <f t="shared" si="523"/>
        <v>11047.02</v>
      </c>
      <c r="G11159" s="148">
        <f t="shared" si="524"/>
        <v>13477.3644</v>
      </c>
    </row>
    <row r="11160" spans="1:7" ht="14.4" customHeight="1">
      <c r="A11160" s="138" t="s">
        <v>18750</v>
      </c>
      <c r="B11160" s="151" t="s">
        <v>18690</v>
      </c>
      <c r="C11160" s="148">
        <v>11047.017299999998</v>
      </c>
      <c r="D11160" s="148">
        <f t="shared" si="522"/>
        <v>13477.36</v>
      </c>
      <c r="E11160" s="138" t="s">
        <v>2044</v>
      </c>
      <c r="F11160" s="148">
        <f t="shared" si="523"/>
        <v>11047.02</v>
      </c>
      <c r="G11160" s="148">
        <f t="shared" si="524"/>
        <v>13477.3644</v>
      </c>
    </row>
    <row r="11161" spans="1:7" ht="14.4" customHeight="1">
      <c r="A11161" s="138" t="s">
        <v>18751</v>
      </c>
      <c r="B11161" s="151" t="s">
        <v>18690</v>
      </c>
      <c r="C11161" s="148">
        <v>11047.017299999998</v>
      </c>
      <c r="D11161" s="148">
        <f t="shared" si="522"/>
        <v>13477.36</v>
      </c>
      <c r="E11161" s="138" t="s">
        <v>2044</v>
      </c>
      <c r="F11161" s="148">
        <f t="shared" si="523"/>
        <v>11047.02</v>
      </c>
      <c r="G11161" s="148">
        <f t="shared" si="524"/>
        <v>13477.3644</v>
      </c>
    </row>
    <row r="11162" spans="1:7" ht="14.4" customHeight="1">
      <c r="A11162" s="138" t="s">
        <v>18752</v>
      </c>
      <c r="B11162" s="151" t="s">
        <v>18690</v>
      </c>
      <c r="C11162" s="148">
        <v>11047.017299999998</v>
      </c>
      <c r="D11162" s="148">
        <f t="shared" si="522"/>
        <v>13477.36</v>
      </c>
      <c r="E11162" s="138" t="s">
        <v>2044</v>
      </c>
      <c r="F11162" s="148">
        <f t="shared" si="523"/>
        <v>11047.02</v>
      </c>
      <c r="G11162" s="148">
        <f t="shared" si="524"/>
        <v>13477.3644</v>
      </c>
    </row>
    <row r="11163" spans="1:7" ht="14.4" customHeight="1">
      <c r="A11163" s="138" t="s">
        <v>18753</v>
      </c>
      <c r="B11163" s="151" t="s">
        <v>18754</v>
      </c>
      <c r="C11163" s="148">
        <v>17611.292049999996</v>
      </c>
      <c r="D11163" s="148">
        <f t="shared" si="522"/>
        <v>21485.78</v>
      </c>
      <c r="E11163" s="138" t="s">
        <v>2044</v>
      </c>
      <c r="F11163" s="148">
        <f t="shared" si="523"/>
        <v>17611.29</v>
      </c>
      <c r="G11163" s="148">
        <f t="shared" si="524"/>
        <v>21485.773799999999</v>
      </c>
    </row>
    <row r="11164" spans="1:7" ht="14.4" customHeight="1">
      <c r="A11164" s="138" t="s">
        <v>18755</v>
      </c>
      <c r="B11164" s="151" t="s">
        <v>18754</v>
      </c>
      <c r="C11164" s="148">
        <v>17611.292049999996</v>
      </c>
      <c r="D11164" s="148">
        <f t="shared" si="522"/>
        <v>21485.78</v>
      </c>
      <c r="E11164" s="138" t="s">
        <v>2044</v>
      </c>
      <c r="F11164" s="148">
        <f t="shared" si="523"/>
        <v>17611.29</v>
      </c>
      <c r="G11164" s="148">
        <f t="shared" si="524"/>
        <v>21485.773799999999</v>
      </c>
    </row>
    <row r="11165" spans="1:7" ht="14.4" customHeight="1">
      <c r="A11165" s="138" t="s">
        <v>18756</v>
      </c>
      <c r="B11165" s="151" t="s">
        <v>18754</v>
      </c>
      <c r="C11165" s="148">
        <v>17611.292049999996</v>
      </c>
      <c r="D11165" s="148">
        <f t="shared" si="522"/>
        <v>21485.78</v>
      </c>
      <c r="E11165" s="138" t="s">
        <v>2044</v>
      </c>
      <c r="F11165" s="148">
        <f t="shared" si="523"/>
        <v>17611.29</v>
      </c>
      <c r="G11165" s="148">
        <f t="shared" si="524"/>
        <v>21485.773799999999</v>
      </c>
    </row>
    <row r="11166" spans="1:7" ht="14.4" customHeight="1">
      <c r="A11166" s="138" t="s">
        <v>18757</v>
      </c>
      <c r="B11166" s="151" t="s">
        <v>18754</v>
      </c>
      <c r="C11166" s="148">
        <v>17611.292049999996</v>
      </c>
      <c r="D11166" s="148">
        <f t="shared" si="522"/>
        <v>21485.78</v>
      </c>
      <c r="E11166" s="138" t="s">
        <v>2044</v>
      </c>
      <c r="F11166" s="148">
        <f t="shared" si="523"/>
        <v>17611.29</v>
      </c>
      <c r="G11166" s="148">
        <f t="shared" si="524"/>
        <v>21485.773799999999</v>
      </c>
    </row>
    <row r="11167" spans="1:7" ht="14.4" customHeight="1">
      <c r="A11167" s="138" t="s">
        <v>18758</v>
      </c>
      <c r="B11167" s="151" t="s">
        <v>18754</v>
      </c>
      <c r="C11167" s="148">
        <v>17611.292049999996</v>
      </c>
      <c r="D11167" s="148">
        <f t="shared" si="522"/>
        <v>21485.78</v>
      </c>
      <c r="E11167" s="138" t="s">
        <v>2044</v>
      </c>
      <c r="F11167" s="148">
        <f t="shared" si="523"/>
        <v>17611.29</v>
      </c>
      <c r="G11167" s="148">
        <f t="shared" si="524"/>
        <v>21485.773799999999</v>
      </c>
    </row>
    <row r="11168" spans="1:7" ht="14.4" customHeight="1">
      <c r="A11168" s="138" t="s">
        <v>18759</v>
      </c>
      <c r="B11168" s="151" t="s">
        <v>18754</v>
      </c>
      <c r="C11168" s="148">
        <v>17611.292049999996</v>
      </c>
      <c r="D11168" s="148">
        <f t="shared" si="522"/>
        <v>21485.78</v>
      </c>
      <c r="E11168" s="138" t="s">
        <v>2044</v>
      </c>
      <c r="F11168" s="148">
        <f t="shared" si="523"/>
        <v>17611.29</v>
      </c>
      <c r="G11168" s="148">
        <f t="shared" si="524"/>
        <v>21485.773799999999</v>
      </c>
    </row>
    <row r="11169" spans="1:7" ht="14.4" customHeight="1">
      <c r="A11169" s="138" t="s">
        <v>18760</v>
      </c>
      <c r="B11169" s="151" t="s">
        <v>18754</v>
      </c>
      <c r="C11169" s="148">
        <v>17611.292049999996</v>
      </c>
      <c r="D11169" s="148">
        <f t="shared" si="522"/>
        <v>21485.78</v>
      </c>
      <c r="E11169" s="138" t="s">
        <v>2044</v>
      </c>
      <c r="F11169" s="148">
        <f t="shared" si="523"/>
        <v>17611.29</v>
      </c>
      <c r="G11169" s="148">
        <f t="shared" si="524"/>
        <v>21485.773799999999</v>
      </c>
    </row>
    <row r="11170" spans="1:7" ht="14.4" customHeight="1">
      <c r="A11170" s="138" t="s">
        <v>18761</v>
      </c>
      <c r="B11170" s="151" t="s">
        <v>18754</v>
      </c>
      <c r="C11170" s="148">
        <v>17611.292049999996</v>
      </c>
      <c r="D11170" s="148">
        <f t="shared" si="522"/>
        <v>21485.78</v>
      </c>
      <c r="E11170" s="138" t="s">
        <v>2044</v>
      </c>
      <c r="F11170" s="148">
        <f t="shared" si="523"/>
        <v>17611.29</v>
      </c>
      <c r="G11170" s="148">
        <f t="shared" si="524"/>
        <v>21485.773799999999</v>
      </c>
    </row>
    <row r="11171" spans="1:7" ht="14.4" customHeight="1">
      <c r="A11171" s="138" t="s">
        <v>18762</v>
      </c>
      <c r="B11171" s="151" t="s">
        <v>18754</v>
      </c>
      <c r="C11171" s="148">
        <v>17611.292049999996</v>
      </c>
      <c r="D11171" s="148">
        <f t="shared" si="522"/>
        <v>21485.78</v>
      </c>
      <c r="E11171" s="138" t="s">
        <v>2044</v>
      </c>
      <c r="F11171" s="148">
        <f t="shared" si="523"/>
        <v>17611.29</v>
      </c>
      <c r="G11171" s="148">
        <f t="shared" si="524"/>
        <v>21485.773799999999</v>
      </c>
    </row>
    <row r="11172" spans="1:7" ht="14.4" customHeight="1">
      <c r="A11172" s="138" t="s">
        <v>18763</v>
      </c>
      <c r="B11172" s="151" t="s">
        <v>18754</v>
      </c>
      <c r="C11172" s="148">
        <v>17611.292049999996</v>
      </c>
      <c r="D11172" s="148">
        <f t="shared" si="522"/>
        <v>21485.78</v>
      </c>
      <c r="E11172" s="138" t="s">
        <v>2044</v>
      </c>
      <c r="F11172" s="148">
        <f t="shared" si="523"/>
        <v>17611.29</v>
      </c>
      <c r="G11172" s="148">
        <f t="shared" si="524"/>
        <v>21485.773799999999</v>
      </c>
    </row>
    <row r="11173" spans="1:7" ht="14.4" customHeight="1">
      <c r="A11173" s="138" t="s">
        <v>18764</v>
      </c>
      <c r="B11173" s="151" t="s">
        <v>18754</v>
      </c>
      <c r="C11173" s="148">
        <v>17611.292049999996</v>
      </c>
      <c r="D11173" s="148">
        <f t="shared" si="522"/>
        <v>21485.78</v>
      </c>
      <c r="E11173" s="138" t="s">
        <v>2044</v>
      </c>
      <c r="F11173" s="148">
        <f t="shared" si="523"/>
        <v>17611.29</v>
      </c>
      <c r="G11173" s="148">
        <f t="shared" si="524"/>
        <v>21485.773799999999</v>
      </c>
    </row>
    <row r="11174" spans="1:7" ht="14.4" customHeight="1">
      <c r="A11174" s="138" t="s">
        <v>18765</v>
      </c>
      <c r="B11174" s="151" t="s">
        <v>18754</v>
      </c>
      <c r="C11174" s="148">
        <v>17611.292049999996</v>
      </c>
      <c r="D11174" s="148">
        <f t="shared" si="522"/>
        <v>21485.78</v>
      </c>
      <c r="E11174" s="138" t="s">
        <v>2044</v>
      </c>
      <c r="F11174" s="148">
        <f t="shared" si="523"/>
        <v>17611.29</v>
      </c>
      <c r="G11174" s="148">
        <f t="shared" si="524"/>
        <v>21485.773799999999</v>
      </c>
    </row>
    <row r="11175" spans="1:7" ht="14.4" customHeight="1">
      <c r="A11175" s="138" t="s">
        <v>18766</v>
      </c>
      <c r="B11175" s="151" t="s">
        <v>18754</v>
      </c>
      <c r="C11175" s="148">
        <v>17611.292049999996</v>
      </c>
      <c r="D11175" s="148">
        <f t="shared" si="522"/>
        <v>21485.78</v>
      </c>
      <c r="E11175" s="138" t="s">
        <v>2044</v>
      </c>
      <c r="F11175" s="148">
        <f t="shared" si="523"/>
        <v>17611.29</v>
      </c>
      <c r="G11175" s="148">
        <f t="shared" si="524"/>
        <v>21485.773799999999</v>
      </c>
    </row>
    <row r="11176" spans="1:7" ht="14.4" customHeight="1">
      <c r="A11176" s="138" t="s">
        <v>18767</v>
      </c>
      <c r="B11176" s="151" t="s">
        <v>18754</v>
      </c>
      <c r="C11176" s="148">
        <v>17611.292049999996</v>
      </c>
      <c r="D11176" s="148">
        <f t="shared" si="522"/>
        <v>21485.78</v>
      </c>
      <c r="E11176" s="138" t="s">
        <v>2044</v>
      </c>
      <c r="F11176" s="148">
        <f t="shared" si="523"/>
        <v>17611.29</v>
      </c>
      <c r="G11176" s="148">
        <f t="shared" si="524"/>
        <v>21485.773799999999</v>
      </c>
    </row>
    <row r="11177" spans="1:7" ht="14.4" customHeight="1">
      <c r="A11177" s="138" t="s">
        <v>18768</v>
      </c>
      <c r="B11177" s="151" t="s">
        <v>18754</v>
      </c>
      <c r="C11177" s="148">
        <v>17611.292049999996</v>
      </c>
      <c r="D11177" s="148">
        <f t="shared" si="522"/>
        <v>21485.78</v>
      </c>
      <c r="E11177" s="138" t="s">
        <v>2044</v>
      </c>
      <c r="F11177" s="148">
        <f t="shared" si="523"/>
        <v>17611.29</v>
      </c>
      <c r="G11177" s="148">
        <f t="shared" si="524"/>
        <v>21485.773799999999</v>
      </c>
    </row>
    <row r="11178" spans="1:7" ht="14.4" customHeight="1">
      <c r="A11178" s="138" t="s">
        <v>18769</v>
      </c>
      <c r="B11178" s="151" t="s">
        <v>18754</v>
      </c>
      <c r="C11178" s="148">
        <v>17611.292049999996</v>
      </c>
      <c r="D11178" s="148">
        <f t="shared" si="522"/>
        <v>21485.78</v>
      </c>
      <c r="E11178" s="138" t="s">
        <v>2044</v>
      </c>
      <c r="F11178" s="148">
        <f t="shared" si="523"/>
        <v>17611.29</v>
      </c>
      <c r="G11178" s="148">
        <f t="shared" si="524"/>
        <v>21485.773799999999</v>
      </c>
    </row>
    <row r="11179" spans="1:7" ht="14.4" customHeight="1">
      <c r="A11179" s="138" t="s">
        <v>18770</v>
      </c>
      <c r="B11179" s="151" t="s">
        <v>18754</v>
      </c>
      <c r="C11179" s="148">
        <v>17611.292049999996</v>
      </c>
      <c r="D11179" s="148">
        <f t="shared" si="522"/>
        <v>21485.78</v>
      </c>
      <c r="E11179" s="138" t="s">
        <v>2044</v>
      </c>
      <c r="F11179" s="148">
        <f t="shared" si="523"/>
        <v>17611.29</v>
      </c>
      <c r="G11179" s="148">
        <f t="shared" si="524"/>
        <v>21485.773799999999</v>
      </c>
    </row>
    <row r="11180" spans="1:7" ht="14.4" customHeight="1">
      <c r="A11180" s="138" t="s">
        <v>18771</v>
      </c>
      <c r="B11180" s="151" t="s">
        <v>18754</v>
      </c>
      <c r="C11180" s="148">
        <v>17611.292049999996</v>
      </c>
      <c r="D11180" s="148">
        <f t="shared" si="522"/>
        <v>21485.78</v>
      </c>
      <c r="E11180" s="138" t="s">
        <v>2044</v>
      </c>
      <c r="F11180" s="148">
        <f t="shared" si="523"/>
        <v>17611.29</v>
      </c>
      <c r="G11180" s="148">
        <f t="shared" si="524"/>
        <v>21485.773799999999</v>
      </c>
    </row>
    <row r="11181" spans="1:7" ht="14.4" customHeight="1">
      <c r="A11181" s="138" t="s">
        <v>18772</v>
      </c>
      <c r="B11181" s="151" t="s">
        <v>18754</v>
      </c>
      <c r="C11181" s="148">
        <v>17611.292049999996</v>
      </c>
      <c r="D11181" s="148">
        <f t="shared" si="522"/>
        <v>21485.78</v>
      </c>
      <c r="E11181" s="138" t="s">
        <v>2044</v>
      </c>
      <c r="F11181" s="148">
        <f t="shared" si="523"/>
        <v>17611.29</v>
      </c>
      <c r="G11181" s="148">
        <f t="shared" si="524"/>
        <v>21485.773799999999</v>
      </c>
    </row>
    <row r="11182" spans="1:7" ht="14.4" customHeight="1">
      <c r="A11182" s="138" t="s">
        <v>18773</v>
      </c>
      <c r="B11182" s="151" t="s">
        <v>18754</v>
      </c>
      <c r="C11182" s="148">
        <v>17611.292049999996</v>
      </c>
      <c r="D11182" s="148">
        <f t="shared" si="522"/>
        <v>21485.78</v>
      </c>
      <c r="E11182" s="138" t="s">
        <v>2044</v>
      </c>
      <c r="F11182" s="148">
        <f t="shared" si="523"/>
        <v>17611.29</v>
      </c>
      <c r="G11182" s="148">
        <f t="shared" si="524"/>
        <v>21485.773799999999</v>
      </c>
    </row>
    <row r="11183" spans="1:7" ht="14.4" customHeight="1">
      <c r="A11183" s="138" t="s">
        <v>18774</v>
      </c>
      <c r="B11183" s="151" t="s">
        <v>18754</v>
      </c>
      <c r="C11183" s="148">
        <v>17611.292049999996</v>
      </c>
      <c r="D11183" s="148">
        <f t="shared" si="522"/>
        <v>21485.78</v>
      </c>
      <c r="E11183" s="138" t="s">
        <v>2044</v>
      </c>
      <c r="F11183" s="148">
        <f t="shared" si="523"/>
        <v>17611.29</v>
      </c>
      <c r="G11183" s="148">
        <f t="shared" si="524"/>
        <v>21485.773799999999</v>
      </c>
    </row>
    <row r="11184" spans="1:7" ht="14.4" customHeight="1">
      <c r="A11184" s="138" t="s">
        <v>18775</v>
      </c>
      <c r="B11184" s="151" t="s">
        <v>18754</v>
      </c>
      <c r="C11184" s="148">
        <v>17611.292049999996</v>
      </c>
      <c r="D11184" s="148">
        <f t="shared" si="522"/>
        <v>21485.78</v>
      </c>
      <c r="E11184" s="138" t="s">
        <v>2044</v>
      </c>
      <c r="F11184" s="148">
        <f t="shared" si="523"/>
        <v>17611.29</v>
      </c>
      <c r="G11184" s="148">
        <f t="shared" si="524"/>
        <v>21485.773799999999</v>
      </c>
    </row>
    <row r="11185" spans="1:7" ht="14.4" customHeight="1">
      <c r="A11185" s="138" t="s">
        <v>18776</v>
      </c>
      <c r="B11185" s="151" t="s">
        <v>18754</v>
      </c>
      <c r="C11185" s="148">
        <v>17611.292049999996</v>
      </c>
      <c r="D11185" s="148">
        <f t="shared" si="522"/>
        <v>21485.78</v>
      </c>
      <c r="E11185" s="138" t="s">
        <v>2044</v>
      </c>
      <c r="F11185" s="148">
        <f t="shared" si="523"/>
        <v>17611.29</v>
      </c>
      <c r="G11185" s="148">
        <f t="shared" si="524"/>
        <v>21485.773799999999</v>
      </c>
    </row>
    <row r="11186" spans="1:7" ht="14.4" customHeight="1">
      <c r="A11186" s="138" t="s">
        <v>18777</v>
      </c>
      <c r="B11186" s="151" t="s">
        <v>18754</v>
      </c>
      <c r="C11186" s="148">
        <v>17611.292049999996</v>
      </c>
      <c r="D11186" s="148">
        <f t="shared" si="522"/>
        <v>21485.78</v>
      </c>
      <c r="E11186" s="138" t="s">
        <v>2044</v>
      </c>
      <c r="F11186" s="148">
        <f t="shared" si="523"/>
        <v>17611.29</v>
      </c>
      <c r="G11186" s="148">
        <f t="shared" si="524"/>
        <v>21485.773799999999</v>
      </c>
    </row>
    <row r="11187" spans="1:7" ht="14.4" customHeight="1">
      <c r="A11187" s="138" t="s">
        <v>18778</v>
      </c>
      <c r="B11187" s="151" t="s">
        <v>18754</v>
      </c>
      <c r="C11187" s="148">
        <v>17611.292049999996</v>
      </c>
      <c r="D11187" s="148">
        <f t="shared" si="522"/>
        <v>21485.78</v>
      </c>
      <c r="E11187" s="138" t="s">
        <v>2044</v>
      </c>
      <c r="F11187" s="148">
        <f t="shared" si="523"/>
        <v>17611.29</v>
      </c>
      <c r="G11187" s="148">
        <f t="shared" si="524"/>
        <v>21485.773799999999</v>
      </c>
    </row>
    <row r="11188" spans="1:7" ht="14.4" customHeight="1">
      <c r="A11188" s="138" t="s">
        <v>18779</v>
      </c>
      <c r="B11188" s="151" t="s">
        <v>18754</v>
      </c>
      <c r="C11188" s="148">
        <v>17611.292049999996</v>
      </c>
      <c r="D11188" s="148">
        <f t="shared" si="522"/>
        <v>21485.78</v>
      </c>
      <c r="E11188" s="138" t="s">
        <v>2044</v>
      </c>
      <c r="F11188" s="148">
        <f t="shared" si="523"/>
        <v>17611.29</v>
      </c>
      <c r="G11188" s="148">
        <f t="shared" si="524"/>
        <v>21485.773799999999</v>
      </c>
    </row>
    <row r="11189" spans="1:7" ht="14.4" customHeight="1">
      <c r="A11189" s="138" t="s">
        <v>18780</v>
      </c>
      <c r="B11189" s="151" t="s">
        <v>18754</v>
      </c>
      <c r="C11189" s="148">
        <v>17611.292049999996</v>
      </c>
      <c r="D11189" s="148">
        <f t="shared" si="522"/>
        <v>21485.78</v>
      </c>
      <c r="E11189" s="138" t="s">
        <v>2044</v>
      </c>
      <c r="F11189" s="148">
        <f t="shared" si="523"/>
        <v>17611.29</v>
      </c>
      <c r="G11189" s="148">
        <f t="shared" si="524"/>
        <v>21485.773799999999</v>
      </c>
    </row>
    <row r="11190" spans="1:7" ht="14.4" customHeight="1">
      <c r="A11190" s="138" t="s">
        <v>18781</v>
      </c>
      <c r="B11190" s="151" t="s">
        <v>18754</v>
      </c>
      <c r="C11190" s="148">
        <v>17611.292049999996</v>
      </c>
      <c r="D11190" s="148">
        <f t="shared" si="522"/>
        <v>21485.78</v>
      </c>
      <c r="E11190" s="138" t="s">
        <v>2044</v>
      </c>
      <c r="F11190" s="148">
        <f t="shared" si="523"/>
        <v>17611.29</v>
      </c>
      <c r="G11190" s="148">
        <f t="shared" si="524"/>
        <v>21485.773799999999</v>
      </c>
    </row>
    <row r="11191" spans="1:7" ht="14.4" customHeight="1">
      <c r="A11191" s="138" t="s">
        <v>18782</v>
      </c>
      <c r="B11191" s="151" t="s">
        <v>18754</v>
      </c>
      <c r="C11191" s="148">
        <v>17611.292049999996</v>
      </c>
      <c r="D11191" s="148">
        <f t="shared" si="522"/>
        <v>21485.78</v>
      </c>
      <c r="E11191" s="138" t="s">
        <v>2044</v>
      </c>
      <c r="F11191" s="148">
        <f t="shared" si="523"/>
        <v>17611.29</v>
      </c>
      <c r="G11191" s="148">
        <f t="shared" si="524"/>
        <v>21485.773799999999</v>
      </c>
    </row>
    <row r="11192" spans="1:7" ht="14.4" customHeight="1">
      <c r="A11192" s="138" t="s">
        <v>18783</v>
      </c>
      <c r="B11192" s="151" t="s">
        <v>18754</v>
      </c>
      <c r="C11192" s="148">
        <v>17611.292049999996</v>
      </c>
      <c r="D11192" s="148">
        <f t="shared" si="522"/>
        <v>21485.78</v>
      </c>
      <c r="E11192" s="138" t="s">
        <v>2044</v>
      </c>
      <c r="F11192" s="148">
        <f t="shared" si="523"/>
        <v>17611.29</v>
      </c>
      <c r="G11192" s="148">
        <f t="shared" si="524"/>
        <v>21485.773799999999</v>
      </c>
    </row>
    <row r="11193" spans="1:7" ht="14.4" customHeight="1">
      <c r="A11193" s="138" t="s">
        <v>18784</v>
      </c>
      <c r="B11193" s="151" t="s">
        <v>18754</v>
      </c>
      <c r="C11193" s="148">
        <v>17611.292049999996</v>
      </c>
      <c r="D11193" s="148">
        <f t="shared" si="522"/>
        <v>21485.78</v>
      </c>
      <c r="E11193" s="138" t="s">
        <v>2044</v>
      </c>
      <c r="F11193" s="148">
        <f t="shared" si="523"/>
        <v>17611.29</v>
      </c>
      <c r="G11193" s="148">
        <f t="shared" si="524"/>
        <v>21485.773799999999</v>
      </c>
    </row>
    <row r="11194" spans="1:7" ht="14.4" customHeight="1">
      <c r="A11194" s="138" t="s">
        <v>18785</v>
      </c>
      <c r="B11194" s="151" t="s">
        <v>18754</v>
      </c>
      <c r="C11194" s="148">
        <v>17611.292049999996</v>
      </c>
      <c r="D11194" s="148">
        <f t="shared" si="522"/>
        <v>21485.78</v>
      </c>
      <c r="E11194" s="138" t="s">
        <v>2044</v>
      </c>
      <c r="F11194" s="148">
        <f t="shared" si="523"/>
        <v>17611.29</v>
      </c>
      <c r="G11194" s="148">
        <f t="shared" si="524"/>
        <v>21485.773799999999</v>
      </c>
    </row>
    <row r="11195" spans="1:7" ht="14.4" customHeight="1">
      <c r="A11195" s="138" t="s">
        <v>18786</v>
      </c>
      <c r="B11195" s="151" t="s">
        <v>18754</v>
      </c>
      <c r="C11195" s="148">
        <v>17611.292049999996</v>
      </c>
      <c r="D11195" s="148">
        <f t="shared" si="522"/>
        <v>21485.78</v>
      </c>
      <c r="E11195" s="138" t="s">
        <v>2044</v>
      </c>
      <c r="F11195" s="148">
        <f t="shared" si="523"/>
        <v>17611.29</v>
      </c>
      <c r="G11195" s="148">
        <f t="shared" si="524"/>
        <v>21485.773799999999</v>
      </c>
    </row>
    <row r="11196" spans="1:7" ht="14.4" customHeight="1">
      <c r="A11196" s="138" t="s">
        <v>18787</v>
      </c>
      <c r="B11196" s="151" t="s">
        <v>18754</v>
      </c>
      <c r="C11196" s="148">
        <v>17611.292049999996</v>
      </c>
      <c r="D11196" s="148">
        <f t="shared" si="522"/>
        <v>21485.78</v>
      </c>
      <c r="E11196" s="138" t="s">
        <v>2044</v>
      </c>
      <c r="F11196" s="148">
        <f t="shared" si="523"/>
        <v>17611.29</v>
      </c>
      <c r="G11196" s="148">
        <f t="shared" si="524"/>
        <v>21485.773799999999</v>
      </c>
    </row>
    <row r="11197" spans="1:7" ht="14.4" customHeight="1">
      <c r="A11197" s="138" t="s">
        <v>18788</v>
      </c>
      <c r="B11197" s="151" t="s">
        <v>18754</v>
      </c>
      <c r="C11197" s="148">
        <v>17611.292049999996</v>
      </c>
      <c r="D11197" s="148">
        <f t="shared" si="522"/>
        <v>21485.78</v>
      </c>
      <c r="E11197" s="138" t="s">
        <v>2044</v>
      </c>
      <c r="F11197" s="148">
        <f t="shared" si="523"/>
        <v>17611.29</v>
      </c>
      <c r="G11197" s="148">
        <f t="shared" si="524"/>
        <v>21485.773799999999</v>
      </c>
    </row>
    <row r="11198" spans="1:7" ht="14.4" customHeight="1">
      <c r="A11198" s="138" t="s">
        <v>18789</v>
      </c>
      <c r="B11198" s="151" t="s">
        <v>18754</v>
      </c>
      <c r="C11198" s="148">
        <v>17611.292049999996</v>
      </c>
      <c r="D11198" s="148">
        <f t="shared" si="522"/>
        <v>21485.78</v>
      </c>
      <c r="E11198" s="138" t="s">
        <v>2044</v>
      </c>
      <c r="F11198" s="148">
        <f t="shared" si="523"/>
        <v>17611.29</v>
      </c>
      <c r="G11198" s="148">
        <f t="shared" si="524"/>
        <v>21485.773799999999</v>
      </c>
    </row>
    <row r="11199" spans="1:7" ht="14.4" customHeight="1">
      <c r="A11199" s="138" t="s">
        <v>18790</v>
      </c>
      <c r="B11199" s="151" t="s">
        <v>18754</v>
      </c>
      <c r="C11199" s="148">
        <v>17611.292049999996</v>
      </c>
      <c r="D11199" s="148">
        <f t="shared" si="522"/>
        <v>21485.78</v>
      </c>
      <c r="E11199" s="138" t="s">
        <v>2044</v>
      </c>
      <c r="F11199" s="148">
        <f t="shared" si="523"/>
        <v>17611.29</v>
      </c>
      <c r="G11199" s="148">
        <f t="shared" si="524"/>
        <v>21485.773799999999</v>
      </c>
    </row>
    <row r="11200" spans="1:7" ht="14.4" customHeight="1">
      <c r="A11200" s="138" t="s">
        <v>18791</v>
      </c>
      <c r="B11200" s="151" t="s">
        <v>18754</v>
      </c>
      <c r="C11200" s="148">
        <v>17611.292049999996</v>
      </c>
      <c r="D11200" s="148">
        <f t="shared" si="522"/>
        <v>21485.78</v>
      </c>
      <c r="E11200" s="138" t="s">
        <v>2044</v>
      </c>
      <c r="F11200" s="148">
        <f t="shared" si="523"/>
        <v>17611.29</v>
      </c>
      <c r="G11200" s="148">
        <f t="shared" si="524"/>
        <v>21485.773799999999</v>
      </c>
    </row>
    <row r="11201" spans="1:7" ht="14.4" customHeight="1">
      <c r="A11201" s="138" t="s">
        <v>18792</v>
      </c>
      <c r="B11201" s="151" t="s">
        <v>18754</v>
      </c>
      <c r="C11201" s="148">
        <v>17611.292049999996</v>
      </c>
      <c r="D11201" s="148">
        <f t="shared" si="522"/>
        <v>21485.78</v>
      </c>
      <c r="E11201" s="138" t="s">
        <v>2044</v>
      </c>
      <c r="F11201" s="148">
        <f t="shared" si="523"/>
        <v>17611.29</v>
      </c>
      <c r="G11201" s="148">
        <f t="shared" si="524"/>
        <v>21485.773799999999</v>
      </c>
    </row>
    <row r="11202" spans="1:7" ht="14.4" customHeight="1">
      <c r="A11202" s="138" t="s">
        <v>18793</v>
      </c>
      <c r="B11202" s="151" t="s">
        <v>18754</v>
      </c>
      <c r="C11202" s="148">
        <v>17611.292049999996</v>
      </c>
      <c r="D11202" s="148">
        <f t="shared" si="522"/>
        <v>21485.78</v>
      </c>
      <c r="E11202" s="138" t="s">
        <v>2044</v>
      </c>
      <c r="F11202" s="148">
        <f t="shared" si="523"/>
        <v>17611.29</v>
      </c>
      <c r="G11202" s="148">
        <f t="shared" si="524"/>
        <v>21485.773799999999</v>
      </c>
    </row>
    <row r="11203" spans="1:7" ht="14.4" customHeight="1">
      <c r="A11203" s="138" t="s">
        <v>18794</v>
      </c>
      <c r="B11203" s="151" t="s">
        <v>18754</v>
      </c>
      <c r="C11203" s="148">
        <v>17611.292049999996</v>
      </c>
      <c r="D11203" s="148">
        <f t="shared" si="522"/>
        <v>21485.78</v>
      </c>
      <c r="E11203" s="138" t="s">
        <v>2044</v>
      </c>
      <c r="F11203" s="148">
        <f t="shared" si="523"/>
        <v>17611.29</v>
      </c>
      <c r="G11203" s="148">
        <f t="shared" si="524"/>
        <v>21485.773799999999</v>
      </c>
    </row>
    <row r="11204" spans="1:7" ht="14.4" customHeight="1">
      <c r="A11204" s="138" t="s">
        <v>18795</v>
      </c>
      <c r="B11204" s="151" t="s">
        <v>18754</v>
      </c>
      <c r="C11204" s="148">
        <v>17611.292049999996</v>
      </c>
      <c r="D11204" s="148">
        <f t="shared" si="522"/>
        <v>21485.78</v>
      </c>
      <c r="E11204" s="138" t="s">
        <v>2044</v>
      </c>
      <c r="F11204" s="148">
        <f t="shared" si="523"/>
        <v>17611.29</v>
      </c>
      <c r="G11204" s="148">
        <f t="shared" si="524"/>
        <v>21485.773799999999</v>
      </c>
    </row>
    <row r="11205" spans="1:7" ht="14.4" customHeight="1">
      <c r="A11205" s="138" t="s">
        <v>18796</v>
      </c>
      <c r="B11205" s="151" t="s">
        <v>18754</v>
      </c>
      <c r="C11205" s="148">
        <v>17611.292049999996</v>
      </c>
      <c r="D11205" s="148">
        <f t="shared" si="522"/>
        <v>21485.78</v>
      </c>
      <c r="E11205" s="138" t="s">
        <v>2044</v>
      </c>
      <c r="F11205" s="148">
        <f t="shared" si="523"/>
        <v>17611.29</v>
      </c>
      <c r="G11205" s="148">
        <f t="shared" si="524"/>
        <v>21485.773799999999</v>
      </c>
    </row>
    <row r="11206" spans="1:7" ht="14.4" customHeight="1">
      <c r="A11206" s="138" t="s">
        <v>18797</v>
      </c>
      <c r="B11206" s="151" t="s">
        <v>18754</v>
      </c>
      <c r="C11206" s="148">
        <v>17611.292049999996</v>
      </c>
      <c r="D11206" s="148">
        <f t="shared" si="522"/>
        <v>21485.78</v>
      </c>
      <c r="E11206" s="138" t="s">
        <v>2044</v>
      </c>
      <c r="F11206" s="148">
        <f t="shared" si="523"/>
        <v>17611.29</v>
      </c>
      <c r="G11206" s="148">
        <f t="shared" si="524"/>
        <v>21485.773799999999</v>
      </c>
    </row>
    <row r="11207" spans="1:7" ht="14.4" customHeight="1">
      <c r="A11207" s="138" t="s">
        <v>18798</v>
      </c>
      <c r="B11207" s="151" t="s">
        <v>18754</v>
      </c>
      <c r="C11207" s="148">
        <v>17611.292049999996</v>
      </c>
      <c r="D11207" s="148">
        <f t="shared" si="522"/>
        <v>21485.78</v>
      </c>
      <c r="E11207" s="138" t="s">
        <v>2044</v>
      </c>
      <c r="F11207" s="148">
        <f t="shared" si="523"/>
        <v>17611.29</v>
      </c>
      <c r="G11207" s="148">
        <f t="shared" si="524"/>
        <v>21485.773799999999</v>
      </c>
    </row>
    <row r="11208" spans="1:7" ht="14.4" customHeight="1">
      <c r="A11208" s="138" t="s">
        <v>18799</v>
      </c>
      <c r="B11208" s="151" t="s">
        <v>18754</v>
      </c>
      <c r="C11208" s="148">
        <v>17611.292049999996</v>
      </c>
      <c r="D11208" s="148">
        <f t="shared" si="522"/>
        <v>21485.78</v>
      </c>
      <c r="E11208" s="138" t="s">
        <v>2044</v>
      </c>
      <c r="F11208" s="148">
        <f t="shared" si="523"/>
        <v>17611.29</v>
      </c>
      <c r="G11208" s="148">
        <f t="shared" si="524"/>
        <v>21485.773799999999</v>
      </c>
    </row>
    <row r="11209" spans="1:7" ht="14.4" customHeight="1">
      <c r="A11209" s="138" t="s">
        <v>18800</v>
      </c>
      <c r="B11209" s="151" t="s">
        <v>18754</v>
      </c>
      <c r="C11209" s="148">
        <v>17611.292049999996</v>
      </c>
      <c r="D11209" s="148">
        <f t="shared" ref="D11209:D11272" si="525">ROUND(C11209*(1+$D$8),2)</f>
        <v>21485.78</v>
      </c>
      <c r="E11209" s="138" t="s">
        <v>2044</v>
      </c>
      <c r="F11209" s="148">
        <f t="shared" ref="F11209:F11272" si="526">ROUND(C11209*(1-HLOOKUP(E11209,$1:$2,2,FALSE)),2)</f>
        <v>17611.29</v>
      </c>
      <c r="G11209" s="148">
        <f t="shared" ref="G11209:G11272" si="527">F11209*(1+$D$8)</f>
        <v>21485.773799999999</v>
      </c>
    </row>
    <row r="11210" spans="1:7" ht="14.4" customHeight="1">
      <c r="A11210" s="138" t="s">
        <v>18801</v>
      </c>
      <c r="B11210" s="151" t="s">
        <v>18754</v>
      </c>
      <c r="C11210" s="148">
        <v>17611.292049999996</v>
      </c>
      <c r="D11210" s="148">
        <f t="shared" si="525"/>
        <v>21485.78</v>
      </c>
      <c r="E11210" s="138" t="s">
        <v>2044</v>
      </c>
      <c r="F11210" s="148">
        <f t="shared" si="526"/>
        <v>17611.29</v>
      </c>
      <c r="G11210" s="148">
        <f t="shared" si="527"/>
        <v>21485.773799999999</v>
      </c>
    </row>
    <row r="11211" spans="1:7" ht="14.4" customHeight="1">
      <c r="A11211" s="138" t="s">
        <v>18802</v>
      </c>
      <c r="B11211" s="151" t="s">
        <v>18754</v>
      </c>
      <c r="C11211" s="148">
        <v>17611.292049999996</v>
      </c>
      <c r="D11211" s="148">
        <f t="shared" si="525"/>
        <v>21485.78</v>
      </c>
      <c r="E11211" s="138" t="s">
        <v>2044</v>
      </c>
      <c r="F11211" s="148">
        <f t="shared" si="526"/>
        <v>17611.29</v>
      </c>
      <c r="G11211" s="148">
        <f t="shared" si="527"/>
        <v>21485.773799999999</v>
      </c>
    </row>
    <row r="11212" spans="1:7" ht="14.4" customHeight="1">
      <c r="A11212" s="138" t="s">
        <v>18803</v>
      </c>
      <c r="B11212" s="151" t="s">
        <v>18754</v>
      </c>
      <c r="C11212" s="148">
        <v>17611.292049999996</v>
      </c>
      <c r="D11212" s="148">
        <f t="shared" si="525"/>
        <v>21485.78</v>
      </c>
      <c r="E11212" s="138" t="s">
        <v>2044</v>
      </c>
      <c r="F11212" s="148">
        <f t="shared" si="526"/>
        <v>17611.29</v>
      </c>
      <c r="G11212" s="148">
        <f t="shared" si="527"/>
        <v>21485.773799999999</v>
      </c>
    </row>
    <row r="11213" spans="1:7" ht="14.4" customHeight="1">
      <c r="A11213" s="138" t="s">
        <v>18804</v>
      </c>
      <c r="B11213" s="151" t="s">
        <v>18754</v>
      </c>
      <c r="C11213" s="148">
        <v>17611.292049999996</v>
      </c>
      <c r="D11213" s="148">
        <f t="shared" si="525"/>
        <v>21485.78</v>
      </c>
      <c r="E11213" s="138" t="s">
        <v>2044</v>
      </c>
      <c r="F11213" s="148">
        <f t="shared" si="526"/>
        <v>17611.29</v>
      </c>
      <c r="G11213" s="148">
        <f t="shared" si="527"/>
        <v>21485.773799999999</v>
      </c>
    </row>
    <row r="11214" spans="1:7" ht="14.4" customHeight="1">
      <c r="A11214" s="138" t="s">
        <v>18805</v>
      </c>
      <c r="B11214" s="151" t="s">
        <v>18754</v>
      </c>
      <c r="C11214" s="148">
        <v>17611.292049999996</v>
      </c>
      <c r="D11214" s="148">
        <f t="shared" si="525"/>
        <v>21485.78</v>
      </c>
      <c r="E11214" s="138" t="s">
        <v>2044</v>
      </c>
      <c r="F11214" s="148">
        <f t="shared" si="526"/>
        <v>17611.29</v>
      </c>
      <c r="G11214" s="148">
        <f t="shared" si="527"/>
        <v>21485.773799999999</v>
      </c>
    </row>
    <row r="11215" spans="1:7" ht="14.4" customHeight="1">
      <c r="A11215" s="138" t="s">
        <v>18806</v>
      </c>
      <c r="B11215" s="151" t="s">
        <v>18754</v>
      </c>
      <c r="C11215" s="148">
        <v>17611.292049999996</v>
      </c>
      <c r="D11215" s="148">
        <f t="shared" si="525"/>
        <v>21485.78</v>
      </c>
      <c r="E11215" s="138" t="s">
        <v>2044</v>
      </c>
      <c r="F11215" s="148">
        <f t="shared" si="526"/>
        <v>17611.29</v>
      </c>
      <c r="G11215" s="148">
        <f t="shared" si="527"/>
        <v>21485.773799999999</v>
      </c>
    </row>
    <row r="11216" spans="1:7" ht="14.4" customHeight="1">
      <c r="A11216" s="138" t="s">
        <v>18807</v>
      </c>
      <c r="B11216" s="151" t="s">
        <v>18754</v>
      </c>
      <c r="C11216" s="148">
        <v>17611.292049999996</v>
      </c>
      <c r="D11216" s="148">
        <f t="shared" si="525"/>
        <v>21485.78</v>
      </c>
      <c r="E11216" s="138" t="s">
        <v>2044</v>
      </c>
      <c r="F11216" s="148">
        <f t="shared" si="526"/>
        <v>17611.29</v>
      </c>
      <c r="G11216" s="148">
        <f t="shared" si="527"/>
        <v>21485.773799999999</v>
      </c>
    </row>
    <row r="11217" spans="1:7" ht="14.4" customHeight="1">
      <c r="A11217" s="138" t="s">
        <v>18808</v>
      </c>
      <c r="B11217" s="151" t="s">
        <v>18754</v>
      </c>
      <c r="C11217" s="148">
        <v>17611.292049999996</v>
      </c>
      <c r="D11217" s="148">
        <f t="shared" si="525"/>
        <v>21485.78</v>
      </c>
      <c r="E11217" s="138" t="s">
        <v>2044</v>
      </c>
      <c r="F11217" s="148">
        <f t="shared" si="526"/>
        <v>17611.29</v>
      </c>
      <c r="G11217" s="148">
        <f t="shared" si="527"/>
        <v>21485.773799999999</v>
      </c>
    </row>
    <row r="11218" spans="1:7" ht="14.4" customHeight="1">
      <c r="A11218" s="138" t="s">
        <v>18809</v>
      </c>
      <c r="B11218" s="151" t="s">
        <v>18754</v>
      </c>
      <c r="C11218" s="148">
        <v>17611.292049999996</v>
      </c>
      <c r="D11218" s="148">
        <f t="shared" si="525"/>
        <v>21485.78</v>
      </c>
      <c r="E11218" s="138" t="s">
        <v>2044</v>
      </c>
      <c r="F11218" s="148">
        <f t="shared" si="526"/>
        <v>17611.29</v>
      </c>
      <c r="G11218" s="148">
        <f t="shared" si="527"/>
        <v>21485.773799999999</v>
      </c>
    </row>
    <row r="11219" spans="1:7" ht="14.4" customHeight="1">
      <c r="A11219" s="138" t="s">
        <v>18810</v>
      </c>
      <c r="B11219" s="151" t="s">
        <v>18754</v>
      </c>
      <c r="C11219" s="148">
        <v>17611.292049999996</v>
      </c>
      <c r="D11219" s="148">
        <f t="shared" si="525"/>
        <v>21485.78</v>
      </c>
      <c r="E11219" s="138" t="s">
        <v>2044</v>
      </c>
      <c r="F11219" s="148">
        <f t="shared" si="526"/>
        <v>17611.29</v>
      </c>
      <c r="G11219" s="148">
        <f t="shared" si="527"/>
        <v>21485.773799999999</v>
      </c>
    </row>
    <row r="11220" spans="1:7" ht="14.4" customHeight="1">
      <c r="A11220" s="138" t="s">
        <v>18811</v>
      </c>
      <c r="B11220" s="151" t="s">
        <v>18754</v>
      </c>
      <c r="C11220" s="148">
        <v>17611.292049999996</v>
      </c>
      <c r="D11220" s="148">
        <f t="shared" si="525"/>
        <v>21485.78</v>
      </c>
      <c r="E11220" s="138" t="s">
        <v>2044</v>
      </c>
      <c r="F11220" s="148">
        <f t="shared" si="526"/>
        <v>17611.29</v>
      </c>
      <c r="G11220" s="148">
        <f t="shared" si="527"/>
        <v>21485.773799999999</v>
      </c>
    </row>
    <row r="11221" spans="1:7" ht="14.4" customHeight="1">
      <c r="A11221" s="138" t="s">
        <v>18812</v>
      </c>
      <c r="B11221" s="151" t="s">
        <v>18754</v>
      </c>
      <c r="C11221" s="148">
        <v>17611.292049999996</v>
      </c>
      <c r="D11221" s="148">
        <f t="shared" si="525"/>
        <v>21485.78</v>
      </c>
      <c r="E11221" s="138" t="s">
        <v>2044</v>
      </c>
      <c r="F11221" s="148">
        <f t="shared" si="526"/>
        <v>17611.29</v>
      </c>
      <c r="G11221" s="148">
        <f t="shared" si="527"/>
        <v>21485.773799999999</v>
      </c>
    </row>
    <row r="11222" spans="1:7" ht="14.4" customHeight="1">
      <c r="A11222" s="138" t="s">
        <v>18813</v>
      </c>
      <c r="B11222" s="151" t="s">
        <v>18754</v>
      </c>
      <c r="C11222" s="148">
        <v>17611.292049999996</v>
      </c>
      <c r="D11222" s="148">
        <f t="shared" si="525"/>
        <v>21485.78</v>
      </c>
      <c r="E11222" s="138" t="s">
        <v>2044</v>
      </c>
      <c r="F11222" s="148">
        <f t="shared" si="526"/>
        <v>17611.29</v>
      </c>
      <c r="G11222" s="148">
        <f t="shared" si="527"/>
        <v>21485.773799999999</v>
      </c>
    </row>
    <row r="11223" spans="1:7" ht="14.4" customHeight="1">
      <c r="A11223" s="138" t="s">
        <v>18814</v>
      </c>
      <c r="B11223" s="151" t="s">
        <v>18754</v>
      </c>
      <c r="C11223" s="148">
        <v>17611.292049999996</v>
      </c>
      <c r="D11223" s="148">
        <f t="shared" si="525"/>
        <v>21485.78</v>
      </c>
      <c r="E11223" s="138" t="s">
        <v>2044</v>
      </c>
      <c r="F11223" s="148">
        <f t="shared" si="526"/>
        <v>17611.29</v>
      </c>
      <c r="G11223" s="148">
        <f t="shared" si="527"/>
        <v>21485.773799999999</v>
      </c>
    </row>
    <row r="11224" spans="1:7" ht="14.4" customHeight="1">
      <c r="A11224" s="138" t="s">
        <v>18815</v>
      </c>
      <c r="B11224" s="151" t="s">
        <v>18754</v>
      </c>
      <c r="C11224" s="148">
        <v>17611.292049999996</v>
      </c>
      <c r="D11224" s="148">
        <f t="shared" si="525"/>
        <v>21485.78</v>
      </c>
      <c r="E11224" s="138" t="s">
        <v>2044</v>
      </c>
      <c r="F11224" s="148">
        <f t="shared" si="526"/>
        <v>17611.29</v>
      </c>
      <c r="G11224" s="148">
        <f t="shared" si="527"/>
        <v>21485.773799999999</v>
      </c>
    </row>
    <row r="11225" spans="1:7" ht="14.4" customHeight="1">
      <c r="A11225" s="138" t="s">
        <v>18816</v>
      </c>
      <c r="B11225" s="151" t="s">
        <v>18754</v>
      </c>
      <c r="C11225" s="148">
        <v>17611.292049999996</v>
      </c>
      <c r="D11225" s="148">
        <f t="shared" si="525"/>
        <v>21485.78</v>
      </c>
      <c r="E11225" s="138" t="s">
        <v>2044</v>
      </c>
      <c r="F11225" s="148">
        <f t="shared" si="526"/>
        <v>17611.29</v>
      </c>
      <c r="G11225" s="148">
        <f t="shared" si="527"/>
        <v>21485.773799999999</v>
      </c>
    </row>
    <row r="11226" spans="1:7" ht="14.4" customHeight="1">
      <c r="A11226" s="138" t="s">
        <v>18817</v>
      </c>
      <c r="B11226" s="151" t="s">
        <v>18818</v>
      </c>
      <c r="C11226" s="148">
        <v>17613.252799999998</v>
      </c>
      <c r="D11226" s="148">
        <f t="shared" si="525"/>
        <v>21488.17</v>
      </c>
      <c r="E11226" s="138" t="s">
        <v>2044</v>
      </c>
      <c r="F11226" s="148">
        <f t="shared" si="526"/>
        <v>17613.25</v>
      </c>
      <c r="G11226" s="148">
        <f t="shared" si="527"/>
        <v>21488.165000000001</v>
      </c>
    </row>
    <row r="11227" spans="1:7" ht="14.4" customHeight="1">
      <c r="A11227" s="138" t="s">
        <v>18819</v>
      </c>
      <c r="B11227" s="151" t="s">
        <v>18818</v>
      </c>
      <c r="C11227" s="148">
        <v>17613.252799999998</v>
      </c>
      <c r="D11227" s="148">
        <f t="shared" si="525"/>
        <v>21488.17</v>
      </c>
      <c r="E11227" s="138" t="s">
        <v>2044</v>
      </c>
      <c r="F11227" s="148">
        <f t="shared" si="526"/>
        <v>17613.25</v>
      </c>
      <c r="G11227" s="148">
        <f t="shared" si="527"/>
        <v>21488.165000000001</v>
      </c>
    </row>
    <row r="11228" spans="1:7" ht="14.4" customHeight="1">
      <c r="A11228" s="138" t="s">
        <v>18820</v>
      </c>
      <c r="B11228" s="151" t="s">
        <v>18818</v>
      </c>
      <c r="C11228" s="148">
        <v>17613.252799999998</v>
      </c>
      <c r="D11228" s="148">
        <f t="shared" si="525"/>
        <v>21488.17</v>
      </c>
      <c r="E11228" s="138" t="s">
        <v>2044</v>
      </c>
      <c r="F11228" s="148">
        <f t="shared" si="526"/>
        <v>17613.25</v>
      </c>
      <c r="G11228" s="148">
        <f t="shared" si="527"/>
        <v>21488.165000000001</v>
      </c>
    </row>
    <row r="11229" spans="1:7" ht="14.4" customHeight="1">
      <c r="A11229" s="138" t="s">
        <v>18821</v>
      </c>
      <c r="B11229" s="151" t="s">
        <v>18818</v>
      </c>
      <c r="C11229" s="148">
        <v>17613.252799999998</v>
      </c>
      <c r="D11229" s="148">
        <f t="shared" si="525"/>
        <v>21488.17</v>
      </c>
      <c r="E11229" s="138" t="s">
        <v>2044</v>
      </c>
      <c r="F11229" s="148">
        <f t="shared" si="526"/>
        <v>17613.25</v>
      </c>
      <c r="G11229" s="148">
        <f t="shared" si="527"/>
        <v>21488.165000000001</v>
      </c>
    </row>
    <row r="11230" spans="1:7" ht="14.4" customHeight="1">
      <c r="A11230" s="138" t="s">
        <v>18822</v>
      </c>
      <c r="B11230" s="151" t="s">
        <v>18818</v>
      </c>
      <c r="C11230" s="148">
        <v>17613.252799999998</v>
      </c>
      <c r="D11230" s="148">
        <f t="shared" si="525"/>
        <v>21488.17</v>
      </c>
      <c r="E11230" s="138" t="s">
        <v>2044</v>
      </c>
      <c r="F11230" s="148">
        <f t="shared" si="526"/>
        <v>17613.25</v>
      </c>
      <c r="G11230" s="148">
        <f t="shared" si="527"/>
        <v>21488.165000000001</v>
      </c>
    </row>
    <row r="11231" spans="1:7" ht="14.4" customHeight="1">
      <c r="A11231" s="138" t="s">
        <v>18823</v>
      </c>
      <c r="B11231" s="151" t="s">
        <v>18818</v>
      </c>
      <c r="C11231" s="148">
        <v>17613.252799999998</v>
      </c>
      <c r="D11231" s="148">
        <f t="shared" si="525"/>
        <v>21488.17</v>
      </c>
      <c r="E11231" s="138" t="s">
        <v>2044</v>
      </c>
      <c r="F11231" s="148">
        <f t="shared" si="526"/>
        <v>17613.25</v>
      </c>
      <c r="G11231" s="148">
        <f t="shared" si="527"/>
        <v>21488.165000000001</v>
      </c>
    </row>
    <row r="11232" spans="1:7" ht="14.4" customHeight="1">
      <c r="A11232" s="138" t="s">
        <v>18824</v>
      </c>
      <c r="B11232" s="151" t="s">
        <v>18818</v>
      </c>
      <c r="C11232" s="148">
        <v>17613.252799999998</v>
      </c>
      <c r="D11232" s="148">
        <f t="shared" si="525"/>
        <v>21488.17</v>
      </c>
      <c r="E11232" s="138" t="s">
        <v>2044</v>
      </c>
      <c r="F11232" s="148">
        <f t="shared" si="526"/>
        <v>17613.25</v>
      </c>
      <c r="G11232" s="148">
        <f t="shared" si="527"/>
        <v>21488.165000000001</v>
      </c>
    </row>
    <row r="11233" spans="1:7" ht="14.4" customHeight="1">
      <c r="A11233" s="138" t="s">
        <v>18825</v>
      </c>
      <c r="B11233" s="151" t="s">
        <v>18818</v>
      </c>
      <c r="C11233" s="148">
        <v>17613.252799999998</v>
      </c>
      <c r="D11233" s="148">
        <f t="shared" si="525"/>
        <v>21488.17</v>
      </c>
      <c r="E11233" s="138" t="s">
        <v>2044</v>
      </c>
      <c r="F11233" s="148">
        <f t="shared" si="526"/>
        <v>17613.25</v>
      </c>
      <c r="G11233" s="148">
        <f t="shared" si="527"/>
        <v>21488.165000000001</v>
      </c>
    </row>
    <row r="11234" spans="1:7" ht="14.4" customHeight="1">
      <c r="A11234" s="138" t="s">
        <v>18826</v>
      </c>
      <c r="B11234" s="151" t="s">
        <v>18818</v>
      </c>
      <c r="C11234" s="148">
        <v>17613.252799999998</v>
      </c>
      <c r="D11234" s="148">
        <f t="shared" si="525"/>
        <v>21488.17</v>
      </c>
      <c r="E11234" s="138" t="s">
        <v>2044</v>
      </c>
      <c r="F11234" s="148">
        <f t="shared" si="526"/>
        <v>17613.25</v>
      </c>
      <c r="G11234" s="148">
        <f t="shared" si="527"/>
        <v>21488.165000000001</v>
      </c>
    </row>
    <row r="11235" spans="1:7" ht="14.4" customHeight="1">
      <c r="A11235" s="138" t="s">
        <v>18827</v>
      </c>
      <c r="B11235" s="151" t="s">
        <v>18818</v>
      </c>
      <c r="C11235" s="148">
        <v>17613.252799999998</v>
      </c>
      <c r="D11235" s="148">
        <f t="shared" si="525"/>
        <v>21488.17</v>
      </c>
      <c r="E11235" s="138" t="s">
        <v>2044</v>
      </c>
      <c r="F11235" s="148">
        <f t="shared" si="526"/>
        <v>17613.25</v>
      </c>
      <c r="G11235" s="148">
        <f t="shared" si="527"/>
        <v>21488.165000000001</v>
      </c>
    </row>
    <row r="11236" spans="1:7" ht="14.4" customHeight="1">
      <c r="A11236" s="138" t="s">
        <v>18828</v>
      </c>
      <c r="B11236" s="151" t="s">
        <v>18818</v>
      </c>
      <c r="C11236" s="148">
        <v>17613.252799999998</v>
      </c>
      <c r="D11236" s="148">
        <f t="shared" si="525"/>
        <v>21488.17</v>
      </c>
      <c r="E11236" s="138" t="s">
        <v>2044</v>
      </c>
      <c r="F11236" s="148">
        <f t="shared" si="526"/>
        <v>17613.25</v>
      </c>
      <c r="G11236" s="148">
        <f t="shared" si="527"/>
        <v>21488.165000000001</v>
      </c>
    </row>
    <row r="11237" spans="1:7" ht="14.4" customHeight="1">
      <c r="A11237" s="138" t="s">
        <v>18829</v>
      </c>
      <c r="B11237" s="151" t="s">
        <v>18818</v>
      </c>
      <c r="C11237" s="148">
        <v>17613.252799999998</v>
      </c>
      <c r="D11237" s="148">
        <f t="shared" si="525"/>
        <v>21488.17</v>
      </c>
      <c r="E11237" s="138" t="s">
        <v>2044</v>
      </c>
      <c r="F11237" s="148">
        <f t="shared" si="526"/>
        <v>17613.25</v>
      </c>
      <c r="G11237" s="148">
        <f t="shared" si="527"/>
        <v>21488.165000000001</v>
      </c>
    </row>
    <row r="11238" spans="1:7" ht="14.4" customHeight="1">
      <c r="A11238" s="138" t="s">
        <v>18830</v>
      </c>
      <c r="B11238" s="151" t="s">
        <v>18818</v>
      </c>
      <c r="C11238" s="148">
        <v>17613.252799999998</v>
      </c>
      <c r="D11238" s="148">
        <f t="shared" si="525"/>
        <v>21488.17</v>
      </c>
      <c r="E11238" s="138" t="s">
        <v>2044</v>
      </c>
      <c r="F11238" s="148">
        <f t="shared" si="526"/>
        <v>17613.25</v>
      </c>
      <c r="G11238" s="148">
        <f t="shared" si="527"/>
        <v>21488.165000000001</v>
      </c>
    </row>
    <row r="11239" spans="1:7" ht="14.4" customHeight="1">
      <c r="A11239" s="138" t="s">
        <v>18831</v>
      </c>
      <c r="B11239" s="151" t="s">
        <v>18818</v>
      </c>
      <c r="C11239" s="148">
        <v>17613.252799999998</v>
      </c>
      <c r="D11239" s="148">
        <f t="shared" si="525"/>
        <v>21488.17</v>
      </c>
      <c r="E11239" s="138" t="s">
        <v>2044</v>
      </c>
      <c r="F11239" s="148">
        <f t="shared" si="526"/>
        <v>17613.25</v>
      </c>
      <c r="G11239" s="148">
        <f t="shared" si="527"/>
        <v>21488.165000000001</v>
      </c>
    </row>
    <row r="11240" spans="1:7" ht="14.4" customHeight="1">
      <c r="A11240" s="138" t="s">
        <v>18832</v>
      </c>
      <c r="B11240" s="151" t="s">
        <v>18818</v>
      </c>
      <c r="C11240" s="148">
        <v>17613.252799999998</v>
      </c>
      <c r="D11240" s="148">
        <f t="shared" si="525"/>
        <v>21488.17</v>
      </c>
      <c r="E11240" s="138" t="s">
        <v>2044</v>
      </c>
      <c r="F11240" s="148">
        <f t="shared" si="526"/>
        <v>17613.25</v>
      </c>
      <c r="G11240" s="148">
        <f t="shared" si="527"/>
        <v>21488.165000000001</v>
      </c>
    </row>
    <row r="11241" spans="1:7" ht="14.4" customHeight="1">
      <c r="A11241" s="138" t="s">
        <v>18833</v>
      </c>
      <c r="B11241" s="151" t="s">
        <v>18818</v>
      </c>
      <c r="C11241" s="148">
        <v>17613.252799999998</v>
      </c>
      <c r="D11241" s="148">
        <f t="shared" si="525"/>
        <v>21488.17</v>
      </c>
      <c r="E11241" s="138" t="s">
        <v>2044</v>
      </c>
      <c r="F11241" s="148">
        <f t="shared" si="526"/>
        <v>17613.25</v>
      </c>
      <c r="G11241" s="148">
        <f t="shared" si="527"/>
        <v>21488.165000000001</v>
      </c>
    </row>
    <row r="11242" spans="1:7" ht="14.4" customHeight="1">
      <c r="A11242" s="138" t="s">
        <v>18834</v>
      </c>
      <c r="B11242" s="151" t="s">
        <v>18818</v>
      </c>
      <c r="C11242" s="148">
        <v>17613.252799999998</v>
      </c>
      <c r="D11242" s="148">
        <f t="shared" si="525"/>
        <v>21488.17</v>
      </c>
      <c r="E11242" s="138" t="s">
        <v>2044</v>
      </c>
      <c r="F11242" s="148">
        <f t="shared" si="526"/>
        <v>17613.25</v>
      </c>
      <c r="G11242" s="148">
        <f t="shared" si="527"/>
        <v>21488.165000000001</v>
      </c>
    </row>
    <row r="11243" spans="1:7" ht="14.4" customHeight="1">
      <c r="A11243" s="138" t="s">
        <v>18835</v>
      </c>
      <c r="B11243" s="151" t="s">
        <v>18818</v>
      </c>
      <c r="C11243" s="148">
        <v>17613.252799999998</v>
      </c>
      <c r="D11243" s="148">
        <f t="shared" si="525"/>
        <v>21488.17</v>
      </c>
      <c r="E11243" s="138" t="s">
        <v>2044</v>
      </c>
      <c r="F11243" s="148">
        <f t="shared" si="526"/>
        <v>17613.25</v>
      </c>
      <c r="G11243" s="148">
        <f t="shared" si="527"/>
        <v>21488.165000000001</v>
      </c>
    </row>
    <row r="11244" spans="1:7" ht="14.4" customHeight="1">
      <c r="A11244" s="138" t="s">
        <v>18836</v>
      </c>
      <c r="B11244" s="151" t="s">
        <v>18818</v>
      </c>
      <c r="C11244" s="148">
        <v>17613.252799999998</v>
      </c>
      <c r="D11244" s="148">
        <f t="shared" si="525"/>
        <v>21488.17</v>
      </c>
      <c r="E11244" s="138" t="s">
        <v>2044</v>
      </c>
      <c r="F11244" s="148">
        <f t="shared" si="526"/>
        <v>17613.25</v>
      </c>
      <c r="G11244" s="148">
        <f t="shared" si="527"/>
        <v>21488.165000000001</v>
      </c>
    </row>
    <row r="11245" spans="1:7" ht="14.4" customHeight="1">
      <c r="A11245" s="138" t="s">
        <v>18837</v>
      </c>
      <c r="B11245" s="151" t="s">
        <v>18818</v>
      </c>
      <c r="C11245" s="148">
        <v>17613.252799999998</v>
      </c>
      <c r="D11245" s="148">
        <f t="shared" si="525"/>
        <v>21488.17</v>
      </c>
      <c r="E11245" s="138" t="s">
        <v>2044</v>
      </c>
      <c r="F11245" s="148">
        <f t="shared" si="526"/>
        <v>17613.25</v>
      </c>
      <c r="G11245" s="148">
        <f t="shared" si="527"/>
        <v>21488.165000000001</v>
      </c>
    </row>
    <row r="11246" spans="1:7" ht="14.4" customHeight="1">
      <c r="A11246" s="138" t="s">
        <v>18838</v>
      </c>
      <c r="B11246" s="151" t="s">
        <v>18818</v>
      </c>
      <c r="C11246" s="148">
        <v>17613.252799999998</v>
      </c>
      <c r="D11246" s="148">
        <f t="shared" si="525"/>
        <v>21488.17</v>
      </c>
      <c r="E11246" s="138" t="s">
        <v>2044</v>
      </c>
      <c r="F11246" s="148">
        <f t="shared" si="526"/>
        <v>17613.25</v>
      </c>
      <c r="G11246" s="148">
        <f t="shared" si="527"/>
        <v>21488.165000000001</v>
      </c>
    </row>
    <row r="11247" spans="1:7" ht="14.4" customHeight="1">
      <c r="A11247" s="138" t="s">
        <v>18839</v>
      </c>
      <c r="B11247" s="151" t="s">
        <v>18818</v>
      </c>
      <c r="C11247" s="148">
        <v>17613.252799999998</v>
      </c>
      <c r="D11247" s="148">
        <f t="shared" si="525"/>
        <v>21488.17</v>
      </c>
      <c r="E11247" s="138" t="s">
        <v>2044</v>
      </c>
      <c r="F11247" s="148">
        <f t="shared" si="526"/>
        <v>17613.25</v>
      </c>
      <c r="G11247" s="148">
        <f t="shared" si="527"/>
        <v>21488.165000000001</v>
      </c>
    </row>
    <row r="11248" spans="1:7" ht="14.4" customHeight="1">
      <c r="A11248" s="138" t="s">
        <v>18840</v>
      </c>
      <c r="B11248" s="151" t="s">
        <v>18818</v>
      </c>
      <c r="C11248" s="148">
        <v>17613.252799999998</v>
      </c>
      <c r="D11248" s="148">
        <f t="shared" si="525"/>
        <v>21488.17</v>
      </c>
      <c r="E11248" s="138" t="s">
        <v>2044</v>
      </c>
      <c r="F11248" s="148">
        <f t="shared" si="526"/>
        <v>17613.25</v>
      </c>
      <c r="G11248" s="148">
        <f t="shared" si="527"/>
        <v>21488.165000000001</v>
      </c>
    </row>
    <row r="11249" spans="1:7" ht="14.4" customHeight="1">
      <c r="A11249" s="138" t="s">
        <v>18841</v>
      </c>
      <c r="B11249" s="151" t="s">
        <v>18818</v>
      </c>
      <c r="C11249" s="148">
        <v>17613.252799999998</v>
      </c>
      <c r="D11249" s="148">
        <f t="shared" si="525"/>
        <v>21488.17</v>
      </c>
      <c r="E11249" s="138" t="s">
        <v>2044</v>
      </c>
      <c r="F11249" s="148">
        <f t="shared" si="526"/>
        <v>17613.25</v>
      </c>
      <c r="G11249" s="148">
        <f t="shared" si="527"/>
        <v>21488.165000000001</v>
      </c>
    </row>
    <row r="11250" spans="1:7" ht="14.4" customHeight="1">
      <c r="A11250" s="138" t="s">
        <v>18842</v>
      </c>
      <c r="B11250" s="151" t="s">
        <v>18818</v>
      </c>
      <c r="C11250" s="148">
        <v>17613.252799999998</v>
      </c>
      <c r="D11250" s="148">
        <f t="shared" si="525"/>
        <v>21488.17</v>
      </c>
      <c r="E11250" s="138" t="s">
        <v>2044</v>
      </c>
      <c r="F11250" s="148">
        <f t="shared" si="526"/>
        <v>17613.25</v>
      </c>
      <c r="G11250" s="148">
        <f t="shared" si="527"/>
        <v>21488.165000000001</v>
      </c>
    </row>
    <row r="11251" spans="1:7" ht="14.4" customHeight="1">
      <c r="A11251" s="138" t="s">
        <v>18843</v>
      </c>
      <c r="B11251" s="151" t="s">
        <v>18818</v>
      </c>
      <c r="C11251" s="148">
        <v>17613.252799999998</v>
      </c>
      <c r="D11251" s="148">
        <f t="shared" si="525"/>
        <v>21488.17</v>
      </c>
      <c r="E11251" s="138" t="s">
        <v>2044</v>
      </c>
      <c r="F11251" s="148">
        <f t="shared" si="526"/>
        <v>17613.25</v>
      </c>
      <c r="G11251" s="148">
        <f t="shared" si="527"/>
        <v>21488.165000000001</v>
      </c>
    </row>
    <row r="11252" spans="1:7" ht="14.4" customHeight="1">
      <c r="A11252" s="138" t="s">
        <v>18844</v>
      </c>
      <c r="B11252" s="151" t="s">
        <v>18818</v>
      </c>
      <c r="C11252" s="148">
        <v>17613.252799999998</v>
      </c>
      <c r="D11252" s="148">
        <f t="shared" si="525"/>
        <v>21488.17</v>
      </c>
      <c r="E11252" s="138" t="s">
        <v>2044</v>
      </c>
      <c r="F11252" s="148">
        <f t="shared" si="526"/>
        <v>17613.25</v>
      </c>
      <c r="G11252" s="148">
        <f t="shared" si="527"/>
        <v>21488.165000000001</v>
      </c>
    </row>
    <row r="11253" spans="1:7" ht="14.4" customHeight="1">
      <c r="A11253" s="138" t="s">
        <v>18845</v>
      </c>
      <c r="B11253" s="151" t="s">
        <v>18818</v>
      </c>
      <c r="C11253" s="148">
        <v>17613.252799999998</v>
      </c>
      <c r="D11253" s="148">
        <f t="shared" si="525"/>
        <v>21488.17</v>
      </c>
      <c r="E11253" s="138" t="s">
        <v>2044</v>
      </c>
      <c r="F11253" s="148">
        <f t="shared" si="526"/>
        <v>17613.25</v>
      </c>
      <c r="G11253" s="148">
        <f t="shared" si="527"/>
        <v>21488.165000000001</v>
      </c>
    </row>
    <row r="11254" spans="1:7" ht="14.4" customHeight="1">
      <c r="A11254" s="138" t="s">
        <v>18846</v>
      </c>
      <c r="B11254" s="151" t="s">
        <v>18818</v>
      </c>
      <c r="C11254" s="148">
        <v>17613.252799999998</v>
      </c>
      <c r="D11254" s="148">
        <f t="shared" si="525"/>
        <v>21488.17</v>
      </c>
      <c r="E11254" s="138" t="s">
        <v>2044</v>
      </c>
      <c r="F11254" s="148">
        <f t="shared" si="526"/>
        <v>17613.25</v>
      </c>
      <c r="G11254" s="148">
        <f t="shared" si="527"/>
        <v>21488.165000000001</v>
      </c>
    </row>
    <row r="11255" spans="1:7" ht="14.4" customHeight="1">
      <c r="A11255" s="138" t="s">
        <v>18847</v>
      </c>
      <c r="B11255" s="151" t="s">
        <v>18818</v>
      </c>
      <c r="C11255" s="148">
        <v>17613.252799999998</v>
      </c>
      <c r="D11255" s="148">
        <f t="shared" si="525"/>
        <v>21488.17</v>
      </c>
      <c r="E11255" s="138" t="s">
        <v>2044</v>
      </c>
      <c r="F11255" s="148">
        <f t="shared" si="526"/>
        <v>17613.25</v>
      </c>
      <c r="G11255" s="148">
        <f t="shared" si="527"/>
        <v>21488.165000000001</v>
      </c>
    </row>
    <row r="11256" spans="1:7" ht="14.4" customHeight="1">
      <c r="A11256" s="138" t="s">
        <v>18848</v>
      </c>
      <c r="B11256" s="151" t="s">
        <v>18818</v>
      </c>
      <c r="C11256" s="148">
        <v>17613.252799999998</v>
      </c>
      <c r="D11256" s="148">
        <f t="shared" si="525"/>
        <v>21488.17</v>
      </c>
      <c r="E11256" s="138" t="s">
        <v>2044</v>
      </c>
      <c r="F11256" s="148">
        <f t="shared" si="526"/>
        <v>17613.25</v>
      </c>
      <c r="G11256" s="148">
        <f t="shared" si="527"/>
        <v>21488.165000000001</v>
      </c>
    </row>
    <row r="11257" spans="1:7" ht="14.4" customHeight="1">
      <c r="A11257" s="138" t="s">
        <v>18849</v>
      </c>
      <c r="B11257" s="151" t="s">
        <v>18818</v>
      </c>
      <c r="C11257" s="148">
        <v>17613.252799999998</v>
      </c>
      <c r="D11257" s="148">
        <f t="shared" si="525"/>
        <v>21488.17</v>
      </c>
      <c r="E11257" s="138" t="s">
        <v>2044</v>
      </c>
      <c r="F11257" s="148">
        <f t="shared" si="526"/>
        <v>17613.25</v>
      </c>
      <c r="G11257" s="148">
        <f t="shared" si="527"/>
        <v>21488.165000000001</v>
      </c>
    </row>
    <row r="11258" spans="1:7" ht="14.4" customHeight="1">
      <c r="A11258" s="138" t="s">
        <v>18850</v>
      </c>
      <c r="B11258" s="151" t="s">
        <v>18818</v>
      </c>
      <c r="C11258" s="148">
        <v>17613.252799999998</v>
      </c>
      <c r="D11258" s="148">
        <f t="shared" si="525"/>
        <v>21488.17</v>
      </c>
      <c r="E11258" s="138" t="s">
        <v>2044</v>
      </c>
      <c r="F11258" s="148">
        <f t="shared" si="526"/>
        <v>17613.25</v>
      </c>
      <c r="G11258" s="148">
        <f t="shared" si="527"/>
        <v>21488.165000000001</v>
      </c>
    </row>
    <row r="11259" spans="1:7" ht="14.4" customHeight="1">
      <c r="A11259" s="138" t="s">
        <v>18851</v>
      </c>
      <c r="B11259" s="151" t="s">
        <v>18818</v>
      </c>
      <c r="C11259" s="148">
        <v>17613.252799999998</v>
      </c>
      <c r="D11259" s="148">
        <f t="shared" si="525"/>
        <v>21488.17</v>
      </c>
      <c r="E11259" s="138" t="s">
        <v>2044</v>
      </c>
      <c r="F11259" s="148">
        <f t="shared" si="526"/>
        <v>17613.25</v>
      </c>
      <c r="G11259" s="148">
        <f t="shared" si="527"/>
        <v>21488.165000000001</v>
      </c>
    </row>
    <row r="11260" spans="1:7" ht="14.4" customHeight="1">
      <c r="A11260" s="138" t="s">
        <v>18852</v>
      </c>
      <c r="B11260" s="151" t="s">
        <v>18818</v>
      </c>
      <c r="C11260" s="148">
        <v>17613.252799999998</v>
      </c>
      <c r="D11260" s="148">
        <f t="shared" si="525"/>
        <v>21488.17</v>
      </c>
      <c r="E11260" s="138" t="s">
        <v>2044</v>
      </c>
      <c r="F11260" s="148">
        <f t="shared" si="526"/>
        <v>17613.25</v>
      </c>
      <c r="G11260" s="148">
        <f t="shared" si="527"/>
        <v>21488.165000000001</v>
      </c>
    </row>
    <row r="11261" spans="1:7" ht="14.4" customHeight="1">
      <c r="A11261" s="138" t="s">
        <v>18853</v>
      </c>
      <c r="B11261" s="151" t="s">
        <v>18818</v>
      </c>
      <c r="C11261" s="148">
        <v>17613.252799999998</v>
      </c>
      <c r="D11261" s="148">
        <f t="shared" si="525"/>
        <v>21488.17</v>
      </c>
      <c r="E11261" s="138" t="s">
        <v>2044</v>
      </c>
      <c r="F11261" s="148">
        <f t="shared" si="526"/>
        <v>17613.25</v>
      </c>
      <c r="G11261" s="148">
        <f t="shared" si="527"/>
        <v>21488.165000000001</v>
      </c>
    </row>
    <row r="11262" spans="1:7" ht="14.4" customHeight="1">
      <c r="A11262" s="138" t="s">
        <v>18854</v>
      </c>
      <c r="B11262" s="151" t="s">
        <v>18818</v>
      </c>
      <c r="C11262" s="148">
        <v>17613.252799999998</v>
      </c>
      <c r="D11262" s="148">
        <f t="shared" si="525"/>
        <v>21488.17</v>
      </c>
      <c r="E11262" s="138" t="s">
        <v>2044</v>
      </c>
      <c r="F11262" s="148">
        <f t="shared" si="526"/>
        <v>17613.25</v>
      </c>
      <c r="G11262" s="148">
        <f t="shared" si="527"/>
        <v>21488.165000000001</v>
      </c>
    </row>
    <row r="11263" spans="1:7" ht="14.4" customHeight="1">
      <c r="A11263" s="138" t="s">
        <v>18855</v>
      </c>
      <c r="B11263" s="151" t="s">
        <v>18818</v>
      </c>
      <c r="C11263" s="148">
        <v>17613.252799999998</v>
      </c>
      <c r="D11263" s="148">
        <f t="shared" si="525"/>
        <v>21488.17</v>
      </c>
      <c r="E11263" s="138" t="s">
        <v>2044</v>
      </c>
      <c r="F11263" s="148">
        <f t="shared" si="526"/>
        <v>17613.25</v>
      </c>
      <c r="G11263" s="148">
        <f t="shared" si="527"/>
        <v>21488.165000000001</v>
      </c>
    </row>
    <row r="11264" spans="1:7" ht="14.4" customHeight="1">
      <c r="A11264" s="138" t="s">
        <v>18856</v>
      </c>
      <c r="B11264" s="151" t="s">
        <v>18818</v>
      </c>
      <c r="C11264" s="148">
        <v>17613.252799999998</v>
      </c>
      <c r="D11264" s="148">
        <f t="shared" si="525"/>
        <v>21488.17</v>
      </c>
      <c r="E11264" s="138" t="s">
        <v>2044</v>
      </c>
      <c r="F11264" s="148">
        <f t="shared" si="526"/>
        <v>17613.25</v>
      </c>
      <c r="G11264" s="148">
        <f t="shared" si="527"/>
        <v>21488.165000000001</v>
      </c>
    </row>
    <row r="11265" spans="1:7" ht="14.4" customHeight="1">
      <c r="A11265" s="138" t="s">
        <v>18857</v>
      </c>
      <c r="B11265" s="151" t="s">
        <v>18818</v>
      </c>
      <c r="C11265" s="148">
        <v>17613.252799999998</v>
      </c>
      <c r="D11265" s="148">
        <f t="shared" si="525"/>
        <v>21488.17</v>
      </c>
      <c r="E11265" s="138" t="s">
        <v>2044</v>
      </c>
      <c r="F11265" s="148">
        <f t="shared" si="526"/>
        <v>17613.25</v>
      </c>
      <c r="G11265" s="148">
        <f t="shared" si="527"/>
        <v>21488.165000000001</v>
      </c>
    </row>
    <row r="11266" spans="1:7" ht="14.4" customHeight="1">
      <c r="A11266" s="138" t="s">
        <v>18858</v>
      </c>
      <c r="B11266" s="151" t="s">
        <v>18818</v>
      </c>
      <c r="C11266" s="148">
        <v>17613.252799999998</v>
      </c>
      <c r="D11266" s="148">
        <f t="shared" si="525"/>
        <v>21488.17</v>
      </c>
      <c r="E11266" s="138" t="s">
        <v>2044</v>
      </c>
      <c r="F11266" s="148">
        <f t="shared" si="526"/>
        <v>17613.25</v>
      </c>
      <c r="G11266" s="148">
        <f t="shared" si="527"/>
        <v>21488.165000000001</v>
      </c>
    </row>
    <row r="11267" spans="1:7" ht="14.4" customHeight="1">
      <c r="A11267" s="138" t="s">
        <v>18859</v>
      </c>
      <c r="B11267" s="151" t="s">
        <v>18818</v>
      </c>
      <c r="C11267" s="148">
        <v>17613.252799999998</v>
      </c>
      <c r="D11267" s="148">
        <f t="shared" si="525"/>
        <v>21488.17</v>
      </c>
      <c r="E11267" s="138" t="s">
        <v>2044</v>
      </c>
      <c r="F11267" s="148">
        <f t="shared" si="526"/>
        <v>17613.25</v>
      </c>
      <c r="G11267" s="148">
        <f t="shared" si="527"/>
        <v>21488.165000000001</v>
      </c>
    </row>
    <row r="11268" spans="1:7" ht="14.4" customHeight="1">
      <c r="A11268" s="138" t="s">
        <v>18860</v>
      </c>
      <c r="B11268" s="151" t="s">
        <v>18818</v>
      </c>
      <c r="C11268" s="148">
        <v>17613.252799999998</v>
      </c>
      <c r="D11268" s="148">
        <f t="shared" si="525"/>
        <v>21488.17</v>
      </c>
      <c r="E11268" s="138" t="s">
        <v>2044</v>
      </c>
      <c r="F11268" s="148">
        <f t="shared" si="526"/>
        <v>17613.25</v>
      </c>
      <c r="G11268" s="148">
        <f t="shared" si="527"/>
        <v>21488.165000000001</v>
      </c>
    </row>
    <row r="11269" spans="1:7" ht="14.4" customHeight="1">
      <c r="A11269" s="138" t="s">
        <v>18861</v>
      </c>
      <c r="B11269" s="151" t="s">
        <v>18818</v>
      </c>
      <c r="C11269" s="148">
        <v>17613.252799999998</v>
      </c>
      <c r="D11269" s="148">
        <f t="shared" si="525"/>
        <v>21488.17</v>
      </c>
      <c r="E11269" s="138" t="s">
        <v>2044</v>
      </c>
      <c r="F11269" s="148">
        <f t="shared" si="526"/>
        <v>17613.25</v>
      </c>
      <c r="G11269" s="148">
        <f t="shared" si="527"/>
        <v>21488.165000000001</v>
      </c>
    </row>
    <row r="11270" spans="1:7" ht="14.4" customHeight="1">
      <c r="A11270" s="138" t="s">
        <v>18862</v>
      </c>
      <c r="B11270" s="151" t="s">
        <v>18818</v>
      </c>
      <c r="C11270" s="148">
        <v>17613.252799999998</v>
      </c>
      <c r="D11270" s="148">
        <f t="shared" si="525"/>
        <v>21488.17</v>
      </c>
      <c r="E11270" s="138" t="s">
        <v>2044</v>
      </c>
      <c r="F11270" s="148">
        <f t="shared" si="526"/>
        <v>17613.25</v>
      </c>
      <c r="G11270" s="148">
        <f t="shared" si="527"/>
        <v>21488.165000000001</v>
      </c>
    </row>
    <row r="11271" spans="1:7" ht="14.4" customHeight="1">
      <c r="A11271" s="138" t="s">
        <v>18863</v>
      </c>
      <c r="B11271" s="151" t="s">
        <v>18818</v>
      </c>
      <c r="C11271" s="148">
        <v>17613.252799999998</v>
      </c>
      <c r="D11271" s="148">
        <f t="shared" si="525"/>
        <v>21488.17</v>
      </c>
      <c r="E11271" s="138" t="s">
        <v>2044</v>
      </c>
      <c r="F11271" s="148">
        <f t="shared" si="526"/>
        <v>17613.25</v>
      </c>
      <c r="G11271" s="148">
        <f t="shared" si="527"/>
        <v>21488.165000000001</v>
      </c>
    </row>
    <row r="11272" spans="1:7" ht="14.4" customHeight="1">
      <c r="A11272" s="138" t="s">
        <v>18864</v>
      </c>
      <c r="B11272" s="151" t="s">
        <v>18818</v>
      </c>
      <c r="C11272" s="148">
        <v>17613.252799999998</v>
      </c>
      <c r="D11272" s="148">
        <f t="shared" si="525"/>
        <v>21488.17</v>
      </c>
      <c r="E11272" s="138" t="s">
        <v>2044</v>
      </c>
      <c r="F11272" s="148">
        <f t="shared" si="526"/>
        <v>17613.25</v>
      </c>
      <c r="G11272" s="148">
        <f t="shared" si="527"/>
        <v>21488.165000000001</v>
      </c>
    </row>
    <row r="11273" spans="1:7" ht="14.4" customHeight="1">
      <c r="A11273" s="138" t="s">
        <v>18865</v>
      </c>
      <c r="B11273" s="151" t="s">
        <v>18818</v>
      </c>
      <c r="C11273" s="148">
        <v>17613.252799999998</v>
      </c>
      <c r="D11273" s="148">
        <f t="shared" ref="D11273:D11336" si="528">ROUND(C11273*(1+$D$8),2)</f>
        <v>21488.17</v>
      </c>
      <c r="E11273" s="138" t="s">
        <v>2044</v>
      </c>
      <c r="F11273" s="148">
        <f t="shared" ref="F11273:F11336" si="529">ROUND(C11273*(1-HLOOKUP(E11273,$1:$2,2,FALSE)),2)</f>
        <v>17613.25</v>
      </c>
      <c r="G11273" s="148">
        <f t="shared" ref="G11273:G11336" si="530">F11273*(1+$D$8)</f>
        <v>21488.165000000001</v>
      </c>
    </row>
    <row r="11274" spans="1:7" ht="14.4" customHeight="1">
      <c r="A11274" s="138" t="s">
        <v>18866</v>
      </c>
      <c r="B11274" s="151" t="s">
        <v>18818</v>
      </c>
      <c r="C11274" s="148">
        <v>17613.252799999998</v>
      </c>
      <c r="D11274" s="148">
        <f t="shared" si="528"/>
        <v>21488.17</v>
      </c>
      <c r="E11274" s="138" t="s">
        <v>2044</v>
      </c>
      <c r="F11274" s="148">
        <f t="shared" si="529"/>
        <v>17613.25</v>
      </c>
      <c r="G11274" s="148">
        <f t="shared" si="530"/>
        <v>21488.165000000001</v>
      </c>
    </row>
    <row r="11275" spans="1:7" ht="14.4" customHeight="1">
      <c r="A11275" s="138" t="s">
        <v>18867</v>
      </c>
      <c r="B11275" s="151" t="s">
        <v>18818</v>
      </c>
      <c r="C11275" s="148">
        <v>17613.252799999998</v>
      </c>
      <c r="D11275" s="148">
        <f t="shared" si="528"/>
        <v>21488.17</v>
      </c>
      <c r="E11275" s="138" t="s">
        <v>2044</v>
      </c>
      <c r="F11275" s="148">
        <f t="shared" si="529"/>
        <v>17613.25</v>
      </c>
      <c r="G11275" s="148">
        <f t="shared" si="530"/>
        <v>21488.165000000001</v>
      </c>
    </row>
    <row r="11276" spans="1:7" ht="14.4" customHeight="1">
      <c r="A11276" s="138" t="s">
        <v>18868</v>
      </c>
      <c r="B11276" s="151" t="s">
        <v>18818</v>
      </c>
      <c r="C11276" s="148">
        <v>17613.252799999998</v>
      </c>
      <c r="D11276" s="148">
        <f t="shared" si="528"/>
        <v>21488.17</v>
      </c>
      <c r="E11276" s="138" t="s">
        <v>2044</v>
      </c>
      <c r="F11276" s="148">
        <f t="shared" si="529"/>
        <v>17613.25</v>
      </c>
      <c r="G11276" s="148">
        <f t="shared" si="530"/>
        <v>21488.165000000001</v>
      </c>
    </row>
    <row r="11277" spans="1:7" ht="14.4" customHeight="1">
      <c r="A11277" s="138" t="s">
        <v>18869</v>
      </c>
      <c r="B11277" s="151" t="s">
        <v>18818</v>
      </c>
      <c r="C11277" s="148">
        <v>17613.252799999998</v>
      </c>
      <c r="D11277" s="148">
        <f t="shared" si="528"/>
        <v>21488.17</v>
      </c>
      <c r="E11277" s="138" t="s">
        <v>2044</v>
      </c>
      <c r="F11277" s="148">
        <f t="shared" si="529"/>
        <v>17613.25</v>
      </c>
      <c r="G11277" s="148">
        <f t="shared" si="530"/>
        <v>21488.165000000001</v>
      </c>
    </row>
    <row r="11278" spans="1:7" ht="14.4" customHeight="1">
      <c r="A11278" s="138" t="s">
        <v>18870</v>
      </c>
      <c r="B11278" s="151" t="s">
        <v>18818</v>
      </c>
      <c r="C11278" s="148">
        <v>17613.252799999998</v>
      </c>
      <c r="D11278" s="148">
        <f t="shared" si="528"/>
        <v>21488.17</v>
      </c>
      <c r="E11278" s="138" t="s">
        <v>2044</v>
      </c>
      <c r="F11278" s="148">
        <f t="shared" si="529"/>
        <v>17613.25</v>
      </c>
      <c r="G11278" s="148">
        <f t="shared" si="530"/>
        <v>21488.165000000001</v>
      </c>
    </row>
    <row r="11279" spans="1:7" ht="14.4" customHeight="1">
      <c r="A11279" s="138" t="s">
        <v>18871</v>
      </c>
      <c r="B11279" s="151" t="s">
        <v>18818</v>
      </c>
      <c r="C11279" s="148">
        <v>17613.252799999998</v>
      </c>
      <c r="D11279" s="148">
        <f t="shared" si="528"/>
        <v>21488.17</v>
      </c>
      <c r="E11279" s="138" t="s">
        <v>2044</v>
      </c>
      <c r="F11279" s="148">
        <f t="shared" si="529"/>
        <v>17613.25</v>
      </c>
      <c r="G11279" s="148">
        <f t="shared" si="530"/>
        <v>21488.165000000001</v>
      </c>
    </row>
    <row r="11280" spans="1:7" ht="14.4" customHeight="1">
      <c r="A11280" s="138" t="s">
        <v>18872</v>
      </c>
      <c r="B11280" s="151" t="s">
        <v>18818</v>
      </c>
      <c r="C11280" s="148">
        <v>17613.252799999998</v>
      </c>
      <c r="D11280" s="148">
        <f t="shared" si="528"/>
        <v>21488.17</v>
      </c>
      <c r="E11280" s="138" t="s">
        <v>2044</v>
      </c>
      <c r="F11280" s="148">
        <f t="shared" si="529"/>
        <v>17613.25</v>
      </c>
      <c r="G11280" s="148">
        <f t="shared" si="530"/>
        <v>21488.165000000001</v>
      </c>
    </row>
    <row r="11281" spans="1:7" ht="14.4" customHeight="1">
      <c r="A11281" s="138" t="s">
        <v>18873</v>
      </c>
      <c r="B11281" s="151" t="s">
        <v>18818</v>
      </c>
      <c r="C11281" s="148">
        <v>17613.252799999998</v>
      </c>
      <c r="D11281" s="148">
        <f t="shared" si="528"/>
        <v>21488.17</v>
      </c>
      <c r="E11281" s="138" t="s">
        <v>2044</v>
      </c>
      <c r="F11281" s="148">
        <f t="shared" si="529"/>
        <v>17613.25</v>
      </c>
      <c r="G11281" s="148">
        <f t="shared" si="530"/>
        <v>21488.165000000001</v>
      </c>
    </row>
    <row r="11282" spans="1:7" ht="14.4" customHeight="1">
      <c r="A11282" s="138" t="s">
        <v>18874</v>
      </c>
      <c r="B11282" s="151" t="s">
        <v>18818</v>
      </c>
      <c r="C11282" s="148">
        <v>17613.252799999998</v>
      </c>
      <c r="D11282" s="148">
        <f t="shared" si="528"/>
        <v>21488.17</v>
      </c>
      <c r="E11282" s="138" t="s">
        <v>2044</v>
      </c>
      <c r="F11282" s="148">
        <f t="shared" si="529"/>
        <v>17613.25</v>
      </c>
      <c r="G11282" s="148">
        <f t="shared" si="530"/>
        <v>21488.165000000001</v>
      </c>
    </row>
    <row r="11283" spans="1:7" ht="14.4" customHeight="1">
      <c r="A11283" s="138" t="s">
        <v>18875</v>
      </c>
      <c r="B11283" s="151" t="s">
        <v>18818</v>
      </c>
      <c r="C11283" s="148">
        <v>17613.252799999998</v>
      </c>
      <c r="D11283" s="148">
        <f t="shared" si="528"/>
        <v>21488.17</v>
      </c>
      <c r="E11283" s="138" t="s">
        <v>2044</v>
      </c>
      <c r="F11283" s="148">
        <f t="shared" si="529"/>
        <v>17613.25</v>
      </c>
      <c r="G11283" s="148">
        <f t="shared" si="530"/>
        <v>21488.165000000001</v>
      </c>
    </row>
    <row r="11284" spans="1:7" ht="14.4" customHeight="1">
      <c r="A11284" s="138" t="s">
        <v>18876</v>
      </c>
      <c r="B11284" s="151" t="s">
        <v>18818</v>
      </c>
      <c r="C11284" s="148">
        <v>17613.252799999998</v>
      </c>
      <c r="D11284" s="148">
        <f t="shared" si="528"/>
        <v>21488.17</v>
      </c>
      <c r="E11284" s="138" t="s">
        <v>2044</v>
      </c>
      <c r="F11284" s="148">
        <f t="shared" si="529"/>
        <v>17613.25</v>
      </c>
      <c r="G11284" s="148">
        <f t="shared" si="530"/>
        <v>21488.165000000001</v>
      </c>
    </row>
    <row r="11285" spans="1:7" ht="14.4" customHeight="1">
      <c r="A11285" s="138" t="s">
        <v>18877</v>
      </c>
      <c r="B11285" s="151" t="s">
        <v>18818</v>
      </c>
      <c r="C11285" s="148">
        <v>17613.252799999998</v>
      </c>
      <c r="D11285" s="148">
        <f t="shared" si="528"/>
        <v>21488.17</v>
      </c>
      <c r="E11285" s="138" t="s">
        <v>2044</v>
      </c>
      <c r="F11285" s="148">
        <f t="shared" si="529"/>
        <v>17613.25</v>
      </c>
      <c r="G11285" s="148">
        <f t="shared" si="530"/>
        <v>21488.165000000001</v>
      </c>
    </row>
    <row r="11286" spans="1:7" ht="14.4" customHeight="1">
      <c r="A11286" s="138" t="s">
        <v>18878</v>
      </c>
      <c r="B11286" s="151" t="s">
        <v>18818</v>
      </c>
      <c r="C11286" s="148">
        <v>17613.252799999998</v>
      </c>
      <c r="D11286" s="148">
        <f t="shared" si="528"/>
        <v>21488.17</v>
      </c>
      <c r="E11286" s="138" t="s">
        <v>2044</v>
      </c>
      <c r="F11286" s="148">
        <f t="shared" si="529"/>
        <v>17613.25</v>
      </c>
      <c r="G11286" s="148">
        <f t="shared" si="530"/>
        <v>21488.165000000001</v>
      </c>
    </row>
    <row r="11287" spans="1:7" ht="14.4" customHeight="1">
      <c r="A11287" s="138" t="s">
        <v>18879</v>
      </c>
      <c r="B11287" s="151" t="s">
        <v>18818</v>
      </c>
      <c r="C11287" s="148">
        <v>17613.252799999998</v>
      </c>
      <c r="D11287" s="148">
        <f t="shared" si="528"/>
        <v>21488.17</v>
      </c>
      <c r="E11287" s="138" t="s">
        <v>2044</v>
      </c>
      <c r="F11287" s="148">
        <f t="shared" si="529"/>
        <v>17613.25</v>
      </c>
      <c r="G11287" s="148">
        <f t="shared" si="530"/>
        <v>21488.165000000001</v>
      </c>
    </row>
    <row r="11288" spans="1:7" ht="14.4" customHeight="1">
      <c r="A11288" s="138" t="s">
        <v>18880</v>
      </c>
      <c r="B11288" s="151" t="s">
        <v>18818</v>
      </c>
      <c r="C11288" s="148">
        <v>17613.252799999998</v>
      </c>
      <c r="D11288" s="148">
        <f t="shared" si="528"/>
        <v>21488.17</v>
      </c>
      <c r="E11288" s="138" t="s">
        <v>2044</v>
      </c>
      <c r="F11288" s="148">
        <f t="shared" si="529"/>
        <v>17613.25</v>
      </c>
      <c r="G11288" s="148">
        <f t="shared" si="530"/>
        <v>21488.165000000001</v>
      </c>
    </row>
    <row r="11289" spans="1:7" ht="14.4" customHeight="1">
      <c r="A11289" s="138" t="s">
        <v>18881</v>
      </c>
      <c r="B11289" s="151" t="s">
        <v>18882</v>
      </c>
      <c r="C11289" s="148">
        <v>21863.138080038749</v>
      </c>
      <c r="D11289" s="148">
        <f t="shared" si="528"/>
        <v>26673.03</v>
      </c>
      <c r="E11289" s="138" t="s">
        <v>2044</v>
      </c>
      <c r="F11289" s="148">
        <f t="shared" si="529"/>
        <v>21863.14</v>
      </c>
      <c r="G11289" s="148">
        <f t="shared" si="530"/>
        <v>26673.0308</v>
      </c>
    </row>
    <row r="11290" spans="1:7" ht="14.4" customHeight="1">
      <c r="A11290" s="138" t="s">
        <v>18883</v>
      </c>
      <c r="B11290" s="151" t="s">
        <v>18882</v>
      </c>
      <c r="C11290" s="148">
        <v>21863.138080038749</v>
      </c>
      <c r="D11290" s="148">
        <f t="shared" si="528"/>
        <v>26673.03</v>
      </c>
      <c r="E11290" s="138" t="s">
        <v>2044</v>
      </c>
      <c r="F11290" s="148">
        <f t="shared" si="529"/>
        <v>21863.14</v>
      </c>
      <c r="G11290" s="148">
        <f t="shared" si="530"/>
        <v>26673.0308</v>
      </c>
    </row>
    <row r="11291" spans="1:7" ht="14.4" customHeight="1">
      <c r="A11291" s="138" t="s">
        <v>18884</v>
      </c>
      <c r="B11291" s="151" t="s">
        <v>18882</v>
      </c>
      <c r="C11291" s="148">
        <v>21863.138080038749</v>
      </c>
      <c r="D11291" s="148">
        <f t="shared" si="528"/>
        <v>26673.03</v>
      </c>
      <c r="E11291" s="138" t="s">
        <v>2044</v>
      </c>
      <c r="F11291" s="148">
        <f t="shared" si="529"/>
        <v>21863.14</v>
      </c>
      <c r="G11291" s="148">
        <f t="shared" si="530"/>
        <v>26673.0308</v>
      </c>
    </row>
    <row r="11292" spans="1:7" ht="14.4" customHeight="1">
      <c r="A11292" s="138" t="s">
        <v>18885</v>
      </c>
      <c r="B11292" s="151" t="s">
        <v>18882</v>
      </c>
      <c r="C11292" s="148">
        <v>21863.138080038749</v>
      </c>
      <c r="D11292" s="148">
        <f t="shared" si="528"/>
        <v>26673.03</v>
      </c>
      <c r="E11292" s="138" t="s">
        <v>2044</v>
      </c>
      <c r="F11292" s="148">
        <f t="shared" si="529"/>
        <v>21863.14</v>
      </c>
      <c r="G11292" s="148">
        <f t="shared" si="530"/>
        <v>26673.0308</v>
      </c>
    </row>
    <row r="11293" spans="1:7" ht="14.4" customHeight="1">
      <c r="A11293" s="138" t="s">
        <v>18886</v>
      </c>
      <c r="B11293" s="151" t="s">
        <v>18882</v>
      </c>
      <c r="C11293" s="148">
        <v>21863.138080038749</v>
      </c>
      <c r="D11293" s="148">
        <f t="shared" si="528"/>
        <v>26673.03</v>
      </c>
      <c r="E11293" s="138" t="s">
        <v>2044</v>
      </c>
      <c r="F11293" s="148">
        <f t="shared" si="529"/>
        <v>21863.14</v>
      </c>
      <c r="G11293" s="148">
        <f t="shared" si="530"/>
        <v>26673.0308</v>
      </c>
    </row>
    <row r="11294" spans="1:7" ht="14.4" customHeight="1">
      <c r="A11294" s="138" t="s">
        <v>18887</v>
      </c>
      <c r="B11294" s="151" t="s">
        <v>18882</v>
      </c>
      <c r="C11294" s="148">
        <v>21863.138080038749</v>
      </c>
      <c r="D11294" s="148">
        <f t="shared" si="528"/>
        <v>26673.03</v>
      </c>
      <c r="E11294" s="138" t="s">
        <v>2044</v>
      </c>
      <c r="F11294" s="148">
        <f t="shared" si="529"/>
        <v>21863.14</v>
      </c>
      <c r="G11294" s="148">
        <f t="shared" si="530"/>
        <v>26673.0308</v>
      </c>
    </row>
    <row r="11295" spans="1:7" ht="14.4" customHeight="1">
      <c r="A11295" s="138" t="s">
        <v>18888</v>
      </c>
      <c r="B11295" s="151" t="s">
        <v>18882</v>
      </c>
      <c r="C11295" s="148">
        <v>21863.138080038749</v>
      </c>
      <c r="D11295" s="148">
        <f t="shared" si="528"/>
        <v>26673.03</v>
      </c>
      <c r="E11295" s="138" t="s">
        <v>2044</v>
      </c>
      <c r="F11295" s="148">
        <f t="shared" si="529"/>
        <v>21863.14</v>
      </c>
      <c r="G11295" s="148">
        <f t="shared" si="530"/>
        <v>26673.0308</v>
      </c>
    </row>
    <row r="11296" spans="1:7" ht="14.4" customHeight="1">
      <c r="A11296" s="138" t="s">
        <v>18889</v>
      </c>
      <c r="B11296" s="151" t="s">
        <v>18882</v>
      </c>
      <c r="C11296" s="148">
        <v>21863.138080038749</v>
      </c>
      <c r="D11296" s="148">
        <f t="shared" si="528"/>
        <v>26673.03</v>
      </c>
      <c r="E11296" s="138" t="s">
        <v>2044</v>
      </c>
      <c r="F11296" s="148">
        <f t="shared" si="529"/>
        <v>21863.14</v>
      </c>
      <c r="G11296" s="148">
        <f t="shared" si="530"/>
        <v>26673.0308</v>
      </c>
    </row>
    <row r="11297" spans="1:7" ht="14.4" customHeight="1">
      <c r="A11297" s="138" t="s">
        <v>18890</v>
      </c>
      <c r="B11297" s="151" t="s">
        <v>18882</v>
      </c>
      <c r="C11297" s="148">
        <v>21863.138080038749</v>
      </c>
      <c r="D11297" s="148">
        <f t="shared" si="528"/>
        <v>26673.03</v>
      </c>
      <c r="E11297" s="138" t="s">
        <v>2044</v>
      </c>
      <c r="F11297" s="148">
        <f t="shared" si="529"/>
        <v>21863.14</v>
      </c>
      <c r="G11297" s="148">
        <f t="shared" si="530"/>
        <v>26673.0308</v>
      </c>
    </row>
    <row r="11298" spans="1:7" ht="14.4" customHeight="1">
      <c r="A11298" s="138" t="s">
        <v>18891</v>
      </c>
      <c r="B11298" s="151" t="s">
        <v>18882</v>
      </c>
      <c r="C11298" s="148">
        <v>21863.138080038749</v>
      </c>
      <c r="D11298" s="148">
        <f t="shared" si="528"/>
        <v>26673.03</v>
      </c>
      <c r="E11298" s="138" t="s">
        <v>2044</v>
      </c>
      <c r="F11298" s="148">
        <f t="shared" si="529"/>
        <v>21863.14</v>
      </c>
      <c r="G11298" s="148">
        <f t="shared" si="530"/>
        <v>26673.0308</v>
      </c>
    </row>
    <row r="11299" spans="1:7" ht="14.4" customHeight="1">
      <c r="A11299" s="138" t="s">
        <v>18892</v>
      </c>
      <c r="B11299" s="151" t="s">
        <v>18882</v>
      </c>
      <c r="C11299" s="148">
        <v>21863.138080038749</v>
      </c>
      <c r="D11299" s="148">
        <f t="shared" si="528"/>
        <v>26673.03</v>
      </c>
      <c r="E11299" s="138" t="s">
        <v>2044</v>
      </c>
      <c r="F11299" s="148">
        <f t="shared" si="529"/>
        <v>21863.14</v>
      </c>
      <c r="G11299" s="148">
        <f t="shared" si="530"/>
        <v>26673.0308</v>
      </c>
    </row>
    <row r="11300" spans="1:7" ht="14.4" customHeight="1">
      <c r="A11300" s="138" t="s">
        <v>18893</v>
      </c>
      <c r="B11300" s="151" t="s">
        <v>18882</v>
      </c>
      <c r="C11300" s="148">
        <v>21863.138080038749</v>
      </c>
      <c r="D11300" s="148">
        <f t="shared" si="528"/>
        <v>26673.03</v>
      </c>
      <c r="E11300" s="138" t="s">
        <v>2044</v>
      </c>
      <c r="F11300" s="148">
        <f t="shared" si="529"/>
        <v>21863.14</v>
      </c>
      <c r="G11300" s="148">
        <f t="shared" si="530"/>
        <v>26673.0308</v>
      </c>
    </row>
    <row r="11301" spans="1:7" ht="14.4" customHeight="1">
      <c r="A11301" s="138" t="s">
        <v>18894</v>
      </c>
      <c r="B11301" s="151" t="s">
        <v>18882</v>
      </c>
      <c r="C11301" s="148">
        <v>21863.138080038749</v>
      </c>
      <c r="D11301" s="148">
        <f t="shared" si="528"/>
        <v>26673.03</v>
      </c>
      <c r="E11301" s="138" t="s">
        <v>2044</v>
      </c>
      <c r="F11301" s="148">
        <f t="shared" si="529"/>
        <v>21863.14</v>
      </c>
      <c r="G11301" s="148">
        <f t="shared" si="530"/>
        <v>26673.0308</v>
      </c>
    </row>
    <row r="11302" spans="1:7" ht="14.4" customHeight="1">
      <c r="A11302" s="138" t="s">
        <v>18895</v>
      </c>
      <c r="B11302" s="151" t="s">
        <v>18882</v>
      </c>
      <c r="C11302" s="148">
        <v>21863.138080038749</v>
      </c>
      <c r="D11302" s="148">
        <f t="shared" si="528"/>
        <v>26673.03</v>
      </c>
      <c r="E11302" s="138" t="s">
        <v>2044</v>
      </c>
      <c r="F11302" s="148">
        <f t="shared" si="529"/>
        <v>21863.14</v>
      </c>
      <c r="G11302" s="148">
        <f t="shared" si="530"/>
        <v>26673.0308</v>
      </c>
    </row>
    <row r="11303" spans="1:7" ht="14.4" customHeight="1">
      <c r="A11303" s="138" t="s">
        <v>18896</v>
      </c>
      <c r="B11303" s="151" t="s">
        <v>18882</v>
      </c>
      <c r="C11303" s="148">
        <v>21863.138080038749</v>
      </c>
      <c r="D11303" s="148">
        <f t="shared" si="528"/>
        <v>26673.03</v>
      </c>
      <c r="E11303" s="138" t="s">
        <v>2044</v>
      </c>
      <c r="F11303" s="148">
        <f t="shared" si="529"/>
        <v>21863.14</v>
      </c>
      <c r="G11303" s="148">
        <f t="shared" si="530"/>
        <v>26673.0308</v>
      </c>
    </row>
    <row r="11304" spans="1:7" ht="14.4" customHeight="1">
      <c r="A11304" s="138" t="s">
        <v>18897</v>
      </c>
      <c r="B11304" s="151" t="s">
        <v>18882</v>
      </c>
      <c r="C11304" s="148">
        <v>21863.138080038749</v>
      </c>
      <c r="D11304" s="148">
        <f t="shared" si="528"/>
        <v>26673.03</v>
      </c>
      <c r="E11304" s="138" t="s">
        <v>2044</v>
      </c>
      <c r="F11304" s="148">
        <f t="shared" si="529"/>
        <v>21863.14</v>
      </c>
      <c r="G11304" s="148">
        <f t="shared" si="530"/>
        <v>26673.0308</v>
      </c>
    </row>
    <row r="11305" spans="1:7" ht="14.4" customHeight="1">
      <c r="A11305" s="138" t="s">
        <v>18898</v>
      </c>
      <c r="B11305" s="151" t="s">
        <v>18882</v>
      </c>
      <c r="C11305" s="148">
        <v>21863.138080038749</v>
      </c>
      <c r="D11305" s="148">
        <f t="shared" si="528"/>
        <v>26673.03</v>
      </c>
      <c r="E11305" s="138" t="s">
        <v>2044</v>
      </c>
      <c r="F11305" s="148">
        <f t="shared" si="529"/>
        <v>21863.14</v>
      </c>
      <c r="G11305" s="148">
        <f t="shared" si="530"/>
        <v>26673.0308</v>
      </c>
    </row>
    <row r="11306" spans="1:7" ht="14.4" customHeight="1">
      <c r="A11306" s="138" t="s">
        <v>18899</v>
      </c>
      <c r="B11306" s="151" t="s">
        <v>18882</v>
      </c>
      <c r="C11306" s="148">
        <v>21863.138080038749</v>
      </c>
      <c r="D11306" s="148">
        <f t="shared" si="528"/>
        <v>26673.03</v>
      </c>
      <c r="E11306" s="138" t="s">
        <v>2044</v>
      </c>
      <c r="F11306" s="148">
        <f t="shared" si="529"/>
        <v>21863.14</v>
      </c>
      <c r="G11306" s="148">
        <f t="shared" si="530"/>
        <v>26673.0308</v>
      </c>
    </row>
    <row r="11307" spans="1:7" ht="14.4" customHeight="1">
      <c r="A11307" s="138" t="s">
        <v>18900</v>
      </c>
      <c r="B11307" s="151" t="s">
        <v>18882</v>
      </c>
      <c r="C11307" s="148">
        <v>21863.138080038749</v>
      </c>
      <c r="D11307" s="148">
        <f t="shared" si="528"/>
        <v>26673.03</v>
      </c>
      <c r="E11307" s="138" t="s">
        <v>2044</v>
      </c>
      <c r="F11307" s="148">
        <f t="shared" si="529"/>
        <v>21863.14</v>
      </c>
      <c r="G11307" s="148">
        <f t="shared" si="530"/>
        <v>26673.0308</v>
      </c>
    </row>
    <row r="11308" spans="1:7" ht="14.4" customHeight="1">
      <c r="A11308" s="138" t="s">
        <v>18901</v>
      </c>
      <c r="B11308" s="151" t="s">
        <v>18882</v>
      </c>
      <c r="C11308" s="148">
        <v>21863.138080038749</v>
      </c>
      <c r="D11308" s="148">
        <f t="shared" si="528"/>
        <v>26673.03</v>
      </c>
      <c r="E11308" s="138" t="s">
        <v>2044</v>
      </c>
      <c r="F11308" s="148">
        <f t="shared" si="529"/>
        <v>21863.14</v>
      </c>
      <c r="G11308" s="148">
        <f t="shared" si="530"/>
        <v>26673.0308</v>
      </c>
    </row>
    <row r="11309" spans="1:7" ht="14.4" customHeight="1">
      <c r="A11309" s="138" t="s">
        <v>18902</v>
      </c>
      <c r="B11309" s="151" t="s">
        <v>18882</v>
      </c>
      <c r="C11309" s="148">
        <v>21863.138080038749</v>
      </c>
      <c r="D11309" s="148">
        <f t="shared" si="528"/>
        <v>26673.03</v>
      </c>
      <c r="E11309" s="138" t="s">
        <v>2044</v>
      </c>
      <c r="F11309" s="148">
        <f t="shared" si="529"/>
        <v>21863.14</v>
      </c>
      <c r="G11309" s="148">
        <f t="shared" si="530"/>
        <v>26673.0308</v>
      </c>
    </row>
    <row r="11310" spans="1:7" ht="14.4" customHeight="1">
      <c r="A11310" s="138" t="s">
        <v>18903</v>
      </c>
      <c r="B11310" s="151" t="s">
        <v>18882</v>
      </c>
      <c r="C11310" s="148">
        <v>21863.138080038749</v>
      </c>
      <c r="D11310" s="148">
        <f t="shared" si="528"/>
        <v>26673.03</v>
      </c>
      <c r="E11310" s="138" t="s">
        <v>2044</v>
      </c>
      <c r="F11310" s="148">
        <f t="shared" si="529"/>
        <v>21863.14</v>
      </c>
      <c r="G11310" s="148">
        <f t="shared" si="530"/>
        <v>26673.0308</v>
      </c>
    </row>
    <row r="11311" spans="1:7" ht="14.4" customHeight="1">
      <c r="A11311" s="138" t="s">
        <v>18904</v>
      </c>
      <c r="B11311" s="151" t="s">
        <v>18882</v>
      </c>
      <c r="C11311" s="148">
        <v>21863.138080038749</v>
      </c>
      <c r="D11311" s="148">
        <f t="shared" si="528"/>
        <v>26673.03</v>
      </c>
      <c r="E11311" s="138" t="s">
        <v>2044</v>
      </c>
      <c r="F11311" s="148">
        <f t="shared" si="529"/>
        <v>21863.14</v>
      </c>
      <c r="G11311" s="148">
        <f t="shared" si="530"/>
        <v>26673.0308</v>
      </c>
    </row>
    <row r="11312" spans="1:7" ht="14.4" customHeight="1">
      <c r="A11312" s="138" t="s">
        <v>18905</v>
      </c>
      <c r="B11312" s="151" t="s">
        <v>18882</v>
      </c>
      <c r="C11312" s="148">
        <v>21863.138080038749</v>
      </c>
      <c r="D11312" s="148">
        <f t="shared" si="528"/>
        <v>26673.03</v>
      </c>
      <c r="E11312" s="138" t="s">
        <v>2044</v>
      </c>
      <c r="F11312" s="148">
        <f t="shared" si="529"/>
        <v>21863.14</v>
      </c>
      <c r="G11312" s="148">
        <f t="shared" si="530"/>
        <v>26673.0308</v>
      </c>
    </row>
    <row r="11313" spans="1:7" ht="14.4" customHeight="1">
      <c r="A11313" s="138" t="s">
        <v>18906</v>
      </c>
      <c r="B11313" s="151" t="s">
        <v>18882</v>
      </c>
      <c r="C11313" s="148">
        <v>21863.138080038749</v>
      </c>
      <c r="D11313" s="148">
        <f t="shared" si="528"/>
        <v>26673.03</v>
      </c>
      <c r="E11313" s="138" t="s">
        <v>2044</v>
      </c>
      <c r="F11313" s="148">
        <f t="shared" si="529"/>
        <v>21863.14</v>
      </c>
      <c r="G11313" s="148">
        <f t="shared" si="530"/>
        <v>26673.0308</v>
      </c>
    </row>
    <row r="11314" spans="1:7" ht="14.4" customHeight="1">
      <c r="A11314" s="138" t="s">
        <v>18907</v>
      </c>
      <c r="B11314" s="151" t="s">
        <v>18882</v>
      </c>
      <c r="C11314" s="148">
        <v>21863.138080038749</v>
      </c>
      <c r="D11314" s="148">
        <f t="shared" si="528"/>
        <v>26673.03</v>
      </c>
      <c r="E11314" s="138" t="s">
        <v>2044</v>
      </c>
      <c r="F11314" s="148">
        <f t="shared" si="529"/>
        <v>21863.14</v>
      </c>
      <c r="G11314" s="148">
        <f t="shared" si="530"/>
        <v>26673.0308</v>
      </c>
    </row>
    <row r="11315" spans="1:7" ht="14.4" customHeight="1">
      <c r="A11315" s="138" t="s">
        <v>18908</v>
      </c>
      <c r="B11315" s="151" t="s">
        <v>18882</v>
      </c>
      <c r="C11315" s="148">
        <v>21863.138080038749</v>
      </c>
      <c r="D11315" s="148">
        <f t="shared" si="528"/>
        <v>26673.03</v>
      </c>
      <c r="E11315" s="138" t="s">
        <v>2044</v>
      </c>
      <c r="F11315" s="148">
        <f t="shared" si="529"/>
        <v>21863.14</v>
      </c>
      <c r="G11315" s="148">
        <f t="shared" si="530"/>
        <v>26673.0308</v>
      </c>
    </row>
    <row r="11316" spans="1:7" ht="14.4" customHeight="1">
      <c r="A11316" s="138" t="s">
        <v>18909</v>
      </c>
      <c r="B11316" s="151" t="s">
        <v>18882</v>
      </c>
      <c r="C11316" s="148">
        <v>21863.138080038749</v>
      </c>
      <c r="D11316" s="148">
        <f t="shared" si="528"/>
        <v>26673.03</v>
      </c>
      <c r="E11316" s="138" t="s">
        <v>2044</v>
      </c>
      <c r="F11316" s="148">
        <f t="shared" si="529"/>
        <v>21863.14</v>
      </c>
      <c r="G11316" s="148">
        <f t="shared" si="530"/>
        <v>26673.0308</v>
      </c>
    </row>
    <row r="11317" spans="1:7" ht="14.4" customHeight="1">
      <c r="A11317" s="138" t="s">
        <v>18910</v>
      </c>
      <c r="B11317" s="151" t="s">
        <v>18882</v>
      </c>
      <c r="C11317" s="148">
        <v>21863.138080038749</v>
      </c>
      <c r="D11317" s="148">
        <f t="shared" si="528"/>
        <v>26673.03</v>
      </c>
      <c r="E11317" s="138" t="s">
        <v>2044</v>
      </c>
      <c r="F11317" s="148">
        <f t="shared" si="529"/>
        <v>21863.14</v>
      </c>
      <c r="G11317" s="148">
        <f t="shared" si="530"/>
        <v>26673.0308</v>
      </c>
    </row>
    <row r="11318" spans="1:7" ht="14.4" customHeight="1">
      <c r="A11318" s="138" t="s">
        <v>18911</v>
      </c>
      <c r="B11318" s="151" t="s">
        <v>18882</v>
      </c>
      <c r="C11318" s="148">
        <v>21863.138080038749</v>
      </c>
      <c r="D11318" s="148">
        <f t="shared" si="528"/>
        <v>26673.03</v>
      </c>
      <c r="E11318" s="138" t="s">
        <v>2044</v>
      </c>
      <c r="F11318" s="148">
        <f t="shared" si="529"/>
        <v>21863.14</v>
      </c>
      <c r="G11318" s="148">
        <f t="shared" si="530"/>
        <v>26673.0308</v>
      </c>
    </row>
    <row r="11319" spans="1:7" ht="14.4" customHeight="1">
      <c r="A11319" s="138" t="s">
        <v>18912</v>
      </c>
      <c r="B11319" s="151" t="s">
        <v>18882</v>
      </c>
      <c r="C11319" s="148">
        <v>21863.138080038749</v>
      </c>
      <c r="D11319" s="148">
        <f t="shared" si="528"/>
        <v>26673.03</v>
      </c>
      <c r="E11319" s="138" t="s">
        <v>2044</v>
      </c>
      <c r="F11319" s="148">
        <f t="shared" si="529"/>
        <v>21863.14</v>
      </c>
      <c r="G11319" s="148">
        <f t="shared" si="530"/>
        <v>26673.0308</v>
      </c>
    </row>
    <row r="11320" spans="1:7" ht="14.4" customHeight="1">
      <c r="A11320" s="138" t="s">
        <v>18913</v>
      </c>
      <c r="B11320" s="151" t="s">
        <v>18882</v>
      </c>
      <c r="C11320" s="148">
        <v>21863.138080038749</v>
      </c>
      <c r="D11320" s="148">
        <f t="shared" si="528"/>
        <v>26673.03</v>
      </c>
      <c r="E11320" s="138" t="s">
        <v>2044</v>
      </c>
      <c r="F11320" s="148">
        <f t="shared" si="529"/>
        <v>21863.14</v>
      </c>
      <c r="G11320" s="148">
        <f t="shared" si="530"/>
        <v>26673.0308</v>
      </c>
    </row>
    <row r="11321" spans="1:7" ht="14.4" customHeight="1">
      <c r="A11321" s="138" t="s">
        <v>18914</v>
      </c>
      <c r="B11321" s="151" t="s">
        <v>18882</v>
      </c>
      <c r="C11321" s="148">
        <v>21863.138080038749</v>
      </c>
      <c r="D11321" s="148">
        <f t="shared" si="528"/>
        <v>26673.03</v>
      </c>
      <c r="E11321" s="138" t="s">
        <v>2044</v>
      </c>
      <c r="F11321" s="148">
        <f t="shared" si="529"/>
        <v>21863.14</v>
      </c>
      <c r="G11321" s="148">
        <f t="shared" si="530"/>
        <v>26673.0308</v>
      </c>
    </row>
    <row r="11322" spans="1:7" ht="14.4" customHeight="1">
      <c r="A11322" s="138" t="s">
        <v>18915</v>
      </c>
      <c r="B11322" s="151" t="s">
        <v>18882</v>
      </c>
      <c r="C11322" s="148">
        <v>21863.138080038749</v>
      </c>
      <c r="D11322" s="148">
        <f t="shared" si="528"/>
        <v>26673.03</v>
      </c>
      <c r="E11322" s="138" t="s">
        <v>2044</v>
      </c>
      <c r="F11322" s="148">
        <f t="shared" si="529"/>
        <v>21863.14</v>
      </c>
      <c r="G11322" s="148">
        <f t="shared" si="530"/>
        <v>26673.0308</v>
      </c>
    </row>
    <row r="11323" spans="1:7" ht="14.4" customHeight="1">
      <c r="A11323" s="138" t="s">
        <v>18916</v>
      </c>
      <c r="B11323" s="151" t="s">
        <v>18882</v>
      </c>
      <c r="C11323" s="148">
        <v>21863.138080038749</v>
      </c>
      <c r="D11323" s="148">
        <f t="shared" si="528"/>
        <v>26673.03</v>
      </c>
      <c r="E11323" s="138" t="s">
        <v>2044</v>
      </c>
      <c r="F11323" s="148">
        <f t="shared" si="529"/>
        <v>21863.14</v>
      </c>
      <c r="G11323" s="148">
        <f t="shared" si="530"/>
        <v>26673.0308</v>
      </c>
    </row>
    <row r="11324" spans="1:7" ht="14.4" customHeight="1">
      <c r="A11324" s="138" t="s">
        <v>18917</v>
      </c>
      <c r="B11324" s="151" t="s">
        <v>18882</v>
      </c>
      <c r="C11324" s="148">
        <v>21863.138080038749</v>
      </c>
      <c r="D11324" s="148">
        <f t="shared" si="528"/>
        <v>26673.03</v>
      </c>
      <c r="E11324" s="138" t="s">
        <v>2044</v>
      </c>
      <c r="F11324" s="148">
        <f t="shared" si="529"/>
        <v>21863.14</v>
      </c>
      <c r="G11324" s="148">
        <f t="shared" si="530"/>
        <v>26673.0308</v>
      </c>
    </row>
    <row r="11325" spans="1:7" ht="14.4" customHeight="1">
      <c r="A11325" s="138" t="s">
        <v>18918</v>
      </c>
      <c r="B11325" s="151" t="s">
        <v>18882</v>
      </c>
      <c r="C11325" s="148">
        <v>21863.138080038749</v>
      </c>
      <c r="D11325" s="148">
        <f t="shared" si="528"/>
        <v>26673.03</v>
      </c>
      <c r="E11325" s="138" t="s">
        <v>2044</v>
      </c>
      <c r="F11325" s="148">
        <f t="shared" si="529"/>
        <v>21863.14</v>
      </c>
      <c r="G11325" s="148">
        <f t="shared" si="530"/>
        <v>26673.0308</v>
      </c>
    </row>
    <row r="11326" spans="1:7" ht="14.4" customHeight="1">
      <c r="A11326" s="138" t="s">
        <v>18919</v>
      </c>
      <c r="B11326" s="151" t="s">
        <v>18882</v>
      </c>
      <c r="C11326" s="148">
        <v>21863.138080038749</v>
      </c>
      <c r="D11326" s="148">
        <f t="shared" si="528"/>
        <v>26673.03</v>
      </c>
      <c r="E11326" s="138" t="s">
        <v>2044</v>
      </c>
      <c r="F11326" s="148">
        <f t="shared" si="529"/>
        <v>21863.14</v>
      </c>
      <c r="G11326" s="148">
        <f t="shared" si="530"/>
        <v>26673.0308</v>
      </c>
    </row>
    <row r="11327" spans="1:7" ht="14.4" customHeight="1">
      <c r="A11327" s="138" t="s">
        <v>18920</v>
      </c>
      <c r="B11327" s="151" t="s">
        <v>18882</v>
      </c>
      <c r="C11327" s="148">
        <v>21863.138080038749</v>
      </c>
      <c r="D11327" s="148">
        <f t="shared" si="528"/>
        <v>26673.03</v>
      </c>
      <c r="E11327" s="138" t="s">
        <v>2044</v>
      </c>
      <c r="F11327" s="148">
        <f t="shared" si="529"/>
        <v>21863.14</v>
      </c>
      <c r="G11327" s="148">
        <f t="shared" si="530"/>
        <v>26673.0308</v>
      </c>
    </row>
    <row r="11328" spans="1:7" ht="14.4" customHeight="1">
      <c r="A11328" s="138" t="s">
        <v>18921</v>
      </c>
      <c r="B11328" s="151" t="s">
        <v>18882</v>
      </c>
      <c r="C11328" s="148">
        <v>21863.138080038749</v>
      </c>
      <c r="D11328" s="148">
        <f t="shared" si="528"/>
        <v>26673.03</v>
      </c>
      <c r="E11328" s="138" t="s">
        <v>2044</v>
      </c>
      <c r="F11328" s="148">
        <f t="shared" si="529"/>
        <v>21863.14</v>
      </c>
      <c r="G11328" s="148">
        <f t="shared" si="530"/>
        <v>26673.0308</v>
      </c>
    </row>
    <row r="11329" spans="1:7" ht="14.4" customHeight="1">
      <c r="A11329" s="138" t="s">
        <v>18922</v>
      </c>
      <c r="B11329" s="151" t="s">
        <v>18882</v>
      </c>
      <c r="C11329" s="148">
        <v>21863.138080038749</v>
      </c>
      <c r="D11329" s="148">
        <f t="shared" si="528"/>
        <v>26673.03</v>
      </c>
      <c r="E11329" s="138" t="s">
        <v>2044</v>
      </c>
      <c r="F11329" s="148">
        <f t="shared" si="529"/>
        <v>21863.14</v>
      </c>
      <c r="G11329" s="148">
        <f t="shared" si="530"/>
        <v>26673.0308</v>
      </c>
    </row>
    <row r="11330" spans="1:7" ht="14.4" customHeight="1">
      <c r="A11330" s="138" t="s">
        <v>18923</v>
      </c>
      <c r="B11330" s="151" t="s">
        <v>18882</v>
      </c>
      <c r="C11330" s="148">
        <v>21863.138080038749</v>
      </c>
      <c r="D11330" s="148">
        <f t="shared" si="528"/>
        <v>26673.03</v>
      </c>
      <c r="E11330" s="138" t="s">
        <v>2044</v>
      </c>
      <c r="F11330" s="148">
        <f t="shared" si="529"/>
        <v>21863.14</v>
      </c>
      <c r="G11330" s="148">
        <f t="shared" si="530"/>
        <v>26673.0308</v>
      </c>
    </row>
    <row r="11331" spans="1:7" ht="14.4" customHeight="1">
      <c r="A11331" s="138" t="s">
        <v>18924</v>
      </c>
      <c r="B11331" s="151" t="s">
        <v>18882</v>
      </c>
      <c r="C11331" s="148">
        <v>21863.138080038749</v>
      </c>
      <c r="D11331" s="148">
        <f t="shared" si="528"/>
        <v>26673.03</v>
      </c>
      <c r="E11331" s="138" t="s">
        <v>2044</v>
      </c>
      <c r="F11331" s="148">
        <f t="shared" si="529"/>
        <v>21863.14</v>
      </c>
      <c r="G11331" s="148">
        <f t="shared" si="530"/>
        <v>26673.0308</v>
      </c>
    </row>
    <row r="11332" spans="1:7" ht="14.4" customHeight="1">
      <c r="A11332" s="138" t="s">
        <v>18925</v>
      </c>
      <c r="B11332" s="151" t="s">
        <v>18882</v>
      </c>
      <c r="C11332" s="148">
        <v>21863.138080038749</v>
      </c>
      <c r="D11332" s="148">
        <f t="shared" si="528"/>
        <v>26673.03</v>
      </c>
      <c r="E11332" s="138" t="s">
        <v>2044</v>
      </c>
      <c r="F11332" s="148">
        <f t="shared" si="529"/>
        <v>21863.14</v>
      </c>
      <c r="G11332" s="148">
        <f t="shared" si="530"/>
        <v>26673.0308</v>
      </c>
    </row>
    <row r="11333" spans="1:7" ht="14.4" customHeight="1">
      <c r="A11333" s="138" t="s">
        <v>18926</v>
      </c>
      <c r="B11333" s="151" t="s">
        <v>18882</v>
      </c>
      <c r="C11333" s="148">
        <v>21863.138080038749</v>
      </c>
      <c r="D11333" s="148">
        <f t="shared" si="528"/>
        <v>26673.03</v>
      </c>
      <c r="E11333" s="138" t="s">
        <v>2044</v>
      </c>
      <c r="F11333" s="148">
        <f t="shared" si="529"/>
        <v>21863.14</v>
      </c>
      <c r="G11333" s="148">
        <f t="shared" si="530"/>
        <v>26673.0308</v>
      </c>
    </row>
    <row r="11334" spans="1:7" ht="14.4" customHeight="1">
      <c r="A11334" s="138" t="s">
        <v>18927</v>
      </c>
      <c r="B11334" s="151" t="s">
        <v>18882</v>
      </c>
      <c r="C11334" s="148">
        <v>21863.138080038749</v>
      </c>
      <c r="D11334" s="148">
        <f t="shared" si="528"/>
        <v>26673.03</v>
      </c>
      <c r="E11334" s="138" t="s">
        <v>2044</v>
      </c>
      <c r="F11334" s="148">
        <f t="shared" si="529"/>
        <v>21863.14</v>
      </c>
      <c r="G11334" s="148">
        <f t="shared" si="530"/>
        <v>26673.0308</v>
      </c>
    </row>
    <row r="11335" spans="1:7" ht="14.4" customHeight="1">
      <c r="A11335" s="138" t="s">
        <v>18928</v>
      </c>
      <c r="B11335" s="151" t="s">
        <v>18882</v>
      </c>
      <c r="C11335" s="148">
        <v>21863.138080038749</v>
      </c>
      <c r="D11335" s="148">
        <f t="shared" si="528"/>
        <v>26673.03</v>
      </c>
      <c r="E11335" s="138" t="s">
        <v>2044</v>
      </c>
      <c r="F11335" s="148">
        <f t="shared" si="529"/>
        <v>21863.14</v>
      </c>
      <c r="G11335" s="148">
        <f t="shared" si="530"/>
        <v>26673.0308</v>
      </c>
    </row>
    <row r="11336" spans="1:7" ht="14.4" customHeight="1">
      <c r="A11336" s="138" t="s">
        <v>18929</v>
      </c>
      <c r="B11336" s="151" t="s">
        <v>18882</v>
      </c>
      <c r="C11336" s="148">
        <v>21863.138080038749</v>
      </c>
      <c r="D11336" s="148">
        <f t="shared" si="528"/>
        <v>26673.03</v>
      </c>
      <c r="E11336" s="138" t="s">
        <v>2044</v>
      </c>
      <c r="F11336" s="148">
        <f t="shared" si="529"/>
        <v>21863.14</v>
      </c>
      <c r="G11336" s="148">
        <f t="shared" si="530"/>
        <v>26673.0308</v>
      </c>
    </row>
    <row r="11337" spans="1:7" ht="14.4" customHeight="1">
      <c r="A11337" s="138" t="s">
        <v>18930</v>
      </c>
      <c r="B11337" s="151" t="s">
        <v>18882</v>
      </c>
      <c r="C11337" s="148">
        <v>21863.138080038749</v>
      </c>
      <c r="D11337" s="148">
        <f t="shared" ref="D11337:D11400" si="531">ROUND(C11337*(1+$D$8),2)</f>
        <v>26673.03</v>
      </c>
      <c r="E11337" s="138" t="s">
        <v>2044</v>
      </c>
      <c r="F11337" s="148">
        <f t="shared" ref="F11337:F11400" si="532">ROUND(C11337*(1-HLOOKUP(E11337,$1:$2,2,FALSE)),2)</f>
        <v>21863.14</v>
      </c>
      <c r="G11337" s="148">
        <f t="shared" ref="G11337:G11400" si="533">F11337*(1+$D$8)</f>
        <v>26673.0308</v>
      </c>
    </row>
    <row r="11338" spans="1:7" ht="14.4" customHeight="1">
      <c r="A11338" s="138" t="s">
        <v>18931</v>
      </c>
      <c r="B11338" s="151" t="s">
        <v>18882</v>
      </c>
      <c r="C11338" s="148">
        <v>21863.138080038749</v>
      </c>
      <c r="D11338" s="148">
        <f t="shared" si="531"/>
        <v>26673.03</v>
      </c>
      <c r="E11338" s="138" t="s">
        <v>2044</v>
      </c>
      <c r="F11338" s="148">
        <f t="shared" si="532"/>
        <v>21863.14</v>
      </c>
      <c r="G11338" s="148">
        <f t="shared" si="533"/>
        <v>26673.0308</v>
      </c>
    </row>
    <row r="11339" spans="1:7" ht="14.4" customHeight="1">
      <c r="A11339" s="138" t="s">
        <v>18932</v>
      </c>
      <c r="B11339" s="151" t="s">
        <v>18882</v>
      </c>
      <c r="C11339" s="148">
        <v>21863.138080038749</v>
      </c>
      <c r="D11339" s="148">
        <f t="shared" si="531"/>
        <v>26673.03</v>
      </c>
      <c r="E11339" s="138" t="s">
        <v>2044</v>
      </c>
      <c r="F11339" s="148">
        <f t="shared" si="532"/>
        <v>21863.14</v>
      </c>
      <c r="G11339" s="148">
        <f t="shared" si="533"/>
        <v>26673.0308</v>
      </c>
    </row>
    <row r="11340" spans="1:7" ht="14.4" customHeight="1">
      <c r="A11340" s="138" t="s">
        <v>18933</v>
      </c>
      <c r="B11340" s="151" t="s">
        <v>18882</v>
      </c>
      <c r="C11340" s="148">
        <v>21863.138080038749</v>
      </c>
      <c r="D11340" s="148">
        <f t="shared" si="531"/>
        <v>26673.03</v>
      </c>
      <c r="E11340" s="138" t="s">
        <v>2044</v>
      </c>
      <c r="F11340" s="148">
        <f t="shared" si="532"/>
        <v>21863.14</v>
      </c>
      <c r="G11340" s="148">
        <f t="shared" si="533"/>
        <v>26673.0308</v>
      </c>
    </row>
    <row r="11341" spans="1:7" ht="14.4" customHeight="1">
      <c r="A11341" s="138" t="s">
        <v>18934</v>
      </c>
      <c r="B11341" s="151" t="s">
        <v>18882</v>
      </c>
      <c r="C11341" s="148">
        <v>21863.138080038749</v>
      </c>
      <c r="D11341" s="148">
        <f t="shared" si="531"/>
        <v>26673.03</v>
      </c>
      <c r="E11341" s="138" t="s">
        <v>2044</v>
      </c>
      <c r="F11341" s="148">
        <f t="shared" si="532"/>
        <v>21863.14</v>
      </c>
      <c r="G11341" s="148">
        <f t="shared" si="533"/>
        <v>26673.0308</v>
      </c>
    </row>
    <row r="11342" spans="1:7" ht="14.4" customHeight="1">
      <c r="A11342" s="138" t="s">
        <v>18935</v>
      </c>
      <c r="B11342" s="151" t="s">
        <v>18882</v>
      </c>
      <c r="C11342" s="148">
        <v>21863.138080038749</v>
      </c>
      <c r="D11342" s="148">
        <f t="shared" si="531"/>
        <v>26673.03</v>
      </c>
      <c r="E11342" s="138" t="s">
        <v>2044</v>
      </c>
      <c r="F11342" s="148">
        <f t="shared" si="532"/>
        <v>21863.14</v>
      </c>
      <c r="G11342" s="148">
        <f t="shared" si="533"/>
        <v>26673.0308</v>
      </c>
    </row>
    <row r="11343" spans="1:7" ht="14.4" customHeight="1">
      <c r="A11343" s="138" t="s">
        <v>18936</v>
      </c>
      <c r="B11343" s="151" t="s">
        <v>18882</v>
      </c>
      <c r="C11343" s="148">
        <v>21863.138080038749</v>
      </c>
      <c r="D11343" s="148">
        <f t="shared" si="531"/>
        <v>26673.03</v>
      </c>
      <c r="E11343" s="138" t="s">
        <v>2044</v>
      </c>
      <c r="F11343" s="148">
        <f t="shared" si="532"/>
        <v>21863.14</v>
      </c>
      <c r="G11343" s="148">
        <f t="shared" si="533"/>
        <v>26673.0308</v>
      </c>
    </row>
    <row r="11344" spans="1:7" ht="14.4" customHeight="1">
      <c r="A11344" s="138" t="s">
        <v>18937</v>
      </c>
      <c r="B11344" s="151" t="s">
        <v>18882</v>
      </c>
      <c r="C11344" s="148">
        <v>21863.138080038749</v>
      </c>
      <c r="D11344" s="148">
        <f t="shared" si="531"/>
        <v>26673.03</v>
      </c>
      <c r="E11344" s="138" t="s">
        <v>2044</v>
      </c>
      <c r="F11344" s="148">
        <f t="shared" si="532"/>
        <v>21863.14</v>
      </c>
      <c r="G11344" s="148">
        <f t="shared" si="533"/>
        <v>26673.0308</v>
      </c>
    </row>
    <row r="11345" spans="1:7" ht="14.4" customHeight="1">
      <c r="A11345" s="138" t="s">
        <v>18938</v>
      </c>
      <c r="B11345" s="151" t="s">
        <v>18882</v>
      </c>
      <c r="C11345" s="148">
        <v>21863.138080038749</v>
      </c>
      <c r="D11345" s="148">
        <f t="shared" si="531"/>
        <v>26673.03</v>
      </c>
      <c r="E11345" s="138" t="s">
        <v>2044</v>
      </c>
      <c r="F11345" s="148">
        <f t="shared" si="532"/>
        <v>21863.14</v>
      </c>
      <c r="G11345" s="148">
        <f t="shared" si="533"/>
        <v>26673.0308</v>
      </c>
    </row>
    <row r="11346" spans="1:7" ht="14.4" customHeight="1">
      <c r="A11346" s="138" t="s">
        <v>18939</v>
      </c>
      <c r="B11346" s="151" t="s">
        <v>18882</v>
      </c>
      <c r="C11346" s="148">
        <v>21863.138080038749</v>
      </c>
      <c r="D11346" s="148">
        <f t="shared" si="531"/>
        <v>26673.03</v>
      </c>
      <c r="E11346" s="138" t="s">
        <v>2044</v>
      </c>
      <c r="F11346" s="148">
        <f t="shared" si="532"/>
        <v>21863.14</v>
      </c>
      <c r="G11346" s="148">
        <f t="shared" si="533"/>
        <v>26673.0308</v>
      </c>
    </row>
    <row r="11347" spans="1:7" ht="14.4" customHeight="1">
      <c r="A11347" s="138" t="s">
        <v>18940</v>
      </c>
      <c r="B11347" s="151" t="s">
        <v>18882</v>
      </c>
      <c r="C11347" s="148">
        <v>21863.138080038749</v>
      </c>
      <c r="D11347" s="148">
        <f t="shared" si="531"/>
        <v>26673.03</v>
      </c>
      <c r="E11347" s="138" t="s">
        <v>2044</v>
      </c>
      <c r="F11347" s="148">
        <f t="shared" si="532"/>
        <v>21863.14</v>
      </c>
      <c r="G11347" s="148">
        <f t="shared" si="533"/>
        <v>26673.0308</v>
      </c>
    </row>
    <row r="11348" spans="1:7" ht="14.4" customHeight="1">
      <c r="A11348" s="138" t="s">
        <v>18941</v>
      </c>
      <c r="B11348" s="151" t="s">
        <v>18882</v>
      </c>
      <c r="C11348" s="148">
        <v>21863.138080038749</v>
      </c>
      <c r="D11348" s="148">
        <f t="shared" si="531"/>
        <v>26673.03</v>
      </c>
      <c r="E11348" s="138" t="s">
        <v>2044</v>
      </c>
      <c r="F11348" s="148">
        <f t="shared" si="532"/>
        <v>21863.14</v>
      </c>
      <c r="G11348" s="148">
        <f t="shared" si="533"/>
        <v>26673.0308</v>
      </c>
    </row>
    <row r="11349" spans="1:7" ht="14.4" customHeight="1">
      <c r="A11349" s="138" t="s">
        <v>18942</v>
      </c>
      <c r="B11349" s="151" t="s">
        <v>18882</v>
      </c>
      <c r="C11349" s="148">
        <v>21863.138080038749</v>
      </c>
      <c r="D11349" s="148">
        <f t="shared" si="531"/>
        <v>26673.03</v>
      </c>
      <c r="E11349" s="138" t="s">
        <v>2044</v>
      </c>
      <c r="F11349" s="148">
        <f t="shared" si="532"/>
        <v>21863.14</v>
      </c>
      <c r="G11349" s="148">
        <f t="shared" si="533"/>
        <v>26673.0308</v>
      </c>
    </row>
    <row r="11350" spans="1:7" ht="14.4" customHeight="1">
      <c r="A11350" s="138" t="s">
        <v>18943</v>
      </c>
      <c r="B11350" s="151" t="s">
        <v>18882</v>
      </c>
      <c r="C11350" s="148">
        <v>21863.138080038749</v>
      </c>
      <c r="D11350" s="148">
        <f t="shared" si="531"/>
        <v>26673.03</v>
      </c>
      <c r="E11350" s="138" t="s">
        <v>2044</v>
      </c>
      <c r="F11350" s="148">
        <f t="shared" si="532"/>
        <v>21863.14</v>
      </c>
      <c r="G11350" s="148">
        <f t="shared" si="533"/>
        <v>26673.0308</v>
      </c>
    </row>
    <row r="11351" spans="1:7" ht="14.4" customHeight="1">
      <c r="A11351" s="138" t="s">
        <v>18944</v>
      </c>
      <c r="B11351" s="151" t="s">
        <v>18882</v>
      </c>
      <c r="C11351" s="148">
        <v>21863.138080038749</v>
      </c>
      <c r="D11351" s="148">
        <f t="shared" si="531"/>
        <v>26673.03</v>
      </c>
      <c r="E11351" s="138" t="s">
        <v>2044</v>
      </c>
      <c r="F11351" s="148">
        <f t="shared" si="532"/>
        <v>21863.14</v>
      </c>
      <c r="G11351" s="148">
        <f t="shared" si="533"/>
        <v>26673.0308</v>
      </c>
    </row>
    <row r="11352" spans="1:7" ht="14.4" customHeight="1">
      <c r="A11352" s="138" t="s">
        <v>18945</v>
      </c>
      <c r="B11352" s="151" t="s">
        <v>18946</v>
      </c>
      <c r="C11352" s="148">
        <v>12755.108849999999</v>
      </c>
      <c r="D11352" s="148">
        <f t="shared" si="531"/>
        <v>15561.23</v>
      </c>
      <c r="E11352" s="138" t="s">
        <v>2044</v>
      </c>
      <c r="F11352" s="148">
        <f t="shared" si="532"/>
        <v>12755.11</v>
      </c>
      <c r="G11352" s="148">
        <f t="shared" si="533"/>
        <v>15561.234200000001</v>
      </c>
    </row>
    <row r="11353" spans="1:7" ht="14.4" customHeight="1">
      <c r="A11353" s="138" t="s">
        <v>18947</v>
      </c>
      <c r="B11353" s="151" t="s">
        <v>18946</v>
      </c>
      <c r="C11353" s="148">
        <v>12755.108849999999</v>
      </c>
      <c r="D11353" s="148">
        <f t="shared" si="531"/>
        <v>15561.23</v>
      </c>
      <c r="E11353" s="138" t="s">
        <v>2044</v>
      </c>
      <c r="F11353" s="148">
        <f t="shared" si="532"/>
        <v>12755.11</v>
      </c>
      <c r="G11353" s="148">
        <f t="shared" si="533"/>
        <v>15561.234200000001</v>
      </c>
    </row>
    <row r="11354" spans="1:7" ht="14.4" customHeight="1">
      <c r="A11354" s="138" t="s">
        <v>18948</v>
      </c>
      <c r="B11354" s="151" t="s">
        <v>18946</v>
      </c>
      <c r="C11354" s="148">
        <v>12755.108849999999</v>
      </c>
      <c r="D11354" s="148">
        <f t="shared" si="531"/>
        <v>15561.23</v>
      </c>
      <c r="E11354" s="138" t="s">
        <v>2044</v>
      </c>
      <c r="F11354" s="148">
        <f t="shared" si="532"/>
        <v>12755.11</v>
      </c>
      <c r="G11354" s="148">
        <f t="shared" si="533"/>
        <v>15561.234200000001</v>
      </c>
    </row>
    <row r="11355" spans="1:7" ht="14.4" customHeight="1">
      <c r="A11355" s="138" t="s">
        <v>18949</v>
      </c>
      <c r="B11355" s="151" t="s">
        <v>18946</v>
      </c>
      <c r="C11355" s="148">
        <v>12755.108849999999</v>
      </c>
      <c r="D11355" s="148">
        <f t="shared" si="531"/>
        <v>15561.23</v>
      </c>
      <c r="E11355" s="138" t="s">
        <v>2044</v>
      </c>
      <c r="F11355" s="148">
        <f t="shared" si="532"/>
        <v>12755.11</v>
      </c>
      <c r="G11355" s="148">
        <f t="shared" si="533"/>
        <v>15561.234200000001</v>
      </c>
    </row>
    <row r="11356" spans="1:7" ht="14.4" customHeight="1">
      <c r="A11356" s="138" t="s">
        <v>18950</v>
      </c>
      <c r="B11356" s="151" t="s">
        <v>18946</v>
      </c>
      <c r="C11356" s="148">
        <v>12755.108849999999</v>
      </c>
      <c r="D11356" s="148">
        <f t="shared" si="531"/>
        <v>15561.23</v>
      </c>
      <c r="E11356" s="138" t="s">
        <v>2044</v>
      </c>
      <c r="F11356" s="148">
        <f t="shared" si="532"/>
        <v>12755.11</v>
      </c>
      <c r="G11356" s="148">
        <f t="shared" si="533"/>
        <v>15561.234200000001</v>
      </c>
    </row>
    <row r="11357" spans="1:7" ht="14.4" customHeight="1">
      <c r="A11357" s="138" t="s">
        <v>18951</v>
      </c>
      <c r="B11357" s="151" t="s">
        <v>18946</v>
      </c>
      <c r="C11357" s="148">
        <v>12755.108849999999</v>
      </c>
      <c r="D11357" s="148">
        <f t="shared" si="531"/>
        <v>15561.23</v>
      </c>
      <c r="E11357" s="138" t="s">
        <v>2044</v>
      </c>
      <c r="F11357" s="148">
        <f t="shared" si="532"/>
        <v>12755.11</v>
      </c>
      <c r="G11357" s="148">
        <f t="shared" si="533"/>
        <v>15561.234200000001</v>
      </c>
    </row>
    <row r="11358" spans="1:7" ht="14.4" customHeight="1">
      <c r="A11358" s="138" t="s">
        <v>18952</v>
      </c>
      <c r="B11358" s="151" t="s">
        <v>18946</v>
      </c>
      <c r="C11358" s="148">
        <v>12755.108849999999</v>
      </c>
      <c r="D11358" s="148">
        <f t="shared" si="531"/>
        <v>15561.23</v>
      </c>
      <c r="E11358" s="138" t="s">
        <v>2044</v>
      </c>
      <c r="F11358" s="148">
        <f t="shared" si="532"/>
        <v>12755.11</v>
      </c>
      <c r="G11358" s="148">
        <f t="shared" si="533"/>
        <v>15561.234200000001</v>
      </c>
    </row>
    <row r="11359" spans="1:7" ht="14.4" customHeight="1">
      <c r="A11359" s="138" t="s">
        <v>18953</v>
      </c>
      <c r="B11359" s="151" t="s">
        <v>18946</v>
      </c>
      <c r="C11359" s="148">
        <v>12755.108849999999</v>
      </c>
      <c r="D11359" s="148">
        <f t="shared" si="531"/>
        <v>15561.23</v>
      </c>
      <c r="E11359" s="138" t="s">
        <v>2044</v>
      </c>
      <c r="F11359" s="148">
        <f t="shared" si="532"/>
        <v>12755.11</v>
      </c>
      <c r="G11359" s="148">
        <f t="shared" si="533"/>
        <v>15561.234200000001</v>
      </c>
    </row>
    <row r="11360" spans="1:7" ht="14.4" customHeight="1">
      <c r="A11360" s="138" t="s">
        <v>18954</v>
      </c>
      <c r="B11360" s="151" t="s">
        <v>18946</v>
      </c>
      <c r="C11360" s="148">
        <v>12755.108849999999</v>
      </c>
      <c r="D11360" s="148">
        <f t="shared" si="531"/>
        <v>15561.23</v>
      </c>
      <c r="E11360" s="138" t="s">
        <v>2044</v>
      </c>
      <c r="F11360" s="148">
        <f t="shared" si="532"/>
        <v>12755.11</v>
      </c>
      <c r="G11360" s="148">
        <f t="shared" si="533"/>
        <v>15561.234200000001</v>
      </c>
    </row>
    <row r="11361" spans="1:7" ht="14.4" customHeight="1">
      <c r="A11361" s="138" t="s">
        <v>18955</v>
      </c>
      <c r="B11361" s="151" t="s">
        <v>18946</v>
      </c>
      <c r="C11361" s="148">
        <v>12755.108849999999</v>
      </c>
      <c r="D11361" s="148">
        <f t="shared" si="531"/>
        <v>15561.23</v>
      </c>
      <c r="E11361" s="138" t="s">
        <v>2044</v>
      </c>
      <c r="F11361" s="148">
        <f t="shared" si="532"/>
        <v>12755.11</v>
      </c>
      <c r="G11361" s="148">
        <f t="shared" si="533"/>
        <v>15561.234200000001</v>
      </c>
    </row>
    <row r="11362" spans="1:7" ht="14.4" customHeight="1">
      <c r="A11362" s="138" t="s">
        <v>18956</v>
      </c>
      <c r="B11362" s="151" t="s">
        <v>18946</v>
      </c>
      <c r="C11362" s="148">
        <v>12755.108849999999</v>
      </c>
      <c r="D11362" s="148">
        <f t="shared" si="531"/>
        <v>15561.23</v>
      </c>
      <c r="E11362" s="138" t="s">
        <v>2044</v>
      </c>
      <c r="F11362" s="148">
        <f t="shared" si="532"/>
        <v>12755.11</v>
      </c>
      <c r="G11362" s="148">
        <f t="shared" si="533"/>
        <v>15561.234200000001</v>
      </c>
    </row>
    <row r="11363" spans="1:7" ht="14.4" customHeight="1">
      <c r="A11363" s="138" t="s">
        <v>18957</v>
      </c>
      <c r="B11363" s="151" t="s">
        <v>18946</v>
      </c>
      <c r="C11363" s="148">
        <v>12755.108849999999</v>
      </c>
      <c r="D11363" s="148">
        <f t="shared" si="531"/>
        <v>15561.23</v>
      </c>
      <c r="E11363" s="138" t="s">
        <v>2044</v>
      </c>
      <c r="F11363" s="148">
        <f t="shared" si="532"/>
        <v>12755.11</v>
      </c>
      <c r="G11363" s="148">
        <f t="shared" si="533"/>
        <v>15561.234200000001</v>
      </c>
    </row>
    <row r="11364" spans="1:7" ht="14.4" customHeight="1">
      <c r="A11364" s="138" t="s">
        <v>18958</v>
      </c>
      <c r="B11364" s="151" t="s">
        <v>18946</v>
      </c>
      <c r="C11364" s="148">
        <v>12755.108849999999</v>
      </c>
      <c r="D11364" s="148">
        <f t="shared" si="531"/>
        <v>15561.23</v>
      </c>
      <c r="E11364" s="138" t="s">
        <v>2044</v>
      </c>
      <c r="F11364" s="148">
        <f t="shared" si="532"/>
        <v>12755.11</v>
      </c>
      <c r="G11364" s="148">
        <f t="shared" si="533"/>
        <v>15561.234200000001</v>
      </c>
    </row>
    <row r="11365" spans="1:7" ht="14.4" customHeight="1">
      <c r="A11365" s="138" t="s">
        <v>18959</v>
      </c>
      <c r="B11365" s="151" t="s">
        <v>18946</v>
      </c>
      <c r="C11365" s="148">
        <v>12755.108849999999</v>
      </c>
      <c r="D11365" s="148">
        <f t="shared" si="531"/>
        <v>15561.23</v>
      </c>
      <c r="E11365" s="138" t="s">
        <v>2044</v>
      </c>
      <c r="F11365" s="148">
        <f t="shared" si="532"/>
        <v>12755.11</v>
      </c>
      <c r="G11365" s="148">
        <f t="shared" si="533"/>
        <v>15561.234200000001</v>
      </c>
    </row>
    <row r="11366" spans="1:7" ht="14.4" customHeight="1">
      <c r="A11366" s="138" t="s">
        <v>18960</v>
      </c>
      <c r="B11366" s="151" t="s">
        <v>18946</v>
      </c>
      <c r="C11366" s="148">
        <v>12755.108849999999</v>
      </c>
      <c r="D11366" s="148">
        <f t="shared" si="531"/>
        <v>15561.23</v>
      </c>
      <c r="E11366" s="138" t="s">
        <v>2044</v>
      </c>
      <c r="F11366" s="148">
        <f t="shared" si="532"/>
        <v>12755.11</v>
      </c>
      <c r="G11366" s="148">
        <f t="shared" si="533"/>
        <v>15561.234200000001</v>
      </c>
    </row>
    <row r="11367" spans="1:7" ht="14.4" customHeight="1">
      <c r="A11367" s="138" t="s">
        <v>18961</v>
      </c>
      <c r="B11367" s="151" t="s">
        <v>18946</v>
      </c>
      <c r="C11367" s="148">
        <v>12755.108849999999</v>
      </c>
      <c r="D11367" s="148">
        <f t="shared" si="531"/>
        <v>15561.23</v>
      </c>
      <c r="E11367" s="138" t="s">
        <v>2044</v>
      </c>
      <c r="F11367" s="148">
        <f t="shared" si="532"/>
        <v>12755.11</v>
      </c>
      <c r="G11367" s="148">
        <f t="shared" si="533"/>
        <v>15561.234200000001</v>
      </c>
    </row>
    <row r="11368" spans="1:7" ht="14.4" customHeight="1">
      <c r="A11368" s="138" t="s">
        <v>18962</v>
      </c>
      <c r="B11368" s="151" t="s">
        <v>18946</v>
      </c>
      <c r="C11368" s="148">
        <v>12755.108849999999</v>
      </c>
      <c r="D11368" s="148">
        <f t="shared" si="531"/>
        <v>15561.23</v>
      </c>
      <c r="E11368" s="138" t="s">
        <v>2044</v>
      </c>
      <c r="F11368" s="148">
        <f t="shared" si="532"/>
        <v>12755.11</v>
      </c>
      <c r="G11368" s="148">
        <f t="shared" si="533"/>
        <v>15561.234200000001</v>
      </c>
    </row>
    <row r="11369" spans="1:7" ht="14.4" customHeight="1">
      <c r="A11369" s="138" t="s">
        <v>18963</v>
      </c>
      <c r="B11369" s="151" t="s">
        <v>18946</v>
      </c>
      <c r="C11369" s="148">
        <v>12755.108849999999</v>
      </c>
      <c r="D11369" s="148">
        <f t="shared" si="531"/>
        <v>15561.23</v>
      </c>
      <c r="E11369" s="138" t="s">
        <v>2044</v>
      </c>
      <c r="F11369" s="148">
        <f t="shared" si="532"/>
        <v>12755.11</v>
      </c>
      <c r="G11369" s="148">
        <f t="shared" si="533"/>
        <v>15561.234200000001</v>
      </c>
    </row>
    <row r="11370" spans="1:7" ht="14.4" customHeight="1">
      <c r="A11370" s="138" t="s">
        <v>18964</v>
      </c>
      <c r="B11370" s="151" t="s">
        <v>18946</v>
      </c>
      <c r="C11370" s="148">
        <v>12755.108849999999</v>
      </c>
      <c r="D11370" s="148">
        <f t="shared" si="531"/>
        <v>15561.23</v>
      </c>
      <c r="E11370" s="138" t="s">
        <v>2044</v>
      </c>
      <c r="F11370" s="148">
        <f t="shared" si="532"/>
        <v>12755.11</v>
      </c>
      <c r="G11370" s="148">
        <f t="shared" si="533"/>
        <v>15561.234200000001</v>
      </c>
    </row>
    <row r="11371" spans="1:7" ht="14.4" customHeight="1">
      <c r="A11371" s="138" t="s">
        <v>18965</v>
      </c>
      <c r="B11371" s="151" t="s">
        <v>18946</v>
      </c>
      <c r="C11371" s="148">
        <v>12755.108849999999</v>
      </c>
      <c r="D11371" s="148">
        <f t="shared" si="531"/>
        <v>15561.23</v>
      </c>
      <c r="E11371" s="138" t="s">
        <v>2044</v>
      </c>
      <c r="F11371" s="148">
        <f t="shared" si="532"/>
        <v>12755.11</v>
      </c>
      <c r="G11371" s="148">
        <f t="shared" si="533"/>
        <v>15561.234200000001</v>
      </c>
    </row>
    <row r="11372" spans="1:7" ht="14.4" customHeight="1">
      <c r="A11372" s="138" t="s">
        <v>18966</v>
      </c>
      <c r="B11372" s="151" t="s">
        <v>18946</v>
      </c>
      <c r="C11372" s="148">
        <v>12755.108849999999</v>
      </c>
      <c r="D11372" s="148">
        <f t="shared" si="531"/>
        <v>15561.23</v>
      </c>
      <c r="E11372" s="138" t="s">
        <v>2044</v>
      </c>
      <c r="F11372" s="148">
        <f t="shared" si="532"/>
        <v>12755.11</v>
      </c>
      <c r="G11372" s="148">
        <f t="shared" si="533"/>
        <v>15561.234200000001</v>
      </c>
    </row>
    <row r="11373" spans="1:7" ht="14.4" customHeight="1">
      <c r="A11373" s="138" t="s">
        <v>18967</v>
      </c>
      <c r="B11373" s="151" t="s">
        <v>18946</v>
      </c>
      <c r="C11373" s="148">
        <v>12755.108849999999</v>
      </c>
      <c r="D11373" s="148">
        <f t="shared" si="531"/>
        <v>15561.23</v>
      </c>
      <c r="E11373" s="138" t="s">
        <v>2044</v>
      </c>
      <c r="F11373" s="148">
        <f t="shared" si="532"/>
        <v>12755.11</v>
      </c>
      <c r="G11373" s="148">
        <f t="shared" si="533"/>
        <v>15561.234200000001</v>
      </c>
    </row>
    <row r="11374" spans="1:7" ht="14.4" customHeight="1">
      <c r="A11374" s="138" t="s">
        <v>18968</v>
      </c>
      <c r="B11374" s="151" t="s">
        <v>18946</v>
      </c>
      <c r="C11374" s="148">
        <v>12755.108849999999</v>
      </c>
      <c r="D11374" s="148">
        <f t="shared" si="531"/>
        <v>15561.23</v>
      </c>
      <c r="E11374" s="138" t="s">
        <v>2044</v>
      </c>
      <c r="F11374" s="148">
        <f t="shared" si="532"/>
        <v>12755.11</v>
      </c>
      <c r="G11374" s="148">
        <f t="shared" si="533"/>
        <v>15561.234200000001</v>
      </c>
    </row>
    <row r="11375" spans="1:7" ht="14.4" customHeight="1">
      <c r="A11375" s="138" t="s">
        <v>18969</v>
      </c>
      <c r="B11375" s="151" t="s">
        <v>18946</v>
      </c>
      <c r="C11375" s="148">
        <v>12755.108849999999</v>
      </c>
      <c r="D11375" s="148">
        <f t="shared" si="531"/>
        <v>15561.23</v>
      </c>
      <c r="E11375" s="138" t="s">
        <v>2044</v>
      </c>
      <c r="F11375" s="148">
        <f t="shared" si="532"/>
        <v>12755.11</v>
      </c>
      <c r="G11375" s="148">
        <f t="shared" si="533"/>
        <v>15561.234200000001</v>
      </c>
    </row>
    <row r="11376" spans="1:7" ht="14.4" customHeight="1">
      <c r="A11376" s="138" t="s">
        <v>18970</v>
      </c>
      <c r="B11376" s="151" t="s">
        <v>18946</v>
      </c>
      <c r="C11376" s="148">
        <v>12755.108849999999</v>
      </c>
      <c r="D11376" s="148">
        <f t="shared" si="531"/>
        <v>15561.23</v>
      </c>
      <c r="E11376" s="138" t="s">
        <v>2044</v>
      </c>
      <c r="F11376" s="148">
        <f t="shared" si="532"/>
        <v>12755.11</v>
      </c>
      <c r="G11376" s="148">
        <f t="shared" si="533"/>
        <v>15561.234200000001</v>
      </c>
    </row>
    <row r="11377" spans="1:7" ht="14.4" customHeight="1">
      <c r="A11377" s="138" t="s">
        <v>18971</v>
      </c>
      <c r="B11377" s="151" t="s">
        <v>18946</v>
      </c>
      <c r="C11377" s="148">
        <v>12755.108849999999</v>
      </c>
      <c r="D11377" s="148">
        <f t="shared" si="531"/>
        <v>15561.23</v>
      </c>
      <c r="E11377" s="138" t="s">
        <v>2044</v>
      </c>
      <c r="F11377" s="148">
        <f t="shared" si="532"/>
        <v>12755.11</v>
      </c>
      <c r="G11377" s="148">
        <f t="shared" si="533"/>
        <v>15561.234200000001</v>
      </c>
    </row>
    <row r="11378" spans="1:7" ht="14.4" customHeight="1">
      <c r="A11378" s="138" t="s">
        <v>18972</v>
      </c>
      <c r="B11378" s="151" t="s">
        <v>18946</v>
      </c>
      <c r="C11378" s="148">
        <v>12755.108849999999</v>
      </c>
      <c r="D11378" s="148">
        <f t="shared" si="531"/>
        <v>15561.23</v>
      </c>
      <c r="E11378" s="138" t="s">
        <v>2044</v>
      </c>
      <c r="F11378" s="148">
        <f t="shared" si="532"/>
        <v>12755.11</v>
      </c>
      <c r="G11378" s="148">
        <f t="shared" si="533"/>
        <v>15561.234200000001</v>
      </c>
    </row>
    <row r="11379" spans="1:7" ht="14.4" customHeight="1">
      <c r="A11379" s="138" t="s">
        <v>18973</v>
      </c>
      <c r="B11379" s="151" t="s">
        <v>18946</v>
      </c>
      <c r="C11379" s="148">
        <v>12755.108849999999</v>
      </c>
      <c r="D11379" s="148">
        <f t="shared" si="531"/>
        <v>15561.23</v>
      </c>
      <c r="E11379" s="138" t="s">
        <v>2044</v>
      </c>
      <c r="F11379" s="148">
        <f t="shared" si="532"/>
        <v>12755.11</v>
      </c>
      <c r="G11379" s="148">
        <f t="shared" si="533"/>
        <v>15561.234200000001</v>
      </c>
    </row>
    <row r="11380" spans="1:7" ht="14.4" customHeight="1">
      <c r="A11380" s="138" t="s">
        <v>18974</v>
      </c>
      <c r="B11380" s="151" t="s">
        <v>18946</v>
      </c>
      <c r="C11380" s="148">
        <v>12755.108849999999</v>
      </c>
      <c r="D11380" s="148">
        <f t="shared" si="531"/>
        <v>15561.23</v>
      </c>
      <c r="E11380" s="138" t="s">
        <v>2044</v>
      </c>
      <c r="F11380" s="148">
        <f t="shared" si="532"/>
        <v>12755.11</v>
      </c>
      <c r="G11380" s="148">
        <f t="shared" si="533"/>
        <v>15561.234200000001</v>
      </c>
    </row>
    <row r="11381" spans="1:7" ht="14.4" customHeight="1">
      <c r="A11381" s="138" t="s">
        <v>18975</v>
      </c>
      <c r="B11381" s="151" t="s">
        <v>18946</v>
      </c>
      <c r="C11381" s="148">
        <v>12755.108849999999</v>
      </c>
      <c r="D11381" s="148">
        <f t="shared" si="531"/>
        <v>15561.23</v>
      </c>
      <c r="E11381" s="138" t="s">
        <v>2044</v>
      </c>
      <c r="F11381" s="148">
        <f t="shared" si="532"/>
        <v>12755.11</v>
      </c>
      <c r="G11381" s="148">
        <f t="shared" si="533"/>
        <v>15561.234200000001</v>
      </c>
    </row>
    <row r="11382" spans="1:7" ht="14.4" customHeight="1">
      <c r="A11382" s="138" t="s">
        <v>18976</v>
      </c>
      <c r="B11382" s="151" t="s">
        <v>18946</v>
      </c>
      <c r="C11382" s="148">
        <v>12755.108849999999</v>
      </c>
      <c r="D11382" s="148">
        <f t="shared" si="531"/>
        <v>15561.23</v>
      </c>
      <c r="E11382" s="138" t="s">
        <v>2044</v>
      </c>
      <c r="F11382" s="148">
        <f t="shared" si="532"/>
        <v>12755.11</v>
      </c>
      <c r="G11382" s="148">
        <f t="shared" si="533"/>
        <v>15561.234200000001</v>
      </c>
    </row>
    <row r="11383" spans="1:7" ht="14.4" customHeight="1">
      <c r="A11383" s="138" t="s">
        <v>18977</v>
      </c>
      <c r="B11383" s="151" t="s">
        <v>18946</v>
      </c>
      <c r="C11383" s="148">
        <v>12755.108849999999</v>
      </c>
      <c r="D11383" s="148">
        <f t="shared" si="531"/>
        <v>15561.23</v>
      </c>
      <c r="E11383" s="138" t="s">
        <v>2044</v>
      </c>
      <c r="F11383" s="148">
        <f t="shared" si="532"/>
        <v>12755.11</v>
      </c>
      <c r="G11383" s="148">
        <f t="shared" si="533"/>
        <v>15561.234200000001</v>
      </c>
    </row>
    <row r="11384" spans="1:7" ht="14.4" customHeight="1">
      <c r="A11384" s="138" t="s">
        <v>18978</v>
      </c>
      <c r="B11384" s="151" t="s">
        <v>18946</v>
      </c>
      <c r="C11384" s="148">
        <v>12755.108849999999</v>
      </c>
      <c r="D11384" s="148">
        <f t="shared" si="531"/>
        <v>15561.23</v>
      </c>
      <c r="E11384" s="138" t="s">
        <v>2044</v>
      </c>
      <c r="F11384" s="148">
        <f t="shared" si="532"/>
        <v>12755.11</v>
      </c>
      <c r="G11384" s="148">
        <f t="shared" si="533"/>
        <v>15561.234200000001</v>
      </c>
    </row>
    <row r="11385" spans="1:7" ht="14.4" customHeight="1">
      <c r="A11385" s="138" t="s">
        <v>18979</v>
      </c>
      <c r="B11385" s="151" t="s">
        <v>18946</v>
      </c>
      <c r="C11385" s="148">
        <v>12755.108849999999</v>
      </c>
      <c r="D11385" s="148">
        <f t="shared" si="531"/>
        <v>15561.23</v>
      </c>
      <c r="E11385" s="138" t="s">
        <v>2044</v>
      </c>
      <c r="F11385" s="148">
        <f t="shared" si="532"/>
        <v>12755.11</v>
      </c>
      <c r="G11385" s="148">
        <f t="shared" si="533"/>
        <v>15561.234200000001</v>
      </c>
    </row>
    <row r="11386" spans="1:7" ht="14.4" customHeight="1">
      <c r="A11386" s="138" t="s">
        <v>18980</v>
      </c>
      <c r="B11386" s="151" t="s">
        <v>18946</v>
      </c>
      <c r="C11386" s="148">
        <v>12755.108849999999</v>
      </c>
      <c r="D11386" s="148">
        <f t="shared" si="531"/>
        <v>15561.23</v>
      </c>
      <c r="E11386" s="138" t="s">
        <v>2044</v>
      </c>
      <c r="F11386" s="148">
        <f t="shared" si="532"/>
        <v>12755.11</v>
      </c>
      <c r="G11386" s="148">
        <f t="shared" si="533"/>
        <v>15561.234200000001</v>
      </c>
    </row>
    <row r="11387" spans="1:7" ht="14.4" customHeight="1">
      <c r="A11387" s="138" t="s">
        <v>18981</v>
      </c>
      <c r="B11387" s="151" t="s">
        <v>18946</v>
      </c>
      <c r="C11387" s="148">
        <v>12755.108849999999</v>
      </c>
      <c r="D11387" s="148">
        <f t="shared" si="531"/>
        <v>15561.23</v>
      </c>
      <c r="E11387" s="138" t="s">
        <v>2044</v>
      </c>
      <c r="F11387" s="148">
        <f t="shared" si="532"/>
        <v>12755.11</v>
      </c>
      <c r="G11387" s="148">
        <f t="shared" si="533"/>
        <v>15561.234200000001</v>
      </c>
    </row>
    <row r="11388" spans="1:7" ht="14.4" customHeight="1">
      <c r="A11388" s="138" t="s">
        <v>18982</v>
      </c>
      <c r="B11388" s="151" t="s">
        <v>18946</v>
      </c>
      <c r="C11388" s="148">
        <v>12755.108849999999</v>
      </c>
      <c r="D11388" s="148">
        <f t="shared" si="531"/>
        <v>15561.23</v>
      </c>
      <c r="E11388" s="138" t="s">
        <v>2044</v>
      </c>
      <c r="F11388" s="148">
        <f t="shared" si="532"/>
        <v>12755.11</v>
      </c>
      <c r="G11388" s="148">
        <f t="shared" si="533"/>
        <v>15561.234200000001</v>
      </c>
    </row>
    <row r="11389" spans="1:7" ht="14.4" customHeight="1">
      <c r="A11389" s="138" t="s">
        <v>18983</v>
      </c>
      <c r="B11389" s="151" t="s">
        <v>18946</v>
      </c>
      <c r="C11389" s="148">
        <v>12755.108849999999</v>
      </c>
      <c r="D11389" s="148">
        <f t="shared" si="531"/>
        <v>15561.23</v>
      </c>
      <c r="E11389" s="138" t="s">
        <v>2044</v>
      </c>
      <c r="F11389" s="148">
        <f t="shared" si="532"/>
        <v>12755.11</v>
      </c>
      <c r="G11389" s="148">
        <f t="shared" si="533"/>
        <v>15561.234200000001</v>
      </c>
    </row>
    <row r="11390" spans="1:7" ht="14.4" customHeight="1">
      <c r="A11390" s="138" t="s">
        <v>18984</v>
      </c>
      <c r="B11390" s="151" t="s">
        <v>18946</v>
      </c>
      <c r="C11390" s="148">
        <v>12755.108849999999</v>
      </c>
      <c r="D11390" s="148">
        <f t="shared" si="531"/>
        <v>15561.23</v>
      </c>
      <c r="E11390" s="138" t="s">
        <v>2044</v>
      </c>
      <c r="F11390" s="148">
        <f t="shared" si="532"/>
        <v>12755.11</v>
      </c>
      <c r="G11390" s="148">
        <f t="shared" si="533"/>
        <v>15561.234200000001</v>
      </c>
    </row>
    <row r="11391" spans="1:7" ht="14.4" customHeight="1">
      <c r="A11391" s="138" t="s">
        <v>18985</v>
      </c>
      <c r="B11391" s="151" t="s">
        <v>18946</v>
      </c>
      <c r="C11391" s="148">
        <v>12755.108849999999</v>
      </c>
      <c r="D11391" s="148">
        <f t="shared" si="531"/>
        <v>15561.23</v>
      </c>
      <c r="E11391" s="138" t="s">
        <v>2044</v>
      </c>
      <c r="F11391" s="148">
        <f t="shared" si="532"/>
        <v>12755.11</v>
      </c>
      <c r="G11391" s="148">
        <f t="shared" si="533"/>
        <v>15561.234200000001</v>
      </c>
    </row>
    <row r="11392" spans="1:7" ht="14.4" customHeight="1">
      <c r="A11392" s="138" t="s">
        <v>18986</v>
      </c>
      <c r="B11392" s="151" t="s">
        <v>18946</v>
      </c>
      <c r="C11392" s="148">
        <v>12755.108849999999</v>
      </c>
      <c r="D11392" s="148">
        <f t="shared" si="531"/>
        <v>15561.23</v>
      </c>
      <c r="E11392" s="138" t="s">
        <v>2044</v>
      </c>
      <c r="F11392" s="148">
        <f t="shared" si="532"/>
        <v>12755.11</v>
      </c>
      <c r="G11392" s="148">
        <f t="shared" si="533"/>
        <v>15561.234200000001</v>
      </c>
    </row>
    <row r="11393" spans="1:7" ht="14.4" customHeight="1">
      <c r="A11393" s="138" t="s">
        <v>18987</v>
      </c>
      <c r="B11393" s="151" t="s">
        <v>18946</v>
      </c>
      <c r="C11393" s="148">
        <v>12755.108849999999</v>
      </c>
      <c r="D11393" s="148">
        <f t="shared" si="531"/>
        <v>15561.23</v>
      </c>
      <c r="E11393" s="138" t="s">
        <v>2044</v>
      </c>
      <c r="F11393" s="148">
        <f t="shared" si="532"/>
        <v>12755.11</v>
      </c>
      <c r="G11393" s="148">
        <f t="shared" si="533"/>
        <v>15561.234200000001</v>
      </c>
    </row>
    <row r="11394" spans="1:7" ht="14.4" customHeight="1">
      <c r="A11394" s="138" t="s">
        <v>18988</v>
      </c>
      <c r="B11394" s="151" t="s">
        <v>18946</v>
      </c>
      <c r="C11394" s="148">
        <v>12755.108849999999</v>
      </c>
      <c r="D11394" s="148">
        <f t="shared" si="531"/>
        <v>15561.23</v>
      </c>
      <c r="E11394" s="138" t="s">
        <v>2044</v>
      </c>
      <c r="F11394" s="148">
        <f t="shared" si="532"/>
        <v>12755.11</v>
      </c>
      <c r="G11394" s="148">
        <f t="shared" si="533"/>
        <v>15561.234200000001</v>
      </c>
    </row>
    <row r="11395" spans="1:7" ht="14.4" customHeight="1">
      <c r="A11395" s="138" t="s">
        <v>18989</v>
      </c>
      <c r="B11395" s="151" t="s">
        <v>18946</v>
      </c>
      <c r="C11395" s="148">
        <v>12755.108849999999</v>
      </c>
      <c r="D11395" s="148">
        <f t="shared" si="531"/>
        <v>15561.23</v>
      </c>
      <c r="E11395" s="138" t="s">
        <v>2044</v>
      </c>
      <c r="F11395" s="148">
        <f t="shared" si="532"/>
        <v>12755.11</v>
      </c>
      <c r="G11395" s="148">
        <f t="shared" si="533"/>
        <v>15561.234200000001</v>
      </c>
    </row>
    <row r="11396" spans="1:7" ht="14.4" customHeight="1">
      <c r="A11396" s="138" t="s">
        <v>18990</v>
      </c>
      <c r="B11396" s="151" t="s">
        <v>18946</v>
      </c>
      <c r="C11396" s="148">
        <v>12755.108849999999</v>
      </c>
      <c r="D11396" s="148">
        <f t="shared" si="531"/>
        <v>15561.23</v>
      </c>
      <c r="E11396" s="138" t="s">
        <v>2044</v>
      </c>
      <c r="F11396" s="148">
        <f t="shared" si="532"/>
        <v>12755.11</v>
      </c>
      <c r="G11396" s="148">
        <f t="shared" si="533"/>
        <v>15561.234200000001</v>
      </c>
    </row>
    <row r="11397" spans="1:7" ht="14.4" customHeight="1">
      <c r="A11397" s="138" t="s">
        <v>18991</v>
      </c>
      <c r="B11397" s="151" t="s">
        <v>18946</v>
      </c>
      <c r="C11397" s="148">
        <v>12755.108849999999</v>
      </c>
      <c r="D11397" s="148">
        <f t="shared" si="531"/>
        <v>15561.23</v>
      </c>
      <c r="E11397" s="138" t="s">
        <v>2044</v>
      </c>
      <c r="F11397" s="148">
        <f t="shared" si="532"/>
        <v>12755.11</v>
      </c>
      <c r="G11397" s="148">
        <f t="shared" si="533"/>
        <v>15561.234200000001</v>
      </c>
    </row>
    <row r="11398" spans="1:7" ht="14.4" customHeight="1">
      <c r="A11398" s="138" t="s">
        <v>18992</v>
      </c>
      <c r="B11398" s="151" t="s">
        <v>18946</v>
      </c>
      <c r="C11398" s="148">
        <v>12755.108849999999</v>
      </c>
      <c r="D11398" s="148">
        <f t="shared" si="531"/>
        <v>15561.23</v>
      </c>
      <c r="E11398" s="138" t="s">
        <v>2044</v>
      </c>
      <c r="F11398" s="148">
        <f t="shared" si="532"/>
        <v>12755.11</v>
      </c>
      <c r="G11398" s="148">
        <f t="shared" si="533"/>
        <v>15561.234200000001</v>
      </c>
    </row>
    <row r="11399" spans="1:7" ht="14.4" customHeight="1">
      <c r="A11399" s="138" t="s">
        <v>18993</v>
      </c>
      <c r="B11399" s="151" t="s">
        <v>18946</v>
      </c>
      <c r="C11399" s="148">
        <v>12755.108849999999</v>
      </c>
      <c r="D11399" s="148">
        <f t="shared" si="531"/>
        <v>15561.23</v>
      </c>
      <c r="E11399" s="138" t="s">
        <v>2044</v>
      </c>
      <c r="F11399" s="148">
        <f t="shared" si="532"/>
        <v>12755.11</v>
      </c>
      <c r="G11399" s="148">
        <f t="shared" si="533"/>
        <v>15561.234200000001</v>
      </c>
    </row>
    <row r="11400" spans="1:7" ht="14.4" customHeight="1">
      <c r="A11400" s="138" t="s">
        <v>18994</v>
      </c>
      <c r="B11400" s="151" t="s">
        <v>18946</v>
      </c>
      <c r="C11400" s="148">
        <v>12755.108849999999</v>
      </c>
      <c r="D11400" s="148">
        <f t="shared" si="531"/>
        <v>15561.23</v>
      </c>
      <c r="E11400" s="138" t="s">
        <v>2044</v>
      </c>
      <c r="F11400" s="148">
        <f t="shared" si="532"/>
        <v>12755.11</v>
      </c>
      <c r="G11400" s="148">
        <f t="shared" si="533"/>
        <v>15561.234200000001</v>
      </c>
    </row>
    <row r="11401" spans="1:7" ht="14.4" customHeight="1">
      <c r="A11401" s="138" t="s">
        <v>18995</v>
      </c>
      <c r="B11401" s="151" t="s">
        <v>18946</v>
      </c>
      <c r="C11401" s="148">
        <v>12755.108849999999</v>
      </c>
      <c r="D11401" s="148">
        <f t="shared" ref="D11401:D11464" si="534">ROUND(C11401*(1+$D$8),2)</f>
        <v>15561.23</v>
      </c>
      <c r="E11401" s="138" t="s">
        <v>2044</v>
      </c>
      <c r="F11401" s="148">
        <f t="shared" ref="F11401:F11464" si="535">ROUND(C11401*(1-HLOOKUP(E11401,$1:$2,2,FALSE)),2)</f>
        <v>12755.11</v>
      </c>
      <c r="G11401" s="148">
        <f t="shared" ref="G11401:G11464" si="536">F11401*(1+$D$8)</f>
        <v>15561.234200000001</v>
      </c>
    </row>
    <row r="11402" spans="1:7" ht="14.4" customHeight="1">
      <c r="A11402" s="138" t="s">
        <v>18996</v>
      </c>
      <c r="B11402" s="151" t="s">
        <v>18946</v>
      </c>
      <c r="C11402" s="148">
        <v>12755.108849999999</v>
      </c>
      <c r="D11402" s="148">
        <f t="shared" si="534"/>
        <v>15561.23</v>
      </c>
      <c r="E11402" s="138" t="s">
        <v>2044</v>
      </c>
      <c r="F11402" s="148">
        <f t="shared" si="535"/>
        <v>12755.11</v>
      </c>
      <c r="G11402" s="148">
        <f t="shared" si="536"/>
        <v>15561.234200000001</v>
      </c>
    </row>
    <row r="11403" spans="1:7" ht="14.4" customHeight="1">
      <c r="A11403" s="138" t="s">
        <v>18997</v>
      </c>
      <c r="B11403" s="151" t="s">
        <v>18946</v>
      </c>
      <c r="C11403" s="148">
        <v>12755.108849999999</v>
      </c>
      <c r="D11403" s="148">
        <f t="shared" si="534"/>
        <v>15561.23</v>
      </c>
      <c r="E11403" s="138" t="s">
        <v>2044</v>
      </c>
      <c r="F11403" s="148">
        <f t="shared" si="535"/>
        <v>12755.11</v>
      </c>
      <c r="G11403" s="148">
        <f t="shared" si="536"/>
        <v>15561.234200000001</v>
      </c>
    </row>
    <row r="11404" spans="1:7" ht="14.4" customHeight="1">
      <c r="A11404" s="138" t="s">
        <v>18998</v>
      </c>
      <c r="B11404" s="151" t="s">
        <v>18946</v>
      </c>
      <c r="C11404" s="148">
        <v>12755.108849999999</v>
      </c>
      <c r="D11404" s="148">
        <f t="shared" si="534"/>
        <v>15561.23</v>
      </c>
      <c r="E11404" s="138" t="s">
        <v>2044</v>
      </c>
      <c r="F11404" s="148">
        <f t="shared" si="535"/>
        <v>12755.11</v>
      </c>
      <c r="G11404" s="148">
        <f t="shared" si="536"/>
        <v>15561.234200000001</v>
      </c>
    </row>
    <row r="11405" spans="1:7" ht="14.4" customHeight="1">
      <c r="A11405" s="138" t="s">
        <v>18999</v>
      </c>
      <c r="B11405" s="151" t="s">
        <v>18946</v>
      </c>
      <c r="C11405" s="148">
        <v>12755.108849999999</v>
      </c>
      <c r="D11405" s="148">
        <f t="shared" si="534"/>
        <v>15561.23</v>
      </c>
      <c r="E11405" s="138" t="s">
        <v>2044</v>
      </c>
      <c r="F11405" s="148">
        <f t="shared" si="535"/>
        <v>12755.11</v>
      </c>
      <c r="G11405" s="148">
        <f t="shared" si="536"/>
        <v>15561.234200000001</v>
      </c>
    </row>
    <row r="11406" spans="1:7" ht="14.4" customHeight="1">
      <c r="A11406" s="138" t="s">
        <v>19000</v>
      </c>
      <c r="B11406" s="151" t="s">
        <v>18946</v>
      </c>
      <c r="C11406" s="148">
        <v>12755.108849999999</v>
      </c>
      <c r="D11406" s="148">
        <f t="shared" si="534"/>
        <v>15561.23</v>
      </c>
      <c r="E11406" s="138" t="s">
        <v>2044</v>
      </c>
      <c r="F11406" s="148">
        <f t="shared" si="535"/>
        <v>12755.11</v>
      </c>
      <c r="G11406" s="148">
        <f t="shared" si="536"/>
        <v>15561.234200000001</v>
      </c>
    </row>
    <row r="11407" spans="1:7" ht="14.4" customHeight="1">
      <c r="A11407" s="138" t="s">
        <v>19001</v>
      </c>
      <c r="B11407" s="151" t="s">
        <v>18946</v>
      </c>
      <c r="C11407" s="148">
        <v>12755.108849999999</v>
      </c>
      <c r="D11407" s="148">
        <f t="shared" si="534"/>
        <v>15561.23</v>
      </c>
      <c r="E11407" s="138" t="s">
        <v>2044</v>
      </c>
      <c r="F11407" s="148">
        <f t="shared" si="535"/>
        <v>12755.11</v>
      </c>
      <c r="G11407" s="148">
        <f t="shared" si="536"/>
        <v>15561.234200000001</v>
      </c>
    </row>
    <row r="11408" spans="1:7" ht="14.4" customHeight="1">
      <c r="A11408" s="138" t="s">
        <v>19002</v>
      </c>
      <c r="B11408" s="151" t="s">
        <v>18946</v>
      </c>
      <c r="C11408" s="148">
        <v>12755.108849999999</v>
      </c>
      <c r="D11408" s="148">
        <f t="shared" si="534"/>
        <v>15561.23</v>
      </c>
      <c r="E11408" s="138" t="s">
        <v>2044</v>
      </c>
      <c r="F11408" s="148">
        <f t="shared" si="535"/>
        <v>12755.11</v>
      </c>
      <c r="G11408" s="148">
        <f t="shared" si="536"/>
        <v>15561.234200000001</v>
      </c>
    </row>
    <row r="11409" spans="1:7" ht="14.4" customHeight="1">
      <c r="A11409" s="138" t="s">
        <v>19003</v>
      </c>
      <c r="B11409" s="151" t="s">
        <v>18946</v>
      </c>
      <c r="C11409" s="148">
        <v>12755.108849999999</v>
      </c>
      <c r="D11409" s="148">
        <f t="shared" si="534"/>
        <v>15561.23</v>
      </c>
      <c r="E11409" s="138" t="s">
        <v>2044</v>
      </c>
      <c r="F11409" s="148">
        <f t="shared" si="535"/>
        <v>12755.11</v>
      </c>
      <c r="G11409" s="148">
        <f t="shared" si="536"/>
        <v>15561.234200000001</v>
      </c>
    </row>
    <row r="11410" spans="1:7" ht="14.4" customHeight="1">
      <c r="A11410" s="138" t="s">
        <v>19004</v>
      </c>
      <c r="B11410" s="151" t="s">
        <v>18946</v>
      </c>
      <c r="C11410" s="148">
        <v>12755.108849999999</v>
      </c>
      <c r="D11410" s="148">
        <f t="shared" si="534"/>
        <v>15561.23</v>
      </c>
      <c r="E11410" s="138" t="s">
        <v>2044</v>
      </c>
      <c r="F11410" s="148">
        <f t="shared" si="535"/>
        <v>12755.11</v>
      </c>
      <c r="G11410" s="148">
        <f t="shared" si="536"/>
        <v>15561.234200000001</v>
      </c>
    </row>
    <row r="11411" spans="1:7" ht="14.4" customHeight="1">
      <c r="A11411" s="138" t="s">
        <v>19005</v>
      </c>
      <c r="B11411" s="151" t="s">
        <v>18946</v>
      </c>
      <c r="C11411" s="148">
        <v>12755.108849999999</v>
      </c>
      <c r="D11411" s="148">
        <f t="shared" si="534"/>
        <v>15561.23</v>
      </c>
      <c r="E11411" s="138" t="s">
        <v>2044</v>
      </c>
      <c r="F11411" s="148">
        <f t="shared" si="535"/>
        <v>12755.11</v>
      </c>
      <c r="G11411" s="148">
        <f t="shared" si="536"/>
        <v>15561.234200000001</v>
      </c>
    </row>
    <row r="11412" spans="1:7" ht="14.4" customHeight="1">
      <c r="A11412" s="138" t="s">
        <v>19006</v>
      </c>
      <c r="B11412" s="151" t="s">
        <v>18946</v>
      </c>
      <c r="C11412" s="148">
        <v>12755.108849999999</v>
      </c>
      <c r="D11412" s="148">
        <f t="shared" si="534"/>
        <v>15561.23</v>
      </c>
      <c r="E11412" s="138" t="s">
        <v>2044</v>
      </c>
      <c r="F11412" s="148">
        <f t="shared" si="535"/>
        <v>12755.11</v>
      </c>
      <c r="G11412" s="148">
        <f t="shared" si="536"/>
        <v>15561.234200000001</v>
      </c>
    </row>
    <row r="11413" spans="1:7" ht="14.4" customHeight="1">
      <c r="A11413" s="138" t="s">
        <v>19007</v>
      </c>
      <c r="B11413" s="151" t="s">
        <v>18946</v>
      </c>
      <c r="C11413" s="148">
        <v>12755.108849999999</v>
      </c>
      <c r="D11413" s="148">
        <f t="shared" si="534"/>
        <v>15561.23</v>
      </c>
      <c r="E11413" s="138" t="s">
        <v>2044</v>
      </c>
      <c r="F11413" s="148">
        <f t="shared" si="535"/>
        <v>12755.11</v>
      </c>
      <c r="G11413" s="148">
        <f t="shared" si="536"/>
        <v>15561.234200000001</v>
      </c>
    </row>
    <row r="11414" spans="1:7" ht="14.4" customHeight="1">
      <c r="A11414" s="138" t="s">
        <v>19008</v>
      </c>
      <c r="B11414" s="151" t="s">
        <v>18946</v>
      </c>
      <c r="C11414" s="148">
        <v>12755.108849999999</v>
      </c>
      <c r="D11414" s="148">
        <f t="shared" si="534"/>
        <v>15561.23</v>
      </c>
      <c r="E11414" s="138" t="s">
        <v>2044</v>
      </c>
      <c r="F11414" s="148">
        <f t="shared" si="535"/>
        <v>12755.11</v>
      </c>
      <c r="G11414" s="148">
        <f t="shared" si="536"/>
        <v>15561.234200000001</v>
      </c>
    </row>
    <row r="11415" spans="1:7" ht="14.4" customHeight="1">
      <c r="A11415" s="138" t="s">
        <v>19009</v>
      </c>
      <c r="B11415" s="151" t="s">
        <v>19010</v>
      </c>
      <c r="C11415" s="148">
        <v>20389.915150000001</v>
      </c>
      <c r="D11415" s="148">
        <f t="shared" si="534"/>
        <v>24875.7</v>
      </c>
      <c r="E11415" s="138" t="s">
        <v>2044</v>
      </c>
      <c r="F11415" s="148">
        <f t="shared" si="535"/>
        <v>20389.919999999998</v>
      </c>
      <c r="G11415" s="148">
        <f t="shared" si="536"/>
        <v>24875.702399999998</v>
      </c>
    </row>
    <row r="11416" spans="1:7" ht="14.4" customHeight="1">
      <c r="A11416" s="138" t="s">
        <v>19011</v>
      </c>
      <c r="B11416" s="151" t="s">
        <v>19010</v>
      </c>
      <c r="C11416" s="148">
        <v>20389.915150000001</v>
      </c>
      <c r="D11416" s="148">
        <f t="shared" si="534"/>
        <v>24875.7</v>
      </c>
      <c r="E11416" s="138" t="s">
        <v>2044</v>
      </c>
      <c r="F11416" s="148">
        <f t="shared" si="535"/>
        <v>20389.919999999998</v>
      </c>
      <c r="G11416" s="148">
        <f t="shared" si="536"/>
        <v>24875.702399999998</v>
      </c>
    </row>
    <row r="11417" spans="1:7" ht="14.4" customHeight="1">
      <c r="A11417" s="138" t="s">
        <v>19012</v>
      </c>
      <c r="B11417" s="151" t="s">
        <v>19010</v>
      </c>
      <c r="C11417" s="148">
        <v>20389.915150000001</v>
      </c>
      <c r="D11417" s="148">
        <f t="shared" si="534"/>
        <v>24875.7</v>
      </c>
      <c r="E11417" s="138" t="s">
        <v>2044</v>
      </c>
      <c r="F11417" s="148">
        <f t="shared" si="535"/>
        <v>20389.919999999998</v>
      </c>
      <c r="G11417" s="148">
        <f t="shared" si="536"/>
        <v>24875.702399999998</v>
      </c>
    </row>
    <row r="11418" spans="1:7" ht="14.4" customHeight="1">
      <c r="A11418" s="138" t="s">
        <v>19013</v>
      </c>
      <c r="B11418" s="151" t="s">
        <v>19010</v>
      </c>
      <c r="C11418" s="148">
        <v>20389.915150000001</v>
      </c>
      <c r="D11418" s="148">
        <f t="shared" si="534"/>
        <v>24875.7</v>
      </c>
      <c r="E11418" s="138" t="s">
        <v>2044</v>
      </c>
      <c r="F11418" s="148">
        <f t="shared" si="535"/>
        <v>20389.919999999998</v>
      </c>
      <c r="G11418" s="148">
        <f t="shared" si="536"/>
        <v>24875.702399999998</v>
      </c>
    </row>
    <row r="11419" spans="1:7" ht="14.4" customHeight="1">
      <c r="A11419" s="138" t="s">
        <v>19014</v>
      </c>
      <c r="B11419" s="151" t="s">
        <v>19010</v>
      </c>
      <c r="C11419" s="148">
        <v>20389.915150000001</v>
      </c>
      <c r="D11419" s="148">
        <f t="shared" si="534"/>
        <v>24875.7</v>
      </c>
      <c r="E11419" s="138" t="s">
        <v>2044</v>
      </c>
      <c r="F11419" s="148">
        <f t="shared" si="535"/>
        <v>20389.919999999998</v>
      </c>
      <c r="G11419" s="148">
        <f t="shared" si="536"/>
        <v>24875.702399999998</v>
      </c>
    </row>
    <row r="11420" spans="1:7" ht="14.4" customHeight="1">
      <c r="A11420" s="138" t="s">
        <v>19015</v>
      </c>
      <c r="B11420" s="151" t="s">
        <v>19010</v>
      </c>
      <c r="C11420" s="148">
        <v>20389.915150000001</v>
      </c>
      <c r="D11420" s="148">
        <f t="shared" si="534"/>
        <v>24875.7</v>
      </c>
      <c r="E11420" s="138" t="s">
        <v>2044</v>
      </c>
      <c r="F11420" s="148">
        <f t="shared" si="535"/>
        <v>20389.919999999998</v>
      </c>
      <c r="G11420" s="148">
        <f t="shared" si="536"/>
        <v>24875.702399999998</v>
      </c>
    </row>
    <row r="11421" spans="1:7" ht="14.4" customHeight="1">
      <c r="A11421" s="138" t="s">
        <v>19016</v>
      </c>
      <c r="B11421" s="151" t="s">
        <v>19010</v>
      </c>
      <c r="C11421" s="148">
        <v>20389.915150000001</v>
      </c>
      <c r="D11421" s="148">
        <f t="shared" si="534"/>
        <v>24875.7</v>
      </c>
      <c r="E11421" s="138" t="s">
        <v>2044</v>
      </c>
      <c r="F11421" s="148">
        <f t="shared" si="535"/>
        <v>20389.919999999998</v>
      </c>
      <c r="G11421" s="148">
        <f t="shared" si="536"/>
        <v>24875.702399999998</v>
      </c>
    </row>
    <row r="11422" spans="1:7" ht="14.4" customHeight="1">
      <c r="A11422" s="138" t="s">
        <v>19017</v>
      </c>
      <c r="B11422" s="151" t="s">
        <v>19010</v>
      </c>
      <c r="C11422" s="148">
        <v>20389.915150000001</v>
      </c>
      <c r="D11422" s="148">
        <f t="shared" si="534"/>
        <v>24875.7</v>
      </c>
      <c r="E11422" s="138" t="s">
        <v>2044</v>
      </c>
      <c r="F11422" s="148">
        <f t="shared" si="535"/>
        <v>20389.919999999998</v>
      </c>
      <c r="G11422" s="148">
        <f t="shared" si="536"/>
        <v>24875.702399999998</v>
      </c>
    </row>
    <row r="11423" spans="1:7" ht="14.4" customHeight="1">
      <c r="A11423" s="138" t="s">
        <v>19018</v>
      </c>
      <c r="B11423" s="151" t="s">
        <v>19010</v>
      </c>
      <c r="C11423" s="148">
        <v>20389.915150000001</v>
      </c>
      <c r="D11423" s="148">
        <f t="shared" si="534"/>
        <v>24875.7</v>
      </c>
      <c r="E11423" s="138" t="s">
        <v>2044</v>
      </c>
      <c r="F11423" s="148">
        <f t="shared" si="535"/>
        <v>20389.919999999998</v>
      </c>
      <c r="G11423" s="148">
        <f t="shared" si="536"/>
        <v>24875.702399999998</v>
      </c>
    </row>
    <row r="11424" spans="1:7" ht="14.4" customHeight="1">
      <c r="A11424" s="138" t="s">
        <v>19019</v>
      </c>
      <c r="B11424" s="151" t="s">
        <v>19010</v>
      </c>
      <c r="C11424" s="148">
        <v>20389.915150000001</v>
      </c>
      <c r="D11424" s="148">
        <f t="shared" si="534"/>
        <v>24875.7</v>
      </c>
      <c r="E11424" s="138" t="s">
        <v>2044</v>
      </c>
      <c r="F11424" s="148">
        <f t="shared" si="535"/>
        <v>20389.919999999998</v>
      </c>
      <c r="G11424" s="148">
        <f t="shared" si="536"/>
        <v>24875.702399999998</v>
      </c>
    </row>
    <row r="11425" spans="1:7" ht="14.4" customHeight="1">
      <c r="A11425" s="138" t="s">
        <v>19020</v>
      </c>
      <c r="B11425" s="151" t="s">
        <v>19010</v>
      </c>
      <c r="C11425" s="148">
        <v>20389.915150000001</v>
      </c>
      <c r="D11425" s="148">
        <f t="shared" si="534"/>
        <v>24875.7</v>
      </c>
      <c r="E11425" s="138" t="s">
        <v>2044</v>
      </c>
      <c r="F11425" s="148">
        <f t="shared" si="535"/>
        <v>20389.919999999998</v>
      </c>
      <c r="G11425" s="148">
        <f t="shared" si="536"/>
        <v>24875.702399999998</v>
      </c>
    </row>
    <row r="11426" spans="1:7" ht="14.4" customHeight="1">
      <c r="A11426" s="138" t="s">
        <v>19021</v>
      </c>
      <c r="B11426" s="151" t="s">
        <v>19010</v>
      </c>
      <c r="C11426" s="148">
        <v>20389.915150000001</v>
      </c>
      <c r="D11426" s="148">
        <f t="shared" si="534"/>
        <v>24875.7</v>
      </c>
      <c r="E11426" s="138" t="s">
        <v>2044</v>
      </c>
      <c r="F11426" s="148">
        <f t="shared" si="535"/>
        <v>20389.919999999998</v>
      </c>
      <c r="G11426" s="148">
        <f t="shared" si="536"/>
        <v>24875.702399999998</v>
      </c>
    </row>
    <row r="11427" spans="1:7" ht="14.4" customHeight="1">
      <c r="A11427" s="138" t="s">
        <v>19022</v>
      </c>
      <c r="B11427" s="151" t="s">
        <v>19010</v>
      </c>
      <c r="C11427" s="148">
        <v>20389.915150000001</v>
      </c>
      <c r="D11427" s="148">
        <f t="shared" si="534"/>
        <v>24875.7</v>
      </c>
      <c r="E11427" s="138" t="s">
        <v>2044</v>
      </c>
      <c r="F11427" s="148">
        <f t="shared" si="535"/>
        <v>20389.919999999998</v>
      </c>
      <c r="G11427" s="148">
        <f t="shared" si="536"/>
        <v>24875.702399999998</v>
      </c>
    </row>
    <row r="11428" spans="1:7" ht="14.4" customHeight="1">
      <c r="A11428" s="138" t="s">
        <v>19023</v>
      </c>
      <c r="B11428" s="151" t="s">
        <v>19010</v>
      </c>
      <c r="C11428" s="148">
        <v>20389.915150000001</v>
      </c>
      <c r="D11428" s="148">
        <f t="shared" si="534"/>
        <v>24875.7</v>
      </c>
      <c r="E11428" s="138" t="s">
        <v>2044</v>
      </c>
      <c r="F11428" s="148">
        <f t="shared" si="535"/>
        <v>20389.919999999998</v>
      </c>
      <c r="G11428" s="148">
        <f t="shared" si="536"/>
        <v>24875.702399999998</v>
      </c>
    </row>
    <row r="11429" spans="1:7" ht="14.4" customHeight="1">
      <c r="A11429" s="138" t="s">
        <v>19024</v>
      </c>
      <c r="B11429" s="151" t="s">
        <v>19010</v>
      </c>
      <c r="C11429" s="148">
        <v>20389.915150000001</v>
      </c>
      <c r="D11429" s="148">
        <f t="shared" si="534"/>
        <v>24875.7</v>
      </c>
      <c r="E11429" s="138" t="s">
        <v>2044</v>
      </c>
      <c r="F11429" s="148">
        <f t="shared" si="535"/>
        <v>20389.919999999998</v>
      </c>
      <c r="G11429" s="148">
        <f t="shared" si="536"/>
        <v>24875.702399999998</v>
      </c>
    </row>
    <row r="11430" spans="1:7" ht="14.4" customHeight="1">
      <c r="A11430" s="138" t="s">
        <v>19025</v>
      </c>
      <c r="B11430" s="151" t="s">
        <v>19010</v>
      </c>
      <c r="C11430" s="148">
        <v>20389.915150000001</v>
      </c>
      <c r="D11430" s="148">
        <f t="shared" si="534"/>
        <v>24875.7</v>
      </c>
      <c r="E11430" s="138" t="s">
        <v>2044</v>
      </c>
      <c r="F11430" s="148">
        <f t="shared" si="535"/>
        <v>20389.919999999998</v>
      </c>
      <c r="G11430" s="148">
        <f t="shared" si="536"/>
        <v>24875.702399999998</v>
      </c>
    </row>
    <row r="11431" spans="1:7" ht="14.4" customHeight="1">
      <c r="A11431" s="138" t="s">
        <v>19026</v>
      </c>
      <c r="B11431" s="151" t="s">
        <v>19010</v>
      </c>
      <c r="C11431" s="148">
        <v>20389.915150000001</v>
      </c>
      <c r="D11431" s="148">
        <f t="shared" si="534"/>
        <v>24875.7</v>
      </c>
      <c r="E11431" s="138" t="s">
        <v>2044</v>
      </c>
      <c r="F11431" s="148">
        <f t="shared" si="535"/>
        <v>20389.919999999998</v>
      </c>
      <c r="G11431" s="148">
        <f t="shared" si="536"/>
        <v>24875.702399999998</v>
      </c>
    </row>
    <row r="11432" spans="1:7" ht="14.4" customHeight="1">
      <c r="A11432" s="138" t="s">
        <v>19027</v>
      </c>
      <c r="B11432" s="151" t="s">
        <v>19010</v>
      </c>
      <c r="C11432" s="148">
        <v>20389.915150000001</v>
      </c>
      <c r="D11432" s="148">
        <f t="shared" si="534"/>
        <v>24875.7</v>
      </c>
      <c r="E11432" s="138" t="s">
        <v>2044</v>
      </c>
      <c r="F11432" s="148">
        <f t="shared" si="535"/>
        <v>20389.919999999998</v>
      </c>
      <c r="G11432" s="148">
        <f t="shared" si="536"/>
        <v>24875.702399999998</v>
      </c>
    </row>
    <row r="11433" spans="1:7" ht="14.4" customHeight="1">
      <c r="A11433" s="138" t="s">
        <v>19028</v>
      </c>
      <c r="B11433" s="151" t="s">
        <v>19010</v>
      </c>
      <c r="C11433" s="148">
        <v>20389.915150000001</v>
      </c>
      <c r="D11433" s="148">
        <f t="shared" si="534"/>
        <v>24875.7</v>
      </c>
      <c r="E11433" s="138" t="s">
        <v>2044</v>
      </c>
      <c r="F11433" s="148">
        <f t="shared" si="535"/>
        <v>20389.919999999998</v>
      </c>
      <c r="G11433" s="148">
        <f t="shared" si="536"/>
        <v>24875.702399999998</v>
      </c>
    </row>
    <row r="11434" spans="1:7" ht="14.4" customHeight="1">
      <c r="A11434" s="138" t="s">
        <v>19029</v>
      </c>
      <c r="B11434" s="151" t="s">
        <v>19010</v>
      </c>
      <c r="C11434" s="148">
        <v>20389.915150000001</v>
      </c>
      <c r="D11434" s="148">
        <f t="shared" si="534"/>
        <v>24875.7</v>
      </c>
      <c r="E11434" s="138" t="s">
        <v>2044</v>
      </c>
      <c r="F11434" s="148">
        <f t="shared" si="535"/>
        <v>20389.919999999998</v>
      </c>
      <c r="G11434" s="148">
        <f t="shared" si="536"/>
        <v>24875.702399999998</v>
      </c>
    </row>
    <row r="11435" spans="1:7" ht="14.4" customHeight="1">
      <c r="A11435" s="138" t="s">
        <v>19030</v>
      </c>
      <c r="B11435" s="151" t="s">
        <v>19010</v>
      </c>
      <c r="C11435" s="148">
        <v>20389.915150000001</v>
      </c>
      <c r="D11435" s="148">
        <f t="shared" si="534"/>
        <v>24875.7</v>
      </c>
      <c r="E11435" s="138" t="s">
        <v>2044</v>
      </c>
      <c r="F11435" s="148">
        <f t="shared" si="535"/>
        <v>20389.919999999998</v>
      </c>
      <c r="G11435" s="148">
        <f t="shared" si="536"/>
        <v>24875.702399999998</v>
      </c>
    </row>
    <row r="11436" spans="1:7" ht="14.4" customHeight="1">
      <c r="A11436" s="138" t="s">
        <v>19031</v>
      </c>
      <c r="B11436" s="151" t="s">
        <v>19010</v>
      </c>
      <c r="C11436" s="148">
        <v>20389.915150000001</v>
      </c>
      <c r="D11436" s="148">
        <f t="shared" si="534"/>
        <v>24875.7</v>
      </c>
      <c r="E11436" s="138" t="s">
        <v>2044</v>
      </c>
      <c r="F11436" s="148">
        <f t="shared" si="535"/>
        <v>20389.919999999998</v>
      </c>
      <c r="G11436" s="148">
        <f t="shared" si="536"/>
        <v>24875.702399999998</v>
      </c>
    </row>
    <row r="11437" spans="1:7" ht="14.4" customHeight="1">
      <c r="A11437" s="138" t="s">
        <v>19032</v>
      </c>
      <c r="B11437" s="151" t="s">
        <v>19010</v>
      </c>
      <c r="C11437" s="148">
        <v>20389.915150000001</v>
      </c>
      <c r="D11437" s="148">
        <f t="shared" si="534"/>
        <v>24875.7</v>
      </c>
      <c r="E11437" s="138" t="s">
        <v>2044</v>
      </c>
      <c r="F11437" s="148">
        <f t="shared" si="535"/>
        <v>20389.919999999998</v>
      </c>
      <c r="G11437" s="148">
        <f t="shared" si="536"/>
        <v>24875.702399999998</v>
      </c>
    </row>
    <row r="11438" spans="1:7" ht="14.4" customHeight="1">
      <c r="A11438" s="138" t="s">
        <v>19033</v>
      </c>
      <c r="B11438" s="151" t="s">
        <v>19010</v>
      </c>
      <c r="C11438" s="148">
        <v>20389.915150000001</v>
      </c>
      <c r="D11438" s="148">
        <f t="shared" si="534"/>
        <v>24875.7</v>
      </c>
      <c r="E11438" s="138" t="s">
        <v>2044</v>
      </c>
      <c r="F11438" s="148">
        <f t="shared" si="535"/>
        <v>20389.919999999998</v>
      </c>
      <c r="G11438" s="148">
        <f t="shared" si="536"/>
        <v>24875.702399999998</v>
      </c>
    </row>
    <row r="11439" spans="1:7" ht="14.4" customHeight="1">
      <c r="A11439" s="138" t="s">
        <v>19034</v>
      </c>
      <c r="B11439" s="151" t="s">
        <v>19010</v>
      </c>
      <c r="C11439" s="148">
        <v>20389.915150000001</v>
      </c>
      <c r="D11439" s="148">
        <f t="shared" si="534"/>
        <v>24875.7</v>
      </c>
      <c r="E11439" s="138" t="s">
        <v>2044</v>
      </c>
      <c r="F11439" s="148">
        <f t="shared" si="535"/>
        <v>20389.919999999998</v>
      </c>
      <c r="G11439" s="148">
        <f t="shared" si="536"/>
        <v>24875.702399999998</v>
      </c>
    </row>
    <row r="11440" spans="1:7" ht="14.4" customHeight="1">
      <c r="A11440" s="138" t="s">
        <v>19035</v>
      </c>
      <c r="B11440" s="151" t="s">
        <v>19010</v>
      </c>
      <c r="C11440" s="148">
        <v>20389.915150000001</v>
      </c>
      <c r="D11440" s="148">
        <f t="shared" si="534"/>
        <v>24875.7</v>
      </c>
      <c r="E11440" s="138" t="s">
        <v>2044</v>
      </c>
      <c r="F11440" s="148">
        <f t="shared" si="535"/>
        <v>20389.919999999998</v>
      </c>
      <c r="G11440" s="148">
        <f t="shared" si="536"/>
        <v>24875.702399999998</v>
      </c>
    </row>
    <row r="11441" spans="1:7" ht="14.4" customHeight="1">
      <c r="A11441" s="138" t="s">
        <v>19036</v>
      </c>
      <c r="B11441" s="151" t="s">
        <v>19010</v>
      </c>
      <c r="C11441" s="148">
        <v>20389.915150000001</v>
      </c>
      <c r="D11441" s="148">
        <f t="shared" si="534"/>
        <v>24875.7</v>
      </c>
      <c r="E11441" s="138" t="s">
        <v>2044</v>
      </c>
      <c r="F11441" s="148">
        <f t="shared" si="535"/>
        <v>20389.919999999998</v>
      </c>
      <c r="G11441" s="148">
        <f t="shared" si="536"/>
        <v>24875.702399999998</v>
      </c>
    </row>
    <row r="11442" spans="1:7" ht="14.4" customHeight="1">
      <c r="A11442" s="138" t="s">
        <v>19037</v>
      </c>
      <c r="B11442" s="151" t="s">
        <v>19010</v>
      </c>
      <c r="C11442" s="148">
        <v>20389.915150000001</v>
      </c>
      <c r="D11442" s="148">
        <f t="shared" si="534"/>
        <v>24875.7</v>
      </c>
      <c r="E11442" s="138" t="s">
        <v>2044</v>
      </c>
      <c r="F11442" s="148">
        <f t="shared" si="535"/>
        <v>20389.919999999998</v>
      </c>
      <c r="G11442" s="148">
        <f t="shared" si="536"/>
        <v>24875.702399999998</v>
      </c>
    </row>
    <row r="11443" spans="1:7" ht="14.4" customHeight="1">
      <c r="A11443" s="138" t="s">
        <v>19038</v>
      </c>
      <c r="B11443" s="151" t="s">
        <v>19010</v>
      </c>
      <c r="C11443" s="148">
        <v>20389.915150000001</v>
      </c>
      <c r="D11443" s="148">
        <f t="shared" si="534"/>
        <v>24875.7</v>
      </c>
      <c r="E11443" s="138" t="s">
        <v>2044</v>
      </c>
      <c r="F11443" s="148">
        <f t="shared" si="535"/>
        <v>20389.919999999998</v>
      </c>
      <c r="G11443" s="148">
        <f t="shared" si="536"/>
        <v>24875.702399999998</v>
      </c>
    </row>
    <row r="11444" spans="1:7" ht="14.4" customHeight="1">
      <c r="A11444" s="138" t="s">
        <v>19039</v>
      </c>
      <c r="B11444" s="151" t="s">
        <v>19010</v>
      </c>
      <c r="C11444" s="148">
        <v>20389.915150000001</v>
      </c>
      <c r="D11444" s="148">
        <f t="shared" si="534"/>
        <v>24875.7</v>
      </c>
      <c r="E11444" s="138" t="s">
        <v>2044</v>
      </c>
      <c r="F11444" s="148">
        <f t="shared" si="535"/>
        <v>20389.919999999998</v>
      </c>
      <c r="G11444" s="148">
        <f t="shared" si="536"/>
        <v>24875.702399999998</v>
      </c>
    </row>
    <row r="11445" spans="1:7" ht="14.4" customHeight="1">
      <c r="A11445" s="138" t="s">
        <v>19040</v>
      </c>
      <c r="B11445" s="151" t="s">
        <v>19010</v>
      </c>
      <c r="C11445" s="148">
        <v>20389.915150000001</v>
      </c>
      <c r="D11445" s="148">
        <f t="shared" si="534"/>
        <v>24875.7</v>
      </c>
      <c r="E11445" s="138" t="s">
        <v>2044</v>
      </c>
      <c r="F11445" s="148">
        <f t="shared" si="535"/>
        <v>20389.919999999998</v>
      </c>
      <c r="G11445" s="148">
        <f t="shared" si="536"/>
        <v>24875.702399999998</v>
      </c>
    </row>
    <row r="11446" spans="1:7" ht="14.4" customHeight="1">
      <c r="A11446" s="138" t="s">
        <v>19041</v>
      </c>
      <c r="B11446" s="151" t="s">
        <v>19010</v>
      </c>
      <c r="C11446" s="148">
        <v>20389.915150000001</v>
      </c>
      <c r="D11446" s="148">
        <f t="shared" si="534"/>
        <v>24875.7</v>
      </c>
      <c r="E11446" s="138" t="s">
        <v>2044</v>
      </c>
      <c r="F11446" s="148">
        <f t="shared" si="535"/>
        <v>20389.919999999998</v>
      </c>
      <c r="G11446" s="148">
        <f t="shared" si="536"/>
        <v>24875.702399999998</v>
      </c>
    </row>
    <row r="11447" spans="1:7" ht="14.4" customHeight="1">
      <c r="A11447" s="138" t="s">
        <v>19042</v>
      </c>
      <c r="B11447" s="151" t="s">
        <v>19010</v>
      </c>
      <c r="C11447" s="148">
        <v>20389.915150000001</v>
      </c>
      <c r="D11447" s="148">
        <f t="shared" si="534"/>
        <v>24875.7</v>
      </c>
      <c r="E11447" s="138" t="s">
        <v>2044</v>
      </c>
      <c r="F11447" s="148">
        <f t="shared" si="535"/>
        <v>20389.919999999998</v>
      </c>
      <c r="G11447" s="148">
        <f t="shared" si="536"/>
        <v>24875.702399999998</v>
      </c>
    </row>
    <row r="11448" spans="1:7" ht="14.4" customHeight="1">
      <c r="A11448" s="138" t="s">
        <v>19043</v>
      </c>
      <c r="B11448" s="151" t="s">
        <v>19010</v>
      </c>
      <c r="C11448" s="148">
        <v>20389.915150000001</v>
      </c>
      <c r="D11448" s="148">
        <f t="shared" si="534"/>
        <v>24875.7</v>
      </c>
      <c r="E11448" s="138" t="s">
        <v>2044</v>
      </c>
      <c r="F11448" s="148">
        <f t="shared" si="535"/>
        <v>20389.919999999998</v>
      </c>
      <c r="G11448" s="148">
        <f t="shared" si="536"/>
        <v>24875.702399999998</v>
      </c>
    </row>
    <row r="11449" spans="1:7" ht="14.4" customHeight="1">
      <c r="A11449" s="138" t="s">
        <v>19044</v>
      </c>
      <c r="B11449" s="151" t="s">
        <v>19010</v>
      </c>
      <c r="C11449" s="148">
        <v>20389.915150000001</v>
      </c>
      <c r="D11449" s="148">
        <f t="shared" si="534"/>
        <v>24875.7</v>
      </c>
      <c r="E11449" s="138" t="s">
        <v>2044</v>
      </c>
      <c r="F11449" s="148">
        <f t="shared" si="535"/>
        <v>20389.919999999998</v>
      </c>
      <c r="G11449" s="148">
        <f t="shared" si="536"/>
        <v>24875.702399999998</v>
      </c>
    </row>
    <row r="11450" spans="1:7" ht="14.4" customHeight="1">
      <c r="A11450" s="138" t="s">
        <v>19045</v>
      </c>
      <c r="B11450" s="151" t="s">
        <v>19010</v>
      </c>
      <c r="C11450" s="148">
        <v>20389.915150000001</v>
      </c>
      <c r="D11450" s="148">
        <f t="shared" si="534"/>
        <v>24875.7</v>
      </c>
      <c r="E11450" s="138" t="s">
        <v>2044</v>
      </c>
      <c r="F11450" s="148">
        <f t="shared" si="535"/>
        <v>20389.919999999998</v>
      </c>
      <c r="G11450" s="148">
        <f t="shared" si="536"/>
        <v>24875.702399999998</v>
      </c>
    </row>
    <row r="11451" spans="1:7" ht="14.4" customHeight="1">
      <c r="A11451" s="138" t="s">
        <v>19046</v>
      </c>
      <c r="B11451" s="151" t="s">
        <v>19010</v>
      </c>
      <c r="C11451" s="148">
        <v>20389.915150000001</v>
      </c>
      <c r="D11451" s="148">
        <f t="shared" si="534"/>
        <v>24875.7</v>
      </c>
      <c r="E11451" s="138" t="s">
        <v>2044</v>
      </c>
      <c r="F11451" s="148">
        <f t="shared" si="535"/>
        <v>20389.919999999998</v>
      </c>
      <c r="G11451" s="148">
        <f t="shared" si="536"/>
        <v>24875.702399999998</v>
      </c>
    </row>
    <row r="11452" spans="1:7" ht="14.4" customHeight="1">
      <c r="A11452" s="138" t="s">
        <v>19047</v>
      </c>
      <c r="B11452" s="151" t="s">
        <v>19010</v>
      </c>
      <c r="C11452" s="148">
        <v>20389.915150000001</v>
      </c>
      <c r="D11452" s="148">
        <f t="shared" si="534"/>
        <v>24875.7</v>
      </c>
      <c r="E11452" s="138" t="s">
        <v>2044</v>
      </c>
      <c r="F11452" s="148">
        <f t="shared" si="535"/>
        <v>20389.919999999998</v>
      </c>
      <c r="G11452" s="148">
        <f t="shared" si="536"/>
        <v>24875.702399999998</v>
      </c>
    </row>
    <row r="11453" spans="1:7" ht="14.4" customHeight="1">
      <c r="A11453" s="138" t="s">
        <v>19048</v>
      </c>
      <c r="B11453" s="151" t="s">
        <v>19010</v>
      </c>
      <c r="C11453" s="148">
        <v>20389.915150000001</v>
      </c>
      <c r="D11453" s="148">
        <f t="shared" si="534"/>
        <v>24875.7</v>
      </c>
      <c r="E11453" s="138" t="s">
        <v>2044</v>
      </c>
      <c r="F11453" s="148">
        <f t="shared" si="535"/>
        <v>20389.919999999998</v>
      </c>
      <c r="G11453" s="148">
        <f t="shared" si="536"/>
        <v>24875.702399999998</v>
      </c>
    </row>
    <row r="11454" spans="1:7" ht="14.4" customHeight="1">
      <c r="A11454" s="138" t="s">
        <v>19049</v>
      </c>
      <c r="B11454" s="151" t="s">
        <v>19010</v>
      </c>
      <c r="C11454" s="148">
        <v>20389.915150000001</v>
      </c>
      <c r="D11454" s="148">
        <f t="shared" si="534"/>
        <v>24875.7</v>
      </c>
      <c r="E11454" s="138" t="s">
        <v>2044</v>
      </c>
      <c r="F11454" s="148">
        <f t="shared" si="535"/>
        <v>20389.919999999998</v>
      </c>
      <c r="G11454" s="148">
        <f t="shared" si="536"/>
        <v>24875.702399999998</v>
      </c>
    </row>
    <row r="11455" spans="1:7" ht="14.4" customHeight="1">
      <c r="A11455" s="138" t="s">
        <v>19050</v>
      </c>
      <c r="B11455" s="151" t="s">
        <v>19010</v>
      </c>
      <c r="C11455" s="148">
        <v>20389.915150000001</v>
      </c>
      <c r="D11455" s="148">
        <f t="shared" si="534"/>
        <v>24875.7</v>
      </c>
      <c r="E11455" s="138" t="s">
        <v>2044</v>
      </c>
      <c r="F11455" s="148">
        <f t="shared" si="535"/>
        <v>20389.919999999998</v>
      </c>
      <c r="G11455" s="148">
        <f t="shared" si="536"/>
        <v>24875.702399999998</v>
      </c>
    </row>
    <row r="11456" spans="1:7" ht="14.4" customHeight="1">
      <c r="A11456" s="138" t="s">
        <v>19051</v>
      </c>
      <c r="B11456" s="151" t="s">
        <v>19010</v>
      </c>
      <c r="C11456" s="148">
        <v>20389.915150000001</v>
      </c>
      <c r="D11456" s="148">
        <f t="shared" si="534"/>
        <v>24875.7</v>
      </c>
      <c r="E11456" s="138" t="s">
        <v>2044</v>
      </c>
      <c r="F11456" s="148">
        <f t="shared" si="535"/>
        <v>20389.919999999998</v>
      </c>
      <c r="G11456" s="148">
        <f t="shared" si="536"/>
        <v>24875.702399999998</v>
      </c>
    </row>
    <row r="11457" spans="1:7" ht="14.4" customHeight="1">
      <c r="A11457" s="138" t="s">
        <v>19052</v>
      </c>
      <c r="B11457" s="151" t="s">
        <v>19010</v>
      </c>
      <c r="C11457" s="148">
        <v>20389.915150000001</v>
      </c>
      <c r="D11457" s="148">
        <f t="shared" si="534"/>
        <v>24875.7</v>
      </c>
      <c r="E11457" s="138" t="s">
        <v>2044</v>
      </c>
      <c r="F11457" s="148">
        <f t="shared" si="535"/>
        <v>20389.919999999998</v>
      </c>
      <c r="G11457" s="148">
        <f t="shared" si="536"/>
        <v>24875.702399999998</v>
      </c>
    </row>
    <row r="11458" spans="1:7" ht="14.4" customHeight="1">
      <c r="A11458" s="138" t="s">
        <v>19053</v>
      </c>
      <c r="B11458" s="151" t="s">
        <v>19010</v>
      </c>
      <c r="C11458" s="148">
        <v>20389.915150000001</v>
      </c>
      <c r="D11458" s="148">
        <f t="shared" si="534"/>
        <v>24875.7</v>
      </c>
      <c r="E11458" s="138" t="s">
        <v>2044</v>
      </c>
      <c r="F11458" s="148">
        <f t="shared" si="535"/>
        <v>20389.919999999998</v>
      </c>
      <c r="G11458" s="148">
        <f t="shared" si="536"/>
        <v>24875.702399999998</v>
      </c>
    </row>
    <row r="11459" spans="1:7" ht="14.4" customHeight="1">
      <c r="A11459" s="138" t="s">
        <v>19054</v>
      </c>
      <c r="B11459" s="151" t="s">
        <v>19010</v>
      </c>
      <c r="C11459" s="148">
        <v>20389.915150000001</v>
      </c>
      <c r="D11459" s="148">
        <f t="shared" si="534"/>
        <v>24875.7</v>
      </c>
      <c r="E11459" s="138" t="s">
        <v>2044</v>
      </c>
      <c r="F11459" s="148">
        <f t="shared" si="535"/>
        <v>20389.919999999998</v>
      </c>
      <c r="G11459" s="148">
        <f t="shared" si="536"/>
        <v>24875.702399999998</v>
      </c>
    </row>
    <row r="11460" spans="1:7" ht="14.4" customHeight="1">
      <c r="A11460" s="138" t="s">
        <v>19055</v>
      </c>
      <c r="B11460" s="151" t="s">
        <v>19010</v>
      </c>
      <c r="C11460" s="148">
        <v>20389.915150000001</v>
      </c>
      <c r="D11460" s="148">
        <f t="shared" si="534"/>
        <v>24875.7</v>
      </c>
      <c r="E11460" s="138" t="s">
        <v>2044</v>
      </c>
      <c r="F11460" s="148">
        <f t="shared" si="535"/>
        <v>20389.919999999998</v>
      </c>
      <c r="G11460" s="148">
        <f t="shared" si="536"/>
        <v>24875.702399999998</v>
      </c>
    </row>
    <row r="11461" spans="1:7" ht="14.4" customHeight="1">
      <c r="A11461" s="138" t="s">
        <v>19056</v>
      </c>
      <c r="B11461" s="151" t="s">
        <v>19010</v>
      </c>
      <c r="C11461" s="148">
        <v>20389.915150000001</v>
      </c>
      <c r="D11461" s="148">
        <f t="shared" si="534"/>
        <v>24875.7</v>
      </c>
      <c r="E11461" s="138" t="s">
        <v>2044</v>
      </c>
      <c r="F11461" s="148">
        <f t="shared" si="535"/>
        <v>20389.919999999998</v>
      </c>
      <c r="G11461" s="148">
        <f t="shared" si="536"/>
        <v>24875.702399999998</v>
      </c>
    </row>
    <row r="11462" spans="1:7" ht="14.4" customHeight="1">
      <c r="A11462" s="138" t="s">
        <v>19057</v>
      </c>
      <c r="B11462" s="151" t="s">
        <v>19010</v>
      </c>
      <c r="C11462" s="148">
        <v>20389.915150000001</v>
      </c>
      <c r="D11462" s="148">
        <f t="shared" si="534"/>
        <v>24875.7</v>
      </c>
      <c r="E11462" s="138" t="s">
        <v>2044</v>
      </c>
      <c r="F11462" s="148">
        <f t="shared" si="535"/>
        <v>20389.919999999998</v>
      </c>
      <c r="G11462" s="148">
        <f t="shared" si="536"/>
        <v>24875.702399999998</v>
      </c>
    </row>
    <row r="11463" spans="1:7" ht="14.4" customHeight="1">
      <c r="A11463" s="138" t="s">
        <v>19058</v>
      </c>
      <c r="B11463" s="151" t="s">
        <v>19010</v>
      </c>
      <c r="C11463" s="148">
        <v>20389.915150000001</v>
      </c>
      <c r="D11463" s="148">
        <f t="shared" si="534"/>
        <v>24875.7</v>
      </c>
      <c r="E11463" s="138" t="s">
        <v>2044</v>
      </c>
      <c r="F11463" s="148">
        <f t="shared" si="535"/>
        <v>20389.919999999998</v>
      </c>
      <c r="G11463" s="148">
        <f t="shared" si="536"/>
        <v>24875.702399999998</v>
      </c>
    </row>
    <row r="11464" spans="1:7" ht="14.4" customHeight="1">
      <c r="A11464" s="138" t="s">
        <v>19059</v>
      </c>
      <c r="B11464" s="151" t="s">
        <v>19010</v>
      </c>
      <c r="C11464" s="148">
        <v>20389.915150000001</v>
      </c>
      <c r="D11464" s="148">
        <f t="shared" si="534"/>
        <v>24875.7</v>
      </c>
      <c r="E11464" s="138" t="s">
        <v>2044</v>
      </c>
      <c r="F11464" s="148">
        <f t="shared" si="535"/>
        <v>20389.919999999998</v>
      </c>
      <c r="G11464" s="148">
        <f t="shared" si="536"/>
        <v>24875.702399999998</v>
      </c>
    </row>
    <row r="11465" spans="1:7" ht="14.4" customHeight="1">
      <c r="A11465" s="138" t="s">
        <v>19060</v>
      </c>
      <c r="B11465" s="151" t="s">
        <v>19010</v>
      </c>
      <c r="C11465" s="148">
        <v>20389.915150000001</v>
      </c>
      <c r="D11465" s="148">
        <f t="shared" ref="D11465:D11528" si="537">ROUND(C11465*(1+$D$8),2)</f>
        <v>24875.7</v>
      </c>
      <c r="E11465" s="138" t="s">
        <v>2044</v>
      </c>
      <c r="F11465" s="148">
        <f t="shared" ref="F11465:F11528" si="538">ROUND(C11465*(1-HLOOKUP(E11465,$1:$2,2,FALSE)),2)</f>
        <v>20389.919999999998</v>
      </c>
      <c r="G11465" s="148">
        <f t="shared" ref="G11465:G11528" si="539">F11465*(1+$D$8)</f>
        <v>24875.702399999998</v>
      </c>
    </row>
    <row r="11466" spans="1:7" ht="14.4" customHeight="1">
      <c r="A11466" s="138" t="s">
        <v>19061</v>
      </c>
      <c r="B11466" s="151" t="s">
        <v>19010</v>
      </c>
      <c r="C11466" s="148">
        <v>20389.915150000001</v>
      </c>
      <c r="D11466" s="148">
        <f t="shared" si="537"/>
        <v>24875.7</v>
      </c>
      <c r="E11466" s="138" t="s">
        <v>2044</v>
      </c>
      <c r="F11466" s="148">
        <f t="shared" si="538"/>
        <v>20389.919999999998</v>
      </c>
      <c r="G11466" s="148">
        <f t="shared" si="539"/>
        <v>24875.702399999998</v>
      </c>
    </row>
    <row r="11467" spans="1:7" ht="14.4" customHeight="1">
      <c r="A11467" s="138" t="s">
        <v>19062</v>
      </c>
      <c r="B11467" s="151" t="s">
        <v>19010</v>
      </c>
      <c r="C11467" s="148">
        <v>20389.915150000001</v>
      </c>
      <c r="D11467" s="148">
        <f t="shared" si="537"/>
        <v>24875.7</v>
      </c>
      <c r="E11467" s="138" t="s">
        <v>2044</v>
      </c>
      <c r="F11467" s="148">
        <f t="shared" si="538"/>
        <v>20389.919999999998</v>
      </c>
      <c r="G11467" s="148">
        <f t="shared" si="539"/>
        <v>24875.702399999998</v>
      </c>
    </row>
    <row r="11468" spans="1:7" ht="14.4" customHeight="1">
      <c r="A11468" s="138" t="s">
        <v>19063</v>
      </c>
      <c r="B11468" s="151" t="s">
        <v>19010</v>
      </c>
      <c r="C11468" s="148">
        <v>20389.915150000001</v>
      </c>
      <c r="D11468" s="148">
        <f t="shared" si="537"/>
        <v>24875.7</v>
      </c>
      <c r="E11468" s="138" t="s">
        <v>2044</v>
      </c>
      <c r="F11468" s="148">
        <f t="shared" si="538"/>
        <v>20389.919999999998</v>
      </c>
      <c r="G11468" s="148">
        <f t="shared" si="539"/>
        <v>24875.702399999998</v>
      </c>
    </row>
    <row r="11469" spans="1:7" ht="14.4" customHeight="1">
      <c r="A11469" s="138" t="s">
        <v>19064</v>
      </c>
      <c r="B11469" s="151" t="s">
        <v>19010</v>
      </c>
      <c r="C11469" s="148">
        <v>20389.915150000001</v>
      </c>
      <c r="D11469" s="148">
        <f t="shared" si="537"/>
        <v>24875.7</v>
      </c>
      <c r="E11469" s="138" t="s">
        <v>2044</v>
      </c>
      <c r="F11469" s="148">
        <f t="shared" si="538"/>
        <v>20389.919999999998</v>
      </c>
      <c r="G11469" s="148">
        <f t="shared" si="539"/>
        <v>24875.702399999998</v>
      </c>
    </row>
    <row r="11470" spans="1:7" ht="14.4" customHeight="1">
      <c r="A11470" s="138" t="s">
        <v>19065</v>
      </c>
      <c r="B11470" s="151" t="s">
        <v>19010</v>
      </c>
      <c r="C11470" s="148">
        <v>20389.915150000001</v>
      </c>
      <c r="D11470" s="148">
        <f t="shared" si="537"/>
        <v>24875.7</v>
      </c>
      <c r="E11470" s="138" t="s">
        <v>2044</v>
      </c>
      <c r="F11470" s="148">
        <f t="shared" si="538"/>
        <v>20389.919999999998</v>
      </c>
      <c r="G11470" s="148">
        <f t="shared" si="539"/>
        <v>24875.702399999998</v>
      </c>
    </row>
    <row r="11471" spans="1:7" ht="14.4" customHeight="1">
      <c r="A11471" s="138" t="s">
        <v>19066</v>
      </c>
      <c r="B11471" s="151" t="s">
        <v>19010</v>
      </c>
      <c r="C11471" s="148">
        <v>20389.915150000001</v>
      </c>
      <c r="D11471" s="148">
        <f t="shared" si="537"/>
        <v>24875.7</v>
      </c>
      <c r="E11471" s="138" t="s">
        <v>2044</v>
      </c>
      <c r="F11471" s="148">
        <f t="shared" si="538"/>
        <v>20389.919999999998</v>
      </c>
      <c r="G11471" s="148">
        <f t="shared" si="539"/>
        <v>24875.702399999998</v>
      </c>
    </row>
    <row r="11472" spans="1:7" ht="14.4" customHeight="1">
      <c r="A11472" s="138" t="s">
        <v>19067</v>
      </c>
      <c r="B11472" s="151" t="s">
        <v>19010</v>
      </c>
      <c r="C11472" s="148">
        <v>20389.915150000001</v>
      </c>
      <c r="D11472" s="148">
        <f t="shared" si="537"/>
        <v>24875.7</v>
      </c>
      <c r="E11472" s="138" t="s">
        <v>2044</v>
      </c>
      <c r="F11472" s="148">
        <f t="shared" si="538"/>
        <v>20389.919999999998</v>
      </c>
      <c r="G11472" s="148">
        <f t="shared" si="539"/>
        <v>24875.702399999998</v>
      </c>
    </row>
    <row r="11473" spans="1:7" ht="14.4" customHeight="1">
      <c r="A11473" s="138" t="s">
        <v>19068</v>
      </c>
      <c r="B11473" s="151" t="s">
        <v>19010</v>
      </c>
      <c r="C11473" s="148">
        <v>20389.915150000001</v>
      </c>
      <c r="D11473" s="148">
        <f t="shared" si="537"/>
        <v>24875.7</v>
      </c>
      <c r="E11473" s="138" t="s">
        <v>2044</v>
      </c>
      <c r="F11473" s="148">
        <f t="shared" si="538"/>
        <v>20389.919999999998</v>
      </c>
      <c r="G11473" s="148">
        <f t="shared" si="539"/>
        <v>24875.702399999998</v>
      </c>
    </row>
    <row r="11474" spans="1:7" ht="14.4" customHeight="1">
      <c r="A11474" s="138" t="s">
        <v>19069</v>
      </c>
      <c r="B11474" s="151" t="s">
        <v>19010</v>
      </c>
      <c r="C11474" s="148">
        <v>20389.915150000001</v>
      </c>
      <c r="D11474" s="148">
        <f t="shared" si="537"/>
        <v>24875.7</v>
      </c>
      <c r="E11474" s="138" t="s">
        <v>2044</v>
      </c>
      <c r="F11474" s="148">
        <f t="shared" si="538"/>
        <v>20389.919999999998</v>
      </c>
      <c r="G11474" s="148">
        <f t="shared" si="539"/>
        <v>24875.702399999998</v>
      </c>
    </row>
    <row r="11475" spans="1:7" ht="14.4" customHeight="1">
      <c r="A11475" s="138" t="s">
        <v>19070</v>
      </c>
      <c r="B11475" s="151" t="s">
        <v>19010</v>
      </c>
      <c r="C11475" s="148">
        <v>20389.915150000001</v>
      </c>
      <c r="D11475" s="148">
        <f t="shared" si="537"/>
        <v>24875.7</v>
      </c>
      <c r="E11475" s="138" t="s">
        <v>2044</v>
      </c>
      <c r="F11475" s="148">
        <f t="shared" si="538"/>
        <v>20389.919999999998</v>
      </c>
      <c r="G11475" s="148">
        <f t="shared" si="539"/>
        <v>24875.702399999998</v>
      </c>
    </row>
    <row r="11476" spans="1:7" ht="14.4" customHeight="1">
      <c r="A11476" s="138" t="s">
        <v>19071</v>
      </c>
      <c r="B11476" s="151" t="s">
        <v>19010</v>
      </c>
      <c r="C11476" s="148">
        <v>20389.915150000001</v>
      </c>
      <c r="D11476" s="148">
        <f t="shared" si="537"/>
        <v>24875.7</v>
      </c>
      <c r="E11476" s="138" t="s">
        <v>2044</v>
      </c>
      <c r="F11476" s="148">
        <f t="shared" si="538"/>
        <v>20389.919999999998</v>
      </c>
      <c r="G11476" s="148">
        <f t="shared" si="539"/>
        <v>24875.702399999998</v>
      </c>
    </row>
    <row r="11477" spans="1:7" ht="14.4" customHeight="1">
      <c r="A11477" s="138" t="s">
        <v>19072</v>
      </c>
      <c r="B11477" s="151" t="s">
        <v>19010</v>
      </c>
      <c r="C11477" s="148">
        <v>20389.915150000001</v>
      </c>
      <c r="D11477" s="148">
        <f t="shared" si="537"/>
        <v>24875.7</v>
      </c>
      <c r="E11477" s="138" t="s">
        <v>2044</v>
      </c>
      <c r="F11477" s="148">
        <f t="shared" si="538"/>
        <v>20389.919999999998</v>
      </c>
      <c r="G11477" s="148">
        <f t="shared" si="539"/>
        <v>24875.702399999998</v>
      </c>
    </row>
    <row r="11478" spans="1:7" ht="14.4" customHeight="1">
      <c r="A11478" s="138" t="s">
        <v>19073</v>
      </c>
      <c r="B11478" s="151" t="s">
        <v>19074</v>
      </c>
      <c r="C11478" s="148">
        <v>14686.471799999998</v>
      </c>
      <c r="D11478" s="148">
        <f t="shared" si="537"/>
        <v>17917.5</v>
      </c>
      <c r="E11478" s="138" t="s">
        <v>2044</v>
      </c>
      <c r="F11478" s="148">
        <f t="shared" si="538"/>
        <v>14686.47</v>
      </c>
      <c r="G11478" s="148">
        <f t="shared" si="539"/>
        <v>17917.493399999999</v>
      </c>
    </row>
    <row r="11479" spans="1:7" ht="14.4" customHeight="1">
      <c r="A11479" s="138" t="s">
        <v>19075</v>
      </c>
      <c r="B11479" s="151" t="s">
        <v>19076</v>
      </c>
      <c r="C11479" s="148">
        <v>13838.252449999998</v>
      </c>
      <c r="D11479" s="148">
        <f t="shared" si="537"/>
        <v>16882.669999999998</v>
      </c>
      <c r="E11479" s="138" t="s">
        <v>2044</v>
      </c>
      <c r="F11479" s="148">
        <f t="shared" si="538"/>
        <v>13838.25</v>
      </c>
      <c r="G11479" s="148">
        <f t="shared" si="539"/>
        <v>16882.665000000001</v>
      </c>
    </row>
    <row r="11480" spans="1:7" ht="14.4" customHeight="1">
      <c r="A11480" s="138" t="s">
        <v>19077</v>
      </c>
      <c r="B11480" s="151" t="s">
        <v>19076</v>
      </c>
      <c r="C11480" s="148">
        <v>13838.252449999998</v>
      </c>
      <c r="D11480" s="148">
        <f t="shared" si="537"/>
        <v>16882.669999999998</v>
      </c>
      <c r="E11480" s="138" t="s">
        <v>2044</v>
      </c>
      <c r="F11480" s="148">
        <f t="shared" si="538"/>
        <v>13838.25</v>
      </c>
      <c r="G11480" s="148">
        <f t="shared" si="539"/>
        <v>16882.665000000001</v>
      </c>
    </row>
    <row r="11481" spans="1:7" ht="14.4" customHeight="1">
      <c r="A11481" s="138" t="s">
        <v>19078</v>
      </c>
      <c r="B11481" s="151" t="s">
        <v>19076</v>
      </c>
      <c r="C11481" s="148">
        <v>13838.252449999998</v>
      </c>
      <c r="D11481" s="148">
        <f t="shared" si="537"/>
        <v>16882.669999999998</v>
      </c>
      <c r="E11481" s="138" t="s">
        <v>2044</v>
      </c>
      <c r="F11481" s="148">
        <f t="shared" si="538"/>
        <v>13838.25</v>
      </c>
      <c r="G11481" s="148">
        <f t="shared" si="539"/>
        <v>16882.665000000001</v>
      </c>
    </row>
    <row r="11482" spans="1:7" ht="14.4" customHeight="1">
      <c r="A11482" s="138" t="s">
        <v>19079</v>
      </c>
      <c r="B11482" s="151" t="s">
        <v>19076</v>
      </c>
      <c r="C11482" s="148">
        <v>13838.252449999998</v>
      </c>
      <c r="D11482" s="148">
        <f t="shared" si="537"/>
        <v>16882.669999999998</v>
      </c>
      <c r="E11482" s="138" t="s">
        <v>2044</v>
      </c>
      <c r="F11482" s="148">
        <f t="shared" si="538"/>
        <v>13838.25</v>
      </c>
      <c r="G11482" s="148">
        <f t="shared" si="539"/>
        <v>16882.665000000001</v>
      </c>
    </row>
    <row r="11483" spans="1:7" ht="14.4" customHeight="1">
      <c r="A11483" s="138" t="s">
        <v>19080</v>
      </c>
      <c r="B11483" s="151" t="s">
        <v>19076</v>
      </c>
      <c r="C11483" s="148">
        <v>13838.252449999998</v>
      </c>
      <c r="D11483" s="148">
        <f t="shared" si="537"/>
        <v>16882.669999999998</v>
      </c>
      <c r="E11483" s="138" t="s">
        <v>2044</v>
      </c>
      <c r="F11483" s="148">
        <f t="shared" si="538"/>
        <v>13838.25</v>
      </c>
      <c r="G11483" s="148">
        <f t="shared" si="539"/>
        <v>16882.665000000001</v>
      </c>
    </row>
    <row r="11484" spans="1:7" ht="14.4" customHeight="1">
      <c r="A11484" s="138" t="s">
        <v>19081</v>
      </c>
      <c r="B11484" s="151" t="s">
        <v>19076</v>
      </c>
      <c r="C11484" s="148">
        <v>13838.252449999998</v>
      </c>
      <c r="D11484" s="148">
        <f t="shared" si="537"/>
        <v>16882.669999999998</v>
      </c>
      <c r="E11484" s="138" t="s">
        <v>2044</v>
      </c>
      <c r="F11484" s="148">
        <f t="shared" si="538"/>
        <v>13838.25</v>
      </c>
      <c r="G11484" s="148">
        <f t="shared" si="539"/>
        <v>16882.665000000001</v>
      </c>
    </row>
    <row r="11485" spans="1:7" ht="14.4" customHeight="1">
      <c r="A11485" s="138" t="s">
        <v>19082</v>
      </c>
      <c r="B11485" s="151" t="s">
        <v>19076</v>
      </c>
      <c r="C11485" s="148">
        <v>13838.252449999998</v>
      </c>
      <c r="D11485" s="148">
        <f t="shared" si="537"/>
        <v>16882.669999999998</v>
      </c>
      <c r="E11485" s="138" t="s">
        <v>2044</v>
      </c>
      <c r="F11485" s="148">
        <f t="shared" si="538"/>
        <v>13838.25</v>
      </c>
      <c r="G11485" s="148">
        <f t="shared" si="539"/>
        <v>16882.665000000001</v>
      </c>
    </row>
    <row r="11486" spans="1:7" ht="14.4" customHeight="1">
      <c r="A11486" s="138" t="s">
        <v>19083</v>
      </c>
      <c r="B11486" s="151" t="s">
        <v>19076</v>
      </c>
      <c r="C11486" s="148">
        <v>13838.252449999998</v>
      </c>
      <c r="D11486" s="148">
        <f t="shared" si="537"/>
        <v>16882.669999999998</v>
      </c>
      <c r="E11486" s="138" t="s">
        <v>2044</v>
      </c>
      <c r="F11486" s="148">
        <f t="shared" si="538"/>
        <v>13838.25</v>
      </c>
      <c r="G11486" s="148">
        <f t="shared" si="539"/>
        <v>16882.665000000001</v>
      </c>
    </row>
    <row r="11487" spans="1:7" ht="14.4" customHeight="1">
      <c r="A11487" s="138" t="s">
        <v>19084</v>
      </c>
      <c r="B11487" s="151" t="s">
        <v>19076</v>
      </c>
      <c r="C11487" s="148">
        <v>13838.252449999998</v>
      </c>
      <c r="D11487" s="148">
        <f t="shared" si="537"/>
        <v>16882.669999999998</v>
      </c>
      <c r="E11487" s="138" t="s">
        <v>2044</v>
      </c>
      <c r="F11487" s="148">
        <f t="shared" si="538"/>
        <v>13838.25</v>
      </c>
      <c r="G11487" s="148">
        <f t="shared" si="539"/>
        <v>16882.665000000001</v>
      </c>
    </row>
    <row r="11488" spans="1:7" ht="14.4" customHeight="1">
      <c r="A11488" s="138" t="s">
        <v>19085</v>
      </c>
      <c r="B11488" s="151" t="s">
        <v>19076</v>
      </c>
      <c r="C11488" s="148">
        <v>13838.252449999998</v>
      </c>
      <c r="D11488" s="148">
        <f t="shared" si="537"/>
        <v>16882.669999999998</v>
      </c>
      <c r="E11488" s="138" t="s">
        <v>2044</v>
      </c>
      <c r="F11488" s="148">
        <f t="shared" si="538"/>
        <v>13838.25</v>
      </c>
      <c r="G11488" s="148">
        <f t="shared" si="539"/>
        <v>16882.665000000001</v>
      </c>
    </row>
    <row r="11489" spans="1:7" ht="14.4" customHeight="1">
      <c r="A11489" s="138" t="s">
        <v>19086</v>
      </c>
      <c r="B11489" s="151" t="s">
        <v>19076</v>
      </c>
      <c r="C11489" s="148">
        <v>13838.252449999998</v>
      </c>
      <c r="D11489" s="148">
        <f t="shared" si="537"/>
        <v>16882.669999999998</v>
      </c>
      <c r="E11489" s="138" t="s">
        <v>2044</v>
      </c>
      <c r="F11489" s="148">
        <f t="shared" si="538"/>
        <v>13838.25</v>
      </c>
      <c r="G11489" s="148">
        <f t="shared" si="539"/>
        <v>16882.665000000001</v>
      </c>
    </row>
    <row r="11490" spans="1:7" ht="14.4" customHeight="1">
      <c r="A11490" s="138" t="s">
        <v>19087</v>
      </c>
      <c r="B11490" s="151" t="s">
        <v>19076</v>
      </c>
      <c r="C11490" s="148">
        <v>13838.252449999998</v>
      </c>
      <c r="D11490" s="148">
        <f t="shared" si="537"/>
        <v>16882.669999999998</v>
      </c>
      <c r="E11490" s="138" t="s">
        <v>2044</v>
      </c>
      <c r="F11490" s="148">
        <f t="shared" si="538"/>
        <v>13838.25</v>
      </c>
      <c r="G11490" s="148">
        <f t="shared" si="539"/>
        <v>16882.665000000001</v>
      </c>
    </row>
    <row r="11491" spans="1:7" ht="14.4" customHeight="1">
      <c r="A11491" s="138" t="s">
        <v>19088</v>
      </c>
      <c r="B11491" s="151" t="s">
        <v>19076</v>
      </c>
      <c r="C11491" s="148">
        <v>13838.252449999998</v>
      </c>
      <c r="D11491" s="148">
        <f t="shared" si="537"/>
        <v>16882.669999999998</v>
      </c>
      <c r="E11491" s="138" t="s">
        <v>2044</v>
      </c>
      <c r="F11491" s="148">
        <f t="shared" si="538"/>
        <v>13838.25</v>
      </c>
      <c r="G11491" s="148">
        <f t="shared" si="539"/>
        <v>16882.665000000001</v>
      </c>
    </row>
    <row r="11492" spans="1:7" ht="14.4" customHeight="1">
      <c r="A11492" s="138" t="s">
        <v>19089</v>
      </c>
      <c r="B11492" s="151" t="s">
        <v>19076</v>
      </c>
      <c r="C11492" s="148">
        <v>13838.252449999998</v>
      </c>
      <c r="D11492" s="148">
        <f t="shared" si="537"/>
        <v>16882.669999999998</v>
      </c>
      <c r="E11492" s="138" t="s">
        <v>2044</v>
      </c>
      <c r="F11492" s="148">
        <f t="shared" si="538"/>
        <v>13838.25</v>
      </c>
      <c r="G11492" s="148">
        <f t="shared" si="539"/>
        <v>16882.665000000001</v>
      </c>
    </row>
    <row r="11493" spans="1:7" ht="14.4" customHeight="1">
      <c r="A11493" s="138" t="s">
        <v>19090</v>
      </c>
      <c r="B11493" s="151" t="s">
        <v>19076</v>
      </c>
      <c r="C11493" s="148">
        <v>13838.252449999998</v>
      </c>
      <c r="D11493" s="148">
        <f t="shared" si="537"/>
        <v>16882.669999999998</v>
      </c>
      <c r="E11493" s="138" t="s">
        <v>2044</v>
      </c>
      <c r="F11493" s="148">
        <f t="shared" si="538"/>
        <v>13838.25</v>
      </c>
      <c r="G11493" s="148">
        <f t="shared" si="539"/>
        <v>16882.665000000001</v>
      </c>
    </row>
    <row r="11494" spans="1:7" ht="14.4" customHeight="1">
      <c r="A11494" s="138" t="s">
        <v>19091</v>
      </c>
      <c r="B11494" s="151" t="s">
        <v>19076</v>
      </c>
      <c r="C11494" s="148">
        <v>13838.252449999998</v>
      </c>
      <c r="D11494" s="148">
        <f t="shared" si="537"/>
        <v>16882.669999999998</v>
      </c>
      <c r="E11494" s="138" t="s">
        <v>2044</v>
      </c>
      <c r="F11494" s="148">
        <f t="shared" si="538"/>
        <v>13838.25</v>
      </c>
      <c r="G11494" s="148">
        <f t="shared" si="539"/>
        <v>16882.665000000001</v>
      </c>
    </row>
    <row r="11495" spans="1:7" ht="14.4" customHeight="1">
      <c r="A11495" s="138" t="s">
        <v>19092</v>
      </c>
      <c r="B11495" s="151" t="s">
        <v>19076</v>
      </c>
      <c r="C11495" s="148">
        <v>13838.252449999998</v>
      </c>
      <c r="D11495" s="148">
        <f t="shared" si="537"/>
        <v>16882.669999999998</v>
      </c>
      <c r="E11495" s="138" t="s">
        <v>2044</v>
      </c>
      <c r="F11495" s="148">
        <f t="shared" si="538"/>
        <v>13838.25</v>
      </c>
      <c r="G11495" s="148">
        <f t="shared" si="539"/>
        <v>16882.665000000001</v>
      </c>
    </row>
    <row r="11496" spans="1:7" ht="14.4" customHeight="1">
      <c r="A11496" s="138" t="s">
        <v>19093</v>
      </c>
      <c r="B11496" s="151" t="s">
        <v>19076</v>
      </c>
      <c r="C11496" s="148">
        <v>13838.252449999998</v>
      </c>
      <c r="D11496" s="148">
        <f t="shared" si="537"/>
        <v>16882.669999999998</v>
      </c>
      <c r="E11496" s="138" t="s">
        <v>2044</v>
      </c>
      <c r="F11496" s="148">
        <f t="shared" si="538"/>
        <v>13838.25</v>
      </c>
      <c r="G11496" s="148">
        <f t="shared" si="539"/>
        <v>16882.665000000001</v>
      </c>
    </row>
    <row r="11497" spans="1:7" ht="14.4" customHeight="1">
      <c r="A11497" s="138" t="s">
        <v>19094</v>
      </c>
      <c r="B11497" s="151" t="s">
        <v>19076</v>
      </c>
      <c r="C11497" s="148">
        <v>13838.252449999998</v>
      </c>
      <c r="D11497" s="148">
        <f t="shared" si="537"/>
        <v>16882.669999999998</v>
      </c>
      <c r="E11497" s="138" t="s">
        <v>2044</v>
      </c>
      <c r="F11497" s="148">
        <f t="shared" si="538"/>
        <v>13838.25</v>
      </c>
      <c r="G11497" s="148">
        <f t="shared" si="539"/>
        <v>16882.665000000001</v>
      </c>
    </row>
    <row r="11498" spans="1:7" ht="14.4" customHeight="1">
      <c r="A11498" s="138" t="s">
        <v>19095</v>
      </c>
      <c r="B11498" s="151" t="s">
        <v>19076</v>
      </c>
      <c r="C11498" s="148">
        <v>13838.252449999998</v>
      </c>
      <c r="D11498" s="148">
        <f t="shared" si="537"/>
        <v>16882.669999999998</v>
      </c>
      <c r="E11498" s="138" t="s">
        <v>2044</v>
      </c>
      <c r="F11498" s="148">
        <f t="shared" si="538"/>
        <v>13838.25</v>
      </c>
      <c r="G11498" s="148">
        <f t="shared" si="539"/>
        <v>16882.665000000001</v>
      </c>
    </row>
    <row r="11499" spans="1:7" ht="14.4" customHeight="1">
      <c r="A11499" s="138" t="s">
        <v>19096</v>
      </c>
      <c r="B11499" s="151" t="s">
        <v>19076</v>
      </c>
      <c r="C11499" s="148">
        <v>13838.252449999998</v>
      </c>
      <c r="D11499" s="148">
        <f t="shared" si="537"/>
        <v>16882.669999999998</v>
      </c>
      <c r="E11499" s="138" t="s">
        <v>2044</v>
      </c>
      <c r="F11499" s="148">
        <f t="shared" si="538"/>
        <v>13838.25</v>
      </c>
      <c r="G11499" s="148">
        <f t="shared" si="539"/>
        <v>16882.665000000001</v>
      </c>
    </row>
    <row r="11500" spans="1:7" ht="14.4" customHeight="1">
      <c r="A11500" s="138" t="s">
        <v>19097</v>
      </c>
      <c r="B11500" s="151" t="s">
        <v>19076</v>
      </c>
      <c r="C11500" s="148">
        <v>13838.252449999998</v>
      </c>
      <c r="D11500" s="148">
        <f t="shared" si="537"/>
        <v>16882.669999999998</v>
      </c>
      <c r="E11500" s="138" t="s">
        <v>2044</v>
      </c>
      <c r="F11500" s="148">
        <f t="shared" si="538"/>
        <v>13838.25</v>
      </c>
      <c r="G11500" s="148">
        <f t="shared" si="539"/>
        <v>16882.665000000001</v>
      </c>
    </row>
    <row r="11501" spans="1:7" ht="14.4" customHeight="1">
      <c r="A11501" s="138" t="s">
        <v>19098</v>
      </c>
      <c r="B11501" s="151" t="s">
        <v>19076</v>
      </c>
      <c r="C11501" s="148">
        <v>13838.252449999998</v>
      </c>
      <c r="D11501" s="148">
        <f t="shared" si="537"/>
        <v>16882.669999999998</v>
      </c>
      <c r="E11501" s="138" t="s">
        <v>2044</v>
      </c>
      <c r="F11501" s="148">
        <f t="shared" si="538"/>
        <v>13838.25</v>
      </c>
      <c r="G11501" s="148">
        <f t="shared" si="539"/>
        <v>16882.665000000001</v>
      </c>
    </row>
    <row r="11502" spans="1:7" ht="14.4" customHeight="1">
      <c r="A11502" s="138" t="s">
        <v>19099</v>
      </c>
      <c r="B11502" s="151" t="s">
        <v>19076</v>
      </c>
      <c r="C11502" s="148">
        <v>13838.252449999998</v>
      </c>
      <c r="D11502" s="148">
        <f t="shared" si="537"/>
        <v>16882.669999999998</v>
      </c>
      <c r="E11502" s="138" t="s">
        <v>2044</v>
      </c>
      <c r="F11502" s="148">
        <f t="shared" si="538"/>
        <v>13838.25</v>
      </c>
      <c r="G11502" s="148">
        <f t="shared" si="539"/>
        <v>16882.665000000001</v>
      </c>
    </row>
    <row r="11503" spans="1:7" ht="14.4" customHeight="1">
      <c r="A11503" s="138" t="s">
        <v>19100</v>
      </c>
      <c r="B11503" s="151" t="s">
        <v>19076</v>
      </c>
      <c r="C11503" s="148">
        <v>13838.252449999998</v>
      </c>
      <c r="D11503" s="148">
        <f t="shared" si="537"/>
        <v>16882.669999999998</v>
      </c>
      <c r="E11503" s="138" t="s">
        <v>2044</v>
      </c>
      <c r="F11503" s="148">
        <f t="shared" si="538"/>
        <v>13838.25</v>
      </c>
      <c r="G11503" s="148">
        <f t="shared" si="539"/>
        <v>16882.665000000001</v>
      </c>
    </row>
    <row r="11504" spans="1:7" ht="14.4" customHeight="1">
      <c r="A11504" s="138" t="s">
        <v>19101</v>
      </c>
      <c r="B11504" s="151" t="s">
        <v>19076</v>
      </c>
      <c r="C11504" s="148">
        <v>13838.252449999998</v>
      </c>
      <c r="D11504" s="148">
        <f t="shared" si="537"/>
        <v>16882.669999999998</v>
      </c>
      <c r="E11504" s="138" t="s">
        <v>2044</v>
      </c>
      <c r="F11504" s="148">
        <f t="shared" si="538"/>
        <v>13838.25</v>
      </c>
      <c r="G11504" s="148">
        <f t="shared" si="539"/>
        <v>16882.665000000001</v>
      </c>
    </row>
    <row r="11505" spans="1:7" ht="14.4" customHeight="1">
      <c r="A11505" s="138" t="s">
        <v>19102</v>
      </c>
      <c r="B11505" s="151" t="s">
        <v>19076</v>
      </c>
      <c r="C11505" s="148">
        <v>13838.252449999998</v>
      </c>
      <c r="D11505" s="148">
        <f t="shared" si="537"/>
        <v>16882.669999999998</v>
      </c>
      <c r="E11505" s="138" t="s">
        <v>2044</v>
      </c>
      <c r="F11505" s="148">
        <f t="shared" si="538"/>
        <v>13838.25</v>
      </c>
      <c r="G11505" s="148">
        <f t="shared" si="539"/>
        <v>16882.665000000001</v>
      </c>
    </row>
    <row r="11506" spans="1:7" ht="14.4" customHeight="1">
      <c r="A11506" s="138" t="s">
        <v>19103</v>
      </c>
      <c r="B11506" s="151" t="s">
        <v>19076</v>
      </c>
      <c r="C11506" s="148">
        <v>13838.252449999998</v>
      </c>
      <c r="D11506" s="148">
        <f t="shared" si="537"/>
        <v>16882.669999999998</v>
      </c>
      <c r="E11506" s="138" t="s">
        <v>2044</v>
      </c>
      <c r="F11506" s="148">
        <f t="shared" si="538"/>
        <v>13838.25</v>
      </c>
      <c r="G11506" s="148">
        <f t="shared" si="539"/>
        <v>16882.665000000001</v>
      </c>
    </row>
    <row r="11507" spans="1:7" ht="14.4" customHeight="1">
      <c r="A11507" s="138" t="s">
        <v>19104</v>
      </c>
      <c r="B11507" s="151" t="s">
        <v>19076</v>
      </c>
      <c r="C11507" s="148">
        <v>13838.252449999998</v>
      </c>
      <c r="D11507" s="148">
        <f t="shared" si="537"/>
        <v>16882.669999999998</v>
      </c>
      <c r="E11507" s="138" t="s">
        <v>2044</v>
      </c>
      <c r="F11507" s="148">
        <f t="shared" si="538"/>
        <v>13838.25</v>
      </c>
      <c r="G11507" s="148">
        <f t="shared" si="539"/>
        <v>16882.665000000001</v>
      </c>
    </row>
    <row r="11508" spans="1:7" ht="14.4" customHeight="1">
      <c r="A11508" s="138" t="s">
        <v>19105</v>
      </c>
      <c r="B11508" s="151" t="s">
        <v>19076</v>
      </c>
      <c r="C11508" s="148">
        <v>13838.252449999998</v>
      </c>
      <c r="D11508" s="148">
        <f t="shared" si="537"/>
        <v>16882.669999999998</v>
      </c>
      <c r="E11508" s="138" t="s">
        <v>2044</v>
      </c>
      <c r="F11508" s="148">
        <f t="shared" si="538"/>
        <v>13838.25</v>
      </c>
      <c r="G11508" s="148">
        <f t="shared" si="539"/>
        <v>16882.665000000001</v>
      </c>
    </row>
    <row r="11509" spans="1:7" ht="14.4" customHeight="1">
      <c r="A11509" s="138" t="s">
        <v>19106</v>
      </c>
      <c r="B11509" s="151" t="s">
        <v>19076</v>
      </c>
      <c r="C11509" s="148">
        <v>13838.252449999998</v>
      </c>
      <c r="D11509" s="148">
        <f t="shared" si="537"/>
        <v>16882.669999999998</v>
      </c>
      <c r="E11509" s="138" t="s">
        <v>2044</v>
      </c>
      <c r="F11509" s="148">
        <f t="shared" si="538"/>
        <v>13838.25</v>
      </c>
      <c r="G11509" s="148">
        <f t="shared" si="539"/>
        <v>16882.665000000001</v>
      </c>
    </row>
    <row r="11510" spans="1:7" ht="14.4" customHeight="1">
      <c r="A11510" s="138" t="s">
        <v>19107</v>
      </c>
      <c r="B11510" s="151" t="s">
        <v>19076</v>
      </c>
      <c r="C11510" s="148">
        <v>13838.252449999998</v>
      </c>
      <c r="D11510" s="148">
        <f t="shared" si="537"/>
        <v>16882.669999999998</v>
      </c>
      <c r="E11510" s="138" t="s">
        <v>2044</v>
      </c>
      <c r="F11510" s="148">
        <f t="shared" si="538"/>
        <v>13838.25</v>
      </c>
      <c r="G11510" s="148">
        <f t="shared" si="539"/>
        <v>16882.665000000001</v>
      </c>
    </row>
    <row r="11511" spans="1:7" ht="14.4" customHeight="1">
      <c r="A11511" s="138" t="s">
        <v>19108</v>
      </c>
      <c r="B11511" s="151" t="s">
        <v>19076</v>
      </c>
      <c r="C11511" s="148">
        <v>13838.252449999998</v>
      </c>
      <c r="D11511" s="148">
        <f t="shared" si="537"/>
        <v>16882.669999999998</v>
      </c>
      <c r="E11511" s="138" t="s">
        <v>2044</v>
      </c>
      <c r="F11511" s="148">
        <f t="shared" si="538"/>
        <v>13838.25</v>
      </c>
      <c r="G11511" s="148">
        <f t="shared" si="539"/>
        <v>16882.665000000001</v>
      </c>
    </row>
    <row r="11512" spans="1:7" ht="14.4" customHeight="1">
      <c r="A11512" s="138" t="s">
        <v>19109</v>
      </c>
      <c r="B11512" s="151" t="s">
        <v>19076</v>
      </c>
      <c r="C11512" s="148">
        <v>13838.252449999998</v>
      </c>
      <c r="D11512" s="148">
        <f t="shared" si="537"/>
        <v>16882.669999999998</v>
      </c>
      <c r="E11512" s="138" t="s">
        <v>2044</v>
      </c>
      <c r="F11512" s="148">
        <f t="shared" si="538"/>
        <v>13838.25</v>
      </c>
      <c r="G11512" s="148">
        <f t="shared" si="539"/>
        <v>16882.665000000001</v>
      </c>
    </row>
    <row r="11513" spans="1:7" ht="14.4" customHeight="1">
      <c r="A11513" s="138" t="s">
        <v>19110</v>
      </c>
      <c r="B11513" s="151" t="s">
        <v>19076</v>
      </c>
      <c r="C11513" s="148">
        <v>13838.252449999998</v>
      </c>
      <c r="D11513" s="148">
        <f t="shared" si="537"/>
        <v>16882.669999999998</v>
      </c>
      <c r="E11513" s="138" t="s">
        <v>2044</v>
      </c>
      <c r="F11513" s="148">
        <f t="shared" si="538"/>
        <v>13838.25</v>
      </c>
      <c r="G11513" s="148">
        <f t="shared" si="539"/>
        <v>16882.665000000001</v>
      </c>
    </row>
    <row r="11514" spans="1:7" ht="14.4" customHeight="1">
      <c r="A11514" s="138" t="s">
        <v>19111</v>
      </c>
      <c r="B11514" s="151" t="s">
        <v>19076</v>
      </c>
      <c r="C11514" s="148">
        <v>13838.252449999998</v>
      </c>
      <c r="D11514" s="148">
        <f t="shared" si="537"/>
        <v>16882.669999999998</v>
      </c>
      <c r="E11514" s="138" t="s">
        <v>2044</v>
      </c>
      <c r="F11514" s="148">
        <f t="shared" si="538"/>
        <v>13838.25</v>
      </c>
      <c r="G11514" s="148">
        <f t="shared" si="539"/>
        <v>16882.665000000001</v>
      </c>
    </row>
    <row r="11515" spans="1:7" ht="14.4" customHeight="1">
      <c r="A11515" s="138" t="s">
        <v>19112</v>
      </c>
      <c r="B11515" s="151" t="s">
        <v>19076</v>
      </c>
      <c r="C11515" s="148">
        <v>13838.252449999998</v>
      </c>
      <c r="D11515" s="148">
        <f t="shared" si="537"/>
        <v>16882.669999999998</v>
      </c>
      <c r="E11515" s="138" t="s">
        <v>2044</v>
      </c>
      <c r="F11515" s="148">
        <f t="shared" si="538"/>
        <v>13838.25</v>
      </c>
      <c r="G11515" s="148">
        <f t="shared" si="539"/>
        <v>16882.665000000001</v>
      </c>
    </row>
    <row r="11516" spans="1:7" ht="14.4" customHeight="1">
      <c r="A11516" s="138" t="s">
        <v>19113</v>
      </c>
      <c r="B11516" s="151" t="s">
        <v>19076</v>
      </c>
      <c r="C11516" s="148">
        <v>13838.252449999998</v>
      </c>
      <c r="D11516" s="148">
        <f t="shared" si="537"/>
        <v>16882.669999999998</v>
      </c>
      <c r="E11516" s="138" t="s">
        <v>2044</v>
      </c>
      <c r="F11516" s="148">
        <f t="shared" si="538"/>
        <v>13838.25</v>
      </c>
      <c r="G11516" s="148">
        <f t="shared" si="539"/>
        <v>16882.665000000001</v>
      </c>
    </row>
    <row r="11517" spans="1:7" ht="14.4" customHeight="1">
      <c r="A11517" s="138" t="s">
        <v>19114</v>
      </c>
      <c r="B11517" s="151" t="s">
        <v>19076</v>
      </c>
      <c r="C11517" s="148">
        <v>13838.252449999998</v>
      </c>
      <c r="D11517" s="148">
        <f t="shared" si="537"/>
        <v>16882.669999999998</v>
      </c>
      <c r="E11517" s="138" t="s">
        <v>2044</v>
      </c>
      <c r="F11517" s="148">
        <f t="shared" si="538"/>
        <v>13838.25</v>
      </c>
      <c r="G11517" s="148">
        <f t="shared" si="539"/>
        <v>16882.665000000001</v>
      </c>
    </row>
    <row r="11518" spans="1:7" ht="14.4" customHeight="1">
      <c r="A11518" s="138" t="s">
        <v>19115</v>
      </c>
      <c r="B11518" s="151" t="s">
        <v>19076</v>
      </c>
      <c r="C11518" s="148">
        <v>13838.252449999998</v>
      </c>
      <c r="D11518" s="148">
        <f t="shared" si="537"/>
        <v>16882.669999999998</v>
      </c>
      <c r="E11518" s="138" t="s">
        <v>2044</v>
      </c>
      <c r="F11518" s="148">
        <f t="shared" si="538"/>
        <v>13838.25</v>
      </c>
      <c r="G11518" s="148">
        <f t="shared" si="539"/>
        <v>16882.665000000001</v>
      </c>
    </row>
    <row r="11519" spans="1:7" ht="14.4" customHeight="1">
      <c r="A11519" s="138" t="s">
        <v>19116</v>
      </c>
      <c r="B11519" s="151" t="s">
        <v>19076</v>
      </c>
      <c r="C11519" s="148">
        <v>13838.252449999998</v>
      </c>
      <c r="D11519" s="148">
        <f t="shared" si="537"/>
        <v>16882.669999999998</v>
      </c>
      <c r="E11519" s="138" t="s">
        <v>2044</v>
      </c>
      <c r="F11519" s="148">
        <f t="shared" si="538"/>
        <v>13838.25</v>
      </c>
      <c r="G11519" s="148">
        <f t="shared" si="539"/>
        <v>16882.665000000001</v>
      </c>
    </row>
    <row r="11520" spans="1:7" ht="14.4" customHeight="1">
      <c r="A11520" s="138" t="s">
        <v>19117</v>
      </c>
      <c r="B11520" s="151" t="s">
        <v>19076</v>
      </c>
      <c r="C11520" s="148">
        <v>13838.252449999998</v>
      </c>
      <c r="D11520" s="148">
        <f t="shared" si="537"/>
        <v>16882.669999999998</v>
      </c>
      <c r="E11520" s="138" t="s">
        <v>2044</v>
      </c>
      <c r="F11520" s="148">
        <f t="shared" si="538"/>
        <v>13838.25</v>
      </c>
      <c r="G11520" s="148">
        <f t="shared" si="539"/>
        <v>16882.665000000001</v>
      </c>
    </row>
    <row r="11521" spans="1:7" ht="14.4" customHeight="1">
      <c r="A11521" s="138" t="s">
        <v>19118</v>
      </c>
      <c r="B11521" s="151" t="s">
        <v>19076</v>
      </c>
      <c r="C11521" s="148">
        <v>13838.252449999998</v>
      </c>
      <c r="D11521" s="148">
        <f t="shared" si="537"/>
        <v>16882.669999999998</v>
      </c>
      <c r="E11521" s="138" t="s">
        <v>2044</v>
      </c>
      <c r="F11521" s="148">
        <f t="shared" si="538"/>
        <v>13838.25</v>
      </c>
      <c r="G11521" s="148">
        <f t="shared" si="539"/>
        <v>16882.665000000001</v>
      </c>
    </row>
    <row r="11522" spans="1:7" ht="14.4" customHeight="1">
      <c r="A11522" s="138" t="s">
        <v>19119</v>
      </c>
      <c r="B11522" s="151" t="s">
        <v>19076</v>
      </c>
      <c r="C11522" s="148">
        <v>13838.252449999998</v>
      </c>
      <c r="D11522" s="148">
        <f t="shared" si="537"/>
        <v>16882.669999999998</v>
      </c>
      <c r="E11522" s="138" t="s">
        <v>2044</v>
      </c>
      <c r="F11522" s="148">
        <f t="shared" si="538"/>
        <v>13838.25</v>
      </c>
      <c r="G11522" s="148">
        <f t="shared" si="539"/>
        <v>16882.665000000001</v>
      </c>
    </row>
    <row r="11523" spans="1:7" ht="14.4" customHeight="1">
      <c r="A11523" s="138" t="s">
        <v>19120</v>
      </c>
      <c r="B11523" s="151" t="s">
        <v>19076</v>
      </c>
      <c r="C11523" s="148">
        <v>13838.252449999998</v>
      </c>
      <c r="D11523" s="148">
        <f t="shared" si="537"/>
        <v>16882.669999999998</v>
      </c>
      <c r="E11523" s="138" t="s">
        <v>2044</v>
      </c>
      <c r="F11523" s="148">
        <f t="shared" si="538"/>
        <v>13838.25</v>
      </c>
      <c r="G11523" s="148">
        <f t="shared" si="539"/>
        <v>16882.665000000001</v>
      </c>
    </row>
    <row r="11524" spans="1:7" ht="14.4" customHeight="1">
      <c r="A11524" s="138" t="s">
        <v>19121</v>
      </c>
      <c r="B11524" s="151" t="s">
        <v>19076</v>
      </c>
      <c r="C11524" s="148">
        <v>13838.252449999998</v>
      </c>
      <c r="D11524" s="148">
        <f t="shared" si="537"/>
        <v>16882.669999999998</v>
      </c>
      <c r="E11524" s="138" t="s">
        <v>2044</v>
      </c>
      <c r="F11524" s="148">
        <f t="shared" si="538"/>
        <v>13838.25</v>
      </c>
      <c r="G11524" s="148">
        <f t="shared" si="539"/>
        <v>16882.665000000001</v>
      </c>
    </row>
    <row r="11525" spans="1:7" ht="14.4" customHeight="1">
      <c r="A11525" s="138" t="s">
        <v>19122</v>
      </c>
      <c r="B11525" s="151" t="s">
        <v>19076</v>
      </c>
      <c r="C11525" s="148">
        <v>13838.252449999998</v>
      </c>
      <c r="D11525" s="148">
        <f t="shared" si="537"/>
        <v>16882.669999999998</v>
      </c>
      <c r="E11525" s="138" t="s">
        <v>2044</v>
      </c>
      <c r="F11525" s="148">
        <f t="shared" si="538"/>
        <v>13838.25</v>
      </c>
      <c r="G11525" s="148">
        <f t="shared" si="539"/>
        <v>16882.665000000001</v>
      </c>
    </row>
    <row r="11526" spans="1:7" ht="14.4" customHeight="1">
      <c r="A11526" s="138" t="s">
        <v>19123</v>
      </c>
      <c r="B11526" s="151" t="s">
        <v>19076</v>
      </c>
      <c r="C11526" s="148">
        <v>13838.252449999998</v>
      </c>
      <c r="D11526" s="148">
        <f t="shared" si="537"/>
        <v>16882.669999999998</v>
      </c>
      <c r="E11526" s="138" t="s">
        <v>2044</v>
      </c>
      <c r="F11526" s="148">
        <f t="shared" si="538"/>
        <v>13838.25</v>
      </c>
      <c r="G11526" s="148">
        <f t="shared" si="539"/>
        <v>16882.665000000001</v>
      </c>
    </row>
    <row r="11527" spans="1:7" ht="14.4" customHeight="1">
      <c r="A11527" s="138" t="s">
        <v>19124</v>
      </c>
      <c r="B11527" s="151" t="s">
        <v>19076</v>
      </c>
      <c r="C11527" s="148">
        <v>13838.252449999998</v>
      </c>
      <c r="D11527" s="148">
        <f t="shared" si="537"/>
        <v>16882.669999999998</v>
      </c>
      <c r="E11527" s="138" t="s">
        <v>2044</v>
      </c>
      <c r="F11527" s="148">
        <f t="shared" si="538"/>
        <v>13838.25</v>
      </c>
      <c r="G11527" s="148">
        <f t="shared" si="539"/>
        <v>16882.665000000001</v>
      </c>
    </row>
    <row r="11528" spans="1:7" ht="14.4" customHeight="1">
      <c r="A11528" s="138" t="s">
        <v>19125</v>
      </c>
      <c r="B11528" s="151" t="s">
        <v>19076</v>
      </c>
      <c r="C11528" s="148">
        <v>13838.252449999998</v>
      </c>
      <c r="D11528" s="148">
        <f t="shared" si="537"/>
        <v>16882.669999999998</v>
      </c>
      <c r="E11528" s="138" t="s">
        <v>2044</v>
      </c>
      <c r="F11528" s="148">
        <f t="shared" si="538"/>
        <v>13838.25</v>
      </c>
      <c r="G11528" s="148">
        <f t="shared" si="539"/>
        <v>16882.665000000001</v>
      </c>
    </row>
    <row r="11529" spans="1:7" ht="14.4" customHeight="1">
      <c r="A11529" s="138" t="s">
        <v>19126</v>
      </c>
      <c r="B11529" s="151" t="s">
        <v>19076</v>
      </c>
      <c r="C11529" s="148">
        <v>13838.252449999998</v>
      </c>
      <c r="D11529" s="148">
        <f t="shared" ref="D11529:D11592" si="540">ROUND(C11529*(1+$D$8),2)</f>
        <v>16882.669999999998</v>
      </c>
      <c r="E11529" s="138" t="s">
        <v>2044</v>
      </c>
      <c r="F11529" s="148">
        <f t="shared" ref="F11529:F11592" si="541">ROUND(C11529*(1-HLOOKUP(E11529,$1:$2,2,FALSE)),2)</f>
        <v>13838.25</v>
      </c>
      <c r="G11529" s="148">
        <f t="shared" ref="G11529:G11592" si="542">F11529*(1+$D$8)</f>
        <v>16882.665000000001</v>
      </c>
    </row>
    <row r="11530" spans="1:7" ht="14.4" customHeight="1">
      <c r="A11530" s="138" t="s">
        <v>19127</v>
      </c>
      <c r="B11530" s="151" t="s">
        <v>19076</v>
      </c>
      <c r="C11530" s="148">
        <v>13838.252449999998</v>
      </c>
      <c r="D11530" s="148">
        <f t="shared" si="540"/>
        <v>16882.669999999998</v>
      </c>
      <c r="E11530" s="138" t="s">
        <v>2044</v>
      </c>
      <c r="F11530" s="148">
        <f t="shared" si="541"/>
        <v>13838.25</v>
      </c>
      <c r="G11530" s="148">
        <f t="shared" si="542"/>
        <v>16882.665000000001</v>
      </c>
    </row>
    <row r="11531" spans="1:7" ht="14.4" customHeight="1">
      <c r="A11531" s="138" t="s">
        <v>19128</v>
      </c>
      <c r="B11531" s="151" t="s">
        <v>19076</v>
      </c>
      <c r="C11531" s="148">
        <v>13838.252449999998</v>
      </c>
      <c r="D11531" s="148">
        <f t="shared" si="540"/>
        <v>16882.669999999998</v>
      </c>
      <c r="E11531" s="138" t="s">
        <v>2044</v>
      </c>
      <c r="F11531" s="148">
        <f t="shared" si="541"/>
        <v>13838.25</v>
      </c>
      <c r="G11531" s="148">
        <f t="shared" si="542"/>
        <v>16882.665000000001</v>
      </c>
    </row>
    <row r="11532" spans="1:7" ht="14.4" customHeight="1">
      <c r="A11532" s="138" t="s">
        <v>19129</v>
      </c>
      <c r="B11532" s="151" t="s">
        <v>19076</v>
      </c>
      <c r="C11532" s="148">
        <v>13838.252449999998</v>
      </c>
      <c r="D11532" s="148">
        <f t="shared" si="540"/>
        <v>16882.669999999998</v>
      </c>
      <c r="E11532" s="138" t="s">
        <v>2044</v>
      </c>
      <c r="F11532" s="148">
        <f t="shared" si="541"/>
        <v>13838.25</v>
      </c>
      <c r="G11532" s="148">
        <f t="shared" si="542"/>
        <v>16882.665000000001</v>
      </c>
    </row>
    <row r="11533" spans="1:7" ht="14.4" customHeight="1">
      <c r="A11533" s="138" t="s">
        <v>19130</v>
      </c>
      <c r="B11533" s="151" t="s">
        <v>19076</v>
      </c>
      <c r="C11533" s="148">
        <v>13838.252449999998</v>
      </c>
      <c r="D11533" s="148">
        <f t="shared" si="540"/>
        <v>16882.669999999998</v>
      </c>
      <c r="E11533" s="138" t="s">
        <v>2044</v>
      </c>
      <c r="F11533" s="148">
        <f t="shared" si="541"/>
        <v>13838.25</v>
      </c>
      <c r="G11533" s="148">
        <f t="shared" si="542"/>
        <v>16882.665000000001</v>
      </c>
    </row>
    <row r="11534" spans="1:7" ht="14.4" customHeight="1">
      <c r="A11534" s="138" t="s">
        <v>19131</v>
      </c>
      <c r="B11534" s="151" t="s">
        <v>19076</v>
      </c>
      <c r="C11534" s="148">
        <v>13838.252449999998</v>
      </c>
      <c r="D11534" s="148">
        <f t="shared" si="540"/>
        <v>16882.669999999998</v>
      </c>
      <c r="E11534" s="138" t="s">
        <v>2044</v>
      </c>
      <c r="F11534" s="148">
        <f t="shared" si="541"/>
        <v>13838.25</v>
      </c>
      <c r="G11534" s="148">
        <f t="shared" si="542"/>
        <v>16882.665000000001</v>
      </c>
    </row>
    <row r="11535" spans="1:7" ht="14.4" customHeight="1">
      <c r="A11535" s="138" t="s">
        <v>19132</v>
      </c>
      <c r="B11535" s="151" t="s">
        <v>19076</v>
      </c>
      <c r="C11535" s="148">
        <v>13838.252449999998</v>
      </c>
      <c r="D11535" s="148">
        <f t="shared" si="540"/>
        <v>16882.669999999998</v>
      </c>
      <c r="E11535" s="138" t="s">
        <v>2044</v>
      </c>
      <c r="F11535" s="148">
        <f t="shared" si="541"/>
        <v>13838.25</v>
      </c>
      <c r="G11535" s="148">
        <f t="shared" si="542"/>
        <v>16882.665000000001</v>
      </c>
    </row>
    <row r="11536" spans="1:7" ht="14.4" customHeight="1">
      <c r="A11536" s="138" t="s">
        <v>19133</v>
      </c>
      <c r="B11536" s="151" t="s">
        <v>19076</v>
      </c>
      <c r="C11536" s="148">
        <v>13838.252449999998</v>
      </c>
      <c r="D11536" s="148">
        <f t="shared" si="540"/>
        <v>16882.669999999998</v>
      </c>
      <c r="E11536" s="138" t="s">
        <v>2044</v>
      </c>
      <c r="F11536" s="148">
        <f t="shared" si="541"/>
        <v>13838.25</v>
      </c>
      <c r="G11536" s="148">
        <f t="shared" si="542"/>
        <v>16882.665000000001</v>
      </c>
    </row>
    <row r="11537" spans="1:7" ht="14.4" customHeight="1">
      <c r="A11537" s="138" t="s">
        <v>19134</v>
      </c>
      <c r="B11537" s="151" t="s">
        <v>19076</v>
      </c>
      <c r="C11537" s="148">
        <v>13838.252449999998</v>
      </c>
      <c r="D11537" s="148">
        <f t="shared" si="540"/>
        <v>16882.669999999998</v>
      </c>
      <c r="E11537" s="138" t="s">
        <v>2044</v>
      </c>
      <c r="F11537" s="148">
        <f t="shared" si="541"/>
        <v>13838.25</v>
      </c>
      <c r="G11537" s="148">
        <f t="shared" si="542"/>
        <v>16882.665000000001</v>
      </c>
    </row>
    <row r="11538" spans="1:7" ht="14.4" customHeight="1">
      <c r="A11538" s="138" t="s">
        <v>19135</v>
      </c>
      <c r="B11538" s="151" t="s">
        <v>19076</v>
      </c>
      <c r="C11538" s="148">
        <v>13838.252449999998</v>
      </c>
      <c r="D11538" s="148">
        <f t="shared" si="540"/>
        <v>16882.669999999998</v>
      </c>
      <c r="E11538" s="138" t="s">
        <v>2044</v>
      </c>
      <c r="F11538" s="148">
        <f t="shared" si="541"/>
        <v>13838.25</v>
      </c>
      <c r="G11538" s="148">
        <f t="shared" si="542"/>
        <v>16882.665000000001</v>
      </c>
    </row>
    <row r="11539" spans="1:7" ht="14.4" customHeight="1">
      <c r="A11539" s="138" t="s">
        <v>19136</v>
      </c>
      <c r="B11539" s="151" t="s">
        <v>19076</v>
      </c>
      <c r="C11539" s="148">
        <v>13838.252449999998</v>
      </c>
      <c r="D11539" s="148">
        <f t="shared" si="540"/>
        <v>16882.669999999998</v>
      </c>
      <c r="E11539" s="138" t="s">
        <v>2044</v>
      </c>
      <c r="F11539" s="148">
        <f t="shared" si="541"/>
        <v>13838.25</v>
      </c>
      <c r="G11539" s="148">
        <f t="shared" si="542"/>
        <v>16882.665000000001</v>
      </c>
    </row>
    <row r="11540" spans="1:7" ht="14.4" customHeight="1">
      <c r="A11540" s="138" t="s">
        <v>19137</v>
      </c>
      <c r="B11540" s="151" t="s">
        <v>19076</v>
      </c>
      <c r="C11540" s="148">
        <v>13838.252449999998</v>
      </c>
      <c r="D11540" s="148">
        <f t="shared" si="540"/>
        <v>16882.669999999998</v>
      </c>
      <c r="E11540" s="138" t="s">
        <v>2044</v>
      </c>
      <c r="F11540" s="148">
        <f t="shared" si="541"/>
        <v>13838.25</v>
      </c>
      <c r="G11540" s="148">
        <f t="shared" si="542"/>
        <v>16882.665000000001</v>
      </c>
    </row>
    <row r="11541" spans="1:7" ht="14.4" customHeight="1">
      <c r="A11541" s="138" t="s">
        <v>19138</v>
      </c>
      <c r="B11541" s="151" t="s">
        <v>19076</v>
      </c>
      <c r="C11541" s="148">
        <v>13838.252449999998</v>
      </c>
      <c r="D11541" s="148">
        <f t="shared" si="540"/>
        <v>16882.669999999998</v>
      </c>
      <c r="E11541" s="138" t="s">
        <v>2044</v>
      </c>
      <c r="F11541" s="148">
        <f t="shared" si="541"/>
        <v>13838.25</v>
      </c>
      <c r="G11541" s="148">
        <f t="shared" si="542"/>
        <v>16882.665000000001</v>
      </c>
    </row>
    <row r="11542" spans="1:7" ht="14.4" customHeight="1">
      <c r="A11542" s="138" t="s">
        <v>19139</v>
      </c>
      <c r="B11542" s="151" t="s">
        <v>19140</v>
      </c>
      <c r="C11542" s="148">
        <v>19330.794000000002</v>
      </c>
      <c r="D11542" s="148">
        <f t="shared" si="540"/>
        <v>23583.57</v>
      </c>
      <c r="E11542" s="138" t="s">
        <v>2044</v>
      </c>
      <c r="F11542" s="148">
        <f t="shared" si="541"/>
        <v>19330.79</v>
      </c>
      <c r="G11542" s="148">
        <f t="shared" si="542"/>
        <v>23583.5638</v>
      </c>
    </row>
    <row r="11543" spans="1:7" ht="14.4" customHeight="1">
      <c r="A11543" s="138" t="s">
        <v>19141</v>
      </c>
      <c r="B11543" s="151" t="s">
        <v>19142</v>
      </c>
      <c r="C11543" s="148">
        <v>19330.794000000002</v>
      </c>
      <c r="D11543" s="148">
        <f t="shared" si="540"/>
        <v>23583.57</v>
      </c>
      <c r="E11543" s="138" t="s">
        <v>2044</v>
      </c>
      <c r="F11543" s="148">
        <f t="shared" si="541"/>
        <v>19330.79</v>
      </c>
      <c r="G11543" s="148">
        <f t="shared" si="542"/>
        <v>23583.5638</v>
      </c>
    </row>
    <row r="11544" spans="1:7" ht="14.4" customHeight="1">
      <c r="A11544" s="138" t="s">
        <v>19143</v>
      </c>
      <c r="B11544" s="151" t="s">
        <v>19144</v>
      </c>
      <c r="C11544" s="148">
        <v>19330.794000000002</v>
      </c>
      <c r="D11544" s="148">
        <f t="shared" si="540"/>
        <v>23583.57</v>
      </c>
      <c r="E11544" s="138" t="s">
        <v>2044</v>
      </c>
      <c r="F11544" s="148">
        <f t="shared" si="541"/>
        <v>19330.79</v>
      </c>
      <c r="G11544" s="148">
        <f t="shared" si="542"/>
        <v>23583.5638</v>
      </c>
    </row>
    <row r="11545" spans="1:7" ht="14.4" customHeight="1">
      <c r="A11545" s="138" t="s">
        <v>19145</v>
      </c>
      <c r="B11545" s="151" t="s">
        <v>19146</v>
      </c>
      <c r="C11545" s="148">
        <v>19330.794000000002</v>
      </c>
      <c r="D11545" s="148">
        <f t="shared" si="540"/>
        <v>23583.57</v>
      </c>
      <c r="E11545" s="138" t="s">
        <v>2044</v>
      </c>
      <c r="F11545" s="148">
        <f t="shared" si="541"/>
        <v>19330.79</v>
      </c>
      <c r="G11545" s="148">
        <f t="shared" si="542"/>
        <v>23583.5638</v>
      </c>
    </row>
    <row r="11546" spans="1:7" ht="14.4" customHeight="1">
      <c r="A11546" s="138" t="s">
        <v>19147</v>
      </c>
      <c r="B11546" s="151" t="s">
        <v>19148</v>
      </c>
      <c r="C11546" s="148">
        <v>19330.794000000002</v>
      </c>
      <c r="D11546" s="148">
        <f t="shared" si="540"/>
        <v>23583.57</v>
      </c>
      <c r="E11546" s="138" t="s">
        <v>2044</v>
      </c>
      <c r="F11546" s="148">
        <f t="shared" si="541"/>
        <v>19330.79</v>
      </c>
      <c r="G11546" s="148">
        <f t="shared" si="542"/>
        <v>23583.5638</v>
      </c>
    </row>
    <row r="11547" spans="1:7" ht="14.4" customHeight="1">
      <c r="A11547" s="138" t="s">
        <v>19149</v>
      </c>
      <c r="B11547" s="151" t="s">
        <v>19150</v>
      </c>
      <c r="C11547" s="148">
        <v>19330.794000000002</v>
      </c>
      <c r="D11547" s="148">
        <f t="shared" si="540"/>
        <v>23583.57</v>
      </c>
      <c r="E11547" s="138" t="s">
        <v>2044</v>
      </c>
      <c r="F11547" s="148">
        <f t="shared" si="541"/>
        <v>19330.79</v>
      </c>
      <c r="G11547" s="148">
        <f t="shared" si="542"/>
        <v>23583.5638</v>
      </c>
    </row>
    <row r="11548" spans="1:7" ht="14.4" customHeight="1">
      <c r="A11548" s="138" t="s">
        <v>19151</v>
      </c>
      <c r="B11548" s="151" t="s">
        <v>19152</v>
      </c>
      <c r="C11548" s="148">
        <v>19330.794000000002</v>
      </c>
      <c r="D11548" s="148">
        <f t="shared" si="540"/>
        <v>23583.57</v>
      </c>
      <c r="E11548" s="138" t="s">
        <v>2044</v>
      </c>
      <c r="F11548" s="148">
        <f t="shared" si="541"/>
        <v>19330.79</v>
      </c>
      <c r="G11548" s="148">
        <f t="shared" si="542"/>
        <v>23583.5638</v>
      </c>
    </row>
    <row r="11549" spans="1:7" ht="14.4" customHeight="1">
      <c r="A11549" s="138" t="s">
        <v>19153</v>
      </c>
      <c r="B11549" s="151" t="s">
        <v>19154</v>
      </c>
      <c r="C11549" s="148">
        <v>19330.794000000002</v>
      </c>
      <c r="D11549" s="148">
        <f t="shared" si="540"/>
        <v>23583.57</v>
      </c>
      <c r="E11549" s="138" t="s">
        <v>2044</v>
      </c>
      <c r="F11549" s="148">
        <f t="shared" si="541"/>
        <v>19330.79</v>
      </c>
      <c r="G11549" s="148">
        <f t="shared" si="542"/>
        <v>23583.5638</v>
      </c>
    </row>
    <row r="11550" spans="1:7" ht="14.4" customHeight="1">
      <c r="A11550" s="138" t="s">
        <v>19155</v>
      </c>
      <c r="B11550" s="151" t="s">
        <v>19156</v>
      </c>
      <c r="C11550" s="148">
        <v>19330.794000000002</v>
      </c>
      <c r="D11550" s="148">
        <f t="shared" si="540"/>
        <v>23583.57</v>
      </c>
      <c r="E11550" s="138" t="s">
        <v>2044</v>
      </c>
      <c r="F11550" s="148">
        <f t="shared" si="541"/>
        <v>19330.79</v>
      </c>
      <c r="G11550" s="148">
        <f t="shared" si="542"/>
        <v>23583.5638</v>
      </c>
    </row>
    <row r="11551" spans="1:7" ht="14.4" customHeight="1">
      <c r="A11551" s="138" t="s">
        <v>19157</v>
      </c>
      <c r="B11551" s="151" t="s">
        <v>19158</v>
      </c>
      <c r="C11551" s="148">
        <v>19330.794000000002</v>
      </c>
      <c r="D11551" s="148">
        <f t="shared" si="540"/>
        <v>23583.57</v>
      </c>
      <c r="E11551" s="138" t="s">
        <v>2044</v>
      </c>
      <c r="F11551" s="148">
        <f t="shared" si="541"/>
        <v>19330.79</v>
      </c>
      <c r="G11551" s="148">
        <f t="shared" si="542"/>
        <v>23583.5638</v>
      </c>
    </row>
    <row r="11552" spans="1:7" ht="14.4" customHeight="1">
      <c r="A11552" s="138" t="s">
        <v>19159</v>
      </c>
      <c r="B11552" s="151" t="s">
        <v>19160</v>
      </c>
      <c r="C11552" s="148">
        <v>19330.794000000002</v>
      </c>
      <c r="D11552" s="148">
        <f t="shared" si="540"/>
        <v>23583.57</v>
      </c>
      <c r="E11552" s="138" t="s">
        <v>2044</v>
      </c>
      <c r="F11552" s="148">
        <f t="shared" si="541"/>
        <v>19330.79</v>
      </c>
      <c r="G11552" s="148">
        <f t="shared" si="542"/>
        <v>23583.5638</v>
      </c>
    </row>
    <row r="11553" spans="1:7" ht="14.4" customHeight="1">
      <c r="A11553" s="138" t="s">
        <v>19161</v>
      </c>
      <c r="B11553" s="151" t="s">
        <v>19162</v>
      </c>
      <c r="C11553" s="148">
        <v>19330.794000000002</v>
      </c>
      <c r="D11553" s="148">
        <f t="shared" si="540"/>
        <v>23583.57</v>
      </c>
      <c r="E11553" s="138" t="s">
        <v>2044</v>
      </c>
      <c r="F11553" s="148">
        <f t="shared" si="541"/>
        <v>19330.79</v>
      </c>
      <c r="G11553" s="148">
        <f t="shared" si="542"/>
        <v>23583.5638</v>
      </c>
    </row>
    <row r="11554" spans="1:7" ht="14.4" customHeight="1">
      <c r="A11554" s="138" t="s">
        <v>19163</v>
      </c>
      <c r="B11554" s="151" t="s">
        <v>19164</v>
      </c>
      <c r="C11554" s="148">
        <v>19330.794000000002</v>
      </c>
      <c r="D11554" s="148">
        <f t="shared" si="540"/>
        <v>23583.57</v>
      </c>
      <c r="E11554" s="138" t="s">
        <v>2044</v>
      </c>
      <c r="F11554" s="148">
        <f t="shared" si="541"/>
        <v>19330.79</v>
      </c>
      <c r="G11554" s="148">
        <f t="shared" si="542"/>
        <v>23583.5638</v>
      </c>
    </row>
    <row r="11555" spans="1:7" ht="14.4" customHeight="1">
      <c r="A11555" s="138" t="s">
        <v>19165</v>
      </c>
      <c r="B11555" s="151" t="s">
        <v>19166</v>
      </c>
      <c r="C11555" s="148">
        <v>19330.794000000002</v>
      </c>
      <c r="D11555" s="148">
        <f t="shared" si="540"/>
        <v>23583.57</v>
      </c>
      <c r="E11555" s="138" t="s">
        <v>2044</v>
      </c>
      <c r="F11555" s="148">
        <f t="shared" si="541"/>
        <v>19330.79</v>
      </c>
      <c r="G11555" s="148">
        <f t="shared" si="542"/>
        <v>23583.5638</v>
      </c>
    </row>
    <row r="11556" spans="1:7" ht="14.4" customHeight="1">
      <c r="A11556" s="138" t="s">
        <v>19167</v>
      </c>
      <c r="B11556" s="151" t="s">
        <v>19168</v>
      </c>
      <c r="C11556" s="148">
        <v>19330.794000000002</v>
      </c>
      <c r="D11556" s="148">
        <f t="shared" si="540"/>
        <v>23583.57</v>
      </c>
      <c r="E11556" s="138" t="s">
        <v>2044</v>
      </c>
      <c r="F11556" s="148">
        <f t="shared" si="541"/>
        <v>19330.79</v>
      </c>
      <c r="G11556" s="148">
        <f t="shared" si="542"/>
        <v>23583.5638</v>
      </c>
    </row>
    <row r="11557" spans="1:7" ht="14.4" customHeight="1">
      <c r="A11557" s="138" t="s">
        <v>19169</v>
      </c>
      <c r="B11557" s="151" t="s">
        <v>19170</v>
      </c>
      <c r="C11557" s="148">
        <v>19330.794000000002</v>
      </c>
      <c r="D11557" s="148">
        <f t="shared" si="540"/>
        <v>23583.57</v>
      </c>
      <c r="E11557" s="138" t="s">
        <v>2044</v>
      </c>
      <c r="F11557" s="148">
        <f t="shared" si="541"/>
        <v>19330.79</v>
      </c>
      <c r="G11557" s="148">
        <f t="shared" si="542"/>
        <v>23583.5638</v>
      </c>
    </row>
    <row r="11558" spans="1:7" ht="14.4" customHeight="1">
      <c r="A11558" s="138" t="s">
        <v>19171</v>
      </c>
      <c r="B11558" s="151" t="s">
        <v>19172</v>
      </c>
      <c r="C11558" s="148">
        <v>19330.794000000002</v>
      </c>
      <c r="D11558" s="148">
        <f t="shared" si="540"/>
        <v>23583.57</v>
      </c>
      <c r="E11558" s="138" t="s">
        <v>2044</v>
      </c>
      <c r="F11558" s="148">
        <f t="shared" si="541"/>
        <v>19330.79</v>
      </c>
      <c r="G11558" s="148">
        <f t="shared" si="542"/>
        <v>23583.5638</v>
      </c>
    </row>
    <row r="11559" spans="1:7" ht="14.4" customHeight="1">
      <c r="A11559" s="138" t="s">
        <v>19173</v>
      </c>
      <c r="B11559" s="151" t="s">
        <v>19174</v>
      </c>
      <c r="C11559" s="148">
        <v>19330.794000000002</v>
      </c>
      <c r="D11559" s="148">
        <f t="shared" si="540"/>
        <v>23583.57</v>
      </c>
      <c r="E11559" s="138" t="s">
        <v>2044</v>
      </c>
      <c r="F11559" s="148">
        <f t="shared" si="541"/>
        <v>19330.79</v>
      </c>
      <c r="G11559" s="148">
        <f t="shared" si="542"/>
        <v>23583.5638</v>
      </c>
    </row>
    <row r="11560" spans="1:7" ht="14.4" customHeight="1">
      <c r="A11560" s="138" t="s">
        <v>19175</v>
      </c>
      <c r="B11560" s="151" t="s">
        <v>19176</v>
      </c>
      <c r="C11560" s="148">
        <v>19330.794000000002</v>
      </c>
      <c r="D11560" s="148">
        <f t="shared" si="540"/>
        <v>23583.57</v>
      </c>
      <c r="E11560" s="138" t="s">
        <v>2044</v>
      </c>
      <c r="F11560" s="148">
        <f t="shared" si="541"/>
        <v>19330.79</v>
      </c>
      <c r="G11560" s="148">
        <f t="shared" si="542"/>
        <v>23583.5638</v>
      </c>
    </row>
    <row r="11561" spans="1:7" ht="14.4" customHeight="1">
      <c r="A11561" s="138" t="s">
        <v>19177</v>
      </c>
      <c r="B11561" s="151" t="s">
        <v>19178</v>
      </c>
      <c r="C11561" s="148">
        <v>19330.794000000002</v>
      </c>
      <c r="D11561" s="148">
        <f t="shared" si="540"/>
        <v>23583.57</v>
      </c>
      <c r="E11561" s="138" t="s">
        <v>2044</v>
      </c>
      <c r="F11561" s="148">
        <f t="shared" si="541"/>
        <v>19330.79</v>
      </c>
      <c r="G11561" s="148">
        <f t="shared" si="542"/>
        <v>23583.5638</v>
      </c>
    </row>
    <row r="11562" spans="1:7" ht="14.4" customHeight="1">
      <c r="A11562" s="138" t="s">
        <v>19179</v>
      </c>
      <c r="B11562" s="151" t="s">
        <v>19180</v>
      </c>
      <c r="C11562" s="148">
        <v>19330.794000000002</v>
      </c>
      <c r="D11562" s="148">
        <f t="shared" si="540"/>
        <v>23583.57</v>
      </c>
      <c r="E11562" s="138" t="s">
        <v>2044</v>
      </c>
      <c r="F11562" s="148">
        <f t="shared" si="541"/>
        <v>19330.79</v>
      </c>
      <c r="G11562" s="148">
        <f t="shared" si="542"/>
        <v>23583.5638</v>
      </c>
    </row>
    <row r="11563" spans="1:7" ht="14.4" customHeight="1">
      <c r="A11563" s="138" t="s">
        <v>19181</v>
      </c>
      <c r="B11563" s="151" t="s">
        <v>19182</v>
      </c>
      <c r="C11563" s="148">
        <v>19330.794000000002</v>
      </c>
      <c r="D11563" s="148">
        <f t="shared" si="540"/>
        <v>23583.57</v>
      </c>
      <c r="E11563" s="138" t="s">
        <v>2044</v>
      </c>
      <c r="F11563" s="148">
        <f t="shared" si="541"/>
        <v>19330.79</v>
      </c>
      <c r="G11563" s="148">
        <f t="shared" si="542"/>
        <v>23583.5638</v>
      </c>
    </row>
    <row r="11564" spans="1:7" ht="14.4" customHeight="1">
      <c r="A11564" s="138" t="s">
        <v>19183</v>
      </c>
      <c r="B11564" s="151" t="s">
        <v>19184</v>
      </c>
      <c r="C11564" s="148">
        <v>19330.794000000002</v>
      </c>
      <c r="D11564" s="148">
        <f t="shared" si="540"/>
        <v>23583.57</v>
      </c>
      <c r="E11564" s="138" t="s">
        <v>2044</v>
      </c>
      <c r="F11564" s="148">
        <f t="shared" si="541"/>
        <v>19330.79</v>
      </c>
      <c r="G11564" s="148">
        <f t="shared" si="542"/>
        <v>23583.5638</v>
      </c>
    </row>
    <row r="11565" spans="1:7" ht="14.4" customHeight="1">
      <c r="A11565" s="138" t="s">
        <v>19185</v>
      </c>
      <c r="B11565" s="151" t="s">
        <v>19186</v>
      </c>
      <c r="C11565" s="148">
        <v>19330.794000000002</v>
      </c>
      <c r="D11565" s="148">
        <f t="shared" si="540"/>
        <v>23583.57</v>
      </c>
      <c r="E11565" s="138" t="s">
        <v>2044</v>
      </c>
      <c r="F11565" s="148">
        <f t="shared" si="541"/>
        <v>19330.79</v>
      </c>
      <c r="G11565" s="148">
        <f t="shared" si="542"/>
        <v>23583.5638</v>
      </c>
    </row>
    <row r="11566" spans="1:7" ht="14.4" customHeight="1">
      <c r="A11566" s="138" t="s">
        <v>19187</v>
      </c>
      <c r="B11566" s="151" t="s">
        <v>19188</v>
      </c>
      <c r="C11566" s="148">
        <v>19330.794000000002</v>
      </c>
      <c r="D11566" s="148">
        <f t="shared" si="540"/>
        <v>23583.57</v>
      </c>
      <c r="E11566" s="138" t="s">
        <v>2044</v>
      </c>
      <c r="F11566" s="148">
        <f t="shared" si="541"/>
        <v>19330.79</v>
      </c>
      <c r="G11566" s="148">
        <f t="shared" si="542"/>
        <v>23583.5638</v>
      </c>
    </row>
    <row r="11567" spans="1:7" ht="14.4" customHeight="1">
      <c r="A11567" s="138" t="s">
        <v>19189</v>
      </c>
      <c r="B11567" s="151" t="s">
        <v>19190</v>
      </c>
      <c r="C11567" s="148">
        <v>19330.794000000002</v>
      </c>
      <c r="D11567" s="148">
        <f t="shared" si="540"/>
        <v>23583.57</v>
      </c>
      <c r="E11567" s="138" t="s">
        <v>2044</v>
      </c>
      <c r="F11567" s="148">
        <f t="shared" si="541"/>
        <v>19330.79</v>
      </c>
      <c r="G11567" s="148">
        <f t="shared" si="542"/>
        <v>23583.5638</v>
      </c>
    </row>
    <row r="11568" spans="1:7" ht="14.4" customHeight="1">
      <c r="A11568" s="138" t="s">
        <v>19191</v>
      </c>
      <c r="B11568" s="151" t="s">
        <v>19192</v>
      </c>
      <c r="C11568" s="148">
        <v>19330.794000000002</v>
      </c>
      <c r="D11568" s="148">
        <f t="shared" si="540"/>
        <v>23583.57</v>
      </c>
      <c r="E11568" s="138" t="s">
        <v>2044</v>
      </c>
      <c r="F11568" s="148">
        <f t="shared" si="541"/>
        <v>19330.79</v>
      </c>
      <c r="G11568" s="148">
        <f t="shared" si="542"/>
        <v>23583.5638</v>
      </c>
    </row>
    <row r="11569" spans="1:7" ht="14.4" customHeight="1">
      <c r="A11569" s="138" t="s">
        <v>19193</v>
      </c>
      <c r="B11569" s="151" t="s">
        <v>19194</v>
      </c>
      <c r="C11569" s="148">
        <v>19330.794000000002</v>
      </c>
      <c r="D11569" s="148">
        <f t="shared" si="540"/>
        <v>23583.57</v>
      </c>
      <c r="E11569" s="138" t="s">
        <v>2044</v>
      </c>
      <c r="F11569" s="148">
        <f t="shared" si="541"/>
        <v>19330.79</v>
      </c>
      <c r="G11569" s="148">
        <f t="shared" si="542"/>
        <v>23583.5638</v>
      </c>
    </row>
    <row r="11570" spans="1:7" ht="14.4" customHeight="1">
      <c r="A11570" s="138" t="s">
        <v>19195</v>
      </c>
      <c r="B11570" s="151" t="s">
        <v>19196</v>
      </c>
      <c r="C11570" s="148">
        <v>19330.794000000002</v>
      </c>
      <c r="D11570" s="148">
        <f t="shared" si="540"/>
        <v>23583.57</v>
      </c>
      <c r="E11570" s="138" t="s">
        <v>2044</v>
      </c>
      <c r="F11570" s="148">
        <f t="shared" si="541"/>
        <v>19330.79</v>
      </c>
      <c r="G11570" s="148">
        <f t="shared" si="542"/>
        <v>23583.5638</v>
      </c>
    </row>
    <row r="11571" spans="1:7" ht="14.4" customHeight="1">
      <c r="A11571" s="138" t="s">
        <v>19197</v>
      </c>
      <c r="B11571" s="151" t="s">
        <v>19198</v>
      </c>
      <c r="C11571" s="148">
        <v>19330.794000000002</v>
      </c>
      <c r="D11571" s="148">
        <f t="shared" si="540"/>
        <v>23583.57</v>
      </c>
      <c r="E11571" s="138" t="s">
        <v>2044</v>
      </c>
      <c r="F11571" s="148">
        <f t="shared" si="541"/>
        <v>19330.79</v>
      </c>
      <c r="G11571" s="148">
        <f t="shared" si="542"/>
        <v>23583.5638</v>
      </c>
    </row>
    <row r="11572" spans="1:7" ht="14.4" customHeight="1">
      <c r="A11572" s="138" t="s">
        <v>19199</v>
      </c>
      <c r="B11572" s="151" t="s">
        <v>19200</v>
      </c>
      <c r="C11572" s="148">
        <v>19330.794000000002</v>
      </c>
      <c r="D11572" s="148">
        <f t="shared" si="540"/>
        <v>23583.57</v>
      </c>
      <c r="E11572" s="138" t="s">
        <v>2044</v>
      </c>
      <c r="F11572" s="148">
        <f t="shared" si="541"/>
        <v>19330.79</v>
      </c>
      <c r="G11572" s="148">
        <f t="shared" si="542"/>
        <v>23583.5638</v>
      </c>
    </row>
    <row r="11573" spans="1:7" ht="14.4" customHeight="1">
      <c r="A11573" s="138" t="s">
        <v>19201</v>
      </c>
      <c r="B11573" s="151" t="s">
        <v>19202</v>
      </c>
      <c r="C11573" s="148">
        <v>19330.794000000002</v>
      </c>
      <c r="D11573" s="148">
        <f t="shared" si="540"/>
        <v>23583.57</v>
      </c>
      <c r="E11573" s="138" t="s">
        <v>2044</v>
      </c>
      <c r="F11573" s="148">
        <f t="shared" si="541"/>
        <v>19330.79</v>
      </c>
      <c r="G11573" s="148">
        <f t="shared" si="542"/>
        <v>23583.5638</v>
      </c>
    </row>
    <row r="11574" spans="1:7" ht="14.4" customHeight="1">
      <c r="A11574" s="138" t="s">
        <v>19203</v>
      </c>
      <c r="B11574" s="151" t="s">
        <v>19204</v>
      </c>
      <c r="C11574" s="148">
        <v>19330.794000000002</v>
      </c>
      <c r="D11574" s="148">
        <f t="shared" si="540"/>
        <v>23583.57</v>
      </c>
      <c r="E11574" s="138" t="s">
        <v>2044</v>
      </c>
      <c r="F11574" s="148">
        <f t="shared" si="541"/>
        <v>19330.79</v>
      </c>
      <c r="G11574" s="148">
        <f t="shared" si="542"/>
        <v>23583.5638</v>
      </c>
    </row>
    <row r="11575" spans="1:7" ht="14.4" customHeight="1">
      <c r="A11575" s="138" t="s">
        <v>19205</v>
      </c>
      <c r="B11575" s="151" t="s">
        <v>19206</v>
      </c>
      <c r="C11575" s="148">
        <v>19330.794000000002</v>
      </c>
      <c r="D11575" s="148">
        <f t="shared" si="540"/>
        <v>23583.57</v>
      </c>
      <c r="E11575" s="138" t="s">
        <v>2044</v>
      </c>
      <c r="F11575" s="148">
        <f t="shared" si="541"/>
        <v>19330.79</v>
      </c>
      <c r="G11575" s="148">
        <f t="shared" si="542"/>
        <v>23583.5638</v>
      </c>
    </row>
    <row r="11576" spans="1:7" ht="14.4" customHeight="1">
      <c r="A11576" s="138" t="s">
        <v>19207</v>
      </c>
      <c r="B11576" s="151" t="s">
        <v>19208</v>
      </c>
      <c r="C11576" s="148">
        <v>19330.794000000002</v>
      </c>
      <c r="D11576" s="148">
        <f t="shared" si="540"/>
        <v>23583.57</v>
      </c>
      <c r="E11576" s="138" t="s">
        <v>2044</v>
      </c>
      <c r="F11576" s="148">
        <f t="shared" si="541"/>
        <v>19330.79</v>
      </c>
      <c r="G11576" s="148">
        <f t="shared" si="542"/>
        <v>23583.5638</v>
      </c>
    </row>
    <row r="11577" spans="1:7" ht="14.4" customHeight="1">
      <c r="A11577" s="138" t="s">
        <v>19209</v>
      </c>
      <c r="B11577" s="151" t="s">
        <v>19210</v>
      </c>
      <c r="C11577" s="148">
        <v>19330.794000000002</v>
      </c>
      <c r="D11577" s="148">
        <f t="shared" si="540"/>
        <v>23583.57</v>
      </c>
      <c r="E11577" s="138" t="s">
        <v>2044</v>
      </c>
      <c r="F11577" s="148">
        <f t="shared" si="541"/>
        <v>19330.79</v>
      </c>
      <c r="G11577" s="148">
        <f t="shared" si="542"/>
        <v>23583.5638</v>
      </c>
    </row>
    <row r="11578" spans="1:7" ht="14.4" customHeight="1">
      <c r="A11578" s="138" t="s">
        <v>19211</v>
      </c>
      <c r="B11578" s="151" t="s">
        <v>19212</v>
      </c>
      <c r="C11578" s="148">
        <v>19330.794000000002</v>
      </c>
      <c r="D11578" s="148">
        <f t="shared" si="540"/>
        <v>23583.57</v>
      </c>
      <c r="E11578" s="138" t="s">
        <v>2044</v>
      </c>
      <c r="F11578" s="148">
        <f t="shared" si="541"/>
        <v>19330.79</v>
      </c>
      <c r="G11578" s="148">
        <f t="shared" si="542"/>
        <v>23583.5638</v>
      </c>
    </row>
    <row r="11579" spans="1:7" ht="14.4" customHeight="1">
      <c r="A11579" s="138" t="s">
        <v>19213</v>
      </c>
      <c r="B11579" s="151" t="s">
        <v>19214</v>
      </c>
      <c r="C11579" s="148">
        <v>19330.794000000002</v>
      </c>
      <c r="D11579" s="148">
        <f t="shared" si="540"/>
        <v>23583.57</v>
      </c>
      <c r="E11579" s="138" t="s">
        <v>2044</v>
      </c>
      <c r="F11579" s="148">
        <f t="shared" si="541"/>
        <v>19330.79</v>
      </c>
      <c r="G11579" s="148">
        <f t="shared" si="542"/>
        <v>23583.5638</v>
      </c>
    </row>
    <row r="11580" spans="1:7" ht="14.4" customHeight="1">
      <c r="A11580" s="138" t="s">
        <v>19215</v>
      </c>
      <c r="B11580" s="151" t="s">
        <v>19216</v>
      </c>
      <c r="C11580" s="148">
        <v>19330.794000000002</v>
      </c>
      <c r="D11580" s="148">
        <f t="shared" si="540"/>
        <v>23583.57</v>
      </c>
      <c r="E11580" s="138" t="s">
        <v>2044</v>
      </c>
      <c r="F11580" s="148">
        <f t="shared" si="541"/>
        <v>19330.79</v>
      </c>
      <c r="G11580" s="148">
        <f t="shared" si="542"/>
        <v>23583.5638</v>
      </c>
    </row>
    <row r="11581" spans="1:7" ht="14.4" customHeight="1">
      <c r="A11581" s="138" t="s">
        <v>19217</v>
      </c>
      <c r="B11581" s="151" t="s">
        <v>19218</v>
      </c>
      <c r="C11581" s="148">
        <v>19330.794000000002</v>
      </c>
      <c r="D11581" s="148">
        <f t="shared" si="540"/>
        <v>23583.57</v>
      </c>
      <c r="E11581" s="138" t="s">
        <v>2044</v>
      </c>
      <c r="F11581" s="148">
        <f t="shared" si="541"/>
        <v>19330.79</v>
      </c>
      <c r="G11581" s="148">
        <f t="shared" si="542"/>
        <v>23583.5638</v>
      </c>
    </row>
    <row r="11582" spans="1:7" ht="14.4" customHeight="1">
      <c r="A11582" s="138" t="s">
        <v>19219</v>
      </c>
      <c r="B11582" s="151" t="s">
        <v>19220</v>
      </c>
      <c r="C11582" s="148">
        <v>19330.794000000002</v>
      </c>
      <c r="D11582" s="148">
        <f t="shared" si="540"/>
        <v>23583.57</v>
      </c>
      <c r="E11582" s="138" t="s">
        <v>2044</v>
      </c>
      <c r="F11582" s="148">
        <f t="shared" si="541"/>
        <v>19330.79</v>
      </c>
      <c r="G11582" s="148">
        <f t="shared" si="542"/>
        <v>23583.5638</v>
      </c>
    </row>
    <row r="11583" spans="1:7" ht="14.4" customHeight="1">
      <c r="A11583" s="138" t="s">
        <v>19221</v>
      </c>
      <c r="B11583" s="151" t="s">
        <v>19222</v>
      </c>
      <c r="C11583" s="148">
        <v>19330.794000000002</v>
      </c>
      <c r="D11583" s="148">
        <f t="shared" si="540"/>
        <v>23583.57</v>
      </c>
      <c r="E11583" s="138" t="s">
        <v>2044</v>
      </c>
      <c r="F11583" s="148">
        <f t="shared" si="541"/>
        <v>19330.79</v>
      </c>
      <c r="G11583" s="148">
        <f t="shared" si="542"/>
        <v>23583.5638</v>
      </c>
    </row>
    <row r="11584" spans="1:7" ht="14.4" customHeight="1">
      <c r="A11584" s="138" t="s">
        <v>19223</v>
      </c>
      <c r="B11584" s="151" t="s">
        <v>19224</v>
      </c>
      <c r="C11584" s="148">
        <v>19330.794000000002</v>
      </c>
      <c r="D11584" s="148">
        <f t="shared" si="540"/>
        <v>23583.57</v>
      </c>
      <c r="E11584" s="138" t="s">
        <v>2044</v>
      </c>
      <c r="F11584" s="148">
        <f t="shared" si="541"/>
        <v>19330.79</v>
      </c>
      <c r="G11584" s="148">
        <f t="shared" si="542"/>
        <v>23583.5638</v>
      </c>
    </row>
    <row r="11585" spans="1:7" ht="14.4" customHeight="1">
      <c r="A11585" s="138" t="s">
        <v>19225</v>
      </c>
      <c r="B11585" s="151" t="s">
        <v>19226</v>
      </c>
      <c r="C11585" s="148">
        <v>19330.794000000002</v>
      </c>
      <c r="D11585" s="148">
        <f t="shared" si="540"/>
        <v>23583.57</v>
      </c>
      <c r="E11585" s="138" t="s">
        <v>2044</v>
      </c>
      <c r="F11585" s="148">
        <f t="shared" si="541"/>
        <v>19330.79</v>
      </c>
      <c r="G11585" s="148">
        <f t="shared" si="542"/>
        <v>23583.5638</v>
      </c>
    </row>
    <row r="11586" spans="1:7" ht="14.4" customHeight="1">
      <c r="A11586" s="138" t="s">
        <v>19227</v>
      </c>
      <c r="B11586" s="151" t="s">
        <v>19228</v>
      </c>
      <c r="C11586" s="148">
        <v>19330.794000000002</v>
      </c>
      <c r="D11586" s="148">
        <f t="shared" si="540"/>
        <v>23583.57</v>
      </c>
      <c r="E11586" s="138" t="s">
        <v>2044</v>
      </c>
      <c r="F11586" s="148">
        <f t="shared" si="541"/>
        <v>19330.79</v>
      </c>
      <c r="G11586" s="148">
        <f t="shared" si="542"/>
        <v>23583.5638</v>
      </c>
    </row>
    <row r="11587" spans="1:7" ht="14.4" customHeight="1">
      <c r="A11587" s="138" t="s">
        <v>19229</v>
      </c>
      <c r="B11587" s="151" t="s">
        <v>19230</v>
      </c>
      <c r="C11587" s="148">
        <v>19330.794000000002</v>
      </c>
      <c r="D11587" s="148">
        <f t="shared" si="540"/>
        <v>23583.57</v>
      </c>
      <c r="E11587" s="138" t="s">
        <v>2044</v>
      </c>
      <c r="F11587" s="148">
        <f t="shared" si="541"/>
        <v>19330.79</v>
      </c>
      <c r="G11587" s="148">
        <f t="shared" si="542"/>
        <v>23583.5638</v>
      </c>
    </row>
    <row r="11588" spans="1:7" ht="14.4" customHeight="1">
      <c r="A11588" s="138" t="s">
        <v>19231</v>
      </c>
      <c r="B11588" s="151" t="s">
        <v>19232</v>
      </c>
      <c r="C11588" s="148">
        <v>19330.794000000002</v>
      </c>
      <c r="D11588" s="148">
        <f t="shared" si="540"/>
        <v>23583.57</v>
      </c>
      <c r="E11588" s="138" t="s">
        <v>2044</v>
      </c>
      <c r="F11588" s="148">
        <f t="shared" si="541"/>
        <v>19330.79</v>
      </c>
      <c r="G11588" s="148">
        <f t="shared" si="542"/>
        <v>23583.5638</v>
      </c>
    </row>
    <row r="11589" spans="1:7" ht="14.4" customHeight="1">
      <c r="A11589" s="138" t="s">
        <v>19233</v>
      </c>
      <c r="B11589" s="151" t="s">
        <v>19234</v>
      </c>
      <c r="C11589" s="148">
        <v>19330.794000000002</v>
      </c>
      <c r="D11589" s="148">
        <f t="shared" si="540"/>
        <v>23583.57</v>
      </c>
      <c r="E11589" s="138" t="s">
        <v>2044</v>
      </c>
      <c r="F11589" s="148">
        <f t="shared" si="541"/>
        <v>19330.79</v>
      </c>
      <c r="G11589" s="148">
        <f t="shared" si="542"/>
        <v>23583.5638</v>
      </c>
    </row>
    <row r="11590" spans="1:7" ht="14.4" customHeight="1">
      <c r="A11590" s="138" t="s">
        <v>19235</v>
      </c>
      <c r="B11590" s="151" t="s">
        <v>19236</v>
      </c>
      <c r="C11590" s="148">
        <v>19330.794000000002</v>
      </c>
      <c r="D11590" s="148">
        <f t="shared" si="540"/>
        <v>23583.57</v>
      </c>
      <c r="E11590" s="138" t="s">
        <v>2044</v>
      </c>
      <c r="F11590" s="148">
        <f t="shared" si="541"/>
        <v>19330.79</v>
      </c>
      <c r="G11590" s="148">
        <f t="shared" si="542"/>
        <v>23583.5638</v>
      </c>
    </row>
    <row r="11591" spans="1:7" ht="14.4" customHeight="1">
      <c r="A11591" s="138" t="s">
        <v>19237</v>
      </c>
      <c r="B11591" s="151" t="s">
        <v>19238</v>
      </c>
      <c r="C11591" s="148">
        <v>19330.794000000002</v>
      </c>
      <c r="D11591" s="148">
        <f t="shared" si="540"/>
        <v>23583.57</v>
      </c>
      <c r="E11591" s="138" t="s">
        <v>2044</v>
      </c>
      <c r="F11591" s="148">
        <f t="shared" si="541"/>
        <v>19330.79</v>
      </c>
      <c r="G11591" s="148">
        <f t="shared" si="542"/>
        <v>23583.5638</v>
      </c>
    </row>
    <row r="11592" spans="1:7" ht="14.4" customHeight="1">
      <c r="A11592" s="138" t="s">
        <v>19239</v>
      </c>
      <c r="B11592" s="151" t="s">
        <v>19240</v>
      </c>
      <c r="C11592" s="148">
        <v>19330.794000000002</v>
      </c>
      <c r="D11592" s="148">
        <f t="shared" si="540"/>
        <v>23583.57</v>
      </c>
      <c r="E11592" s="138" t="s">
        <v>2044</v>
      </c>
      <c r="F11592" s="148">
        <f t="shared" si="541"/>
        <v>19330.79</v>
      </c>
      <c r="G11592" s="148">
        <f t="shared" si="542"/>
        <v>23583.5638</v>
      </c>
    </row>
    <row r="11593" spans="1:7" ht="14.4" customHeight="1">
      <c r="A11593" s="138" t="s">
        <v>19241</v>
      </c>
      <c r="B11593" s="151" t="s">
        <v>19242</v>
      </c>
      <c r="C11593" s="148">
        <v>19330.794000000002</v>
      </c>
      <c r="D11593" s="148">
        <f t="shared" ref="D11593:D11656" si="543">ROUND(C11593*(1+$D$8),2)</f>
        <v>23583.57</v>
      </c>
      <c r="E11593" s="138" t="s">
        <v>2044</v>
      </c>
      <c r="F11593" s="148">
        <f t="shared" ref="F11593:F11656" si="544">ROUND(C11593*(1-HLOOKUP(E11593,$1:$2,2,FALSE)),2)</f>
        <v>19330.79</v>
      </c>
      <c r="G11593" s="148">
        <f t="shared" ref="G11593:G11656" si="545">F11593*(1+$D$8)</f>
        <v>23583.5638</v>
      </c>
    </row>
    <row r="11594" spans="1:7" ht="14.4" customHeight="1">
      <c r="A11594" s="138" t="s">
        <v>19243</v>
      </c>
      <c r="B11594" s="151" t="s">
        <v>19244</v>
      </c>
      <c r="C11594" s="148">
        <v>19330.794000000002</v>
      </c>
      <c r="D11594" s="148">
        <f t="shared" si="543"/>
        <v>23583.57</v>
      </c>
      <c r="E11594" s="138" t="s">
        <v>2044</v>
      </c>
      <c r="F11594" s="148">
        <f t="shared" si="544"/>
        <v>19330.79</v>
      </c>
      <c r="G11594" s="148">
        <f t="shared" si="545"/>
        <v>23583.5638</v>
      </c>
    </row>
    <row r="11595" spans="1:7" ht="14.4" customHeight="1">
      <c r="A11595" s="138" t="s">
        <v>19245</v>
      </c>
      <c r="B11595" s="151" t="s">
        <v>19246</v>
      </c>
      <c r="C11595" s="148">
        <v>19330.794000000002</v>
      </c>
      <c r="D11595" s="148">
        <f t="shared" si="543"/>
        <v>23583.57</v>
      </c>
      <c r="E11595" s="138" t="s">
        <v>2044</v>
      </c>
      <c r="F11595" s="148">
        <f t="shared" si="544"/>
        <v>19330.79</v>
      </c>
      <c r="G11595" s="148">
        <f t="shared" si="545"/>
        <v>23583.5638</v>
      </c>
    </row>
    <row r="11596" spans="1:7" ht="14.4" customHeight="1">
      <c r="A11596" s="138" t="s">
        <v>19247</v>
      </c>
      <c r="B11596" s="151" t="s">
        <v>19248</v>
      </c>
      <c r="C11596" s="148">
        <v>19330.794000000002</v>
      </c>
      <c r="D11596" s="148">
        <f t="shared" si="543"/>
        <v>23583.57</v>
      </c>
      <c r="E11596" s="138" t="s">
        <v>2044</v>
      </c>
      <c r="F11596" s="148">
        <f t="shared" si="544"/>
        <v>19330.79</v>
      </c>
      <c r="G11596" s="148">
        <f t="shared" si="545"/>
        <v>23583.5638</v>
      </c>
    </row>
    <row r="11597" spans="1:7" ht="14.4" customHeight="1">
      <c r="A11597" s="138" t="s">
        <v>19249</v>
      </c>
      <c r="B11597" s="151" t="s">
        <v>19250</v>
      </c>
      <c r="C11597" s="148">
        <v>19330.794000000002</v>
      </c>
      <c r="D11597" s="148">
        <f t="shared" si="543"/>
        <v>23583.57</v>
      </c>
      <c r="E11597" s="138" t="s">
        <v>2044</v>
      </c>
      <c r="F11597" s="148">
        <f t="shared" si="544"/>
        <v>19330.79</v>
      </c>
      <c r="G11597" s="148">
        <f t="shared" si="545"/>
        <v>23583.5638</v>
      </c>
    </row>
    <row r="11598" spans="1:7" ht="14.4" customHeight="1">
      <c r="A11598" s="138" t="s">
        <v>19251</v>
      </c>
      <c r="B11598" s="151" t="s">
        <v>19252</v>
      </c>
      <c r="C11598" s="148">
        <v>19330.794000000002</v>
      </c>
      <c r="D11598" s="148">
        <f t="shared" si="543"/>
        <v>23583.57</v>
      </c>
      <c r="E11598" s="138" t="s">
        <v>2044</v>
      </c>
      <c r="F11598" s="148">
        <f t="shared" si="544"/>
        <v>19330.79</v>
      </c>
      <c r="G11598" s="148">
        <f t="shared" si="545"/>
        <v>23583.5638</v>
      </c>
    </row>
    <row r="11599" spans="1:7" ht="14.4" customHeight="1">
      <c r="A11599" s="138" t="s">
        <v>19253</v>
      </c>
      <c r="B11599" s="151" t="s">
        <v>19254</v>
      </c>
      <c r="C11599" s="148">
        <v>19330.794000000002</v>
      </c>
      <c r="D11599" s="148">
        <f t="shared" si="543"/>
        <v>23583.57</v>
      </c>
      <c r="E11599" s="138" t="s">
        <v>2044</v>
      </c>
      <c r="F11599" s="148">
        <f t="shared" si="544"/>
        <v>19330.79</v>
      </c>
      <c r="G11599" s="148">
        <f t="shared" si="545"/>
        <v>23583.5638</v>
      </c>
    </row>
    <row r="11600" spans="1:7" ht="14.4" customHeight="1">
      <c r="A11600" s="138" t="s">
        <v>19255</v>
      </c>
      <c r="B11600" s="151" t="s">
        <v>19256</v>
      </c>
      <c r="C11600" s="148">
        <v>19330.794000000002</v>
      </c>
      <c r="D11600" s="148">
        <f t="shared" si="543"/>
        <v>23583.57</v>
      </c>
      <c r="E11600" s="138" t="s">
        <v>2044</v>
      </c>
      <c r="F11600" s="148">
        <f t="shared" si="544"/>
        <v>19330.79</v>
      </c>
      <c r="G11600" s="148">
        <f t="shared" si="545"/>
        <v>23583.5638</v>
      </c>
    </row>
    <row r="11601" spans="1:7" ht="14.4" customHeight="1">
      <c r="A11601" s="138" t="s">
        <v>19257</v>
      </c>
      <c r="B11601" s="151" t="s">
        <v>19258</v>
      </c>
      <c r="C11601" s="148">
        <v>19330.794000000002</v>
      </c>
      <c r="D11601" s="148">
        <f t="shared" si="543"/>
        <v>23583.57</v>
      </c>
      <c r="E11601" s="138" t="s">
        <v>2044</v>
      </c>
      <c r="F11601" s="148">
        <f t="shared" si="544"/>
        <v>19330.79</v>
      </c>
      <c r="G11601" s="148">
        <f t="shared" si="545"/>
        <v>23583.5638</v>
      </c>
    </row>
    <row r="11602" spans="1:7" ht="14.4" customHeight="1">
      <c r="A11602" s="138" t="s">
        <v>19259</v>
      </c>
      <c r="B11602" s="151" t="s">
        <v>19260</v>
      </c>
      <c r="C11602" s="148">
        <v>19330.794000000002</v>
      </c>
      <c r="D11602" s="148">
        <f t="shared" si="543"/>
        <v>23583.57</v>
      </c>
      <c r="E11602" s="138" t="s">
        <v>2044</v>
      </c>
      <c r="F11602" s="148">
        <f t="shared" si="544"/>
        <v>19330.79</v>
      </c>
      <c r="G11602" s="148">
        <f t="shared" si="545"/>
        <v>23583.5638</v>
      </c>
    </row>
    <row r="11603" spans="1:7" ht="14.4" customHeight="1">
      <c r="A11603" s="138" t="s">
        <v>19261</v>
      </c>
      <c r="B11603" s="151" t="s">
        <v>19262</v>
      </c>
      <c r="C11603" s="148">
        <v>19330.794000000002</v>
      </c>
      <c r="D11603" s="148">
        <f t="shared" si="543"/>
        <v>23583.57</v>
      </c>
      <c r="E11603" s="138" t="s">
        <v>2044</v>
      </c>
      <c r="F11603" s="148">
        <f t="shared" si="544"/>
        <v>19330.79</v>
      </c>
      <c r="G11603" s="148">
        <f t="shared" si="545"/>
        <v>23583.5638</v>
      </c>
    </row>
    <row r="11604" spans="1:7" ht="14.4" customHeight="1">
      <c r="A11604" s="138" t="s">
        <v>19263</v>
      </c>
      <c r="B11604" s="151" t="s">
        <v>19264</v>
      </c>
      <c r="C11604" s="148">
        <v>19330.794000000002</v>
      </c>
      <c r="D11604" s="148">
        <f t="shared" si="543"/>
        <v>23583.57</v>
      </c>
      <c r="E11604" s="138" t="s">
        <v>2044</v>
      </c>
      <c r="F11604" s="148">
        <f t="shared" si="544"/>
        <v>19330.79</v>
      </c>
      <c r="G11604" s="148">
        <f t="shared" si="545"/>
        <v>23583.5638</v>
      </c>
    </row>
    <row r="11605" spans="1:7" ht="14.4" customHeight="1">
      <c r="A11605" s="138" t="s">
        <v>19265</v>
      </c>
      <c r="B11605" s="151" t="s">
        <v>19266</v>
      </c>
      <c r="C11605" s="148">
        <v>30508.8966</v>
      </c>
      <c r="D11605" s="148">
        <f t="shared" si="543"/>
        <v>37220.85</v>
      </c>
      <c r="E11605" s="138" t="s">
        <v>2044</v>
      </c>
      <c r="F11605" s="148">
        <f t="shared" si="544"/>
        <v>30508.9</v>
      </c>
      <c r="G11605" s="148">
        <f t="shared" si="545"/>
        <v>37220.858</v>
      </c>
    </row>
    <row r="11606" spans="1:7" ht="14.4" customHeight="1">
      <c r="A11606" s="138" t="s">
        <v>19267</v>
      </c>
      <c r="B11606" s="151" t="s">
        <v>16266</v>
      </c>
      <c r="C11606" s="148">
        <v>194927.3093196</v>
      </c>
      <c r="D11606" s="148">
        <f t="shared" si="543"/>
        <v>237811.32</v>
      </c>
      <c r="E11606" s="138" t="s">
        <v>2044</v>
      </c>
      <c r="F11606" s="148">
        <f t="shared" si="544"/>
        <v>194927.31</v>
      </c>
      <c r="G11606" s="148">
        <f t="shared" si="545"/>
        <v>237811.31819999998</v>
      </c>
    </row>
    <row r="11607" spans="1:7" ht="14.4" customHeight="1">
      <c r="A11607" s="138" t="s">
        <v>19268</v>
      </c>
      <c r="B11607" s="151" t="s">
        <v>16268</v>
      </c>
      <c r="C11607" s="148">
        <v>194927.3093196</v>
      </c>
      <c r="D11607" s="148">
        <f t="shared" si="543"/>
        <v>237811.32</v>
      </c>
      <c r="E11607" s="138" t="s">
        <v>2044</v>
      </c>
      <c r="F11607" s="148">
        <f t="shared" si="544"/>
        <v>194927.31</v>
      </c>
      <c r="G11607" s="148">
        <f t="shared" si="545"/>
        <v>237811.31819999998</v>
      </c>
    </row>
    <row r="11608" spans="1:7" ht="14.4" customHeight="1">
      <c r="A11608" s="138" t="s">
        <v>19269</v>
      </c>
      <c r="B11608" s="151" t="s">
        <v>16270</v>
      </c>
      <c r="C11608" s="148">
        <v>194927.3093196</v>
      </c>
      <c r="D11608" s="148">
        <f t="shared" si="543"/>
        <v>237811.32</v>
      </c>
      <c r="E11608" s="138" t="s">
        <v>2044</v>
      </c>
      <c r="F11608" s="148">
        <f t="shared" si="544"/>
        <v>194927.31</v>
      </c>
      <c r="G11608" s="148">
        <f t="shared" si="545"/>
        <v>237811.31819999998</v>
      </c>
    </row>
    <row r="11609" spans="1:7" ht="14.4" customHeight="1">
      <c r="A11609" s="138" t="s">
        <v>19270</v>
      </c>
      <c r="B11609" s="151" t="s">
        <v>16272</v>
      </c>
      <c r="C11609" s="148">
        <v>194927.3093196</v>
      </c>
      <c r="D11609" s="148">
        <f t="shared" si="543"/>
        <v>237811.32</v>
      </c>
      <c r="E11609" s="138" t="s">
        <v>2044</v>
      </c>
      <c r="F11609" s="148">
        <f t="shared" si="544"/>
        <v>194927.31</v>
      </c>
      <c r="G11609" s="148">
        <f t="shared" si="545"/>
        <v>237811.31819999998</v>
      </c>
    </row>
    <row r="11610" spans="1:7" ht="14.4" customHeight="1">
      <c r="A11610" s="138" t="s">
        <v>19271</v>
      </c>
      <c r="B11610" s="151" t="s">
        <v>16274</v>
      </c>
      <c r="C11610" s="148">
        <v>194927.3093196</v>
      </c>
      <c r="D11610" s="148">
        <f t="shared" si="543"/>
        <v>237811.32</v>
      </c>
      <c r="E11610" s="138" t="s">
        <v>2044</v>
      </c>
      <c r="F11610" s="148">
        <f t="shared" si="544"/>
        <v>194927.31</v>
      </c>
      <c r="G11610" s="148">
        <f t="shared" si="545"/>
        <v>237811.31819999998</v>
      </c>
    </row>
    <row r="11611" spans="1:7" ht="14.4" customHeight="1">
      <c r="A11611" s="138" t="s">
        <v>19272</v>
      </c>
      <c r="B11611" s="151" t="s">
        <v>16276</v>
      </c>
      <c r="C11611" s="148">
        <v>194927.3093196</v>
      </c>
      <c r="D11611" s="148">
        <f t="shared" si="543"/>
        <v>237811.32</v>
      </c>
      <c r="E11611" s="138" t="s">
        <v>2044</v>
      </c>
      <c r="F11611" s="148">
        <f t="shared" si="544"/>
        <v>194927.31</v>
      </c>
      <c r="G11611" s="148">
        <f t="shared" si="545"/>
        <v>237811.31819999998</v>
      </c>
    </row>
    <row r="11612" spans="1:7" ht="14.4" customHeight="1">
      <c r="A11612" s="138" t="s">
        <v>19273</v>
      </c>
      <c r="B11612" s="151" t="s">
        <v>16278</v>
      </c>
      <c r="C11612" s="148">
        <v>194927.3093196</v>
      </c>
      <c r="D11612" s="148">
        <f t="shared" si="543"/>
        <v>237811.32</v>
      </c>
      <c r="E11612" s="138" t="s">
        <v>2044</v>
      </c>
      <c r="F11612" s="148">
        <f t="shared" si="544"/>
        <v>194927.31</v>
      </c>
      <c r="G11612" s="148">
        <f t="shared" si="545"/>
        <v>237811.31819999998</v>
      </c>
    </row>
    <row r="11613" spans="1:7" ht="14.4" customHeight="1">
      <c r="A11613" s="138" t="s">
        <v>19274</v>
      </c>
      <c r="B11613" s="151" t="s">
        <v>16280</v>
      </c>
      <c r="C11613" s="148">
        <v>194927.3093196</v>
      </c>
      <c r="D11613" s="148">
        <f t="shared" si="543"/>
        <v>237811.32</v>
      </c>
      <c r="E11613" s="138" t="s">
        <v>2044</v>
      </c>
      <c r="F11613" s="148">
        <f t="shared" si="544"/>
        <v>194927.31</v>
      </c>
      <c r="G11613" s="148">
        <f t="shared" si="545"/>
        <v>237811.31819999998</v>
      </c>
    </row>
    <row r="11614" spans="1:7" ht="14.4" customHeight="1">
      <c r="A11614" s="138" t="s">
        <v>19275</v>
      </c>
      <c r="B11614" s="151" t="s">
        <v>16282</v>
      </c>
      <c r="C11614" s="148">
        <v>194927.3093196</v>
      </c>
      <c r="D11614" s="148">
        <f t="shared" si="543"/>
        <v>237811.32</v>
      </c>
      <c r="E11614" s="138" t="s">
        <v>2044</v>
      </c>
      <c r="F11614" s="148">
        <f t="shared" si="544"/>
        <v>194927.31</v>
      </c>
      <c r="G11614" s="148">
        <f t="shared" si="545"/>
        <v>237811.31819999998</v>
      </c>
    </row>
    <row r="11615" spans="1:7" ht="14.4" customHeight="1">
      <c r="A11615" s="138" t="s">
        <v>19276</v>
      </c>
      <c r="B11615" s="151" t="s">
        <v>16284</v>
      </c>
      <c r="C11615" s="148">
        <v>194927.3093196</v>
      </c>
      <c r="D11615" s="148">
        <f t="shared" si="543"/>
        <v>237811.32</v>
      </c>
      <c r="E11615" s="138" t="s">
        <v>2044</v>
      </c>
      <c r="F11615" s="148">
        <f t="shared" si="544"/>
        <v>194927.31</v>
      </c>
      <c r="G11615" s="148">
        <f t="shared" si="545"/>
        <v>237811.31819999998</v>
      </c>
    </row>
    <row r="11616" spans="1:7" ht="14.4" customHeight="1">
      <c r="A11616" s="138" t="s">
        <v>19277</v>
      </c>
      <c r="B11616" s="151" t="s">
        <v>16286</v>
      </c>
      <c r="C11616" s="148">
        <v>194927.3093196</v>
      </c>
      <c r="D11616" s="148">
        <f t="shared" si="543"/>
        <v>237811.32</v>
      </c>
      <c r="E11616" s="138" t="s">
        <v>2044</v>
      </c>
      <c r="F11616" s="148">
        <f t="shared" si="544"/>
        <v>194927.31</v>
      </c>
      <c r="G11616" s="148">
        <f t="shared" si="545"/>
        <v>237811.31819999998</v>
      </c>
    </row>
    <row r="11617" spans="1:7" ht="14.4" customHeight="1">
      <c r="A11617" s="138" t="s">
        <v>19278</v>
      </c>
      <c r="B11617" s="151" t="s">
        <v>16288</v>
      </c>
      <c r="C11617" s="148">
        <v>194927.3093196</v>
      </c>
      <c r="D11617" s="148">
        <f t="shared" si="543"/>
        <v>237811.32</v>
      </c>
      <c r="E11617" s="138" t="s">
        <v>2044</v>
      </c>
      <c r="F11617" s="148">
        <f t="shared" si="544"/>
        <v>194927.31</v>
      </c>
      <c r="G11617" s="148">
        <f t="shared" si="545"/>
        <v>237811.31819999998</v>
      </c>
    </row>
    <row r="11618" spans="1:7" ht="14.4" customHeight="1">
      <c r="A11618" s="138" t="s">
        <v>19279</v>
      </c>
      <c r="B11618" s="151" t="s">
        <v>16290</v>
      </c>
      <c r="C11618" s="148">
        <v>194927.3093196</v>
      </c>
      <c r="D11618" s="148">
        <f t="shared" si="543"/>
        <v>237811.32</v>
      </c>
      <c r="E11618" s="138" t="s">
        <v>2044</v>
      </c>
      <c r="F11618" s="148">
        <f t="shared" si="544"/>
        <v>194927.31</v>
      </c>
      <c r="G11618" s="148">
        <f t="shared" si="545"/>
        <v>237811.31819999998</v>
      </c>
    </row>
    <row r="11619" spans="1:7" ht="14.4" customHeight="1">
      <c r="A11619" s="138" t="s">
        <v>19280</v>
      </c>
      <c r="B11619" s="151" t="s">
        <v>16292</v>
      </c>
      <c r="C11619" s="148">
        <v>194927.3093196</v>
      </c>
      <c r="D11619" s="148">
        <f t="shared" si="543"/>
        <v>237811.32</v>
      </c>
      <c r="E11619" s="138" t="s">
        <v>2044</v>
      </c>
      <c r="F11619" s="148">
        <f t="shared" si="544"/>
        <v>194927.31</v>
      </c>
      <c r="G11619" s="148">
        <f t="shared" si="545"/>
        <v>237811.31819999998</v>
      </c>
    </row>
    <row r="11620" spans="1:7" ht="14.4" customHeight="1">
      <c r="A11620" s="138" t="s">
        <v>19281</v>
      </c>
      <c r="B11620" s="151" t="s">
        <v>16294</v>
      </c>
      <c r="C11620" s="148">
        <v>194927.3093196</v>
      </c>
      <c r="D11620" s="148">
        <f t="shared" si="543"/>
        <v>237811.32</v>
      </c>
      <c r="E11620" s="138" t="s">
        <v>2044</v>
      </c>
      <c r="F11620" s="148">
        <f t="shared" si="544"/>
        <v>194927.31</v>
      </c>
      <c r="G11620" s="148">
        <f t="shared" si="545"/>
        <v>237811.31819999998</v>
      </c>
    </row>
    <row r="11621" spans="1:7" ht="14.4" customHeight="1">
      <c r="A11621" s="138" t="s">
        <v>19282</v>
      </c>
      <c r="B11621" s="151" t="s">
        <v>16296</v>
      </c>
      <c r="C11621" s="148">
        <v>194927.3093196</v>
      </c>
      <c r="D11621" s="148">
        <f t="shared" si="543"/>
        <v>237811.32</v>
      </c>
      <c r="E11621" s="138" t="s">
        <v>2044</v>
      </c>
      <c r="F11621" s="148">
        <f t="shared" si="544"/>
        <v>194927.31</v>
      </c>
      <c r="G11621" s="148">
        <f t="shared" si="545"/>
        <v>237811.31819999998</v>
      </c>
    </row>
    <row r="11622" spans="1:7" ht="14.4" customHeight="1">
      <c r="A11622" s="138" t="s">
        <v>19283</v>
      </c>
      <c r="B11622" s="151" t="s">
        <v>16298</v>
      </c>
      <c r="C11622" s="148">
        <v>194927.3093196</v>
      </c>
      <c r="D11622" s="148">
        <f t="shared" si="543"/>
        <v>237811.32</v>
      </c>
      <c r="E11622" s="138" t="s">
        <v>2044</v>
      </c>
      <c r="F11622" s="148">
        <f t="shared" si="544"/>
        <v>194927.31</v>
      </c>
      <c r="G11622" s="148">
        <f t="shared" si="545"/>
        <v>237811.31819999998</v>
      </c>
    </row>
    <row r="11623" spans="1:7" ht="14.4" customHeight="1">
      <c r="A11623" s="138" t="s">
        <v>19284</v>
      </c>
      <c r="B11623" s="151" t="s">
        <v>16300</v>
      </c>
      <c r="C11623" s="148">
        <v>194927.3093196</v>
      </c>
      <c r="D11623" s="148">
        <f t="shared" si="543"/>
        <v>237811.32</v>
      </c>
      <c r="E11623" s="138" t="s">
        <v>2044</v>
      </c>
      <c r="F11623" s="148">
        <f t="shared" si="544"/>
        <v>194927.31</v>
      </c>
      <c r="G11623" s="148">
        <f t="shared" si="545"/>
        <v>237811.31819999998</v>
      </c>
    </row>
    <row r="11624" spans="1:7" ht="14.4" customHeight="1">
      <c r="A11624" s="138" t="s">
        <v>19285</v>
      </c>
      <c r="B11624" s="151" t="s">
        <v>16302</v>
      </c>
      <c r="C11624" s="148">
        <v>194927.3093196</v>
      </c>
      <c r="D11624" s="148">
        <f t="shared" si="543"/>
        <v>237811.32</v>
      </c>
      <c r="E11624" s="138" t="s">
        <v>2044</v>
      </c>
      <c r="F11624" s="148">
        <f t="shared" si="544"/>
        <v>194927.31</v>
      </c>
      <c r="G11624" s="148">
        <f t="shared" si="545"/>
        <v>237811.31819999998</v>
      </c>
    </row>
    <row r="11625" spans="1:7" ht="14.4" customHeight="1">
      <c r="A11625" s="138" t="s">
        <v>19286</v>
      </c>
      <c r="B11625" s="151" t="s">
        <v>16304</v>
      </c>
      <c r="C11625" s="148">
        <v>194927.3093196</v>
      </c>
      <c r="D11625" s="148">
        <f t="shared" si="543"/>
        <v>237811.32</v>
      </c>
      <c r="E11625" s="138" t="s">
        <v>2044</v>
      </c>
      <c r="F11625" s="148">
        <f t="shared" si="544"/>
        <v>194927.31</v>
      </c>
      <c r="G11625" s="148">
        <f t="shared" si="545"/>
        <v>237811.31819999998</v>
      </c>
    </row>
    <row r="11626" spans="1:7" ht="14.4" customHeight="1">
      <c r="A11626" s="138" t="s">
        <v>19287</v>
      </c>
      <c r="B11626" s="151" t="s">
        <v>16306</v>
      </c>
      <c r="C11626" s="148">
        <v>194927.3093196</v>
      </c>
      <c r="D11626" s="148">
        <f t="shared" si="543"/>
        <v>237811.32</v>
      </c>
      <c r="E11626" s="138" t="s">
        <v>2044</v>
      </c>
      <c r="F11626" s="148">
        <f t="shared" si="544"/>
        <v>194927.31</v>
      </c>
      <c r="G11626" s="148">
        <f t="shared" si="545"/>
        <v>237811.31819999998</v>
      </c>
    </row>
    <row r="11627" spans="1:7" ht="14.4" customHeight="1">
      <c r="A11627" s="138" t="s">
        <v>19288</v>
      </c>
      <c r="B11627" s="151" t="s">
        <v>16308</v>
      </c>
      <c r="C11627" s="148">
        <v>194927.3093196</v>
      </c>
      <c r="D11627" s="148">
        <f t="shared" si="543"/>
        <v>237811.32</v>
      </c>
      <c r="E11627" s="138" t="s">
        <v>2044</v>
      </c>
      <c r="F11627" s="148">
        <f t="shared" si="544"/>
        <v>194927.31</v>
      </c>
      <c r="G11627" s="148">
        <f t="shared" si="545"/>
        <v>237811.31819999998</v>
      </c>
    </row>
    <row r="11628" spans="1:7" ht="14.4" customHeight="1">
      <c r="A11628" s="138" t="s">
        <v>19289</v>
      </c>
      <c r="B11628" s="151" t="s">
        <v>16310</v>
      </c>
      <c r="C11628" s="148">
        <v>194927.3093196</v>
      </c>
      <c r="D11628" s="148">
        <f t="shared" si="543"/>
        <v>237811.32</v>
      </c>
      <c r="E11628" s="138" t="s">
        <v>2044</v>
      </c>
      <c r="F11628" s="148">
        <f t="shared" si="544"/>
        <v>194927.31</v>
      </c>
      <c r="G11628" s="148">
        <f t="shared" si="545"/>
        <v>237811.31819999998</v>
      </c>
    </row>
    <row r="11629" spans="1:7" ht="14.4" customHeight="1">
      <c r="A11629" s="138" t="s">
        <v>19290</v>
      </c>
      <c r="B11629" s="151" t="s">
        <v>16312</v>
      </c>
      <c r="C11629" s="148">
        <v>194927.3093196</v>
      </c>
      <c r="D11629" s="148">
        <f t="shared" si="543"/>
        <v>237811.32</v>
      </c>
      <c r="E11629" s="138" t="s">
        <v>2044</v>
      </c>
      <c r="F11629" s="148">
        <f t="shared" si="544"/>
        <v>194927.31</v>
      </c>
      <c r="G11629" s="148">
        <f t="shared" si="545"/>
        <v>237811.31819999998</v>
      </c>
    </row>
    <row r="11630" spans="1:7" ht="14.4" customHeight="1">
      <c r="A11630" s="138" t="s">
        <v>19291</v>
      </c>
      <c r="B11630" s="151" t="s">
        <v>16314</v>
      </c>
      <c r="C11630" s="148">
        <v>194927.3093196</v>
      </c>
      <c r="D11630" s="148">
        <f t="shared" si="543"/>
        <v>237811.32</v>
      </c>
      <c r="E11630" s="138" t="s">
        <v>2044</v>
      </c>
      <c r="F11630" s="148">
        <f t="shared" si="544"/>
        <v>194927.31</v>
      </c>
      <c r="G11630" s="148">
        <f t="shared" si="545"/>
        <v>237811.31819999998</v>
      </c>
    </row>
    <row r="11631" spans="1:7" ht="14.4" customHeight="1">
      <c r="A11631" s="138" t="s">
        <v>19292</v>
      </c>
      <c r="B11631" s="151" t="s">
        <v>16316</v>
      </c>
      <c r="C11631" s="148">
        <v>194927.3093196</v>
      </c>
      <c r="D11631" s="148">
        <f t="shared" si="543"/>
        <v>237811.32</v>
      </c>
      <c r="E11631" s="138" t="s">
        <v>2044</v>
      </c>
      <c r="F11631" s="148">
        <f t="shared" si="544"/>
        <v>194927.31</v>
      </c>
      <c r="G11631" s="148">
        <f t="shared" si="545"/>
        <v>237811.31819999998</v>
      </c>
    </row>
    <row r="11632" spans="1:7" ht="14.4" customHeight="1">
      <c r="A11632" s="138" t="s">
        <v>19293</v>
      </c>
      <c r="B11632" s="151" t="s">
        <v>16318</v>
      </c>
      <c r="C11632" s="148">
        <v>194927.3093196</v>
      </c>
      <c r="D11632" s="148">
        <f t="shared" si="543"/>
        <v>237811.32</v>
      </c>
      <c r="E11632" s="138" t="s">
        <v>2044</v>
      </c>
      <c r="F11632" s="148">
        <f t="shared" si="544"/>
        <v>194927.31</v>
      </c>
      <c r="G11632" s="148">
        <f t="shared" si="545"/>
        <v>237811.31819999998</v>
      </c>
    </row>
    <row r="11633" spans="1:7" ht="14.4" customHeight="1">
      <c r="A11633" s="138" t="s">
        <v>19294</v>
      </c>
      <c r="B11633" s="151" t="s">
        <v>16320</v>
      </c>
      <c r="C11633" s="148">
        <v>194927.3093196</v>
      </c>
      <c r="D11633" s="148">
        <f t="shared" si="543"/>
        <v>237811.32</v>
      </c>
      <c r="E11633" s="138" t="s">
        <v>2044</v>
      </c>
      <c r="F11633" s="148">
        <f t="shared" si="544"/>
        <v>194927.31</v>
      </c>
      <c r="G11633" s="148">
        <f t="shared" si="545"/>
        <v>237811.31819999998</v>
      </c>
    </row>
    <row r="11634" spans="1:7" ht="14.4" customHeight="1">
      <c r="A11634" s="138" t="s">
        <v>19295</v>
      </c>
      <c r="B11634" s="151" t="s">
        <v>16322</v>
      </c>
      <c r="C11634" s="148">
        <v>194927.3093196</v>
      </c>
      <c r="D11634" s="148">
        <f t="shared" si="543"/>
        <v>237811.32</v>
      </c>
      <c r="E11634" s="138" t="s">
        <v>2044</v>
      </c>
      <c r="F11634" s="148">
        <f t="shared" si="544"/>
        <v>194927.31</v>
      </c>
      <c r="G11634" s="148">
        <f t="shared" si="545"/>
        <v>237811.31819999998</v>
      </c>
    </row>
    <row r="11635" spans="1:7" ht="14.4" customHeight="1">
      <c r="A11635" s="138" t="s">
        <v>19296</v>
      </c>
      <c r="B11635" s="151" t="s">
        <v>16324</v>
      </c>
      <c r="C11635" s="148">
        <v>194927.3093196</v>
      </c>
      <c r="D11635" s="148">
        <f t="shared" si="543"/>
        <v>237811.32</v>
      </c>
      <c r="E11635" s="138" t="s">
        <v>2044</v>
      </c>
      <c r="F11635" s="148">
        <f t="shared" si="544"/>
        <v>194927.31</v>
      </c>
      <c r="G11635" s="148">
        <f t="shared" si="545"/>
        <v>237811.31819999998</v>
      </c>
    </row>
    <row r="11636" spans="1:7" ht="14.4" customHeight="1">
      <c r="A11636" s="138" t="s">
        <v>19297</v>
      </c>
      <c r="B11636" s="151" t="s">
        <v>16326</v>
      </c>
      <c r="C11636" s="148">
        <v>194927.3093196</v>
      </c>
      <c r="D11636" s="148">
        <f t="shared" si="543"/>
        <v>237811.32</v>
      </c>
      <c r="E11636" s="138" t="s">
        <v>2044</v>
      </c>
      <c r="F11636" s="148">
        <f t="shared" si="544"/>
        <v>194927.31</v>
      </c>
      <c r="G11636" s="148">
        <f t="shared" si="545"/>
        <v>237811.31819999998</v>
      </c>
    </row>
    <row r="11637" spans="1:7" ht="14.4" customHeight="1">
      <c r="A11637" s="138" t="s">
        <v>19298</v>
      </c>
      <c r="B11637" s="151" t="s">
        <v>16328</v>
      </c>
      <c r="C11637" s="148">
        <v>194927.3093196</v>
      </c>
      <c r="D11637" s="148">
        <f t="shared" si="543"/>
        <v>237811.32</v>
      </c>
      <c r="E11637" s="138" t="s">
        <v>2044</v>
      </c>
      <c r="F11637" s="148">
        <f t="shared" si="544"/>
        <v>194927.31</v>
      </c>
      <c r="G11637" s="148">
        <f t="shared" si="545"/>
        <v>237811.31819999998</v>
      </c>
    </row>
    <row r="11638" spans="1:7" ht="14.4" customHeight="1">
      <c r="A11638" s="138" t="s">
        <v>19299</v>
      </c>
      <c r="B11638" s="151" t="s">
        <v>16330</v>
      </c>
      <c r="C11638" s="148">
        <v>194927.3093196</v>
      </c>
      <c r="D11638" s="148">
        <f t="shared" si="543"/>
        <v>237811.32</v>
      </c>
      <c r="E11638" s="138" t="s">
        <v>2044</v>
      </c>
      <c r="F11638" s="148">
        <f t="shared" si="544"/>
        <v>194927.31</v>
      </c>
      <c r="G11638" s="148">
        <f t="shared" si="545"/>
        <v>237811.31819999998</v>
      </c>
    </row>
    <row r="11639" spans="1:7" ht="14.4" customHeight="1">
      <c r="A11639" s="138" t="s">
        <v>19300</v>
      </c>
      <c r="B11639" s="151" t="s">
        <v>16332</v>
      </c>
      <c r="C11639" s="148">
        <v>194927.3093196</v>
      </c>
      <c r="D11639" s="148">
        <f t="shared" si="543"/>
        <v>237811.32</v>
      </c>
      <c r="E11639" s="138" t="s">
        <v>2044</v>
      </c>
      <c r="F11639" s="148">
        <f t="shared" si="544"/>
        <v>194927.31</v>
      </c>
      <c r="G11639" s="148">
        <f t="shared" si="545"/>
        <v>237811.31819999998</v>
      </c>
    </row>
    <row r="11640" spans="1:7" ht="14.4" customHeight="1">
      <c r="A11640" s="138" t="s">
        <v>19301</v>
      </c>
      <c r="B11640" s="151" t="s">
        <v>16334</v>
      </c>
      <c r="C11640" s="148">
        <v>194927.3093196</v>
      </c>
      <c r="D11640" s="148">
        <f t="shared" si="543"/>
        <v>237811.32</v>
      </c>
      <c r="E11640" s="138" t="s">
        <v>2044</v>
      </c>
      <c r="F11640" s="148">
        <f t="shared" si="544"/>
        <v>194927.31</v>
      </c>
      <c r="G11640" s="148">
        <f t="shared" si="545"/>
        <v>237811.31819999998</v>
      </c>
    </row>
    <row r="11641" spans="1:7" ht="14.4" customHeight="1">
      <c r="A11641" s="138" t="s">
        <v>19302</v>
      </c>
      <c r="B11641" s="151" t="s">
        <v>16336</v>
      </c>
      <c r="C11641" s="148">
        <v>194927.3093196</v>
      </c>
      <c r="D11641" s="148">
        <f t="shared" si="543"/>
        <v>237811.32</v>
      </c>
      <c r="E11641" s="138" t="s">
        <v>2044</v>
      </c>
      <c r="F11641" s="148">
        <f t="shared" si="544"/>
        <v>194927.31</v>
      </c>
      <c r="G11641" s="148">
        <f t="shared" si="545"/>
        <v>237811.31819999998</v>
      </c>
    </row>
    <row r="11642" spans="1:7" ht="14.4" customHeight="1">
      <c r="A11642" s="138" t="s">
        <v>19303</v>
      </c>
      <c r="B11642" s="151" t="s">
        <v>16338</v>
      </c>
      <c r="C11642" s="148">
        <v>194927.3093196</v>
      </c>
      <c r="D11642" s="148">
        <f t="shared" si="543"/>
        <v>237811.32</v>
      </c>
      <c r="E11642" s="138" t="s">
        <v>2044</v>
      </c>
      <c r="F11642" s="148">
        <f t="shared" si="544"/>
        <v>194927.31</v>
      </c>
      <c r="G11642" s="148">
        <f t="shared" si="545"/>
        <v>237811.31819999998</v>
      </c>
    </row>
    <row r="11643" spans="1:7" ht="14.4" customHeight="1">
      <c r="A11643" s="138" t="s">
        <v>19304</v>
      </c>
      <c r="B11643" s="151" t="s">
        <v>16340</v>
      </c>
      <c r="C11643" s="148">
        <v>194927.3093196</v>
      </c>
      <c r="D11643" s="148">
        <f t="shared" si="543"/>
        <v>237811.32</v>
      </c>
      <c r="E11643" s="138" t="s">
        <v>2044</v>
      </c>
      <c r="F11643" s="148">
        <f t="shared" si="544"/>
        <v>194927.31</v>
      </c>
      <c r="G11643" s="148">
        <f t="shared" si="545"/>
        <v>237811.31819999998</v>
      </c>
    </row>
    <row r="11644" spans="1:7" ht="14.4" customHeight="1">
      <c r="A11644" s="138" t="s">
        <v>19305</v>
      </c>
      <c r="B11644" s="151" t="s">
        <v>16342</v>
      </c>
      <c r="C11644" s="148">
        <v>194927.3093196</v>
      </c>
      <c r="D11644" s="148">
        <f t="shared" si="543"/>
        <v>237811.32</v>
      </c>
      <c r="E11644" s="138" t="s">
        <v>2044</v>
      </c>
      <c r="F11644" s="148">
        <f t="shared" si="544"/>
        <v>194927.31</v>
      </c>
      <c r="G11644" s="148">
        <f t="shared" si="545"/>
        <v>237811.31819999998</v>
      </c>
    </row>
    <row r="11645" spans="1:7" ht="14.4" customHeight="1">
      <c r="A11645" s="138" t="s">
        <v>19306</v>
      </c>
      <c r="B11645" s="151" t="s">
        <v>16344</v>
      </c>
      <c r="C11645" s="148">
        <v>194927.3093196</v>
      </c>
      <c r="D11645" s="148">
        <f t="shared" si="543"/>
        <v>237811.32</v>
      </c>
      <c r="E11645" s="138" t="s">
        <v>2044</v>
      </c>
      <c r="F11645" s="148">
        <f t="shared" si="544"/>
        <v>194927.31</v>
      </c>
      <c r="G11645" s="148">
        <f t="shared" si="545"/>
        <v>237811.31819999998</v>
      </c>
    </row>
    <row r="11646" spans="1:7" ht="14.4" customHeight="1">
      <c r="A11646" s="138" t="s">
        <v>19307</v>
      </c>
      <c r="B11646" s="151" t="s">
        <v>16346</v>
      </c>
      <c r="C11646" s="148">
        <v>194927.3093196</v>
      </c>
      <c r="D11646" s="148">
        <f t="shared" si="543"/>
        <v>237811.32</v>
      </c>
      <c r="E11646" s="138" t="s">
        <v>2044</v>
      </c>
      <c r="F11646" s="148">
        <f t="shared" si="544"/>
        <v>194927.31</v>
      </c>
      <c r="G11646" s="148">
        <f t="shared" si="545"/>
        <v>237811.31819999998</v>
      </c>
    </row>
    <row r="11647" spans="1:7" ht="14.4" customHeight="1">
      <c r="A11647" s="138" t="s">
        <v>19308</v>
      </c>
      <c r="B11647" s="151" t="s">
        <v>16348</v>
      </c>
      <c r="C11647" s="148">
        <v>194927.3093196</v>
      </c>
      <c r="D11647" s="148">
        <f t="shared" si="543"/>
        <v>237811.32</v>
      </c>
      <c r="E11647" s="138" t="s">
        <v>2044</v>
      </c>
      <c r="F11647" s="148">
        <f t="shared" si="544"/>
        <v>194927.31</v>
      </c>
      <c r="G11647" s="148">
        <f t="shared" si="545"/>
        <v>237811.31819999998</v>
      </c>
    </row>
    <row r="11648" spans="1:7" ht="14.4" customHeight="1">
      <c r="A11648" s="138" t="s">
        <v>19309</v>
      </c>
      <c r="B11648" s="151" t="s">
        <v>16350</v>
      </c>
      <c r="C11648" s="148">
        <v>194927.3093196</v>
      </c>
      <c r="D11648" s="148">
        <f t="shared" si="543"/>
        <v>237811.32</v>
      </c>
      <c r="E11648" s="138" t="s">
        <v>2044</v>
      </c>
      <c r="F11648" s="148">
        <f t="shared" si="544"/>
        <v>194927.31</v>
      </c>
      <c r="G11648" s="148">
        <f t="shared" si="545"/>
        <v>237811.31819999998</v>
      </c>
    </row>
    <row r="11649" spans="1:7" ht="14.4" customHeight="1">
      <c r="A11649" s="138" t="s">
        <v>19310</v>
      </c>
      <c r="B11649" s="151" t="s">
        <v>16352</v>
      </c>
      <c r="C11649" s="148">
        <v>194927.3093196</v>
      </c>
      <c r="D11649" s="148">
        <f t="shared" si="543"/>
        <v>237811.32</v>
      </c>
      <c r="E11649" s="138" t="s">
        <v>2044</v>
      </c>
      <c r="F11649" s="148">
        <f t="shared" si="544"/>
        <v>194927.31</v>
      </c>
      <c r="G11649" s="148">
        <f t="shared" si="545"/>
        <v>237811.31819999998</v>
      </c>
    </row>
    <row r="11650" spans="1:7" ht="14.4" customHeight="1">
      <c r="A11650" s="138" t="s">
        <v>19311</v>
      </c>
      <c r="B11650" s="151" t="s">
        <v>16354</v>
      </c>
      <c r="C11650" s="148">
        <v>194927.3093196</v>
      </c>
      <c r="D11650" s="148">
        <f t="shared" si="543"/>
        <v>237811.32</v>
      </c>
      <c r="E11650" s="138" t="s">
        <v>2044</v>
      </c>
      <c r="F11650" s="148">
        <f t="shared" si="544"/>
        <v>194927.31</v>
      </c>
      <c r="G11650" s="148">
        <f t="shared" si="545"/>
        <v>237811.31819999998</v>
      </c>
    </row>
    <row r="11651" spans="1:7" ht="14.4" customHeight="1">
      <c r="A11651" s="138" t="s">
        <v>19312</v>
      </c>
      <c r="B11651" s="151" t="s">
        <v>16356</v>
      </c>
      <c r="C11651" s="148">
        <v>194927.3093196</v>
      </c>
      <c r="D11651" s="148">
        <f t="shared" si="543"/>
        <v>237811.32</v>
      </c>
      <c r="E11651" s="138" t="s">
        <v>2044</v>
      </c>
      <c r="F11651" s="148">
        <f t="shared" si="544"/>
        <v>194927.31</v>
      </c>
      <c r="G11651" s="148">
        <f t="shared" si="545"/>
        <v>237811.31819999998</v>
      </c>
    </row>
    <row r="11652" spans="1:7" ht="14.4" customHeight="1">
      <c r="A11652" s="138" t="s">
        <v>19313</v>
      </c>
      <c r="B11652" s="151" t="s">
        <v>16358</v>
      </c>
      <c r="C11652" s="148">
        <v>194927.3093196</v>
      </c>
      <c r="D11652" s="148">
        <f t="shared" si="543"/>
        <v>237811.32</v>
      </c>
      <c r="E11652" s="138" t="s">
        <v>2044</v>
      </c>
      <c r="F11652" s="148">
        <f t="shared" si="544"/>
        <v>194927.31</v>
      </c>
      <c r="G11652" s="148">
        <f t="shared" si="545"/>
        <v>237811.31819999998</v>
      </c>
    </row>
    <row r="11653" spans="1:7" ht="14.4" customHeight="1">
      <c r="A11653" s="138" t="s">
        <v>19314</v>
      </c>
      <c r="B11653" s="151" t="s">
        <v>16360</v>
      </c>
      <c r="C11653" s="148">
        <v>194927.3093196</v>
      </c>
      <c r="D11653" s="148">
        <f t="shared" si="543"/>
        <v>237811.32</v>
      </c>
      <c r="E11653" s="138" t="s">
        <v>2044</v>
      </c>
      <c r="F11653" s="148">
        <f t="shared" si="544"/>
        <v>194927.31</v>
      </c>
      <c r="G11653" s="148">
        <f t="shared" si="545"/>
        <v>237811.31819999998</v>
      </c>
    </row>
    <row r="11654" spans="1:7" ht="14.4" customHeight="1">
      <c r="A11654" s="138" t="s">
        <v>19315</v>
      </c>
      <c r="B11654" s="151" t="s">
        <v>16362</v>
      </c>
      <c r="C11654" s="148">
        <v>194927.3093196</v>
      </c>
      <c r="D11654" s="148">
        <f t="shared" si="543"/>
        <v>237811.32</v>
      </c>
      <c r="E11654" s="138" t="s">
        <v>2044</v>
      </c>
      <c r="F11654" s="148">
        <f t="shared" si="544"/>
        <v>194927.31</v>
      </c>
      <c r="G11654" s="148">
        <f t="shared" si="545"/>
        <v>237811.31819999998</v>
      </c>
    </row>
    <row r="11655" spans="1:7" ht="14.4" customHeight="1">
      <c r="A11655" s="138" t="s">
        <v>19316</v>
      </c>
      <c r="B11655" s="151" t="s">
        <v>16364</v>
      </c>
      <c r="C11655" s="148">
        <v>194927.3093196</v>
      </c>
      <c r="D11655" s="148">
        <f t="shared" si="543"/>
        <v>237811.32</v>
      </c>
      <c r="E11655" s="138" t="s">
        <v>2044</v>
      </c>
      <c r="F11655" s="148">
        <f t="shared" si="544"/>
        <v>194927.31</v>
      </c>
      <c r="G11655" s="148">
        <f t="shared" si="545"/>
        <v>237811.31819999998</v>
      </c>
    </row>
    <row r="11656" spans="1:7" ht="14.4" customHeight="1">
      <c r="A11656" s="138" t="s">
        <v>19317</v>
      </c>
      <c r="B11656" s="151" t="s">
        <v>16366</v>
      </c>
      <c r="C11656" s="148">
        <v>194927.3093196</v>
      </c>
      <c r="D11656" s="148">
        <f t="shared" si="543"/>
        <v>237811.32</v>
      </c>
      <c r="E11656" s="138" t="s">
        <v>2044</v>
      </c>
      <c r="F11656" s="148">
        <f t="shared" si="544"/>
        <v>194927.31</v>
      </c>
      <c r="G11656" s="148">
        <f t="shared" si="545"/>
        <v>237811.31819999998</v>
      </c>
    </row>
    <row r="11657" spans="1:7" ht="14.4" customHeight="1">
      <c r="A11657" s="138" t="s">
        <v>19318</v>
      </c>
      <c r="B11657" s="151" t="s">
        <v>16368</v>
      </c>
      <c r="C11657" s="148">
        <v>194927.3093196</v>
      </c>
      <c r="D11657" s="148">
        <f t="shared" ref="D11657:D11720" si="546">ROUND(C11657*(1+$D$8),2)</f>
        <v>237811.32</v>
      </c>
      <c r="E11657" s="138" t="s">
        <v>2044</v>
      </c>
      <c r="F11657" s="148">
        <f t="shared" ref="F11657:F11720" si="547">ROUND(C11657*(1-HLOOKUP(E11657,$1:$2,2,FALSE)),2)</f>
        <v>194927.31</v>
      </c>
      <c r="G11657" s="148">
        <f t="shared" ref="G11657:G11720" si="548">F11657*(1+$D$8)</f>
        <v>237811.31819999998</v>
      </c>
    </row>
    <row r="11658" spans="1:7" ht="14.4" customHeight="1">
      <c r="A11658" s="138" t="s">
        <v>19319</v>
      </c>
      <c r="B11658" s="151" t="s">
        <v>16370</v>
      </c>
      <c r="C11658" s="148">
        <v>194927.3093196</v>
      </c>
      <c r="D11658" s="148">
        <f t="shared" si="546"/>
        <v>237811.32</v>
      </c>
      <c r="E11658" s="138" t="s">
        <v>2044</v>
      </c>
      <c r="F11658" s="148">
        <f t="shared" si="547"/>
        <v>194927.31</v>
      </c>
      <c r="G11658" s="148">
        <f t="shared" si="548"/>
        <v>237811.31819999998</v>
      </c>
    </row>
    <row r="11659" spans="1:7" ht="14.4" customHeight="1">
      <c r="A11659" s="138" t="s">
        <v>19320</v>
      </c>
      <c r="B11659" s="151" t="s">
        <v>16372</v>
      </c>
      <c r="C11659" s="148">
        <v>194927.3093196</v>
      </c>
      <c r="D11659" s="148">
        <f t="shared" si="546"/>
        <v>237811.32</v>
      </c>
      <c r="E11659" s="138" t="s">
        <v>2044</v>
      </c>
      <c r="F11659" s="148">
        <f t="shared" si="547"/>
        <v>194927.31</v>
      </c>
      <c r="G11659" s="148">
        <f t="shared" si="548"/>
        <v>237811.31819999998</v>
      </c>
    </row>
    <row r="11660" spans="1:7" ht="14.4" customHeight="1">
      <c r="A11660" s="138" t="s">
        <v>19321</v>
      </c>
      <c r="B11660" s="151" t="s">
        <v>19322</v>
      </c>
      <c r="C11660" s="148">
        <v>194927.3093196</v>
      </c>
      <c r="D11660" s="148">
        <f t="shared" si="546"/>
        <v>237811.32</v>
      </c>
      <c r="E11660" s="138" t="s">
        <v>2044</v>
      </c>
      <c r="F11660" s="148">
        <f t="shared" si="547"/>
        <v>194927.31</v>
      </c>
      <c r="G11660" s="148">
        <f t="shared" si="548"/>
        <v>237811.31819999998</v>
      </c>
    </row>
    <row r="11661" spans="1:7" ht="14.4" customHeight="1">
      <c r="A11661" s="138" t="s">
        <v>19323</v>
      </c>
      <c r="B11661" s="151" t="s">
        <v>16375</v>
      </c>
      <c r="C11661" s="148">
        <v>194927.3093196</v>
      </c>
      <c r="D11661" s="148">
        <f t="shared" si="546"/>
        <v>237811.32</v>
      </c>
      <c r="E11661" s="138" t="s">
        <v>2044</v>
      </c>
      <c r="F11661" s="148">
        <f t="shared" si="547"/>
        <v>194927.31</v>
      </c>
      <c r="G11661" s="148">
        <f t="shared" si="548"/>
        <v>237811.31819999998</v>
      </c>
    </row>
    <row r="11662" spans="1:7" ht="14.4" customHeight="1">
      <c r="A11662" s="138" t="s">
        <v>19324</v>
      </c>
      <c r="B11662" s="151" t="s">
        <v>16377</v>
      </c>
      <c r="C11662" s="148">
        <v>194927.3093196</v>
      </c>
      <c r="D11662" s="148">
        <f t="shared" si="546"/>
        <v>237811.32</v>
      </c>
      <c r="E11662" s="138" t="s">
        <v>2044</v>
      </c>
      <c r="F11662" s="148">
        <f t="shared" si="547"/>
        <v>194927.31</v>
      </c>
      <c r="G11662" s="148">
        <f t="shared" si="548"/>
        <v>237811.31819999998</v>
      </c>
    </row>
    <row r="11663" spans="1:7" ht="14.4" customHeight="1">
      <c r="A11663" s="138" t="s">
        <v>19325</v>
      </c>
      <c r="B11663" s="151" t="s">
        <v>16379</v>
      </c>
      <c r="C11663" s="148">
        <v>194927.3093196</v>
      </c>
      <c r="D11663" s="148">
        <f t="shared" si="546"/>
        <v>237811.32</v>
      </c>
      <c r="E11663" s="138" t="s">
        <v>2044</v>
      </c>
      <c r="F11663" s="148">
        <f t="shared" si="547"/>
        <v>194927.31</v>
      </c>
      <c r="G11663" s="148">
        <f t="shared" si="548"/>
        <v>237811.31819999998</v>
      </c>
    </row>
    <row r="11664" spans="1:7" ht="14.4" customHeight="1">
      <c r="A11664" s="138" t="s">
        <v>19326</v>
      </c>
      <c r="B11664" s="151" t="s">
        <v>16381</v>
      </c>
      <c r="C11664" s="148">
        <v>194927.3093196</v>
      </c>
      <c r="D11664" s="148">
        <f t="shared" si="546"/>
        <v>237811.32</v>
      </c>
      <c r="E11664" s="138" t="s">
        <v>2044</v>
      </c>
      <c r="F11664" s="148">
        <f t="shared" si="547"/>
        <v>194927.31</v>
      </c>
      <c r="G11664" s="148">
        <f t="shared" si="548"/>
        <v>237811.31819999998</v>
      </c>
    </row>
    <row r="11665" spans="1:7" ht="14.4" customHeight="1">
      <c r="A11665" s="138" t="s">
        <v>19327</v>
      </c>
      <c r="B11665" s="151" t="s">
        <v>16383</v>
      </c>
      <c r="C11665" s="148">
        <v>194927.3093196</v>
      </c>
      <c r="D11665" s="148">
        <f t="shared" si="546"/>
        <v>237811.32</v>
      </c>
      <c r="E11665" s="138" t="s">
        <v>2044</v>
      </c>
      <c r="F11665" s="148">
        <f t="shared" si="547"/>
        <v>194927.31</v>
      </c>
      <c r="G11665" s="148">
        <f t="shared" si="548"/>
        <v>237811.31819999998</v>
      </c>
    </row>
    <row r="11666" spans="1:7" ht="14.4" customHeight="1">
      <c r="A11666" s="138" t="s">
        <v>19328</v>
      </c>
      <c r="B11666" s="151" t="s">
        <v>16385</v>
      </c>
      <c r="C11666" s="148">
        <v>194927.3093196</v>
      </c>
      <c r="D11666" s="148">
        <f t="shared" si="546"/>
        <v>237811.32</v>
      </c>
      <c r="E11666" s="138" t="s">
        <v>2044</v>
      </c>
      <c r="F11666" s="148">
        <f t="shared" si="547"/>
        <v>194927.31</v>
      </c>
      <c r="G11666" s="148">
        <f t="shared" si="548"/>
        <v>237811.31819999998</v>
      </c>
    </row>
    <row r="11667" spans="1:7" ht="14.4" customHeight="1">
      <c r="A11667" s="138" t="s">
        <v>19329</v>
      </c>
      <c r="B11667" s="151" t="s">
        <v>16387</v>
      </c>
      <c r="C11667" s="148">
        <v>194927.3093196</v>
      </c>
      <c r="D11667" s="148">
        <f t="shared" si="546"/>
        <v>237811.32</v>
      </c>
      <c r="E11667" s="138" t="s">
        <v>2044</v>
      </c>
      <c r="F11667" s="148">
        <f t="shared" si="547"/>
        <v>194927.31</v>
      </c>
      <c r="G11667" s="148">
        <f t="shared" si="548"/>
        <v>237811.31819999998</v>
      </c>
    </row>
    <row r="11668" spans="1:7" ht="14.4" customHeight="1">
      <c r="A11668" s="138" t="s">
        <v>19330</v>
      </c>
      <c r="B11668" s="151" t="s">
        <v>16389</v>
      </c>
      <c r="C11668" s="148">
        <v>194927.3093196</v>
      </c>
      <c r="D11668" s="148">
        <f t="shared" si="546"/>
        <v>237811.32</v>
      </c>
      <c r="E11668" s="138" t="s">
        <v>2044</v>
      </c>
      <c r="F11668" s="148">
        <f t="shared" si="547"/>
        <v>194927.31</v>
      </c>
      <c r="G11668" s="148">
        <f t="shared" si="548"/>
        <v>237811.31819999998</v>
      </c>
    </row>
    <row r="11669" spans="1:7" ht="14.4" customHeight="1">
      <c r="A11669" s="138" t="s">
        <v>19331</v>
      </c>
      <c r="B11669" s="151" t="s">
        <v>19332</v>
      </c>
      <c r="C11669" s="148">
        <v>7033.8580438500003</v>
      </c>
      <c r="D11669" s="148">
        <f t="shared" si="546"/>
        <v>8581.31</v>
      </c>
      <c r="E11669" s="138" t="s">
        <v>2044</v>
      </c>
      <c r="F11669" s="148">
        <f t="shared" si="547"/>
        <v>7033.86</v>
      </c>
      <c r="G11669" s="148">
        <f t="shared" si="548"/>
        <v>8581.3091999999997</v>
      </c>
    </row>
    <row r="11670" spans="1:7" ht="14.4" customHeight="1">
      <c r="A11670" s="138" t="s">
        <v>19333</v>
      </c>
      <c r="B11670" s="151" t="s">
        <v>19334</v>
      </c>
      <c r="C11670" s="148">
        <v>7033.8580438500003</v>
      </c>
      <c r="D11670" s="148">
        <f t="shared" si="546"/>
        <v>8581.31</v>
      </c>
      <c r="E11670" s="138" t="s">
        <v>2044</v>
      </c>
      <c r="F11670" s="148">
        <f t="shared" si="547"/>
        <v>7033.86</v>
      </c>
      <c r="G11670" s="148">
        <f t="shared" si="548"/>
        <v>8581.3091999999997</v>
      </c>
    </row>
    <row r="11671" spans="1:7" ht="14.4" customHeight="1">
      <c r="A11671" s="138" t="s">
        <v>19335</v>
      </c>
      <c r="B11671" s="151" t="s">
        <v>19336</v>
      </c>
      <c r="C11671" s="148">
        <v>7033.8580438500003</v>
      </c>
      <c r="D11671" s="148">
        <f t="shared" si="546"/>
        <v>8581.31</v>
      </c>
      <c r="E11671" s="138" t="s">
        <v>2044</v>
      </c>
      <c r="F11671" s="148">
        <f t="shared" si="547"/>
        <v>7033.86</v>
      </c>
      <c r="G11671" s="148">
        <f t="shared" si="548"/>
        <v>8581.3091999999997</v>
      </c>
    </row>
    <row r="11672" spans="1:7" ht="14.4" customHeight="1">
      <c r="A11672" s="138" t="s">
        <v>19337</v>
      </c>
      <c r="B11672" s="151" t="s">
        <v>19338</v>
      </c>
      <c r="C11672" s="148">
        <v>7033.8580438500003</v>
      </c>
      <c r="D11672" s="148">
        <f t="shared" si="546"/>
        <v>8581.31</v>
      </c>
      <c r="E11672" s="138" t="s">
        <v>2044</v>
      </c>
      <c r="F11672" s="148">
        <f t="shared" si="547"/>
        <v>7033.86</v>
      </c>
      <c r="G11672" s="148">
        <f t="shared" si="548"/>
        <v>8581.3091999999997</v>
      </c>
    </row>
    <row r="11673" spans="1:7" ht="14.4" customHeight="1">
      <c r="A11673" s="138" t="s">
        <v>19339</v>
      </c>
      <c r="B11673" s="151" t="s">
        <v>19340</v>
      </c>
      <c r="C11673" s="148">
        <v>7033.8580438500003</v>
      </c>
      <c r="D11673" s="148">
        <f t="shared" si="546"/>
        <v>8581.31</v>
      </c>
      <c r="E11673" s="138" t="s">
        <v>2044</v>
      </c>
      <c r="F11673" s="148">
        <f t="shared" si="547"/>
        <v>7033.86</v>
      </c>
      <c r="G11673" s="148">
        <f t="shared" si="548"/>
        <v>8581.3091999999997</v>
      </c>
    </row>
    <row r="11674" spans="1:7" ht="14.4" customHeight="1">
      <c r="A11674" s="138" t="s">
        <v>19341</v>
      </c>
      <c r="B11674" s="151" t="s">
        <v>19342</v>
      </c>
      <c r="C11674" s="148">
        <v>7033.8580438500003</v>
      </c>
      <c r="D11674" s="148">
        <f t="shared" si="546"/>
        <v>8581.31</v>
      </c>
      <c r="E11674" s="138" t="s">
        <v>2044</v>
      </c>
      <c r="F11674" s="148">
        <f t="shared" si="547"/>
        <v>7033.86</v>
      </c>
      <c r="G11674" s="148">
        <f t="shared" si="548"/>
        <v>8581.3091999999997</v>
      </c>
    </row>
    <row r="11675" spans="1:7" ht="14.4" customHeight="1">
      <c r="A11675" s="138" t="s">
        <v>19343</v>
      </c>
      <c r="B11675" s="151" t="s">
        <v>19344</v>
      </c>
      <c r="C11675" s="148">
        <v>7033.8580438500003</v>
      </c>
      <c r="D11675" s="148">
        <f t="shared" si="546"/>
        <v>8581.31</v>
      </c>
      <c r="E11675" s="138" t="s">
        <v>2044</v>
      </c>
      <c r="F11675" s="148">
        <f t="shared" si="547"/>
        <v>7033.86</v>
      </c>
      <c r="G11675" s="148">
        <f t="shared" si="548"/>
        <v>8581.3091999999997</v>
      </c>
    </row>
    <row r="11676" spans="1:7" ht="14.4" customHeight="1">
      <c r="A11676" s="138" t="s">
        <v>19345</v>
      </c>
      <c r="B11676" s="151" t="s">
        <v>19346</v>
      </c>
      <c r="C11676" s="148">
        <v>7033.8580438500003</v>
      </c>
      <c r="D11676" s="148">
        <f t="shared" si="546"/>
        <v>8581.31</v>
      </c>
      <c r="E11676" s="138" t="s">
        <v>2044</v>
      </c>
      <c r="F11676" s="148">
        <f t="shared" si="547"/>
        <v>7033.86</v>
      </c>
      <c r="G11676" s="148">
        <f t="shared" si="548"/>
        <v>8581.3091999999997</v>
      </c>
    </row>
    <row r="11677" spans="1:7" ht="14.4" customHeight="1">
      <c r="A11677" s="138" t="s">
        <v>19347</v>
      </c>
      <c r="B11677" s="151" t="s">
        <v>19348</v>
      </c>
      <c r="C11677" s="148">
        <v>7033.8580438500003</v>
      </c>
      <c r="D11677" s="148">
        <f t="shared" si="546"/>
        <v>8581.31</v>
      </c>
      <c r="E11677" s="138" t="s">
        <v>2044</v>
      </c>
      <c r="F11677" s="148">
        <f t="shared" si="547"/>
        <v>7033.86</v>
      </c>
      <c r="G11677" s="148">
        <f t="shared" si="548"/>
        <v>8581.3091999999997</v>
      </c>
    </row>
    <row r="11678" spans="1:7" ht="14.4" customHeight="1">
      <c r="A11678" s="138" t="s">
        <v>19349</v>
      </c>
      <c r="B11678" s="151" t="s">
        <v>19350</v>
      </c>
      <c r="C11678" s="148">
        <v>7033.8580438500003</v>
      </c>
      <c r="D11678" s="148">
        <f t="shared" si="546"/>
        <v>8581.31</v>
      </c>
      <c r="E11678" s="138" t="s">
        <v>2044</v>
      </c>
      <c r="F11678" s="148">
        <f t="shared" si="547"/>
        <v>7033.86</v>
      </c>
      <c r="G11678" s="148">
        <f t="shared" si="548"/>
        <v>8581.3091999999997</v>
      </c>
    </row>
    <row r="11679" spans="1:7" ht="14.4" customHeight="1">
      <c r="A11679" s="138" t="s">
        <v>19351</v>
      </c>
      <c r="B11679" s="151" t="s">
        <v>19352</v>
      </c>
      <c r="C11679" s="148">
        <v>7033.8580438500003</v>
      </c>
      <c r="D11679" s="148">
        <f t="shared" si="546"/>
        <v>8581.31</v>
      </c>
      <c r="E11679" s="138" t="s">
        <v>2044</v>
      </c>
      <c r="F11679" s="148">
        <f t="shared" si="547"/>
        <v>7033.86</v>
      </c>
      <c r="G11679" s="148">
        <f t="shared" si="548"/>
        <v>8581.3091999999997</v>
      </c>
    </row>
    <row r="11680" spans="1:7" ht="14.4" customHeight="1">
      <c r="A11680" s="138" t="s">
        <v>19353</v>
      </c>
      <c r="B11680" s="151" t="s">
        <v>19354</v>
      </c>
      <c r="C11680" s="148">
        <v>7033.8580438500003</v>
      </c>
      <c r="D11680" s="148">
        <f t="shared" si="546"/>
        <v>8581.31</v>
      </c>
      <c r="E11680" s="138" t="s">
        <v>2044</v>
      </c>
      <c r="F11680" s="148">
        <f t="shared" si="547"/>
        <v>7033.86</v>
      </c>
      <c r="G11680" s="148">
        <f t="shared" si="548"/>
        <v>8581.3091999999997</v>
      </c>
    </row>
    <row r="11681" spans="1:7" ht="14.4" customHeight="1">
      <c r="A11681" s="138" t="s">
        <v>19355</v>
      </c>
      <c r="B11681" s="151" t="s">
        <v>19356</v>
      </c>
      <c r="C11681" s="148">
        <v>7033.8580438500003</v>
      </c>
      <c r="D11681" s="148">
        <f t="shared" si="546"/>
        <v>8581.31</v>
      </c>
      <c r="E11681" s="138" t="s">
        <v>2044</v>
      </c>
      <c r="F11681" s="148">
        <f t="shared" si="547"/>
        <v>7033.86</v>
      </c>
      <c r="G11681" s="148">
        <f t="shared" si="548"/>
        <v>8581.3091999999997</v>
      </c>
    </row>
    <row r="11682" spans="1:7" ht="14.4" customHeight="1">
      <c r="A11682" s="138" t="s">
        <v>19357</v>
      </c>
      <c r="B11682" s="151" t="s">
        <v>19358</v>
      </c>
      <c r="C11682" s="148">
        <v>7033.8580438500003</v>
      </c>
      <c r="D11682" s="148">
        <f t="shared" si="546"/>
        <v>8581.31</v>
      </c>
      <c r="E11682" s="138" t="s">
        <v>2044</v>
      </c>
      <c r="F11682" s="148">
        <f t="shared" si="547"/>
        <v>7033.86</v>
      </c>
      <c r="G11682" s="148">
        <f t="shared" si="548"/>
        <v>8581.3091999999997</v>
      </c>
    </row>
    <row r="11683" spans="1:7" ht="14.4" customHeight="1">
      <c r="A11683" s="138" t="s">
        <v>19359</v>
      </c>
      <c r="B11683" s="151" t="s">
        <v>19360</v>
      </c>
      <c r="C11683" s="148">
        <v>7033.8580438500003</v>
      </c>
      <c r="D11683" s="148">
        <f t="shared" si="546"/>
        <v>8581.31</v>
      </c>
      <c r="E11683" s="138" t="s">
        <v>2044</v>
      </c>
      <c r="F11683" s="148">
        <f t="shared" si="547"/>
        <v>7033.86</v>
      </c>
      <c r="G11683" s="148">
        <f t="shared" si="548"/>
        <v>8581.3091999999997</v>
      </c>
    </row>
    <row r="11684" spans="1:7" ht="14.4" customHeight="1">
      <c r="A11684" s="138" t="s">
        <v>19361</v>
      </c>
      <c r="B11684" s="151" t="s">
        <v>19362</v>
      </c>
      <c r="C11684" s="148">
        <v>7033.8580438500003</v>
      </c>
      <c r="D11684" s="148">
        <f t="shared" si="546"/>
        <v>8581.31</v>
      </c>
      <c r="E11684" s="138" t="s">
        <v>2044</v>
      </c>
      <c r="F11684" s="148">
        <f t="shared" si="547"/>
        <v>7033.86</v>
      </c>
      <c r="G11684" s="148">
        <f t="shared" si="548"/>
        <v>8581.3091999999997</v>
      </c>
    </row>
    <row r="11685" spans="1:7" ht="14.4" customHeight="1">
      <c r="A11685" s="138" t="s">
        <v>19363</v>
      </c>
      <c r="B11685" s="151" t="s">
        <v>19364</v>
      </c>
      <c r="C11685" s="148">
        <v>7033.8580438500003</v>
      </c>
      <c r="D11685" s="148">
        <f t="shared" si="546"/>
        <v>8581.31</v>
      </c>
      <c r="E11685" s="138" t="s">
        <v>2044</v>
      </c>
      <c r="F11685" s="148">
        <f t="shared" si="547"/>
        <v>7033.86</v>
      </c>
      <c r="G11685" s="148">
        <f t="shared" si="548"/>
        <v>8581.3091999999997</v>
      </c>
    </row>
    <row r="11686" spans="1:7" ht="14.4" customHeight="1">
      <c r="A11686" s="138" t="s">
        <v>19365</v>
      </c>
      <c r="B11686" s="151" t="s">
        <v>19366</v>
      </c>
      <c r="C11686" s="148">
        <v>7033.8580438500003</v>
      </c>
      <c r="D11686" s="148">
        <f t="shared" si="546"/>
        <v>8581.31</v>
      </c>
      <c r="E11686" s="138" t="s">
        <v>2044</v>
      </c>
      <c r="F11686" s="148">
        <f t="shared" si="547"/>
        <v>7033.86</v>
      </c>
      <c r="G11686" s="148">
        <f t="shared" si="548"/>
        <v>8581.3091999999997</v>
      </c>
    </row>
    <row r="11687" spans="1:7" ht="14.4" customHeight="1">
      <c r="A11687" s="138" t="s">
        <v>19367</v>
      </c>
      <c r="B11687" s="151" t="s">
        <v>19368</v>
      </c>
      <c r="C11687" s="148">
        <v>7033.8580438500003</v>
      </c>
      <c r="D11687" s="148">
        <f t="shared" si="546"/>
        <v>8581.31</v>
      </c>
      <c r="E11687" s="138" t="s">
        <v>2044</v>
      </c>
      <c r="F11687" s="148">
        <f t="shared" si="547"/>
        <v>7033.86</v>
      </c>
      <c r="G11687" s="148">
        <f t="shared" si="548"/>
        <v>8581.3091999999997</v>
      </c>
    </row>
    <row r="11688" spans="1:7" ht="14.4" customHeight="1">
      <c r="A11688" s="138" t="s">
        <v>19369</v>
      </c>
      <c r="B11688" s="151" t="s">
        <v>19370</v>
      </c>
      <c r="C11688" s="148">
        <v>7033.8580438500003</v>
      </c>
      <c r="D11688" s="148">
        <f t="shared" si="546"/>
        <v>8581.31</v>
      </c>
      <c r="E11688" s="138" t="s">
        <v>2044</v>
      </c>
      <c r="F11688" s="148">
        <f t="shared" si="547"/>
        <v>7033.86</v>
      </c>
      <c r="G11688" s="148">
        <f t="shared" si="548"/>
        <v>8581.3091999999997</v>
      </c>
    </row>
    <row r="11689" spans="1:7" ht="14.4" customHeight="1">
      <c r="A11689" s="138" t="s">
        <v>19371</v>
      </c>
      <c r="B11689" s="151" t="s">
        <v>19372</v>
      </c>
      <c r="C11689" s="148">
        <v>7033.8580438500003</v>
      </c>
      <c r="D11689" s="148">
        <f t="shared" si="546"/>
        <v>8581.31</v>
      </c>
      <c r="E11689" s="138" t="s">
        <v>2044</v>
      </c>
      <c r="F11689" s="148">
        <f t="shared" si="547"/>
        <v>7033.86</v>
      </c>
      <c r="G11689" s="148">
        <f t="shared" si="548"/>
        <v>8581.3091999999997</v>
      </c>
    </row>
    <row r="11690" spans="1:7" ht="14.4" customHeight="1">
      <c r="A11690" s="138" t="s">
        <v>19373</v>
      </c>
      <c r="B11690" s="151" t="s">
        <v>19374</v>
      </c>
      <c r="C11690" s="148">
        <v>7033.8580438500003</v>
      </c>
      <c r="D11690" s="148">
        <f t="shared" si="546"/>
        <v>8581.31</v>
      </c>
      <c r="E11690" s="138" t="s">
        <v>2044</v>
      </c>
      <c r="F11690" s="148">
        <f t="shared" si="547"/>
        <v>7033.86</v>
      </c>
      <c r="G11690" s="148">
        <f t="shared" si="548"/>
        <v>8581.3091999999997</v>
      </c>
    </row>
    <row r="11691" spans="1:7" ht="14.4" customHeight="1">
      <c r="A11691" s="138" t="s">
        <v>19375</v>
      </c>
      <c r="B11691" s="151" t="s">
        <v>19376</v>
      </c>
      <c r="C11691" s="148">
        <v>7033.8580438500003</v>
      </c>
      <c r="D11691" s="148">
        <f t="shared" si="546"/>
        <v>8581.31</v>
      </c>
      <c r="E11691" s="138" t="s">
        <v>2044</v>
      </c>
      <c r="F11691" s="148">
        <f t="shared" si="547"/>
        <v>7033.86</v>
      </c>
      <c r="G11691" s="148">
        <f t="shared" si="548"/>
        <v>8581.3091999999997</v>
      </c>
    </row>
    <row r="11692" spans="1:7" ht="14.4" customHeight="1">
      <c r="A11692" s="138" t="s">
        <v>19377</v>
      </c>
      <c r="B11692" s="151" t="s">
        <v>19378</v>
      </c>
      <c r="C11692" s="148">
        <v>7033.8580438500003</v>
      </c>
      <c r="D11692" s="148">
        <f t="shared" si="546"/>
        <v>8581.31</v>
      </c>
      <c r="E11692" s="138" t="s">
        <v>2044</v>
      </c>
      <c r="F11692" s="148">
        <f t="shared" si="547"/>
        <v>7033.86</v>
      </c>
      <c r="G11692" s="148">
        <f t="shared" si="548"/>
        <v>8581.3091999999997</v>
      </c>
    </row>
    <row r="11693" spans="1:7" ht="14.4" customHeight="1">
      <c r="A11693" s="138" t="s">
        <v>19379</v>
      </c>
      <c r="B11693" s="151" t="s">
        <v>19380</v>
      </c>
      <c r="C11693" s="148">
        <v>7033.8580438500003</v>
      </c>
      <c r="D11693" s="148">
        <f t="shared" si="546"/>
        <v>8581.31</v>
      </c>
      <c r="E11693" s="138" t="s">
        <v>2044</v>
      </c>
      <c r="F11693" s="148">
        <f t="shared" si="547"/>
        <v>7033.86</v>
      </c>
      <c r="G11693" s="148">
        <f t="shared" si="548"/>
        <v>8581.3091999999997</v>
      </c>
    </row>
    <row r="11694" spans="1:7" ht="14.4" customHeight="1">
      <c r="A11694" s="138" t="s">
        <v>19381</v>
      </c>
      <c r="B11694" s="151" t="s">
        <v>19382</v>
      </c>
      <c r="C11694" s="148">
        <v>7033.8580438500003</v>
      </c>
      <c r="D11694" s="148">
        <f t="shared" si="546"/>
        <v>8581.31</v>
      </c>
      <c r="E11694" s="138" t="s">
        <v>2044</v>
      </c>
      <c r="F11694" s="148">
        <f t="shared" si="547"/>
        <v>7033.86</v>
      </c>
      <c r="G11694" s="148">
        <f t="shared" si="548"/>
        <v>8581.3091999999997</v>
      </c>
    </row>
    <row r="11695" spans="1:7" ht="14.4" customHeight="1">
      <c r="A11695" s="138" t="s">
        <v>19383</v>
      </c>
      <c r="B11695" s="151" t="s">
        <v>19384</v>
      </c>
      <c r="C11695" s="148">
        <v>7033.8580438500003</v>
      </c>
      <c r="D11695" s="148">
        <f t="shared" si="546"/>
        <v>8581.31</v>
      </c>
      <c r="E11695" s="138" t="s">
        <v>2044</v>
      </c>
      <c r="F11695" s="148">
        <f t="shared" si="547"/>
        <v>7033.86</v>
      </c>
      <c r="G11695" s="148">
        <f t="shared" si="548"/>
        <v>8581.3091999999997</v>
      </c>
    </row>
    <row r="11696" spans="1:7" ht="14.4" customHeight="1">
      <c r="A11696" s="138" t="s">
        <v>19385</v>
      </c>
      <c r="B11696" s="151" t="s">
        <v>19386</v>
      </c>
      <c r="C11696" s="148">
        <v>7033.8580438500003</v>
      </c>
      <c r="D11696" s="148">
        <f t="shared" si="546"/>
        <v>8581.31</v>
      </c>
      <c r="E11696" s="138" t="s">
        <v>2044</v>
      </c>
      <c r="F11696" s="148">
        <f t="shared" si="547"/>
        <v>7033.86</v>
      </c>
      <c r="G11696" s="148">
        <f t="shared" si="548"/>
        <v>8581.3091999999997</v>
      </c>
    </row>
    <row r="11697" spans="1:7" ht="14.4" customHeight="1">
      <c r="A11697" s="138" t="s">
        <v>19387</v>
      </c>
      <c r="B11697" s="151" t="s">
        <v>19388</v>
      </c>
      <c r="C11697" s="148">
        <v>7033.8580438500003</v>
      </c>
      <c r="D11697" s="148">
        <f t="shared" si="546"/>
        <v>8581.31</v>
      </c>
      <c r="E11697" s="138" t="s">
        <v>2044</v>
      </c>
      <c r="F11697" s="148">
        <f t="shared" si="547"/>
        <v>7033.86</v>
      </c>
      <c r="G11697" s="148">
        <f t="shared" si="548"/>
        <v>8581.3091999999997</v>
      </c>
    </row>
    <row r="11698" spans="1:7" ht="14.4" customHeight="1">
      <c r="A11698" s="138" t="s">
        <v>19389</v>
      </c>
      <c r="B11698" s="151" t="s">
        <v>19390</v>
      </c>
      <c r="C11698" s="148">
        <v>7033.8580438500003</v>
      </c>
      <c r="D11698" s="148">
        <f t="shared" si="546"/>
        <v>8581.31</v>
      </c>
      <c r="E11698" s="138" t="s">
        <v>2044</v>
      </c>
      <c r="F11698" s="148">
        <f t="shared" si="547"/>
        <v>7033.86</v>
      </c>
      <c r="G11698" s="148">
        <f t="shared" si="548"/>
        <v>8581.3091999999997</v>
      </c>
    </row>
    <row r="11699" spans="1:7" ht="14.4" customHeight="1">
      <c r="A11699" s="138" t="s">
        <v>19391</v>
      </c>
      <c r="B11699" s="151" t="s">
        <v>19392</v>
      </c>
      <c r="C11699" s="148">
        <v>7033.8580438500003</v>
      </c>
      <c r="D11699" s="148">
        <f t="shared" si="546"/>
        <v>8581.31</v>
      </c>
      <c r="E11699" s="138" t="s">
        <v>2044</v>
      </c>
      <c r="F11699" s="148">
        <f t="shared" si="547"/>
        <v>7033.86</v>
      </c>
      <c r="G11699" s="148">
        <f t="shared" si="548"/>
        <v>8581.3091999999997</v>
      </c>
    </row>
    <row r="11700" spans="1:7" ht="14.4" customHeight="1">
      <c r="A11700" s="138" t="s">
        <v>19393</v>
      </c>
      <c r="B11700" s="151" t="s">
        <v>19394</v>
      </c>
      <c r="C11700" s="148">
        <v>7033.8580438500003</v>
      </c>
      <c r="D11700" s="148">
        <f t="shared" si="546"/>
        <v>8581.31</v>
      </c>
      <c r="E11700" s="138" t="s">
        <v>2044</v>
      </c>
      <c r="F11700" s="148">
        <f t="shared" si="547"/>
        <v>7033.86</v>
      </c>
      <c r="G11700" s="148">
        <f t="shared" si="548"/>
        <v>8581.3091999999997</v>
      </c>
    </row>
    <row r="11701" spans="1:7" ht="14.4" customHeight="1">
      <c r="A11701" s="138" t="s">
        <v>19395</v>
      </c>
      <c r="B11701" s="151" t="s">
        <v>19396</v>
      </c>
      <c r="C11701" s="148">
        <v>7033.8580438500003</v>
      </c>
      <c r="D11701" s="148">
        <f t="shared" si="546"/>
        <v>8581.31</v>
      </c>
      <c r="E11701" s="138" t="s">
        <v>2044</v>
      </c>
      <c r="F11701" s="148">
        <f t="shared" si="547"/>
        <v>7033.86</v>
      </c>
      <c r="G11701" s="148">
        <f t="shared" si="548"/>
        <v>8581.3091999999997</v>
      </c>
    </row>
    <row r="11702" spans="1:7" ht="14.4" customHeight="1">
      <c r="A11702" s="138" t="s">
        <v>19397</v>
      </c>
      <c r="B11702" s="151" t="s">
        <v>19398</v>
      </c>
      <c r="C11702" s="148">
        <v>7033.8580438500003</v>
      </c>
      <c r="D11702" s="148">
        <f t="shared" si="546"/>
        <v>8581.31</v>
      </c>
      <c r="E11702" s="138" t="s">
        <v>2044</v>
      </c>
      <c r="F11702" s="148">
        <f t="shared" si="547"/>
        <v>7033.86</v>
      </c>
      <c r="G11702" s="148">
        <f t="shared" si="548"/>
        <v>8581.3091999999997</v>
      </c>
    </row>
    <row r="11703" spans="1:7" ht="14.4" customHeight="1">
      <c r="A11703" s="138" t="s">
        <v>19399</v>
      </c>
      <c r="B11703" s="151" t="s">
        <v>19400</v>
      </c>
      <c r="C11703" s="148">
        <v>7033.8580438500003</v>
      </c>
      <c r="D11703" s="148">
        <f t="shared" si="546"/>
        <v>8581.31</v>
      </c>
      <c r="E11703" s="138" t="s">
        <v>2044</v>
      </c>
      <c r="F11703" s="148">
        <f t="shared" si="547"/>
        <v>7033.86</v>
      </c>
      <c r="G11703" s="148">
        <f t="shared" si="548"/>
        <v>8581.3091999999997</v>
      </c>
    </row>
    <row r="11704" spans="1:7" ht="14.4" customHeight="1">
      <c r="A11704" s="138" t="s">
        <v>19401</v>
      </c>
      <c r="B11704" s="151" t="s">
        <v>19402</v>
      </c>
      <c r="C11704" s="148">
        <v>7033.8580438500003</v>
      </c>
      <c r="D11704" s="148">
        <f t="shared" si="546"/>
        <v>8581.31</v>
      </c>
      <c r="E11704" s="138" t="s">
        <v>2044</v>
      </c>
      <c r="F11704" s="148">
        <f t="shared" si="547"/>
        <v>7033.86</v>
      </c>
      <c r="G11704" s="148">
        <f t="shared" si="548"/>
        <v>8581.3091999999997</v>
      </c>
    </row>
    <row r="11705" spans="1:7" ht="14.4" customHeight="1">
      <c r="A11705" s="138" t="s">
        <v>19403</v>
      </c>
      <c r="B11705" s="151" t="s">
        <v>19404</v>
      </c>
      <c r="C11705" s="148">
        <v>7033.8580438500003</v>
      </c>
      <c r="D11705" s="148">
        <f t="shared" si="546"/>
        <v>8581.31</v>
      </c>
      <c r="E11705" s="138" t="s">
        <v>2044</v>
      </c>
      <c r="F11705" s="148">
        <f t="shared" si="547"/>
        <v>7033.86</v>
      </c>
      <c r="G11705" s="148">
        <f t="shared" si="548"/>
        <v>8581.3091999999997</v>
      </c>
    </row>
    <row r="11706" spans="1:7" ht="14.4" customHeight="1">
      <c r="A11706" s="138" t="s">
        <v>19405</v>
      </c>
      <c r="B11706" s="151" t="s">
        <v>19406</v>
      </c>
      <c r="C11706" s="148">
        <v>7033.8580438500003</v>
      </c>
      <c r="D11706" s="148">
        <f t="shared" si="546"/>
        <v>8581.31</v>
      </c>
      <c r="E11706" s="138" t="s">
        <v>2044</v>
      </c>
      <c r="F11706" s="148">
        <f t="shared" si="547"/>
        <v>7033.86</v>
      </c>
      <c r="G11706" s="148">
        <f t="shared" si="548"/>
        <v>8581.3091999999997</v>
      </c>
    </row>
    <row r="11707" spans="1:7" ht="14.4" customHeight="1">
      <c r="A11707" s="138" t="s">
        <v>19407</v>
      </c>
      <c r="B11707" s="151" t="s">
        <v>19408</v>
      </c>
      <c r="C11707" s="148">
        <v>7033.8580438500003</v>
      </c>
      <c r="D11707" s="148">
        <f t="shared" si="546"/>
        <v>8581.31</v>
      </c>
      <c r="E11707" s="138" t="s">
        <v>2044</v>
      </c>
      <c r="F11707" s="148">
        <f t="shared" si="547"/>
        <v>7033.86</v>
      </c>
      <c r="G11707" s="148">
        <f t="shared" si="548"/>
        <v>8581.3091999999997</v>
      </c>
    </row>
    <row r="11708" spans="1:7" ht="14.4" customHeight="1">
      <c r="A11708" s="138" t="s">
        <v>19409</v>
      </c>
      <c r="B11708" s="151" t="s">
        <v>19410</v>
      </c>
      <c r="C11708" s="148">
        <v>7033.8580438500003</v>
      </c>
      <c r="D11708" s="148">
        <f t="shared" si="546"/>
        <v>8581.31</v>
      </c>
      <c r="E11708" s="138" t="s">
        <v>2044</v>
      </c>
      <c r="F11708" s="148">
        <f t="shared" si="547"/>
        <v>7033.86</v>
      </c>
      <c r="G11708" s="148">
        <f t="shared" si="548"/>
        <v>8581.3091999999997</v>
      </c>
    </row>
    <row r="11709" spans="1:7" ht="14.4" customHeight="1">
      <c r="A11709" s="138" t="s">
        <v>19411</v>
      </c>
      <c r="B11709" s="151" t="s">
        <v>19412</v>
      </c>
      <c r="C11709" s="148">
        <v>7033.8580438500003</v>
      </c>
      <c r="D11709" s="148">
        <f t="shared" si="546"/>
        <v>8581.31</v>
      </c>
      <c r="E11709" s="138" t="s">
        <v>2044</v>
      </c>
      <c r="F11709" s="148">
        <f t="shared" si="547"/>
        <v>7033.86</v>
      </c>
      <c r="G11709" s="148">
        <f t="shared" si="548"/>
        <v>8581.3091999999997</v>
      </c>
    </row>
    <row r="11710" spans="1:7" ht="14.4" customHeight="1">
      <c r="A11710" s="138" t="s">
        <v>19413</v>
      </c>
      <c r="B11710" s="151" t="s">
        <v>19414</v>
      </c>
      <c r="C11710" s="148">
        <v>7033.8580438500003</v>
      </c>
      <c r="D11710" s="148">
        <f t="shared" si="546"/>
        <v>8581.31</v>
      </c>
      <c r="E11710" s="138" t="s">
        <v>2044</v>
      </c>
      <c r="F11710" s="148">
        <f t="shared" si="547"/>
        <v>7033.86</v>
      </c>
      <c r="G11710" s="148">
        <f t="shared" si="548"/>
        <v>8581.3091999999997</v>
      </c>
    </row>
    <row r="11711" spans="1:7" ht="14.4" customHeight="1">
      <c r="A11711" s="138" t="s">
        <v>19415</v>
      </c>
      <c r="B11711" s="151" t="s">
        <v>19416</v>
      </c>
      <c r="C11711" s="148">
        <v>7033.8580438500003</v>
      </c>
      <c r="D11711" s="148">
        <f t="shared" si="546"/>
        <v>8581.31</v>
      </c>
      <c r="E11711" s="138" t="s">
        <v>2044</v>
      </c>
      <c r="F11711" s="148">
        <f t="shared" si="547"/>
        <v>7033.86</v>
      </c>
      <c r="G11711" s="148">
        <f t="shared" si="548"/>
        <v>8581.3091999999997</v>
      </c>
    </row>
    <row r="11712" spans="1:7" ht="14.4" customHeight="1">
      <c r="A11712" s="138" t="s">
        <v>19417</v>
      </c>
      <c r="B11712" s="151" t="s">
        <v>19418</v>
      </c>
      <c r="C11712" s="148">
        <v>7033.8580438500003</v>
      </c>
      <c r="D11712" s="148">
        <f t="shared" si="546"/>
        <v>8581.31</v>
      </c>
      <c r="E11712" s="138" t="s">
        <v>2044</v>
      </c>
      <c r="F11712" s="148">
        <f t="shared" si="547"/>
        <v>7033.86</v>
      </c>
      <c r="G11712" s="148">
        <f t="shared" si="548"/>
        <v>8581.3091999999997</v>
      </c>
    </row>
    <row r="11713" spans="1:7" ht="14.4" customHeight="1">
      <c r="A11713" s="138" t="s">
        <v>19419</v>
      </c>
      <c r="B11713" s="151" t="s">
        <v>19420</v>
      </c>
      <c r="C11713" s="148">
        <v>7033.8580438500003</v>
      </c>
      <c r="D11713" s="148">
        <f t="shared" si="546"/>
        <v>8581.31</v>
      </c>
      <c r="E11713" s="138" t="s">
        <v>2044</v>
      </c>
      <c r="F11713" s="148">
        <f t="shared" si="547"/>
        <v>7033.86</v>
      </c>
      <c r="G11713" s="148">
        <f t="shared" si="548"/>
        <v>8581.3091999999997</v>
      </c>
    </row>
    <row r="11714" spans="1:7" ht="14.4" customHeight="1">
      <c r="A11714" s="138" t="s">
        <v>19421</v>
      </c>
      <c r="B11714" s="151" t="s">
        <v>19422</v>
      </c>
      <c r="C11714" s="148">
        <v>7033.8580438500003</v>
      </c>
      <c r="D11714" s="148">
        <f t="shared" si="546"/>
        <v>8581.31</v>
      </c>
      <c r="E11714" s="138" t="s">
        <v>2044</v>
      </c>
      <c r="F11714" s="148">
        <f t="shared" si="547"/>
        <v>7033.86</v>
      </c>
      <c r="G11714" s="148">
        <f t="shared" si="548"/>
        <v>8581.3091999999997</v>
      </c>
    </row>
    <row r="11715" spans="1:7" ht="14.4" customHeight="1">
      <c r="A11715" s="138" t="s">
        <v>19423</v>
      </c>
      <c r="B11715" s="151" t="s">
        <v>19424</v>
      </c>
      <c r="C11715" s="148">
        <v>7033.8580438500003</v>
      </c>
      <c r="D11715" s="148">
        <f t="shared" si="546"/>
        <v>8581.31</v>
      </c>
      <c r="E11715" s="138" t="s">
        <v>2044</v>
      </c>
      <c r="F11715" s="148">
        <f t="shared" si="547"/>
        <v>7033.86</v>
      </c>
      <c r="G11715" s="148">
        <f t="shared" si="548"/>
        <v>8581.3091999999997</v>
      </c>
    </row>
    <row r="11716" spans="1:7" ht="14.4" customHeight="1">
      <c r="A11716" s="138" t="s">
        <v>19425</v>
      </c>
      <c r="B11716" s="151" t="s">
        <v>19426</v>
      </c>
      <c r="C11716" s="148">
        <v>7033.8580438500003</v>
      </c>
      <c r="D11716" s="148">
        <f t="shared" si="546"/>
        <v>8581.31</v>
      </c>
      <c r="E11716" s="138" t="s">
        <v>2044</v>
      </c>
      <c r="F11716" s="148">
        <f t="shared" si="547"/>
        <v>7033.86</v>
      </c>
      <c r="G11716" s="148">
        <f t="shared" si="548"/>
        <v>8581.3091999999997</v>
      </c>
    </row>
    <row r="11717" spans="1:7" ht="14.4" customHeight="1">
      <c r="A11717" s="138" t="s">
        <v>19427</v>
      </c>
      <c r="B11717" s="151" t="s">
        <v>19428</v>
      </c>
      <c r="C11717" s="148">
        <v>7033.8580438500003</v>
      </c>
      <c r="D11717" s="148">
        <f t="shared" si="546"/>
        <v>8581.31</v>
      </c>
      <c r="E11717" s="138" t="s">
        <v>2044</v>
      </c>
      <c r="F11717" s="148">
        <f t="shared" si="547"/>
        <v>7033.86</v>
      </c>
      <c r="G11717" s="148">
        <f t="shared" si="548"/>
        <v>8581.3091999999997</v>
      </c>
    </row>
    <row r="11718" spans="1:7" ht="14.4" customHeight="1">
      <c r="A11718" s="138" t="s">
        <v>19429</v>
      </c>
      <c r="B11718" s="151" t="s">
        <v>19430</v>
      </c>
      <c r="C11718" s="148">
        <v>7033.8580438500003</v>
      </c>
      <c r="D11718" s="148">
        <f t="shared" si="546"/>
        <v>8581.31</v>
      </c>
      <c r="E11718" s="138" t="s">
        <v>2044</v>
      </c>
      <c r="F11718" s="148">
        <f t="shared" si="547"/>
        <v>7033.86</v>
      </c>
      <c r="G11718" s="148">
        <f t="shared" si="548"/>
        <v>8581.3091999999997</v>
      </c>
    </row>
    <row r="11719" spans="1:7" ht="14.4" customHeight="1">
      <c r="A11719" s="138" t="s">
        <v>19431</v>
      </c>
      <c r="B11719" s="151" t="s">
        <v>19432</v>
      </c>
      <c r="C11719" s="148">
        <v>7033.8580438500003</v>
      </c>
      <c r="D11719" s="148">
        <f t="shared" si="546"/>
        <v>8581.31</v>
      </c>
      <c r="E11719" s="138" t="s">
        <v>2044</v>
      </c>
      <c r="F11719" s="148">
        <f t="shared" si="547"/>
        <v>7033.86</v>
      </c>
      <c r="G11719" s="148">
        <f t="shared" si="548"/>
        <v>8581.3091999999997</v>
      </c>
    </row>
    <row r="11720" spans="1:7" ht="14.4" customHeight="1">
      <c r="A11720" s="138" t="s">
        <v>19433</v>
      </c>
      <c r="B11720" s="151" t="s">
        <v>19434</v>
      </c>
      <c r="C11720" s="148">
        <v>7033.8580438500003</v>
      </c>
      <c r="D11720" s="148">
        <f t="shared" si="546"/>
        <v>8581.31</v>
      </c>
      <c r="E11720" s="138" t="s">
        <v>2044</v>
      </c>
      <c r="F11720" s="148">
        <f t="shared" si="547"/>
        <v>7033.86</v>
      </c>
      <c r="G11720" s="148">
        <f t="shared" si="548"/>
        <v>8581.3091999999997</v>
      </c>
    </row>
    <row r="11721" spans="1:7" ht="14.4" customHeight="1">
      <c r="A11721" s="138" t="s">
        <v>19435</v>
      </c>
      <c r="B11721" s="151" t="s">
        <v>19436</v>
      </c>
      <c r="C11721" s="148">
        <v>7033.8580438500003</v>
      </c>
      <c r="D11721" s="148">
        <f t="shared" ref="D11721:D11784" si="549">ROUND(C11721*(1+$D$8),2)</f>
        <v>8581.31</v>
      </c>
      <c r="E11721" s="138" t="s">
        <v>2044</v>
      </c>
      <c r="F11721" s="148">
        <f t="shared" ref="F11721:F11784" si="550">ROUND(C11721*(1-HLOOKUP(E11721,$1:$2,2,FALSE)),2)</f>
        <v>7033.86</v>
      </c>
      <c r="G11721" s="148">
        <f t="shared" ref="G11721:G11784" si="551">F11721*(1+$D$8)</f>
        <v>8581.3091999999997</v>
      </c>
    </row>
    <row r="11722" spans="1:7" ht="14.4" customHeight="1">
      <c r="A11722" s="138" t="s">
        <v>19437</v>
      </c>
      <c r="B11722" s="151" t="s">
        <v>19438</v>
      </c>
      <c r="C11722" s="148">
        <v>7033.8580438500003</v>
      </c>
      <c r="D11722" s="148">
        <f t="shared" si="549"/>
        <v>8581.31</v>
      </c>
      <c r="E11722" s="138" t="s">
        <v>2044</v>
      </c>
      <c r="F11722" s="148">
        <f t="shared" si="550"/>
        <v>7033.86</v>
      </c>
      <c r="G11722" s="148">
        <f t="shared" si="551"/>
        <v>8581.3091999999997</v>
      </c>
    </row>
    <row r="11723" spans="1:7" ht="14.4" customHeight="1">
      <c r="A11723" s="138" t="s">
        <v>19439</v>
      </c>
      <c r="B11723" s="151" t="s">
        <v>19440</v>
      </c>
      <c r="C11723" s="148">
        <v>7033.8580438500003</v>
      </c>
      <c r="D11723" s="148">
        <f t="shared" si="549"/>
        <v>8581.31</v>
      </c>
      <c r="E11723" s="138" t="s">
        <v>2044</v>
      </c>
      <c r="F11723" s="148">
        <f t="shared" si="550"/>
        <v>7033.86</v>
      </c>
      <c r="G11723" s="148">
        <f t="shared" si="551"/>
        <v>8581.3091999999997</v>
      </c>
    </row>
    <row r="11724" spans="1:7" ht="14.4" customHeight="1">
      <c r="A11724" s="138" t="s">
        <v>19441</v>
      </c>
      <c r="B11724" s="151" t="s">
        <v>19442</v>
      </c>
      <c r="C11724" s="148">
        <v>7033.8580438500003</v>
      </c>
      <c r="D11724" s="148">
        <f t="shared" si="549"/>
        <v>8581.31</v>
      </c>
      <c r="E11724" s="138" t="s">
        <v>2044</v>
      </c>
      <c r="F11724" s="148">
        <f t="shared" si="550"/>
        <v>7033.86</v>
      </c>
      <c r="G11724" s="148">
        <f t="shared" si="551"/>
        <v>8581.3091999999997</v>
      </c>
    </row>
    <row r="11725" spans="1:7" ht="14.4" customHeight="1">
      <c r="A11725" s="138" t="s">
        <v>19443</v>
      </c>
      <c r="B11725" s="151" t="s">
        <v>19444</v>
      </c>
      <c r="C11725" s="148">
        <v>7033.8580438500003</v>
      </c>
      <c r="D11725" s="148">
        <f t="shared" si="549"/>
        <v>8581.31</v>
      </c>
      <c r="E11725" s="138" t="s">
        <v>2044</v>
      </c>
      <c r="F11725" s="148">
        <f t="shared" si="550"/>
        <v>7033.86</v>
      </c>
      <c r="G11725" s="148">
        <f t="shared" si="551"/>
        <v>8581.3091999999997</v>
      </c>
    </row>
    <row r="11726" spans="1:7" ht="14.4" customHeight="1">
      <c r="A11726" s="138" t="s">
        <v>19445</v>
      </c>
      <c r="B11726" s="151" t="s">
        <v>19446</v>
      </c>
      <c r="C11726" s="148">
        <v>7033.8580438500003</v>
      </c>
      <c r="D11726" s="148">
        <f t="shared" si="549"/>
        <v>8581.31</v>
      </c>
      <c r="E11726" s="138" t="s">
        <v>2044</v>
      </c>
      <c r="F11726" s="148">
        <f t="shared" si="550"/>
        <v>7033.86</v>
      </c>
      <c r="G11726" s="148">
        <f t="shared" si="551"/>
        <v>8581.3091999999997</v>
      </c>
    </row>
    <row r="11727" spans="1:7" ht="14.4" customHeight="1">
      <c r="A11727" s="138" t="s">
        <v>19447</v>
      </c>
      <c r="B11727" s="151" t="s">
        <v>19448</v>
      </c>
      <c r="C11727" s="148">
        <v>7033.8580438500003</v>
      </c>
      <c r="D11727" s="148">
        <f t="shared" si="549"/>
        <v>8581.31</v>
      </c>
      <c r="E11727" s="138" t="s">
        <v>2044</v>
      </c>
      <c r="F11727" s="148">
        <f t="shared" si="550"/>
        <v>7033.86</v>
      </c>
      <c r="G11727" s="148">
        <f t="shared" si="551"/>
        <v>8581.3091999999997</v>
      </c>
    </row>
    <row r="11728" spans="1:7" ht="14.4" customHeight="1">
      <c r="A11728" s="138" t="s">
        <v>19449</v>
      </c>
      <c r="B11728" s="151" t="s">
        <v>19450</v>
      </c>
      <c r="C11728" s="148">
        <v>7033.8580438500003</v>
      </c>
      <c r="D11728" s="148">
        <f t="shared" si="549"/>
        <v>8581.31</v>
      </c>
      <c r="E11728" s="138" t="s">
        <v>2044</v>
      </c>
      <c r="F11728" s="148">
        <f t="shared" si="550"/>
        <v>7033.86</v>
      </c>
      <c r="G11728" s="148">
        <f t="shared" si="551"/>
        <v>8581.3091999999997</v>
      </c>
    </row>
    <row r="11729" spans="1:7" ht="14.4" customHeight="1">
      <c r="A11729" s="138" t="s">
        <v>19451</v>
      </c>
      <c r="B11729" s="151" t="s">
        <v>19452</v>
      </c>
      <c r="C11729" s="148">
        <v>7033.8580438500003</v>
      </c>
      <c r="D11729" s="148">
        <f t="shared" si="549"/>
        <v>8581.31</v>
      </c>
      <c r="E11729" s="138" t="s">
        <v>2044</v>
      </c>
      <c r="F11729" s="148">
        <f t="shared" si="550"/>
        <v>7033.86</v>
      </c>
      <c r="G11729" s="148">
        <f t="shared" si="551"/>
        <v>8581.3091999999997</v>
      </c>
    </row>
    <row r="11730" spans="1:7" ht="14.4" customHeight="1">
      <c r="A11730" s="138" t="s">
        <v>19453</v>
      </c>
      <c r="B11730" s="151" t="s">
        <v>19454</v>
      </c>
      <c r="C11730" s="148">
        <v>7033.8580438500003</v>
      </c>
      <c r="D11730" s="148">
        <f t="shared" si="549"/>
        <v>8581.31</v>
      </c>
      <c r="E11730" s="138" t="s">
        <v>2044</v>
      </c>
      <c r="F11730" s="148">
        <f t="shared" si="550"/>
        <v>7033.86</v>
      </c>
      <c r="G11730" s="148">
        <f t="shared" si="551"/>
        <v>8581.3091999999997</v>
      </c>
    </row>
    <row r="11731" spans="1:7" ht="14.4" customHeight="1">
      <c r="A11731" s="138" t="s">
        <v>19455</v>
      </c>
      <c r="B11731" s="151" t="s">
        <v>19456</v>
      </c>
      <c r="C11731" s="148">
        <v>7033.8580438500003</v>
      </c>
      <c r="D11731" s="148">
        <f t="shared" si="549"/>
        <v>8581.31</v>
      </c>
      <c r="E11731" s="138" t="s">
        <v>2044</v>
      </c>
      <c r="F11731" s="148">
        <f t="shared" si="550"/>
        <v>7033.86</v>
      </c>
      <c r="G11731" s="148">
        <f t="shared" si="551"/>
        <v>8581.3091999999997</v>
      </c>
    </row>
    <row r="11732" spans="1:7" ht="14.4" customHeight="1">
      <c r="A11732" s="138" t="s">
        <v>19457</v>
      </c>
      <c r="B11732" s="151" t="s">
        <v>19458</v>
      </c>
      <c r="C11732" s="148">
        <v>10949.561434349998</v>
      </c>
      <c r="D11732" s="148">
        <f t="shared" si="549"/>
        <v>13358.46</v>
      </c>
      <c r="E11732" s="138" t="s">
        <v>2044</v>
      </c>
      <c r="F11732" s="148">
        <f t="shared" si="550"/>
        <v>10949.56</v>
      </c>
      <c r="G11732" s="148">
        <f t="shared" si="551"/>
        <v>13358.463199999998</v>
      </c>
    </row>
    <row r="11733" spans="1:7" ht="14.4" customHeight="1">
      <c r="A11733" s="138" t="s">
        <v>19459</v>
      </c>
      <c r="B11733" s="151" t="s">
        <v>19460</v>
      </c>
      <c r="C11733" s="148">
        <v>10949.561434349998</v>
      </c>
      <c r="D11733" s="148">
        <f t="shared" si="549"/>
        <v>13358.46</v>
      </c>
      <c r="E11733" s="138" t="s">
        <v>2044</v>
      </c>
      <c r="F11733" s="148">
        <f t="shared" si="550"/>
        <v>10949.56</v>
      </c>
      <c r="G11733" s="148">
        <f t="shared" si="551"/>
        <v>13358.463199999998</v>
      </c>
    </row>
    <row r="11734" spans="1:7" ht="14.4" customHeight="1">
      <c r="A11734" s="138" t="s">
        <v>19461</v>
      </c>
      <c r="B11734" s="151" t="s">
        <v>19462</v>
      </c>
      <c r="C11734" s="148">
        <v>10949.561434349998</v>
      </c>
      <c r="D11734" s="148">
        <f t="shared" si="549"/>
        <v>13358.46</v>
      </c>
      <c r="E11734" s="138" t="s">
        <v>2044</v>
      </c>
      <c r="F11734" s="148">
        <f t="shared" si="550"/>
        <v>10949.56</v>
      </c>
      <c r="G11734" s="148">
        <f t="shared" si="551"/>
        <v>13358.463199999998</v>
      </c>
    </row>
    <row r="11735" spans="1:7" ht="14.4" customHeight="1">
      <c r="A11735" s="138" t="s">
        <v>19463</v>
      </c>
      <c r="B11735" s="151" t="s">
        <v>19464</v>
      </c>
      <c r="C11735" s="148">
        <v>10949.561434349998</v>
      </c>
      <c r="D11735" s="148">
        <f t="shared" si="549"/>
        <v>13358.46</v>
      </c>
      <c r="E11735" s="138" t="s">
        <v>2044</v>
      </c>
      <c r="F11735" s="148">
        <f t="shared" si="550"/>
        <v>10949.56</v>
      </c>
      <c r="G11735" s="148">
        <f t="shared" si="551"/>
        <v>13358.463199999998</v>
      </c>
    </row>
    <row r="11736" spans="1:7" ht="14.4" customHeight="1">
      <c r="A11736" s="138" t="s">
        <v>19465</v>
      </c>
      <c r="B11736" s="151" t="s">
        <v>19466</v>
      </c>
      <c r="C11736" s="148">
        <v>10949.561434349998</v>
      </c>
      <c r="D11736" s="148">
        <f t="shared" si="549"/>
        <v>13358.46</v>
      </c>
      <c r="E11736" s="138" t="s">
        <v>2044</v>
      </c>
      <c r="F11736" s="148">
        <f t="shared" si="550"/>
        <v>10949.56</v>
      </c>
      <c r="G11736" s="148">
        <f t="shared" si="551"/>
        <v>13358.463199999998</v>
      </c>
    </row>
    <row r="11737" spans="1:7" ht="14.4" customHeight="1">
      <c r="A11737" s="138" t="s">
        <v>19467</v>
      </c>
      <c r="B11737" s="151" t="s">
        <v>19468</v>
      </c>
      <c r="C11737" s="148">
        <v>10949.561434349998</v>
      </c>
      <c r="D11737" s="148">
        <f t="shared" si="549"/>
        <v>13358.46</v>
      </c>
      <c r="E11737" s="138" t="s">
        <v>2044</v>
      </c>
      <c r="F11737" s="148">
        <f t="shared" si="550"/>
        <v>10949.56</v>
      </c>
      <c r="G11737" s="148">
        <f t="shared" si="551"/>
        <v>13358.463199999998</v>
      </c>
    </row>
    <row r="11738" spans="1:7" ht="14.4" customHeight="1">
      <c r="A11738" s="138" t="s">
        <v>19469</v>
      </c>
      <c r="B11738" s="151" t="s">
        <v>19470</v>
      </c>
      <c r="C11738" s="148">
        <v>10949.561434349998</v>
      </c>
      <c r="D11738" s="148">
        <f t="shared" si="549"/>
        <v>13358.46</v>
      </c>
      <c r="E11738" s="138" t="s">
        <v>2044</v>
      </c>
      <c r="F11738" s="148">
        <f t="shared" si="550"/>
        <v>10949.56</v>
      </c>
      <c r="G11738" s="148">
        <f t="shared" si="551"/>
        <v>13358.463199999998</v>
      </c>
    </row>
    <row r="11739" spans="1:7" ht="14.4" customHeight="1">
      <c r="A11739" s="138" t="s">
        <v>19471</v>
      </c>
      <c r="B11739" s="151" t="s">
        <v>19472</v>
      </c>
      <c r="C11739" s="148">
        <v>10949.561434349998</v>
      </c>
      <c r="D11739" s="148">
        <f t="shared" si="549"/>
        <v>13358.46</v>
      </c>
      <c r="E11739" s="138" t="s">
        <v>2044</v>
      </c>
      <c r="F11739" s="148">
        <f t="shared" si="550"/>
        <v>10949.56</v>
      </c>
      <c r="G11739" s="148">
        <f t="shared" si="551"/>
        <v>13358.463199999998</v>
      </c>
    </row>
    <row r="11740" spans="1:7" ht="14.4" customHeight="1">
      <c r="A11740" s="138" t="s">
        <v>19473</v>
      </c>
      <c r="B11740" s="151" t="s">
        <v>19474</v>
      </c>
      <c r="C11740" s="148">
        <v>10949.561434349998</v>
      </c>
      <c r="D11740" s="148">
        <f t="shared" si="549"/>
        <v>13358.46</v>
      </c>
      <c r="E11740" s="138" t="s">
        <v>2044</v>
      </c>
      <c r="F11740" s="148">
        <f t="shared" si="550"/>
        <v>10949.56</v>
      </c>
      <c r="G11740" s="148">
        <f t="shared" si="551"/>
        <v>13358.463199999998</v>
      </c>
    </row>
    <row r="11741" spans="1:7" ht="14.4" customHeight="1">
      <c r="A11741" s="138" t="s">
        <v>19475</v>
      </c>
      <c r="B11741" s="151" t="s">
        <v>19476</v>
      </c>
      <c r="C11741" s="148">
        <v>10949.561434349998</v>
      </c>
      <c r="D11741" s="148">
        <f t="shared" si="549"/>
        <v>13358.46</v>
      </c>
      <c r="E11741" s="138" t="s">
        <v>2044</v>
      </c>
      <c r="F11741" s="148">
        <f t="shared" si="550"/>
        <v>10949.56</v>
      </c>
      <c r="G11741" s="148">
        <f t="shared" si="551"/>
        <v>13358.463199999998</v>
      </c>
    </row>
    <row r="11742" spans="1:7" ht="14.4" customHeight="1">
      <c r="A11742" s="138" t="s">
        <v>19477</v>
      </c>
      <c r="B11742" s="151" t="s">
        <v>19478</v>
      </c>
      <c r="C11742" s="148">
        <v>10949.561434349998</v>
      </c>
      <c r="D11742" s="148">
        <f t="shared" si="549"/>
        <v>13358.46</v>
      </c>
      <c r="E11742" s="138" t="s">
        <v>2044</v>
      </c>
      <c r="F11742" s="148">
        <f t="shared" si="550"/>
        <v>10949.56</v>
      </c>
      <c r="G11742" s="148">
        <f t="shared" si="551"/>
        <v>13358.463199999998</v>
      </c>
    </row>
    <row r="11743" spans="1:7" ht="14.4" customHeight="1">
      <c r="A11743" s="138" t="s">
        <v>19479</v>
      </c>
      <c r="B11743" s="151" t="s">
        <v>19480</v>
      </c>
      <c r="C11743" s="148">
        <v>10949.561434349998</v>
      </c>
      <c r="D11743" s="148">
        <f t="shared" si="549"/>
        <v>13358.46</v>
      </c>
      <c r="E11743" s="138" t="s">
        <v>2044</v>
      </c>
      <c r="F11743" s="148">
        <f t="shared" si="550"/>
        <v>10949.56</v>
      </c>
      <c r="G11743" s="148">
        <f t="shared" si="551"/>
        <v>13358.463199999998</v>
      </c>
    </row>
    <row r="11744" spans="1:7" ht="14.4" customHeight="1">
      <c r="A11744" s="138" t="s">
        <v>19481</v>
      </c>
      <c r="B11744" s="151" t="s">
        <v>19482</v>
      </c>
      <c r="C11744" s="148">
        <v>10949.561434349998</v>
      </c>
      <c r="D11744" s="148">
        <f t="shared" si="549"/>
        <v>13358.46</v>
      </c>
      <c r="E11744" s="138" t="s">
        <v>2044</v>
      </c>
      <c r="F11744" s="148">
        <f t="shared" si="550"/>
        <v>10949.56</v>
      </c>
      <c r="G11744" s="148">
        <f t="shared" si="551"/>
        <v>13358.463199999998</v>
      </c>
    </row>
    <row r="11745" spans="1:7" ht="14.4" customHeight="1">
      <c r="A11745" s="138" t="s">
        <v>19483</v>
      </c>
      <c r="B11745" s="151" t="s">
        <v>19484</v>
      </c>
      <c r="C11745" s="148">
        <v>10949.561434349998</v>
      </c>
      <c r="D11745" s="148">
        <f t="shared" si="549"/>
        <v>13358.46</v>
      </c>
      <c r="E11745" s="138" t="s">
        <v>2044</v>
      </c>
      <c r="F11745" s="148">
        <f t="shared" si="550"/>
        <v>10949.56</v>
      </c>
      <c r="G11745" s="148">
        <f t="shared" si="551"/>
        <v>13358.463199999998</v>
      </c>
    </row>
    <row r="11746" spans="1:7" ht="14.4" customHeight="1">
      <c r="A11746" s="138" t="s">
        <v>19485</v>
      </c>
      <c r="B11746" s="151" t="s">
        <v>19486</v>
      </c>
      <c r="C11746" s="148">
        <v>10949.561434349998</v>
      </c>
      <c r="D11746" s="148">
        <f t="shared" si="549"/>
        <v>13358.46</v>
      </c>
      <c r="E11746" s="138" t="s">
        <v>2044</v>
      </c>
      <c r="F11746" s="148">
        <f t="shared" si="550"/>
        <v>10949.56</v>
      </c>
      <c r="G11746" s="148">
        <f t="shared" si="551"/>
        <v>13358.463199999998</v>
      </c>
    </row>
    <row r="11747" spans="1:7" ht="14.4" customHeight="1">
      <c r="A11747" s="138" t="s">
        <v>19487</v>
      </c>
      <c r="B11747" s="151" t="s">
        <v>19488</v>
      </c>
      <c r="C11747" s="148">
        <v>10949.561434349998</v>
      </c>
      <c r="D11747" s="148">
        <f t="shared" si="549"/>
        <v>13358.46</v>
      </c>
      <c r="E11747" s="138" t="s">
        <v>2044</v>
      </c>
      <c r="F11747" s="148">
        <f t="shared" si="550"/>
        <v>10949.56</v>
      </c>
      <c r="G11747" s="148">
        <f t="shared" si="551"/>
        <v>13358.463199999998</v>
      </c>
    </row>
    <row r="11748" spans="1:7" ht="14.4" customHeight="1">
      <c r="A11748" s="138" t="s">
        <v>19489</v>
      </c>
      <c r="B11748" s="151" t="s">
        <v>19490</v>
      </c>
      <c r="C11748" s="148">
        <v>10949.561434349998</v>
      </c>
      <c r="D11748" s="148">
        <f t="shared" si="549"/>
        <v>13358.46</v>
      </c>
      <c r="E11748" s="138" t="s">
        <v>2044</v>
      </c>
      <c r="F11748" s="148">
        <f t="shared" si="550"/>
        <v>10949.56</v>
      </c>
      <c r="G11748" s="148">
        <f t="shared" si="551"/>
        <v>13358.463199999998</v>
      </c>
    </row>
    <row r="11749" spans="1:7" ht="14.4" customHeight="1">
      <c r="A11749" s="138" t="s">
        <v>19491</v>
      </c>
      <c r="B11749" s="151" t="s">
        <v>19492</v>
      </c>
      <c r="C11749" s="148">
        <v>10949.561434349998</v>
      </c>
      <c r="D11749" s="148">
        <f t="shared" si="549"/>
        <v>13358.46</v>
      </c>
      <c r="E11749" s="138" t="s">
        <v>2044</v>
      </c>
      <c r="F11749" s="148">
        <f t="shared" si="550"/>
        <v>10949.56</v>
      </c>
      <c r="G11749" s="148">
        <f t="shared" si="551"/>
        <v>13358.463199999998</v>
      </c>
    </row>
    <row r="11750" spans="1:7" ht="14.4" customHeight="1">
      <c r="A11750" s="138" t="s">
        <v>19493</v>
      </c>
      <c r="B11750" s="151" t="s">
        <v>19494</v>
      </c>
      <c r="C11750" s="148">
        <v>10949.561434349998</v>
      </c>
      <c r="D11750" s="148">
        <f t="shared" si="549"/>
        <v>13358.46</v>
      </c>
      <c r="E11750" s="138" t="s">
        <v>2044</v>
      </c>
      <c r="F11750" s="148">
        <f t="shared" si="550"/>
        <v>10949.56</v>
      </c>
      <c r="G11750" s="148">
        <f t="shared" si="551"/>
        <v>13358.463199999998</v>
      </c>
    </row>
    <row r="11751" spans="1:7" ht="14.4" customHeight="1">
      <c r="A11751" s="138" t="s">
        <v>19495</v>
      </c>
      <c r="B11751" s="151" t="s">
        <v>19496</v>
      </c>
      <c r="C11751" s="148">
        <v>10949.561434349998</v>
      </c>
      <c r="D11751" s="148">
        <f t="shared" si="549"/>
        <v>13358.46</v>
      </c>
      <c r="E11751" s="138" t="s">
        <v>2044</v>
      </c>
      <c r="F11751" s="148">
        <f t="shared" si="550"/>
        <v>10949.56</v>
      </c>
      <c r="G11751" s="148">
        <f t="shared" si="551"/>
        <v>13358.463199999998</v>
      </c>
    </row>
    <row r="11752" spans="1:7" ht="14.4" customHeight="1">
      <c r="A11752" s="138" t="s">
        <v>19497</v>
      </c>
      <c r="B11752" s="151" t="s">
        <v>19498</v>
      </c>
      <c r="C11752" s="148">
        <v>10949.561434349998</v>
      </c>
      <c r="D11752" s="148">
        <f t="shared" si="549"/>
        <v>13358.46</v>
      </c>
      <c r="E11752" s="138" t="s">
        <v>2044</v>
      </c>
      <c r="F11752" s="148">
        <f t="shared" si="550"/>
        <v>10949.56</v>
      </c>
      <c r="G11752" s="148">
        <f t="shared" si="551"/>
        <v>13358.463199999998</v>
      </c>
    </row>
    <row r="11753" spans="1:7" ht="14.4" customHeight="1">
      <c r="A11753" s="138" t="s">
        <v>19499</v>
      </c>
      <c r="B11753" s="151" t="s">
        <v>19500</v>
      </c>
      <c r="C11753" s="148">
        <v>10949.561434349998</v>
      </c>
      <c r="D11753" s="148">
        <f t="shared" si="549"/>
        <v>13358.46</v>
      </c>
      <c r="E11753" s="138" t="s">
        <v>2044</v>
      </c>
      <c r="F11753" s="148">
        <f t="shared" si="550"/>
        <v>10949.56</v>
      </c>
      <c r="G11753" s="148">
        <f t="shared" si="551"/>
        <v>13358.463199999998</v>
      </c>
    </row>
    <row r="11754" spans="1:7" ht="14.4" customHeight="1">
      <c r="A11754" s="138" t="s">
        <v>19501</v>
      </c>
      <c r="B11754" s="151" t="s">
        <v>19502</v>
      </c>
      <c r="C11754" s="148">
        <v>10949.561434349998</v>
      </c>
      <c r="D11754" s="148">
        <f t="shared" si="549"/>
        <v>13358.46</v>
      </c>
      <c r="E11754" s="138" t="s">
        <v>2044</v>
      </c>
      <c r="F11754" s="148">
        <f t="shared" si="550"/>
        <v>10949.56</v>
      </c>
      <c r="G11754" s="148">
        <f t="shared" si="551"/>
        <v>13358.463199999998</v>
      </c>
    </row>
    <row r="11755" spans="1:7" ht="14.4" customHeight="1">
      <c r="A11755" s="138" t="s">
        <v>19503</v>
      </c>
      <c r="B11755" s="151" t="s">
        <v>19504</v>
      </c>
      <c r="C11755" s="148">
        <v>10949.561434349998</v>
      </c>
      <c r="D11755" s="148">
        <f t="shared" si="549"/>
        <v>13358.46</v>
      </c>
      <c r="E11755" s="138" t="s">
        <v>2044</v>
      </c>
      <c r="F11755" s="148">
        <f t="shared" si="550"/>
        <v>10949.56</v>
      </c>
      <c r="G11755" s="148">
        <f t="shared" si="551"/>
        <v>13358.463199999998</v>
      </c>
    </row>
    <row r="11756" spans="1:7" ht="14.4" customHeight="1">
      <c r="A11756" s="138" t="s">
        <v>19505</v>
      </c>
      <c r="B11756" s="151" t="s">
        <v>19506</v>
      </c>
      <c r="C11756" s="148">
        <v>10949.561434349998</v>
      </c>
      <c r="D11756" s="148">
        <f t="shared" si="549"/>
        <v>13358.46</v>
      </c>
      <c r="E11756" s="138" t="s">
        <v>2044</v>
      </c>
      <c r="F11756" s="148">
        <f t="shared" si="550"/>
        <v>10949.56</v>
      </c>
      <c r="G11756" s="148">
        <f t="shared" si="551"/>
        <v>13358.463199999998</v>
      </c>
    </row>
    <row r="11757" spans="1:7" ht="14.4" customHeight="1">
      <c r="A11757" s="138" t="s">
        <v>19507</v>
      </c>
      <c r="B11757" s="151" t="s">
        <v>19508</v>
      </c>
      <c r="C11757" s="148">
        <v>10949.561434349998</v>
      </c>
      <c r="D11757" s="148">
        <f t="shared" si="549"/>
        <v>13358.46</v>
      </c>
      <c r="E11757" s="138" t="s">
        <v>2044</v>
      </c>
      <c r="F11757" s="148">
        <f t="shared" si="550"/>
        <v>10949.56</v>
      </c>
      <c r="G11757" s="148">
        <f t="shared" si="551"/>
        <v>13358.463199999998</v>
      </c>
    </row>
    <row r="11758" spans="1:7" ht="14.4" customHeight="1">
      <c r="A11758" s="138" t="s">
        <v>19509</v>
      </c>
      <c r="B11758" s="151" t="s">
        <v>19510</v>
      </c>
      <c r="C11758" s="148">
        <v>10949.561434349998</v>
      </c>
      <c r="D11758" s="148">
        <f t="shared" si="549"/>
        <v>13358.46</v>
      </c>
      <c r="E11758" s="138" t="s">
        <v>2044</v>
      </c>
      <c r="F11758" s="148">
        <f t="shared" si="550"/>
        <v>10949.56</v>
      </c>
      <c r="G11758" s="148">
        <f t="shared" si="551"/>
        <v>13358.463199999998</v>
      </c>
    </row>
    <row r="11759" spans="1:7" ht="14.4" customHeight="1">
      <c r="A11759" s="138" t="s">
        <v>19511</v>
      </c>
      <c r="B11759" s="151" t="s">
        <v>19512</v>
      </c>
      <c r="C11759" s="148">
        <v>10949.561434349998</v>
      </c>
      <c r="D11759" s="148">
        <f t="shared" si="549"/>
        <v>13358.46</v>
      </c>
      <c r="E11759" s="138" t="s">
        <v>2044</v>
      </c>
      <c r="F11759" s="148">
        <f t="shared" si="550"/>
        <v>10949.56</v>
      </c>
      <c r="G11759" s="148">
        <f t="shared" si="551"/>
        <v>13358.463199999998</v>
      </c>
    </row>
    <row r="11760" spans="1:7" ht="14.4" customHeight="1">
      <c r="A11760" s="138" t="s">
        <v>19513</v>
      </c>
      <c r="B11760" s="151" t="s">
        <v>19514</v>
      </c>
      <c r="C11760" s="148">
        <v>10949.561434349998</v>
      </c>
      <c r="D11760" s="148">
        <f t="shared" si="549"/>
        <v>13358.46</v>
      </c>
      <c r="E11760" s="138" t="s">
        <v>2044</v>
      </c>
      <c r="F11760" s="148">
        <f t="shared" si="550"/>
        <v>10949.56</v>
      </c>
      <c r="G11760" s="148">
        <f t="shared" si="551"/>
        <v>13358.463199999998</v>
      </c>
    </row>
    <row r="11761" spans="1:7" ht="14.4" customHeight="1">
      <c r="A11761" s="138" t="s">
        <v>19515</v>
      </c>
      <c r="B11761" s="151" t="s">
        <v>19516</v>
      </c>
      <c r="C11761" s="148">
        <v>10949.561434349998</v>
      </c>
      <c r="D11761" s="148">
        <f t="shared" si="549"/>
        <v>13358.46</v>
      </c>
      <c r="E11761" s="138" t="s">
        <v>2044</v>
      </c>
      <c r="F11761" s="148">
        <f t="shared" si="550"/>
        <v>10949.56</v>
      </c>
      <c r="G11761" s="148">
        <f t="shared" si="551"/>
        <v>13358.463199999998</v>
      </c>
    </row>
    <row r="11762" spans="1:7" ht="14.4" customHeight="1">
      <c r="A11762" s="138" t="s">
        <v>19517</v>
      </c>
      <c r="B11762" s="151" t="s">
        <v>19518</v>
      </c>
      <c r="C11762" s="148">
        <v>10949.561434349998</v>
      </c>
      <c r="D11762" s="148">
        <f t="shared" si="549"/>
        <v>13358.46</v>
      </c>
      <c r="E11762" s="138" t="s">
        <v>2044</v>
      </c>
      <c r="F11762" s="148">
        <f t="shared" si="550"/>
        <v>10949.56</v>
      </c>
      <c r="G11762" s="148">
        <f t="shared" si="551"/>
        <v>13358.463199999998</v>
      </c>
    </row>
    <row r="11763" spans="1:7" ht="14.4" customHeight="1">
      <c r="A11763" s="138" t="s">
        <v>19519</v>
      </c>
      <c r="B11763" s="151" t="s">
        <v>19520</v>
      </c>
      <c r="C11763" s="148">
        <v>10949.561434349998</v>
      </c>
      <c r="D11763" s="148">
        <f t="shared" si="549"/>
        <v>13358.46</v>
      </c>
      <c r="E11763" s="138" t="s">
        <v>2044</v>
      </c>
      <c r="F11763" s="148">
        <f t="shared" si="550"/>
        <v>10949.56</v>
      </c>
      <c r="G11763" s="148">
        <f t="shared" si="551"/>
        <v>13358.463199999998</v>
      </c>
    </row>
    <row r="11764" spans="1:7" ht="14.4" customHeight="1">
      <c r="A11764" s="138" t="s">
        <v>19521</v>
      </c>
      <c r="B11764" s="151" t="s">
        <v>19522</v>
      </c>
      <c r="C11764" s="148">
        <v>10949.561434349998</v>
      </c>
      <c r="D11764" s="148">
        <f t="shared" si="549"/>
        <v>13358.46</v>
      </c>
      <c r="E11764" s="138" t="s">
        <v>2044</v>
      </c>
      <c r="F11764" s="148">
        <f t="shared" si="550"/>
        <v>10949.56</v>
      </c>
      <c r="G11764" s="148">
        <f t="shared" si="551"/>
        <v>13358.463199999998</v>
      </c>
    </row>
    <row r="11765" spans="1:7" ht="14.4" customHeight="1">
      <c r="A11765" s="138" t="s">
        <v>19523</v>
      </c>
      <c r="B11765" s="151" t="s">
        <v>19524</v>
      </c>
      <c r="C11765" s="148">
        <v>10949.561434349998</v>
      </c>
      <c r="D11765" s="148">
        <f t="shared" si="549"/>
        <v>13358.46</v>
      </c>
      <c r="E11765" s="138" t="s">
        <v>2044</v>
      </c>
      <c r="F11765" s="148">
        <f t="shared" si="550"/>
        <v>10949.56</v>
      </c>
      <c r="G11765" s="148">
        <f t="shared" si="551"/>
        <v>13358.463199999998</v>
      </c>
    </row>
    <row r="11766" spans="1:7" ht="14.4" customHeight="1">
      <c r="A11766" s="138" t="s">
        <v>19525</v>
      </c>
      <c r="B11766" s="151" t="s">
        <v>19526</v>
      </c>
      <c r="C11766" s="148">
        <v>10949.561434349998</v>
      </c>
      <c r="D11766" s="148">
        <f t="shared" si="549"/>
        <v>13358.46</v>
      </c>
      <c r="E11766" s="138" t="s">
        <v>2044</v>
      </c>
      <c r="F11766" s="148">
        <f t="shared" si="550"/>
        <v>10949.56</v>
      </c>
      <c r="G11766" s="148">
        <f t="shared" si="551"/>
        <v>13358.463199999998</v>
      </c>
    </row>
    <row r="11767" spans="1:7" ht="14.4" customHeight="1">
      <c r="A11767" s="138" t="s">
        <v>19527</v>
      </c>
      <c r="B11767" s="151" t="s">
        <v>19528</v>
      </c>
      <c r="C11767" s="148">
        <v>10949.561434349998</v>
      </c>
      <c r="D11767" s="148">
        <f t="shared" si="549"/>
        <v>13358.46</v>
      </c>
      <c r="E11767" s="138" t="s">
        <v>2044</v>
      </c>
      <c r="F11767" s="148">
        <f t="shared" si="550"/>
        <v>10949.56</v>
      </c>
      <c r="G11767" s="148">
        <f t="shared" si="551"/>
        <v>13358.463199999998</v>
      </c>
    </row>
    <row r="11768" spans="1:7" ht="14.4" customHeight="1">
      <c r="A11768" s="138" t="s">
        <v>19529</v>
      </c>
      <c r="B11768" s="151" t="s">
        <v>19530</v>
      </c>
      <c r="C11768" s="148">
        <v>10949.561434349998</v>
      </c>
      <c r="D11768" s="148">
        <f t="shared" si="549"/>
        <v>13358.46</v>
      </c>
      <c r="E11768" s="138" t="s">
        <v>2044</v>
      </c>
      <c r="F11768" s="148">
        <f t="shared" si="550"/>
        <v>10949.56</v>
      </c>
      <c r="G11768" s="148">
        <f t="shared" si="551"/>
        <v>13358.463199999998</v>
      </c>
    </row>
    <row r="11769" spans="1:7" ht="14.4" customHeight="1">
      <c r="A11769" s="138" t="s">
        <v>19531</v>
      </c>
      <c r="B11769" s="151" t="s">
        <v>19532</v>
      </c>
      <c r="C11769" s="148">
        <v>10949.561434349998</v>
      </c>
      <c r="D11769" s="148">
        <f t="shared" si="549"/>
        <v>13358.46</v>
      </c>
      <c r="E11769" s="138" t="s">
        <v>2044</v>
      </c>
      <c r="F11769" s="148">
        <f t="shared" si="550"/>
        <v>10949.56</v>
      </c>
      <c r="G11769" s="148">
        <f t="shared" si="551"/>
        <v>13358.463199999998</v>
      </c>
    </row>
    <row r="11770" spans="1:7" ht="14.4" customHeight="1">
      <c r="A11770" s="138" t="s">
        <v>19533</v>
      </c>
      <c r="B11770" s="151" t="s">
        <v>19534</v>
      </c>
      <c r="C11770" s="148">
        <v>10949.561434349998</v>
      </c>
      <c r="D11770" s="148">
        <f t="shared" si="549"/>
        <v>13358.46</v>
      </c>
      <c r="E11770" s="138" t="s">
        <v>2044</v>
      </c>
      <c r="F11770" s="148">
        <f t="shared" si="550"/>
        <v>10949.56</v>
      </c>
      <c r="G11770" s="148">
        <f t="shared" si="551"/>
        <v>13358.463199999998</v>
      </c>
    </row>
    <row r="11771" spans="1:7" ht="14.4" customHeight="1">
      <c r="A11771" s="138" t="s">
        <v>19535</v>
      </c>
      <c r="B11771" s="151" t="s">
        <v>19536</v>
      </c>
      <c r="C11771" s="148">
        <v>10949.561434349998</v>
      </c>
      <c r="D11771" s="148">
        <f t="shared" si="549"/>
        <v>13358.46</v>
      </c>
      <c r="E11771" s="138" t="s">
        <v>2044</v>
      </c>
      <c r="F11771" s="148">
        <f t="shared" si="550"/>
        <v>10949.56</v>
      </c>
      <c r="G11771" s="148">
        <f t="shared" si="551"/>
        <v>13358.463199999998</v>
      </c>
    </row>
    <row r="11772" spans="1:7" ht="14.4" customHeight="1">
      <c r="A11772" s="138" t="s">
        <v>19537</v>
      </c>
      <c r="B11772" s="151" t="s">
        <v>19538</v>
      </c>
      <c r="C11772" s="148">
        <v>10949.561434349998</v>
      </c>
      <c r="D11772" s="148">
        <f t="shared" si="549"/>
        <v>13358.46</v>
      </c>
      <c r="E11772" s="138" t="s">
        <v>2044</v>
      </c>
      <c r="F11772" s="148">
        <f t="shared" si="550"/>
        <v>10949.56</v>
      </c>
      <c r="G11772" s="148">
        <f t="shared" si="551"/>
        <v>13358.463199999998</v>
      </c>
    </row>
    <row r="11773" spans="1:7" ht="14.4" customHeight="1">
      <c r="A11773" s="138" t="s">
        <v>19539</v>
      </c>
      <c r="B11773" s="151" t="s">
        <v>19540</v>
      </c>
      <c r="C11773" s="148">
        <v>10949.561434349998</v>
      </c>
      <c r="D11773" s="148">
        <f t="shared" si="549"/>
        <v>13358.46</v>
      </c>
      <c r="E11773" s="138" t="s">
        <v>2044</v>
      </c>
      <c r="F11773" s="148">
        <f t="shared" si="550"/>
        <v>10949.56</v>
      </c>
      <c r="G11773" s="148">
        <f t="shared" si="551"/>
        <v>13358.463199999998</v>
      </c>
    </row>
    <row r="11774" spans="1:7" ht="14.4" customHeight="1">
      <c r="A11774" s="138" t="s">
        <v>19541</v>
      </c>
      <c r="B11774" s="151" t="s">
        <v>19542</v>
      </c>
      <c r="C11774" s="148">
        <v>10949.561434349998</v>
      </c>
      <c r="D11774" s="148">
        <f t="shared" si="549"/>
        <v>13358.46</v>
      </c>
      <c r="E11774" s="138" t="s">
        <v>2044</v>
      </c>
      <c r="F11774" s="148">
        <f t="shared" si="550"/>
        <v>10949.56</v>
      </c>
      <c r="G11774" s="148">
        <f t="shared" si="551"/>
        <v>13358.463199999998</v>
      </c>
    </row>
    <row r="11775" spans="1:7" ht="14.4" customHeight="1">
      <c r="A11775" s="138" t="s">
        <v>19543</v>
      </c>
      <c r="B11775" s="151" t="s">
        <v>19544</v>
      </c>
      <c r="C11775" s="148">
        <v>10949.561434349998</v>
      </c>
      <c r="D11775" s="148">
        <f t="shared" si="549"/>
        <v>13358.46</v>
      </c>
      <c r="E11775" s="138" t="s">
        <v>2044</v>
      </c>
      <c r="F11775" s="148">
        <f t="shared" si="550"/>
        <v>10949.56</v>
      </c>
      <c r="G11775" s="148">
        <f t="shared" si="551"/>
        <v>13358.463199999998</v>
      </c>
    </row>
    <row r="11776" spans="1:7" ht="14.4" customHeight="1">
      <c r="A11776" s="138" t="s">
        <v>19545</v>
      </c>
      <c r="B11776" s="151" t="s">
        <v>19546</v>
      </c>
      <c r="C11776" s="148">
        <v>10949.561434349998</v>
      </c>
      <c r="D11776" s="148">
        <f t="shared" si="549"/>
        <v>13358.46</v>
      </c>
      <c r="E11776" s="138" t="s">
        <v>2044</v>
      </c>
      <c r="F11776" s="148">
        <f t="shared" si="550"/>
        <v>10949.56</v>
      </c>
      <c r="G11776" s="148">
        <f t="shared" si="551"/>
        <v>13358.463199999998</v>
      </c>
    </row>
    <row r="11777" spans="1:7" ht="14.4" customHeight="1">
      <c r="A11777" s="138" t="s">
        <v>19547</v>
      </c>
      <c r="B11777" s="151" t="s">
        <v>19548</v>
      </c>
      <c r="C11777" s="148">
        <v>10949.561434349998</v>
      </c>
      <c r="D11777" s="148">
        <f t="shared" si="549"/>
        <v>13358.46</v>
      </c>
      <c r="E11777" s="138" t="s">
        <v>2044</v>
      </c>
      <c r="F11777" s="148">
        <f t="shared" si="550"/>
        <v>10949.56</v>
      </c>
      <c r="G11777" s="148">
        <f t="shared" si="551"/>
        <v>13358.463199999998</v>
      </c>
    </row>
    <row r="11778" spans="1:7" ht="14.4" customHeight="1">
      <c r="A11778" s="138" t="s">
        <v>19549</v>
      </c>
      <c r="B11778" s="151" t="s">
        <v>19550</v>
      </c>
      <c r="C11778" s="148">
        <v>10949.561434349998</v>
      </c>
      <c r="D11778" s="148">
        <f t="shared" si="549"/>
        <v>13358.46</v>
      </c>
      <c r="E11778" s="138" t="s">
        <v>2044</v>
      </c>
      <c r="F11778" s="148">
        <f t="shared" si="550"/>
        <v>10949.56</v>
      </c>
      <c r="G11778" s="148">
        <f t="shared" si="551"/>
        <v>13358.463199999998</v>
      </c>
    </row>
    <row r="11779" spans="1:7" ht="14.4" customHeight="1">
      <c r="A11779" s="138" t="s">
        <v>19551</v>
      </c>
      <c r="B11779" s="151" t="s">
        <v>19552</v>
      </c>
      <c r="C11779" s="148">
        <v>10949.561434349998</v>
      </c>
      <c r="D11779" s="148">
        <f t="shared" si="549"/>
        <v>13358.46</v>
      </c>
      <c r="E11779" s="138" t="s">
        <v>2044</v>
      </c>
      <c r="F11779" s="148">
        <f t="shared" si="550"/>
        <v>10949.56</v>
      </c>
      <c r="G11779" s="148">
        <f t="shared" si="551"/>
        <v>13358.463199999998</v>
      </c>
    </row>
    <row r="11780" spans="1:7" ht="14.4" customHeight="1">
      <c r="A11780" s="138" t="s">
        <v>19553</v>
      </c>
      <c r="B11780" s="151" t="s">
        <v>19554</v>
      </c>
      <c r="C11780" s="148">
        <v>10949.561434349998</v>
      </c>
      <c r="D11780" s="148">
        <f t="shared" si="549"/>
        <v>13358.46</v>
      </c>
      <c r="E11780" s="138" t="s">
        <v>2044</v>
      </c>
      <c r="F11780" s="148">
        <f t="shared" si="550"/>
        <v>10949.56</v>
      </c>
      <c r="G11780" s="148">
        <f t="shared" si="551"/>
        <v>13358.463199999998</v>
      </c>
    </row>
    <row r="11781" spans="1:7" ht="14.4" customHeight="1">
      <c r="A11781" s="138" t="s">
        <v>19555</v>
      </c>
      <c r="B11781" s="151" t="s">
        <v>19556</v>
      </c>
      <c r="C11781" s="148">
        <v>10949.561434349998</v>
      </c>
      <c r="D11781" s="148">
        <f t="shared" si="549"/>
        <v>13358.46</v>
      </c>
      <c r="E11781" s="138" t="s">
        <v>2044</v>
      </c>
      <c r="F11781" s="148">
        <f t="shared" si="550"/>
        <v>10949.56</v>
      </c>
      <c r="G11781" s="148">
        <f t="shared" si="551"/>
        <v>13358.463199999998</v>
      </c>
    </row>
    <row r="11782" spans="1:7" ht="14.4" customHeight="1">
      <c r="A11782" s="138" t="s">
        <v>19557</v>
      </c>
      <c r="B11782" s="151" t="s">
        <v>19558</v>
      </c>
      <c r="C11782" s="148">
        <v>10949.561434349998</v>
      </c>
      <c r="D11782" s="148">
        <f t="shared" si="549"/>
        <v>13358.46</v>
      </c>
      <c r="E11782" s="138" t="s">
        <v>2044</v>
      </c>
      <c r="F11782" s="148">
        <f t="shared" si="550"/>
        <v>10949.56</v>
      </c>
      <c r="G11782" s="148">
        <f t="shared" si="551"/>
        <v>13358.463199999998</v>
      </c>
    </row>
    <row r="11783" spans="1:7" ht="14.4" customHeight="1">
      <c r="A11783" s="138" t="s">
        <v>19559</v>
      </c>
      <c r="B11783" s="151" t="s">
        <v>19560</v>
      </c>
      <c r="C11783" s="148">
        <v>10949.561434349998</v>
      </c>
      <c r="D11783" s="148">
        <f t="shared" si="549"/>
        <v>13358.46</v>
      </c>
      <c r="E11783" s="138" t="s">
        <v>2044</v>
      </c>
      <c r="F11783" s="148">
        <f t="shared" si="550"/>
        <v>10949.56</v>
      </c>
      <c r="G11783" s="148">
        <f t="shared" si="551"/>
        <v>13358.463199999998</v>
      </c>
    </row>
    <row r="11784" spans="1:7" ht="14.4" customHeight="1">
      <c r="A11784" s="138" t="s">
        <v>19561</v>
      </c>
      <c r="B11784" s="151" t="s">
        <v>19562</v>
      </c>
      <c r="C11784" s="148">
        <v>10949.561434349998</v>
      </c>
      <c r="D11784" s="148">
        <f t="shared" si="549"/>
        <v>13358.46</v>
      </c>
      <c r="E11784" s="138" t="s">
        <v>2044</v>
      </c>
      <c r="F11784" s="148">
        <f t="shared" si="550"/>
        <v>10949.56</v>
      </c>
      <c r="G11784" s="148">
        <f t="shared" si="551"/>
        <v>13358.463199999998</v>
      </c>
    </row>
    <row r="11785" spans="1:7" ht="14.4" customHeight="1">
      <c r="A11785" s="138" t="s">
        <v>19563</v>
      </c>
      <c r="B11785" s="151" t="s">
        <v>19564</v>
      </c>
      <c r="C11785" s="148">
        <v>10949.561434349998</v>
      </c>
      <c r="D11785" s="148">
        <f t="shared" ref="D11785:D11848" si="552">ROUND(C11785*(1+$D$8),2)</f>
        <v>13358.46</v>
      </c>
      <c r="E11785" s="138" t="s">
        <v>2044</v>
      </c>
      <c r="F11785" s="148">
        <f t="shared" ref="F11785:F11848" si="553">ROUND(C11785*(1-HLOOKUP(E11785,$1:$2,2,FALSE)),2)</f>
        <v>10949.56</v>
      </c>
      <c r="G11785" s="148">
        <f t="shared" ref="G11785:G11848" si="554">F11785*(1+$D$8)</f>
        <v>13358.463199999998</v>
      </c>
    </row>
    <row r="11786" spans="1:7" ht="14.4" customHeight="1">
      <c r="A11786" s="138" t="s">
        <v>19565</v>
      </c>
      <c r="B11786" s="151" t="s">
        <v>19566</v>
      </c>
      <c r="C11786" s="148">
        <v>10949.561434349998</v>
      </c>
      <c r="D11786" s="148">
        <f t="shared" si="552"/>
        <v>13358.46</v>
      </c>
      <c r="E11786" s="138" t="s">
        <v>2044</v>
      </c>
      <c r="F11786" s="148">
        <f t="shared" si="553"/>
        <v>10949.56</v>
      </c>
      <c r="G11786" s="148">
        <f t="shared" si="554"/>
        <v>13358.463199999998</v>
      </c>
    </row>
    <row r="11787" spans="1:7" ht="14.4" customHeight="1">
      <c r="A11787" s="138" t="s">
        <v>19567</v>
      </c>
      <c r="B11787" s="151" t="s">
        <v>19568</v>
      </c>
      <c r="C11787" s="148">
        <v>10949.561434349998</v>
      </c>
      <c r="D11787" s="148">
        <f t="shared" si="552"/>
        <v>13358.46</v>
      </c>
      <c r="E11787" s="138" t="s">
        <v>2044</v>
      </c>
      <c r="F11787" s="148">
        <f t="shared" si="553"/>
        <v>10949.56</v>
      </c>
      <c r="G11787" s="148">
        <f t="shared" si="554"/>
        <v>13358.463199999998</v>
      </c>
    </row>
    <row r="11788" spans="1:7" ht="14.4" customHeight="1">
      <c r="A11788" s="138" t="s">
        <v>19569</v>
      </c>
      <c r="B11788" s="151" t="s">
        <v>19570</v>
      </c>
      <c r="C11788" s="148">
        <v>10949.561434349998</v>
      </c>
      <c r="D11788" s="148">
        <f t="shared" si="552"/>
        <v>13358.46</v>
      </c>
      <c r="E11788" s="138" t="s">
        <v>2044</v>
      </c>
      <c r="F11788" s="148">
        <f t="shared" si="553"/>
        <v>10949.56</v>
      </c>
      <c r="G11788" s="148">
        <f t="shared" si="554"/>
        <v>13358.463199999998</v>
      </c>
    </row>
    <row r="11789" spans="1:7" ht="14.4" customHeight="1">
      <c r="A11789" s="138" t="s">
        <v>19571</v>
      </c>
      <c r="B11789" s="151" t="s">
        <v>19572</v>
      </c>
      <c r="C11789" s="148">
        <v>10949.561434349998</v>
      </c>
      <c r="D11789" s="148">
        <f t="shared" si="552"/>
        <v>13358.46</v>
      </c>
      <c r="E11789" s="138" t="s">
        <v>2044</v>
      </c>
      <c r="F11789" s="148">
        <f t="shared" si="553"/>
        <v>10949.56</v>
      </c>
      <c r="G11789" s="148">
        <f t="shared" si="554"/>
        <v>13358.463199999998</v>
      </c>
    </row>
    <row r="11790" spans="1:7" ht="14.4" customHeight="1">
      <c r="A11790" s="138" t="s">
        <v>19573</v>
      </c>
      <c r="B11790" s="151" t="s">
        <v>19574</v>
      </c>
      <c r="C11790" s="148">
        <v>10949.561434349998</v>
      </c>
      <c r="D11790" s="148">
        <f t="shared" si="552"/>
        <v>13358.46</v>
      </c>
      <c r="E11790" s="138" t="s">
        <v>2044</v>
      </c>
      <c r="F11790" s="148">
        <f t="shared" si="553"/>
        <v>10949.56</v>
      </c>
      <c r="G11790" s="148">
        <f t="shared" si="554"/>
        <v>13358.463199999998</v>
      </c>
    </row>
    <row r="11791" spans="1:7" ht="14.4" customHeight="1">
      <c r="A11791" s="138" t="s">
        <v>19575</v>
      </c>
      <c r="B11791" s="151" t="s">
        <v>19576</v>
      </c>
      <c r="C11791" s="148">
        <v>10949.561434349998</v>
      </c>
      <c r="D11791" s="148">
        <f t="shared" si="552"/>
        <v>13358.46</v>
      </c>
      <c r="E11791" s="138" t="s">
        <v>2044</v>
      </c>
      <c r="F11791" s="148">
        <f t="shared" si="553"/>
        <v>10949.56</v>
      </c>
      <c r="G11791" s="148">
        <f t="shared" si="554"/>
        <v>13358.463199999998</v>
      </c>
    </row>
    <row r="11792" spans="1:7" ht="14.4" customHeight="1">
      <c r="A11792" s="138" t="s">
        <v>19577</v>
      </c>
      <c r="B11792" s="151" t="s">
        <v>19578</v>
      </c>
      <c r="C11792" s="148">
        <v>10949.561434349998</v>
      </c>
      <c r="D11792" s="148">
        <f t="shared" si="552"/>
        <v>13358.46</v>
      </c>
      <c r="E11792" s="138" t="s">
        <v>2044</v>
      </c>
      <c r="F11792" s="148">
        <f t="shared" si="553"/>
        <v>10949.56</v>
      </c>
      <c r="G11792" s="148">
        <f t="shared" si="554"/>
        <v>13358.463199999998</v>
      </c>
    </row>
    <row r="11793" spans="1:7" ht="14.4" customHeight="1">
      <c r="A11793" s="138" t="s">
        <v>19579</v>
      </c>
      <c r="B11793" s="151" t="s">
        <v>19580</v>
      </c>
      <c r="C11793" s="148">
        <v>10949.561434349998</v>
      </c>
      <c r="D11793" s="148">
        <f t="shared" si="552"/>
        <v>13358.46</v>
      </c>
      <c r="E11793" s="138" t="s">
        <v>2044</v>
      </c>
      <c r="F11793" s="148">
        <f t="shared" si="553"/>
        <v>10949.56</v>
      </c>
      <c r="G11793" s="148">
        <f t="shared" si="554"/>
        <v>13358.463199999998</v>
      </c>
    </row>
    <row r="11794" spans="1:7" ht="14.4" customHeight="1">
      <c r="A11794" s="138" t="s">
        <v>19581</v>
      </c>
      <c r="B11794" s="151" t="s">
        <v>19582</v>
      </c>
      <c r="C11794" s="148">
        <v>10949.561434349998</v>
      </c>
      <c r="D11794" s="148">
        <f t="shared" si="552"/>
        <v>13358.46</v>
      </c>
      <c r="E11794" s="138" t="s">
        <v>2044</v>
      </c>
      <c r="F11794" s="148">
        <f t="shared" si="553"/>
        <v>10949.56</v>
      </c>
      <c r="G11794" s="148">
        <f t="shared" si="554"/>
        <v>13358.463199999998</v>
      </c>
    </row>
    <row r="11795" spans="1:7" ht="14.4" customHeight="1">
      <c r="A11795" s="138" t="s">
        <v>19583</v>
      </c>
      <c r="B11795" s="151" t="s">
        <v>19584</v>
      </c>
      <c r="C11795" s="148">
        <v>16874.079423299998</v>
      </c>
      <c r="D11795" s="148">
        <f t="shared" si="552"/>
        <v>20586.38</v>
      </c>
      <c r="E11795" s="138" t="s">
        <v>2044</v>
      </c>
      <c r="F11795" s="148">
        <f t="shared" si="553"/>
        <v>16874.080000000002</v>
      </c>
      <c r="G11795" s="148">
        <f t="shared" si="554"/>
        <v>20586.377600000003</v>
      </c>
    </row>
    <row r="11796" spans="1:7" ht="14.4" customHeight="1">
      <c r="A11796" s="138" t="s">
        <v>19585</v>
      </c>
      <c r="B11796" s="151" t="s">
        <v>19586</v>
      </c>
      <c r="C11796" s="148">
        <v>16874.079423299998</v>
      </c>
      <c r="D11796" s="148">
        <f t="shared" si="552"/>
        <v>20586.38</v>
      </c>
      <c r="E11796" s="138" t="s">
        <v>2044</v>
      </c>
      <c r="F11796" s="148">
        <f t="shared" si="553"/>
        <v>16874.080000000002</v>
      </c>
      <c r="G11796" s="148">
        <f t="shared" si="554"/>
        <v>20586.377600000003</v>
      </c>
    </row>
    <row r="11797" spans="1:7" ht="14.4" customHeight="1">
      <c r="A11797" s="138" t="s">
        <v>19587</v>
      </c>
      <c r="B11797" s="151" t="s">
        <v>19588</v>
      </c>
      <c r="C11797" s="148">
        <v>16874.079423299998</v>
      </c>
      <c r="D11797" s="148">
        <f t="shared" si="552"/>
        <v>20586.38</v>
      </c>
      <c r="E11797" s="138" t="s">
        <v>2044</v>
      </c>
      <c r="F11797" s="148">
        <f t="shared" si="553"/>
        <v>16874.080000000002</v>
      </c>
      <c r="G11797" s="148">
        <f t="shared" si="554"/>
        <v>20586.377600000003</v>
      </c>
    </row>
    <row r="11798" spans="1:7" ht="14.4" customHeight="1">
      <c r="A11798" s="138" t="s">
        <v>19589</v>
      </c>
      <c r="B11798" s="151" t="s">
        <v>19590</v>
      </c>
      <c r="C11798" s="148">
        <v>16874.079423299998</v>
      </c>
      <c r="D11798" s="148">
        <f t="shared" si="552"/>
        <v>20586.38</v>
      </c>
      <c r="E11798" s="138" t="s">
        <v>2044</v>
      </c>
      <c r="F11798" s="148">
        <f t="shared" si="553"/>
        <v>16874.080000000002</v>
      </c>
      <c r="G11798" s="148">
        <f t="shared" si="554"/>
        <v>20586.377600000003</v>
      </c>
    </row>
    <row r="11799" spans="1:7" ht="14.4" customHeight="1">
      <c r="A11799" s="138" t="s">
        <v>19591</v>
      </c>
      <c r="B11799" s="151" t="s">
        <v>19592</v>
      </c>
      <c r="C11799" s="148">
        <v>16874.079423299998</v>
      </c>
      <c r="D11799" s="148">
        <f t="shared" si="552"/>
        <v>20586.38</v>
      </c>
      <c r="E11799" s="138" t="s">
        <v>2044</v>
      </c>
      <c r="F11799" s="148">
        <f t="shared" si="553"/>
        <v>16874.080000000002</v>
      </c>
      <c r="G11799" s="148">
        <f t="shared" si="554"/>
        <v>20586.377600000003</v>
      </c>
    </row>
    <row r="11800" spans="1:7" ht="14.4" customHeight="1">
      <c r="A11800" s="138" t="s">
        <v>19593</v>
      </c>
      <c r="B11800" s="151" t="s">
        <v>19594</v>
      </c>
      <c r="C11800" s="148">
        <v>16874.079423299998</v>
      </c>
      <c r="D11800" s="148">
        <f t="shared" si="552"/>
        <v>20586.38</v>
      </c>
      <c r="E11800" s="138" t="s">
        <v>2044</v>
      </c>
      <c r="F11800" s="148">
        <f t="shared" si="553"/>
        <v>16874.080000000002</v>
      </c>
      <c r="G11800" s="148">
        <f t="shared" si="554"/>
        <v>20586.377600000003</v>
      </c>
    </row>
    <row r="11801" spans="1:7" ht="14.4" customHeight="1">
      <c r="A11801" s="138" t="s">
        <v>19595</v>
      </c>
      <c r="B11801" s="151" t="s">
        <v>19596</v>
      </c>
      <c r="C11801" s="148">
        <v>16874.079423299998</v>
      </c>
      <c r="D11801" s="148">
        <f t="shared" si="552"/>
        <v>20586.38</v>
      </c>
      <c r="E11801" s="138" t="s">
        <v>2044</v>
      </c>
      <c r="F11801" s="148">
        <f t="shared" si="553"/>
        <v>16874.080000000002</v>
      </c>
      <c r="G11801" s="148">
        <f t="shared" si="554"/>
        <v>20586.377600000003</v>
      </c>
    </row>
    <row r="11802" spans="1:7" ht="14.4" customHeight="1">
      <c r="A11802" s="138" t="s">
        <v>19597</v>
      </c>
      <c r="B11802" s="151" t="s">
        <v>19598</v>
      </c>
      <c r="C11802" s="148">
        <v>16874.079423299998</v>
      </c>
      <c r="D11802" s="148">
        <f t="shared" si="552"/>
        <v>20586.38</v>
      </c>
      <c r="E11802" s="138" t="s">
        <v>2044</v>
      </c>
      <c r="F11802" s="148">
        <f t="shared" si="553"/>
        <v>16874.080000000002</v>
      </c>
      <c r="G11802" s="148">
        <f t="shared" si="554"/>
        <v>20586.377600000003</v>
      </c>
    </row>
    <row r="11803" spans="1:7" ht="14.4" customHeight="1">
      <c r="A11803" s="138" t="s">
        <v>19599</v>
      </c>
      <c r="B11803" s="151" t="s">
        <v>19600</v>
      </c>
      <c r="C11803" s="148">
        <v>16874.079423299998</v>
      </c>
      <c r="D11803" s="148">
        <f t="shared" si="552"/>
        <v>20586.38</v>
      </c>
      <c r="E11803" s="138" t="s">
        <v>2044</v>
      </c>
      <c r="F11803" s="148">
        <f t="shared" si="553"/>
        <v>16874.080000000002</v>
      </c>
      <c r="G11803" s="148">
        <f t="shared" si="554"/>
        <v>20586.377600000003</v>
      </c>
    </row>
    <row r="11804" spans="1:7" ht="14.4" customHeight="1">
      <c r="A11804" s="138" t="s">
        <v>19601</v>
      </c>
      <c r="B11804" s="151" t="s">
        <v>19602</v>
      </c>
      <c r="C11804" s="148">
        <v>16874.079423299998</v>
      </c>
      <c r="D11804" s="148">
        <f t="shared" si="552"/>
        <v>20586.38</v>
      </c>
      <c r="E11804" s="138" t="s">
        <v>2044</v>
      </c>
      <c r="F11804" s="148">
        <f t="shared" si="553"/>
        <v>16874.080000000002</v>
      </c>
      <c r="G11804" s="148">
        <f t="shared" si="554"/>
        <v>20586.377600000003</v>
      </c>
    </row>
    <row r="11805" spans="1:7" ht="14.4" customHeight="1">
      <c r="A11805" s="138" t="s">
        <v>19603</v>
      </c>
      <c r="B11805" s="151" t="s">
        <v>19604</v>
      </c>
      <c r="C11805" s="148">
        <v>16874.079423299998</v>
      </c>
      <c r="D11805" s="148">
        <f t="shared" si="552"/>
        <v>20586.38</v>
      </c>
      <c r="E11805" s="138" t="s">
        <v>2044</v>
      </c>
      <c r="F11805" s="148">
        <f t="shared" si="553"/>
        <v>16874.080000000002</v>
      </c>
      <c r="G11805" s="148">
        <f t="shared" si="554"/>
        <v>20586.377600000003</v>
      </c>
    </row>
    <row r="11806" spans="1:7" ht="14.4" customHeight="1">
      <c r="A11806" s="138" t="s">
        <v>19605</v>
      </c>
      <c r="B11806" s="151" t="s">
        <v>19606</v>
      </c>
      <c r="C11806" s="148">
        <v>16874.079423299998</v>
      </c>
      <c r="D11806" s="148">
        <f t="shared" si="552"/>
        <v>20586.38</v>
      </c>
      <c r="E11806" s="138" t="s">
        <v>2044</v>
      </c>
      <c r="F11806" s="148">
        <f t="shared" si="553"/>
        <v>16874.080000000002</v>
      </c>
      <c r="G11806" s="148">
        <f t="shared" si="554"/>
        <v>20586.377600000003</v>
      </c>
    </row>
    <row r="11807" spans="1:7" ht="14.4" customHeight="1">
      <c r="A11807" s="138" t="s">
        <v>19607</v>
      </c>
      <c r="B11807" s="151" t="s">
        <v>19608</v>
      </c>
      <c r="C11807" s="148">
        <v>16874.079423299998</v>
      </c>
      <c r="D11807" s="148">
        <f t="shared" si="552"/>
        <v>20586.38</v>
      </c>
      <c r="E11807" s="138" t="s">
        <v>2044</v>
      </c>
      <c r="F11807" s="148">
        <f t="shared" si="553"/>
        <v>16874.080000000002</v>
      </c>
      <c r="G11807" s="148">
        <f t="shared" si="554"/>
        <v>20586.377600000003</v>
      </c>
    </row>
    <row r="11808" spans="1:7" ht="14.4" customHeight="1">
      <c r="A11808" s="138" t="s">
        <v>19609</v>
      </c>
      <c r="B11808" s="151" t="s">
        <v>19610</v>
      </c>
      <c r="C11808" s="148">
        <v>16874.079423299998</v>
      </c>
      <c r="D11808" s="148">
        <f t="shared" si="552"/>
        <v>20586.38</v>
      </c>
      <c r="E11808" s="138" t="s">
        <v>2044</v>
      </c>
      <c r="F11808" s="148">
        <f t="shared" si="553"/>
        <v>16874.080000000002</v>
      </c>
      <c r="G11808" s="148">
        <f t="shared" si="554"/>
        <v>20586.377600000003</v>
      </c>
    </row>
    <row r="11809" spans="1:7" ht="14.4" customHeight="1">
      <c r="A11809" s="138" t="s">
        <v>19611</v>
      </c>
      <c r="B11809" s="151" t="s">
        <v>19612</v>
      </c>
      <c r="C11809" s="148">
        <v>16874.079423299998</v>
      </c>
      <c r="D11809" s="148">
        <f t="shared" si="552"/>
        <v>20586.38</v>
      </c>
      <c r="E11809" s="138" t="s">
        <v>2044</v>
      </c>
      <c r="F11809" s="148">
        <f t="shared" si="553"/>
        <v>16874.080000000002</v>
      </c>
      <c r="G11809" s="148">
        <f t="shared" si="554"/>
        <v>20586.377600000003</v>
      </c>
    </row>
    <row r="11810" spans="1:7" ht="14.4" customHeight="1">
      <c r="A11810" s="138" t="s">
        <v>19613</v>
      </c>
      <c r="B11810" s="151" t="s">
        <v>19614</v>
      </c>
      <c r="C11810" s="148">
        <v>16874.079423299998</v>
      </c>
      <c r="D11810" s="148">
        <f t="shared" si="552"/>
        <v>20586.38</v>
      </c>
      <c r="E11810" s="138" t="s">
        <v>2044</v>
      </c>
      <c r="F11810" s="148">
        <f t="shared" si="553"/>
        <v>16874.080000000002</v>
      </c>
      <c r="G11810" s="148">
        <f t="shared" si="554"/>
        <v>20586.377600000003</v>
      </c>
    </row>
    <row r="11811" spans="1:7" ht="14.4" customHeight="1">
      <c r="A11811" s="138" t="s">
        <v>19615</v>
      </c>
      <c r="B11811" s="151" t="s">
        <v>19616</v>
      </c>
      <c r="C11811" s="148">
        <v>16874.079423299998</v>
      </c>
      <c r="D11811" s="148">
        <f t="shared" si="552"/>
        <v>20586.38</v>
      </c>
      <c r="E11811" s="138" t="s">
        <v>2044</v>
      </c>
      <c r="F11811" s="148">
        <f t="shared" si="553"/>
        <v>16874.080000000002</v>
      </c>
      <c r="G11811" s="148">
        <f t="shared" si="554"/>
        <v>20586.377600000003</v>
      </c>
    </row>
    <row r="11812" spans="1:7" ht="14.4" customHeight="1">
      <c r="A11812" s="138" t="s">
        <v>19617</v>
      </c>
      <c r="B11812" s="151" t="s">
        <v>19618</v>
      </c>
      <c r="C11812" s="148">
        <v>16874.079423299998</v>
      </c>
      <c r="D11812" s="148">
        <f t="shared" si="552"/>
        <v>20586.38</v>
      </c>
      <c r="E11812" s="138" t="s">
        <v>2044</v>
      </c>
      <c r="F11812" s="148">
        <f t="shared" si="553"/>
        <v>16874.080000000002</v>
      </c>
      <c r="G11812" s="148">
        <f t="shared" si="554"/>
        <v>20586.377600000003</v>
      </c>
    </row>
    <row r="11813" spans="1:7" ht="14.4" customHeight="1">
      <c r="A11813" s="138" t="s">
        <v>19619</v>
      </c>
      <c r="B11813" s="151" t="s">
        <v>19620</v>
      </c>
      <c r="C11813" s="148">
        <v>16874.079423299998</v>
      </c>
      <c r="D11813" s="148">
        <f t="shared" si="552"/>
        <v>20586.38</v>
      </c>
      <c r="E11813" s="138" t="s">
        <v>2044</v>
      </c>
      <c r="F11813" s="148">
        <f t="shared" si="553"/>
        <v>16874.080000000002</v>
      </c>
      <c r="G11813" s="148">
        <f t="shared" si="554"/>
        <v>20586.377600000003</v>
      </c>
    </row>
    <row r="11814" spans="1:7" ht="14.4" customHeight="1">
      <c r="A11814" s="138" t="s">
        <v>19621</v>
      </c>
      <c r="B11814" s="151" t="s">
        <v>19622</v>
      </c>
      <c r="C11814" s="148">
        <v>16874.079423299998</v>
      </c>
      <c r="D11814" s="148">
        <f t="shared" si="552"/>
        <v>20586.38</v>
      </c>
      <c r="E11814" s="138" t="s">
        <v>2044</v>
      </c>
      <c r="F11814" s="148">
        <f t="shared" si="553"/>
        <v>16874.080000000002</v>
      </c>
      <c r="G11814" s="148">
        <f t="shared" si="554"/>
        <v>20586.377600000003</v>
      </c>
    </row>
    <row r="11815" spans="1:7" ht="14.4" customHeight="1">
      <c r="A11815" s="138" t="s">
        <v>19623</v>
      </c>
      <c r="B11815" s="151" t="s">
        <v>19624</v>
      </c>
      <c r="C11815" s="148">
        <v>16874.079423299998</v>
      </c>
      <c r="D11815" s="148">
        <f t="shared" si="552"/>
        <v>20586.38</v>
      </c>
      <c r="E11815" s="138" t="s">
        <v>2044</v>
      </c>
      <c r="F11815" s="148">
        <f t="shared" si="553"/>
        <v>16874.080000000002</v>
      </c>
      <c r="G11815" s="148">
        <f t="shared" si="554"/>
        <v>20586.377600000003</v>
      </c>
    </row>
    <row r="11816" spans="1:7" ht="14.4" customHeight="1">
      <c r="A11816" s="138" t="s">
        <v>19625</v>
      </c>
      <c r="B11816" s="151" t="s">
        <v>19626</v>
      </c>
      <c r="C11816" s="148">
        <v>16874.079423299998</v>
      </c>
      <c r="D11816" s="148">
        <f t="shared" si="552"/>
        <v>20586.38</v>
      </c>
      <c r="E11816" s="138" t="s">
        <v>2044</v>
      </c>
      <c r="F11816" s="148">
        <f t="shared" si="553"/>
        <v>16874.080000000002</v>
      </c>
      <c r="G11816" s="148">
        <f t="shared" si="554"/>
        <v>20586.377600000003</v>
      </c>
    </row>
    <row r="11817" spans="1:7" ht="14.4" customHeight="1">
      <c r="A11817" s="138" t="s">
        <v>19627</v>
      </c>
      <c r="B11817" s="151" t="s">
        <v>19628</v>
      </c>
      <c r="C11817" s="148">
        <v>16874.079423299998</v>
      </c>
      <c r="D11817" s="148">
        <f t="shared" si="552"/>
        <v>20586.38</v>
      </c>
      <c r="E11817" s="138" t="s">
        <v>2044</v>
      </c>
      <c r="F11817" s="148">
        <f t="shared" si="553"/>
        <v>16874.080000000002</v>
      </c>
      <c r="G11817" s="148">
        <f t="shared" si="554"/>
        <v>20586.377600000003</v>
      </c>
    </row>
    <row r="11818" spans="1:7" ht="14.4" customHeight="1">
      <c r="A11818" s="138" t="s">
        <v>19629</v>
      </c>
      <c r="B11818" s="151" t="s">
        <v>19630</v>
      </c>
      <c r="C11818" s="148">
        <v>16874.079423299998</v>
      </c>
      <c r="D11818" s="148">
        <f t="shared" si="552"/>
        <v>20586.38</v>
      </c>
      <c r="E11818" s="138" t="s">
        <v>2044</v>
      </c>
      <c r="F11818" s="148">
        <f t="shared" si="553"/>
        <v>16874.080000000002</v>
      </c>
      <c r="G11818" s="148">
        <f t="shared" si="554"/>
        <v>20586.377600000003</v>
      </c>
    </row>
    <row r="11819" spans="1:7" ht="14.4" customHeight="1">
      <c r="A11819" s="138" t="s">
        <v>19631</v>
      </c>
      <c r="B11819" s="151" t="s">
        <v>19632</v>
      </c>
      <c r="C11819" s="148">
        <v>16874.079423299998</v>
      </c>
      <c r="D11819" s="148">
        <f t="shared" si="552"/>
        <v>20586.38</v>
      </c>
      <c r="E11819" s="138" t="s">
        <v>2044</v>
      </c>
      <c r="F11819" s="148">
        <f t="shared" si="553"/>
        <v>16874.080000000002</v>
      </c>
      <c r="G11819" s="148">
        <f t="shared" si="554"/>
        <v>20586.377600000003</v>
      </c>
    </row>
    <row r="11820" spans="1:7" ht="14.4" customHeight="1">
      <c r="A11820" s="138" t="s">
        <v>19633</v>
      </c>
      <c r="B11820" s="151" t="s">
        <v>19634</v>
      </c>
      <c r="C11820" s="148">
        <v>16874.079423299998</v>
      </c>
      <c r="D11820" s="148">
        <f t="shared" si="552"/>
        <v>20586.38</v>
      </c>
      <c r="E11820" s="138" t="s">
        <v>2044</v>
      </c>
      <c r="F11820" s="148">
        <f t="shared" si="553"/>
        <v>16874.080000000002</v>
      </c>
      <c r="G11820" s="148">
        <f t="shared" si="554"/>
        <v>20586.377600000003</v>
      </c>
    </row>
    <row r="11821" spans="1:7" ht="14.4" customHeight="1">
      <c r="A11821" s="138" t="s">
        <v>19635</v>
      </c>
      <c r="B11821" s="151" t="s">
        <v>19636</v>
      </c>
      <c r="C11821" s="148">
        <v>16874.079423299998</v>
      </c>
      <c r="D11821" s="148">
        <f t="shared" si="552"/>
        <v>20586.38</v>
      </c>
      <c r="E11821" s="138" t="s">
        <v>2044</v>
      </c>
      <c r="F11821" s="148">
        <f t="shared" si="553"/>
        <v>16874.080000000002</v>
      </c>
      <c r="G11821" s="148">
        <f t="shared" si="554"/>
        <v>20586.377600000003</v>
      </c>
    </row>
    <row r="11822" spans="1:7" ht="14.4" customHeight="1">
      <c r="A11822" s="138" t="s">
        <v>19637</v>
      </c>
      <c r="B11822" s="151" t="s">
        <v>19638</v>
      </c>
      <c r="C11822" s="148">
        <v>16874.079423299998</v>
      </c>
      <c r="D11822" s="148">
        <f t="shared" si="552"/>
        <v>20586.38</v>
      </c>
      <c r="E11822" s="138" t="s">
        <v>2044</v>
      </c>
      <c r="F11822" s="148">
        <f t="shared" si="553"/>
        <v>16874.080000000002</v>
      </c>
      <c r="G11822" s="148">
        <f t="shared" si="554"/>
        <v>20586.377600000003</v>
      </c>
    </row>
    <row r="11823" spans="1:7" ht="14.4" customHeight="1">
      <c r="A11823" s="138" t="s">
        <v>19639</v>
      </c>
      <c r="B11823" s="151" t="s">
        <v>19640</v>
      </c>
      <c r="C11823" s="148">
        <v>16874.079423299998</v>
      </c>
      <c r="D11823" s="148">
        <f t="shared" si="552"/>
        <v>20586.38</v>
      </c>
      <c r="E11823" s="138" t="s">
        <v>2044</v>
      </c>
      <c r="F11823" s="148">
        <f t="shared" si="553"/>
        <v>16874.080000000002</v>
      </c>
      <c r="G11823" s="148">
        <f t="shared" si="554"/>
        <v>20586.377600000003</v>
      </c>
    </row>
    <row r="11824" spans="1:7" ht="14.4" customHeight="1">
      <c r="A11824" s="138" t="s">
        <v>19641</v>
      </c>
      <c r="B11824" s="151" t="s">
        <v>19642</v>
      </c>
      <c r="C11824" s="148">
        <v>16874.079423299998</v>
      </c>
      <c r="D11824" s="148">
        <f t="shared" si="552"/>
        <v>20586.38</v>
      </c>
      <c r="E11824" s="138" t="s">
        <v>2044</v>
      </c>
      <c r="F11824" s="148">
        <f t="shared" si="553"/>
        <v>16874.080000000002</v>
      </c>
      <c r="G11824" s="148">
        <f t="shared" si="554"/>
        <v>20586.377600000003</v>
      </c>
    </row>
    <row r="11825" spans="1:7" ht="14.4" customHeight="1">
      <c r="A11825" s="138" t="s">
        <v>19643</v>
      </c>
      <c r="B11825" s="151" t="s">
        <v>19644</v>
      </c>
      <c r="C11825" s="148">
        <v>16874.079423299998</v>
      </c>
      <c r="D11825" s="148">
        <f t="shared" si="552"/>
        <v>20586.38</v>
      </c>
      <c r="E11825" s="138" t="s">
        <v>2044</v>
      </c>
      <c r="F11825" s="148">
        <f t="shared" si="553"/>
        <v>16874.080000000002</v>
      </c>
      <c r="G11825" s="148">
        <f t="shared" si="554"/>
        <v>20586.377600000003</v>
      </c>
    </row>
    <row r="11826" spans="1:7" ht="14.4" customHeight="1">
      <c r="A11826" s="138" t="s">
        <v>19645</v>
      </c>
      <c r="B11826" s="151" t="s">
        <v>19646</v>
      </c>
      <c r="C11826" s="148">
        <v>16874.079423299998</v>
      </c>
      <c r="D11826" s="148">
        <f t="shared" si="552"/>
        <v>20586.38</v>
      </c>
      <c r="E11826" s="138" t="s">
        <v>2044</v>
      </c>
      <c r="F11826" s="148">
        <f t="shared" si="553"/>
        <v>16874.080000000002</v>
      </c>
      <c r="G11826" s="148">
        <f t="shared" si="554"/>
        <v>20586.377600000003</v>
      </c>
    </row>
    <row r="11827" spans="1:7" ht="14.4" customHeight="1">
      <c r="A11827" s="138" t="s">
        <v>19647</v>
      </c>
      <c r="B11827" s="151" t="s">
        <v>19648</v>
      </c>
      <c r="C11827" s="148">
        <v>16874.079423299998</v>
      </c>
      <c r="D11827" s="148">
        <f t="shared" si="552"/>
        <v>20586.38</v>
      </c>
      <c r="E11827" s="138" t="s">
        <v>2044</v>
      </c>
      <c r="F11827" s="148">
        <f t="shared" si="553"/>
        <v>16874.080000000002</v>
      </c>
      <c r="G11827" s="148">
        <f t="shared" si="554"/>
        <v>20586.377600000003</v>
      </c>
    </row>
    <row r="11828" spans="1:7" ht="14.4" customHeight="1">
      <c r="A11828" s="138" t="s">
        <v>19649</v>
      </c>
      <c r="B11828" s="151" t="s">
        <v>19650</v>
      </c>
      <c r="C11828" s="148">
        <v>16874.079423299998</v>
      </c>
      <c r="D11828" s="148">
        <f t="shared" si="552"/>
        <v>20586.38</v>
      </c>
      <c r="E11828" s="138" t="s">
        <v>2044</v>
      </c>
      <c r="F11828" s="148">
        <f t="shared" si="553"/>
        <v>16874.080000000002</v>
      </c>
      <c r="G11828" s="148">
        <f t="shared" si="554"/>
        <v>20586.377600000003</v>
      </c>
    </row>
    <row r="11829" spans="1:7" ht="14.4" customHeight="1">
      <c r="A11829" s="138" t="s">
        <v>19651</v>
      </c>
      <c r="B11829" s="151" t="s">
        <v>19652</v>
      </c>
      <c r="C11829" s="148">
        <v>16874.079423299998</v>
      </c>
      <c r="D11829" s="148">
        <f t="shared" si="552"/>
        <v>20586.38</v>
      </c>
      <c r="E11829" s="138" t="s">
        <v>2044</v>
      </c>
      <c r="F11829" s="148">
        <f t="shared" si="553"/>
        <v>16874.080000000002</v>
      </c>
      <c r="G11829" s="148">
        <f t="shared" si="554"/>
        <v>20586.377600000003</v>
      </c>
    </row>
    <row r="11830" spans="1:7" ht="14.4" customHeight="1">
      <c r="A11830" s="138" t="s">
        <v>19653</v>
      </c>
      <c r="B11830" s="151" t="s">
        <v>19654</v>
      </c>
      <c r="C11830" s="148">
        <v>16874.079423299998</v>
      </c>
      <c r="D11830" s="148">
        <f t="shared" si="552"/>
        <v>20586.38</v>
      </c>
      <c r="E11830" s="138" t="s">
        <v>2044</v>
      </c>
      <c r="F11830" s="148">
        <f t="shared" si="553"/>
        <v>16874.080000000002</v>
      </c>
      <c r="G11830" s="148">
        <f t="shared" si="554"/>
        <v>20586.377600000003</v>
      </c>
    </row>
    <row r="11831" spans="1:7" ht="14.4" customHeight="1">
      <c r="A11831" s="138" t="s">
        <v>19655</v>
      </c>
      <c r="B11831" s="151" t="s">
        <v>19656</v>
      </c>
      <c r="C11831" s="148">
        <v>16874.079423299998</v>
      </c>
      <c r="D11831" s="148">
        <f t="shared" si="552"/>
        <v>20586.38</v>
      </c>
      <c r="E11831" s="138" t="s">
        <v>2044</v>
      </c>
      <c r="F11831" s="148">
        <f t="shared" si="553"/>
        <v>16874.080000000002</v>
      </c>
      <c r="G11831" s="148">
        <f t="shared" si="554"/>
        <v>20586.377600000003</v>
      </c>
    </row>
    <row r="11832" spans="1:7" ht="14.4" customHeight="1">
      <c r="A11832" s="138" t="s">
        <v>19657</v>
      </c>
      <c r="B11832" s="151" t="s">
        <v>19658</v>
      </c>
      <c r="C11832" s="148">
        <v>16874.079423299998</v>
      </c>
      <c r="D11832" s="148">
        <f t="shared" si="552"/>
        <v>20586.38</v>
      </c>
      <c r="E11832" s="138" t="s">
        <v>2044</v>
      </c>
      <c r="F11832" s="148">
        <f t="shared" si="553"/>
        <v>16874.080000000002</v>
      </c>
      <c r="G11832" s="148">
        <f t="shared" si="554"/>
        <v>20586.377600000003</v>
      </c>
    </row>
    <row r="11833" spans="1:7" ht="14.4" customHeight="1">
      <c r="A11833" s="138" t="s">
        <v>19659</v>
      </c>
      <c r="B11833" s="151" t="s">
        <v>19660</v>
      </c>
      <c r="C11833" s="148">
        <v>16874.079423299998</v>
      </c>
      <c r="D11833" s="148">
        <f t="shared" si="552"/>
        <v>20586.38</v>
      </c>
      <c r="E11833" s="138" t="s">
        <v>2044</v>
      </c>
      <c r="F11833" s="148">
        <f t="shared" si="553"/>
        <v>16874.080000000002</v>
      </c>
      <c r="G11833" s="148">
        <f t="shared" si="554"/>
        <v>20586.377600000003</v>
      </c>
    </row>
    <row r="11834" spans="1:7" ht="14.4" customHeight="1">
      <c r="A11834" s="138" t="s">
        <v>19661</v>
      </c>
      <c r="B11834" s="151" t="s">
        <v>19662</v>
      </c>
      <c r="C11834" s="148">
        <v>16874.079423299998</v>
      </c>
      <c r="D11834" s="148">
        <f t="shared" si="552"/>
        <v>20586.38</v>
      </c>
      <c r="E11834" s="138" t="s">
        <v>2044</v>
      </c>
      <c r="F11834" s="148">
        <f t="shared" si="553"/>
        <v>16874.080000000002</v>
      </c>
      <c r="G11834" s="148">
        <f t="shared" si="554"/>
        <v>20586.377600000003</v>
      </c>
    </row>
    <row r="11835" spans="1:7" ht="14.4" customHeight="1">
      <c r="A11835" s="138" t="s">
        <v>19663</v>
      </c>
      <c r="B11835" s="151" t="s">
        <v>19664</v>
      </c>
      <c r="C11835" s="148">
        <v>16874.079423299998</v>
      </c>
      <c r="D11835" s="148">
        <f t="shared" si="552"/>
        <v>20586.38</v>
      </c>
      <c r="E11835" s="138" t="s">
        <v>2044</v>
      </c>
      <c r="F11835" s="148">
        <f t="shared" si="553"/>
        <v>16874.080000000002</v>
      </c>
      <c r="G11835" s="148">
        <f t="shared" si="554"/>
        <v>20586.377600000003</v>
      </c>
    </row>
    <row r="11836" spans="1:7" ht="14.4" customHeight="1">
      <c r="A11836" s="138" t="s">
        <v>19665</v>
      </c>
      <c r="B11836" s="151" t="s">
        <v>19666</v>
      </c>
      <c r="C11836" s="148">
        <v>16874.079423299998</v>
      </c>
      <c r="D11836" s="148">
        <f t="shared" si="552"/>
        <v>20586.38</v>
      </c>
      <c r="E11836" s="138" t="s">
        <v>2044</v>
      </c>
      <c r="F11836" s="148">
        <f t="shared" si="553"/>
        <v>16874.080000000002</v>
      </c>
      <c r="G11836" s="148">
        <f t="shared" si="554"/>
        <v>20586.377600000003</v>
      </c>
    </row>
    <row r="11837" spans="1:7" ht="14.4" customHeight="1">
      <c r="A11837" s="138" t="s">
        <v>19667</v>
      </c>
      <c r="B11837" s="151" t="s">
        <v>19668</v>
      </c>
      <c r="C11837" s="148">
        <v>16874.079423299998</v>
      </c>
      <c r="D11837" s="148">
        <f t="shared" si="552"/>
        <v>20586.38</v>
      </c>
      <c r="E11837" s="138" t="s">
        <v>2044</v>
      </c>
      <c r="F11837" s="148">
        <f t="shared" si="553"/>
        <v>16874.080000000002</v>
      </c>
      <c r="G11837" s="148">
        <f t="shared" si="554"/>
        <v>20586.377600000003</v>
      </c>
    </row>
    <row r="11838" spans="1:7" ht="14.4" customHeight="1">
      <c r="A11838" s="138" t="s">
        <v>19669</v>
      </c>
      <c r="B11838" s="151" t="s">
        <v>19670</v>
      </c>
      <c r="C11838" s="148">
        <v>16874.079423299998</v>
      </c>
      <c r="D11838" s="148">
        <f t="shared" si="552"/>
        <v>20586.38</v>
      </c>
      <c r="E11838" s="138" t="s">
        <v>2044</v>
      </c>
      <c r="F11838" s="148">
        <f t="shared" si="553"/>
        <v>16874.080000000002</v>
      </c>
      <c r="G11838" s="148">
        <f t="shared" si="554"/>
        <v>20586.377600000003</v>
      </c>
    </row>
    <row r="11839" spans="1:7" ht="14.4" customHeight="1">
      <c r="A11839" s="138" t="s">
        <v>19671</v>
      </c>
      <c r="B11839" s="151" t="s">
        <v>19672</v>
      </c>
      <c r="C11839" s="148">
        <v>16874.079423299998</v>
      </c>
      <c r="D11839" s="148">
        <f t="shared" si="552"/>
        <v>20586.38</v>
      </c>
      <c r="E11839" s="138" t="s">
        <v>2044</v>
      </c>
      <c r="F11839" s="148">
        <f t="shared" si="553"/>
        <v>16874.080000000002</v>
      </c>
      <c r="G11839" s="148">
        <f t="shared" si="554"/>
        <v>20586.377600000003</v>
      </c>
    </row>
    <row r="11840" spans="1:7" ht="14.4" customHeight="1">
      <c r="A11840" s="138" t="s">
        <v>19673</v>
      </c>
      <c r="B11840" s="151" t="s">
        <v>19674</v>
      </c>
      <c r="C11840" s="148">
        <v>16874.079423299998</v>
      </c>
      <c r="D11840" s="148">
        <f t="shared" si="552"/>
        <v>20586.38</v>
      </c>
      <c r="E11840" s="138" t="s">
        <v>2044</v>
      </c>
      <c r="F11840" s="148">
        <f t="shared" si="553"/>
        <v>16874.080000000002</v>
      </c>
      <c r="G11840" s="148">
        <f t="shared" si="554"/>
        <v>20586.377600000003</v>
      </c>
    </row>
    <row r="11841" spans="1:7" ht="14.4" customHeight="1">
      <c r="A11841" s="138" t="s">
        <v>19675</v>
      </c>
      <c r="B11841" s="151" t="s">
        <v>19676</v>
      </c>
      <c r="C11841" s="148">
        <v>16874.079423299998</v>
      </c>
      <c r="D11841" s="148">
        <f t="shared" si="552"/>
        <v>20586.38</v>
      </c>
      <c r="E11841" s="138" t="s">
        <v>2044</v>
      </c>
      <c r="F11841" s="148">
        <f t="shared" si="553"/>
        <v>16874.080000000002</v>
      </c>
      <c r="G11841" s="148">
        <f t="shared" si="554"/>
        <v>20586.377600000003</v>
      </c>
    </row>
    <row r="11842" spans="1:7" ht="14.4" customHeight="1">
      <c r="A11842" s="138" t="s">
        <v>19677</v>
      </c>
      <c r="B11842" s="151" t="s">
        <v>19678</v>
      </c>
      <c r="C11842" s="148">
        <v>16874.079423299998</v>
      </c>
      <c r="D11842" s="148">
        <f t="shared" si="552"/>
        <v>20586.38</v>
      </c>
      <c r="E11842" s="138" t="s">
        <v>2044</v>
      </c>
      <c r="F11842" s="148">
        <f t="shared" si="553"/>
        <v>16874.080000000002</v>
      </c>
      <c r="G11842" s="148">
        <f t="shared" si="554"/>
        <v>20586.377600000003</v>
      </c>
    </row>
    <row r="11843" spans="1:7" ht="14.4" customHeight="1">
      <c r="A11843" s="138" t="s">
        <v>19679</v>
      </c>
      <c r="B11843" s="151" t="s">
        <v>19680</v>
      </c>
      <c r="C11843" s="148">
        <v>16874.079423299998</v>
      </c>
      <c r="D11843" s="148">
        <f t="shared" si="552"/>
        <v>20586.38</v>
      </c>
      <c r="E11843" s="138" t="s">
        <v>2044</v>
      </c>
      <c r="F11843" s="148">
        <f t="shared" si="553"/>
        <v>16874.080000000002</v>
      </c>
      <c r="G11843" s="148">
        <f t="shared" si="554"/>
        <v>20586.377600000003</v>
      </c>
    </row>
    <row r="11844" spans="1:7" ht="14.4" customHeight="1">
      <c r="A11844" s="138" t="s">
        <v>19681</v>
      </c>
      <c r="B11844" s="151" t="s">
        <v>19682</v>
      </c>
      <c r="C11844" s="148">
        <v>16874.079423299998</v>
      </c>
      <c r="D11844" s="148">
        <f t="shared" si="552"/>
        <v>20586.38</v>
      </c>
      <c r="E11844" s="138" t="s">
        <v>2044</v>
      </c>
      <c r="F11844" s="148">
        <f t="shared" si="553"/>
        <v>16874.080000000002</v>
      </c>
      <c r="G11844" s="148">
        <f t="shared" si="554"/>
        <v>20586.377600000003</v>
      </c>
    </row>
    <row r="11845" spans="1:7" ht="14.4" customHeight="1">
      <c r="A11845" s="138" t="s">
        <v>19683</v>
      </c>
      <c r="B11845" s="151" t="s">
        <v>19684</v>
      </c>
      <c r="C11845" s="148">
        <v>16874.079423299998</v>
      </c>
      <c r="D11845" s="148">
        <f t="shared" si="552"/>
        <v>20586.38</v>
      </c>
      <c r="E11845" s="138" t="s">
        <v>2044</v>
      </c>
      <c r="F11845" s="148">
        <f t="shared" si="553"/>
        <v>16874.080000000002</v>
      </c>
      <c r="G11845" s="148">
        <f t="shared" si="554"/>
        <v>20586.377600000003</v>
      </c>
    </row>
    <row r="11846" spans="1:7" ht="14.4" customHeight="1">
      <c r="A11846" s="138" t="s">
        <v>19685</v>
      </c>
      <c r="B11846" s="151" t="s">
        <v>19686</v>
      </c>
      <c r="C11846" s="148">
        <v>16874.079423299998</v>
      </c>
      <c r="D11846" s="148">
        <f t="shared" si="552"/>
        <v>20586.38</v>
      </c>
      <c r="E11846" s="138" t="s">
        <v>2044</v>
      </c>
      <c r="F11846" s="148">
        <f t="shared" si="553"/>
        <v>16874.080000000002</v>
      </c>
      <c r="G11846" s="148">
        <f t="shared" si="554"/>
        <v>20586.377600000003</v>
      </c>
    </row>
    <row r="11847" spans="1:7" ht="14.4" customHeight="1">
      <c r="A11847" s="138" t="s">
        <v>19687</v>
      </c>
      <c r="B11847" s="151" t="s">
        <v>19688</v>
      </c>
      <c r="C11847" s="148">
        <v>16874.079423299998</v>
      </c>
      <c r="D11847" s="148">
        <f t="shared" si="552"/>
        <v>20586.38</v>
      </c>
      <c r="E11847" s="138" t="s">
        <v>2044</v>
      </c>
      <c r="F11847" s="148">
        <f t="shared" si="553"/>
        <v>16874.080000000002</v>
      </c>
      <c r="G11847" s="148">
        <f t="shared" si="554"/>
        <v>20586.377600000003</v>
      </c>
    </row>
    <row r="11848" spans="1:7" ht="14.4" customHeight="1">
      <c r="A11848" s="138" t="s">
        <v>19689</v>
      </c>
      <c r="B11848" s="151" t="s">
        <v>19690</v>
      </c>
      <c r="C11848" s="148">
        <v>16874.079423299998</v>
      </c>
      <c r="D11848" s="148">
        <f t="shared" si="552"/>
        <v>20586.38</v>
      </c>
      <c r="E11848" s="138" t="s">
        <v>2044</v>
      </c>
      <c r="F11848" s="148">
        <f t="shared" si="553"/>
        <v>16874.080000000002</v>
      </c>
      <c r="G11848" s="148">
        <f t="shared" si="554"/>
        <v>20586.377600000003</v>
      </c>
    </row>
    <row r="11849" spans="1:7" ht="14.4" customHeight="1">
      <c r="A11849" s="138" t="s">
        <v>19691</v>
      </c>
      <c r="B11849" s="151" t="s">
        <v>19692</v>
      </c>
      <c r="C11849" s="148">
        <v>16874.079423299998</v>
      </c>
      <c r="D11849" s="148">
        <f t="shared" ref="D11849:D11912" si="555">ROUND(C11849*(1+$D$8),2)</f>
        <v>20586.38</v>
      </c>
      <c r="E11849" s="138" t="s">
        <v>2044</v>
      </c>
      <c r="F11849" s="148">
        <f t="shared" ref="F11849:F11912" si="556">ROUND(C11849*(1-HLOOKUP(E11849,$1:$2,2,FALSE)),2)</f>
        <v>16874.080000000002</v>
      </c>
      <c r="G11849" s="148">
        <f t="shared" ref="G11849:G11912" si="557">F11849*(1+$D$8)</f>
        <v>20586.377600000003</v>
      </c>
    </row>
    <row r="11850" spans="1:7" ht="14.4" customHeight="1">
      <c r="A11850" s="138" t="s">
        <v>19693</v>
      </c>
      <c r="B11850" s="151" t="s">
        <v>19694</v>
      </c>
      <c r="C11850" s="148">
        <v>16874.079423299998</v>
      </c>
      <c r="D11850" s="148">
        <f t="shared" si="555"/>
        <v>20586.38</v>
      </c>
      <c r="E11850" s="138" t="s">
        <v>2044</v>
      </c>
      <c r="F11850" s="148">
        <f t="shared" si="556"/>
        <v>16874.080000000002</v>
      </c>
      <c r="G11850" s="148">
        <f t="shared" si="557"/>
        <v>20586.377600000003</v>
      </c>
    </row>
    <row r="11851" spans="1:7" ht="14.4" customHeight="1">
      <c r="A11851" s="138" t="s">
        <v>19695</v>
      </c>
      <c r="B11851" s="151" t="s">
        <v>19696</v>
      </c>
      <c r="C11851" s="148">
        <v>16874.079423299998</v>
      </c>
      <c r="D11851" s="148">
        <f t="shared" si="555"/>
        <v>20586.38</v>
      </c>
      <c r="E11851" s="138" t="s">
        <v>2044</v>
      </c>
      <c r="F11851" s="148">
        <f t="shared" si="556"/>
        <v>16874.080000000002</v>
      </c>
      <c r="G11851" s="148">
        <f t="shared" si="557"/>
        <v>20586.377600000003</v>
      </c>
    </row>
    <row r="11852" spans="1:7" ht="14.4" customHeight="1">
      <c r="A11852" s="138" t="s">
        <v>19697</v>
      </c>
      <c r="B11852" s="151" t="s">
        <v>19698</v>
      </c>
      <c r="C11852" s="148">
        <v>16874.079423299998</v>
      </c>
      <c r="D11852" s="148">
        <f t="shared" si="555"/>
        <v>20586.38</v>
      </c>
      <c r="E11852" s="138" t="s">
        <v>2044</v>
      </c>
      <c r="F11852" s="148">
        <f t="shared" si="556"/>
        <v>16874.080000000002</v>
      </c>
      <c r="G11852" s="148">
        <f t="shared" si="557"/>
        <v>20586.377600000003</v>
      </c>
    </row>
    <row r="11853" spans="1:7" ht="14.4" customHeight="1">
      <c r="A11853" s="138" t="s">
        <v>19699</v>
      </c>
      <c r="B11853" s="151" t="s">
        <v>19700</v>
      </c>
      <c r="C11853" s="148">
        <v>16874.079423299998</v>
      </c>
      <c r="D11853" s="148">
        <f t="shared" si="555"/>
        <v>20586.38</v>
      </c>
      <c r="E11853" s="138" t="s">
        <v>2044</v>
      </c>
      <c r="F11853" s="148">
        <f t="shared" si="556"/>
        <v>16874.080000000002</v>
      </c>
      <c r="G11853" s="148">
        <f t="shared" si="557"/>
        <v>20586.377600000003</v>
      </c>
    </row>
    <row r="11854" spans="1:7" ht="14.4" customHeight="1">
      <c r="A11854" s="138" t="s">
        <v>19701</v>
      </c>
      <c r="B11854" s="151" t="s">
        <v>19702</v>
      </c>
      <c r="C11854" s="148">
        <v>16874.079423299998</v>
      </c>
      <c r="D11854" s="148">
        <f t="shared" si="555"/>
        <v>20586.38</v>
      </c>
      <c r="E11854" s="138" t="s">
        <v>2044</v>
      </c>
      <c r="F11854" s="148">
        <f t="shared" si="556"/>
        <v>16874.080000000002</v>
      </c>
      <c r="G11854" s="148">
        <f t="shared" si="557"/>
        <v>20586.377600000003</v>
      </c>
    </row>
    <row r="11855" spans="1:7" ht="14.4" customHeight="1">
      <c r="A11855" s="138" t="s">
        <v>19703</v>
      </c>
      <c r="B11855" s="151" t="s">
        <v>19704</v>
      </c>
      <c r="C11855" s="148">
        <v>16874.079423299998</v>
      </c>
      <c r="D11855" s="148">
        <f t="shared" si="555"/>
        <v>20586.38</v>
      </c>
      <c r="E11855" s="138" t="s">
        <v>2044</v>
      </c>
      <c r="F11855" s="148">
        <f t="shared" si="556"/>
        <v>16874.080000000002</v>
      </c>
      <c r="G11855" s="148">
        <f t="shared" si="557"/>
        <v>20586.377600000003</v>
      </c>
    </row>
    <row r="11856" spans="1:7" ht="14.4" customHeight="1">
      <c r="A11856" s="138" t="s">
        <v>19705</v>
      </c>
      <c r="B11856" s="151" t="s">
        <v>19706</v>
      </c>
      <c r="C11856" s="148">
        <v>16874.079423299998</v>
      </c>
      <c r="D11856" s="148">
        <f t="shared" si="555"/>
        <v>20586.38</v>
      </c>
      <c r="E11856" s="138" t="s">
        <v>2044</v>
      </c>
      <c r="F11856" s="148">
        <f t="shared" si="556"/>
        <v>16874.080000000002</v>
      </c>
      <c r="G11856" s="148">
        <f t="shared" si="557"/>
        <v>20586.377600000003</v>
      </c>
    </row>
    <row r="11857" spans="1:7" ht="14.4" customHeight="1">
      <c r="A11857" s="138" t="s">
        <v>19707</v>
      </c>
      <c r="B11857" s="151" t="s">
        <v>19708</v>
      </c>
      <c r="C11857" s="148">
        <v>16874.079423299998</v>
      </c>
      <c r="D11857" s="148">
        <f t="shared" si="555"/>
        <v>20586.38</v>
      </c>
      <c r="E11857" s="138" t="s">
        <v>2044</v>
      </c>
      <c r="F11857" s="148">
        <f t="shared" si="556"/>
        <v>16874.080000000002</v>
      </c>
      <c r="G11857" s="148">
        <f t="shared" si="557"/>
        <v>20586.377600000003</v>
      </c>
    </row>
    <row r="11858" spans="1:7" ht="14.4" customHeight="1">
      <c r="A11858" s="138" t="s">
        <v>19709</v>
      </c>
      <c r="B11858" s="151" t="s">
        <v>19710</v>
      </c>
      <c r="C11858" s="148">
        <v>17076.53024</v>
      </c>
      <c r="D11858" s="148">
        <f t="shared" si="555"/>
        <v>20833.37</v>
      </c>
      <c r="E11858" s="138" t="s">
        <v>2035</v>
      </c>
      <c r="F11858" s="148">
        <f t="shared" si="556"/>
        <v>17076.53</v>
      </c>
      <c r="G11858" s="148">
        <f t="shared" si="557"/>
        <v>20833.366599999998</v>
      </c>
    </row>
    <row r="11859" spans="1:7" ht="14.4" customHeight="1">
      <c r="A11859" s="138" t="s">
        <v>19711</v>
      </c>
      <c r="B11859" s="151" t="s">
        <v>19712</v>
      </c>
      <c r="C11859" s="148">
        <v>26803.17</v>
      </c>
      <c r="D11859" s="148">
        <f t="shared" si="555"/>
        <v>32699.87</v>
      </c>
      <c r="E11859" s="138" t="s">
        <v>2037</v>
      </c>
      <c r="F11859" s="148">
        <f t="shared" si="556"/>
        <v>26803.17</v>
      </c>
      <c r="G11859" s="148">
        <f t="shared" si="557"/>
        <v>32699.867399999996</v>
      </c>
    </row>
    <row r="11860" spans="1:7" ht="14.4" customHeight="1">
      <c r="A11860" s="140" t="s">
        <v>19713</v>
      </c>
      <c r="B11860" s="151" t="s">
        <v>19714</v>
      </c>
      <c r="C11860" s="148">
        <v>6447.1220000000003</v>
      </c>
      <c r="D11860" s="148">
        <f t="shared" si="555"/>
        <v>7865.49</v>
      </c>
      <c r="E11860" s="138" t="s">
        <v>2032</v>
      </c>
      <c r="F11860" s="148">
        <f t="shared" si="556"/>
        <v>6447.12</v>
      </c>
      <c r="G11860" s="148">
        <f t="shared" si="557"/>
        <v>7865.4863999999998</v>
      </c>
    </row>
    <row r="11861" spans="1:7" ht="14.4" customHeight="1">
      <c r="A11861" s="140" t="s">
        <v>19715</v>
      </c>
      <c r="B11861" s="151" t="s">
        <v>19716</v>
      </c>
      <c r="C11861" s="148">
        <v>6447.1220000000003</v>
      </c>
      <c r="D11861" s="148">
        <f t="shared" si="555"/>
        <v>7865.49</v>
      </c>
      <c r="E11861" s="138" t="s">
        <v>2032</v>
      </c>
      <c r="F11861" s="148">
        <f t="shared" si="556"/>
        <v>6447.12</v>
      </c>
      <c r="G11861" s="148">
        <f t="shared" si="557"/>
        <v>7865.4863999999998</v>
      </c>
    </row>
    <row r="11862" spans="1:7" ht="14.4" customHeight="1">
      <c r="A11862" s="138" t="s">
        <v>19717</v>
      </c>
      <c r="B11862" s="151" t="s">
        <v>19718</v>
      </c>
      <c r="C11862" s="148">
        <v>4740.0298000000012</v>
      </c>
      <c r="D11862" s="148">
        <f t="shared" si="555"/>
        <v>5782.84</v>
      </c>
      <c r="E11862" s="138" t="s">
        <v>2032</v>
      </c>
      <c r="F11862" s="148">
        <f t="shared" si="556"/>
        <v>4740.03</v>
      </c>
      <c r="G11862" s="148">
        <f t="shared" si="557"/>
        <v>5782.8365999999996</v>
      </c>
    </row>
    <row r="11863" spans="1:7" ht="14.4" customHeight="1">
      <c r="A11863" s="138" t="s">
        <v>19719</v>
      </c>
      <c r="B11863" s="151" t="s">
        <v>19718</v>
      </c>
      <c r="C11863" s="148">
        <v>4740.0298000000012</v>
      </c>
      <c r="D11863" s="148">
        <f t="shared" si="555"/>
        <v>5782.84</v>
      </c>
      <c r="E11863" s="138" t="s">
        <v>2032</v>
      </c>
      <c r="F11863" s="148">
        <f t="shared" si="556"/>
        <v>4740.03</v>
      </c>
      <c r="G11863" s="148">
        <f t="shared" si="557"/>
        <v>5782.8365999999996</v>
      </c>
    </row>
    <row r="11864" spans="1:7" ht="14.4" customHeight="1">
      <c r="A11864" s="138" t="s">
        <v>19720</v>
      </c>
      <c r="B11864" s="151" t="s">
        <v>19718</v>
      </c>
      <c r="C11864" s="148">
        <v>5092.0308999999997</v>
      </c>
      <c r="D11864" s="148">
        <f t="shared" si="555"/>
        <v>6212.28</v>
      </c>
      <c r="E11864" s="138" t="s">
        <v>2032</v>
      </c>
      <c r="F11864" s="148">
        <f t="shared" si="556"/>
        <v>5092.03</v>
      </c>
      <c r="G11864" s="148">
        <f t="shared" si="557"/>
        <v>6212.2765999999992</v>
      </c>
    </row>
    <row r="11865" spans="1:7" ht="14.4" customHeight="1">
      <c r="A11865" s="138" t="s">
        <v>19721</v>
      </c>
      <c r="B11865" s="151" t="s">
        <v>19718</v>
      </c>
      <c r="C11865" s="148">
        <v>5092.0308999999997</v>
      </c>
      <c r="D11865" s="148">
        <f t="shared" si="555"/>
        <v>6212.28</v>
      </c>
      <c r="E11865" s="138" t="s">
        <v>2032</v>
      </c>
      <c r="F11865" s="148">
        <f t="shared" si="556"/>
        <v>5092.03</v>
      </c>
      <c r="G11865" s="148">
        <f t="shared" si="557"/>
        <v>6212.2765999999992</v>
      </c>
    </row>
    <row r="11866" spans="1:7" ht="14.4" customHeight="1">
      <c r="A11866" s="138" t="s">
        <v>19722</v>
      </c>
      <c r="B11866" s="151" t="s">
        <v>19718</v>
      </c>
      <c r="C11866" s="148">
        <v>5092.0308999999997</v>
      </c>
      <c r="D11866" s="148">
        <f t="shared" si="555"/>
        <v>6212.28</v>
      </c>
      <c r="E11866" s="138" t="s">
        <v>2032</v>
      </c>
      <c r="F11866" s="148">
        <f t="shared" si="556"/>
        <v>5092.03</v>
      </c>
      <c r="G11866" s="148">
        <f t="shared" si="557"/>
        <v>6212.2765999999992</v>
      </c>
    </row>
    <row r="11867" spans="1:7" ht="14.4" customHeight="1">
      <c r="A11867" s="138" t="s">
        <v>19723</v>
      </c>
      <c r="B11867" s="151" t="s">
        <v>19718</v>
      </c>
      <c r="C11867" s="148">
        <v>5092.0308999999997</v>
      </c>
      <c r="D11867" s="148">
        <f t="shared" si="555"/>
        <v>6212.28</v>
      </c>
      <c r="E11867" s="138" t="s">
        <v>2032</v>
      </c>
      <c r="F11867" s="148">
        <f t="shared" si="556"/>
        <v>5092.03</v>
      </c>
      <c r="G11867" s="148">
        <f t="shared" si="557"/>
        <v>6212.2765999999992</v>
      </c>
    </row>
    <row r="11868" spans="1:7" ht="14.4" customHeight="1">
      <c r="A11868" s="138" t="s">
        <v>19724</v>
      </c>
      <c r="B11868" s="151" t="s">
        <v>19718</v>
      </c>
      <c r="C11868" s="148">
        <v>4723.6342999999997</v>
      </c>
      <c r="D11868" s="148">
        <f t="shared" si="555"/>
        <v>5762.83</v>
      </c>
      <c r="E11868" s="138" t="s">
        <v>2032</v>
      </c>
      <c r="F11868" s="148">
        <f t="shared" si="556"/>
        <v>4723.63</v>
      </c>
      <c r="G11868" s="148">
        <f t="shared" si="557"/>
        <v>5762.8285999999998</v>
      </c>
    </row>
    <row r="11869" spans="1:7" ht="14.4" customHeight="1">
      <c r="A11869" s="138" t="s">
        <v>19725</v>
      </c>
      <c r="B11869" s="151" t="s">
        <v>19718</v>
      </c>
      <c r="C11869" s="148">
        <v>4723.6342999999997</v>
      </c>
      <c r="D11869" s="148">
        <f t="shared" si="555"/>
        <v>5762.83</v>
      </c>
      <c r="E11869" s="138" t="s">
        <v>2032</v>
      </c>
      <c r="F11869" s="148">
        <f t="shared" si="556"/>
        <v>4723.63</v>
      </c>
      <c r="G11869" s="148">
        <f t="shared" si="557"/>
        <v>5762.8285999999998</v>
      </c>
    </row>
    <row r="11870" spans="1:7" ht="14.4" customHeight="1">
      <c r="A11870" s="138" t="s">
        <v>19726</v>
      </c>
      <c r="B11870" s="151" t="s">
        <v>19718</v>
      </c>
      <c r="C11870" s="148">
        <v>4723.6342999999997</v>
      </c>
      <c r="D11870" s="148">
        <f t="shared" si="555"/>
        <v>5762.83</v>
      </c>
      <c r="E11870" s="138" t="s">
        <v>2032</v>
      </c>
      <c r="F11870" s="148">
        <f t="shared" si="556"/>
        <v>4723.63</v>
      </c>
      <c r="G11870" s="148">
        <f t="shared" si="557"/>
        <v>5762.8285999999998</v>
      </c>
    </row>
    <row r="11871" spans="1:7" ht="14.4" customHeight="1">
      <c r="A11871" s="138" t="s">
        <v>19727</v>
      </c>
      <c r="B11871" s="151" t="s">
        <v>19718</v>
      </c>
      <c r="C11871" s="148">
        <v>4723.6342999999997</v>
      </c>
      <c r="D11871" s="148">
        <f t="shared" si="555"/>
        <v>5762.83</v>
      </c>
      <c r="E11871" s="138" t="s">
        <v>2032</v>
      </c>
      <c r="F11871" s="148">
        <f t="shared" si="556"/>
        <v>4723.63</v>
      </c>
      <c r="G11871" s="148">
        <f t="shared" si="557"/>
        <v>5762.8285999999998</v>
      </c>
    </row>
    <row r="11872" spans="1:7" ht="14.4" customHeight="1">
      <c r="A11872" s="138" t="s">
        <v>19728</v>
      </c>
      <c r="B11872" s="151" t="s">
        <v>6757</v>
      </c>
      <c r="C11872" s="148">
        <v>1316.0162399999999</v>
      </c>
      <c r="D11872" s="148">
        <f t="shared" si="555"/>
        <v>1605.54</v>
      </c>
      <c r="E11872" s="138" t="s">
        <v>2032</v>
      </c>
      <c r="F11872" s="148">
        <f t="shared" si="556"/>
        <v>1316.02</v>
      </c>
      <c r="G11872" s="148">
        <f t="shared" si="557"/>
        <v>1605.5444</v>
      </c>
    </row>
    <row r="11873" spans="1:7" ht="14.4" customHeight="1">
      <c r="A11873" s="138" t="s">
        <v>19729</v>
      </c>
      <c r="B11873" s="151" t="s">
        <v>19730</v>
      </c>
      <c r="C11873" s="148">
        <v>1690.86148</v>
      </c>
      <c r="D11873" s="148">
        <f t="shared" si="555"/>
        <v>2062.85</v>
      </c>
      <c r="E11873" s="138" t="s">
        <v>2032</v>
      </c>
      <c r="F11873" s="148">
        <f t="shared" si="556"/>
        <v>1690.86</v>
      </c>
      <c r="G11873" s="148">
        <f t="shared" si="557"/>
        <v>2062.8491999999997</v>
      </c>
    </row>
    <row r="11874" spans="1:7" ht="14.4" customHeight="1">
      <c r="A11874" s="138" t="s">
        <v>19731</v>
      </c>
      <c r="B11874" s="151" t="s">
        <v>19732</v>
      </c>
      <c r="C11874" s="148">
        <v>2574.8000000000002</v>
      </c>
      <c r="D11874" s="148">
        <f t="shared" si="555"/>
        <v>3141.26</v>
      </c>
      <c r="E11874" s="138" t="s">
        <v>2033</v>
      </c>
      <c r="F11874" s="148">
        <f t="shared" si="556"/>
        <v>2574.8000000000002</v>
      </c>
      <c r="G11874" s="148">
        <f t="shared" si="557"/>
        <v>3141.2560000000003</v>
      </c>
    </row>
    <row r="11875" spans="1:7" ht="14.4" customHeight="1">
      <c r="A11875" s="138" t="s">
        <v>19733</v>
      </c>
      <c r="B11875" s="151" t="s">
        <v>19734</v>
      </c>
      <c r="C11875" s="148">
        <v>2034.1859999999999</v>
      </c>
      <c r="D11875" s="148">
        <f t="shared" si="555"/>
        <v>2481.71</v>
      </c>
      <c r="E11875" s="138" t="s">
        <v>2032</v>
      </c>
      <c r="F11875" s="148">
        <f t="shared" si="556"/>
        <v>2034.19</v>
      </c>
      <c r="G11875" s="148">
        <f t="shared" si="557"/>
        <v>2481.7118</v>
      </c>
    </row>
    <row r="11876" spans="1:7" ht="14.4" customHeight="1">
      <c r="A11876" s="138" t="s">
        <v>19735</v>
      </c>
      <c r="B11876" s="151" t="s">
        <v>19736</v>
      </c>
      <c r="C11876" s="148">
        <v>2898</v>
      </c>
      <c r="D11876" s="148">
        <f t="shared" si="555"/>
        <v>3535.56</v>
      </c>
      <c r="E11876" s="138" t="s">
        <v>2033</v>
      </c>
      <c r="F11876" s="148">
        <f t="shared" si="556"/>
        <v>2898</v>
      </c>
      <c r="G11876" s="148">
        <f t="shared" si="557"/>
        <v>3535.56</v>
      </c>
    </row>
    <row r="11877" spans="1:7" ht="14.4" customHeight="1">
      <c r="A11877" s="138" t="s">
        <v>19737</v>
      </c>
      <c r="B11877" s="151" t="s">
        <v>19738</v>
      </c>
      <c r="C11877" s="148">
        <v>2898</v>
      </c>
      <c r="D11877" s="148">
        <f t="shared" si="555"/>
        <v>3535.56</v>
      </c>
      <c r="E11877" s="138" t="s">
        <v>2033</v>
      </c>
      <c r="F11877" s="148">
        <f t="shared" si="556"/>
        <v>2898</v>
      </c>
      <c r="G11877" s="148">
        <f t="shared" si="557"/>
        <v>3535.56</v>
      </c>
    </row>
    <row r="11878" spans="1:7" ht="14.4" customHeight="1">
      <c r="A11878" s="138" t="s">
        <v>19739</v>
      </c>
      <c r="B11878" s="151" t="s">
        <v>19740</v>
      </c>
      <c r="C11878" s="148">
        <v>3440</v>
      </c>
      <c r="D11878" s="148">
        <f t="shared" si="555"/>
        <v>4196.8</v>
      </c>
      <c r="E11878" s="138" t="s">
        <v>2033</v>
      </c>
      <c r="F11878" s="148">
        <f t="shared" si="556"/>
        <v>3440</v>
      </c>
      <c r="G11878" s="148">
        <f t="shared" si="557"/>
        <v>4196.8</v>
      </c>
    </row>
    <row r="11879" spans="1:7" ht="14.4" customHeight="1">
      <c r="A11879" s="138" t="s">
        <v>19741</v>
      </c>
      <c r="B11879" s="151" t="s">
        <v>19742</v>
      </c>
      <c r="C11879" s="148">
        <v>2034.1859999999999</v>
      </c>
      <c r="D11879" s="148">
        <f t="shared" si="555"/>
        <v>2481.71</v>
      </c>
      <c r="E11879" s="138" t="s">
        <v>2032</v>
      </c>
      <c r="F11879" s="148">
        <f t="shared" si="556"/>
        <v>2034.19</v>
      </c>
      <c r="G11879" s="148">
        <f t="shared" si="557"/>
        <v>2481.7118</v>
      </c>
    </row>
    <row r="11880" spans="1:7" ht="14.4" customHeight="1">
      <c r="A11880" s="138" t="s">
        <v>19743</v>
      </c>
      <c r="B11880" s="151" t="s">
        <v>19740</v>
      </c>
      <c r="C11880" s="148">
        <v>3440</v>
      </c>
      <c r="D11880" s="148">
        <f t="shared" si="555"/>
        <v>4196.8</v>
      </c>
      <c r="E11880" s="138" t="s">
        <v>2033</v>
      </c>
      <c r="F11880" s="148">
        <f t="shared" si="556"/>
        <v>3440</v>
      </c>
      <c r="G11880" s="148">
        <f t="shared" si="557"/>
        <v>4196.8</v>
      </c>
    </row>
    <row r="11881" spans="1:7" ht="14.4" customHeight="1">
      <c r="A11881" s="138" t="s">
        <v>19744</v>
      </c>
      <c r="B11881" s="151" t="s">
        <v>19738</v>
      </c>
      <c r="C11881" s="148">
        <v>2575</v>
      </c>
      <c r="D11881" s="148">
        <f t="shared" si="555"/>
        <v>3141.5</v>
      </c>
      <c r="E11881" s="138" t="s">
        <v>2033</v>
      </c>
      <c r="F11881" s="148">
        <f t="shared" si="556"/>
        <v>2575</v>
      </c>
      <c r="G11881" s="148">
        <f t="shared" si="557"/>
        <v>3141.5</v>
      </c>
    </row>
    <row r="11882" spans="1:7" ht="14.4" customHeight="1">
      <c r="A11882" s="138" t="s">
        <v>19745</v>
      </c>
      <c r="B11882" s="151" t="s">
        <v>19746</v>
      </c>
      <c r="C11882" s="148">
        <v>3173</v>
      </c>
      <c r="D11882" s="148">
        <f t="shared" si="555"/>
        <v>3871.06</v>
      </c>
      <c r="E11882" s="138" t="s">
        <v>2033</v>
      </c>
      <c r="F11882" s="148">
        <f t="shared" si="556"/>
        <v>3173</v>
      </c>
      <c r="G11882" s="148">
        <f t="shared" si="557"/>
        <v>3871.06</v>
      </c>
    </row>
    <row r="11883" spans="1:7" ht="14.4" customHeight="1">
      <c r="A11883" s="138" t="s">
        <v>19747</v>
      </c>
      <c r="B11883" s="151" t="s">
        <v>19742</v>
      </c>
      <c r="C11883" s="148">
        <v>1690.86148</v>
      </c>
      <c r="D11883" s="148">
        <f t="shared" si="555"/>
        <v>2062.85</v>
      </c>
      <c r="E11883" s="138" t="s">
        <v>2032</v>
      </c>
      <c r="F11883" s="148">
        <f t="shared" si="556"/>
        <v>1690.86</v>
      </c>
      <c r="G11883" s="148">
        <f t="shared" si="557"/>
        <v>2062.8491999999997</v>
      </c>
    </row>
    <row r="11884" spans="1:7" ht="14.4" customHeight="1">
      <c r="A11884" s="138" t="s">
        <v>19748</v>
      </c>
      <c r="B11884" s="151" t="s">
        <v>19749</v>
      </c>
      <c r="C11884" s="148">
        <v>3173</v>
      </c>
      <c r="D11884" s="148">
        <f t="shared" si="555"/>
        <v>3871.06</v>
      </c>
      <c r="E11884" s="138" t="s">
        <v>2033</v>
      </c>
      <c r="F11884" s="148">
        <f t="shared" si="556"/>
        <v>3173</v>
      </c>
      <c r="G11884" s="148">
        <f t="shared" si="557"/>
        <v>3871.06</v>
      </c>
    </row>
    <row r="11885" spans="1:7" ht="14.4" customHeight="1">
      <c r="A11885" s="138" t="s">
        <v>19750</v>
      </c>
      <c r="B11885" s="151" t="s">
        <v>8701</v>
      </c>
      <c r="C11885" s="148">
        <v>2251</v>
      </c>
      <c r="D11885" s="148">
        <f t="shared" si="555"/>
        <v>2746.22</v>
      </c>
      <c r="E11885" s="138" t="s">
        <v>2033</v>
      </c>
      <c r="F11885" s="148">
        <f t="shared" si="556"/>
        <v>2251</v>
      </c>
      <c r="G11885" s="148">
        <f t="shared" si="557"/>
        <v>2746.22</v>
      </c>
    </row>
    <row r="11886" spans="1:7" ht="14.4" customHeight="1">
      <c r="A11886" s="138" t="s">
        <v>19751</v>
      </c>
      <c r="B11886" s="151" t="s">
        <v>19752</v>
      </c>
      <c r="C11886" s="148">
        <v>1690.86148</v>
      </c>
      <c r="D11886" s="148">
        <f t="shared" si="555"/>
        <v>2062.85</v>
      </c>
      <c r="E11886" s="138" t="s">
        <v>2032</v>
      </c>
      <c r="F11886" s="148">
        <f t="shared" si="556"/>
        <v>1690.86</v>
      </c>
      <c r="G11886" s="148">
        <f t="shared" si="557"/>
        <v>2062.8491999999997</v>
      </c>
    </row>
    <row r="11887" spans="1:7" ht="14.4" customHeight="1">
      <c r="A11887" s="138" t="s">
        <v>19753</v>
      </c>
      <c r="B11887" s="151" t="s">
        <v>19754</v>
      </c>
      <c r="C11887" s="148">
        <v>2574.8000000000002</v>
      </c>
      <c r="D11887" s="148">
        <f t="shared" si="555"/>
        <v>3141.26</v>
      </c>
      <c r="E11887" s="138" t="s">
        <v>2033</v>
      </c>
      <c r="F11887" s="148">
        <f t="shared" si="556"/>
        <v>2574.8000000000002</v>
      </c>
      <c r="G11887" s="148">
        <f t="shared" si="557"/>
        <v>3141.2560000000003</v>
      </c>
    </row>
    <row r="11888" spans="1:7" ht="14.4" customHeight="1">
      <c r="A11888" s="138" t="s">
        <v>19755</v>
      </c>
      <c r="B11888" s="151" t="s">
        <v>19756</v>
      </c>
      <c r="C11888" s="148">
        <v>2574.8000000000002</v>
      </c>
      <c r="D11888" s="148">
        <f t="shared" si="555"/>
        <v>3141.26</v>
      </c>
      <c r="E11888" s="138" t="s">
        <v>2033</v>
      </c>
      <c r="F11888" s="148">
        <f t="shared" si="556"/>
        <v>2574.8000000000002</v>
      </c>
      <c r="G11888" s="148">
        <f t="shared" si="557"/>
        <v>3141.2560000000003</v>
      </c>
    </row>
    <row r="11889" spans="1:7" ht="14.4" customHeight="1">
      <c r="A11889" s="138" t="s">
        <v>19757</v>
      </c>
      <c r="B11889" s="151" t="s">
        <v>19758</v>
      </c>
      <c r="C11889" s="148">
        <v>3297.88</v>
      </c>
      <c r="D11889" s="148">
        <f t="shared" si="555"/>
        <v>4023.41</v>
      </c>
      <c r="E11889" s="138" t="s">
        <v>2033</v>
      </c>
      <c r="F11889" s="148">
        <f t="shared" si="556"/>
        <v>3297.88</v>
      </c>
      <c r="G11889" s="148">
        <f t="shared" si="557"/>
        <v>4023.4135999999999</v>
      </c>
    </row>
    <row r="11890" spans="1:7" ht="14.4" customHeight="1">
      <c r="A11890" s="138" t="s">
        <v>19759</v>
      </c>
      <c r="B11890" s="151" t="s">
        <v>19760</v>
      </c>
      <c r="C11890" s="148">
        <v>1690.86148</v>
      </c>
      <c r="D11890" s="148">
        <f t="shared" si="555"/>
        <v>2062.85</v>
      </c>
      <c r="E11890" s="138" t="s">
        <v>2032</v>
      </c>
      <c r="F11890" s="148">
        <f t="shared" si="556"/>
        <v>1690.86</v>
      </c>
      <c r="G11890" s="148">
        <f t="shared" si="557"/>
        <v>2062.8491999999997</v>
      </c>
    </row>
    <row r="11891" spans="1:7" ht="14.4" customHeight="1">
      <c r="A11891" s="138" t="s">
        <v>19761</v>
      </c>
      <c r="B11891" s="151" t="s">
        <v>19758</v>
      </c>
      <c r="C11891" s="148">
        <v>3297.88</v>
      </c>
      <c r="D11891" s="148">
        <f t="shared" si="555"/>
        <v>4023.41</v>
      </c>
      <c r="E11891" s="138" t="s">
        <v>2033</v>
      </c>
      <c r="F11891" s="148">
        <f t="shared" si="556"/>
        <v>3297.88</v>
      </c>
      <c r="G11891" s="148">
        <f t="shared" si="557"/>
        <v>4023.4135999999999</v>
      </c>
    </row>
    <row r="11892" spans="1:7" ht="14.4" customHeight="1">
      <c r="A11892" s="138" t="s">
        <v>19762</v>
      </c>
      <c r="B11892" s="151" t="s">
        <v>3478</v>
      </c>
      <c r="C11892" s="148">
        <v>2250.3000000000002</v>
      </c>
      <c r="D11892" s="148">
        <f t="shared" si="555"/>
        <v>2745.37</v>
      </c>
      <c r="E11892" s="138" t="s">
        <v>2033</v>
      </c>
      <c r="F11892" s="148">
        <f t="shared" si="556"/>
        <v>2250.3000000000002</v>
      </c>
      <c r="G11892" s="148">
        <f t="shared" si="557"/>
        <v>2745.366</v>
      </c>
    </row>
    <row r="11893" spans="1:7" ht="14.4" customHeight="1">
      <c r="A11893" s="138" t="s">
        <v>19763</v>
      </c>
      <c r="B11893" s="151" t="s">
        <v>19764</v>
      </c>
      <c r="C11893" s="148">
        <v>2828.55</v>
      </c>
      <c r="D11893" s="148">
        <f t="shared" si="555"/>
        <v>3450.83</v>
      </c>
      <c r="E11893" s="138" t="s">
        <v>2033</v>
      </c>
      <c r="F11893" s="148">
        <f t="shared" si="556"/>
        <v>2828.55</v>
      </c>
      <c r="G11893" s="148">
        <f t="shared" si="557"/>
        <v>3450.8310000000001</v>
      </c>
    </row>
    <row r="11894" spans="1:7" ht="14.4" customHeight="1">
      <c r="A11894" s="138" t="s">
        <v>19765</v>
      </c>
      <c r="B11894" s="151" t="s">
        <v>3480</v>
      </c>
      <c r="C11894" s="148">
        <v>1316.0162399999999</v>
      </c>
      <c r="D11894" s="148">
        <f t="shared" si="555"/>
        <v>1605.54</v>
      </c>
      <c r="E11894" s="138" t="s">
        <v>2032</v>
      </c>
      <c r="F11894" s="148">
        <f t="shared" si="556"/>
        <v>1316.02</v>
      </c>
      <c r="G11894" s="148">
        <f t="shared" si="557"/>
        <v>1605.5444</v>
      </c>
    </row>
    <row r="11895" spans="1:7" ht="14.4" customHeight="1">
      <c r="A11895" s="138" t="s">
        <v>19766</v>
      </c>
      <c r="B11895" s="151" t="s">
        <v>19767</v>
      </c>
      <c r="C11895" s="148">
        <v>2828.55</v>
      </c>
      <c r="D11895" s="148">
        <f t="shared" si="555"/>
        <v>3450.83</v>
      </c>
      <c r="E11895" s="138" t="s">
        <v>2033</v>
      </c>
      <c r="F11895" s="148">
        <f t="shared" si="556"/>
        <v>2828.55</v>
      </c>
      <c r="G11895" s="148">
        <f t="shared" si="557"/>
        <v>3450.8310000000001</v>
      </c>
    </row>
    <row r="11896" spans="1:7" ht="14.4" customHeight="1">
      <c r="A11896" s="138" t="s">
        <v>19768</v>
      </c>
      <c r="B11896" s="151" t="s">
        <v>6772</v>
      </c>
      <c r="C11896" s="148">
        <v>2199.9053999999996</v>
      </c>
      <c r="D11896" s="148">
        <f t="shared" si="555"/>
        <v>2683.88</v>
      </c>
      <c r="E11896" s="138" t="s">
        <v>2032</v>
      </c>
      <c r="F11896" s="148">
        <f t="shared" si="556"/>
        <v>2199.91</v>
      </c>
      <c r="G11896" s="148">
        <f t="shared" si="557"/>
        <v>2683.8901999999998</v>
      </c>
    </row>
    <row r="11897" spans="1:7" ht="14.4" customHeight="1">
      <c r="A11897" s="138" t="s">
        <v>19769</v>
      </c>
      <c r="B11897" s="151" t="s">
        <v>19770</v>
      </c>
      <c r="C11897" s="148">
        <v>2906.2417999999998</v>
      </c>
      <c r="D11897" s="148">
        <f t="shared" si="555"/>
        <v>3545.61</v>
      </c>
      <c r="E11897" s="138" t="s">
        <v>2032</v>
      </c>
      <c r="F11897" s="148">
        <f t="shared" si="556"/>
        <v>2906.24</v>
      </c>
      <c r="G11897" s="148">
        <f t="shared" si="557"/>
        <v>3545.6127999999999</v>
      </c>
    </row>
    <row r="11898" spans="1:7" ht="14.4" customHeight="1">
      <c r="A11898" s="138" t="s">
        <v>19771</v>
      </c>
      <c r="B11898" s="151" t="s">
        <v>19772</v>
      </c>
      <c r="C11898" s="148">
        <v>3688</v>
      </c>
      <c r="D11898" s="148">
        <f t="shared" si="555"/>
        <v>4499.3599999999997</v>
      </c>
      <c r="E11898" s="138" t="s">
        <v>2033</v>
      </c>
      <c r="F11898" s="148">
        <f t="shared" si="556"/>
        <v>3688</v>
      </c>
      <c r="G11898" s="148">
        <f t="shared" si="557"/>
        <v>4499.3599999999997</v>
      </c>
    </row>
    <row r="11899" spans="1:7" ht="14.4" customHeight="1">
      <c r="A11899" s="138" t="s">
        <v>19773</v>
      </c>
      <c r="B11899" s="151" t="s">
        <v>19774</v>
      </c>
      <c r="C11899" s="148">
        <v>3614.5678800000001</v>
      </c>
      <c r="D11899" s="148">
        <f t="shared" si="555"/>
        <v>4409.7700000000004</v>
      </c>
      <c r="E11899" s="138" t="s">
        <v>2032</v>
      </c>
      <c r="F11899" s="148">
        <f t="shared" si="556"/>
        <v>3614.57</v>
      </c>
      <c r="G11899" s="148">
        <f t="shared" si="557"/>
        <v>4409.7754000000004</v>
      </c>
    </row>
    <row r="11900" spans="1:7" ht="14.4" customHeight="1">
      <c r="A11900" s="138" t="s">
        <v>19775</v>
      </c>
      <c r="B11900" s="151" t="s">
        <v>19776</v>
      </c>
      <c r="C11900" s="148">
        <v>4328</v>
      </c>
      <c r="D11900" s="148">
        <f t="shared" si="555"/>
        <v>5280.16</v>
      </c>
      <c r="E11900" s="138" t="s">
        <v>2033</v>
      </c>
      <c r="F11900" s="148">
        <f t="shared" si="556"/>
        <v>4328</v>
      </c>
      <c r="G11900" s="148">
        <f t="shared" si="557"/>
        <v>5280.16</v>
      </c>
    </row>
    <row r="11901" spans="1:7" ht="14.4" customHeight="1">
      <c r="A11901" s="138" t="s">
        <v>19777</v>
      </c>
      <c r="B11901" s="151" t="s">
        <v>19778</v>
      </c>
      <c r="C11901" s="148">
        <v>4328</v>
      </c>
      <c r="D11901" s="148">
        <f t="shared" si="555"/>
        <v>5280.16</v>
      </c>
      <c r="E11901" s="138" t="s">
        <v>2033</v>
      </c>
      <c r="F11901" s="148">
        <f t="shared" si="556"/>
        <v>4328</v>
      </c>
      <c r="G11901" s="148">
        <f t="shared" si="557"/>
        <v>5280.16</v>
      </c>
    </row>
    <row r="11902" spans="1:7" ht="14.4" customHeight="1">
      <c r="A11902" s="138" t="s">
        <v>19779</v>
      </c>
      <c r="B11902" s="151" t="s">
        <v>19740</v>
      </c>
      <c r="C11902" s="148">
        <v>4902</v>
      </c>
      <c r="D11902" s="148">
        <f t="shared" si="555"/>
        <v>5980.44</v>
      </c>
      <c r="E11902" s="138" t="s">
        <v>2033</v>
      </c>
      <c r="F11902" s="148">
        <f t="shared" si="556"/>
        <v>4902</v>
      </c>
      <c r="G11902" s="148">
        <f t="shared" si="557"/>
        <v>5980.44</v>
      </c>
    </row>
    <row r="11903" spans="1:7" ht="14.4" customHeight="1">
      <c r="A11903" s="138" t="s">
        <v>19780</v>
      </c>
      <c r="B11903" s="151" t="s">
        <v>19781</v>
      </c>
      <c r="C11903" s="148">
        <v>3614.5678800000001</v>
      </c>
      <c r="D11903" s="148">
        <f t="shared" si="555"/>
        <v>4409.7700000000004</v>
      </c>
      <c r="E11903" s="138" t="s">
        <v>2032</v>
      </c>
      <c r="F11903" s="148">
        <f t="shared" si="556"/>
        <v>3614.57</v>
      </c>
      <c r="G11903" s="148">
        <f t="shared" si="557"/>
        <v>4409.7754000000004</v>
      </c>
    </row>
    <row r="11904" spans="1:7" ht="14.4" customHeight="1">
      <c r="A11904" s="138" t="s">
        <v>19782</v>
      </c>
      <c r="B11904" s="151" t="s">
        <v>19740</v>
      </c>
      <c r="C11904" s="148">
        <v>4902</v>
      </c>
      <c r="D11904" s="148">
        <f t="shared" si="555"/>
        <v>5980.44</v>
      </c>
      <c r="E11904" s="138" t="s">
        <v>2033</v>
      </c>
      <c r="F11904" s="148">
        <f t="shared" si="556"/>
        <v>4902</v>
      </c>
      <c r="G11904" s="148">
        <f t="shared" si="557"/>
        <v>5980.44</v>
      </c>
    </row>
    <row r="11905" spans="1:7" ht="14.4" customHeight="1">
      <c r="A11905" s="138" t="s">
        <v>19783</v>
      </c>
      <c r="B11905" s="151" t="s">
        <v>19778</v>
      </c>
      <c r="C11905" s="148">
        <v>3688</v>
      </c>
      <c r="D11905" s="148">
        <f t="shared" si="555"/>
        <v>4499.3599999999997</v>
      </c>
      <c r="E11905" s="138" t="s">
        <v>2033</v>
      </c>
      <c r="F11905" s="148">
        <f t="shared" si="556"/>
        <v>3688</v>
      </c>
      <c r="G11905" s="148">
        <f t="shared" si="557"/>
        <v>4499.3599999999997</v>
      </c>
    </row>
    <row r="11906" spans="1:7" ht="14.4" customHeight="1">
      <c r="A11906" s="138" t="s">
        <v>19784</v>
      </c>
      <c r="B11906" s="151" t="s">
        <v>19785</v>
      </c>
      <c r="C11906" s="148">
        <v>4277</v>
      </c>
      <c r="D11906" s="148">
        <f t="shared" si="555"/>
        <v>5217.9399999999996</v>
      </c>
      <c r="E11906" s="138" t="s">
        <v>2033</v>
      </c>
      <c r="F11906" s="148">
        <f t="shared" si="556"/>
        <v>4277</v>
      </c>
      <c r="G11906" s="148">
        <f t="shared" si="557"/>
        <v>5217.9399999999996</v>
      </c>
    </row>
    <row r="11907" spans="1:7" ht="14.4" customHeight="1">
      <c r="A11907" s="138" t="s">
        <v>19786</v>
      </c>
      <c r="B11907" s="151" t="s">
        <v>19781</v>
      </c>
      <c r="C11907" s="148">
        <v>2906.2417999999998</v>
      </c>
      <c r="D11907" s="148">
        <f t="shared" si="555"/>
        <v>3545.61</v>
      </c>
      <c r="E11907" s="138" t="s">
        <v>2032</v>
      </c>
      <c r="F11907" s="148">
        <f t="shared" si="556"/>
        <v>2906.24</v>
      </c>
      <c r="G11907" s="148">
        <f t="shared" si="557"/>
        <v>3545.6127999999999</v>
      </c>
    </row>
    <row r="11908" spans="1:7" ht="14.4" customHeight="1">
      <c r="A11908" s="138" t="s">
        <v>19787</v>
      </c>
      <c r="B11908" s="151" t="s">
        <v>19788</v>
      </c>
      <c r="C11908" s="148">
        <v>4277</v>
      </c>
      <c r="D11908" s="148">
        <f t="shared" si="555"/>
        <v>5217.9399999999996</v>
      </c>
      <c r="E11908" s="138" t="s">
        <v>2033</v>
      </c>
      <c r="F11908" s="148">
        <f t="shared" si="556"/>
        <v>4277</v>
      </c>
      <c r="G11908" s="148">
        <f t="shared" si="557"/>
        <v>5217.9399999999996</v>
      </c>
    </row>
    <row r="11909" spans="1:7" ht="14.4" customHeight="1">
      <c r="A11909" s="138" t="s">
        <v>19789</v>
      </c>
      <c r="B11909" s="151" t="s">
        <v>8740</v>
      </c>
      <c r="C11909" s="148">
        <v>3048</v>
      </c>
      <c r="D11909" s="148">
        <f t="shared" si="555"/>
        <v>3718.56</v>
      </c>
      <c r="E11909" s="138" t="s">
        <v>2033</v>
      </c>
      <c r="F11909" s="148">
        <f t="shared" si="556"/>
        <v>3048</v>
      </c>
      <c r="G11909" s="148">
        <f t="shared" si="557"/>
        <v>3718.56</v>
      </c>
    </row>
    <row r="11910" spans="1:7" ht="14.4" customHeight="1">
      <c r="A11910" s="138" t="s">
        <v>19790</v>
      </c>
      <c r="B11910" s="151" t="s">
        <v>19791</v>
      </c>
      <c r="C11910" s="148">
        <v>2906.2417999999998</v>
      </c>
      <c r="D11910" s="148">
        <f t="shared" si="555"/>
        <v>3545.61</v>
      </c>
      <c r="E11910" s="138" t="s">
        <v>2032</v>
      </c>
      <c r="F11910" s="148">
        <f t="shared" si="556"/>
        <v>2906.24</v>
      </c>
      <c r="G11910" s="148">
        <f t="shared" si="557"/>
        <v>3545.6127999999999</v>
      </c>
    </row>
    <row r="11911" spans="1:7" ht="14.4" customHeight="1">
      <c r="A11911" s="138" t="s">
        <v>19792</v>
      </c>
      <c r="B11911" s="151" t="s">
        <v>19793</v>
      </c>
      <c r="C11911" s="148">
        <v>3688</v>
      </c>
      <c r="D11911" s="148">
        <f t="shared" si="555"/>
        <v>4499.3599999999997</v>
      </c>
      <c r="E11911" s="138" t="s">
        <v>2033</v>
      </c>
      <c r="F11911" s="148">
        <f t="shared" si="556"/>
        <v>3688</v>
      </c>
      <c r="G11911" s="148">
        <f t="shared" si="557"/>
        <v>4499.3599999999997</v>
      </c>
    </row>
    <row r="11912" spans="1:7" ht="14.4" customHeight="1">
      <c r="A11912" s="138" t="s">
        <v>19794</v>
      </c>
      <c r="B11912" s="151" t="s">
        <v>19795</v>
      </c>
      <c r="C11912" s="148">
        <v>3688</v>
      </c>
      <c r="D11912" s="148">
        <f t="shared" si="555"/>
        <v>4499.3599999999997</v>
      </c>
      <c r="E11912" s="138" t="s">
        <v>2033</v>
      </c>
      <c r="F11912" s="148">
        <f t="shared" si="556"/>
        <v>3688</v>
      </c>
      <c r="G11912" s="148">
        <f t="shared" si="557"/>
        <v>4499.3599999999997</v>
      </c>
    </row>
    <row r="11913" spans="1:7" ht="14.4" customHeight="1">
      <c r="A11913" s="138" t="s">
        <v>19796</v>
      </c>
      <c r="B11913" s="151" t="s">
        <v>19758</v>
      </c>
      <c r="C11913" s="148">
        <v>4267</v>
      </c>
      <c r="D11913" s="148">
        <f t="shared" ref="D11913:D11976" si="558">ROUND(C11913*(1+$D$8),2)</f>
        <v>5205.74</v>
      </c>
      <c r="E11913" s="138" t="s">
        <v>2033</v>
      </c>
      <c r="F11913" s="148">
        <f t="shared" ref="F11913:F11976" si="559">ROUND(C11913*(1-HLOOKUP(E11913,$1:$2,2,FALSE)),2)</f>
        <v>4267</v>
      </c>
      <c r="G11913" s="148">
        <f t="shared" ref="G11913:G11976" si="560">F11913*(1+$D$8)</f>
        <v>5205.74</v>
      </c>
    </row>
    <row r="11914" spans="1:7" ht="14.4" customHeight="1">
      <c r="A11914" s="138" t="s">
        <v>19797</v>
      </c>
      <c r="B11914" s="151" t="s">
        <v>19798</v>
      </c>
      <c r="C11914" s="148">
        <v>2906.2417999999998</v>
      </c>
      <c r="D11914" s="148">
        <f t="shared" si="558"/>
        <v>3545.61</v>
      </c>
      <c r="E11914" s="138" t="s">
        <v>2032</v>
      </c>
      <c r="F11914" s="148">
        <f t="shared" si="559"/>
        <v>2906.24</v>
      </c>
      <c r="G11914" s="148">
        <f t="shared" si="560"/>
        <v>3545.6127999999999</v>
      </c>
    </row>
    <row r="11915" spans="1:7" ht="14.4" customHeight="1">
      <c r="A11915" s="138" t="s">
        <v>19799</v>
      </c>
      <c r="B11915" s="151" t="s">
        <v>19758</v>
      </c>
      <c r="C11915" s="148">
        <v>4267</v>
      </c>
      <c r="D11915" s="148">
        <f t="shared" si="558"/>
        <v>5205.74</v>
      </c>
      <c r="E11915" s="138" t="s">
        <v>2033</v>
      </c>
      <c r="F11915" s="148">
        <f t="shared" si="559"/>
        <v>4267</v>
      </c>
      <c r="G11915" s="148">
        <f t="shared" si="560"/>
        <v>5205.74</v>
      </c>
    </row>
    <row r="11916" spans="1:7" ht="14.4" customHeight="1">
      <c r="A11916" s="138" t="s">
        <v>19800</v>
      </c>
      <c r="B11916" s="151" t="s">
        <v>3551</v>
      </c>
      <c r="C11916" s="148">
        <v>3048</v>
      </c>
      <c r="D11916" s="148">
        <f t="shared" si="558"/>
        <v>3718.56</v>
      </c>
      <c r="E11916" s="138" t="s">
        <v>2033</v>
      </c>
      <c r="F11916" s="148">
        <f t="shared" si="559"/>
        <v>3048</v>
      </c>
      <c r="G11916" s="148">
        <f t="shared" si="560"/>
        <v>3718.56</v>
      </c>
    </row>
    <row r="11917" spans="1:7" ht="14.4" customHeight="1">
      <c r="A11917" s="138" t="s">
        <v>19801</v>
      </c>
      <c r="B11917" s="151" t="s">
        <v>19802</v>
      </c>
      <c r="C11917" s="148">
        <v>3637</v>
      </c>
      <c r="D11917" s="148">
        <f t="shared" si="558"/>
        <v>4437.1400000000003</v>
      </c>
      <c r="E11917" s="138" t="s">
        <v>2033</v>
      </c>
      <c r="F11917" s="148">
        <f t="shared" si="559"/>
        <v>3637</v>
      </c>
      <c r="G11917" s="148">
        <f t="shared" si="560"/>
        <v>4437.1400000000003</v>
      </c>
    </row>
    <row r="11918" spans="1:7" ht="14.4" customHeight="1">
      <c r="A11918" s="138" t="s">
        <v>19803</v>
      </c>
      <c r="B11918" s="151" t="s">
        <v>3553</v>
      </c>
      <c r="C11918" s="148">
        <v>2199.9053999999996</v>
      </c>
      <c r="D11918" s="148">
        <f t="shared" si="558"/>
        <v>2683.88</v>
      </c>
      <c r="E11918" s="138" t="s">
        <v>2032</v>
      </c>
      <c r="F11918" s="148">
        <f t="shared" si="559"/>
        <v>2199.91</v>
      </c>
      <c r="G11918" s="148">
        <f t="shared" si="560"/>
        <v>2683.8901999999998</v>
      </c>
    </row>
    <row r="11919" spans="1:7" ht="14.4" customHeight="1">
      <c r="A11919" s="138" t="s">
        <v>19804</v>
      </c>
      <c r="B11919" s="151" t="s">
        <v>19805</v>
      </c>
      <c r="C11919" s="148">
        <v>3637</v>
      </c>
      <c r="D11919" s="148">
        <f t="shared" si="558"/>
        <v>4437.1400000000003</v>
      </c>
      <c r="E11919" s="138" t="s">
        <v>2033</v>
      </c>
      <c r="F11919" s="148">
        <f t="shared" si="559"/>
        <v>3637</v>
      </c>
      <c r="G11919" s="148">
        <f t="shared" si="560"/>
        <v>4437.1400000000003</v>
      </c>
    </row>
    <row r="11920" spans="1:7" ht="14.4" customHeight="1">
      <c r="A11920" s="138" t="s">
        <v>19806</v>
      </c>
      <c r="B11920" s="151" t="s">
        <v>19807</v>
      </c>
      <c r="C11920" s="148">
        <v>1135.72</v>
      </c>
      <c r="D11920" s="148">
        <f t="shared" si="558"/>
        <v>1385.58</v>
      </c>
      <c r="E11920" s="138" t="s">
        <v>2032</v>
      </c>
      <c r="F11920" s="148">
        <f t="shared" si="559"/>
        <v>1135.72</v>
      </c>
      <c r="G11920" s="148">
        <f t="shared" si="560"/>
        <v>1385.5784000000001</v>
      </c>
    </row>
    <row r="11921" spans="1:7" ht="14.4" customHeight="1">
      <c r="A11921" s="138" t="s">
        <v>19808</v>
      </c>
      <c r="B11921" s="151" t="s">
        <v>3584</v>
      </c>
      <c r="C11921" s="148">
        <v>20274.169999999998</v>
      </c>
      <c r="D11921" s="148">
        <f t="shared" si="558"/>
        <v>24734.49</v>
      </c>
      <c r="E11921" s="138" t="s">
        <v>2035</v>
      </c>
      <c r="F11921" s="148">
        <f t="shared" si="559"/>
        <v>20274.169999999998</v>
      </c>
      <c r="G11921" s="148">
        <f t="shared" si="560"/>
        <v>24734.487399999998</v>
      </c>
    </row>
    <row r="11922" spans="1:7" ht="14.4" customHeight="1">
      <c r="A11922" s="138" t="s">
        <v>19809</v>
      </c>
      <c r="B11922" s="151" t="s">
        <v>19810</v>
      </c>
      <c r="C11922" s="148">
        <v>21141</v>
      </c>
      <c r="D11922" s="148">
        <f t="shared" si="558"/>
        <v>25792.02</v>
      </c>
      <c r="E11922" s="138" t="s">
        <v>2035</v>
      </c>
      <c r="F11922" s="148">
        <f t="shared" si="559"/>
        <v>21141</v>
      </c>
      <c r="G11922" s="148">
        <f t="shared" si="560"/>
        <v>25792.02</v>
      </c>
    </row>
    <row r="11923" spans="1:7" ht="14.4" customHeight="1">
      <c r="A11923" s="138" t="s">
        <v>19811</v>
      </c>
      <c r="B11923" s="151" t="s">
        <v>3594</v>
      </c>
      <c r="C11923" s="148">
        <v>1631.0000000000002</v>
      </c>
      <c r="D11923" s="148">
        <f t="shared" si="558"/>
        <v>1989.82</v>
      </c>
      <c r="E11923" s="138" t="s">
        <v>2035</v>
      </c>
      <c r="F11923" s="148">
        <f t="shared" si="559"/>
        <v>1631</v>
      </c>
      <c r="G11923" s="148">
        <f t="shared" si="560"/>
        <v>1989.82</v>
      </c>
    </row>
    <row r="11924" spans="1:7" ht="14.4" customHeight="1">
      <c r="A11924" s="138" t="s">
        <v>19812</v>
      </c>
      <c r="B11924" s="151" t="s">
        <v>3594</v>
      </c>
      <c r="C11924" s="148">
        <v>3753.6299999999997</v>
      </c>
      <c r="D11924" s="148">
        <f t="shared" si="558"/>
        <v>4579.43</v>
      </c>
      <c r="E11924" s="138" t="s">
        <v>2035</v>
      </c>
      <c r="F11924" s="148">
        <f t="shared" si="559"/>
        <v>3753.63</v>
      </c>
      <c r="G11924" s="148">
        <f t="shared" si="560"/>
        <v>4579.4286000000002</v>
      </c>
    </row>
    <row r="11925" spans="1:7" ht="14.4" customHeight="1">
      <c r="A11925" s="138" t="s">
        <v>19813</v>
      </c>
      <c r="B11925" s="151" t="s">
        <v>3594</v>
      </c>
      <c r="C11925" s="148">
        <v>3753.6299999999997</v>
      </c>
      <c r="D11925" s="148">
        <f t="shared" si="558"/>
        <v>4579.43</v>
      </c>
      <c r="E11925" s="138" t="s">
        <v>2035</v>
      </c>
      <c r="F11925" s="148">
        <f t="shared" si="559"/>
        <v>3753.63</v>
      </c>
      <c r="G11925" s="148">
        <f t="shared" si="560"/>
        <v>4579.4286000000002</v>
      </c>
    </row>
    <row r="11926" spans="1:7" ht="14.4" customHeight="1">
      <c r="A11926" s="138" t="s">
        <v>19814</v>
      </c>
      <c r="B11926" s="151" t="s">
        <v>3594</v>
      </c>
      <c r="C11926" s="148">
        <v>5070.0800000000008</v>
      </c>
      <c r="D11926" s="148">
        <f t="shared" si="558"/>
        <v>6185.5</v>
      </c>
      <c r="E11926" s="138" t="s">
        <v>2035</v>
      </c>
      <c r="F11926" s="148">
        <f t="shared" si="559"/>
        <v>5070.08</v>
      </c>
      <c r="G11926" s="148">
        <f t="shared" si="560"/>
        <v>6185.4975999999997</v>
      </c>
    </row>
    <row r="11927" spans="1:7" ht="14.4" customHeight="1">
      <c r="A11927" s="138" t="s">
        <v>19815</v>
      </c>
      <c r="B11927" s="151" t="s">
        <v>3594</v>
      </c>
      <c r="C11927" s="148">
        <v>3115.21</v>
      </c>
      <c r="D11927" s="148">
        <f t="shared" si="558"/>
        <v>3800.56</v>
      </c>
      <c r="E11927" s="138" t="s">
        <v>2035</v>
      </c>
      <c r="F11927" s="148">
        <f t="shared" si="559"/>
        <v>3115.21</v>
      </c>
      <c r="G11927" s="148">
        <f t="shared" si="560"/>
        <v>3800.5562</v>
      </c>
    </row>
    <row r="11928" spans="1:7" ht="14.4" customHeight="1">
      <c r="A11928" s="138" t="s">
        <v>19816</v>
      </c>
      <c r="B11928" s="151" t="s">
        <v>3594</v>
      </c>
      <c r="C11928" s="148">
        <v>5070.0800000000008</v>
      </c>
      <c r="D11928" s="148">
        <f t="shared" si="558"/>
        <v>6185.5</v>
      </c>
      <c r="E11928" s="138" t="s">
        <v>2035</v>
      </c>
      <c r="F11928" s="148">
        <f t="shared" si="559"/>
        <v>5070.08</v>
      </c>
      <c r="G11928" s="148">
        <f t="shared" si="560"/>
        <v>6185.4975999999997</v>
      </c>
    </row>
    <row r="11929" spans="1:7" ht="14.4" customHeight="1">
      <c r="A11929" s="138" t="s">
        <v>19817</v>
      </c>
      <c r="B11929" s="151" t="s">
        <v>3604</v>
      </c>
      <c r="C11929" s="148">
        <v>21141</v>
      </c>
      <c r="D11929" s="148">
        <f t="shared" si="558"/>
        <v>25792.02</v>
      </c>
      <c r="E11929" s="138" t="s">
        <v>2035</v>
      </c>
      <c r="F11929" s="148">
        <f t="shared" si="559"/>
        <v>21141</v>
      </c>
      <c r="G11929" s="148">
        <f t="shared" si="560"/>
        <v>25792.02</v>
      </c>
    </row>
    <row r="11930" spans="1:7" ht="14.4" customHeight="1">
      <c r="A11930" s="138" t="s">
        <v>19818</v>
      </c>
      <c r="B11930" s="151" t="s">
        <v>3606</v>
      </c>
      <c r="C11930" s="148">
        <v>22741.49</v>
      </c>
      <c r="D11930" s="148">
        <f t="shared" si="558"/>
        <v>27744.62</v>
      </c>
      <c r="E11930" s="138" t="s">
        <v>2035</v>
      </c>
      <c r="F11930" s="148">
        <f t="shared" si="559"/>
        <v>22741.49</v>
      </c>
      <c r="G11930" s="148">
        <f t="shared" si="560"/>
        <v>27744.6178</v>
      </c>
    </row>
    <row r="11931" spans="1:7" ht="14.4" customHeight="1">
      <c r="A11931" s="138" t="s">
        <v>19819</v>
      </c>
      <c r="B11931" s="151" t="s">
        <v>3608</v>
      </c>
      <c r="C11931" s="148">
        <v>20274.169999999998</v>
      </c>
      <c r="D11931" s="148">
        <f t="shared" si="558"/>
        <v>24734.49</v>
      </c>
      <c r="E11931" s="138" t="s">
        <v>2035</v>
      </c>
      <c r="F11931" s="148">
        <f t="shared" si="559"/>
        <v>20274.169999999998</v>
      </c>
      <c r="G11931" s="148">
        <f t="shared" si="560"/>
        <v>24734.487399999998</v>
      </c>
    </row>
    <row r="11932" spans="1:7" ht="14.4" customHeight="1">
      <c r="A11932" s="138" t="s">
        <v>19820</v>
      </c>
      <c r="B11932" s="151" t="s">
        <v>3610</v>
      </c>
      <c r="C11932" s="148">
        <v>22741.49</v>
      </c>
      <c r="D11932" s="148">
        <f t="shared" si="558"/>
        <v>27744.62</v>
      </c>
      <c r="E11932" s="138" t="s">
        <v>2035</v>
      </c>
      <c r="F11932" s="148">
        <f t="shared" si="559"/>
        <v>22741.49</v>
      </c>
      <c r="G11932" s="148">
        <f t="shared" si="560"/>
        <v>27744.6178</v>
      </c>
    </row>
    <row r="11933" spans="1:7" ht="14.4" customHeight="1">
      <c r="A11933" s="140" t="s">
        <v>19821</v>
      </c>
      <c r="B11933" s="151" t="s">
        <v>19822</v>
      </c>
      <c r="C11933" s="148">
        <v>17553.385300000002</v>
      </c>
      <c r="D11933" s="148">
        <f t="shared" si="558"/>
        <v>21415.13</v>
      </c>
      <c r="E11933" s="138" t="s">
        <v>2035</v>
      </c>
      <c r="F11933" s="148">
        <f t="shared" si="559"/>
        <v>17553.39</v>
      </c>
      <c r="G11933" s="148">
        <f t="shared" si="560"/>
        <v>21415.1358</v>
      </c>
    </row>
    <row r="11934" spans="1:7" ht="14.4" customHeight="1">
      <c r="A11934" s="140" t="s">
        <v>19823</v>
      </c>
      <c r="B11934" s="151" t="s">
        <v>19824</v>
      </c>
      <c r="C11934" s="148">
        <v>18760.797440000002</v>
      </c>
      <c r="D11934" s="148">
        <f t="shared" si="558"/>
        <v>22888.17</v>
      </c>
      <c r="E11934" s="138" t="s">
        <v>2035</v>
      </c>
      <c r="F11934" s="148">
        <f t="shared" si="559"/>
        <v>18760.8</v>
      </c>
      <c r="G11934" s="148">
        <f t="shared" si="560"/>
        <v>22888.175999999999</v>
      </c>
    </row>
    <row r="11935" spans="1:7" ht="14.4" customHeight="1">
      <c r="A11935" s="140" t="s">
        <v>19825</v>
      </c>
      <c r="B11935" s="151" t="s">
        <v>19826</v>
      </c>
      <c r="C11935" s="148">
        <v>18760.797440000002</v>
      </c>
      <c r="D11935" s="148">
        <f t="shared" si="558"/>
        <v>22888.17</v>
      </c>
      <c r="E11935" s="138" t="s">
        <v>2035</v>
      </c>
      <c r="F11935" s="148">
        <f t="shared" si="559"/>
        <v>18760.8</v>
      </c>
      <c r="G11935" s="148">
        <f t="shared" si="560"/>
        <v>22888.175999999999</v>
      </c>
    </row>
    <row r="11936" spans="1:7" ht="14.4" customHeight="1">
      <c r="A11936" s="140" t="s">
        <v>19827</v>
      </c>
      <c r="B11936" s="151" t="s">
        <v>19828</v>
      </c>
      <c r="C11936" s="148">
        <v>28127.970749999997</v>
      </c>
      <c r="D11936" s="148">
        <f t="shared" si="558"/>
        <v>34316.120000000003</v>
      </c>
      <c r="E11936" s="138" t="s">
        <v>2035</v>
      </c>
      <c r="F11936" s="148">
        <f t="shared" si="559"/>
        <v>28127.97</v>
      </c>
      <c r="G11936" s="148">
        <f t="shared" si="560"/>
        <v>34316.123400000004</v>
      </c>
    </row>
    <row r="11937" spans="1:7" ht="14.4" customHeight="1">
      <c r="A11937" s="140" t="s">
        <v>19829</v>
      </c>
      <c r="B11937" s="151" t="s">
        <v>19830</v>
      </c>
      <c r="C11937" s="148">
        <v>17553.385300000002</v>
      </c>
      <c r="D11937" s="148">
        <f t="shared" si="558"/>
        <v>21415.13</v>
      </c>
      <c r="E11937" s="138" t="s">
        <v>2035</v>
      </c>
      <c r="F11937" s="148">
        <f t="shared" si="559"/>
        <v>17553.39</v>
      </c>
      <c r="G11937" s="148">
        <f t="shared" si="560"/>
        <v>21415.1358</v>
      </c>
    </row>
    <row r="11938" spans="1:7" ht="14.4" customHeight="1">
      <c r="A11938" s="140" t="s">
        <v>19831</v>
      </c>
      <c r="B11938" s="151" t="s">
        <v>19832</v>
      </c>
      <c r="C11938" s="148">
        <v>28127.970749999997</v>
      </c>
      <c r="D11938" s="148">
        <f t="shared" si="558"/>
        <v>34316.120000000003</v>
      </c>
      <c r="E11938" s="138" t="s">
        <v>2035</v>
      </c>
      <c r="F11938" s="148">
        <f t="shared" si="559"/>
        <v>28127.97</v>
      </c>
      <c r="G11938" s="148">
        <f t="shared" si="560"/>
        <v>34316.123400000004</v>
      </c>
    </row>
    <row r="11939" spans="1:7" ht="14.4" customHeight="1">
      <c r="A11939" s="138" t="s">
        <v>19833</v>
      </c>
      <c r="B11939" s="151" t="s">
        <v>3630</v>
      </c>
      <c r="C11939" s="148">
        <v>20274.169999999998</v>
      </c>
      <c r="D11939" s="148">
        <f t="shared" si="558"/>
        <v>24734.49</v>
      </c>
      <c r="E11939" s="138" t="s">
        <v>2035</v>
      </c>
      <c r="F11939" s="148">
        <f t="shared" si="559"/>
        <v>20274.169999999998</v>
      </c>
      <c r="G11939" s="148">
        <f t="shared" si="560"/>
        <v>24734.487399999998</v>
      </c>
    </row>
    <row r="11940" spans="1:7" ht="14.4" customHeight="1">
      <c r="A11940" s="138" t="s">
        <v>19834</v>
      </c>
      <c r="B11940" s="151" t="s">
        <v>19835</v>
      </c>
      <c r="C11940" s="148">
        <v>21299.98</v>
      </c>
      <c r="D11940" s="148">
        <f t="shared" si="558"/>
        <v>25985.98</v>
      </c>
      <c r="E11940" s="138" t="s">
        <v>2035</v>
      </c>
      <c r="F11940" s="148">
        <f t="shared" si="559"/>
        <v>21299.98</v>
      </c>
      <c r="G11940" s="148">
        <f t="shared" si="560"/>
        <v>25985.975599999998</v>
      </c>
    </row>
    <row r="11941" spans="1:7" ht="14.4" customHeight="1">
      <c r="A11941" s="138" t="s">
        <v>19836</v>
      </c>
      <c r="B11941" s="151" t="s">
        <v>3640</v>
      </c>
      <c r="C11941" s="148">
        <v>1631.0000000000002</v>
      </c>
      <c r="D11941" s="148">
        <f t="shared" si="558"/>
        <v>1989.82</v>
      </c>
      <c r="E11941" s="138" t="s">
        <v>2035</v>
      </c>
      <c r="F11941" s="148">
        <f t="shared" si="559"/>
        <v>1631</v>
      </c>
      <c r="G11941" s="148">
        <f t="shared" si="560"/>
        <v>1989.82</v>
      </c>
    </row>
    <row r="11942" spans="1:7" ht="14.4" customHeight="1">
      <c r="A11942" s="138" t="s">
        <v>19837</v>
      </c>
      <c r="B11942" s="151" t="s">
        <v>3640</v>
      </c>
      <c r="C11942" s="148">
        <v>3753.6299999999997</v>
      </c>
      <c r="D11942" s="148">
        <f t="shared" si="558"/>
        <v>4579.43</v>
      </c>
      <c r="E11942" s="138" t="s">
        <v>2035</v>
      </c>
      <c r="F11942" s="148">
        <f t="shared" si="559"/>
        <v>3753.63</v>
      </c>
      <c r="G11942" s="148">
        <f t="shared" si="560"/>
        <v>4579.4286000000002</v>
      </c>
    </row>
    <row r="11943" spans="1:7" ht="14.4" customHeight="1">
      <c r="A11943" s="138" t="s">
        <v>19838</v>
      </c>
      <c r="B11943" s="151" t="s">
        <v>3640</v>
      </c>
      <c r="C11943" s="148">
        <v>3753.6299999999997</v>
      </c>
      <c r="D11943" s="148">
        <f t="shared" si="558"/>
        <v>4579.43</v>
      </c>
      <c r="E11943" s="138" t="s">
        <v>2035</v>
      </c>
      <c r="F11943" s="148">
        <f t="shared" si="559"/>
        <v>3753.63</v>
      </c>
      <c r="G11943" s="148">
        <f t="shared" si="560"/>
        <v>4579.4286000000002</v>
      </c>
    </row>
    <row r="11944" spans="1:7" ht="14.4" customHeight="1">
      <c r="A11944" s="138" t="s">
        <v>19839</v>
      </c>
      <c r="B11944" s="151" t="s">
        <v>3640</v>
      </c>
      <c r="C11944" s="148">
        <v>5070.0800000000008</v>
      </c>
      <c r="D11944" s="148">
        <f t="shared" si="558"/>
        <v>6185.5</v>
      </c>
      <c r="E11944" s="138" t="s">
        <v>2035</v>
      </c>
      <c r="F11944" s="148">
        <f t="shared" si="559"/>
        <v>5070.08</v>
      </c>
      <c r="G11944" s="148">
        <f t="shared" si="560"/>
        <v>6185.4975999999997</v>
      </c>
    </row>
    <row r="11945" spans="1:7" ht="14.4" customHeight="1">
      <c r="A11945" s="138" t="s">
        <v>19840</v>
      </c>
      <c r="B11945" s="151" t="s">
        <v>3640</v>
      </c>
      <c r="C11945" s="148">
        <v>3115.21</v>
      </c>
      <c r="D11945" s="148">
        <f t="shared" si="558"/>
        <v>3800.56</v>
      </c>
      <c r="E11945" s="138" t="s">
        <v>2035</v>
      </c>
      <c r="F11945" s="148">
        <f t="shared" si="559"/>
        <v>3115.21</v>
      </c>
      <c r="G11945" s="148">
        <f t="shared" si="560"/>
        <v>3800.5562</v>
      </c>
    </row>
    <row r="11946" spans="1:7" ht="14.4" customHeight="1">
      <c r="A11946" s="138" t="s">
        <v>19841</v>
      </c>
      <c r="B11946" s="151" t="s">
        <v>3640</v>
      </c>
      <c r="C11946" s="148">
        <v>5070.0800000000008</v>
      </c>
      <c r="D11946" s="148">
        <f t="shared" si="558"/>
        <v>6185.5</v>
      </c>
      <c r="E11946" s="138" t="s">
        <v>2035</v>
      </c>
      <c r="F11946" s="148">
        <f t="shared" si="559"/>
        <v>5070.08</v>
      </c>
      <c r="G11946" s="148">
        <f t="shared" si="560"/>
        <v>6185.4975999999997</v>
      </c>
    </row>
    <row r="11947" spans="1:7" ht="14.4" customHeight="1">
      <c r="A11947" s="138" t="s">
        <v>19842</v>
      </c>
      <c r="B11947" s="151" t="s">
        <v>3650</v>
      </c>
      <c r="C11947" s="148">
        <v>21299.98</v>
      </c>
      <c r="D11947" s="148">
        <f t="shared" si="558"/>
        <v>25985.98</v>
      </c>
      <c r="E11947" s="138" t="s">
        <v>2035</v>
      </c>
      <c r="F11947" s="148">
        <f t="shared" si="559"/>
        <v>21299.98</v>
      </c>
      <c r="G11947" s="148">
        <f t="shared" si="560"/>
        <v>25985.975599999998</v>
      </c>
    </row>
    <row r="11948" spans="1:7" ht="14.4" customHeight="1">
      <c r="A11948" s="138" t="s">
        <v>19843</v>
      </c>
      <c r="B11948" s="151" t="s">
        <v>3652</v>
      </c>
      <c r="C11948" s="148">
        <v>22741.49</v>
      </c>
      <c r="D11948" s="148">
        <f t="shared" si="558"/>
        <v>27744.62</v>
      </c>
      <c r="E11948" s="138" t="s">
        <v>2035</v>
      </c>
      <c r="F11948" s="148">
        <f t="shared" si="559"/>
        <v>22741.49</v>
      </c>
      <c r="G11948" s="148">
        <f t="shared" si="560"/>
        <v>27744.6178</v>
      </c>
    </row>
    <row r="11949" spans="1:7" ht="14.4" customHeight="1">
      <c r="A11949" s="138" t="s">
        <v>19844</v>
      </c>
      <c r="B11949" s="151" t="s">
        <v>3654</v>
      </c>
      <c r="C11949" s="148">
        <v>20274.169999999998</v>
      </c>
      <c r="D11949" s="148">
        <f t="shared" si="558"/>
        <v>24734.49</v>
      </c>
      <c r="E11949" s="138" t="s">
        <v>2035</v>
      </c>
      <c r="F11949" s="148">
        <f t="shared" si="559"/>
        <v>20274.169999999998</v>
      </c>
      <c r="G11949" s="148">
        <f t="shared" si="560"/>
        <v>24734.487399999998</v>
      </c>
    </row>
    <row r="11950" spans="1:7" ht="14.4" customHeight="1">
      <c r="A11950" s="138" t="s">
        <v>19845</v>
      </c>
      <c r="B11950" s="151" t="s">
        <v>3656</v>
      </c>
      <c r="C11950" s="148">
        <v>22741.49</v>
      </c>
      <c r="D11950" s="148">
        <f t="shared" si="558"/>
        <v>27744.62</v>
      </c>
      <c r="E11950" s="138" t="s">
        <v>2035</v>
      </c>
      <c r="F11950" s="148">
        <f t="shared" si="559"/>
        <v>22741.49</v>
      </c>
      <c r="G11950" s="148">
        <f t="shared" si="560"/>
        <v>27744.6178</v>
      </c>
    </row>
    <row r="11951" spans="1:7" ht="14.4" customHeight="1">
      <c r="A11951" s="138" t="s">
        <v>19846</v>
      </c>
      <c r="B11951" s="151" t="s">
        <v>5504</v>
      </c>
      <c r="C11951" s="148">
        <v>2044.4765000000002</v>
      </c>
      <c r="D11951" s="148">
        <f t="shared" si="558"/>
        <v>2494.2600000000002</v>
      </c>
      <c r="E11951" s="138" t="s">
        <v>2032</v>
      </c>
      <c r="F11951" s="148">
        <f t="shared" si="559"/>
        <v>2044.48</v>
      </c>
      <c r="G11951" s="148">
        <f t="shared" si="560"/>
        <v>2494.2656000000002</v>
      </c>
    </row>
    <row r="11952" spans="1:7" ht="14.4" customHeight="1">
      <c r="A11952" s="138" t="s">
        <v>19847</v>
      </c>
      <c r="B11952" s="151" t="s">
        <v>5504</v>
      </c>
      <c r="C11952" s="148">
        <v>3523.5689499999999</v>
      </c>
      <c r="D11952" s="148">
        <f t="shared" si="558"/>
        <v>4298.75</v>
      </c>
      <c r="E11952" s="138" t="s">
        <v>2033</v>
      </c>
      <c r="F11952" s="148">
        <f t="shared" si="559"/>
        <v>3523.57</v>
      </c>
      <c r="G11952" s="148">
        <f t="shared" si="560"/>
        <v>4298.7554</v>
      </c>
    </row>
    <row r="11953" spans="1:7" ht="14.4" customHeight="1">
      <c r="A11953" s="138" t="s">
        <v>19848</v>
      </c>
      <c r="B11953" s="151" t="s">
        <v>19849</v>
      </c>
      <c r="C11953" s="148">
        <v>2657.2689000000005</v>
      </c>
      <c r="D11953" s="148">
        <f t="shared" si="558"/>
        <v>3241.87</v>
      </c>
      <c r="E11953" s="138" t="s">
        <v>2032</v>
      </c>
      <c r="F11953" s="148">
        <f t="shared" si="559"/>
        <v>2657.27</v>
      </c>
      <c r="G11953" s="148">
        <f t="shared" si="560"/>
        <v>3241.8694</v>
      </c>
    </row>
    <row r="11954" spans="1:7" ht="14.4" customHeight="1">
      <c r="A11954" s="138" t="s">
        <v>19850</v>
      </c>
      <c r="B11954" s="151" t="s">
        <v>6865</v>
      </c>
      <c r="C11954" s="148">
        <v>4347.2483999999995</v>
      </c>
      <c r="D11954" s="148">
        <f t="shared" si="558"/>
        <v>5303.64</v>
      </c>
      <c r="E11954" s="138" t="s">
        <v>2033</v>
      </c>
      <c r="F11954" s="148">
        <f t="shared" si="559"/>
        <v>4347.25</v>
      </c>
      <c r="G11954" s="148">
        <f t="shared" si="560"/>
        <v>5303.6449999999995</v>
      </c>
    </row>
    <row r="11955" spans="1:7" ht="14.4" customHeight="1">
      <c r="A11955" s="138" t="s">
        <v>19851</v>
      </c>
      <c r="B11955" s="151" t="s">
        <v>19852</v>
      </c>
      <c r="C11955" s="148">
        <v>4535.7697000000007</v>
      </c>
      <c r="D11955" s="148">
        <f t="shared" si="558"/>
        <v>5533.64</v>
      </c>
      <c r="E11955" s="138" t="s">
        <v>2032</v>
      </c>
      <c r="F11955" s="148">
        <f t="shared" si="559"/>
        <v>4535.7700000000004</v>
      </c>
      <c r="G11955" s="148">
        <f t="shared" si="560"/>
        <v>5533.6394</v>
      </c>
    </row>
    <row r="11956" spans="1:7" ht="14.4" customHeight="1">
      <c r="A11956" s="138" t="s">
        <v>19853</v>
      </c>
      <c r="B11956" s="151" t="s">
        <v>19852</v>
      </c>
      <c r="C11956" s="148">
        <v>6166.2424999999994</v>
      </c>
      <c r="D11956" s="148">
        <f t="shared" si="558"/>
        <v>7522.82</v>
      </c>
      <c r="E11956" s="138" t="s">
        <v>2033</v>
      </c>
      <c r="F11956" s="148">
        <f t="shared" si="559"/>
        <v>6166.24</v>
      </c>
      <c r="G11956" s="148">
        <f t="shared" si="560"/>
        <v>7522.8127999999997</v>
      </c>
    </row>
    <row r="11957" spans="1:7" ht="14.4" customHeight="1">
      <c r="A11957" s="138" t="s">
        <v>19854</v>
      </c>
      <c r="B11957" s="151" t="s">
        <v>19852</v>
      </c>
      <c r="C11957" s="148">
        <v>6278.7389499999999</v>
      </c>
      <c r="D11957" s="148">
        <f t="shared" si="558"/>
        <v>7660.06</v>
      </c>
      <c r="E11957" s="138" t="s">
        <v>2033</v>
      </c>
      <c r="F11957" s="148">
        <f t="shared" si="559"/>
        <v>6278.74</v>
      </c>
      <c r="G11957" s="148">
        <f t="shared" si="560"/>
        <v>7660.0627999999997</v>
      </c>
    </row>
    <row r="11958" spans="1:7" ht="14.4" customHeight="1">
      <c r="A11958" s="138" t="s">
        <v>19855</v>
      </c>
      <c r="B11958" s="151" t="s">
        <v>19852</v>
      </c>
      <c r="C11958" s="148">
        <v>6166.2424999999994</v>
      </c>
      <c r="D11958" s="148">
        <f t="shared" si="558"/>
        <v>7522.82</v>
      </c>
      <c r="E11958" s="138" t="s">
        <v>2033</v>
      </c>
      <c r="F11958" s="148">
        <f t="shared" si="559"/>
        <v>6166.24</v>
      </c>
      <c r="G11958" s="148">
        <f t="shared" si="560"/>
        <v>7522.8127999999997</v>
      </c>
    </row>
    <row r="11959" spans="1:7" ht="14.4" customHeight="1">
      <c r="A11959" s="138" t="s">
        <v>19856</v>
      </c>
      <c r="B11959" s="151" t="s">
        <v>19852</v>
      </c>
      <c r="C11959" s="148">
        <v>6166.2424999999994</v>
      </c>
      <c r="D11959" s="148">
        <f t="shared" si="558"/>
        <v>7522.82</v>
      </c>
      <c r="E11959" s="138" t="s">
        <v>2033</v>
      </c>
      <c r="F11959" s="148">
        <f t="shared" si="559"/>
        <v>6166.24</v>
      </c>
      <c r="G11959" s="148">
        <f t="shared" si="560"/>
        <v>7522.8127999999997</v>
      </c>
    </row>
    <row r="11960" spans="1:7" ht="14.4" customHeight="1">
      <c r="A11960" s="138" t="s">
        <v>19857</v>
      </c>
      <c r="B11960" s="151" t="s">
        <v>19852</v>
      </c>
      <c r="C11960" s="148">
        <v>5258</v>
      </c>
      <c r="D11960" s="148">
        <f t="shared" si="558"/>
        <v>6414.76</v>
      </c>
      <c r="E11960" s="138" t="s">
        <v>2033</v>
      </c>
      <c r="F11960" s="148">
        <f t="shared" si="559"/>
        <v>5258</v>
      </c>
      <c r="G11960" s="148">
        <f t="shared" si="560"/>
        <v>6414.76</v>
      </c>
    </row>
    <row r="11961" spans="1:7" ht="14.4" customHeight="1">
      <c r="A11961" s="138" t="s">
        <v>19858</v>
      </c>
      <c r="B11961" s="151" t="s">
        <v>19859</v>
      </c>
      <c r="C11961" s="148">
        <v>6906.16</v>
      </c>
      <c r="D11961" s="148">
        <f t="shared" si="558"/>
        <v>8425.52</v>
      </c>
      <c r="E11961" s="138" t="s">
        <v>2033</v>
      </c>
      <c r="F11961" s="148">
        <f t="shared" si="559"/>
        <v>6906.16</v>
      </c>
      <c r="G11961" s="148">
        <f t="shared" si="560"/>
        <v>8425.5151999999998</v>
      </c>
    </row>
    <row r="11962" spans="1:7" ht="14.4" customHeight="1">
      <c r="A11962" s="138" t="s">
        <v>19860</v>
      </c>
      <c r="B11962" s="151" t="s">
        <v>19852</v>
      </c>
      <c r="C11962" s="148">
        <v>4535.7697000000007</v>
      </c>
      <c r="D11962" s="148">
        <f t="shared" si="558"/>
        <v>5533.64</v>
      </c>
      <c r="E11962" s="138" t="s">
        <v>2032</v>
      </c>
      <c r="F11962" s="148">
        <f t="shared" si="559"/>
        <v>4535.7700000000004</v>
      </c>
      <c r="G11962" s="148">
        <f t="shared" si="560"/>
        <v>5533.6394</v>
      </c>
    </row>
    <row r="11963" spans="1:7" ht="14.4" customHeight="1">
      <c r="A11963" s="138" t="s">
        <v>19861</v>
      </c>
      <c r="B11963" s="151" t="s">
        <v>19862</v>
      </c>
      <c r="C11963" s="148">
        <v>6906.16</v>
      </c>
      <c r="D11963" s="148">
        <f t="shared" si="558"/>
        <v>8425.52</v>
      </c>
      <c r="E11963" s="138" t="s">
        <v>2033</v>
      </c>
      <c r="F11963" s="148">
        <f t="shared" si="559"/>
        <v>6906.16</v>
      </c>
      <c r="G11963" s="148">
        <f t="shared" si="560"/>
        <v>8425.5151999999998</v>
      </c>
    </row>
    <row r="11964" spans="1:7" ht="14.4" customHeight="1">
      <c r="A11964" s="138" t="s">
        <v>19863</v>
      </c>
      <c r="B11964" s="151" t="s">
        <v>19864</v>
      </c>
      <c r="C11964" s="148">
        <v>5380.6901499999994</v>
      </c>
      <c r="D11964" s="148">
        <f t="shared" si="558"/>
        <v>6564.44</v>
      </c>
      <c r="E11964" s="138" t="s">
        <v>2033</v>
      </c>
      <c r="F11964" s="148">
        <f t="shared" si="559"/>
        <v>5380.69</v>
      </c>
      <c r="G11964" s="148">
        <f t="shared" si="560"/>
        <v>6564.4417999999996</v>
      </c>
    </row>
    <row r="11965" spans="1:7" ht="14.4" customHeight="1">
      <c r="A11965" s="138" t="s">
        <v>19865</v>
      </c>
      <c r="B11965" s="151" t="s">
        <v>19864</v>
      </c>
      <c r="C11965" s="148">
        <v>5380.6901499999994</v>
      </c>
      <c r="D11965" s="148">
        <f t="shared" si="558"/>
        <v>6564.44</v>
      </c>
      <c r="E11965" s="138" t="s">
        <v>2033</v>
      </c>
      <c r="F11965" s="148">
        <f t="shared" si="559"/>
        <v>5380.69</v>
      </c>
      <c r="G11965" s="148">
        <f t="shared" si="560"/>
        <v>6564.4417999999996</v>
      </c>
    </row>
    <row r="11966" spans="1:7" ht="14.4" customHeight="1">
      <c r="A11966" s="138" t="s">
        <v>19866</v>
      </c>
      <c r="B11966" s="151" t="s">
        <v>19864</v>
      </c>
      <c r="C11966" s="148">
        <v>5380.6901499999994</v>
      </c>
      <c r="D11966" s="148">
        <f t="shared" si="558"/>
        <v>6564.44</v>
      </c>
      <c r="E11966" s="138" t="s">
        <v>2033</v>
      </c>
      <c r="F11966" s="148">
        <f t="shared" si="559"/>
        <v>5380.69</v>
      </c>
      <c r="G11966" s="148">
        <f t="shared" si="560"/>
        <v>6564.4417999999996</v>
      </c>
    </row>
    <row r="11967" spans="1:7" ht="14.4" customHeight="1">
      <c r="A11967" s="138" t="s">
        <v>19867</v>
      </c>
      <c r="B11967" s="151" t="s">
        <v>19864</v>
      </c>
      <c r="C11967" s="148">
        <v>3618.4082000000003</v>
      </c>
      <c r="D11967" s="148">
        <f t="shared" si="558"/>
        <v>4414.46</v>
      </c>
      <c r="E11967" s="138" t="s">
        <v>2032</v>
      </c>
      <c r="F11967" s="148">
        <f t="shared" si="559"/>
        <v>3618.41</v>
      </c>
      <c r="G11967" s="148">
        <f t="shared" si="560"/>
        <v>4414.4601999999995</v>
      </c>
    </row>
    <row r="11968" spans="1:7" ht="14.4" customHeight="1">
      <c r="A11968" s="138" t="s">
        <v>19868</v>
      </c>
      <c r="B11968" s="151" t="s">
        <v>6865</v>
      </c>
      <c r="C11968" s="148">
        <v>4347.2483999999995</v>
      </c>
      <c r="D11968" s="148">
        <f t="shared" si="558"/>
        <v>5303.64</v>
      </c>
      <c r="E11968" s="138" t="s">
        <v>2033</v>
      </c>
      <c r="F11968" s="148">
        <f t="shared" si="559"/>
        <v>4347.25</v>
      </c>
      <c r="G11968" s="148">
        <f t="shared" si="560"/>
        <v>5303.6449999999995</v>
      </c>
    </row>
    <row r="11969" spans="1:7" ht="14.4" customHeight="1">
      <c r="A11969" s="138" t="s">
        <v>19869</v>
      </c>
      <c r="B11969" s="151" t="s">
        <v>8824</v>
      </c>
      <c r="C11969" s="148">
        <v>3199.09</v>
      </c>
      <c r="D11969" s="148">
        <f t="shared" si="558"/>
        <v>3902.89</v>
      </c>
      <c r="E11969" s="138" t="s">
        <v>2033</v>
      </c>
      <c r="F11969" s="148">
        <f t="shared" si="559"/>
        <v>3199.09</v>
      </c>
      <c r="G11969" s="148">
        <f t="shared" si="560"/>
        <v>3902.8897999999999</v>
      </c>
    </row>
    <row r="11970" spans="1:7" ht="14.4" customHeight="1">
      <c r="A11970" s="138" t="s">
        <v>19870</v>
      </c>
      <c r="B11970" s="151" t="s">
        <v>8824</v>
      </c>
      <c r="C11970" s="148">
        <v>3199.09</v>
      </c>
      <c r="D11970" s="148">
        <f t="shared" si="558"/>
        <v>3902.89</v>
      </c>
      <c r="E11970" s="138" t="s">
        <v>2033</v>
      </c>
      <c r="F11970" s="148">
        <f t="shared" si="559"/>
        <v>3199.09</v>
      </c>
      <c r="G11970" s="148">
        <f t="shared" si="560"/>
        <v>3902.8897999999999</v>
      </c>
    </row>
    <row r="11971" spans="1:7" ht="14.4" customHeight="1">
      <c r="A11971" s="138" t="s">
        <v>19871</v>
      </c>
      <c r="B11971" s="151" t="s">
        <v>6865</v>
      </c>
      <c r="C11971" s="148">
        <v>4347.2483999999995</v>
      </c>
      <c r="D11971" s="148">
        <f t="shared" si="558"/>
        <v>5303.64</v>
      </c>
      <c r="E11971" s="138" t="s">
        <v>2033</v>
      </c>
      <c r="F11971" s="148">
        <f t="shared" si="559"/>
        <v>4347.25</v>
      </c>
      <c r="G11971" s="148">
        <f t="shared" si="560"/>
        <v>5303.6449999999995</v>
      </c>
    </row>
    <row r="11972" spans="1:7" ht="14.4" customHeight="1">
      <c r="A11972" s="138" t="s">
        <v>19872</v>
      </c>
      <c r="B11972" s="151" t="s">
        <v>6865</v>
      </c>
      <c r="C11972" s="148">
        <v>2657.2689000000005</v>
      </c>
      <c r="D11972" s="148">
        <f t="shared" si="558"/>
        <v>3241.87</v>
      </c>
      <c r="E11972" s="138" t="s">
        <v>2032</v>
      </c>
      <c r="F11972" s="148">
        <f t="shared" si="559"/>
        <v>2657.27</v>
      </c>
      <c r="G11972" s="148">
        <f t="shared" si="560"/>
        <v>3241.8694</v>
      </c>
    </row>
    <row r="11973" spans="1:7" ht="14.4" customHeight="1">
      <c r="A11973" s="138" t="s">
        <v>19873</v>
      </c>
      <c r="B11973" s="151" t="s">
        <v>3917</v>
      </c>
      <c r="C11973" s="148">
        <v>3939.3849000000005</v>
      </c>
      <c r="D11973" s="148">
        <f t="shared" si="558"/>
        <v>4806.05</v>
      </c>
      <c r="E11973" s="138" t="s">
        <v>2032</v>
      </c>
      <c r="F11973" s="148">
        <f t="shared" si="559"/>
        <v>3939.38</v>
      </c>
      <c r="G11973" s="148">
        <f t="shared" si="560"/>
        <v>4806.0436</v>
      </c>
    </row>
    <row r="11974" spans="1:7" ht="14.4" customHeight="1">
      <c r="A11974" s="138" t="s">
        <v>19874</v>
      </c>
      <c r="B11974" s="151" t="s">
        <v>3917</v>
      </c>
      <c r="C11974" s="148">
        <v>5361.6265999999996</v>
      </c>
      <c r="D11974" s="148">
        <f t="shared" si="558"/>
        <v>6541.18</v>
      </c>
      <c r="E11974" s="138" t="s">
        <v>2033</v>
      </c>
      <c r="F11974" s="148">
        <f t="shared" si="559"/>
        <v>5361.63</v>
      </c>
      <c r="G11974" s="148">
        <f t="shared" si="560"/>
        <v>6541.1886000000004</v>
      </c>
    </row>
    <row r="11975" spans="1:7" ht="14.4" customHeight="1">
      <c r="A11975" s="138" t="s">
        <v>19875</v>
      </c>
      <c r="B11975" s="151" t="s">
        <v>3917</v>
      </c>
      <c r="C11975" s="148">
        <v>4555.24</v>
      </c>
      <c r="D11975" s="148">
        <f t="shared" si="558"/>
        <v>5557.39</v>
      </c>
      <c r="E11975" s="138" t="s">
        <v>2033</v>
      </c>
      <c r="F11975" s="148">
        <f t="shared" si="559"/>
        <v>4555.24</v>
      </c>
      <c r="G11975" s="148">
        <f t="shared" si="560"/>
        <v>5557.3927999999996</v>
      </c>
    </row>
    <row r="11976" spans="1:7" ht="14.4" customHeight="1">
      <c r="A11976" s="138" t="s">
        <v>19876</v>
      </c>
      <c r="B11976" s="151" t="s">
        <v>3917</v>
      </c>
      <c r="C11976" s="148">
        <v>5361.6265999999996</v>
      </c>
      <c r="D11976" s="148">
        <f t="shared" si="558"/>
        <v>6541.18</v>
      </c>
      <c r="E11976" s="138" t="s">
        <v>2033</v>
      </c>
      <c r="F11976" s="148">
        <f t="shared" si="559"/>
        <v>5361.63</v>
      </c>
      <c r="G11976" s="148">
        <f t="shared" si="560"/>
        <v>6541.1886000000004</v>
      </c>
    </row>
    <row r="11977" spans="1:7" ht="14.4" customHeight="1">
      <c r="A11977" s="138" t="s">
        <v>19877</v>
      </c>
      <c r="B11977" s="151" t="s">
        <v>3917</v>
      </c>
      <c r="C11977" s="148">
        <v>5361.6265999999996</v>
      </c>
      <c r="D11977" s="148">
        <f t="shared" ref="D11977:D12040" si="561">ROUND(C11977*(1+$D$8),2)</f>
        <v>6541.18</v>
      </c>
      <c r="E11977" s="138" t="s">
        <v>2033</v>
      </c>
      <c r="F11977" s="148">
        <f t="shared" ref="F11977:F12040" si="562">ROUND(C11977*(1-HLOOKUP(E11977,$1:$2,2,FALSE)),2)</f>
        <v>5361.63</v>
      </c>
      <c r="G11977" s="148">
        <f t="shared" ref="G11977:G12040" si="563">F11977*(1+$D$8)</f>
        <v>6541.1886000000004</v>
      </c>
    </row>
    <row r="11978" spans="1:7" ht="14.4" customHeight="1">
      <c r="A11978" s="138" t="s">
        <v>19878</v>
      </c>
      <c r="B11978" s="151" t="s">
        <v>3917</v>
      </c>
      <c r="C11978" s="148">
        <v>4555.24</v>
      </c>
      <c r="D11978" s="148">
        <f t="shared" si="561"/>
        <v>5557.39</v>
      </c>
      <c r="E11978" s="138" t="s">
        <v>2033</v>
      </c>
      <c r="F11978" s="148">
        <f t="shared" si="562"/>
        <v>4555.24</v>
      </c>
      <c r="G11978" s="148">
        <f t="shared" si="563"/>
        <v>5557.3927999999996</v>
      </c>
    </row>
    <row r="11979" spans="1:7" ht="14.4" customHeight="1">
      <c r="A11979" s="138" t="s">
        <v>19879</v>
      </c>
      <c r="B11979" s="151" t="s">
        <v>19880</v>
      </c>
      <c r="C11979" s="148">
        <v>6176.06</v>
      </c>
      <c r="D11979" s="148">
        <f t="shared" si="561"/>
        <v>7534.79</v>
      </c>
      <c r="E11979" s="138" t="s">
        <v>2033</v>
      </c>
      <c r="F11979" s="148">
        <f t="shared" si="562"/>
        <v>6176.06</v>
      </c>
      <c r="G11979" s="148">
        <f t="shared" si="563"/>
        <v>7534.7932000000001</v>
      </c>
    </row>
    <row r="11980" spans="1:7" ht="14.4" customHeight="1">
      <c r="A11980" s="138" t="s">
        <v>19881</v>
      </c>
      <c r="B11980" s="151" t="s">
        <v>3917</v>
      </c>
      <c r="C11980" s="148">
        <v>3939.3849000000005</v>
      </c>
      <c r="D11980" s="148">
        <f t="shared" si="561"/>
        <v>4806.05</v>
      </c>
      <c r="E11980" s="138" t="s">
        <v>2032</v>
      </c>
      <c r="F11980" s="148">
        <f t="shared" si="562"/>
        <v>3939.38</v>
      </c>
      <c r="G11980" s="148">
        <f t="shared" si="563"/>
        <v>4806.0436</v>
      </c>
    </row>
    <row r="11981" spans="1:7" ht="14.4" customHeight="1">
      <c r="A11981" s="138" t="s">
        <v>19882</v>
      </c>
      <c r="B11981" s="151" t="s">
        <v>19883</v>
      </c>
      <c r="C11981" s="148">
        <v>6176.06</v>
      </c>
      <c r="D11981" s="148">
        <f t="shared" si="561"/>
        <v>7534.79</v>
      </c>
      <c r="E11981" s="138" t="s">
        <v>2033</v>
      </c>
      <c r="F11981" s="148">
        <f t="shared" si="562"/>
        <v>6176.06</v>
      </c>
      <c r="G11981" s="148">
        <f t="shared" si="563"/>
        <v>7534.7932000000001</v>
      </c>
    </row>
    <row r="11982" spans="1:7" ht="14.4" customHeight="1">
      <c r="A11982" s="138" t="s">
        <v>19884</v>
      </c>
      <c r="B11982" s="151" t="s">
        <v>19864</v>
      </c>
      <c r="C11982" s="148">
        <v>4478.8210500000005</v>
      </c>
      <c r="D11982" s="148">
        <f t="shared" si="561"/>
        <v>5464.16</v>
      </c>
      <c r="E11982" s="138" t="s">
        <v>2033</v>
      </c>
      <c r="F11982" s="148">
        <f t="shared" si="562"/>
        <v>4478.82</v>
      </c>
      <c r="G11982" s="148">
        <f t="shared" si="563"/>
        <v>5464.1603999999998</v>
      </c>
    </row>
    <row r="11983" spans="1:7" ht="14.4" customHeight="1">
      <c r="A11983" s="138" t="s">
        <v>19885</v>
      </c>
      <c r="B11983" s="151" t="s">
        <v>19886</v>
      </c>
      <c r="C11983" s="148">
        <v>4665.2518</v>
      </c>
      <c r="D11983" s="148">
        <f t="shared" si="561"/>
        <v>5691.61</v>
      </c>
      <c r="E11983" s="138" t="s">
        <v>2032</v>
      </c>
      <c r="F11983" s="148">
        <f t="shared" si="562"/>
        <v>4665.25</v>
      </c>
      <c r="G11983" s="148">
        <f t="shared" si="563"/>
        <v>5691.6049999999996</v>
      </c>
    </row>
    <row r="11984" spans="1:7" ht="14.4" customHeight="1">
      <c r="A11984" s="138" t="s">
        <v>19887</v>
      </c>
      <c r="B11984" s="151" t="s">
        <v>19886</v>
      </c>
      <c r="C11984" s="148">
        <v>6616.2282999999998</v>
      </c>
      <c r="D11984" s="148">
        <f t="shared" si="561"/>
        <v>8071.8</v>
      </c>
      <c r="E11984" s="138" t="s">
        <v>2033</v>
      </c>
      <c r="F11984" s="148">
        <f t="shared" si="562"/>
        <v>6616.23</v>
      </c>
      <c r="G11984" s="148">
        <f t="shared" si="563"/>
        <v>8071.8005999999996</v>
      </c>
    </row>
    <row r="11985" spans="1:7" ht="14.4" customHeight="1">
      <c r="A11985" s="138" t="s">
        <v>19888</v>
      </c>
      <c r="B11985" s="151" t="s">
        <v>19886</v>
      </c>
      <c r="C11985" s="148">
        <v>6616.2282999999998</v>
      </c>
      <c r="D11985" s="148">
        <f t="shared" si="561"/>
        <v>8071.8</v>
      </c>
      <c r="E11985" s="138" t="s">
        <v>2033</v>
      </c>
      <c r="F11985" s="148">
        <f t="shared" si="562"/>
        <v>6616.23</v>
      </c>
      <c r="G11985" s="148">
        <f t="shared" si="563"/>
        <v>8071.8005999999996</v>
      </c>
    </row>
    <row r="11986" spans="1:7" ht="14.4" customHeight="1">
      <c r="A11986" s="138" t="s">
        <v>19889</v>
      </c>
      <c r="B11986" s="151" t="s">
        <v>19886</v>
      </c>
      <c r="C11986" s="148">
        <v>6616.2282999999998</v>
      </c>
      <c r="D11986" s="148">
        <f t="shared" si="561"/>
        <v>8071.8</v>
      </c>
      <c r="E11986" s="138" t="s">
        <v>2033</v>
      </c>
      <c r="F11986" s="148">
        <f t="shared" si="562"/>
        <v>6616.23</v>
      </c>
      <c r="G11986" s="148">
        <f t="shared" si="563"/>
        <v>8071.8005999999996</v>
      </c>
    </row>
    <row r="11987" spans="1:7" ht="14.4" customHeight="1">
      <c r="A11987" s="138" t="s">
        <v>19890</v>
      </c>
      <c r="B11987" s="151" t="s">
        <v>19886</v>
      </c>
      <c r="C11987" s="148">
        <v>6616.2282999999998</v>
      </c>
      <c r="D11987" s="148">
        <f t="shared" si="561"/>
        <v>8071.8</v>
      </c>
      <c r="E11987" s="138" t="s">
        <v>2033</v>
      </c>
      <c r="F11987" s="148">
        <f t="shared" si="562"/>
        <v>6616.23</v>
      </c>
      <c r="G11987" s="148">
        <f t="shared" si="563"/>
        <v>8071.8005999999996</v>
      </c>
    </row>
    <row r="11988" spans="1:7" ht="14.4" customHeight="1">
      <c r="A11988" s="138" t="s">
        <v>19891</v>
      </c>
      <c r="B11988" s="151" t="s">
        <v>19886</v>
      </c>
      <c r="C11988" s="148">
        <v>6616.2282999999998</v>
      </c>
      <c r="D11988" s="148">
        <f t="shared" si="561"/>
        <v>8071.8</v>
      </c>
      <c r="E11988" s="138" t="s">
        <v>2033</v>
      </c>
      <c r="F11988" s="148">
        <f t="shared" si="562"/>
        <v>6616.23</v>
      </c>
      <c r="G11988" s="148">
        <f t="shared" si="563"/>
        <v>8071.8005999999996</v>
      </c>
    </row>
    <row r="11989" spans="1:7" ht="14.4" customHeight="1">
      <c r="A11989" s="138" t="s">
        <v>19892</v>
      </c>
      <c r="B11989" s="151" t="s">
        <v>19893</v>
      </c>
      <c r="C11989" s="148">
        <v>7720.1938</v>
      </c>
      <c r="D11989" s="148">
        <f t="shared" si="561"/>
        <v>9418.64</v>
      </c>
      <c r="E11989" s="138" t="s">
        <v>2033</v>
      </c>
      <c r="F11989" s="148">
        <f t="shared" si="562"/>
        <v>7720.19</v>
      </c>
      <c r="G11989" s="148">
        <f t="shared" si="563"/>
        <v>9418.6317999999992</v>
      </c>
    </row>
    <row r="11990" spans="1:7" ht="14.4" customHeight="1">
      <c r="A11990" s="138" t="s">
        <v>19894</v>
      </c>
      <c r="B11990" s="151" t="s">
        <v>19886</v>
      </c>
      <c r="C11990" s="148">
        <v>4665.2518</v>
      </c>
      <c r="D11990" s="148">
        <f t="shared" si="561"/>
        <v>5691.61</v>
      </c>
      <c r="E11990" s="138" t="s">
        <v>2032</v>
      </c>
      <c r="F11990" s="148">
        <f t="shared" si="562"/>
        <v>4665.25</v>
      </c>
      <c r="G11990" s="148">
        <f t="shared" si="563"/>
        <v>5691.6049999999996</v>
      </c>
    </row>
    <row r="11991" spans="1:7" ht="14.4" customHeight="1">
      <c r="A11991" s="138" t="s">
        <v>19895</v>
      </c>
      <c r="B11991" s="151" t="s">
        <v>19896</v>
      </c>
      <c r="C11991" s="148">
        <v>7720.1938</v>
      </c>
      <c r="D11991" s="148">
        <f t="shared" si="561"/>
        <v>9418.64</v>
      </c>
      <c r="E11991" s="138" t="s">
        <v>2033</v>
      </c>
      <c r="F11991" s="148">
        <f t="shared" si="562"/>
        <v>7720.19</v>
      </c>
      <c r="G11991" s="148">
        <f t="shared" si="563"/>
        <v>9418.6317999999992</v>
      </c>
    </row>
    <row r="11992" spans="1:7" ht="14.4" customHeight="1">
      <c r="A11992" s="138" t="s">
        <v>19897</v>
      </c>
      <c r="B11992" s="151" t="s">
        <v>19864</v>
      </c>
      <c r="C11992" s="148">
        <v>10919.631799999999</v>
      </c>
      <c r="D11992" s="148">
        <f t="shared" si="561"/>
        <v>13321.95</v>
      </c>
      <c r="E11992" s="138" t="s">
        <v>2033</v>
      </c>
      <c r="F11992" s="148">
        <f t="shared" si="562"/>
        <v>10919.63</v>
      </c>
      <c r="G11992" s="148">
        <f t="shared" si="563"/>
        <v>13321.948599999998</v>
      </c>
    </row>
    <row r="11993" spans="1:7" ht="14.4" customHeight="1">
      <c r="A11993" s="138" t="s">
        <v>19898</v>
      </c>
      <c r="B11993" s="151" t="s">
        <v>19864</v>
      </c>
      <c r="C11993" s="148">
        <v>10919.631799999999</v>
      </c>
      <c r="D11993" s="148">
        <f t="shared" si="561"/>
        <v>13321.95</v>
      </c>
      <c r="E11993" s="138" t="s">
        <v>2033</v>
      </c>
      <c r="F11993" s="148">
        <f t="shared" si="562"/>
        <v>10919.63</v>
      </c>
      <c r="G11993" s="148">
        <f t="shared" si="563"/>
        <v>13321.948599999998</v>
      </c>
    </row>
    <row r="11994" spans="1:7" ht="14.4" customHeight="1">
      <c r="A11994" s="138" t="s">
        <v>19899</v>
      </c>
      <c r="B11994" s="151" t="s">
        <v>19864</v>
      </c>
      <c r="C11994" s="148">
        <v>10919.631799999999</v>
      </c>
      <c r="D11994" s="148">
        <f t="shared" si="561"/>
        <v>13321.95</v>
      </c>
      <c r="E11994" s="138" t="s">
        <v>2033</v>
      </c>
      <c r="F11994" s="148">
        <f t="shared" si="562"/>
        <v>10919.63</v>
      </c>
      <c r="G11994" s="148">
        <f t="shared" si="563"/>
        <v>13321.948599999998</v>
      </c>
    </row>
    <row r="11995" spans="1:7" ht="14.4" customHeight="1">
      <c r="A11995" s="138" t="s">
        <v>19900</v>
      </c>
      <c r="B11995" s="151" t="s">
        <v>19864</v>
      </c>
      <c r="C11995" s="148">
        <v>8704.9699000000001</v>
      </c>
      <c r="D11995" s="148">
        <f t="shared" si="561"/>
        <v>10620.06</v>
      </c>
      <c r="E11995" s="138" t="s">
        <v>2032</v>
      </c>
      <c r="F11995" s="148">
        <f t="shared" si="562"/>
        <v>8704.9699999999993</v>
      </c>
      <c r="G11995" s="148">
        <f t="shared" si="563"/>
        <v>10620.063399999999</v>
      </c>
    </row>
    <row r="11996" spans="1:7" ht="14.4" customHeight="1">
      <c r="A11996" s="138" t="s">
        <v>19901</v>
      </c>
      <c r="B11996" s="151" t="s">
        <v>19864</v>
      </c>
      <c r="C11996" s="148">
        <v>4478.8210500000005</v>
      </c>
      <c r="D11996" s="148">
        <f t="shared" si="561"/>
        <v>5464.16</v>
      </c>
      <c r="E11996" s="138" t="s">
        <v>2033</v>
      </c>
      <c r="F11996" s="148">
        <f t="shared" si="562"/>
        <v>4478.82</v>
      </c>
      <c r="G11996" s="148">
        <f t="shared" si="563"/>
        <v>5464.1603999999998</v>
      </c>
    </row>
    <row r="11997" spans="1:7" ht="14.4" customHeight="1">
      <c r="A11997" s="138" t="s">
        <v>19902</v>
      </c>
      <c r="B11997" s="151" t="s">
        <v>19864</v>
      </c>
      <c r="C11997" s="148">
        <v>4478.8210500000005</v>
      </c>
      <c r="D11997" s="148">
        <f t="shared" si="561"/>
        <v>5464.16</v>
      </c>
      <c r="E11997" s="138" t="s">
        <v>2033</v>
      </c>
      <c r="F11997" s="148">
        <f t="shared" si="562"/>
        <v>4478.82</v>
      </c>
      <c r="G11997" s="148">
        <f t="shared" si="563"/>
        <v>5464.1603999999998</v>
      </c>
    </row>
    <row r="11998" spans="1:7" ht="14.4" customHeight="1">
      <c r="A11998" s="138" t="s">
        <v>19903</v>
      </c>
      <c r="B11998" s="151" t="s">
        <v>19864</v>
      </c>
      <c r="C11998" s="148">
        <v>2850.5906</v>
      </c>
      <c r="D11998" s="148">
        <f t="shared" si="561"/>
        <v>3477.72</v>
      </c>
      <c r="E11998" s="138" t="s">
        <v>2032</v>
      </c>
      <c r="F11998" s="148">
        <f t="shared" si="562"/>
        <v>2850.59</v>
      </c>
      <c r="G11998" s="148">
        <f t="shared" si="563"/>
        <v>3477.7198000000003</v>
      </c>
    </row>
    <row r="11999" spans="1:7" ht="14.4" customHeight="1">
      <c r="A11999" s="138" t="s">
        <v>19904</v>
      </c>
      <c r="B11999" s="151" t="s">
        <v>5504</v>
      </c>
      <c r="C11999" s="148">
        <v>3523.5689499999999</v>
      </c>
      <c r="D11999" s="148">
        <f t="shared" si="561"/>
        <v>4298.75</v>
      </c>
      <c r="E11999" s="138" t="s">
        <v>2033</v>
      </c>
      <c r="F11999" s="148">
        <f t="shared" si="562"/>
        <v>3523.57</v>
      </c>
      <c r="G11999" s="148">
        <f t="shared" si="563"/>
        <v>4298.7554</v>
      </c>
    </row>
    <row r="12000" spans="1:7" ht="14.4" customHeight="1">
      <c r="A12000" s="138" t="s">
        <v>19905</v>
      </c>
      <c r="B12000" s="151" t="s">
        <v>8886</v>
      </c>
      <c r="C12000" s="148">
        <v>1039.18</v>
      </c>
      <c r="D12000" s="148">
        <f t="shared" si="561"/>
        <v>1267.8</v>
      </c>
      <c r="E12000" s="138" t="s">
        <v>2032</v>
      </c>
      <c r="F12000" s="148">
        <f t="shared" si="562"/>
        <v>1039.18</v>
      </c>
      <c r="G12000" s="148">
        <f t="shared" si="563"/>
        <v>1267.7996000000001</v>
      </c>
    </row>
    <row r="12001" spans="1:7" ht="14.4" customHeight="1">
      <c r="A12001" s="138" t="s">
        <v>19906</v>
      </c>
      <c r="B12001" s="151" t="s">
        <v>8886</v>
      </c>
      <c r="C12001" s="148">
        <v>2243.7900000000004</v>
      </c>
      <c r="D12001" s="148">
        <f t="shared" si="561"/>
        <v>2737.42</v>
      </c>
      <c r="E12001" s="138" t="s">
        <v>2033</v>
      </c>
      <c r="F12001" s="148">
        <f t="shared" si="562"/>
        <v>2243.79</v>
      </c>
      <c r="G12001" s="148">
        <f t="shared" si="563"/>
        <v>2737.4238</v>
      </c>
    </row>
    <row r="12002" spans="1:7" ht="14.4" customHeight="1">
      <c r="A12002" s="138" t="s">
        <v>19907</v>
      </c>
      <c r="B12002" s="151" t="s">
        <v>8886</v>
      </c>
      <c r="C12002" s="148">
        <v>2243.7900000000004</v>
      </c>
      <c r="D12002" s="148">
        <f t="shared" si="561"/>
        <v>2737.42</v>
      </c>
      <c r="E12002" s="138" t="s">
        <v>2033</v>
      </c>
      <c r="F12002" s="148">
        <f t="shared" si="562"/>
        <v>2243.79</v>
      </c>
      <c r="G12002" s="148">
        <f t="shared" si="563"/>
        <v>2737.4238</v>
      </c>
    </row>
    <row r="12003" spans="1:7" ht="14.4" customHeight="1">
      <c r="A12003" s="138" t="s">
        <v>19908</v>
      </c>
      <c r="B12003" s="151" t="s">
        <v>8886</v>
      </c>
      <c r="C12003" s="148">
        <v>2243.7900000000004</v>
      </c>
      <c r="D12003" s="148">
        <f t="shared" si="561"/>
        <v>2737.42</v>
      </c>
      <c r="E12003" s="138" t="s">
        <v>2033</v>
      </c>
      <c r="F12003" s="148">
        <f t="shared" si="562"/>
        <v>2243.79</v>
      </c>
      <c r="G12003" s="148">
        <f t="shared" si="563"/>
        <v>2737.4238</v>
      </c>
    </row>
    <row r="12004" spans="1:7" ht="14.4" customHeight="1">
      <c r="A12004" s="138" t="s">
        <v>19909</v>
      </c>
      <c r="B12004" s="151" t="s">
        <v>8886</v>
      </c>
      <c r="C12004" s="148">
        <v>1039.18</v>
      </c>
      <c r="D12004" s="148">
        <f t="shared" si="561"/>
        <v>1267.8</v>
      </c>
      <c r="E12004" s="138" t="s">
        <v>2032</v>
      </c>
      <c r="F12004" s="148">
        <f t="shared" si="562"/>
        <v>1039.18</v>
      </c>
      <c r="G12004" s="148">
        <f t="shared" si="563"/>
        <v>1267.7996000000001</v>
      </c>
    </row>
    <row r="12005" spans="1:7" ht="14.4" customHeight="1">
      <c r="A12005" s="138" t="s">
        <v>19910</v>
      </c>
      <c r="B12005" s="151" t="s">
        <v>5504</v>
      </c>
      <c r="C12005" s="148">
        <v>2995.04</v>
      </c>
      <c r="D12005" s="148">
        <f t="shared" si="561"/>
        <v>3653.95</v>
      </c>
      <c r="E12005" s="138" t="s">
        <v>2033</v>
      </c>
      <c r="F12005" s="148">
        <f t="shared" si="562"/>
        <v>2995.04</v>
      </c>
      <c r="G12005" s="148">
        <f t="shared" si="563"/>
        <v>3653.9487999999997</v>
      </c>
    </row>
    <row r="12006" spans="1:7" ht="14.4" customHeight="1">
      <c r="A12006" s="138" t="s">
        <v>19911</v>
      </c>
      <c r="B12006" s="151" t="s">
        <v>5504</v>
      </c>
      <c r="C12006" s="148">
        <v>2044.4765000000002</v>
      </c>
      <c r="D12006" s="148">
        <f t="shared" si="561"/>
        <v>2494.2600000000002</v>
      </c>
      <c r="E12006" s="138" t="s">
        <v>2032</v>
      </c>
      <c r="F12006" s="148">
        <f t="shared" si="562"/>
        <v>2044.48</v>
      </c>
      <c r="G12006" s="148">
        <f t="shared" si="563"/>
        <v>2494.2656000000002</v>
      </c>
    </row>
    <row r="12007" spans="1:7" ht="14.4" customHeight="1">
      <c r="A12007" s="138" t="s">
        <v>19912</v>
      </c>
      <c r="B12007" s="151" t="s">
        <v>8901</v>
      </c>
      <c r="C12007" s="148">
        <v>2420.87</v>
      </c>
      <c r="D12007" s="148">
        <f t="shared" si="561"/>
        <v>2953.46</v>
      </c>
      <c r="E12007" s="138" t="s">
        <v>2032</v>
      </c>
      <c r="F12007" s="148">
        <f t="shared" si="562"/>
        <v>2420.87</v>
      </c>
      <c r="G12007" s="148">
        <f t="shared" si="563"/>
        <v>2953.4613999999997</v>
      </c>
    </row>
    <row r="12008" spans="1:7" ht="14.4" customHeight="1">
      <c r="A12008" s="138" t="s">
        <v>19913</v>
      </c>
      <c r="B12008" s="151" t="s">
        <v>19914</v>
      </c>
      <c r="C12008" s="148">
        <v>1402.66</v>
      </c>
      <c r="D12008" s="148">
        <f t="shared" si="561"/>
        <v>1711.25</v>
      </c>
      <c r="E12008" s="138" t="s">
        <v>2032</v>
      </c>
      <c r="F12008" s="148">
        <f t="shared" si="562"/>
        <v>1402.66</v>
      </c>
      <c r="G12008" s="148">
        <f t="shared" si="563"/>
        <v>1711.2452000000001</v>
      </c>
    </row>
    <row r="12009" spans="1:7" ht="14.4" customHeight="1">
      <c r="A12009" s="138" t="s">
        <v>19915</v>
      </c>
      <c r="B12009" s="151" t="s">
        <v>8901</v>
      </c>
      <c r="C12009" s="148">
        <v>2398.2926000000002</v>
      </c>
      <c r="D12009" s="148">
        <f t="shared" si="561"/>
        <v>2925.92</v>
      </c>
      <c r="E12009" s="138" t="s">
        <v>2032</v>
      </c>
      <c r="F12009" s="148">
        <f t="shared" si="562"/>
        <v>2398.29</v>
      </c>
      <c r="G12009" s="148">
        <f t="shared" si="563"/>
        <v>2925.9137999999998</v>
      </c>
    </row>
    <row r="12010" spans="1:7" ht="14.4" customHeight="1">
      <c r="A12010" s="138" t="s">
        <v>19916</v>
      </c>
      <c r="B12010" s="151" t="s">
        <v>19917</v>
      </c>
      <c r="C12010" s="148">
        <v>6471.3225499999999</v>
      </c>
      <c r="D12010" s="148">
        <f t="shared" si="561"/>
        <v>7895.01</v>
      </c>
      <c r="E12010" s="138" t="s">
        <v>2033</v>
      </c>
      <c r="F12010" s="148">
        <f t="shared" si="562"/>
        <v>6471.32</v>
      </c>
      <c r="G12010" s="148">
        <f t="shared" si="563"/>
        <v>7895.0103999999992</v>
      </c>
    </row>
    <row r="12011" spans="1:7" ht="14.4" customHeight="1">
      <c r="A12011" s="138" t="s">
        <v>19918</v>
      </c>
      <c r="B12011" s="151" t="s">
        <v>19919</v>
      </c>
      <c r="C12011" s="148">
        <v>10963.48935</v>
      </c>
      <c r="D12011" s="148">
        <f t="shared" si="561"/>
        <v>13375.46</v>
      </c>
      <c r="E12011" s="138" t="s">
        <v>2033</v>
      </c>
      <c r="F12011" s="148">
        <f t="shared" si="562"/>
        <v>10963.49</v>
      </c>
      <c r="G12011" s="148">
        <f t="shared" si="563"/>
        <v>13375.4578</v>
      </c>
    </row>
    <row r="12012" spans="1:7" ht="14.4" customHeight="1">
      <c r="A12012" s="138" t="s">
        <v>19920</v>
      </c>
      <c r="B12012" s="151" t="s">
        <v>19919</v>
      </c>
      <c r="C12012" s="148">
        <v>10963.48935</v>
      </c>
      <c r="D12012" s="148">
        <f t="shared" si="561"/>
        <v>13375.46</v>
      </c>
      <c r="E12012" s="138" t="s">
        <v>2033</v>
      </c>
      <c r="F12012" s="148">
        <f t="shared" si="562"/>
        <v>10963.49</v>
      </c>
      <c r="G12012" s="148">
        <f t="shared" si="563"/>
        <v>13375.4578</v>
      </c>
    </row>
    <row r="12013" spans="1:7" ht="14.4" customHeight="1">
      <c r="A12013" s="138" t="s">
        <v>19921</v>
      </c>
      <c r="B12013" s="151" t="s">
        <v>19919</v>
      </c>
      <c r="C12013" s="148">
        <v>10963.48935</v>
      </c>
      <c r="D12013" s="148">
        <f t="shared" si="561"/>
        <v>13375.46</v>
      </c>
      <c r="E12013" s="138" t="s">
        <v>2033</v>
      </c>
      <c r="F12013" s="148">
        <f t="shared" si="562"/>
        <v>10963.49</v>
      </c>
      <c r="G12013" s="148">
        <f t="shared" si="563"/>
        <v>13375.4578</v>
      </c>
    </row>
    <row r="12014" spans="1:7" ht="14.4" customHeight="1">
      <c r="A12014" s="138" t="s">
        <v>19922</v>
      </c>
      <c r="B12014" s="151" t="s">
        <v>19919</v>
      </c>
      <c r="C12014" s="148">
        <v>9171.8605000000007</v>
      </c>
      <c r="D12014" s="148">
        <f t="shared" si="561"/>
        <v>11189.67</v>
      </c>
      <c r="E12014" s="138" t="s">
        <v>2032</v>
      </c>
      <c r="F12014" s="148">
        <f t="shared" si="562"/>
        <v>9171.86</v>
      </c>
      <c r="G12014" s="148">
        <f t="shared" si="563"/>
        <v>11189.6692</v>
      </c>
    </row>
    <row r="12015" spans="1:7" ht="14.4" customHeight="1">
      <c r="A12015" s="138" t="s">
        <v>19923</v>
      </c>
      <c r="B12015" s="151" t="s">
        <v>19917</v>
      </c>
      <c r="C12015" s="148">
        <v>6471.3225499999999</v>
      </c>
      <c r="D12015" s="148">
        <f t="shared" si="561"/>
        <v>7895.01</v>
      </c>
      <c r="E12015" s="138" t="s">
        <v>2033</v>
      </c>
      <c r="F12015" s="148">
        <f t="shared" si="562"/>
        <v>6471.32</v>
      </c>
      <c r="G12015" s="148">
        <f t="shared" si="563"/>
        <v>7895.0103999999992</v>
      </c>
    </row>
    <row r="12016" spans="1:7" ht="14.4" customHeight="1">
      <c r="A12016" s="138" t="s">
        <v>19924</v>
      </c>
      <c r="B12016" s="151" t="s">
        <v>19917</v>
      </c>
      <c r="C12016" s="148">
        <v>6471.3225499999999</v>
      </c>
      <c r="D12016" s="148">
        <f t="shared" si="561"/>
        <v>7895.01</v>
      </c>
      <c r="E12016" s="138" t="s">
        <v>2033</v>
      </c>
      <c r="F12016" s="148">
        <f t="shared" si="562"/>
        <v>6471.32</v>
      </c>
      <c r="G12016" s="148">
        <f t="shared" si="563"/>
        <v>7895.0103999999992</v>
      </c>
    </row>
    <row r="12017" spans="1:7" ht="14.4" customHeight="1">
      <c r="A12017" s="138" t="s">
        <v>19925</v>
      </c>
      <c r="B12017" s="151" t="s">
        <v>19917</v>
      </c>
      <c r="C12017" s="148">
        <v>5115.7348000000002</v>
      </c>
      <c r="D12017" s="148">
        <f t="shared" si="561"/>
        <v>6241.2</v>
      </c>
      <c r="E12017" s="138" t="s">
        <v>2032</v>
      </c>
      <c r="F12017" s="148">
        <f t="shared" si="562"/>
        <v>5115.7299999999996</v>
      </c>
      <c r="G12017" s="148">
        <f t="shared" si="563"/>
        <v>6241.190599999999</v>
      </c>
    </row>
    <row r="12018" spans="1:7" ht="14.4" customHeight="1">
      <c r="A12018" s="138" t="s">
        <v>19926</v>
      </c>
      <c r="B12018" s="151" t="s">
        <v>19927</v>
      </c>
      <c r="C12018" s="148">
        <v>1685.1791000000001</v>
      </c>
      <c r="D12018" s="148">
        <f t="shared" si="561"/>
        <v>2055.92</v>
      </c>
      <c r="E12018" s="138" t="s">
        <v>2032</v>
      </c>
      <c r="F12018" s="148">
        <f t="shared" si="562"/>
        <v>1685.18</v>
      </c>
      <c r="G12018" s="148">
        <f t="shared" si="563"/>
        <v>2055.9196000000002</v>
      </c>
    </row>
    <row r="12019" spans="1:7" ht="14.4" customHeight="1">
      <c r="A12019" s="138" t="s">
        <v>19928</v>
      </c>
      <c r="B12019" s="151" t="s">
        <v>19929</v>
      </c>
      <c r="C12019" s="148">
        <v>60669.5</v>
      </c>
      <c r="D12019" s="148">
        <f t="shared" si="561"/>
        <v>74016.789999999994</v>
      </c>
      <c r="E12019" s="138" t="s">
        <v>2033</v>
      </c>
      <c r="F12019" s="148">
        <f t="shared" si="562"/>
        <v>60669.5</v>
      </c>
      <c r="G12019" s="148">
        <f t="shared" si="563"/>
        <v>74016.789999999994</v>
      </c>
    </row>
    <row r="12020" spans="1:7" ht="14.4" customHeight="1">
      <c r="A12020" s="138" t="s">
        <v>19930</v>
      </c>
      <c r="B12020" s="151" t="s">
        <v>19931</v>
      </c>
      <c r="C12020" s="148">
        <v>3423.2594000000004</v>
      </c>
      <c r="D12020" s="148">
        <f t="shared" si="561"/>
        <v>4176.38</v>
      </c>
      <c r="E12020" s="138" t="s">
        <v>2032</v>
      </c>
      <c r="F12020" s="148">
        <f t="shared" si="562"/>
        <v>3423.26</v>
      </c>
      <c r="G12020" s="148">
        <f t="shared" si="563"/>
        <v>4176.3771999999999</v>
      </c>
    </row>
    <row r="12021" spans="1:7" ht="14.4" customHeight="1">
      <c r="A12021" s="138" t="s">
        <v>19932</v>
      </c>
      <c r="B12021" s="151" t="s">
        <v>19933</v>
      </c>
      <c r="C12021" s="148">
        <v>5264.11</v>
      </c>
      <c r="D12021" s="148">
        <f t="shared" si="561"/>
        <v>6422.21</v>
      </c>
      <c r="E12021" s="138" t="s">
        <v>2033</v>
      </c>
      <c r="F12021" s="148">
        <f t="shared" si="562"/>
        <v>5264.11</v>
      </c>
      <c r="G12021" s="148">
        <f t="shared" si="563"/>
        <v>6422.2141999999994</v>
      </c>
    </row>
    <row r="12022" spans="1:7" ht="14.4" customHeight="1">
      <c r="A12022" s="138" t="s">
        <v>19934</v>
      </c>
      <c r="B12022" s="151" t="s">
        <v>10970</v>
      </c>
      <c r="C12022" s="148">
        <v>3940.03</v>
      </c>
      <c r="D12022" s="148">
        <f t="shared" si="561"/>
        <v>4806.84</v>
      </c>
      <c r="E12022" s="138" t="s">
        <v>2032</v>
      </c>
      <c r="F12022" s="148">
        <f t="shared" si="562"/>
        <v>3940.03</v>
      </c>
      <c r="G12022" s="148">
        <f t="shared" si="563"/>
        <v>4806.8366000000005</v>
      </c>
    </row>
    <row r="12023" spans="1:7" ht="14.4" customHeight="1">
      <c r="A12023" s="138" t="s">
        <v>19935</v>
      </c>
      <c r="B12023" s="151" t="s">
        <v>10970</v>
      </c>
      <c r="C12023" s="148">
        <v>3940.03</v>
      </c>
      <c r="D12023" s="148">
        <f t="shared" si="561"/>
        <v>4806.84</v>
      </c>
      <c r="E12023" s="138" t="s">
        <v>2032</v>
      </c>
      <c r="F12023" s="148">
        <f t="shared" si="562"/>
        <v>3940.03</v>
      </c>
      <c r="G12023" s="148">
        <f t="shared" si="563"/>
        <v>4806.8366000000005</v>
      </c>
    </row>
    <row r="12024" spans="1:7" ht="14.4" customHeight="1">
      <c r="A12024" s="138" t="s">
        <v>19936</v>
      </c>
      <c r="B12024" s="151" t="s">
        <v>19937</v>
      </c>
      <c r="C12024" s="148">
        <v>5264.11</v>
      </c>
      <c r="D12024" s="148">
        <f t="shared" si="561"/>
        <v>6422.21</v>
      </c>
      <c r="E12024" s="138" t="s">
        <v>2033</v>
      </c>
      <c r="F12024" s="148">
        <f t="shared" si="562"/>
        <v>5264.11</v>
      </c>
      <c r="G12024" s="148">
        <f t="shared" si="563"/>
        <v>6422.2141999999994</v>
      </c>
    </row>
    <row r="12025" spans="1:7" ht="14.4" customHeight="1">
      <c r="A12025" s="138" t="s">
        <v>19938</v>
      </c>
      <c r="B12025" s="151" t="s">
        <v>19939</v>
      </c>
      <c r="C12025" s="148">
        <v>3423.2594000000004</v>
      </c>
      <c r="D12025" s="148">
        <f t="shared" si="561"/>
        <v>4176.38</v>
      </c>
      <c r="E12025" s="138" t="s">
        <v>2032</v>
      </c>
      <c r="F12025" s="148">
        <f t="shared" si="562"/>
        <v>3423.26</v>
      </c>
      <c r="G12025" s="148">
        <f t="shared" si="563"/>
        <v>4176.3771999999999</v>
      </c>
    </row>
    <row r="12026" spans="1:7" ht="14.4" customHeight="1">
      <c r="A12026" s="138" t="s">
        <v>19940</v>
      </c>
      <c r="B12026" s="151" t="s">
        <v>19941</v>
      </c>
      <c r="C12026" s="148">
        <v>3711.25</v>
      </c>
      <c r="D12026" s="148">
        <f t="shared" si="561"/>
        <v>4527.7299999999996</v>
      </c>
      <c r="E12026" s="138" t="s">
        <v>2033</v>
      </c>
      <c r="F12026" s="148">
        <f t="shared" si="562"/>
        <v>3711.25</v>
      </c>
      <c r="G12026" s="148">
        <f t="shared" si="563"/>
        <v>4527.7249999999995</v>
      </c>
    </row>
    <row r="12027" spans="1:7" ht="14.4" customHeight="1">
      <c r="A12027" s="138" t="s">
        <v>19942</v>
      </c>
      <c r="B12027" s="151" t="s">
        <v>19943</v>
      </c>
      <c r="C12027" s="148">
        <v>3846.3722000000007</v>
      </c>
      <c r="D12027" s="148">
        <f t="shared" si="561"/>
        <v>4692.57</v>
      </c>
      <c r="E12027" s="138" t="s">
        <v>2032</v>
      </c>
      <c r="F12027" s="148">
        <f t="shared" si="562"/>
        <v>3846.37</v>
      </c>
      <c r="G12027" s="148">
        <f t="shared" si="563"/>
        <v>4692.5713999999998</v>
      </c>
    </row>
    <row r="12028" spans="1:7" ht="14.4" customHeight="1">
      <c r="A12028" s="138" t="s">
        <v>19944</v>
      </c>
      <c r="B12028" s="151" t="s">
        <v>19945</v>
      </c>
      <c r="C12028" s="148">
        <v>5546.5822499999995</v>
      </c>
      <c r="D12028" s="148">
        <f t="shared" si="561"/>
        <v>6766.83</v>
      </c>
      <c r="E12028" s="138" t="s">
        <v>2033</v>
      </c>
      <c r="F12028" s="148">
        <f t="shared" si="562"/>
        <v>5546.58</v>
      </c>
      <c r="G12028" s="148">
        <f t="shared" si="563"/>
        <v>6766.8275999999996</v>
      </c>
    </row>
    <row r="12029" spans="1:7" ht="14.4" customHeight="1">
      <c r="A12029" s="138" t="s">
        <v>19946</v>
      </c>
      <c r="B12029" s="151" t="s">
        <v>19947</v>
      </c>
      <c r="C12029" s="148">
        <v>5546.5822499999995</v>
      </c>
      <c r="D12029" s="148">
        <f t="shared" si="561"/>
        <v>6766.83</v>
      </c>
      <c r="E12029" s="138" t="s">
        <v>2033</v>
      </c>
      <c r="F12029" s="148">
        <f t="shared" si="562"/>
        <v>5546.58</v>
      </c>
      <c r="G12029" s="148">
        <f t="shared" si="563"/>
        <v>6766.8275999999996</v>
      </c>
    </row>
    <row r="12030" spans="1:7" ht="14.4" customHeight="1">
      <c r="A12030" s="138" t="s">
        <v>19948</v>
      </c>
      <c r="B12030" s="151" t="s">
        <v>19949</v>
      </c>
      <c r="C12030" s="148">
        <v>6329.8828999999987</v>
      </c>
      <c r="D12030" s="148">
        <f t="shared" si="561"/>
        <v>7722.46</v>
      </c>
      <c r="E12030" s="138" t="s">
        <v>2033</v>
      </c>
      <c r="F12030" s="148">
        <f t="shared" si="562"/>
        <v>6329.88</v>
      </c>
      <c r="G12030" s="148">
        <f t="shared" si="563"/>
        <v>7722.4535999999998</v>
      </c>
    </row>
    <row r="12031" spans="1:7" ht="14.4" customHeight="1">
      <c r="A12031" s="138" t="s">
        <v>19950</v>
      </c>
      <c r="B12031" s="151" t="s">
        <v>19943</v>
      </c>
      <c r="C12031" s="148">
        <v>4021.4713000000006</v>
      </c>
      <c r="D12031" s="148">
        <f t="shared" si="561"/>
        <v>4906.1899999999996</v>
      </c>
      <c r="E12031" s="138" t="s">
        <v>2032</v>
      </c>
      <c r="F12031" s="148">
        <f t="shared" si="562"/>
        <v>4021.47</v>
      </c>
      <c r="G12031" s="148">
        <f t="shared" si="563"/>
        <v>4906.1933999999992</v>
      </c>
    </row>
    <row r="12032" spans="1:7" ht="14.4" customHeight="1">
      <c r="A12032" s="138" t="s">
        <v>19951</v>
      </c>
      <c r="B12032" s="151" t="s">
        <v>19952</v>
      </c>
      <c r="C12032" s="148">
        <v>6329.8828999999987</v>
      </c>
      <c r="D12032" s="148">
        <f t="shared" si="561"/>
        <v>7722.46</v>
      </c>
      <c r="E12032" s="138" t="s">
        <v>2033</v>
      </c>
      <c r="F12032" s="148">
        <f t="shared" si="562"/>
        <v>6329.88</v>
      </c>
      <c r="G12032" s="148">
        <f t="shared" si="563"/>
        <v>7722.4535999999998</v>
      </c>
    </row>
    <row r="12033" spans="1:7" ht="14.4" customHeight="1">
      <c r="A12033" s="138" t="s">
        <v>19953</v>
      </c>
      <c r="B12033" s="151" t="s">
        <v>10970</v>
      </c>
      <c r="C12033" s="148">
        <v>1391.01</v>
      </c>
      <c r="D12033" s="148">
        <f t="shared" si="561"/>
        <v>1697.03</v>
      </c>
      <c r="E12033" s="138" t="s">
        <v>2032</v>
      </c>
      <c r="F12033" s="148">
        <f t="shared" si="562"/>
        <v>1391.01</v>
      </c>
      <c r="G12033" s="148">
        <f t="shared" si="563"/>
        <v>1697.0321999999999</v>
      </c>
    </row>
    <row r="12034" spans="1:7" ht="14.4" customHeight="1">
      <c r="A12034" s="138" t="s">
        <v>19954</v>
      </c>
      <c r="B12034" s="151" t="s">
        <v>10970</v>
      </c>
      <c r="C12034" s="148">
        <v>3199.09</v>
      </c>
      <c r="D12034" s="148">
        <f t="shared" si="561"/>
        <v>3902.89</v>
      </c>
      <c r="E12034" s="138" t="s">
        <v>2033</v>
      </c>
      <c r="F12034" s="148">
        <f t="shared" si="562"/>
        <v>3199.09</v>
      </c>
      <c r="G12034" s="148">
        <f t="shared" si="563"/>
        <v>3902.8897999999999</v>
      </c>
    </row>
    <row r="12035" spans="1:7" ht="14.4" customHeight="1">
      <c r="A12035" s="138" t="s">
        <v>19955</v>
      </c>
      <c r="B12035" s="151" t="s">
        <v>10970</v>
      </c>
      <c r="C12035" s="148">
        <v>3199.09</v>
      </c>
      <c r="D12035" s="148">
        <f t="shared" si="561"/>
        <v>3902.89</v>
      </c>
      <c r="E12035" s="138" t="s">
        <v>2033</v>
      </c>
      <c r="F12035" s="148">
        <f t="shared" si="562"/>
        <v>3199.09</v>
      </c>
      <c r="G12035" s="148">
        <f t="shared" si="563"/>
        <v>3902.8897999999999</v>
      </c>
    </row>
    <row r="12036" spans="1:7" ht="14.4" customHeight="1">
      <c r="A12036" s="138" t="s">
        <v>19956</v>
      </c>
      <c r="B12036" s="151" t="s">
        <v>10970</v>
      </c>
      <c r="C12036" s="148">
        <v>4319.82</v>
      </c>
      <c r="D12036" s="148">
        <f t="shared" si="561"/>
        <v>5270.18</v>
      </c>
      <c r="E12036" s="138" t="s">
        <v>2033</v>
      </c>
      <c r="F12036" s="148">
        <f t="shared" si="562"/>
        <v>4319.82</v>
      </c>
      <c r="G12036" s="148">
        <f t="shared" si="563"/>
        <v>5270.1803999999993</v>
      </c>
    </row>
    <row r="12037" spans="1:7" ht="14.4" customHeight="1">
      <c r="A12037" s="138" t="s">
        <v>19957</v>
      </c>
      <c r="B12037" s="151" t="s">
        <v>10970</v>
      </c>
      <c r="C12037" s="148">
        <v>1391.01</v>
      </c>
      <c r="D12037" s="148">
        <f t="shared" si="561"/>
        <v>1697.03</v>
      </c>
      <c r="E12037" s="138" t="s">
        <v>2032</v>
      </c>
      <c r="F12037" s="148">
        <f t="shared" si="562"/>
        <v>1391.01</v>
      </c>
      <c r="G12037" s="148">
        <f t="shared" si="563"/>
        <v>1697.0321999999999</v>
      </c>
    </row>
    <row r="12038" spans="1:7" ht="14.4" customHeight="1">
      <c r="A12038" s="138" t="s">
        <v>19958</v>
      </c>
      <c r="B12038" s="151" t="s">
        <v>10970</v>
      </c>
      <c r="C12038" s="148">
        <v>4319.82</v>
      </c>
      <c r="D12038" s="148">
        <f t="shared" si="561"/>
        <v>5270.18</v>
      </c>
      <c r="E12038" s="138" t="s">
        <v>2033</v>
      </c>
      <c r="F12038" s="148">
        <f t="shared" si="562"/>
        <v>4319.82</v>
      </c>
      <c r="G12038" s="148">
        <f t="shared" si="563"/>
        <v>5270.1803999999993</v>
      </c>
    </row>
    <row r="12039" spans="1:7" ht="14.4" customHeight="1">
      <c r="A12039" s="138" t="s">
        <v>19959</v>
      </c>
      <c r="B12039" s="151" t="s">
        <v>19960</v>
      </c>
      <c r="C12039" s="148">
        <v>3711.25</v>
      </c>
      <c r="D12039" s="148">
        <f t="shared" si="561"/>
        <v>4527.7299999999996</v>
      </c>
      <c r="E12039" s="138" t="s">
        <v>2033</v>
      </c>
      <c r="F12039" s="148">
        <f t="shared" si="562"/>
        <v>3711.25</v>
      </c>
      <c r="G12039" s="148">
        <f t="shared" si="563"/>
        <v>4527.7249999999995</v>
      </c>
    </row>
    <row r="12040" spans="1:7" ht="14.4" customHeight="1">
      <c r="A12040" s="138" t="s">
        <v>19961</v>
      </c>
      <c r="B12040" s="151" t="s">
        <v>19962</v>
      </c>
      <c r="C12040" s="148">
        <v>4963.28</v>
      </c>
      <c r="D12040" s="148">
        <f t="shared" si="561"/>
        <v>6055.2</v>
      </c>
      <c r="E12040" s="138" t="s">
        <v>2033</v>
      </c>
      <c r="F12040" s="148">
        <f t="shared" si="562"/>
        <v>4963.28</v>
      </c>
      <c r="G12040" s="148">
        <f t="shared" si="563"/>
        <v>6055.2015999999994</v>
      </c>
    </row>
    <row r="12041" spans="1:7" ht="14.4" customHeight="1">
      <c r="A12041" s="138" t="s">
        <v>19963</v>
      </c>
      <c r="B12041" s="151" t="s">
        <v>19964</v>
      </c>
      <c r="C12041" s="148">
        <v>1685.1791000000001</v>
      </c>
      <c r="D12041" s="148">
        <f t="shared" ref="D12041:D12104" si="564">ROUND(C12041*(1+$D$8),2)</f>
        <v>2055.92</v>
      </c>
      <c r="E12041" s="138" t="s">
        <v>2032</v>
      </c>
      <c r="F12041" s="148">
        <f t="shared" ref="F12041:F12104" si="565">ROUND(C12041*(1-HLOOKUP(E12041,$1:$2,2,FALSE)),2)</f>
        <v>1685.18</v>
      </c>
      <c r="G12041" s="148">
        <f t="shared" ref="G12041:G12104" si="566">F12041*(1+$D$8)</f>
        <v>2055.9196000000002</v>
      </c>
    </row>
    <row r="12042" spans="1:7" ht="14.4" customHeight="1">
      <c r="A12042" s="138" t="s">
        <v>19965</v>
      </c>
      <c r="B12042" s="151" t="s">
        <v>19966</v>
      </c>
      <c r="C12042" s="148">
        <v>4963.28</v>
      </c>
      <c r="D12042" s="148">
        <f t="shared" si="564"/>
        <v>6055.2</v>
      </c>
      <c r="E12042" s="138" t="s">
        <v>2033</v>
      </c>
      <c r="F12042" s="148">
        <f t="shared" si="565"/>
        <v>4963.28</v>
      </c>
      <c r="G12042" s="148">
        <f t="shared" si="566"/>
        <v>6055.2015999999994</v>
      </c>
    </row>
    <row r="12043" spans="1:7" ht="14.4" customHeight="1">
      <c r="A12043" s="138" t="s">
        <v>19967</v>
      </c>
      <c r="B12043" s="151" t="s">
        <v>19968</v>
      </c>
      <c r="C12043" s="148">
        <v>2564</v>
      </c>
      <c r="D12043" s="148">
        <f t="shared" si="564"/>
        <v>3128.08</v>
      </c>
      <c r="E12043" s="138" t="s">
        <v>2032</v>
      </c>
      <c r="F12043" s="148">
        <f t="shared" si="565"/>
        <v>2564</v>
      </c>
      <c r="G12043" s="148">
        <f t="shared" si="566"/>
        <v>3128.08</v>
      </c>
    </row>
    <row r="12044" spans="1:7" ht="14.4" customHeight="1">
      <c r="A12044" s="138" t="s">
        <v>19969</v>
      </c>
      <c r="B12044" s="151" t="s">
        <v>19970</v>
      </c>
      <c r="C12044" s="148">
        <v>4555.24</v>
      </c>
      <c r="D12044" s="148">
        <f t="shared" si="564"/>
        <v>5557.39</v>
      </c>
      <c r="E12044" s="138" t="s">
        <v>2033</v>
      </c>
      <c r="F12044" s="148">
        <f t="shared" si="565"/>
        <v>4555.24</v>
      </c>
      <c r="G12044" s="148">
        <f t="shared" si="566"/>
        <v>5557.3927999999996</v>
      </c>
    </row>
    <row r="12045" spans="1:7" ht="14.4" customHeight="1">
      <c r="A12045" s="138" t="s">
        <v>19971</v>
      </c>
      <c r="B12045" s="151" t="s">
        <v>19972</v>
      </c>
      <c r="C12045" s="148">
        <v>4673.9799999999996</v>
      </c>
      <c r="D12045" s="148">
        <f t="shared" si="564"/>
        <v>5702.26</v>
      </c>
      <c r="E12045" s="138" t="s">
        <v>2033</v>
      </c>
      <c r="F12045" s="148">
        <f t="shared" si="565"/>
        <v>4673.9799999999996</v>
      </c>
      <c r="G12045" s="148">
        <f t="shared" si="566"/>
        <v>5702.2555999999995</v>
      </c>
    </row>
    <row r="12046" spans="1:7" ht="14.4" customHeight="1">
      <c r="A12046" s="138" t="s">
        <v>19973</v>
      </c>
      <c r="B12046" s="151" t="s">
        <v>19972</v>
      </c>
      <c r="C12046" s="148">
        <v>4673.9799999999996</v>
      </c>
      <c r="D12046" s="148">
        <f t="shared" si="564"/>
        <v>5702.26</v>
      </c>
      <c r="E12046" s="138" t="s">
        <v>2033</v>
      </c>
      <c r="F12046" s="148">
        <f t="shared" si="565"/>
        <v>4673.9799999999996</v>
      </c>
      <c r="G12046" s="148">
        <f t="shared" si="566"/>
        <v>5702.2555999999995</v>
      </c>
    </row>
    <row r="12047" spans="1:7" ht="14.4" customHeight="1">
      <c r="A12047" s="138" t="s">
        <v>19974</v>
      </c>
      <c r="B12047" s="151" t="s">
        <v>19972</v>
      </c>
      <c r="C12047" s="148">
        <v>4673.9799999999996</v>
      </c>
      <c r="D12047" s="148">
        <f t="shared" si="564"/>
        <v>5702.26</v>
      </c>
      <c r="E12047" s="138" t="s">
        <v>2033</v>
      </c>
      <c r="F12047" s="148">
        <f t="shared" si="565"/>
        <v>4673.9799999999996</v>
      </c>
      <c r="G12047" s="148">
        <f t="shared" si="566"/>
        <v>5702.2555999999995</v>
      </c>
    </row>
    <row r="12048" spans="1:7" ht="14.4" customHeight="1">
      <c r="A12048" s="138" t="s">
        <v>19975</v>
      </c>
      <c r="B12048" s="151" t="s">
        <v>19972</v>
      </c>
      <c r="C12048" s="148">
        <v>4673.9799999999996</v>
      </c>
      <c r="D12048" s="148">
        <f t="shared" si="564"/>
        <v>5702.26</v>
      </c>
      <c r="E12048" s="138" t="s">
        <v>2033</v>
      </c>
      <c r="F12048" s="148">
        <f t="shared" si="565"/>
        <v>4673.9799999999996</v>
      </c>
      <c r="G12048" s="148">
        <f t="shared" si="566"/>
        <v>5702.2555999999995</v>
      </c>
    </row>
    <row r="12049" spans="1:7" ht="14.4" customHeight="1">
      <c r="A12049" s="138" t="s">
        <v>19976</v>
      </c>
      <c r="B12049" s="151" t="s">
        <v>19977</v>
      </c>
      <c r="C12049" s="148">
        <v>3087.25</v>
      </c>
      <c r="D12049" s="148">
        <f t="shared" si="564"/>
        <v>3766.45</v>
      </c>
      <c r="E12049" s="138" t="s">
        <v>2032</v>
      </c>
      <c r="F12049" s="148">
        <f t="shared" si="565"/>
        <v>3087.25</v>
      </c>
      <c r="G12049" s="148">
        <f t="shared" si="566"/>
        <v>3766.4449999999997</v>
      </c>
    </row>
    <row r="12050" spans="1:7" ht="14.4" customHeight="1">
      <c r="A12050" s="138" t="s">
        <v>19978</v>
      </c>
      <c r="B12050" s="151" t="s">
        <v>19977</v>
      </c>
      <c r="C12050" s="148">
        <v>15165.970000000001</v>
      </c>
      <c r="D12050" s="148">
        <f t="shared" si="564"/>
        <v>18502.48</v>
      </c>
      <c r="E12050" s="138" t="s">
        <v>2032</v>
      </c>
      <c r="F12050" s="148">
        <f t="shared" si="565"/>
        <v>15165.97</v>
      </c>
      <c r="G12050" s="148">
        <f t="shared" si="566"/>
        <v>18502.483399999997</v>
      </c>
    </row>
    <row r="12051" spans="1:7" ht="14.4" customHeight="1">
      <c r="A12051" s="138" t="s">
        <v>19979</v>
      </c>
      <c r="B12051" s="151" t="s">
        <v>19977</v>
      </c>
      <c r="C12051" s="148">
        <v>16235.440000000002</v>
      </c>
      <c r="D12051" s="148">
        <f t="shared" si="564"/>
        <v>19807.240000000002</v>
      </c>
      <c r="E12051" s="138" t="s">
        <v>2033</v>
      </c>
      <c r="F12051" s="148">
        <f t="shared" si="565"/>
        <v>16235.44</v>
      </c>
      <c r="G12051" s="148">
        <f t="shared" si="566"/>
        <v>19807.236799999999</v>
      </c>
    </row>
    <row r="12052" spans="1:7" ht="14.4" customHeight="1">
      <c r="A12052" s="138" t="s">
        <v>19980</v>
      </c>
      <c r="B12052" s="151" t="s">
        <v>19977</v>
      </c>
      <c r="C12052" s="148">
        <v>16235.440000000002</v>
      </c>
      <c r="D12052" s="148">
        <f t="shared" si="564"/>
        <v>19807.240000000002</v>
      </c>
      <c r="E12052" s="138" t="s">
        <v>2033</v>
      </c>
      <c r="F12052" s="148">
        <f t="shared" si="565"/>
        <v>16235.44</v>
      </c>
      <c r="G12052" s="148">
        <f t="shared" si="566"/>
        <v>19807.236799999999</v>
      </c>
    </row>
    <row r="12053" spans="1:7" ht="14.4" customHeight="1">
      <c r="A12053" s="138" t="s">
        <v>19981</v>
      </c>
      <c r="B12053" s="151" t="s">
        <v>19977</v>
      </c>
      <c r="C12053" s="148">
        <v>15165.970000000001</v>
      </c>
      <c r="D12053" s="148">
        <f t="shared" si="564"/>
        <v>18502.48</v>
      </c>
      <c r="E12053" s="138" t="s">
        <v>2032</v>
      </c>
      <c r="F12053" s="148">
        <f t="shared" si="565"/>
        <v>15165.97</v>
      </c>
      <c r="G12053" s="148">
        <f t="shared" si="566"/>
        <v>18502.483399999997</v>
      </c>
    </row>
    <row r="12054" spans="1:7" ht="14.4" customHeight="1">
      <c r="A12054" s="138" t="s">
        <v>19982</v>
      </c>
      <c r="B12054" s="151" t="s">
        <v>19983</v>
      </c>
      <c r="C12054" s="148">
        <v>4555.24</v>
      </c>
      <c r="D12054" s="148">
        <f t="shared" si="564"/>
        <v>5557.39</v>
      </c>
      <c r="E12054" s="138" t="s">
        <v>2033</v>
      </c>
      <c r="F12054" s="148">
        <f t="shared" si="565"/>
        <v>4555.24</v>
      </c>
      <c r="G12054" s="148">
        <f t="shared" si="566"/>
        <v>5557.3927999999996</v>
      </c>
    </row>
    <row r="12055" spans="1:7" ht="14.4" customHeight="1">
      <c r="A12055" s="138" t="s">
        <v>19984</v>
      </c>
      <c r="B12055" s="151" t="s">
        <v>19985</v>
      </c>
      <c r="C12055" s="148">
        <v>2564</v>
      </c>
      <c r="D12055" s="148">
        <f t="shared" si="564"/>
        <v>3128.08</v>
      </c>
      <c r="E12055" s="138" t="s">
        <v>2032</v>
      </c>
      <c r="F12055" s="148">
        <f t="shared" si="565"/>
        <v>2564</v>
      </c>
      <c r="G12055" s="148">
        <f t="shared" si="566"/>
        <v>3128.08</v>
      </c>
    </row>
    <row r="12056" spans="1:7" ht="14.4" customHeight="1">
      <c r="A12056" s="138" t="s">
        <v>19986</v>
      </c>
      <c r="B12056" s="151" t="s">
        <v>19987</v>
      </c>
      <c r="C12056" s="148">
        <v>2995.04</v>
      </c>
      <c r="D12056" s="148">
        <f t="shared" si="564"/>
        <v>3653.95</v>
      </c>
      <c r="E12056" s="138" t="s">
        <v>2033</v>
      </c>
      <c r="F12056" s="148">
        <f t="shared" si="565"/>
        <v>2995.04</v>
      </c>
      <c r="G12056" s="148">
        <f t="shared" si="566"/>
        <v>3653.9487999999997</v>
      </c>
    </row>
    <row r="12057" spans="1:7" ht="14.4" customHeight="1">
      <c r="A12057" s="138" t="s">
        <v>19988</v>
      </c>
      <c r="B12057" s="151" t="s">
        <v>19989</v>
      </c>
      <c r="C12057" s="148">
        <v>2991.0110999999997</v>
      </c>
      <c r="D12057" s="148">
        <f t="shared" si="564"/>
        <v>3649.03</v>
      </c>
      <c r="E12057" s="138" t="s">
        <v>2032</v>
      </c>
      <c r="F12057" s="148">
        <f t="shared" si="565"/>
        <v>2991.01</v>
      </c>
      <c r="G12057" s="148">
        <f t="shared" si="566"/>
        <v>3649.0322000000001</v>
      </c>
    </row>
    <row r="12058" spans="1:7" ht="14.4" customHeight="1">
      <c r="A12058" s="138" t="s">
        <v>19990</v>
      </c>
      <c r="B12058" s="151" t="s">
        <v>19991</v>
      </c>
      <c r="C12058" s="148">
        <v>3671.2973000000006</v>
      </c>
      <c r="D12058" s="148">
        <f t="shared" si="564"/>
        <v>4478.9799999999996</v>
      </c>
      <c r="E12058" s="138" t="s">
        <v>2032</v>
      </c>
      <c r="F12058" s="148">
        <f t="shared" si="565"/>
        <v>3671.3</v>
      </c>
      <c r="G12058" s="148">
        <f t="shared" si="566"/>
        <v>4478.9859999999999</v>
      </c>
    </row>
    <row r="12059" spans="1:7" ht="14.4" customHeight="1">
      <c r="A12059" s="138" t="s">
        <v>19992</v>
      </c>
      <c r="B12059" s="151" t="s">
        <v>19993</v>
      </c>
      <c r="C12059" s="148">
        <v>10815.101000000001</v>
      </c>
      <c r="D12059" s="148">
        <f t="shared" si="564"/>
        <v>13194.42</v>
      </c>
      <c r="E12059" s="138" t="s">
        <v>2032</v>
      </c>
      <c r="F12059" s="148">
        <f t="shared" si="565"/>
        <v>10815.1</v>
      </c>
      <c r="G12059" s="148">
        <f t="shared" si="566"/>
        <v>13194.422</v>
      </c>
    </row>
    <row r="12060" spans="1:7" ht="14.4" customHeight="1">
      <c r="A12060" s="138" t="s">
        <v>19994</v>
      </c>
      <c r="B12060" s="151" t="s">
        <v>19993</v>
      </c>
      <c r="C12060" s="148">
        <v>13247.7125</v>
      </c>
      <c r="D12060" s="148">
        <f t="shared" si="564"/>
        <v>16162.21</v>
      </c>
      <c r="E12060" s="138" t="s">
        <v>2033</v>
      </c>
      <c r="F12060" s="148">
        <f t="shared" si="565"/>
        <v>13247.71</v>
      </c>
      <c r="G12060" s="148">
        <f t="shared" si="566"/>
        <v>16162.206199999999</v>
      </c>
    </row>
    <row r="12061" spans="1:7" ht="14.4" customHeight="1">
      <c r="A12061" s="138" t="s">
        <v>19995</v>
      </c>
      <c r="B12061" s="151" t="s">
        <v>19993</v>
      </c>
      <c r="C12061" s="148">
        <v>13247.7125</v>
      </c>
      <c r="D12061" s="148">
        <f t="shared" si="564"/>
        <v>16162.21</v>
      </c>
      <c r="E12061" s="138" t="s">
        <v>2033</v>
      </c>
      <c r="F12061" s="148">
        <f t="shared" si="565"/>
        <v>13247.71</v>
      </c>
      <c r="G12061" s="148">
        <f t="shared" si="566"/>
        <v>16162.206199999999</v>
      </c>
    </row>
    <row r="12062" spans="1:7" ht="14.4" customHeight="1">
      <c r="A12062" s="138" t="s">
        <v>19996</v>
      </c>
      <c r="B12062" s="151" t="s">
        <v>19993</v>
      </c>
      <c r="C12062" s="148">
        <v>13247.7125</v>
      </c>
      <c r="D12062" s="148">
        <f t="shared" si="564"/>
        <v>16162.21</v>
      </c>
      <c r="E12062" s="138" t="s">
        <v>2033</v>
      </c>
      <c r="F12062" s="148">
        <f t="shared" si="565"/>
        <v>13247.71</v>
      </c>
      <c r="G12062" s="148">
        <f t="shared" si="566"/>
        <v>16162.206199999999</v>
      </c>
    </row>
    <row r="12063" spans="1:7" ht="14.4" customHeight="1">
      <c r="A12063" s="138" t="s">
        <v>19997</v>
      </c>
      <c r="B12063" s="151" t="s">
        <v>19993</v>
      </c>
      <c r="C12063" s="148">
        <v>13247.7125</v>
      </c>
      <c r="D12063" s="148">
        <f t="shared" si="564"/>
        <v>16162.21</v>
      </c>
      <c r="E12063" s="138" t="s">
        <v>2033</v>
      </c>
      <c r="F12063" s="148">
        <f t="shared" si="565"/>
        <v>13247.71</v>
      </c>
      <c r="G12063" s="148">
        <f t="shared" si="566"/>
        <v>16162.206199999999</v>
      </c>
    </row>
    <row r="12064" spans="1:7" ht="14.4" customHeight="1">
      <c r="A12064" s="138" t="s">
        <v>19998</v>
      </c>
      <c r="B12064" s="151" t="s">
        <v>19993</v>
      </c>
      <c r="C12064" s="148">
        <v>13247.7125</v>
      </c>
      <c r="D12064" s="148">
        <f t="shared" si="564"/>
        <v>16162.21</v>
      </c>
      <c r="E12064" s="138" t="s">
        <v>2033</v>
      </c>
      <c r="F12064" s="148">
        <f t="shared" si="565"/>
        <v>13247.71</v>
      </c>
      <c r="G12064" s="148">
        <f t="shared" si="566"/>
        <v>16162.206199999999</v>
      </c>
    </row>
    <row r="12065" spans="1:7" ht="14.4" customHeight="1">
      <c r="A12065" s="138" t="s">
        <v>19999</v>
      </c>
      <c r="B12065" s="151" t="s">
        <v>19993</v>
      </c>
      <c r="C12065" s="148">
        <v>10815.101000000001</v>
      </c>
      <c r="D12065" s="148">
        <f t="shared" si="564"/>
        <v>13194.42</v>
      </c>
      <c r="E12065" s="138" t="s">
        <v>2032</v>
      </c>
      <c r="F12065" s="148">
        <f t="shared" si="565"/>
        <v>10815.1</v>
      </c>
      <c r="G12065" s="148">
        <f t="shared" si="566"/>
        <v>13194.422</v>
      </c>
    </row>
    <row r="12066" spans="1:7" ht="14.4" customHeight="1">
      <c r="A12066" s="138" t="s">
        <v>20000</v>
      </c>
      <c r="B12066" s="151" t="s">
        <v>19977</v>
      </c>
      <c r="C12066" s="148">
        <v>4450.3000000000011</v>
      </c>
      <c r="D12066" s="148">
        <f t="shared" si="564"/>
        <v>5429.37</v>
      </c>
      <c r="E12066" s="138" t="s">
        <v>2032</v>
      </c>
      <c r="F12066" s="148">
        <f t="shared" si="565"/>
        <v>4450.3</v>
      </c>
      <c r="G12066" s="148">
        <f t="shared" si="566"/>
        <v>5429.366</v>
      </c>
    </row>
    <row r="12067" spans="1:7" ht="14.4" customHeight="1">
      <c r="A12067" s="138" t="s">
        <v>20001</v>
      </c>
      <c r="B12067" s="151" t="s">
        <v>20002</v>
      </c>
      <c r="C12067" s="148">
        <v>17150.963500000002</v>
      </c>
      <c r="D12067" s="148">
        <f t="shared" si="564"/>
        <v>20924.18</v>
      </c>
      <c r="E12067" s="138" t="s">
        <v>2032</v>
      </c>
      <c r="F12067" s="148">
        <f t="shared" si="565"/>
        <v>17150.96</v>
      </c>
      <c r="G12067" s="148">
        <f t="shared" si="566"/>
        <v>20924.171199999997</v>
      </c>
    </row>
    <row r="12068" spans="1:7" ht="14.4" customHeight="1">
      <c r="A12068" s="138" t="s">
        <v>20003</v>
      </c>
      <c r="B12068" s="151" t="s">
        <v>20002</v>
      </c>
      <c r="C12068" s="148">
        <v>20106.087099999997</v>
      </c>
      <c r="D12068" s="148">
        <f t="shared" si="564"/>
        <v>24529.43</v>
      </c>
      <c r="E12068" s="138" t="s">
        <v>2033</v>
      </c>
      <c r="F12068" s="148">
        <f t="shared" si="565"/>
        <v>20106.09</v>
      </c>
      <c r="G12068" s="148">
        <f t="shared" si="566"/>
        <v>24529.429799999998</v>
      </c>
    </row>
    <row r="12069" spans="1:7" ht="14.4" customHeight="1">
      <c r="A12069" s="138" t="s">
        <v>20004</v>
      </c>
      <c r="B12069" s="151" t="s">
        <v>20002</v>
      </c>
      <c r="C12069" s="148">
        <v>20106.087099999997</v>
      </c>
      <c r="D12069" s="148">
        <f t="shared" si="564"/>
        <v>24529.43</v>
      </c>
      <c r="E12069" s="138" t="s">
        <v>2033</v>
      </c>
      <c r="F12069" s="148">
        <f t="shared" si="565"/>
        <v>20106.09</v>
      </c>
      <c r="G12069" s="148">
        <f t="shared" si="566"/>
        <v>24529.429799999998</v>
      </c>
    </row>
    <row r="12070" spans="1:7" ht="14.4" customHeight="1">
      <c r="A12070" s="138" t="s">
        <v>20005</v>
      </c>
      <c r="B12070" s="151" t="s">
        <v>20002</v>
      </c>
      <c r="C12070" s="148">
        <v>17150.963500000002</v>
      </c>
      <c r="D12070" s="148">
        <f t="shared" si="564"/>
        <v>20924.18</v>
      </c>
      <c r="E12070" s="138" t="s">
        <v>2032</v>
      </c>
      <c r="F12070" s="148">
        <f t="shared" si="565"/>
        <v>17150.96</v>
      </c>
      <c r="G12070" s="148">
        <f t="shared" si="566"/>
        <v>20924.171199999997</v>
      </c>
    </row>
    <row r="12071" spans="1:7" ht="14.4" customHeight="1">
      <c r="A12071" s="138" t="s">
        <v>20006</v>
      </c>
      <c r="B12071" s="151" t="s">
        <v>8874</v>
      </c>
      <c r="C12071" s="148">
        <v>8717.7232999999997</v>
      </c>
      <c r="D12071" s="148">
        <f t="shared" si="564"/>
        <v>10635.62</v>
      </c>
      <c r="E12071" s="138" t="s">
        <v>2032</v>
      </c>
      <c r="F12071" s="148">
        <f t="shared" si="565"/>
        <v>8717.7199999999993</v>
      </c>
      <c r="G12071" s="148">
        <f t="shared" si="566"/>
        <v>10635.618399999999</v>
      </c>
    </row>
    <row r="12072" spans="1:7" ht="14.4" customHeight="1">
      <c r="A12072" s="138" t="s">
        <v>20007</v>
      </c>
      <c r="B12072" s="151" t="s">
        <v>8874</v>
      </c>
      <c r="C12072" s="148">
        <v>10925.3496</v>
      </c>
      <c r="D12072" s="148">
        <f t="shared" si="564"/>
        <v>13328.93</v>
      </c>
      <c r="E12072" s="138" t="s">
        <v>2033</v>
      </c>
      <c r="F12072" s="148">
        <f t="shared" si="565"/>
        <v>10925.35</v>
      </c>
      <c r="G12072" s="148">
        <f t="shared" si="566"/>
        <v>13328.927</v>
      </c>
    </row>
    <row r="12073" spans="1:7" ht="14.4" customHeight="1">
      <c r="A12073" s="138" t="s">
        <v>20008</v>
      </c>
      <c r="B12073" s="151" t="s">
        <v>8874</v>
      </c>
      <c r="C12073" s="148">
        <v>10925.3496</v>
      </c>
      <c r="D12073" s="148">
        <f t="shared" si="564"/>
        <v>13328.93</v>
      </c>
      <c r="E12073" s="138" t="s">
        <v>2033</v>
      </c>
      <c r="F12073" s="148">
        <f t="shared" si="565"/>
        <v>10925.35</v>
      </c>
      <c r="G12073" s="148">
        <f t="shared" si="566"/>
        <v>13328.927</v>
      </c>
    </row>
    <row r="12074" spans="1:7" ht="14.4" customHeight="1">
      <c r="A12074" s="138" t="s">
        <v>20009</v>
      </c>
      <c r="B12074" s="151" t="s">
        <v>8874</v>
      </c>
      <c r="C12074" s="148">
        <v>8717.7232999999997</v>
      </c>
      <c r="D12074" s="148">
        <f t="shared" si="564"/>
        <v>10635.62</v>
      </c>
      <c r="E12074" s="138" t="s">
        <v>2032</v>
      </c>
      <c r="F12074" s="148">
        <f t="shared" si="565"/>
        <v>8717.7199999999993</v>
      </c>
      <c r="G12074" s="148">
        <f t="shared" si="566"/>
        <v>10635.618399999999</v>
      </c>
    </row>
    <row r="12075" spans="1:7" ht="14.4" customHeight="1">
      <c r="A12075" s="138" t="s">
        <v>20010</v>
      </c>
      <c r="B12075" s="151" t="s">
        <v>20011</v>
      </c>
      <c r="C12075" s="148">
        <v>4549.3574499999995</v>
      </c>
      <c r="D12075" s="148">
        <f t="shared" si="564"/>
        <v>5550.22</v>
      </c>
      <c r="E12075" s="138" t="s">
        <v>2033</v>
      </c>
      <c r="F12075" s="148">
        <f t="shared" si="565"/>
        <v>4549.3599999999997</v>
      </c>
      <c r="G12075" s="148">
        <f t="shared" si="566"/>
        <v>5550.2191999999995</v>
      </c>
    </row>
    <row r="12076" spans="1:7" ht="14.4" customHeight="1">
      <c r="A12076" s="138" t="s">
        <v>20012</v>
      </c>
      <c r="B12076" s="151" t="s">
        <v>10970</v>
      </c>
      <c r="C12076" s="148">
        <v>2015.4500000000003</v>
      </c>
      <c r="D12076" s="148">
        <f t="shared" si="564"/>
        <v>2458.85</v>
      </c>
      <c r="E12076" s="138" t="s">
        <v>2032</v>
      </c>
      <c r="F12076" s="148">
        <f t="shared" si="565"/>
        <v>2015.45</v>
      </c>
      <c r="G12076" s="148">
        <f t="shared" si="566"/>
        <v>2458.8490000000002</v>
      </c>
    </row>
    <row r="12077" spans="1:7" ht="14.4" customHeight="1">
      <c r="A12077" s="138" t="s">
        <v>20013</v>
      </c>
      <c r="B12077" s="151" t="s">
        <v>6089</v>
      </c>
      <c r="C12077" s="148">
        <v>3222.39</v>
      </c>
      <c r="D12077" s="148">
        <f t="shared" si="564"/>
        <v>3931.32</v>
      </c>
      <c r="E12077" s="138" t="s">
        <v>2033</v>
      </c>
      <c r="F12077" s="148">
        <f t="shared" si="565"/>
        <v>3222.39</v>
      </c>
      <c r="G12077" s="148">
        <f t="shared" si="566"/>
        <v>3931.3157999999999</v>
      </c>
    </row>
    <row r="12078" spans="1:7" ht="14.4" customHeight="1">
      <c r="A12078" s="138" t="s">
        <v>20014</v>
      </c>
      <c r="B12078" s="151" t="s">
        <v>6089</v>
      </c>
      <c r="C12078" s="148">
        <v>3222.39</v>
      </c>
      <c r="D12078" s="148">
        <f t="shared" si="564"/>
        <v>3931.32</v>
      </c>
      <c r="E12078" s="138" t="s">
        <v>2033</v>
      </c>
      <c r="F12078" s="148">
        <f t="shared" si="565"/>
        <v>3222.39</v>
      </c>
      <c r="G12078" s="148">
        <f t="shared" si="566"/>
        <v>3931.3157999999999</v>
      </c>
    </row>
    <row r="12079" spans="1:7" ht="14.4" customHeight="1">
      <c r="A12079" s="138" t="s">
        <v>20015</v>
      </c>
      <c r="B12079" s="151" t="s">
        <v>10970</v>
      </c>
      <c r="C12079" s="148">
        <v>2015.4500000000003</v>
      </c>
      <c r="D12079" s="148">
        <f t="shared" si="564"/>
        <v>2458.85</v>
      </c>
      <c r="E12079" s="138" t="s">
        <v>2032</v>
      </c>
      <c r="F12079" s="148">
        <f t="shared" si="565"/>
        <v>2015.45</v>
      </c>
      <c r="G12079" s="148">
        <f t="shared" si="566"/>
        <v>2458.8490000000002</v>
      </c>
    </row>
    <row r="12080" spans="1:7" ht="14.4" customHeight="1">
      <c r="A12080" s="138" t="s">
        <v>20016</v>
      </c>
      <c r="B12080" s="151" t="s">
        <v>20017</v>
      </c>
      <c r="C12080" s="148">
        <v>4549.3574499999995</v>
      </c>
      <c r="D12080" s="148">
        <f t="shared" si="564"/>
        <v>5550.22</v>
      </c>
      <c r="E12080" s="138" t="s">
        <v>2033</v>
      </c>
      <c r="F12080" s="148">
        <f t="shared" si="565"/>
        <v>4549.3599999999997</v>
      </c>
      <c r="G12080" s="148">
        <f t="shared" si="566"/>
        <v>5550.2191999999995</v>
      </c>
    </row>
    <row r="12081" spans="1:7" ht="14.4" customHeight="1">
      <c r="A12081" s="138" t="s">
        <v>20018</v>
      </c>
      <c r="B12081" s="151" t="s">
        <v>20019</v>
      </c>
      <c r="C12081" s="148">
        <v>5269.2689499999997</v>
      </c>
      <c r="D12081" s="148">
        <f t="shared" si="564"/>
        <v>6428.51</v>
      </c>
      <c r="E12081" s="138" t="s">
        <v>2033</v>
      </c>
      <c r="F12081" s="148">
        <f t="shared" si="565"/>
        <v>5269.27</v>
      </c>
      <c r="G12081" s="148">
        <f t="shared" si="566"/>
        <v>6428.5094000000008</v>
      </c>
    </row>
    <row r="12082" spans="1:7" ht="14.4" customHeight="1">
      <c r="A12082" s="138" t="s">
        <v>20020</v>
      </c>
      <c r="B12082" s="151" t="s">
        <v>20021</v>
      </c>
      <c r="C12082" s="148">
        <v>3125.9866000000002</v>
      </c>
      <c r="D12082" s="148">
        <f t="shared" si="564"/>
        <v>3813.7</v>
      </c>
      <c r="E12082" s="138" t="s">
        <v>2032</v>
      </c>
      <c r="F12082" s="148">
        <f t="shared" si="565"/>
        <v>3125.99</v>
      </c>
      <c r="G12082" s="148">
        <f t="shared" si="566"/>
        <v>3813.7077999999997</v>
      </c>
    </row>
    <row r="12083" spans="1:7" ht="14.4" customHeight="1">
      <c r="A12083" s="138" t="s">
        <v>20022</v>
      </c>
      <c r="B12083" s="151" t="s">
        <v>20023</v>
      </c>
      <c r="C12083" s="148">
        <v>5269.2689499999997</v>
      </c>
      <c r="D12083" s="148">
        <f t="shared" si="564"/>
        <v>6428.51</v>
      </c>
      <c r="E12083" s="138" t="s">
        <v>2033</v>
      </c>
      <c r="F12083" s="148">
        <f t="shared" si="565"/>
        <v>5269.27</v>
      </c>
      <c r="G12083" s="148">
        <f t="shared" si="566"/>
        <v>6428.5094000000008</v>
      </c>
    </row>
    <row r="12084" spans="1:7" ht="14.4" customHeight="1">
      <c r="A12084" s="138" t="s">
        <v>20024</v>
      </c>
      <c r="B12084" s="151" t="s">
        <v>3869</v>
      </c>
      <c r="C12084" s="148">
        <v>18662.385280000002</v>
      </c>
      <c r="D12084" s="148">
        <f t="shared" si="564"/>
        <v>22768.11</v>
      </c>
      <c r="E12084" s="138" t="s">
        <v>2035</v>
      </c>
      <c r="F12084" s="148">
        <f t="shared" si="565"/>
        <v>18662.39</v>
      </c>
      <c r="G12084" s="148">
        <f t="shared" si="566"/>
        <v>22768.1158</v>
      </c>
    </row>
    <row r="12085" spans="1:7" ht="14.4" customHeight="1">
      <c r="A12085" s="138" t="s">
        <v>20025</v>
      </c>
      <c r="B12085" s="151" t="s">
        <v>3869</v>
      </c>
      <c r="C12085" s="148">
        <v>17845.335200000001</v>
      </c>
      <c r="D12085" s="148">
        <f t="shared" si="564"/>
        <v>21771.31</v>
      </c>
      <c r="E12085" s="138" t="s">
        <v>2035</v>
      </c>
      <c r="F12085" s="148">
        <f t="shared" si="565"/>
        <v>17845.34</v>
      </c>
      <c r="G12085" s="148">
        <f t="shared" si="566"/>
        <v>21771.3148</v>
      </c>
    </row>
    <row r="12086" spans="1:7" ht="14.4" customHeight="1">
      <c r="A12086" s="138" t="s">
        <v>20026</v>
      </c>
      <c r="B12086" s="151" t="s">
        <v>3869</v>
      </c>
      <c r="C12086" s="148">
        <v>18662.385280000002</v>
      </c>
      <c r="D12086" s="148">
        <f t="shared" si="564"/>
        <v>22768.11</v>
      </c>
      <c r="E12086" s="138" t="s">
        <v>2035</v>
      </c>
      <c r="F12086" s="148">
        <f t="shared" si="565"/>
        <v>18662.39</v>
      </c>
      <c r="G12086" s="148">
        <f t="shared" si="566"/>
        <v>22768.1158</v>
      </c>
    </row>
    <row r="12087" spans="1:7" ht="14.4" customHeight="1">
      <c r="A12087" s="138" t="s">
        <v>20027</v>
      </c>
      <c r="B12087" s="151" t="s">
        <v>20028</v>
      </c>
      <c r="C12087" s="148">
        <v>21621.316749999998</v>
      </c>
      <c r="D12087" s="148">
        <f t="shared" si="564"/>
        <v>26378.01</v>
      </c>
      <c r="E12087" s="138" t="s">
        <v>2035</v>
      </c>
      <c r="F12087" s="148">
        <f t="shared" si="565"/>
        <v>21621.32</v>
      </c>
      <c r="G12087" s="148">
        <f t="shared" si="566"/>
        <v>26378.010399999999</v>
      </c>
    </row>
    <row r="12088" spans="1:7" ht="14.4" customHeight="1">
      <c r="A12088" s="138" t="s">
        <v>20029</v>
      </c>
      <c r="B12088" s="151" t="s">
        <v>3869</v>
      </c>
      <c r="C12088" s="148">
        <v>17845.335200000001</v>
      </c>
      <c r="D12088" s="148">
        <f t="shared" si="564"/>
        <v>21771.31</v>
      </c>
      <c r="E12088" s="138" t="s">
        <v>2035</v>
      </c>
      <c r="F12088" s="148">
        <f t="shared" si="565"/>
        <v>17845.34</v>
      </c>
      <c r="G12088" s="148">
        <f t="shared" si="566"/>
        <v>21771.3148</v>
      </c>
    </row>
    <row r="12089" spans="1:7" ht="14.4" customHeight="1">
      <c r="A12089" s="138" t="s">
        <v>20030</v>
      </c>
      <c r="B12089" s="151" t="s">
        <v>20031</v>
      </c>
      <c r="C12089" s="148">
        <v>21621.316749999998</v>
      </c>
      <c r="D12089" s="148">
        <f t="shared" si="564"/>
        <v>26378.01</v>
      </c>
      <c r="E12089" s="138" t="s">
        <v>2035</v>
      </c>
      <c r="F12089" s="148">
        <f t="shared" si="565"/>
        <v>21621.32</v>
      </c>
      <c r="G12089" s="148">
        <f t="shared" si="566"/>
        <v>26378.010399999999</v>
      </c>
    </row>
    <row r="12090" spans="1:7" ht="14.4" customHeight="1">
      <c r="A12090" s="138" t="s">
        <v>20032</v>
      </c>
      <c r="B12090" s="151" t="s">
        <v>10970</v>
      </c>
      <c r="C12090" s="148">
        <v>1039.18</v>
      </c>
      <c r="D12090" s="148">
        <f t="shared" si="564"/>
        <v>1267.8</v>
      </c>
      <c r="E12090" s="138" t="s">
        <v>2032</v>
      </c>
      <c r="F12090" s="148">
        <f t="shared" si="565"/>
        <v>1039.18</v>
      </c>
      <c r="G12090" s="148">
        <f t="shared" si="566"/>
        <v>1267.7996000000001</v>
      </c>
    </row>
    <row r="12091" spans="1:7" ht="14.4" customHeight="1">
      <c r="A12091" s="138" t="s">
        <v>20033</v>
      </c>
      <c r="B12091" s="151" t="s">
        <v>8886</v>
      </c>
      <c r="C12091" s="148">
        <v>2243.7900000000004</v>
      </c>
      <c r="D12091" s="148">
        <f t="shared" si="564"/>
        <v>2737.42</v>
      </c>
      <c r="E12091" s="138" t="s">
        <v>2033</v>
      </c>
      <c r="F12091" s="148">
        <f t="shared" si="565"/>
        <v>2243.79</v>
      </c>
      <c r="G12091" s="148">
        <f t="shared" si="566"/>
        <v>2737.4238</v>
      </c>
    </row>
    <row r="12092" spans="1:7" ht="14.4" customHeight="1">
      <c r="A12092" s="138" t="s">
        <v>20034</v>
      </c>
      <c r="B12092" s="151" t="s">
        <v>8886</v>
      </c>
      <c r="C12092" s="148">
        <v>2243.7900000000004</v>
      </c>
      <c r="D12092" s="148">
        <f t="shared" si="564"/>
        <v>2737.42</v>
      </c>
      <c r="E12092" s="138" t="s">
        <v>2033</v>
      </c>
      <c r="F12092" s="148">
        <f t="shared" si="565"/>
        <v>2243.79</v>
      </c>
      <c r="G12092" s="148">
        <f t="shared" si="566"/>
        <v>2737.4238</v>
      </c>
    </row>
    <row r="12093" spans="1:7" ht="14.4" customHeight="1">
      <c r="A12093" s="138" t="s">
        <v>20035</v>
      </c>
      <c r="B12093" s="151" t="s">
        <v>8886</v>
      </c>
      <c r="C12093" s="148">
        <v>2982.4</v>
      </c>
      <c r="D12093" s="148">
        <f t="shared" si="564"/>
        <v>3638.53</v>
      </c>
      <c r="E12093" s="138" t="s">
        <v>2033</v>
      </c>
      <c r="F12093" s="148">
        <f t="shared" si="565"/>
        <v>2982.4</v>
      </c>
      <c r="G12093" s="148">
        <f t="shared" si="566"/>
        <v>3638.5280000000002</v>
      </c>
    </row>
    <row r="12094" spans="1:7" ht="14.4" customHeight="1">
      <c r="A12094" s="138" t="s">
        <v>20036</v>
      </c>
      <c r="B12094" s="151" t="s">
        <v>10970</v>
      </c>
      <c r="C12094" s="148">
        <v>1039.18</v>
      </c>
      <c r="D12094" s="148">
        <f t="shared" si="564"/>
        <v>1267.8</v>
      </c>
      <c r="E12094" s="138" t="s">
        <v>2032</v>
      </c>
      <c r="F12094" s="148">
        <f t="shared" si="565"/>
        <v>1039.18</v>
      </c>
      <c r="G12094" s="148">
        <f t="shared" si="566"/>
        <v>1267.7996000000001</v>
      </c>
    </row>
    <row r="12095" spans="1:7" ht="14.4" customHeight="1">
      <c r="A12095" s="138" t="s">
        <v>20037</v>
      </c>
      <c r="B12095" s="151" t="s">
        <v>5508</v>
      </c>
      <c r="C12095" s="148">
        <v>2982.4</v>
      </c>
      <c r="D12095" s="148">
        <f t="shared" si="564"/>
        <v>3638.53</v>
      </c>
      <c r="E12095" s="138" t="s">
        <v>2033</v>
      </c>
      <c r="F12095" s="148">
        <f t="shared" si="565"/>
        <v>2982.4</v>
      </c>
      <c r="G12095" s="148">
        <f t="shared" si="566"/>
        <v>3638.5280000000002</v>
      </c>
    </row>
    <row r="12096" spans="1:7" ht="14.4" customHeight="1">
      <c r="A12096" s="138" t="s">
        <v>20038</v>
      </c>
      <c r="B12096" s="151" t="s">
        <v>20039</v>
      </c>
      <c r="C12096" s="148">
        <v>2995.04</v>
      </c>
      <c r="D12096" s="148">
        <f t="shared" si="564"/>
        <v>3653.95</v>
      </c>
      <c r="E12096" s="138" t="s">
        <v>2033</v>
      </c>
      <c r="F12096" s="148">
        <f t="shared" si="565"/>
        <v>2995.04</v>
      </c>
      <c r="G12096" s="148">
        <f t="shared" si="566"/>
        <v>3653.9487999999997</v>
      </c>
    </row>
    <row r="12097" spans="1:7" ht="14.4" customHeight="1">
      <c r="A12097" s="138" t="s">
        <v>20040</v>
      </c>
      <c r="B12097" s="151" t="s">
        <v>20041</v>
      </c>
      <c r="C12097" s="148">
        <v>4193.6899999999996</v>
      </c>
      <c r="D12097" s="148">
        <f t="shared" si="564"/>
        <v>5116.3</v>
      </c>
      <c r="E12097" s="138" t="s">
        <v>2033</v>
      </c>
      <c r="F12097" s="148">
        <f t="shared" si="565"/>
        <v>4193.6899999999996</v>
      </c>
      <c r="G12097" s="148">
        <f t="shared" si="566"/>
        <v>5116.3017999999993</v>
      </c>
    </row>
    <row r="12098" spans="1:7" ht="14.4" customHeight="1">
      <c r="A12098" s="138" t="s">
        <v>20042</v>
      </c>
      <c r="B12098" s="151" t="s">
        <v>20043</v>
      </c>
      <c r="C12098" s="148">
        <v>1135.72</v>
      </c>
      <c r="D12098" s="148">
        <f t="shared" si="564"/>
        <v>1385.58</v>
      </c>
      <c r="E12098" s="138" t="s">
        <v>2032</v>
      </c>
      <c r="F12098" s="148">
        <f t="shared" si="565"/>
        <v>1135.72</v>
      </c>
      <c r="G12098" s="148">
        <f t="shared" si="566"/>
        <v>1385.5784000000001</v>
      </c>
    </row>
    <row r="12099" spans="1:7" ht="14.4" customHeight="1">
      <c r="A12099" s="138" t="s">
        <v>20044</v>
      </c>
      <c r="B12099" s="151" t="s">
        <v>20045</v>
      </c>
      <c r="C12099" s="148">
        <v>4193.6899999999996</v>
      </c>
      <c r="D12099" s="148">
        <f t="shared" si="564"/>
        <v>5116.3</v>
      </c>
      <c r="E12099" s="138" t="s">
        <v>2033</v>
      </c>
      <c r="F12099" s="148">
        <f t="shared" si="565"/>
        <v>4193.6899999999996</v>
      </c>
      <c r="G12099" s="148">
        <f t="shared" si="566"/>
        <v>5116.3017999999993</v>
      </c>
    </row>
    <row r="12100" spans="1:7" ht="14.4" customHeight="1">
      <c r="A12100" s="138" t="s">
        <v>20046</v>
      </c>
      <c r="B12100" s="151" t="s">
        <v>6679</v>
      </c>
      <c r="C12100" s="148">
        <v>2071.3700000000003</v>
      </c>
      <c r="D12100" s="148">
        <f t="shared" si="564"/>
        <v>2527.0700000000002</v>
      </c>
      <c r="E12100" s="138" t="s">
        <v>2032</v>
      </c>
      <c r="F12100" s="148">
        <f t="shared" si="565"/>
        <v>2071.37</v>
      </c>
      <c r="G12100" s="148">
        <f t="shared" si="566"/>
        <v>2527.0713999999998</v>
      </c>
    </row>
    <row r="12101" spans="1:7" ht="14.4" customHeight="1">
      <c r="A12101" s="138" t="s">
        <v>20047</v>
      </c>
      <c r="B12101" s="151" t="s">
        <v>20048</v>
      </c>
      <c r="C12101" s="148">
        <v>2044.4765000000002</v>
      </c>
      <c r="D12101" s="148">
        <f t="shared" si="564"/>
        <v>2494.2600000000002</v>
      </c>
      <c r="E12101" s="138" t="s">
        <v>2032</v>
      </c>
      <c r="F12101" s="148">
        <f t="shared" si="565"/>
        <v>2044.48</v>
      </c>
      <c r="G12101" s="148">
        <f t="shared" si="566"/>
        <v>2494.2656000000002</v>
      </c>
    </row>
    <row r="12102" spans="1:7" ht="14.4" customHeight="1">
      <c r="A12102" s="138" t="s">
        <v>20049</v>
      </c>
      <c r="B12102" s="151" t="s">
        <v>9435</v>
      </c>
      <c r="C12102" s="148">
        <v>4042.5500000000006</v>
      </c>
      <c r="D12102" s="148">
        <f t="shared" si="564"/>
        <v>4931.91</v>
      </c>
      <c r="E12102" s="138" t="s">
        <v>2033</v>
      </c>
      <c r="F12102" s="148">
        <f t="shared" si="565"/>
        <v>4042.55</v>
      </c>
      <c r="G12102" s="148">
        <f t="shared" si="566"/>
        <v>4931.9110000000001</v>
      </c>
    </row>
    <row r="12103" spans="1:7" ht="14.4" customHeight="1">
      <c r="A12103" s="138" t="s">
        <v>20050</v>
      </c>
      <c r="B12103" s="151" t="s">
        <v>6679</v>
      </c>
      <c r="C12103" s="148">
        <v>4042.5500000000006</v>
      </c>
      <c r="D12103" s="148">
        <f t="shared" si="564"/>
        <v>4931.91</v>
      </c>
      <c r="E12103" s="138" t="s">
        <v>2033</v>
      </c>
      <c r="F12103" s="148">
        <f t="shared" si="565"/>
        <v>4042.55</v>
      </c>
      <c r="G12103" s="148">
        <f t="shared" si="566"/>
        <v>4931.9110000000001</v>
      </c>
    </row>
    <row r="12104" spans="1:7" ht="14.4" customHeight="1">
      <c r="A12104" s="138" t="s">
        <v>20051</v>
      </c>
      <c r="B12104" s="151" t="s">
        <v>5504</v>
      </c>
      <c r="C12104" s="148">
        <v>3266.6600000000003</v>
      </c>
      <c r="D12104" s="148">
        <f t="shared" si="564"/>
        <v>3985.33</v>
      </c>
      <c r="E12104" s="138" t="s">
        <v>2033</v>
      </c>
      <c r="F12104" s="148">
        <f t="shared" si="565"/>
        <v>3266.66</v>
      </c>
      <c r="G12104" s="148">
        <f t="shared" si="566"/>
        <v>3985.3251999999998</v>
      </c>
    </row>
    <row r="12105" spans="1:7" ht="14.4" customHeight="1">
      <c r="A12105" s="138" t="s">
        <v>20052</v>
      </c>
      <c r="B12105" s="151" t="s">
        <v>5504</v>
      </c>
      <c r="C12105" s="148">
        <v>3266.6600000000003</v>
      </c>
      <c r="D12105" s="148">
        <f t="shared" ref="D12105:D12168" si="567">ROUND(C12105*(1+$D$8),2)</f>
        <v>3985.33</v>
      </c>
      <c r="E12105" s="138" t="s">
        <v>2033</v>
      </c>
      <c r="F12105" s="148">
        <f t="shared" ref="F12105:F12168" si="568">ROUND(C12105*(1-HLOOKUP(E12105,$1:$2,2,FALSE)),2)</f>
        <v>3266.66</v>
      </c>
      <c r="G12105" s="148">
        <f t="shared" ref="G12105:G12168" si="569">F12105*(1+$D$8)</f>
        <v>3985.3251999999998</v>
      </c>
    </row>
    <row r="12106" spans="1:7" ht="14.4" customHeight="1">
      <c r="A12106" s="138" t="s">
        <v>20053</v>
      </c>
      <c r="B12106" s="151" t="s">
        <v>6865</v>
      </c>
      <c r="C12106" s="148">
        <v>2914.83</v>
      </c>
      <c r="D12106" s="148">
        <f t="shared" si="567"/>
        <v>3556.09</v>
      </c>
      <c r="E12106" s="138" t="s">
        <v>2032</v>
      </c>
      <c r="F12106" s="148">
        <f t="shared" si="568"/>
        <v>2914.83</v>
      </c>
      <c r="G12106" s="148">
        <f t="shared" si="569"/>
        <v>3556.0925999999999</v>
      </c>
    </row>
    <row r="12107" spans="1:7" ht="14.4" customHeight="1">
      <c r="A12107" s="138" t="s">
        <v>20054</v>
      </c>
      <c r="B12107" s="151" t="s">
        <v>9435</v>
      </c>
      <c r="C12107" s="148">
        <v>66218.600000000006</v>
      </c>
      <c r="D12107" s="148">
        <f t="shared" si="567"/>
        <v>80786.69</v>
      </c>
      <c r="E12107" s="138" t="s">
        <v>2033</v>
      </c>
      <c r="F12107" s="148">
        <f t="shared" si="568"/>
        <v>66218.600000000006</v>
      </c>
      <c r="G12107" s="148">
        <f t="shared" si="569"/>
        <v>80786.69200000001</v>
      </c>
    </row>
    <row r="12108" spans="1:7" ht="14.4" customHeight="1">
      <c r="A12108" s="138" t="s">
        <v>20055</v>
      </c>
      <c r="B12108" s="151" t="s">
        <v>3901</v>
      </c>
      <c r="C12108" s="148">
        <v>4739.22</v>
      </c>
      <c r="D12108" s="148">
        <f t="shared" si="567"/>
        <v>5781.85</v>
      </c>
      <c r="E12108" s="138" t="s">
        <v>2032</v>
      </c>
      <c r="F12108" s="148">
        <f t="shared" si="568"/>
        <v>4739.22</v>
      </c>
      <c r="G12108" s="148">
        <f t="shared" si="569"/>
        <v>5781.8483999999999</v>
      </c>
    </row>
    <row r="12109" spans="1:7" ht="14.4" customHeight="1">
      <c r="A12109" s="138" t="s">
        <v>20056</v>
      </c>
      <c r="B12109" s="151" t="s">
        <v>3901</v>
      </c>
      <c r="C12109" s="148">
        <v>5745.78</v>
      </c>
      <c r="D12109" s="148">
        <f t="shared" si="567"/>
        <v>7009.85</v>
      </c>
      <c r="E12109" s="138" t="s">
        <v>2033</v>
      </c>
      <c r="F12109" s="148">
        <f t="shared" si="568"/>
        <v>5745.78</v>
      </c>
      <c r="G12109" s="148">
        <f t="shared" si="569"/>
        <v>7009.8516</v>
      </c>
    </row>
    <row r="12110" spans="1:7" ht="14.4" customHeight="1">
      <c r="A12110" s="138" t="s">
        <v>20057</v>
      </c>
      <c r="B12110" s="151" t="s">
        <v>3901</v>
      </c>
      <c r="C12110" s="148">
        <v>5745.78</v>
      </c>
      <c r="D12110" s="148">
        <f t="shared" si="567"/>
        <v>7009.85</v>
      </c>
      <c r="E12110" s="138" t="s">
        <v>2033</v>
      </c>
      <c r="F12110" s="148">
        <f t="shared" si="568"/>
        <v>5745.78</v>
      </c>
      <c r="G12110" s="148">
        <f t="shared" si="569"/>
        <v>7009.8516</v>
      </c>
    </row>
    <row r="12111" spans="1:7" ht="14.4" customHeight="1">
      <c r="A12111" s="138" t="s">
        <v>20058</v>
      </c>
      <c r="B12111" s="151" t="s">
        <v>3901</v>
      </c>
      <c r="C12111" s="148">
        <v>7553.8600000000006</v>
      </c>
      <c r="D12111" s="148">
        <f t="shared" si="567"/>
        <v>9215.7099999999991</v>
      </c>
      <c r="E12111" s="138" t="s">
        <v>2033</v>
      </c>
      <c r="F12111" s="148">
        <f t="shared" si="568"/>
        <v>7553.86</v>
      </c>
      <c r="G12111" s="148">
        <f t="shared" si="569"/>
        <v>9215.7091999999993</v>
      </c>
    </row>
    <row r="12112" spans="1:7" ht="14.4" customHeight="1">
      <c r="A12112" s="138" t="s">
        <v>20059</v>
      </c>
      <c r="B12112" s="151" t="s">
        <v>3901</v>
      </c>
      <c r="C12112" s="148">
        <v>4739.22</v>
      </c>
      <c r="D12112" s="148">
        <f t="shared" si="567"/>
        <v>5781.85</v>
      </c>
      <c r="E12112" s="138" t="s">
        <v>2032</v>
      </c>
      <c r="F12112" s="148">
        <f t="shared" si="568"/>
        <v>4739.22</v>
      </c>
      <c r="G12112" s="148">
        <f t="shared" si="569"/>
        <v>5781.8483999999999</v>
      </c>
    </row>
    <row r="12113" spans="1:7" ht="14.4" customHeight="1">
      <c r="A12113" s="138" t="s">
        <v>20060</v>
      </c>
      <c r="B12113" s="151" t="s">
        <v>3901</v>
      </c>
      <c r="C12113" s="148">
        <v>7553.8600000000006</v>
      </c>
      <c r="D12113" s="148">
        <f t="shared" si="567"/>
        <v>9215.7099999999991</v>
      </c>
      <c r="E12113" s="138" t="s">
        <v>2033</v>
      </c>
      <c r="F12113" s="148">
        <f t="shared" si="568"/>
        <v>7553.86</v>
      </c>
      <c r="G12113" s="148">
        <f t="shared" si="569"/>
        <v>9215.7091999999993</v>
      </c>
    </row>
    <row r="12114" spans="1:7" ht="14.4" customHeight="1">
      <c r="A12114" s="138" t="s">
        <v>20061</v>
      </c>
      <c r="B12114" s="151" t="s">
        <v>6865</v>
      </c>
      <c r="C12114" s="148">
        <v>4042.5500000000006</v>
      </c>
      <c r="D12114" s="148">
        <f t="shared" si="567"/>
        <v>4931.91</v>
      </c>
      <c r="E12114" s="138" t="s">
        <v>2033</v>
      </c>
      <c r="F12114" s="148">
        <f t="shared" si="568"/>
        <v>4042.55</v>
      </c>
      <c r="G12114" s="148">
        <f t="shared" si="569"/>
        <v>4931.9110000000001</v>
      </c>
    </row>
    <row r="12115" spans="1:7" ht="14.4" customHeight="1">
      <c r="A12115" s="138" t="s">
        <v>20062</v>
      </c>
      <c r="B12115" s="151" t="s">
        <v>13656</v>
      </c>
      <c r="C12115" s="148">
        <v>3872.46</v>
      </c>
      <c r="D12115" s="148">
        <f t="shared" si="567"/>
        <v>4724.3999999999996</v>
      </c>
      <c r="E12115" s="138" t="s">
        <v>2032</v>
      </c>
      <c r="F12115" s="148">
        <f t="shared" si="568"/>
        <v>3872.46</v>
      </c>
      <c r="G12115" s="148">
        <f t="shared" si="569"/>
        <v>4724.4012000000002</v>
      </c>
    </row>
    <row r="12116" spans="1:7" ht="14.4" customHeight="1">
      <c r="A12116" s="138" t="s">
        <v>20063</v>
      </c>
      <c r="B12116" s="151" t="s">
        <v>13656</v>
      </c>
      <c r="C12116" s="148">
        <v>5070.0800000000008</v>
      </c>
      <c r="D12116" s="148">
        <f t="shared" si="567"/>
        <v>6185.5</v>
      </c>
      <c r="E12116" s="138" t="s">
        <v>2033</v>
      </c>
      <c r="F12116" s="148">
        <f t="shared" si="568"/>
        <v>5070.08</v>
      </c>
      <c r="G12116" s="148">
        <f t="shared" si="569"/>
        <v>6185.4975999999997</v>
      </c>
    </row>
    <row r="12117" spans="1:7" ht="14.4" customHeight="1">
      <c r="A12117" s="138" t="s">
        <v>20064</v>
      </c>
      <c r="B12117" s="151" t="s">
        <v>13656</v>
      </c>
      <c r="C12117" s="148">
        <v>5070.0800000000008</v>
      </c>
      <c r="D12117" s="148">
        <f t="shared" si="567"/>
        <v>6185.5</v>
      </c>
      <c r="E12117" s="138" t="s">
        <v>2033</v>
      </c>
      <c r="F12117" s="148">
        <f t="shared" si="568"/>
        <v>5070.08</v>
      </c>
      <c r="G12117" s="148">
        <f t="shared" si="569"/>
        <v>6185.4975999999997</v>
      </c>
    </row>
    <row r="12118" spans="1:7" ht="14.4" customHeight="1">
      <c r="A12118" s="138" t="s">
        <v>20065</v>
      </c>
      <c r="B12118" s="151" t="s">
        <v>13656</v>
      </c>
      <c r="C12118" s="148">
        <v>3872.46</v>
      </c>
      <c r="D12118" s="148">
        <f t="shared" si="567"/>
        <v>4724.3999999999996</v>
      </c>
      <c r="E12118" s="138" t="s">
        <v>2032</v>
      </c>
      <c r="F12118" s="148">
        <f t="shared" si="568"/>
        <v>3872.46</v>
      </c>
      <c r="G12118" s="148">
        <f t="shared" si="569"/>
        <v>4724.4012000000002</v>
      </c>
    </row>
    <row r="12119" spans="1:7" ht="14.4" customHeight="1">
      <c r="A12119" s="138" t="s">
        <v>20066</v>
      </c>
      <c r="B12119" s="151" t="s">
        <v>6865</v>
      </c>
      <c r="C12119" s="148">
        <v>4042.5500000000006</v>
      </c>
      <c r="D12119" s="148">
        <f t="shared" si="567"/>
        <v>4931.91</v>
      </c>
      <c r="E12119" s="138" t="s">
        <v>2033</v>
      </c>
      <c r="F12119" s="148">
        <f t="shared" si="568"/>
        <v>4042.55</v>
      </c>
      <c r="G12119" s="148">
        <f t="shared" si="569"/>
        <v>4931.9110000000001</v>
      </c>
    </row>
    <row r="12120" spans="1:7" ht="14.4" customHeight="1">
      <c r="A12120" s="138" t="s">
        <v>20067</v>
      </c>
      <c r="B12120" s="151" t="s">
        <v>5504</v>
      </c>
      <c r="C12120" s="148">
        <v>5426.5700000000006</v>
      </c>
      <c r="D12120" s="148">
        <f t="shared" si="567"/>
        <v>6620.42</v>
      </c>
      <c r="E12120" s="138" t="s">
        <v>2033</v>
      </c>
      <c r="F12120" s="148">
        <f t="shared" si="568"/>
        <v>5426.57</v>
      </c>
      <c r="G12120" s="148">
        <f t="shared" si="569"/>
        <v>6620.4153999999999</v>
      </c>
    </row>
    <row r="12121" spans="1:7" ht="14.4" customHeight="1">
      <c r="A12121" s="138" t="s">
        <v>20068</v>
      </c>
      <c r="B12121" s="151" t="s">
        <v>20069</v>
      </c>
      <c r="C12121" s="148">
        <v>2863.3561</v>
      </c>
      <c r="D12121" s="148">
        <f t="shared" si="567"/>
        <v>3493.29</v>
      </c>
      <c r="E12121" s="138" t="s">
        <v>2032</v>
      </c>
      <c r="F12121" s="148">
        <f t="shared" si="568"/>
        <v>2863.36</v>
      </c>
      <c r="G12121" s="148">
        <f t="shared" si="569"/>
        <v>3493.2991999999999</v>
      </c>
    </row>
    <row r="12122" spans="1:7" ht="14.4" customHeight="1">
      <c r="A12122" s="138" t="s">
        <v>20070</v>
      </c>
      <c r="B12122" s="151" t="s">
        <v>5504</v>
      </c>
      <c r="C12122" s="148">
        <v>5426.5700000000006</v>
      </c>
      <c r="D12122" s="148">
        <f t="shared" si="567"/>
        <v>6620.42</v>
      </c>
      <c r="E12122" s="138" t="s">
        <v>2033</v>
      </c>
      <c r="F12122" s="148">
        <f t="shared" si="568"/>
        <v>5426.57</v>
      </c>
      <c r="G12122" s="148">
        <f t="shared" si="569"/>
        <v>6620.4153999999999</v>
      </c>
    </row>
    <row r="12123" spans="1:7" ht="14.4" customHeight="1">
      <c r="A12123" s="138" t="s">
        <v>20071</v>
      </c>
      <c r="B12123" s="151" t="s">
        <v>20072</v>
      </c>
      <c r="C12123" s="148">
        <v>3879.2116000000005</v>
      </c>
      <c r="D12123" s="148">
        <f t="shared" si="567"/>
        <v>4732.6400000000003</v>
      </c>
      <c r="E12123" s="138" t="s">
        <v>2032</v>
      </c>
      <c r="F12123" s="148">
        <f t="shared" si="568"/>
        <v>3879.21</v>
      </c>
      <c r="G12123" s="148">
        <f t="shared" si="569"/>
        <v>4732.6361999999999</v>
      </c>
    </row>
    <row r="12124" spans="1:7" ht="14.4" customHeight="1">
      <c r="A12124" s="138" t="s">
        <v>20073</v>
      </c>
      <c r="B12124" s="151" t="s">
        <v>20072</v>
      </c>
      <c r="C12124" s="148">
        <v>5361.6265999999996</v>
      </c>
      <c r="D12124" s="148">
        <f t="shared" si="567"/>
        <v>6541.18</v>
      </c>
      <c r="E12124" s="138" t="s">
        <v>2033</v>
      </c>
      <c r="F12124" s="148">
        <f t="shared" si="568"/>
        <v>5361.63</v>
      </c>
      <c r="G12124" s="148">
        <f t="shared" si="569"/>
        <v>6541.1886000000004</v>
      </c>
    </row>
    <row r="12125" spans="1:7" ht="14.4" customHeight="1">
      <c r="A12125" s="138" t="s">
        <v>20074</v>
      </c>
      <c r="B12125" s="151" t="s">
        <v>20072</v>
      </c>
      <c r="C12125" s="148">
        <v>5361.6265999999996</v>
      </c>
      <c r="D12125" s="148">
        <f t="shared" si="567"/>
        <v>6541.18</v>
      </c>
      <c r="E12125" s="138" t="s">
        <v>2033</v>
      </c>
      <c r="F12125" s="148">
        <f t="shared" si="568"/>
        <v>5361.63</v>
      </c>
      <c r="G12125" s="148">
        <f t="shared" si="569"/>
        <v>6541.1886000000004</v>
      </c>
    </row>
    <row r="12126" spans="1:7" ht="14.4" customHeight="1">
      <c r="A12126" s="138" t="s">
        <v>20075</v>
      </c>
      <c r="B12126" s="151" t="s">
        <v>20076</v>
      </c>
      <c r="C12126" s="148">
        <v>6387.4909999999991</v>
      </c>
      <c r="D12126" s="148">
        <f t="shared" si="567"/>
        <v>7792.74</v>
      </c>
      <c r="E12126" s="138" t="s">
        <v>2033</v>
      </c>
      <c r="F12126" s="148">
        <f t="shared" si="568"/>
        <v>6387.49</v>
      </c>
      <c r="G12126" s="148">
        <f t="shared" si="569"/>
        <v>7792.7377999999999</v>
      </c>
    </row>
    <row r="12127" spans="1:7" ht="14.4" customHeight="1">
      <c r="A12127" s="138" t="s">
        <v>20077</v>
      </c>
      <c r="B12127" s="151" t="s">
        <v>20072</v>
      </c>
      <c r="C12127" s="148">
        <v>3879.2116000000005</v>
      </c>
      <c r="D12127" s="148">
        <f t="shared" si="567"/>
        <v>4732.6400000000003</v>
      </c>
      <c r="E12127" s="138" t="s">
        <v>2032</v>
      </c>
      <c r="F12127" s="148">
        <f t="shared" si="568"/>
        <v>3879.21</v>
      </c>
      <c r="G12127" s="148">
        <f t="shared" si="569"/>
        <v>4732.6361999999999</v>
      </c>
    </row>
    <row r="12128" spans="1:7" ht="14.4" customHeight="1">
      <c r="A12128" s="138" t="s">
        <v>20078</v>
      </c>
      <c r="B12128" s="151" t="s">
        <v>20079</v>
      </c>
      <c r="C12128" s="148">
        <v>6387.4909999999991</v>
      </c>
      <c r="D12128" s="148">
        <f t="shared" si="567"/>
        <v>7792.74</v>
      </c>
      <c r="E12128" s="138" t="s">
        <v>2033</v>
      </c>
      <c r="F12128" s="148">
        <f t="shared" si="568"/>
        <v>6387.49</v>
      </c>
      <c r="G12128" s="148">
        <f t="shared" si="569"/>
        <v>7792.7377999999999</v>
      </c>
    </row>
    <row r="12129" spans="1:7" ht="14.4" customHeight="1">
      <c r="A12129" s="138" t="s">
        <v>20080</v>
      </c>
      <c r="B12129" s="151" t="s">
        <v>20048</v>
      </c>
      <c r="C12129" s="148">
        <v>3523.5689499999999</v>
      </c>
      <c r="D12129" s="148">
        <f t="shared" si="567"/>
        <v>4298.75</v>
      </c>
      <c r="E12129" s="138" t="s">
        <v>2033</v>
      </c>
      <c r="F12129" s="148">
        <f t="shared" si="568"/>
        <v>3523.57</v>
      </c>
      <c r="G12129" s="148">
        <f t="shared" si="569"/>
        <v>4298.7554</v>
      </c>
    </row>
    <row r="12130" spans="1:7" ht="14.4" customHeight="1">
      <c r="A12130" s="138" t="s">
        <v>20081</v>
      </c>
      <c r="B12130" s="151" t="s">
        <v>6075</v>
      </c>
      <c r="C12130" s="148">
        <v>3049.9700000000003</v>
      </c>
      <c r="D12130" s="148">
        <f t="shared" si="567"/>
        <v>3720.96</v>
      </c>
      <c r="E12130" s="138" t="s">
        <v>2032</v>
      </c>
      <c r="F12130" s="148">
        <f t="shared" si="568"/>
        <v>3049.97</v>
      </c>
      <c r="G12130" s="148">
        <f t="shared" si="569"/>
        <v>3720.9633999999996</v>
      </c>
    </row>
    <row r="12131" spans="1:7" ht="14.4" customHeight="1">
      <c r="A12131" s="138" t="s">
        <v>20082</v>
      </c>
      <c r="B12131" s="151" t="s">
        <v>6075</v>
      </c>
      <c r="C12131" s="148">
        <v>4221.9600000000009</v>
      </c>
      <c r="D12131" s="148">
        <f t="shared" si="567"/>
        <v>5150.79</v>
      </c>
      <c r="E12131" s="138" t="s">
        <v>2033</v>
      </c>
      <c r="F12131" s="148">
        <f t="shared" si="568"/>
        <v>4221.96</v>
      </c>
      <c r="G12131" s="148">
        <f t="shared" si="569"/>
        <v>5150.7911999999997</v>
      </c>
    </row>
    <row r="12132" spans="1:7" ht="14.4" customHeight="1">
      <c r="A12132" s="138" t="s">
        <v>20083</v>
      </c>
      <c r="B12132" s="151" t="s">
        <v>6075</v>
      </c>
      <c r="C12132" s="148">
        <v>4221.9600000000009</v>
      </c>
      <c r="D12132" s="148">
        <f t="shared" si="567"/>
        <v>5150.79</v>
      </c>
      <c r="E12132" s="138" t="s">
        <v>2033</v>
      </c>
      <c r="F12132" s="148">
        <f t="shared" si="568"/>
        <v>4221.96</v>
      </c>
      <c r="G12132" s="148">
        <f t="shared" si="569"/>
        <v>5150.7911999999997</v>
      </c>
    </row>
    <row r="12133" spans="1:7" ht="14.4" customHeight="1">
      <c r="A12133" s="138" t="s">
        <v>20084</v>
      </c>
      <c r="B12133" s="151" t="s">
        <v>6075</v>
      </c>
      <c r="C12133" s="148">
        <v>3049.9700000000003</v>
      </c>
      <c r="D12133" s="148">
        <f t="shared" si="567"/>
        <v>3720.96</v>
      </c>
      <c r="E12133" s="138" t="s">
        <v>2032</v>
      </c>
      <c r="F12133" s="148">
        <f t="shared" si="568"/>
        <v>3049.97</v>
      </c>
      <c r="G12133" s="148">
        <f t="shared" si="569"/>
        <v>3720.9633999999996</v>
      </c>
    </row>
    <row r="12134" spans="1:7" ht="14.4" customHeight="1">
      <c r="A12134" s="138" t="s">
        <v>20085</v>
      </c>
      <c r="B12134" s="151" t="s">
        <v>20048</v>
      </c>
      <c r="C12134" s="148">
        <v>3523.5689499999999</v>
      </c>
      <c r="D12134" s="148">
        <f t="shared" si="567"/>
        <v>4298.75</v>
      </c>
      <c r="E12134" s="138" t="s">
        <v>2033</v>
      </c>
      <c r="F12134" s="148">
        <f t="shared" si="568"/>
        <v>3523.57</v>
      </c>
      <c r="G12134" s="148">
        <f t="shared" si="569"/>
        <v>4298.7554</v>
      </c>
    </row>
    <row r="12135" spans="1:7" ht="14.4" customHeight="1">
      <c r="A12135" s="138" t="s">
        <v>20086</v>
      </c>
      <c r="B12135" s="151" t="s">
        <v>20087</v>
      </c>
      <c r="C12135" s="148">
        <v>4361.6061499999996</v>
      </c>
      <c r="D12135" s="148">
        <f t="shared" si="567"/>
        <v>5321.16</v>
      </c>
      <c r="E12135" s="138" t="s">
        <v>2033</v>
      </c>
      <c r="F12135" s="148">
        <f t="shared" si="568"/>
        <v>4361.6099999999997</v>
      </c>
      <c r="G12135" s="148">
        <f t="shared" si="569"/>
        <v>5321.1641999999993</v>
      </c>
    </row>
    <row r="12136" spans="1:7" ht="14.4" customHeight="1">
      <c r="A12136" s="138" t="s">
        <v>20088</v>
      </c>
      <c r="B12136" s="151" t="s">
        <v>20048</v>
      </c>
      <c r="C12136" s="148">
        <v>2044.4765000000002</v>
      </c>
      <c r="D12136" s="148">
        <f t="shared" si="567"/>
        <v>2494.2600000000002</v>
      </c>
      <c r="E12136" s="138" t="s">
        <v>2032</v>
      </c>
      <c r="F12136" s="148">
        <f t="shared" si="568"/>
        <v>2044.48</v>
      </c>
      <c r="G12136" s="148">
        <f t="shared" si="569"/>
        <v>2494.2656000000002</v>
      </c>
    </row>
    <row r="12137" spans="1:7" ht="14.4" customHeight="1">
      <c r="A12137" s="138" t="s">
        <v>20089</v>
      </c>
      <c r="B12137" s="151" t="s">
        <v>20090</v>
      </c>
      <c r="C12137" s="148">
        <v>4361.6061499999996</v>
      </c>
      <c r="D12137" s="148">
        <f t="shared" si="567"/>
        <v>5321.16</v>
      </c>
      <c r="E12137" s="138" t="s">
        <v>2033</v>
      </c>
      <c r="F12137" s="148">
        <f t="shared" si="568"/>
        <v>4361.6099999999997</v>
      </c>
      <c r="G12137" s="148">
        <f t="shared" si="569"/>
        <v>5321.1641999999993</v>
      </c>
    </row>
    <row r="12138" spans="1:7" ht="14.4" customHeight="1">
      <c r="A12138" s="138" t="s">
        <v>20091</v>
      </c>
      <c r="B12138" s="151" t="s">
        <v>20092</v>
      </c>
      <c r="C12138" s="148">
        <v>29919.53</v>
      </c>
      <c r="D12138" s="148">
        <f t="shared" si="567"/>
        <v>36501.83</v>
      </c>
      <c r="E12138" s="138" t="s">
        <v>2032</v>
      </c>
      <c r="F12138" s="148">
        <f t="shared" si="568"/>
        <v>29919.53</v>
      </c>
      <c r="G12138" s="148">
        <f t="shared" si="569"/>
        <v>36501.8266</v>
      </c>
    </row>
    <row r="12139" spans="1:7" ht="14.4" customHeight="1">
      <c r="A12139" s="138" t="s">
        <v>20093</v>
      </c>
      <c r="B12139" s="151" t="s">
        <v>20094</v>
      </c>
      <c r="C12139" s="148">
        <v>31196.369999999995</v>
      </c>
      <c r="D12139" s="148">
        <f t="shared" si="567"/>
        <v>38059.57</v>
      </c>
      <c r="E12139" s="138" t="s">
        <v>2033</v>
      </c>
      <c r="F12139" s="148">
        <f t="shared" si="568"/>
        <v>31196.37</v>
      </c>
      <c r="G12139" s="148">
        <f t="shared" si="569"/>
        <v>38059.571400000001</v>
      </c>
    </row>
    <row r="12140" spans="1:7" ht="14.4" customHeight="1">
      <c r="A12140" s="138" t="s">
        <v>20095</v>
      </c>
      <c r="B12140" s="151" t="s">
        <v>20096</v>
      </c>
      <c r="C12140" s="148">
        <v>29919.53</v>
      </c>
      <c r="D12140" s="148">
        <f t="shared" si="567"/>
        <v>36501.83</v>
      </c>
      <c r="E12140" s="138" t="s">
        <v>2032</v>
      </c>
      <c r="F12140" s="148">
        <f t="shared" si="568"/>
        <v>29919.53</v>
      </c>
      <c r="G12140" s="148">
        <f t="shared" si="569"/>
        <v>36501.8266</v>
      </c>
    </row>
    <row r="12141" spans="1:7" ht="14.4" customHeight="1">
      <c r="A12141" s="138" t="s">
        <v>20097</v>
      </c>
      <c r="B12141" s="151" t="s">
        <v>3945</v>
      </c>
      <c r="C12141" s="148">
        <v>17499.931680000002</v>
      </c>
      <c r="D12141" s="148">
        <f t="shared" si="567"/>
        <v>21349.919999999998</v>
      </c>
      <c r="E12141" s="138" t="s">
        <v>2035</v>
      </c>
      <c r="F12141" s="148">
        <f t="shared" si="568"/>
        <v>17499.93</v>
      </c>
      <c r="G12141" s="148">
        <f t="shared" si="569"/>
        <v>21349.9146</v>
      </c>
    </row>
    <row r="12142" spans="1:7" ht="14.4" customHeight="1">
      <c r="A12142" s="138" t="s">
        <v>20098</v>
      </c>
      <c r="B12142" s="151" t="s">
        <v>3945</v>
      </c>
      <c r="C12142" s="148">
        <v>15745.120160000002</v>
      </c>
      <c r="D12142" s="148">
        <f t="shared" si="567"/>
        <v>19209.05</v>
      </c>
      <c r="E12142" s="138" t="s">
        <v>2035</v>
      </c>
      <c r="F12142" s="148">
        <f t="shared" si="568"/>
        <v>15745.12</v>
      </c>
      <c r="G12142" s="148">
        <f t="shared" si="569"/>
        <v>19209.046399999999</v>
      </c>
    </row>
    <row r="12143" spans="1:7" ht="14.4" customHeight="1">
      <c r="A12143" s="138" t="s">
        <v>20099</v>
      </c>
      <c r="B12143" s="151" t="s">
        <v>3945</v>
      </c>
      <c r="C12143" s="148">
        <v>16018.082080000002</v>
      </c>
      <c r="D12143" s="148">
        <f t="shared" si="567"/>
        <v>19542.060000000001</v>
      </c>
      <c r="E12143" s="138" t="s">
        <v>2035</v>
      </c>
      <c r="F12143" s="148">
        <f t="shared" si="568"/>
        <v>16018.08</v>
      </c>
      <c r="G12143" s="148">
        <f t="shared" si="569"/>
        <v>19542.0576</v>
      </c>
    </row>
    <row r="12144" spans="1:7" ht="14.4" customHeight="1">
      <c r="A12144" s="138" t="s">
        <v>20100</v>
      </c>
      <c r="B12144" s="151" t="s">
        <v>3945</v>
      </c>
      <c r="C12144" s="148">
        <v>14263.258240000001</v>
      </c>
      <c r="D12144" s="148">
        <f t="shared" si="567"/>
        <v>17401.18</v>
      </c>
      <c r="E12144" s="138" t="s">
        <v>2035</v>
      </c>
      <c r="F12144" s="148">
        <f t="shared" si="568"/>
        <v>14263.26</v>
      </c>
      <c r="G12144" s="148">
        <f t="shared" si="569"/>
        <v>17401.177199999998</v>
      </c>
    </row>
    <row r="12145" spans="1:7" ht="14.4" customHeight="1">
      <c r="A12145" s="138" t="s">
        <v>20101</v>
      </c>
      <c r="B12145" s="151" t="s">
        <v>3945</v>
      </c>
      <c r="C12145" s="148">
        <v>16018.082080000002</v>
      </c>
      <c r="D12145" s="148">
        <f t="shared" si="567"/>
        <v>19542.060000000001</v>
      </c>
      <c r="E12145" s="138" t="s">
        <v>2035</v>
      </c>
      <c r="F12145" s="148">
        <f t="shared" si="568"/>
        <v>16018.08</v>
      </c>
      <c r="G12145" s="148">
        <f t="shared" si="569"/>
        <v>19542.0576</v>
      </c>
    </row>
    <row r="12146" spans="1:7" ht="14.4" customHeight="1">
      <c r="A12146" s="138" t="s">
        <v>20102</v>
      </c>
      <c r="B12146" s="151" t="s">
        <v>20103</v>
      </c>
      <c r="C12146" s="148">
        <v>18636.119149999999</v>
      </c>
      <c r="D12146" s="148">
        <f t="shared" si="567"/>
        <v>22736.07</v>
      </c>
      <c r="E12146" s="138" t="s">
        <v>2035</v>
      </c>
      <c r="F12146" s="148">
        <f t="shared" si="568"/>
        <v>18636.12</v>
      </c>
      <c r="G12146" s="148">
        <f t="shared" si="569"/>
        <v>22736.0664</v>
      </c>
    </row>
    <row r="12147" spans="1:7" ht="14.4" customHeight="1">
      <c r="A12147" s="138" t="s">
        <v>20104</v>
      </c>
      <c r="B12147" s="151" t="s">
        <v>3945</v>
      </c>
      <c r="C12147" s="148">
        <v>14263.258240000001</v>
      </c>
      <c r="D12147" s="148">
        <f t="shared" si="567"/>
        <v>17401.18</v>
      </c>
      <c r="E12147" s="138" t="s">
        <v>2035</v>
      </c>
      <c r="F12147" s="148">
        <f t="shared" si="568"/>
        <v>14263.26</v>
      </c>
      <c r="G12147" s="148">
        <f t="shared" si="569"/>
        <v>17401.177199999998</v>
      </c>
    </row>
    <row r="12148" spans="1:7" ht="14.4" customHeight="1">
      <c r="A12148" s="138" t="s">
        <v>20105</v>
      </c>
      <c r="B12148" s="151" t="s">
        <v>20106</v>
      </c>
      <c r="C12148" s="148">
        <v>18636.119149999999</v>
      </c>
      <c r="D12148" s="148">
        <f t="shared" si="567"/>
        <v>22736.07</v>
      </c>
      <c r="E12148" s="138" t="s">
        <v>2035</v>
      </c>
      <c r="F12148" s="148">
        <f t="shared" si="568"/>
        <v>18636.12</v>
      </c>
      <c r="G12148" s="148">
        <f t="shared" si="569"/>
        <v>22736.0664</v>
      </c>
    </row>
    <row r="12149" spans="1:7" ht="14.4" customHeight="1">
      <c r="A12149" s="138" t="s">
        <v>20107</v>
      </c>
      <c r="B12149" s="151" t="s">
        <v>3945</v>
      </c>
      <c r="C12149" s="148">
        <v>17499.931680000002</v>
      </c>
      <c r="D12149" s="148">
        <f t="shared" si="567"/>
        <v>21349.919999999998</v>
      </c>
      <c r="E12149" s="138" t="s">
        <v>2035</v>
      </c>
      <c r="F12149" s="148">
        <f t="shared" si="568"/>
        <v>17499.93</v>
      </c>
      <c r="G12149" s="148">
        <f t="shared" si="569"/>
        <v>21349.9146</v>
      </c>
    </row>
    <row r="12150" spans="1:7" ht="14.4" customHeight="1">
      <c r="A12150" s="138" t="s">
        <v>20108</v>
      </c>
      <c r="B12150" s="151" t="s">
        <v>20109</v>
      </c>
      <c r="C12150" s="148">
        <v>20121.785749999995</v>
      </c>
      <c r="D12150" s="148">
        <f t="shared" si="567"/>
        <v>24548.58</v>
      </c>
      <c r="E12150" s="138" t="s">
        <v>2035</v>
      </c>
      <c r="F12150" s="148">
        <f t="shared" si="568"/>
        <v>20121.79</v>
      </c>
      <c r="G12150" s="148">
        <f t="shared" si="569"/>
        <v>24548.5838</v>
      </c>
    </row>
    <row r="12151" spans="1:7" ht="14.4" customHeight="1">
      <c r="A12151" s="138" t="s">
        <v>20110</v>
      </c>
      <c r="B12151" s="151" t="s">
        <v>3945</v>
      </c>
      <c r="C12151" s="148">
        <v>15745.120160000002</v>
      </c>
      <c r="D12151" s="148">
        <f t="shared" si="567"/>
        <v>19209.05</v>
      </c>
      <c r="E12151" s="138" t="s">
        <v>2035</v>
      </c>
      <c r="F12151" s="148">
        <f t="shared" si="568"/>
        <v>15745.12</v>
      </c>
      <c r="G12151" s="148">
        <f t="shared" si="569"/>
        <v>19209.046399999999</v>
      </c>
    </row>
    <row r="12152" spans="1:7" ht="14.4" customHeight="1">
      <c r="A12152" s="138" t="s">
        <v>20111</v>
      </c>
      <c r="B12152" s="151" t="s">
        <v>20112</v>
      </c>
      <c r="C12152" s="148">
        <v>20121.785749999995</v>
      </c>
      <c r="D12152" s="148">
        <f t="shared" si="567"/>
        <v>24548.58</v>
      </c>
      <c r="E12152" s="138" t="s">
        <v>2035</v>
      </c>
      <c r="F12152" s="148">
        <f t="shared" si="568"/>
        <v>20121.79</v>
      </c>
      <c r="G12152" s="148">
        <f t="shared" si="569"/>
        <v>24548.5838</v>
      </c>
    </row>
    <row r="12153" spans="1:7" ht="14.4" customHeight="1">
      <c r="A12153" s="138" t="s">
        <v>20113</v>
      </c>
      <c r="B12153" s="151" t="s">
        <v>20114</v>
      </c>
      <c r="C12153" s="148">
        <v>7544.8049600000004</v>
      </c>
      <c r="D12153" s="148">
        <f t="shared" si="567"/>
        <v>9204.66</v>
      </c>
      <c r="E12153" s="138" t="s">
        <v>2035</v>
      </c>
      <c r="F12153" s="148">
        <f t="shared" si="568"/>
        <v>7544.8</v>
      </c>
      <c r="G12153" s="148">
        <f t="shared" si="569"/>
        <v>9204.6560000000009</v>
      </c>
    </row>
    <row r="12154" spans="1:7" ht="14.4" customHeight="1">
      <c r="A12154" s="138" t="s">
        <v>20115</v>
      </c>
      <c r="B12154" s="151" t="s">
        <v>9099</v>
      </c>
      <c r="C12154" s="148">
        <v>9056.35808</v>
      </c>
      <c r="D12154" s="148">
        <f t="shared" si="567"/>
        <v>11048.76</v>
      </c>
      <c r="E12154" s="138" t="s">
        <v>2035</v>
      </c>
      <c r="F12154" s="148">
        <f t="shared" si="568"/>
        <v>9056.36</v>
      </c>
      <c r="G12154" s="148">
        <f t="shared" si="569"/>
        <v>11048.7592</v>
      </c>
    </row>
    <row r="12155" spans="1:7" ht="14.4" customHeight="1">
      <c r="A12155" s="138" t="s">
        <v>20116</v>
      </c>
      <c r="B12155" s="151" t="s">
        <v>4127</v>
      </c>
      <c r="C12155" s="148">
        <v>8476.9854400000004</v>
      </c>
      <c r="D12155" s="148">
        <f t="shared" si="567"/>
        <v>10341.92</v>
      </c>
      <c r="E12155" s="138" t="s">
        <v>2035</v>
      </c>
      <c r="F12155" s="148">
        <f t="shared" si="568"/>
        <v>8476.99</v>
      </c>
      <c r="G12155" s="148">
        <f t="shared" si="569"/>
        <v>10341.927799999999</v>
      </c>
    </row>
    <row r="12156" spans="1:7" ht="14.4" customHeight="1">
      <c r="A12156" s="138" t="s">
        <v>20117</v>
      </c>
      <c r="B12156" s="151" t="s">
        <v>4127</v>
      </c>
      <c r="C12156" s="148">
        <v>9754.5817600000009</v>
      </c>
      <c r="D12156" s="148">
        <f t="shared" si="567"/>
        <v>11900.59</v>
      </c>
      <c r="E12156" s="138" t="s">
        <v>2035</v>
      </c>
      <c r="F12156" s="148">
        <f t="shared" si="568"/>
        <v>9754.58</v>
      </c>
      <c r="G12156" s="148">
        <f t="shared" si="569"/>
        <v>11900.587599999999</v>
      </c>
    </row>
    <row r="12157" spans="1:7" ht="14.4" customHeight="1">
      <c r="A12157" s="138" t="s">
        <v>20118</v>
      </c>
      <c r="B12157" s="151" t="s">
        <v>4127</v>
      </c>
      <c r="C12157" s="148">
        <v>9754.5817600000009</v>
      </c>
      <c r="D12157" s="148">
        <f t="shared" si="567"/>
        <v>11900.59</v>
      </c>
      <c r="E12157" s="138" t="s">
        <v>2035</v>
      </c>
      <c r="F12157" s="148">
        <f t="shared" si="568"/>
        <v>9754.58</v>
      </c>
      <c r="G12157" s="148">
        <f t="shared" si="569"/>
        <v>11900.587599999999</v>
      </c>
    </row>
    <row r="12158" spans="1:7" ht="14.4" customHeight="1">
      <c r="A12158" s="138" t="s">
        <v>20119</v>
      </c>
      <c r="B12158" s="151" t="s">
        <v>20120</v>
      </c>
      <c r="C12158" s="148">
        <v>11468.0599</v>
      </c>
      <c r="D12158" s="148">
        <f t="shared" si="567"/>
        <v>13991.03</v>
      </c>
      <c r="E12158" s="138" t="s">
        <v>2035</v>
      </c>
      <c r="F12158" s="148">
        <f t="shared" si="568"/>
        <v>11468.06</v>
      </c>
      <c r="G12158" s="148">
        <f t="shared" si="569"/>
        <v>13991.0332</v>
      </c>
    </row>
    <row r="12159" spans="1:7" ht="14.4" customHeight="1">
      <c r="A12159" s="138" t="s">
        <v>20121</v>
      </c>
      <c r="B12159" s="151" t="s">
        <v>4127</v>
      </c>
      <c r="C12159" s="148">
        <v>8476.9854400000004</v>
      </c>
      <c r="D12159" s="148">
        <f t="shared" si="567"/>
        <v>10341.92</v>
      </c>
      <c r="E12159" s="138" t="s">
        <v>2035</v>
      </c>
      <c r="F12159" s="148">
        <f t="shared" si="568"/>
        <v>8476.99</v>
      </c>
      <c r="G12159" s="148">
        <f t="shared" si="569"/>
        <v>10341.927799999999</v>
      </c>
    </row>
    <row r="12160" spans="1:7" ht="14.4" customHeight="1">
      <c r="A12160" s="138" t="s">
        <v>20122</v>
      </c>
      <c r="B12160" s="151" t="s">
        <v>20123</v>
      </c>
      <c r="C12160" s="148">
        <v>11468.0599</v>
      </c>
      <c r="D12160" s="148">
        <f t="shared" si="567"/>
        <v>13991.03</v>
      </c>
      <c r="E12160" s="138" t="s">
        <v>2035</v>
      </c>
      <c r="F12160" s="148">
        <f t="shared" si="568"/>
        <v>11468.06</v>
      </c>
      <c r="G12160" s="148">
        <f t="shared" si="569"/>
        <v>13991.0332</v>
      </c>
    </row>
    <row r="12161" spans="1:7" ht="14.4" customHeight="1">
      <c r="A12161" s="138" t="s">
        <v>20124</v>
      </c>
      <c r="B12161" s="151" t="s">
        <v>9107</v>
      </c>
      <c r="C12161" s="148">
        <v>9056.35808</v>
      </c>
      <c r="D12161" s="148">
        <f t="shared" si="567"/>
        <v>11048.76</v>
      </c>
      <c r="E12161" s="138" t="s">
        <v>2035</v>
      </c>
      <c r="F12161" s="148">
        <f t="shared" si="568"/>
        <v>9056.36</v>
      </c>
      <c r="G12161" s="148">
        <f t="shared" si="569"/>
        <v>11048.7592</v>
      </c>
    </row>
    <row r="12162" spans="1:7" ht="14.4" customHeight="1">
      <c r="A12162" s="138" t="s">
        <v>20125</v>
      </c>
      <c r="B12162" s="151" t="s">
        <v>20126</v>
      </c>
      <c r="C12162" s="148">
        <v>10657.726199999999</v>
      </c>
      <c r="D12162" s="148">
        <f t="shared" si="567"/>
        <v>13002.43</v>
      </c>
      <c r="E12162" s="138" t="s">
        <v>2035</v>
      </c>
      <c r="F12162" s="148">
        <f t="shared" si="568"/>
        <v>10657.73</v>
      </c>
      <c r="G12162" s="148">
        <f t="shared" si="569"/>
        <v>13002.4306</v>
      </c>
    </row>
    <row r="12163" spans="1:7" ht="14.4" customHeight="1">
      <c r="A12163" s="138" t="s">
        <v>20127</v>
      </c>
      <c r="B12163" s="151" t="s">
        <v>9109</v>
      </c>
      <c r="C12163" s="148">
        <v>7544.8049600000004</v>
      </c>
      <c r="D12163" s="148">
        <f t="shared" si="567"/>
        <v>9204.66</v>
      </c>
      <c r="E12163" s="138" t="s">
        <v>2035</v>
      </c>
      <c r="F12163" s="148">
        <f t="shared" si="568"/>
        <v>7544.8</v>
      </c>
      <c r="G12163" s="148">
        <f t="shared" si="569"/>
        <v>9204.6560000000009</v>
      </c>
    </row>
    <row r="12164" spans="1:7" ht="14.4" customHeight="1">
      <c r="A12164" s="138" t="s">
        <v>20128</v>
      </c>
      <c r="B12164" s="151" t="s">
        <v>20129</v>
      </c>
      <c r="C12164" s="148">
        <v>10657.726199999999</v>
      </c>
      <c r="D12164" s="148">
        <f t="shared" si="567"/>
        <v>13002.43</v>
      </c>
      <c r="E12164" s="138" t="s">
        <v>2035</v>
      </c>
      <c r="F12164" s="148">
        <f t="shared" si="568"/>
        <v>10657.73</v>
      </c>
      <c r="G12164" s="148">
        <f t="shared" si="569"/>
        <v>13002.4306</v>
      </c>
    </row>
    <row r="12165" spans="1:7" ht="14.4" customHeight="1">
      <c r="A12165" s="138" t="s">
        <v>20130</v>
      </c>
      <c r="B12165" s="151" t="s">
        <v>9111</v>
      </c>
      <c r="C12165" s="148">
        <v>11537.248800000001</v>
      </c>
      <c r="D12165" s="148">
        <f t="shared" si="567"/>
        <v>14075.44</v>
      </c>
      <c r="E12165" s="138" t="s">
        <v>2035</v>
      </c>
      <c r="F12165" s="148">
        <f t="shared" si="568"/>
        <v>11537.25</v>
      </c>
      <c r="G12165" s="148">
        <f t="shared" si="569"/>
        <v>14075.445</v>
      </c>
    </row>
    <row r="12166" spans="1:7" ht="14.4" customHeight="1">
      <c r="A12166" s="138" t="s">
        <v>20131</v>
      </c>
      <c r="B12166" s="151" t="s">
        <v>9117</v>
      </c>
      <c r="C12166" s="148">
        <v>12950.389760000002</v>
      </c>
      <c r="D12166" s="148">
        <f t="shared" si="567"/>
        <v>15799.48</v>
      </c>
      <c r="E12166" s="138" t="s">
        <v>2035</v>
      </c>
      <c r="F12166" s="148">
        <f t="shared" si="568"/>
        <v>12950.39</v>
      </c>
      <c r="G12166" s="148">
        <f t="shared" si="569"/>
        <v>15799.475799999998</v>
      </c>
    </row>
    <row r="12167" spans="1:7" ht="14.4" customHeight="1">
      <c r="A12167" s="138" t="s">
        <v>20132</v>
      </c>
      <c r="B12167" s="151" t="s">
        <v>9119</v>
      </c>
      <c r="C12167" s="148">
        <v>12950.389760000002</v>
      </c>
      <c r="D12167" s="148">
        <f t="shared" si="567"/>
        <v>15799.48</v>
      </c>
      <c r="E12167" s="138" t="s">
        <v>2035</v>
      </c>
      <c r="F12167" s="148">
        <f t="shared" si="568"/>
        <v>12950.39</v>
      </c>
      <c r="G12167" s="148">
        <f t="shared" si="569"/>
        <v>15799.475799999998</v>
      </c>
    </row>
    <row r="12168" spans="1:7" ht="14.4" customHeight="1">
      <c r="A12168" s="138" t="s">
        <v>20133</v>
      </c>
      <c r="B12168" s="151" t="s">
        <v>20134</v>
      </c>
      <c r="C12168" s="148">
        <v>13617.105149999998</v>
      </c>
      <c r="D12168" s="148">
        <f t="shared" si="567"/>
        <v>16612.87</v>
      </c>
      <c r="E12168" s="138" t="s">
        <v>2035</v>
      </c>
      <c r="F12168" s="148">
        <f t="shared" si="568"/>
        <v>13617.11</v>
      </c>
      <c r="G12168" s="148">
        <f t="shared" si="569"/>
        <v>16612.874200000002</v>
      </c>
    </row>
    <row r="12169" spans="1:7" ht="14.4" customHeight="1">
      <c r="A12169" s="138" t="s">
        <v>20135</v>
      </c>
      <c r="B12169" s="151" t="s">
        <v>9121</v>
      </c>
      <c r="C12169" s="148">
        <v>11537.248800000001</v>
      </c>
      <c r="D12169" s="148">
        <f t="shared" ref="D12169:D12232" si="570">ROUND(C12169*(1+$D$8),2)</f>
        <v>14075.44</v>
      </c>
      <c r="E12169" s="138" t="s">
        <v>2035</v>
      </c>
      <c r="F12169" s="148">
        <f t="shared" ref="F12169:F12232" si="571">ROUND(C12169*(1-HLOOKUP(E12169,$1:$2,2,FALSE)),2)</f>
        <v>11537.25</v>
      </c>
      <c r="G12169" s="148">
        <f t="shared" ref="G12169:G12232" si="572">F12169*(1+$D$8)</f>
        <v>14075.445</v>
      </c>
    </row>
    <row r="12170" spans="1:7" ht="14.4" customHeight="1">
      <c r="A12170" s="138" t="s">
        <v>20136</v>
      </c>
      <c r="B12170" s="151" t="s">
        <v>20137</v>
      </c>
      <c r="C12170" s="148">
        <v>13617.105149999998</v>
      </c>
      <c r="D12170" s="148">
        <f t="shared" si="570"/>
        <v>16612.87</v>
      </c>
      <c r="E12170" s="138" t="s">
        <v>2035</v>
      </c>
      <c r="F12170" s="148">
        <f t="shared" si="571"/>
        <v>13617.11</v>
      </c>
      <c r="G12170" s="148">
        <f t="shared" si="572"/>
        <v>16612.874200000002</v>
      </c>
    </row>
    <row r="12171" spans="1:7" ht="14.4" customHeight="1">
      <c r="A12171" s="138" t="s">
        <v>20138</v>
      </c>
      <c r="B12171" s="151" t="s">
        <v>4170</v>
      </c>
      <c r="C12171" s="148">
        <v>20257.51728</v>
      </c>
      <c r="D12171" s="148">
        <f t="shared" si="570"/>
        <v>24714.17</v>
      </c>
      <c r="E12171" s="138" t="s">
        <v>2035</v>
      </c>
      <c r="F12171" s="148">
        <f t="shared" si="571"/>
        <v>20257.52</v>
      </c>
      <c r="G12171" s="148">
        <f t="shared" si="572"/>
        <v>24714.1744</v>
      </c>
    </row>
    <row r="12172" spans="1:7" ht="14.4" customHeight="1">
      <c r="A12172" s="138" t="s">
        <v>20139</v>
      </c>
      <c r="B12172" s="151" t="s">
        <v>4170</v>
      </c>
      <c r="C12172" s="148">
        <v>21882.340480000003</v>
      </c>
      <c r="D12172" s="148">
        <f t="shared" si="570"/>
        <v>26696.46</v>
      </c>
      <c r="E12172" s="138" t="s">
        <v>2035</v>
      </c>
      <c r="F12172" s="148">
        <f t="shared" si="571"/>
        <v>21882.34</v>
      </c>
      <c r="G12172" s="148">
        <f t="shared" si="572"/>
        <v>26696.4548</v>
      </c>
    </row>
    <row r="12173" spans="1:7" ht="14.4" customHeight="1">
      <c r="A12173" s="138" t="s">
        <v>20140</v>
      </c>
      <c r="B12173" s="151" t="s">
        <v>4170</v>
      </c>
      <c r="C12173" s="148">
        <v>21882.340480000003</v>
      </c>
      <c r="D12173" s="148">
        <f t="shared" si="570"/>
        <v>26696.46</v>
      </c>
      <c r="E12173" s="138" t="s">
        <v>2035</v>
      </c>
      <c r="F12173" s="148">
        <f t="shared" si="571"/>
        <v>21882.34</v>
      </c>
      <c r="G12173" s="148">
        <f t="shared" si="572"/>
        <v>26696.4548</v>
      </c>
    </row>
    <row r="12174" spans="1:7" ht="14.4" customHeight="1">
      <c r="A12174" s="138" t="s">
        <v>20141</v>
      </c>
      <c r="B12174" s="151" t="s">
        <v>4177</v>
      </c>
      <c r="C12174" s="148">
        <v>25490.357199999995</v>
      </c>
      <c r="D12174" s="148">
        <f t="shared" si="570"/>
        <v>31098.240000000002</v>
      </c>
      <c r="E12174" s="138" t="s">
        <v>2035</v>
      </c>
      <c r="F12174" s="148">
        <f t="shared" si="571"/>
        <v>25490.36</v>
      </c>
      <c r="G12174" s="148">
        <f t="shared" si="572"/>
        <v>31098.2392</v>
      </c>
    </row>
    <row r="12175" spans="1:7" ht="14.4" customHeight="1">
      <c r="A12175" s="138" t="s">
        <v>20142</v>
      </c>
      <c r="B12175" s="151" t="s">
        <v>20143</v>
      </c>
      <c r="C12175" s="148">
        <v>23334.47424</v>
      </c>
      <c r="D12175" s="148">
        <f t="shared" si="570"/>
        <v>28468.06</v>
      </c>
      <c r="E12175" s="138" t="s">
        <v>2035</v>
      </c>
      <c r="F12175" s="148">
        <f t="shared" si="571"/>
        <v>23334.47</v>
      </c>
      <c r="G12175" s="148">
        <f t="shared" si="572"/>
        <v>28468.053400000001</v>
      </c>
    </row>
    <row r="12176" spans="1:7" ht="14.4" customHeight="1">
      <c r="A12176" s="138" t="s">
        <v>20144</v>
      </c>
      <c r="B12176" s="151" t="s">
        <v>20143</v>
      </c>
      <c r="C12176" s="148">
        <v>25663.102080000001</v>
      </c>
      <c r="D12176" s="148">
        <f t="shared" si="570"/>
        <v>31308.98</v>
      </c>
      <c r="E12176" s="138" t="s">
        <v>2035</v>
      </c>
      <c r="F12176" s="148">
        <f t="shared" si="571"/>
        <v>25663.1</v>
      </c>
      <c r="G12176" s="148">
        <f t="shared" si="572"/>
        <v>31308.981999999996</v>
      </c>
    </row>
    <row r="12177" spans="1:7" ht="14.4" customHeight="1">
      <c r="A12177" s="138" t="s">
        <v>20145</v>
      </c>
      <c r="B12177" s="151" t="s">
        <v>20143</v>
      </c>
      <c r="C12177" s="148">
        <v>25663.102080000001</v>
      </c>
      <c r="D12177" s="148">
        <f t="shared" si="570"/>
        <v>31308.98</v>
      </c>
      <c r="E12177" s="138" t="s">
        <v>2035</v>
      </c>
      <c r="F12177" s="148">
        <f t="shared" si="571"/>
        <v>25663.1</v>
      </c>
      <c r="G12177" s="148">
        <f t="shared" si="572"/>
        <v>31308.981999999996</v>
      </c>
    </row>
    <row r="12178" spans="1:7" ht="14.4" customHeight="1">
      <c r="A12178" s="138" t="s">
        <v>20146</v>
      </c>
      <c r="B12178" s="151" t="s">
        <v>4186</v>
      </c>
      <c r="C12178" s="148">
        <v>28254.010400000006</v>
      </c>
      <c r="D12178" s="148">
        <f t="shared" si="570"/>
        <v>34469.89</v>
      </c>
      <c r="E12178" s="138" t="s">
        <v>2035</v>
      </c>
      <c r="F12178" s="148">
        <f t="shared" si="571"/>
        <v>28254.01</v>
      </c>
      <c r="G12178" s="148">
        <f t="shared" si="572"/>
        <v>34469.892199999995</v>
      </c>
    </row>
    <row r="12179" spans="1:7" ht="14.4" customHeight="1">
      <c r="A12179" s="138" t="s">
        <v>20147</v>
      </c>
      <c r="B12179" s="151" t="s">
        <v>20143</v>
      </c>
      <c r="C12179" s="148">
        <v>23334.47424</v>
      </c>
      <c r="D12179" s="148">
        <f t="shared" si="570"/>
        <v>28468.06</v>
      </c>
      <c r="E12179" s="138" t="s">
        <v>2035</v>
      </c>
      <c r="F12179" s="148">
        <f t="shared" si="571"/>
        <v>23334.47</v>
      </c>
      <c r="G12179" s="148">
        <f t="shared" si="572"/>
        <v>28468.053400000001</v>
      </c>
    </row>
    <row r="12180" spans="1:7" ht="14.4" customHeight="1">
      <c r="A12180" s="138" t="s">
        <v>20148</v>
      </c>
      <c r="B12180" s="151" t="s">
        <v>4186</v>
      </c>
      <c r="C12180" s="148">
        <v>28254.010400000006</v>
      </c>
      <c r="D12180" s="148">
        <f t="shared" si="570"/>
        <v>34469.89</v>
      </c>
      <c r="E12180" s="138" t="s">
        <v>2035</v>
      </c>
      <c r="F12180" s="148">
        <f t="shared" si="571"/>
        <v>28254.01</v>
      </c>
      <c r="G12180" s="148">
        <f t="shared" si="572"/>
        <v>34469.892199999995</v>
      </c>
    </row>
    <row r="12181" spans="1:7" ht="14.4" customHeight="1">
      <c r="A12181" s="138" t="s">
        <v>20149</v>
      </c>
      <c r="B12181" s="151" t="s">
        <v>4170</v>
      </c>
      <c r="C12181" s="148">
        <v>20257.51728</v>
      </c>
      <c r="D12181" s="148">
        <f t="shared" si="570"/>
        <v>24714.17</v>
      </c>
      <c r="E12181" s="138" t="s">
        <v>2035</v>
      </c>
      <c r="F12181" s="148">
        <f t="shared" si="571"/>
        <v>20257.52</v>
      </c>
      <c r="G12181" s="148">
        <f t="shared" si="572"/>
        <v>24714.1744</v>
      </c>
    </row>
    <row r="12182" spans="1:7" ht="14.4" customHeight="1">
      <c r="A12182" s="138" t="s">
        <v>20150</v>
      </c>
      <c r="B12182" s="151" t="s">
        <v>4191</v>
      </c>
      <c r="C12182" s="148">
        <v>25490.357199999995</v>
      </c>
      <c r="D12182" s="148">
        <f t="shared" si="570"/>
        <v>31098.240000000002</v>
      </c>
      <c r="E12182" s="138" t="s">
        <v>2035</v>
      </c>
      <c r="F12182" s="148">
        <f t="shared" si="571"/>
        <v>25490.36</v>
      </c>
      <c r="G12182" s="148">
        <f t="shared" si="572"/>
        <v>31098.2392</v>
      </c>
    </row>
    <row r="12183" spans="1:7" ht="14.4" customHeight="1">
      <c r="A12183" s="138" t="s">
        <v>20151</v>
      </c>
      <c r="B12183" s="151" t="s">
        <v>4193</v>
      </c>
      <c r="C12183" s="148">
        <v>21834.933120000005</v>
      </c>
      <c r="D12183" s="148">
        <f t="shared" si="570"/>
        <v>26638.62</v>
      </c>
      <c r="E12183" s="138" t="s">
        <v>2035</v>
      </c>
      <c r="F12183" s="148">
        <f t="shared" si="571"/>
        <v>21834.93</v>
      </c>
      <c r="G12183" s="148">
        <f t="shared" si="572"/>
        <v>26638.614600000001</v>
      </c>
    </row>
    <row r="12184" spans="1:7" ht="14.4" customHeight="1">
      <c r="A12184" s="138" t="s">
        <v>20152</v>
      </c>
      <c r="B12184" s="151" t="s">
        <v>4193</v>
      </c>
      <c r="C12184" s="148">
        <v>23476.252800000002</v>
      </c>
      <c r="D12184" s="148">
        <f t="shared" si="570"/>
        <v>28641.03</v>
      </c>
      <c r="E12184" s="138" t="s">
        <v>2035</v>
      </c>
      <c r="F12184" s="148">
        <f t="shared" si="571"/>
        <v>23476.25</v>
      </c>
      <c r="G12184" s="148">
        <f t="shared" si="572"/>
        <v>28641.024999999998</v>
      </c>
    </row>
    <row r="12185" spans="1:7" ht="14.4" customHeight="1">
      <c r="A12185" s="138" t="s">
        <v>20153</v>
      </c>
      <c r="B12185" s="151" t="s">
        <v>4193</v>
      </c>
      <c r="C12185" s="148">
        <v>23476.252800000002</v>
      </c>
      <c r="D12185" s="148">
        <f t="shared" si="570"/>
        <v>28641.03</v>
      </c>
      <c r="E12185" s="138" t="s">
        <v>2035</v>
      </c>
      <c r="F12185" s="148">
        <f t="shared" si="571"/>
        <v>23476.25</v>
      </c>
      <c r="G12185" s="148">
        <f t="shared" si="572"/>
        <v>28641.024999999998</v>
      </c>
    </row>
    <row r="12186" spans="1:7" ht="14.4" customHeight="1">
      <c r="A12186" s="138" t="s">
        <v>20154</v>
      </c>
      <c r="B12186" s="151" t="s">
        <v>4193</v>
      </c>
      <c r="C12186" s="148">
        <v>25151.206080000004</v>
      </c>
      <c r="D12186" s="148">
        <f t="shared" si="570"/>
        <v>30684.47</v>
      </c>
      <c r="E12186" s="138" t="s">
        <v>2035</v>
      </c>
      <c r="F12186" s="148">
        <f t="shared" si="571"/>
        <v>25151.21</v>
      </c>
      <c r="G12186" s="148">
        <f t="shared" si="572"/>
        <v>30684.476199999997</v>
      </c>
    </row>
    <row r="12187" spans="1:7" ht="14.4" customHeight="1">
      <c r="A12187" s="138" t="s">
        <v>20155</v>
      </c>
      <c r="B12187" s="151" t="s">
        <v>4193</v>
      </c>
      <c r="C12187" s="148">
        <v>21834.933120000005</v>
      </c>
      <c r="D12187" s="148">
        <f t="shared" si="570"/>
        <v>26638.62</v>
      </c>
      <c r="E12187" s="138" t="s">
        <v>2035</v>
      </c>
      <c r="F12187" s="148">
        <f t="shared" si="571"/>
        <v>21834.93</v>
      </c>
      <c r="G12187" s="148">
        <f t="shared" si="572"/>
        <v>26638.614600000001</v>
      </c>
    </row>
    <row r="12188" spans="1:7" ht="14.4" customHeight="1">
      <c r="A12188" s="138" t="s">
        <v>20156</v>
      </c>
      <c r="B12188" s="151" t="s">
        <v>4193</v>
      </c>
      <c r="C12188" s="148">
        <v>25151.206080000004</v>
      </c>
      <c r="D12188" s="148">
        <f t="shared" si="570"/>
        <v>30684.47</v>
      </c>
      <c r="E12188" s="138" t="s">
        <v>2035</v>
      </c>
      <c r="F12188" s="148">
        <f t="shared" si="571"/>
        <v>25151.21</v>
      </c>
      <c r="G12188" s="148">
        <f t="shared" si="572"/>
        <v>30684.476199999997</v>
      </c>
    </row>
    <row r="12189" spans="1:7" ht="14.4" customHeight="1">
      <c r="A12189" s="138" t="s">
        <v>20157</v>
      </c>
      <c r="B12189" s="151" t="s">
        <v>4203</v>
      </c>
      <c r="C12189" s="148">
        <v>20355.92944</v>
      </c>
      <c r="D12189" s="148">
        <f t="shared" si="570"/>
        <v>24834.23</v>
      </c>
      <c r="E12189" s="138" t="s">
        <v>2035</v>
      </c>
      <c r="F12189" s="148">
        <f t="shared" si="571"/>
        <v>20355.93</v>
      </c>
      <c r="G12189" s="148">
        <f t="shared" si="572"/>
        <v>24834.2346</v>
      </c>
    </row>
    <row r="12190" spans="1:7" ht="14.4" customHeight="1">
      <c r="A12190" s="138" t="s">
        <v>20158</v>
      </c>
      <c r="B12190" s="151" t="s">
        <v>4203</v>
      </c>
      <c r="C12190" s="148">
        <v>21882.340480000003</v>
      </c>
      <c r="D12190" s="148">
        <f t="shared" si="570"/>
        <v>26696.46</v>
      </c>
      <c r="E12190" s="138" t="s">
        <v>2035</v>
      </c>
      <c r="F12190" s="148">
        <f t="shared" si="571"/>
        <v>21882.34</v>
      </c>
      <c r="G12190" s="148">
        <f t="shared" si="572"/>
        <v>26696.4548</v>
      </c>
    </row>
    <row r="12191" spans="1:7" ht="14.4" customHeight="1">
      <c r="A12191" s="138" t="s">
        <v>20159</v>
      </c>
      <c r="B12191" s="151" t="s">
        <v>4203</v>
      </c>
      <c r="C12191" s="148">
        <v>21882.340480000003</v>
      </c>
      <c r="D12191" s="148">
        <f t="shared" si="570"/>
        <v>26696.46</v>
      </c>
      <c r="E12191" s="138" t="s">
        <v>2035</v>
      </c>
      <c r="F12191" s="148">
        <f t="shared" si="571"/>
        <v>21882.34</v>
      </c>
      <c r="G12191" s="148">
        <f t="shared" si="572"/>
        <v>26696.4548</v>
      </c>
    </row>
    <row r="12192" spans="1:7" ht="14.4" customHeight="1">
      <c r="A12192" s="138" t="s">
        <v>20160</v>
      </c>
      <c r="B12192" s="151" t="s">
        <v>4210</v>
      </c>
      <c r="C12192" s="148">
        <v>24375.15696</v>
      </c>
      <c r="D12192" s="148">
        <f t="shared" si="570"/>
        <v>29737.69</v>
      </c>
      <c r="E12192" s="138" t="s">
        <v>2035</v>
      </c>
      <c r="F12192" s="148">
        <f t="shared" si="571"/>
        <v>24375.16</v>
      </c>
      <c r="G12192" s="148">
        <f t="shared" si="572"/>
        <v>29737.695199999998</v>
      </c>
    </row>
    <row r="12193" spans="1:7" ht="14.4" customHeight="1">
      <c r="A12193" s="138" t="s">
        <v>20161</v>
      </c>
      <c r="B12193" s="151" t="s">
        <v>4203</v>
      </c>
      <c r="C12193" s="148">
        <v>20355.92944</v>
      </c>
      <c r="D12193" s="148">
        <f t="shared" si="570"/>
        <v>24834.23</v>
      </c>
      <c r="E12193" s="138" t="s">
        <v>2035</v>
      </c>
      <c r="F12193" s="148">
        <f t="shared" si="571"/>
        <v>20355.93</v>
      </c>
      <c r="G12193" s="148">
        <f t="shared" si="572"/>
        <v>24834.2346</v>
      </c>
    </row>
    <row r="12194" spans="1:7" ht="14.4" customHeight="1">
      <c r="A12194" s="138" t="s">
        <v>20162</v>
      </c>
      <c r="B12194" s="151" t="s">
        <v>4210</v>
      </c>
      <c r="C12194" s="148">
        <v>24375.15696</v>
      </c>
      <c r="D12194" s="148">
        <f t="shared" si="570"/>
        <v>29737.69</v>
      </c>
      <c r="E12194" s="138" t="s">
        <v>2035</v>
      </c>
      <c r="F12194" s="148">
        <f t="shared" si="571"/>
        <v>24375.16</v>
      </c>
      <c r="G12194" s="148">
        <f t="shared" si="572"/>
        <v>29737.695199999998</v>
      </c>
    </row>
    <row r="12195" spans="1:7" ht="14.4" customHeight="1">
      <c r="A12195" s="138" t="s">
        <v>20163</v>
      </c>
      <c r="B12195" s="151" t="s">
        <v>4216</v>
      </c>
      <c r="C12195" s="148">
        <v>1985.3433600000001</v>
      </c>
      <c r="D12195" s="148">
        <f t="shared" si="570"/>
        <v>2422.12</v>
      </c>
      <c r="E12195" s="138" t="s">
        <v>2035</v>
      </c>
      <c r="F12195" s="148">
        <f t="shared" si="571"/>
        <v>1985.34</v>
      </c>
      <c r="G12195" s="148">
        <f t="shared" si="572"/>
        <v>2422.1147999999998</v>
      </c>
    </row>
    <row r="12196" spans="1:7" ht="14.4" customHeight="1">
      <c r="A12196" s="138" t="s">
        <v>20164</v>
      </c>
      <c r="B12196" s="151" t="s">
        <v>4216</v>
      </c>
      <c r="C12196" s="148">
        <v>2732.5</v>
      </c>
      <c r="D12196" s="148">
        <f t="shared" si="570"/>
        <v>3333.65</v>
      </c>
      <c r="E12196" s="138" t="s">
        <v>2035</v>
      </c>
      <c r="F12196" s="148">
        <f t="shared" si="571"/>
        <v>2732.5</v>
      </c>
      <c r="G12196" s="148">
        <f t="shared" si="572"/>
        <v>3333.65</v>
      </c>
    </row>
    <row r="12197" spans="1:7" ht="14.4" customHeight="1">
      <c r="A12197" s="138" t="s">
        <v>20165</v>
      </c>
      <c r="B12197" s="151" t="s">
        <v>4216</v>
      </c>
      <c r="C12197" s="148">
        <v>2732.5</v>
      </c>
      <c r="D12197" s="148">
        <f t="shared" si="570"/>
        <v>3333.65</v>
      </c>
      <c r="E12197" s="138" t="s">
        <v>2035</v>
      </c>
      <c r="F12197" s="148">
        <f t="shared" si="571"/>
        <v>2732.5</v>
      </c>
      <c r="G12197" s="148">
        <f t="shared" si="572"/>
        <v>3333.65</v>
      </c>
    </row>
    <row r="12198" spans="1:7" ht="14.4" customHeight="1">
      <c r="A12198" s="138" t="s">
        <v>20166</v>
      </c>
      <c r="B12198" s="151" t="s">
        <v>4216</v>
      </c>
      <c r="C12198" s="148">
        <v>4359.99</v>
      </c>
      <c r="D12198" s="148">
        <f t="shared" si="570"/>
        <v>5319.19</v>
      </c>
      <c r="E12198" s="138" t="s">
        <v>2035</v>
      </c>
      <c r="F12198" s="148">
        <f t="shared" si="571"/>
        <v>4359.99</v>
      </c>
      <c r="G12198" s="148">
        <f t="shared" si="572"/>
        <v>5319.1877999999997</v>
      </c>
    </row>
    <row r="12199" spans="1:7" ht="14.4" customHeight="1">
      <c r="A12199" s="138" t="s">
        <v>20167</v>
      </c>
      <c r="B12199" s="151" t="s">
        <v>4216</v>
      </c>
      <c r="C12199" s="148">
        <v>1985.3433600000001</v>
      </c>
      <c r="D12199" s="148">
        <f t="shared" si="570"/>
        <v>2422.12</v>
      </c>
      <c r="E12199" s="138" t="s">
        <v>2035</v>
      </c>
      <c r="F12199" s="148">
        <f t="shared" si="571"/>
        <v>1985.34</v>
      </c>
      <c r="G12199" s="148">
        <f t="shared" si="572"/>
        <v>2422.1147999999998</v>
      </c>
    </row>
    <row r="12200" spans="1:7" ht="14.4" customHeight="1">
      <c r="A12200" s="138" t="s">
        <v>20168</v>
      </c>
      <c r="B12200" s="151" t="s">
        <v>4216</v>
      </c>
      <c r="C12200" s="148">
        <v>4359.99</v>
      </c>
      <c r="D12200" s="148">
        <f t="shared" si="570"/>
        <v>5319.19</v>
      </c>
      <c r="E12200" s="138" t="s">
        <v>2035</v>
      </c>
      <c r="F12200" s="148">
        <f t="shared" si="571"/>
        <v>4359.99</v>
      </c>
      <c r="G12200" s="148">
        <f t="shared" si="572"/>
        <v>5319.1877999999997</v>
      </c>
    </row>
    <row r="12201" spans="1:7" ht="14.4" customHeight="1">
      <c r="A12201" s="138" t="s">
        <v>20169</v>
      </c>
      <c r="B12201" s="151" t="s">
        <v>4228</v>
      </c>
      <c r="C12201" s="148">
        <v>2817</v>
      </c>
      <c r="D12201" s="148">
        <f t="shared" si="570"/>
        <v>3436.74</v>
      </c>
      <c r="E12201" s="138" t="s">
        <v>2035</v>
      </c>
      <c r="F12201" s="148">
        <f t="shared" si="571"/>
        <v>2817</v>
      </c>
      <c r="G12201" s="148">
        <f t="shared" si="572"/>
        <v>3436.74</v>
      </c>
    </row>
    <row r="12202" spans="1:7" ht="14.4" customHeight="1">
      <c r="A12202" s="138" t="s">
        <v>20170</v>
      </c>
      <c r="B12202" s="151" t="s">
        <v>4228</v>
      </c>
      <c r="C12202" s="148">
        <v>4335.9399999999996</v>
      </c>
      <c r="D12202" s="148">
        <f t="shared" si="570"/>
        <v>5289.85</v>
      </c>
      <c r="E12202" s="138" t="s">
        <v>2035</v>
      </c>
      <c r="F12202" s="148">
        <f t="shared" si="571"/>
        <v>4335.9399999999996</v>
      </c>
      <c r="G12202" s="148">
        <f t="shared" si="572"/>
        <v>5289.8467999999993</v>
      </c>
    </row>
    <row r="12203" spans="1:7" ht="14.4" customHeight="1">
      <c r="A12203" s="138" t="s">
        <v>20171</v>
      </c>
      <c r="B12203" s="151" t="s">
        <v>4228</v>
      </c>
      <c r="C12203" s="148">
        <v>4335.9399999999996</v>
      </c>
      <c r="D12203" s="148">
        <f t="shared" si="570"/>
        <v>5289.85</v>
      </c>
      <c r="E12203" s="138" t="s">
        <v>2035</v>
      </c>
      <c r="F12203" s="148">
        <f t="shared" si="571"/>
        <v>4335.9399999999996</v>
      </c>
      <c r="G12203" s="148">
        <f t="shared" si="572"/>
        <v>5289.8467999999993</v>
      </c>
    </row>
    <row r="12204" spans="1:7" ht="14.4" customHeight="1">
      <c r="A12204" s="138" t="s">
        <v>20172</v>
      </c>
      <c r="B12204" s="151" t="s">
        <v>4228</v>
      </c>
      <c r="C12204" s="148">
        <v>6107.56</v>
      </c>
      <c r="D12204" s="148">
        <f t="shared" si="570"/>
        <v>7451.22</v>
      </c>
      <c r="E12204" s="138" t="s">
        <v>2035</v>
      </c>
      <c r="F12204" s="148">
        <f t="shared" si="571"/>
        <v>6107.56</v>
      </c>
      <c r="G12204" s="148">
        <f t="shared" si="572"/>
        <v>7451.2232000000004</v>
      </c>
    </row>
    <row r="12205" spans="1:7" ht="14.4" customHeight="1">
      <c r="A12205" s="138" t="s">
        <v>20173</v>
      </c>
      <c r="B12205" s="151" t="s">
        <v>4228</v>
      </c>
      <c r="C12205" s="148">
        <v>2817</v>
      </c>
      <c r="D12205" s="148">
        <f t="shared" si="570"/>
        <v>3436.74</v>
      </c>
      <c r="E12205" s="138" t="s">
        <v>2035</v>
      </c>
      <c r="F12205" s="148">
        <f t="shared" si="571"/>
        <v>2817</v>
      </c>
      <c r="G12205" s="148">
        <f t="shared" si="572"/>
        <v>3436.74</v>
      </c>
    </row>
    <row r="12206" spans="1:7" ht="14.4" customHeight="1">
      <c r="A12206" s="138" t="s">
        <v>20174</v>
      </c>
      <c r="B12206" s="151" t="s">
        <v>4228</v>
      </c>
      <c r="C12206" s="148">
        <v>6107.56</v>
      </c>
      <c r="D12206" s="148">
        <f t="shared" si="570"/>
        <v>7451.22</v>
      </c>
      <c r="E12206" s="138" t="s">
        <v>2035</v>
      </c>
      <c r="F12206" s="148">
        <f t="shared" si="571"/>
        <v>6107.56</v>
      </c>
      <c r="G12206" s="148">
        <f t="shared" si="572"/>
        <v>7451.2232000000004</v>
      </c>
    </row>
    <row r="12207" spans="1:7" ht="14.4" customHeight="1">
      <c r="A12207" s="138" t="s">
        <v>20175</v>
      </c>
      <c r="B12207" s="151" t="s">
        <v>9176</v>
      </c>
      <c r="C12207" s="148">
        <v>27544.181280000004</v>
      </c>
      <c r="D12207" s="148">
        <f t="shared" si="570"/>
        <v>33603.9</v>
      </c>
      <c r="E12207" s="138" t="s">
        <v>2035</v>
      </c>
      <c r="F12207" s="148">
        <f t="shared" si="571"/>
        <v>27544.18</v>
      </c>
      <c r="G12207" s="148">
        <f t="shared" si="572"/>
        <v>33603.899599999997</v>
      </c>
    </row>
    <row r="12208" spans="1:7" ht="14.4" customHeight="1">
      <c r="A12208" s="138" t="s">
        <v>20176</v>
      </c>
      <c r="B12208" s="151" t="s">
        <v>9176</v>
      </c>
      <c r="C12208" s="148">
        <v>26955.544000000002</v>
      </c>
      <c r="D12208" s="148">
        <f t="shared" si="570"/>
        <v>32885.760000000002</v>
      </c>
      <c r="E12208" s="138" t="s">
        <v>2035</v>
      </c>
      <c r="F12208" s="148">
        <f t="shared" si="571"/>
        <v>26955.54</v>
      </c>
      <c r="G12208" s="148">
        <f t="shared" si="572"/>
        <v>32885.758800000003</v>
      </c>
    </row>
    <row r="12209" spans="1:7" ht="14.4" customHeight="1">
      <c r="A12209" s="138" t="s">
        <v>20177</v>
      </c>
      <c r="B12209" s="151" t="s">
        <v>20178</v>
      </c>
      <c r="C12209" s="148">
        <v>25235</v>
      </c>
      <c r="D12209" s="148">
        <f t="shared" si="570"/>
        <v>30786.7</v>
      </c>
      <c r="E12209" s="138" t="s">
        <v>2035</v>
      </c>
      <c r="F12209" s="148">
        <f t="shared" si="571"/>
        <v>25235</v>
      </c>
      <c r="G12209" s="148">
        <f t="shared" si="572"/>
        <v>30786.7</v>
      </c>
    </row>
    <row r="12210" spans="1:7" ht="14.4" customHeight="1">
      <c r="A12210" s="138" t="s">
        <v>20179</v>
      </c>
      <c r="B12210" s="151" t="s">
        <v>20180</v>
      </c>
      <c r="C12210" s="148">
        <v>24598</v>
      </c>
      <c r="D12210" s="148">
        <f t="shared" si="570"/>
        <v>30009.56</v>
      </c>
      <c r="E12210" s="138" t="s">
        <v>2035</v>
      </c>
      <c r="F12210" s="148">
        <f t="shared" si="571"/>
        <v>24598</v>
      </c>
      <c r="G12210" s="148">
        <f t="shared" si="572"/>
        <v>30009.559999999998</v>
      </c>
    </row>
    <row r="12211" spans="1:7" ht="14.4" customHeight="1">
      <c r="A12211" s="138" t="s">
        <v>20181</v>
      </c>
      <c r="B12211" s="151" t="s">
        <v>19718</v>
      </c>
      <c r="C12211" s="148">
        <v>3122.3203000000003</v>
      </c>
      <c r="D12211" s="148">
        <f t="shared" si="570"/>
        <v>3809.23</v>
      </c>
      <c r="E12211" s="138" t="s">
        <v>2032</v>
      </c>
      <c r="F12211" s="148">
        <f t="shared" si="571"/>
        <v>3122.32</v>
      </c>
      <c r="G12211" s="148">
        <f t="shared" si="572"/>
        <v>3809.2303999999999</v>
      </c>
    </row>
    <row r="12212" spans="1:7" ht="14.4" customHeight="1">
      <c r="A12212" s="138" t="s">
        <v>20182</v>
      </c>
      <c r="B12212" s="151" t="s">
        <v>19718</v>
      </c>
      <c r="C12212" s="148">
        <v>3122.3203000000003</v>
      </c>
      <c r="D12212" s="148">
        <f t="shared" si="570"/>
        <v>3809.23</v>
      </c>
      <c r="E12212" s="138" t="s">
        <v>2032</v>
      </c>
      <c r="F12212" s="148">
        <f t="shared" si="571"/>
        <v>3122.32</v>
      </c>
      <c r="G12212" s="148">
        <f t="shared" si="572"/>
        <v>3809.2303999999999</v>
      </c>
    </row>
    <row r="12213" spans="1:7" ht="14.4" customHeight="1">
      <c r="A12213" s="138" t="s">
        <v>20183</v>
      </c>
      <c r="B12213" s="151" t="s">
        <v>8760</v>
      </c>
      <c r="C12213" s="148">
        <v>2076.0300000000002</v>
      </c>
      <c r="D12213" s="148">
        <f t="shared" si="570"/>
        <v>2532.7600000000002</v>
      </c>
      <c r="E12213" s="138" t="s">
        <v>2032</v>
      </c>
      <c r="F12213" s="148">
        <f t="shared" si="571"/>
        <v>2076.0300000000002</v>
      </c>
      <c r="G12213" s="148">
        <f t="shared" si="572"/>
        <v>2532.7566000000002</v>
      </c>
    </row>
    <row r="12214" spans="1:7" ht="14.4" customHeight="1">
      <c r="A12214" s="138" t="s">
        <v>20184</v>
      </c>
      <c r="B12214" s="151" t="s">
        <v>8760</v>
      </c>
      <c r="C12214" s="148">
        <v>2076.0300000000002</v>
      </c>
      <c r="D12214" s="148">
        <f t="shared" si="570"/>
        <v>2532.7600000000002</v>
      </c>
      <c r="E12214" s="138" t="s">
        <v>2032</v>
      </c>
      <c r="F12214" s="148">
        <f t="shared" si="571"/>
        <v>2076.0300000000002</v>
      </c>
      <c r="G12214" s="148">
        <f t="shared" si="572"/>
        <v>2532.7566000000002</v>
      </c>
    </row>
    <row r="12215" spans="1:7" ht="14.4" customHeight="1">
      <c r="A12215" s="140" t="s">
        <v>20185</v>
      </c>
      <c r="B12215" s="151" t="s">
        <v>20186</v>
      </c>
      <c r="C12215" s="148">
        <v>1352.02</v>
      </c>
      <c r="D12215" s="148">
        <f t="shared" si="570"/>
        <v>1649.46</v>
      </c>
      <c r="E12215" s="138" t="s">
        <v>2035</v>
      </c>
      <c r="F12215" s="148">
        <f t="shared" si="571"/>
        <v>1352.02</v>
      </c>
      <c r="G12215" s="148">
        <f t="shared" si="572"/>
        <v>1649.4643999999998</v>
      </c>
    </row>
    <row r="12216" spans="1:7" ht="14.4" customHeight="1">
      <c r="A12216" s="138" t="s">
        <v>20187</v>
      </c>
      <c r="B12216" s="151" t="s">
        <v>6161</v>
      </c>
      <c r="C12216" s="148">
        <v>2283.4000000000005</v>
      </c>
      <c r="D12216" s="148">
        <f t="shared" si="570"/>
        <v>2785.75</v>
      </c>
      <c r="E12216" s="138" t="s">
        <v>2035</v>
      </c>
      <c r="F12216" s="148">
        <f t="shared" si="571"/>
        <v>2283.4</v>
      </c>
      <c r="G12216" s="148">
        <f t="shared" si="572"/>
        <v>2785.748</v>
      </c>
    </row>
    <row r="12217" spans="1:7" ht="14.4" customHeight="1">
      <c r="A12217" s="138" t="s">
        <v>20188</v>
      </c>
      <c r="B12217" s="151" t="s">
        <v>6161</v>
      </c>
      <c r="C12217" s="148">
        <v>2837.94</v>
      </c>
      <c r="D12217" s="148">
        <f t="shared" si="570"/>
        <v>3462.29</v>
      </c>
      <c r="E12217" s="138" t="s">
        <v>2035</v>
      </c>
      <c r="F12217" s="148">
        <f t="shared" si="571"/>
        <v>2837.94</v>
      </c>
      <c r="G12217" s="148">
        <f t="shared" si="572"/>
        <v>3462.2867999999999</v>
      </c>
    </row>
    <row r="12218" spans="1:7" ht="14.4" customHeight="1">
      <c r="A12218" s="138" t="s">
        <v>20189</v>
      </c>
      <c r="B12218" s="151" t="s">
        <v>6161</v>
      </c>
      <c r="C12218" s="148">
        <v>2837.94</v>
      </c>
      <c r="D12218" s="148">
        <f t="shared" si="570"/>
        <v>3462.29</v>
      </c>
      <c r="E12218" s="138" t="s">
        <v>2035</v>
      </c>
      <c r="F12218" s="148">
        <f t="shared" si="571"/>
        <v>2837.94</v>
      </c>
      <c r="G12218" s="148">
        <f t="shared" si="572"/>
        <v>3462.2867999999999</v>
      </c>
    </row>
    <row r="12219" spans="1:7" ht="14.4" customHeight="1">
      <c r="A12219" s="138" t="s">
        <v>20190</v>
      </c>
      <c r="B12219" s="151" t="s">
        <v>6161</v>
      </c>
      <c r="C12219" s="148">
        <v>2283.4000000000005</v>
      </c>
      <c r="D12219" s="148">
        <f t="shared" si="570"/>
        <v>2785.75</v>
      </c>
      <c r="E12219" s="138" t="s">
        <v>2035</v>
      </c>
      <c r="F12219" s="148">
        <f t="shared" si="571"/>
        <v>2283.4</v>
      </c>
      <c r="G12219" s="148">
        <f t="shared" si="572"/>
        <v>2785.748</v>
      </c>
    </row>
    <row r="12220" spans="1:7" ht="14.4" customHeight="1">
      <c r="A12220" s="138" t="s">
        <v>20191</v>
      </c>
      <c r="B12220" s="151" t="s">
        <v>9070</v>
      </c>
      <c r="C12220" s="148">
        <v>2207</v>
      </c>
      <c r="D12220" s="148">
        <f t="shared" si="570"/>
        <v>2692.54</v>
      </c>
      <c r="E12220" s="138" t="s">
        <v>2037</v>
      </c>
      <c r="F12220" s="148">
        <f t="shared" si="571"/>
        <v>2207</v>
      </c>
      <c r="G12220" s="148">
        <f t="shared" si="572"/>
        <v>2692.54</v>
      </c>
    </row>
    <row r="12221" spans="1:7" ht="14.4" customHeight="1">
      <c r="A12221" s="138" t="s">
        <v>20192</v>
      </c>
      <c r="B12221" s="151" t="s">
        <v>9070</v>
      </c>
      <c r="C12221" s="148">
        <v>3217</v>
      </c>
      <c r="D12221" s="148">
        <f t="shared" si="570"/>
        <v>3924.74</v>
      </c>
      <c r="E12221" s="138" t="s">
        <v>2037</v>
      </c>
      <c r="F12221" s="148">
        <f t="shared" si="571"/>
        <v>3217</v>
      </c>
      <c r="G12221" s="148">
        <f t="shared" si="572"/>
        <v>3924.74</v>
      </c>
    </row>
    <row r="12222" spans="1:7" ht="14.4" customHeight="1">
      <c r="A12222" s="138" t="s">
        <v>20193</v>
      </c>
      <c r="B12222" s="151" t="s">
        <v>9070</v>
      </c>
      <c r="C12222" s="148">
        <v>3217</v>
      </c>
      <c r="D12222" s="148">
        <f t="shared" si="570"/>
        <v>3924.74</v>
      </c>
      <c r="E12222" s="138" t="s">
        <v>2037</v>
      </c>
      <c r="F12222" s="148">
        <f t="shared" si="571"/>
        <v>3217</v>
      </c>
      <c r="G12222" s="148">
        <f t="shared" si="572"/>
        <v>3924.74</v>
      </c>
    </row>
    <row r="12223" spans="1:7" ht="14.4" customHeight="1">
      <c r="A12223" s="138" t="s">
        <v>20194</v>
      </c>
      <c r="B12223" s="151" t="s">
        <v>3971</v>
      </c>
      <c r="C12223" s="148">
        <v>5675.4542074999999</v>
      </c>
      <c r="D12223" s="148">
        <f t="shared" si="570"/>
        <v>6924.05</v>
      </c>
      <c r="E12223" s="138" t="s">
        <v>2037</v>
      </c>
      <c r="F12223" s="148">
        <f t="shared" si="571"/>
        <v>5675.45</v>
      </c>
      <c r="G12223" s="148">
        <f t="shared" si="572"/>
        <v>6924.049</v>
      </c>
    </row>
    <row r="12224" spans="1:7" ht="14.4" customHeight="1">
      <c r="A12224" s="138" t="s">
        <v>20195</v>
      </c>
      <c r="B12224" s="151" t="s">
        <v>9070</v>
      </c>
      <c r="C12224" s="148">
        <v>2524</v>
      </c>
      <c r="D12224" s="148">
        <f t="shared" si="570"/>
        <v>3079.28</v>
      </c>
      <c r="E12224" s="138" t="s">
        <v>2037</v>
      </c>
      <c r="F12224" s="148">
        <f t="shared" si="571"/>
        <v>2524</v>
      </c>
      <c r="G12224" s="148">
        <f t="shared" si="572"/>
        <v>3079.2799999999997</v>
      </c>
    </row>
    <row r="12225" spans="1:7" ht="14.4" customHeight="1">
      <c r="A12225" s="138" t="s">
        <v>20196</v>
      </c>
      <c r="B12225" s="151" t="s">
        <v>3971</v>
      </c>
      <c r="C12225" s="148">
        <v>5675.4542074999999</v>
      </c>
      <c r="D12225" s="148">
        <f t="shared" si="570"/>
        <v>6924.05</v>
      </c>
      <c r="E12225" s="138" t="s">
        <v>2037</v>
      </c>
      <c r="F12225" s="148">
        <f t="shared" si="571"/>
        <v>5675.45</v>
      </c>
      <c r="G12225" s="148">
        <f t="shared" si="572"/>
        <v>6924.049</v>
      </c>
    </row>
    <row r="12226" spans="1:7" ht="14.4" customHeight="1">
      <c r="A12226" s="140" t="s">
        <v>20197</v>
      </c>
      <c r="B12226" s="151" t="s">
        <v>20186</v>
      </c>
      <c r="C12226" s="148">
        <v>3871.84</v>
      </c>
      <c r="D12226" s="148">
        <f t="shared" si="570"/>
        <v>4723.6400000000003</v>
      </c>
      <c r="E12226" s="138" t="s">
        <v>2033</v>
      </c>
      <c r="F12226" s="148">
        <f t="shared" si="571"/>
        <v>3871.84</v>
      </c>
      <c r="G12226" s="148">
        <f t="shared" si="572"/>
        <v>4723.6448</v>
      </c>
    </row>
    <row r="12227" spans="1:7" ht="14.4" customHeight="1">
      <c r="A12227" s="140" t="s">
        <v>20198</v>
      </c>
      <c r="B12227" s="151" t="s">
        <v>20199</v>
      </c>
      <c r="C12227" s="148">
        <v>4897.8775999999998</v>
      </c>
      <c r="D12227" s="148">
        <f t="shared" si="570"/>
        <v>5975.41</v>
      </c>
      <c r="E12227" s="138" t="s">
        <v>2033</v>
      </c>
      <c r="F12227" s="148">
        <f t="shared" si="571"/>
        <v>4897.88</v>
      </c>
      <c r="G12227" s="148">
        <f t="shared" si="572"/>
        <v>5975.4135999999999</v>
      </c>
    </row>
    <row r="12228" spans="1:7" ht="14.4" customHeight="1">
      <c r="A12228" s="138" t="s">
        <v>20200</v>
      </c>
      <c r="B12228" s="151" t="s">
        <v>3989</v>
      </c>
      <c r="C12228" s="148">
        <v>1758.1421</v>
      </c>
      <c r="D12228" s="148">
        <f t="shared" si="570"/>
        <v>2144.9299999999998</v>
      </c>
      <c r="E12228" s="138" t="s">
        <v>2032</v>
      </c>
      <c r="F12228" s="148">
        <f t="shared" si="571"/>
        <v>1758.14</v>
      </c>
      <c r="G12228" s="148">
        <f t="shared" si="572"/>
        <v>2144.9308000000001</v>
      </c>
    </row>
    <row r="12229" spans="1:7" ht="14.4" customHeight="1">
      <c r="A12229" s="138" t="s">
        <v>20201</v>
      </c>
      <c r="B12229" s="151" t="s">
        <v>9089</v>
      </c>
      <c r="C12229" s="148">
        <v>3515.9536499999995</v>
      </c>
      <c r="D12229" s="148">
        <f t="shared" si="570"/>
        <v>4289.46</v>
      </c>
      <c r="E12229" s="138" t="s">
        <v>2033</v>
      </c>
      <c r="F12229" s="148">
        <f t="shared" si="571"/>
        <v>3515.95</v>
      </c>
      <c r="G12229" s="148">
        <f t="shared" si="572"/>
        <v>4289.4589999999998</v>
      </c>
    </row>
    <row r="12230" spans="1:7" ht="14.4" customHeight="1">
      <c r="A12230" s="138" t="s">
        <v>20202</v>
      </c>
      <c r="B12230" s="151" t="s">
        <v>4006</v>
      </c>
      <c r="C12230" s="148">
        <v>3515.9536499999995</v>
      </c>
      <c r="D12230" s="148">
        <f t="shared" si="570"/>
        <v>4289.46</v>
      </c>
      <c r="E12230" s="138" t="s">
        <v>2033</v>
      </c>
      <c r="F12230" s="148">
        <f t="shared" si="571"/>
        <v>3515.95</v>
      </c>
      <c r="G12230" s="148">
        <f t="shared" si="572"/>
        <v>4289.4589999999998</v>
      </c>
    </row>
    <row r="12231" spans="1:7" ht="14.4" customHeight="1">
      <c r="A12231" s="138" t="s">
        <v>20203</v>
      </c>
      <c r="B12231" s="151" t="s">
        <v>20204</v>
      </c>
      <c r="C12231" s="148">
        <v>3616.79945</v>
      </c>
      <c r="D12231" s="148">
        <f t="shared" si="570"/>
        <v>4412.5</v>
      </c>
      <c r="E12231" s="138" t="s">
        <v>2033</v>
      </c>
      <c r="F12231" s="148">
        <f t="shared" si="571"/>
        <v>3616.8</v>
      </c>
      <c r="G12231" s="148">
        <f t="shared" si="572"/>
        <v>4412.4960000000001</v>
      </c>
    </row>
    <row r="12232" spans="1:7" ht="14.4" customHeight="1">
      <c r="A12232" s="138" t="s">
        <v>20205</v>
      </c>
      <c r="B12232" s="151" t="s">
        <v>4008</v>
      </c>
      <c r="C12232" s="148">
        <v>1758.1421</v>
      </c>
      <c r="D12232" s="148">
        <f t="shared" si="570"/>
        <v>2144.9299999999998</v>
      </c>
      <c r="E12232" s="138" t="s">
        <v>2032</v>
      </c>
      <c r="F12232" s="148">
        <f t="shared" si="571"/>
        <v>1758.14</v>
      </c>
      <c r="G12232" s="148">
        <f t="shared" si="572"/>
        <v>2144.9308000000001</v>
      </c>
    </row>
    <row r="12233" spans="1:7" ht="14.4" customHeight="1">
      <c r="A12233" s="138" t="s">
        <v>20206</v>
      </c>
      <c r="B12233" s="151" t="s">
        <v>20207</v>
      </c>
      <c r="C12233" s="148">
        <v>3616.79945</v>
      </c>
      <c r="D12233" s="148">
        <f t="shared" ref="D12233:D12296" si="573">ROUND(C12233*(1+$D$8),2)</f>
        <v>4412.5</v>
      </c>
      <c r="E12233" s="138" t="s">
        <v>2033</v>
      </c>
      <c r="F12233" s="148">
        <f t="shared" ref="F12233:F12296" si="574">ROUND(C12233*(1-HLOOKUP(E12233,$1:$2,2,FALSE)),2)</f>
        <v>3616.8</v>
      </c>
      <c r="G12233" s="148">
        <f t="shared" ref="G12233:G12296" si="575">F12233*(1+$D$8)</f>
        <v>4412.4960000000001</v>
      </c>
    </row>
    <row r="12234" spans="1:7" ht="14.4" customHeight="1">
      <c r="A12234" s="138" t="s">
        <v>20208</v>
      </c>
      <c r="B12234" s="151" t="s">
        <v>20209</v>
      </c>
      <c r="C12234" s="148">
        <v>5024.5371000000005</v>
      </c>
      <c r="D12234" s="148">
        <f t="shared" si="573"/>
        <v>6129.94</v>
      </c>
      <c r="E12234" s="138" t="s">
        <v>2032</v>
      </c>
      <c r="F12234" s="148">
        <f t="shared" si="574"/>
        <v>5024.54</v>
      </c>
      <c r="G12234" s="148">
        <f t="shared" si="575"/>
        <v>6129.9387999999999</v>
      </c>
    </row>
    <row r="12235" spans="1:7" ht="14.4" customHeight="1">
      <c r="A12235" s="138" t="s">
        <v>20210</v>
      </c>
      <c r="B12235" s="151" t="s">
        <v>20211</v>
      </c>
      <c r="C12235" s="148">
        <v>6604.7927</v>
      </c>
      <c r="D12235" s="148">
        <f t="shared" si="573"/>
        <v>8057.85</v>
      </c>
      <c r="E12235" s="138" t="s">
        <v>2033</v>
      </c>
      <c r="F12235" s="148">
        <f t="shared" si="574"/>
        <v>6604.79</v>
      </c>
      <c r="G12235" s="148">
        <f t="shared" si="575"/>
        <v>8057.8437999999996</v>
      </c>
    </row>
    <row r="12236" spans="1:7" ht="14.4" customHeight="1">
      <c r="A12236" s="138" t="s">
        <v>20212</v>
      </c>
      <c r="B12236" s="151" t="s">
        <v>20213</v>
      </c>
      <c r="C12236" s="148">
        <v>6604.7927</v>
      </c>
      <c r="D12236" s="148">
        <f t="shared" si="573"/>
        <v>8057.85</v>
      </c>
      <c r="E12236" s="138" t="s">
        <v>2033</v>
      </c>
      <c r="F12236" s="148">
        <f t="shared" si="574"/>
        <v>6604.79</v>
      </c>
      <c r="G12236" s="148">
        <f t="shared" si="575"/>
        <v>8057.8437999999996</v>
      </c>
    </row>
    <row r="12237" spans="1:7" ht="14.4" customHeight="1">
      <c r="A12237" s="138" t="s">
        <v>20214</v>
      </c>
      <c r="B12237" s="151" t="s">
        <v>20215</v>
      </c>
      <c r="C12237" s="148">
        <v>7179.9502499999999</v>
      </c>
      <c r="D12237" s="148">
        <f t="shared" si="573"/>
        <v>8759.5400000000009</v>
      </c>
      <c r="E12237" s="138" t="s">
        <v>2033</v>
      </c>
      <c r="F12237" s="148">
        <f t="shared" si="574"/>
        <v>7179.95</v>
      </c>
      <c r="G12237" s="148">
        <f t="shared" si="575"/>
        <v>8759.5389999999989</v>
      </c>
    </row>
    <row r="12238" spans="1:7" ht="14.4" customHeight="1">
      <c r="A12238" s="138" t="s">
        <v>20216</v>
      </c>
      <c r="B12238" s="151" t="s">
        <v>20217</v>
      </c>
      <c r="C12238" s="148">
        <v>5024.5371000000005</v>
      </c>
      <c r="D12238" s="148">
        <f t="shared" si="573"/>
        <v>6129.94</v>
      </c>
      <c r="E12238" s="138" t="s">
        <v>2032</v>
      </c>
      <c r="F12238" s="148">
        <f t="shared" si="574"/>
        <v>5024.54</v>
      </c>
      <c r="G12238" s="148">
        <f t="shared" si="575"/>
        <v>6129.9387999999999</v>
      </c>
    </row>
    <row r="12239" spans="1:7" ht="14.4" customHeight="1">
      <c r="A12239" s="138" t="s">
        <v>20218</v>
      </c>
      <c r="B12239" s="151" t="s">
        <v>20219</v>
      </c>
      <c r="C12239" s="148">
        <v>7179.9502499999999</v>
      </c>
      <c r="D12239" s="148">
        <f t="shared" si="573"/>
        <v>8759.5400000000009</v>
      </c>
      <c r="E12239" s="138" t="s">
        <v>2033</v>
      </c>
      <c r="F12239" s="148">
        <f t="shared" si="574"/>
        <v>7179.95</v>
      </c>
      <c r="G12239" s="148">
        <f t="shared" si="575"/>
        <v>8759.5389999999989</v>
      </c>
    </row>
    <row r="12240" spans="1:7" ht="14.4" customHeight="1">
      <c r="A12240" s="138" t="s">
        <v>20220</v>
      </c>
      <c r="B12240" s="151" t="s">
        <v>20221</v>
      </c>
      <c r="C12240" s="148">
        <v>4156.4347000000007</v>
      </c>
      <c r="D12240" s="148">
        <f t="shared" si="573"/>
        <v>5070.8500000000004</v>
      </c>
      <c r="E12240" s="138" t="s">
        <v>2032</v>
      </c>
      <c r="F12240" s="148">
        <f t="shared" si="574"/>
        <v>4156.43</v>
      </c>
      <c r="G12240" s="148">
        <f t="shared" si="575"/>
        <v>5070.8446000000004</v>
      </c>
    </row>
    <row r="12241" spans="1:7" ht="14.4" customHeight="1">
      <c r="A12241" s="138" t="s">
        <v>20222</v>
      </c>
      <c r="B12241" s="151" t="s">
        <v>20223</v>
      </c>
      <c r="C12241" s="148">
        <v>5609.4906999999994</v>
      </c>
      <c r="D12241" s="148">
        <f t="shared" si="573"/>
        <v>6843.58</v>
      </c>
      <c r="E12241" s="138" t="s">
        <v>2033</v>
      </c>
      <c r="F12241" s="148">
        <f t="shared" si="574"/>
        <v>5609.49</v>
      </c>
      <c r="G12241" s="148">
        <f t="shared" si="575"/>
        <v>6843.5778</v>
      </c>
    </row>
    <row r="12242" spans="1:7" ht="14.4" customHeight="1">
      <c r="A12242" s="138" t="s">
        <v>20224</v>
      </c>
      <c r="B12242" s="151" t="s">
        <v>20225</v>
      </c>
      <c r="C12242" s="148">
        <v>5609.4906999999994</v>
      </c>
      <c r="D12242" s="148">
        <f t="shared" si="573"/>
        <v>6843.58</v>
      </c>
      <c r="E12242" s="138" t="s">
        <v>2033</v>
      </c>
      <c r="F12242" s="148">
        <f t="shared" si="574"/>
        <v>5609.49</v>
      </c>
      <c r="G12242" s="148">
        <f t="shared" si="575"/>
        <v>6843.5778</v>
      </c>
    </row>
    <row r="12243" spans="1:7" ht="14.4" customHeight="1">
      <c r="A12243" s="138" t="s">
        <v>20226</v>
      </c>
      <c r="B12243" s="151" t="s">
        <v>20227</v>
      </c>
      <c r="C12243" s="148">
        <v>6228.5816999999988</v>
      </c>
      <c r="D12243" s="148">
        <f t="shared" si="573"/>
        <v>7598.87</v>
      </c>
      <c r="E12243" s="138" t="s">
        <v>2033</v>
      </c>
      <c r="F12243" s="148">
        <f t="shared" si="574"/>
        <v>6228.58</v>
      </c>
      <c r="G12243" s="148">
        <f t="shared" si="575"/>
        <v>7598.8675999999996</v>
      </c>
    </row>
    <row r="12244" spans="1:7" ht="14.4" customHeight="1">
      <c r="A12244" s="138" t="s">
        <v>20228</v>
      </c>
      <c r="B12244" s="151" t="s">
        <v>20229</v>
      </c>
      <c r="C12244" s="148">
        <v>4156.4347000000007</v>
      </c>
      <c r="D12244" s="148">
        <f t="shared" si="573"/>
        <v>5070.8500000000004</v>
      </c>
      <c r="E12244" s="138" t="s">
        <v>2032</v>
      </c>
      <c r="F12244" s="148">
        <f t="shared" si="574"/>
        <v>4156.43</v>
      </c>
      <c r="G12244" s="148">
        <f t="shared" si="575"/>
        <v>5070.8446000000004</v>
      </c>
    </row>
    <row r="12245" spans="1:7" ht="14.4" customHeight="1">
      <c r="A12245" s="138" t="s">
        <v>20230</v>
      </c>
      <c r="B12245" s="151" t="s">
        <v>20231</v>
      </c>
      <c r="C12245" s="148">
        <v>6228.5816999999988</v>
      </c>
      <c r="D12245" s="148">
        <f t="shared" si="573"/>
        <v>7598.87</v>
      </c>
      <c r="E12245" s="138" t="s">
        <v>2033</v>
      </c>
      <c r="F12245" s="148">
        <f t="shared" si="574"/>
        <v>6228.58</v>
      </c>
      <c r="G12245" s="148">
        <f t="shared" si="575"/>
        <v>7598.8675999999996</v>
      </c>
    </row>
    <row r="12246" spans="1:7" ht="14.4" customHeight="1">
      <c r="A12246" s="138" t="s">
        <v>20232</v>
      </c>
      <c r="B12246" s="151" t="s">
        <v>20209</v>
      </c>
      <c r="C12246" s="148">
        <v>5024.5371000000005</v>
      </c>
      <c r="D12246" s="148">
        <f t="shared" si="573"/>
        <v>6129.94</v>
      </c>
      <c r="E12246" s="138" t="s">
        <v>2032</v>
      </c>
      <c r="F12246" s="148">
        <f t="shared" si="574"/>
        <v>5024.54</v>
      </c>
      <c r="G12246" s="148">
        <f t="shared" si="575"/>
        <v>6129.9387999999999</v>
      </c>
    </row>
    <row r="12247" spans="1:7" ht="14.4" customHeight="1">
      <c r="A12247" s="138" t="s">
        <v>20233</v>
      </c>
      <c r="B12247" s="151" t="s">
        <v>20211</v>
      </c>
      <c r="C12247" s="148">
        <v>6604.7927</v>
      </c>
      <c r="D12247" s="148">
        <f t="shared" si="573"/>
        <v>8057.85</v>
      </c>
      <c r="E12247" s="138" t="s">
        <v>2033</v>
      </c>
      <c r="F12247" s="148">
        <f t="shared" si="574"/>
        <v>6604.79</v>
      </c>
      <c r="G12247" s="148">
        <f t="shared" si="575"/>
        <v>8057.8437999999996</v>
      </c>
    </row>
    <row r="12248" spans="1:7" ht="14.4" customHeight="1">
      <c r="A12248" s="138" t="s">
        <v>20234</v>
      </c>
      <c r="B12248" s="151" t="s">
        <v>20213</v>
      </c>
      <c r="C12248" s="148">
        <v>6604.7927</v>
      </c>
      <c r="D12248" s="148">
        <f t="shared" si="573"/>
        <v>8057.85</v>
      </c>
      <c r="E12248" s="138" t="s">
        <v>2033</v>
      </c>
      <c r="F12248" s="148">
        <f t="shared" si="574"/>
        <v>6604.79</v>
      </c>
      <c r="G12248" s="148">
        <f t="shared" si="575"/>
        <v>8057.8437999999996</v>
      </c>
    </row>
    <row r="12249" spans="1:7" ht="14.4" customHeight="1">
      <c r="A12249" s="138" t="s">
        <v>20235</v>
      </c>
      <c r="B12249" s="151" t="s">
        <v>20215</v>
      </c>
      <c r="C12249" s="148">
        <v>7179.9502499999999</v>
      </c>
      <c r="D12249" s="148">
        <f t="shared" si="573"/>
        <v>8759.5400000000009</v>
      </c>
      <c r="E12249" s="138" t="s">
        <v>2033</v>
      </c>
      <c r="F12249" s="148">
        <f t="shared" si="574"/>
        <v>7179.95</v>
      </c>
      <c r="G12249" s="148">
        <f t="shared" si="575"/>
        <v>8759.5389999999989</v>
      </c>
    </row>
    <row r="12250" spans="1:7" ht="14.4" customHeight="1">
      <c r="A12250" s="138" t="s">
        <v>20236</v>
      </c>
      <c r="B12250" s="151" t="s">
        <v>20217</v>
      </c>
      <c r="C12250" s="148">
        <v>5024.5371000000005</v>
      </c>
      <c r="D12250" s="148">
        <f t="shared" si="573"/>
        <v>6129.94</v>
      </c>
      <c r="E12250" s="138" t="s">
        <v>2032</v>
      </c>
      <c r="F12250" s="148">
        <f t="shared" si="574"/>
        <v>5024.54</v>
      </c>
      <c r="G12250" s="148">
        <f t="shared" si="575"/>
        <v>6129.9387999999999</v>
      </c>
    </row>
    <row r="12251" spans="1:7" ht="14.4" customHeight="1">
      <c r="A12251" s="138" t="s">
        <v>20237</v>
      </c>
      <c r="B12251" s="151" t="s">
        <v>20219</v>
      </c>
      <c r="C12251" s="148">
        <v>7179.9502499999999</v>
      </c>
      <c r="D12251" s="148">
        <f t="shared" si="573"/>
        <v>8759.5400000000009</v>
      </c>
      <c r="E12251" s="138" t="s">
        <v>2033</v>
      </c>
      <c r="F12251" s="148">
        <f t="shared" si="574"/>
        <v>7179.95</v>
      </c>
      <c r="G12251" s="148">
        <f t="shared" si="575"/>
        <v>8759.5389999999989</v>
      </c>
    </row>
    <row r="12252" spans="1:7" ht="14.4" customHeight="1">
      <c r="A12252" s="138" t="s">
        <v>20238</v>
      </c>
      <c r="B12252" s="151" t="s">
        <v>20221</v>
      </c>
      <c r="C12252" s="148">
        <v>4156.4347000000007</v>
      </c>
      <c r="D12252" s="148">
        <f t="shared" si="573"/>
        <v>5070.8500000000004</v>
      </c>
      <c r="E12252" s="138" t="s">
        <v>2032</v>
      </c>
      <c r="F12252" s="148">
        <f t="shared" si="574"/>
        <v>4156.43</v>
      </c>
      <c r="G12252" s="148">
        <f t="shared" si="575"/>
        <v>5070.8446000000004</v>
      </c>
    </row>
    <row r="12253" spans="1:7" ht="14.4" customHeight="1">
      <c r="A12253" s="138" t="s">
        <v>20239</v>
      </c>
      <c r="B12253" s="151" t="s">
        <v>20223</v>
      </c>
      <c r="C12253" s="148">
        <v>5609.4906999999994</v>
      </c>
      <c r="D12253" s="148">
        <f t="shared" si="573"/>
        <v>6843.58</v>
      </c>
      <c r="E12253" s="138" t="s">
        <v>2033</v>
      </c>
      <c r="F12253" s="148">
        <f t="shared" si="574"/>
        <v>5609.49</v>
      </c>
      <c r="G12253" s="148">
        <f t="shared" si="575"/>
        <v>6843.5778</v>
      </c>
    </row>
    <row r="12254" spans="1:7" ht="14.4" customHeight="1">
      <c r="A12254" s="138" t="s">
        <v>20240</v>
      </c>
      <c r="B12254" s="151" t="s">
        <v>20225</v>
      </c>
      <c r="C12254" s="148">
        <v>5609.4906999999994</v>
      </c>
      <c r="D12254" s="148">
        <f t="shared" si="573"/>
        <v>6843.58</v>
      </c>
      <c r="E12254" s="138" t="s">
        <v>2033</v>
      </c>
      <c r="F12254" s="148">
        <f t="shared" si="574"/>
        <v>5609.49</v>
      </c>
      <c r="G12254" s="148">
        <f t="shared" si="575"/>
        <v>6843.5778</v>
      </c>
    </row>
    <row r="12255" spans="1:7" ht="14.4" customHeight="1">
      <c r="A12255" s="138" t="s">
        <v>20241</v>
      </c>
      <c r="B12255" s="151" t="s">
        <v>20227</v>
      </c>
      <c r="C12255" s="148">
        <v>6228.5816999999988</v>
      </c>
      <c r="D12255" s="148">
        <f t="shared" si="573"/>
        <v>7598.87</v>
      </c>
      <c r="E12255" s="138" t="s">
        <v>2033</v>
      </c>
      <c r="F12255" s="148">
        <f t="shared" si="574"/>
        <v>6228.58</v>
      </c>
      <c r="G12255" s="148">
        <f t="shared" si="575"/>
        <v>7598.8675999999996</v>
      </c>
    </row>
    <row r="12256" spans="1:7" ht="14.4" customHeight="1">
      <c r="A12256" s="138" t="s">
        <v>20242</v>
      </c>
      <c r="B12256" s="151" t="s">
        <v>20229</v>
      </c>
      <c r="C12256" s="148">
        <v>4156.4347000000007</v>
      </c>
      <c r="D12256" s="148">
        <f t="shared" si="573"/>
        <v>5070.8500000000004</v>
      </c>
      <c r="E12256" s="138" t="s">
        <v>2032</v>
      </c>
      <c r="F12256" s="148">
        <f t="shared" si="574"/>
        <v>4156.43</v>
      </c>
      <c r="G12256" s="148">
        <f t="shared" si="575"/>
        <v>5070.8446000000004</v>
      </c>
    </row>
    <row r="12257" spans="1:7" ht="14.4" customHeight="1">
      <c r="A12257" s="138" t="s">
        <v>20243</v>
      </c>
      <c r="B12257" s="151" t="s">
        <v>20231</v>
      </c>
      <c r="C12257" s="148">
        <v>6228.5816999999988</v>
      </c>
      <c r="D12257" s="148">
        <f t="shared" si="573"/>
        <v>7598.87</v>
      </c>
      <c r="E12257" s="138" t="s">
        <v>2033</v>
      </c>
      <c r="F12257" s="148">
        <f t="shared" si="574"/>
        <v>6228.58</v>
      </c>
      <c r="G12257" s="148">
        <f t="shared" si="575"/>
        <v>7598.8675999999996</v>
      </c>
    </row>
    <row r="12258" spans="1:7" ht="14.4" customHeight="1">
      <c r="A12258" s="138" t="s">
        <v>20244</v>
      </c>
      <c r="B12258" s="151" t="s">
        <v>20245</v>
      </c>
      <c r="C12258" s="148">
        <v>5212.4017000000013</v>
      </c>
      <c r="D12258" s="148">
        <f t="shared" si="573"/>
        <v>6359.13</v>
      </c>
      <c r="E12258" s="138" t="s">
        <v>2032</v>
      </c>
      <c r="F12258" s="148">
        <f t="shared" si="574"/>
        <v>5212.3999999999996</v>
      </c>
      <c r="G12258" s="148">
        <f t="shared" si="575"/>
        <v>6359.1279999999997</v>
      </c>
    </row>
    <row r="12259" spans="1:7" ht="14.4" customHeight="1">
      <c r="A12259" s="138" t="s">
        <v>20246</v>
      </c>
      <c r="B12259" s="151" t="s">
        <v>20247</v>
      </c>
      <c r="C12259" s="148">
        <v>7192.0436499999996</v>
      </c>
      <c r="D12259" s="148">
        <f t="shared" si="573"/>
        <v>8774.2900000000009</v>
      </c>
      <c r="E12259" s="138" t="s">
        <v>2033</v>
      </c>
      <c r="F12259" s="148">
        <f t="shared" si="574"/>
        <v>7192.04</v>
      </c>
      <c r="G12259" s="148">
        <f t="shared" si="575"/>
        <v>8774.2888000000003</v>
      </c>
    </row>
    <row r="12260" spans="1:7" ht="14.4" customHeight="1">
      <c r="A12260" s="138" t="s">
        <v>20248</v>
      </c>
      <c r="B12260" s="151" t="s">
        <v>20249</v>
      </c>
      <c r="C12260" s="148">
        <v>7192.0436499999996</v>
      </c>
      <c r="D12260" s="148">
        <f t="shared" si="573"/>
        <v>8774.2900000000009</v>
      </c>
      <c r="E12260" s="138" t="s">
        <v>2033</v>
      </c>
      <c r="F12260" s="148">
        <f t="shared" si="574"/>
        <v>7192.04</v>
      </c>
      <c r="G12260" s="148">
        <f t="shared" si="575"/>
        <v>8774.2888000000003</v>
      </c>
    </row>
    <row r="12261" spans="1:7" ht="14.4" customHeight="1">
      <c r="A12261" s="138" t="s">
        <v>20250</v>
      </c>
      <c r="B12261" s="151" t="s">
        <v>20251</v>
      </c>
      <c r="C12261" s="148">
        <v>8300.1583499999997</v>
      </c>
      <c r="D12261" s="148">
        <f t="shared" si="573"/>
        <v>10126.19</v>
      </c>
      <c r="E12261" s="138" t="s">
        <v>2033</v>
      </c>
      <c r="F12261" s="148">
        <f t="shared" si="574"/>
        <v>8300.16</v>
      </c>
      <c r="G12261" s="148">
        <f t="shared" si="575"/>
        <v>10126.1952</v>
      </c>
    </row>
    <row r="12262" spans="1:7" ht="14.4" customHeight="1">
      <c r="A12262" s="138" t="s">
        <v>20252</v>
      </c>
      <c r="B12262" s="151" t="s">
        <v>20253</v>
      </c>
      <c r="C12262" s="148">
        <v>5212.4017000000013</v>
      </c>
      <c r="D12262" s="148">
        <f t="shared" si="573"/>
        <v>6359.13</v>
      </c>
      <c r="E12262" s="138" t="s">
        <v>2032</v>
      </c>
      <c r="F12262" s="148">
        <f t="shared" si="574"/>
        <v>5212.3999999999996</v>
      </c>
      <c r="G12262" s="148">
        <f t="shared" si="575"/>
        <v>6359.1279999999997</v>
      </c>
    </row>
    <row r="12263" spans="1:7" ht="14.4" customHeight="1">
      <c r="A12263" s="138" t="s">
        <v>20254</v>
      </c>
      <c r="B12263" s="151" t="s">
        <v>20255</v>
      </c>
      <c r="C12263" s="148">
        <v>8300.1583499999997</v>
      </c>
      <c r="D12263" s="148">
        <f t="shared" si="573"/>
        <v>10126.19</v>
      </c>
      <c r="E12263" s="138" t="s">
        <v>2033</v>
      </c>
      <c r="F12263" s="148">
        <f t="shared" si="574"/>
        <v>8300.16</v>
      </c>
      <c r="G12263" s="148">
        <f t="shared" si="575"/>
        <v>10126.1952</v>
      </c>
    </row>
    <row r="12264" spans="1:7" ht="14.4" customHeight="1">
      <c r="A12264" s="138" t="s">
        <v>20256</v>
      </c>
      <c r="B12264" s="151" t="s">
        <v>20257</v>
      </c>
      <c r="C12264" s="148">
        <v>4346.1022000000012</v>
      </c>
      <c r="D12264" s="148">
        <f t="shared" si="573"/>
        <v>5302.24</v>
      </c>
      <c r="E12264" s="138" t="s">
        <v>2032</v>
      </c>
      <c r="F12264" s="148">
        <f t="shared" si="574"/>
        <v>4346.1000000000004</v>
      </c>
      <c r="G12264" s="148">
        <f t="shared" si="575"/>
        <v>5302.2420000000002</v>
      </c>
    </row>
    <row r="12265" spans="1:7" ht="14.4" customHeight="1">
      <c r="A12265" s="138" t="s">
        <v>20258</v>
      </c>
      <c r="B12265" s="151" t="s">
        <v>20259</v>
      </c>
      <c r="C12265" s="148">
        <v>6210.1126999999997</v>
      </c>
      <c r="D12265" s="148">
        <f t="shared" si="573"/>
        <v>7576.34</v>
      </c>
      <c r="E12265" s="138" t="s">
        <v>2033</v>
      </c>
      <c r="F12265" s="148">
        <f t="shared" si="574"/>
        <v>6210.11</v>
      </c>
      <c r="G12265" s="148">
        <f t="shared" si="575"/>
        <v>7576.3341999999993</v>
      </c>
    </row>
    <row r="12266" spans="1:7" ht="14.4" customHeight="1">
      <c r="A12266" s="138" t="s">
        <v>20260</v>
      </c>
      <c r="B12266" s="151" t="s">
        <v>20261</v>
      </c>
      <c r="C12266" s="148">
        <v>6210.1126999999997</v>
      </c>
      <c r="D12266" s="148">
        <f t="shared" si="573"/>
        <v>7576.34</v>
      </c>
      <c r="E12266" s="138" t="s">
        <v>2033</v>
      </c>
      <c r="F12266" s="148">
        <f t="shared" si="574"/>
        <v>6210.11</v>
      </c>
      <c r="G12266" s="148">
        <f t="shared" si="575"/>
        <v>7576.3341999999993</v>
      </c>
    </row>
    <row r="12267" spans="1:7" ht="14.4" customHeight="1">
      <c r="A12267" s="138" t="s">
        <v>20262</v>
      </c>
      <c r="B12267" s="151" t="s">
        <v>20263</v>
      </c>
      <c r="C12267" s="148">
        <v>7394.4815999999992</v>
      </c>
      <c r="D12267" s="148">
        <f t="shared" si="573"/>
        <v>9021.27</v>
      </c>
      <c r="E12267" s="138" t="s">
        <v>2033</v>
      </c>
      <c r="F12267" s="148">
        <f t="shared" si="574"/>
        <v>7394.48</v>
      </c>
      <c r="G12267" s="148">
        <f t="shared" si="575"/>
        <v>9021.2655999999988</v>
      </c>
    </row>
    <row r="12268" spans="1:7" ht="14.4" customHeight="1">
      <c r="A12268" s="138" t="s">
        <v>20264</v>
      </c>
      <c r="B12268" s="151" t="s">
        <v>20265</v>
      </c>
      <c r="C12268" s="148">
        <v>4346.1022000000012</v>
      </c>
      <c r="D12268" s="148">
        <f t="shared" si="573"/>
        <v>5302.24</v>
      </c>
      <c r="E12268" s="138" t="s">
        <v>2032</v>
      </c>
      <c r="F12268" s="148">
        <f t="shared" si="574"/>
        <v>4346.1000000000004</v>
      </c>
      <c r="G12268" s="148">
        <f t="shared" si="575"/>
        <v>5302.2420000000002</v>
      </c>
    </row>
    <row r="12269" spans="1:7" ht="14.4" customHeight="1">
      <c r="A12269" s="138" t="s">
        <v>20266</v>
      </c>
      <c r="B12269" s="151" t="s">
        <v>20267</v>
      </c>
      <c r="C12269" s="148">
        <v>7394.4815999999992</v>
      </c>
      <c r="D12269" s="148">
        <f t="shared" si="573"/>
        <v>9021.27</v>
      </c>
      <c r="E12269" s="138" t="s">
        <v>2033</v>
      </c>
      <c r="F12269" s="148">
        <f t="shared" si="574"/>
        <v>7394.48</v>
      </c>
      <c r="G12269" s="148">
        <f t="shared" si="575"/>
        <v>9021.2655999999988</v>
      </c>
    </row>
    <row r="12270" spans="1:7" ht="14.4" customHeight="1">
      <c r="A12270" s="138" t="s">
        <v>20268</v>
      </c>
      <c r="B12270" s="151" t="s">
        <v>20257</v>
      </c>
      <c r="C12270" s="148">
        <v>4346.1022000000012</v>
      </c>
      <c r="D12270" s="148">
        <f t="shared" si="573"/>
        <v>5302.24</v>
      </c>
      <c r="E12270" s="138" t="s">
        <v>2032</v>
      </c>
      <c r="F12270" s="148">
        <f t="shared" si="574"/>
        <v>4346.1000000000004</v>
      </c>
      <c r="G12270" s="148">
        <f t="shared" si="575"/>
        <v>5302.2420000000002</v>
      </c>
    </row>
    <row r="12271" spans="1:7" ht="14.4" customHeight="1">
      <c r="A12271" s="138" t="s">
        <v>20269</v>
      </c>
      <c r="B12271" s="151" t="s">
        <v>20265</v>
      </c>
      <c r="C12271" s="148">
        <v>4346.1022000000012</v>
      </c>
      <c r="D12271" s="148">
        <f t="shared" si="573"/>
        <v>5302.24</v>
      </c>
      <c r="E12271" s="138" t="s">
        <v>2032</v>
      </c>
      <c r="F12271" s="148">
        <f t="shared" si="574"/>
        <v>4346.1000000000004</v>
      </c>
      <c r="G12271" s="148">
        <f t="shared" si="575"/>
        <v>5302.2420000000002</v>
      </c>
    </row>
    <row r="12272" spans="1:7" ht="14.4" customHeight="1">
      <c r="A12272" s="138" t="s">
        <v>20270</v>
      </c>
      <c r="B12272" s="151" t="s">
        <v>20245</v>
      </c>
      <c r="C12272" s="148">
        <v>5212.4017000000013</v>
      </c>
      <c r="D12272" s="148">
        <f t="shared" si="573"/>
        <v>6359.13</v>
      </c>
      <c r="E12272" s="138" t="s">
        <v>2032</v>
      </c>
      <c r="F12272" s="148">
        <f t="shared" si="574"/>
        <v>5212.3999999999996</v>
      </c>
      <c r="G12272" s="148">
        <f t="shared" si="575"/>
        <v>6359.1279999999997</v>
      </c>
    </row>
    <row r="12273" spans="1:7" ht="14.4" customHeight="1">
      <c r="A12273" s="138" t="s">
        <v>20271</v>
      </c>
      <c r="B12273" s="151" t="s">
        <v>20253</v>
      </c>
      <c r="C12273" s="148">
        <v>5212.4017000000013</v>
      </c>
      <c r="D12273" s="148">
        <f t="shared" si="573"/>
        <v>6359.13</v>
      </c>
      <c r="E12273" s="138" t="s">
        <v>2032</v>
      </c>
      <c r="F12273" s="148">
        <f t="shared" si="574"/>
        <v>5212.3999999999996</v>
      </c>
      <c r="G12273" s="148">
        <f t="shared" si="575"/>
        <v>6359.1279999999997</v>
      </c>
    </row>
    <row r="12274" spans="1:7" ht="14.4" customHeight="1">
      <c r="A12274" s="138" t="s">
        <v>20272</v>
      </c>
      <c r="B12274" s="151" t="s">
        <v>20273</v>
      </c>
      <c r="C12274" s="148">
        <v>5748.1100000000006</v>
      </c>
      <c r="D12274" s="148">
        <f t="shared" si="573"/>
        <v>7012.69</v>
      </c>
      <c r="E12274" s="138" t="s">
        <v>2032</v>
      </c>
      <c r="F12274" s="148">
        <f t="shared" si="574"/>
        <v>5748.11</v>
      </c>
      <c r="G12274" s="148">
        <f t="shared" si="575"/>
        <v>7012.694199999999</v>
      </c>
    </row>
    <row r="12275" spans="1:7" ht="14.4" customHeight="1">
      <c r="A12275" s="138" t="s">
        <v>20274</v>
      </c>
      <c r="B12275" s="151" t="s">
        <v>20275</v>
      </c>
      <c r="C12275" s="148">
        <v>5748.1100000000006</v>
      </c>
      <c r="D12275" s="148">
        <f t="shared" si="573"/>
        <v>7012.69</v>
      </c>
      <c r="E12275" s="138" t="s">
        <v>2032</v>
      </c>
      <c r="F12275" s="148">
        <f t="shared" si="574"/>
        <v>5748.11</v>
      </c>
      <c r="G12275" s="148">
        <f t="shared" si="575"/>
        <v>7012.694199999999</v>
      </c>
    </row>
    <row r="12276" spans="1:7" ht="14.4" customHeight="1">
      <c r="A12276" s="138" t="s">
        <v>20276</v>
      </c>
      <c r="B12276" s="151" t="s">
        <v>20245</v>
      </c>
      <c r="C12276" s="148">
        <v>5212.4017000000013</v>
      </c>
      <c r="D12276" s="148">
        <f t="shared" si="573"/>
        <v>6359.13</v>
      </c>
      <c r="E12276" s="138" t="s">
        <v>2032</v>
      </c>
      <c r="F12276" s="148">
        <f t="shared" si="574"/>
        <v>5212.3999999999996</v>
      </c>
      <c r="G12276" s="148">
        <f t="shared" si="575"/>
        <v>6359.1279999999997</v>
      </c>
    </row>
    <row r="12277" spans="1:7" ht="14.4" customHeight="1">
      <c r="A12277" s="138" t="s">
        <v>20277</v>
      </c>
      <c r="B12277" s="151" t="s">
        <v>20247</v>
      </c>
      <c r="C12277" s="148">
        <v>7192.0436499999996</v>
      </c>
      <c r="D12277" s="148">
        <f t="shared" si="573"/>
        <v>8774.2900000000009</v>
      </c>
      <c r="E12277" s="138" t="s">
        <v>2033</v>
      </c>
      <c r="F12277" s="148">
        <f t="shared" si="574"/>
        <v>7192.04</v>
      </c>
      <c r="G12277" s="148">
        <f t="shared" si="575"/>
        <v>8774.2888000000003</v>
      </c>
    </row>
    <row r="12278" spans="1:7" ht="14.4" customHeight="1">
      <c r="A12278" s="138" t="s">
        <v>20278</v>
      </c>
      <c r="B12278" s="151" t="s">
        <v>20249</v>
      </c>
      <c r="C12278" s="148">
        <v>7192.0436499999996</v>
      </c>
      <c r="D12278" s="148">
        <f t="shared" si="573"/>
        <v>8774.2900000000009</v>
      </c>
      <c r="E12278" s="138" t="s">
        <v>2033</v>
      </c>
      <c r="F12278" s="148">
        <f t="shared" si="574"/>
        <v>7192.04</v>
      </c>
      <c r="G12278" s="148">
        <f t="shared" si="575"/>
        <v>8774.2888000000003</v>
      </c>
    </row>
    <row r="12279" spans="1:7" ht="14.4" customHeight="1">
      <c r="A12279" s="138" t="s">
        <v>20279</v>
      </c>
      <c r="B12279" s="151" t="s">
        <v>20251</v>
      </c>
      <c r="C12279" s="148">
        <v>8300.1583499999997</v>
      </c>
      <c r="D12279" s="148">
        <f t="shared" si="573"/>
        <v>10126.19</v>
      </c>
      <c r="E12279" s="138" t="s">
        <v>2033</v>
      </c>
      <c r="F12279" s="148">
        <f t="shared" si="574"/>
        <v>8300.16</v>
      </c>
      <c r="G12279" s="148">
        <f t="shared" si="575"/>
        <v>10126.1952</v>
      </c>
    </row>
    <row r="12280" spans="1:7" ht="14.4" customHeight="1">
      <c r="A12280" s="138" t="s">
        <v>20280</v>
      </c>
      <c r="B12280" s="151" t="s">
        <v>20253</v>
      </c>
      <c r="C12280" s="148">
        <v>5212.4017000000013</v>
      </c>
      <c r="D12280" s="148">
        <f t="shared" si="573"/>
        <v>6359.13</v>
      </c>
      <c r="E12280" s="138" t="s">
        <v>2032</v>
      </c>
      <c r="F12280" s="148">
        <f t="shared" si="574"/>
        <v>5212.3999999999996</v>
      </c>
      <c r="G12280" s="148">
        <f t="shared" si="575"/>
        <v>6359.1279999999997</v>
      </c>
    </row>
    <row r="12281" spans="1:7" ht="14.4" customHeight="1">
      <c r="A12281" s="138" t="s">
        <v>20281</v>
      </c>
      <c r="B12281" s="151" t="s">
        <v>20255</v>
      </c>
      <c r="C12281" s="148">
        <v>8300.1583499999997</v>
      </c>
      <c r="D12281" s="148">
        <f t="shared" si="573"/>
        <v>10126.19</v>
      </c>
      <c r="E12281" s="138" t="s">
        <v>2033</v>
      </c>
      <c r="F12281" s="148">
        <f t="shared" si="574"/>
        <v>8300.16</v>
      </c>
      <c r="G12281" s="148">
        <f t="shared" si="575"/>
        <v>10126.1952</v>
      </c>
    </row>
    <row r="12282" spans="1:7" ht="14.4" customHeight="1">
      <c r="A12282" s="138" t="s">
        <v>20282</v>
      </c>
      <c r="B12282" s="151" t="s">
        <v>20257</v>
      </c>
      <c r="C12282" s="148">
        <v>4346.1022000000012</v>
      </c>
      <c r="D12282" s="148">
        <f t="shared" si="573"/>
        <v>5302.24</v>
      </c>
      <c r="E12282" s="138" t="s">
        <v>2032</v>
      </c>
      <c r="F12282" s="148">
        <f t="shared" si="574"/>
        <v>4346.1000000000004</v>
      </c>
      <c r="G12282" s="148">
        <f t="shared" si="575"/>
        <v>5302.2420000000002</v>
      </c>
    </row>
    <row r="12283" spans="1:7" ht="14.4" customHeight="1">
      <c r="A12283" s="138" t="s">
        <v>20283</v>
      </c>
      <c r="B12283" s="151" t="s">
        <v>20259</v>
      </c>
      <c r="C12283" s="148">
        <v>6210.1126999999997</v>
      </c>
      <c r="D12283" s="148">
        <f t="shared" si="573"/>
        <v>7576.34</v>
      </c>
      <c r="E12283" s="138" t="s">
        <v>2033</v>
      </c>
      <c r="F12283" s="148">
        <f t="shared" si="574"/>
        <v>6210.11</v>
      </c>
      <c r="G12283" s="148">
        <f t="shared" si="575"/>
        <v>7576.3341999999993</v>
      </c>
    </row>
    <row r="12284" spans="1:7" ht="14.4" customHeight="1">
      <c r="A12284" s="138" t="s">
        <v>20284</v>
      </c>
      <c r="B12284" s="151" t="s">
        <v>20261</v>
      </c>
      <c r="C12284" s="148">
        <v>6210.1126999999997</v>
      </c>
      <c r="D12284" s="148">
        <f t="shared" si="573"/>
        <v>7576.34</v>
      </c>
      <c r="E12284" s="138" t="s">
        <v>2033</v>
      </c>
      <c r="F12284" s="148">
        <f t="shared" si="574"/>
        <v>6210.11</v>
      </c>
      <c r="G12284" s="148">
        <f t="shared" si="575"/>
        <v>7576.3341999999993</v>
      </c>
    </row>
    <row r="12285" spans="1:7" ht="14.4" customHeight="1">
      <c r="A12285" s="138" t="s">
        <v>20285</v>
      </c>
      <c r="B12285" s="151" t="s">
        <v>20263</v>
      </c>
      <c r="C12285" s="148">
        <v>7394.4815999999992</v>
      </c>
      <c r="D12285" s="148">
        <f t="shared" si="573"/>
        <v>9021.27</v>
      </c>
      <c r="E12285" s="138" t="s">
        <v>2033</v>
      </c>
      <c r="F12285" s="148">
        <f t="shared" si="574"/>
        <v>7394.48</v>
      </c>
      <c r="G12285" s="148">
        <f t="shared" si="575"/>
        <v>9021.2655999999988</v>
      </c>
    </row>
    <row r="12286" spans="1:7" ht="14.4" customHeight="1">
      <c r="A12286" s="138" t="s">
        <v>20286</v>
      </c>
      <c r="B12286" s="151" t="s">
        <v>20265</v>
      </c>
      <c r="C12286" s="148">
        <v>4346.1022000000012</v>
      </c>
      <c r="D12286" s="148">
        <f t="shared" si="573"/>
        <v>5302.24</v>
      </c>
      <c r="E12286" s="138" t="s">
        <v>2032</v>
      </c>
      <c r="F12286" s="148">
        <f t="shared" si="574"/>
        <v>4346.1000000000004</v>
      </c>
      <c r="G12286" s="148">
        <f t="shared" si="575"/>
        <v>5302.2420000000002</v>
      </c>
    </row>
    <row r="12287" spans="1:7" ht="14.4" customHeight="1">
      <c r="A12287" s="138" t="s">
        <v>20287</v>
      </c>
      <c r="B12287" s="151" t="s">
        <v>20267</v>
      </c>
      <c r="C12287" s="148">
        <v>7394.4815999999992</v>
      </c>
      <c r="D12287" s="148">
        <f t="shared" si="573"/>
        <v>9021.27</v>
      </c>
      <c r="E12287" s="138" t="s">
        <v>2033</v>
      </c>
      <c r="F12287" s="148">
        <f t="shared" si="574"/>
        <v>7394.48</v>
      </c>
      <c r="G12287" s="148">
        <f t="shared" si="575"/>
        <v>9021.2655999999988</v>
      </c>
    </row>
    <row r="12288" spans="1:7" ht="14.4" customHeight="1">
      <c r="A12288" s="138" t="s">
        <v>20288</v>
      </c>
      <c r="B12288" s="151" t="s">
        <v>20289</v>
      </c>
      <c r="C12288" s="148">
        <v>1500.9808</v>
      </c>
      <c r="D12288" s="148">
        <f t="shared" si="573"/>
        <v>1831.2</v>
      </c>
      <c r="E12288" s="138" t="s">
        <v>2032</v>
      </c>
      <c r="F12288" s="148">
        <f t="shared" si="574"/>
        <v>1500.98</v>
      </c>
      <c r="G12288" s="148">
        <f t="shared" si="575"/>
        <v>1831.1956</v>
      </c>
    </row>
    <row r="12289" spans="1:7" ht="14.4" customHeight="1">
      <c r="A12289" s="138" t="s">
        <v>20290</v>
      </c>
      <c r="B12289" s="151" t="s">
        <v>20291</v>
      </c>
      <c r="C12289" s="148">
        <v>2462</v>
      </c>
      <c r="D12289" s="148">
        <f t="shared" si="573"/>
        <v>3003.64</v>
      </c>
      <c r="E12289" s="138" t="s">
        <v>2033</v>
      </c>
      <c r="F12289" s="148">
        <f t="shared" si="574"/>
        <v>2462</v>
      </c>
      <c r="G12289" s="148">
        <f t="shared" si="575"/>
        <v>3003.64</v>
      </c>
    </row>
    <row r="12290" spans="1:7" ht="14.4" customHeight="1">
      <c r="A12290" s="138" t="s">
        <v>20292</v>
      </c>
      <c r="B12290" s="151" t="s">
        <v>20293</v>
      </c>
      <c r="C12290" s="148">
        <v>2462</v>
      </c>
      <c r="D12290" s="148">
        <f t="shared" si="573"/>
        <v>3003.64</v>
      </c>
      <c r="E12290" s="138" t="s">
        <v>2033</v>
      </c>
      <c r="F12290" s="148">
        <f t="shared" si="574"/>
        <v>2462</v>
      </c>
      <c r="G12290" s="148">
        <f t="shared" si="575"/>
        <v>3003.64</v>
      </c>
    </row>
    <row r="12291" spans="1:7" ht="14.4" customHeight="1">
      <c r="A12291" s="138" t="s">
        <v>20294</v>
      </c>
      <c r="B12291" s="151" t="s">
        <v>20295</v>
      </c>
      <c r="C12291" s="148">
        <v>3195.7189000000003</v>
      </c>
      <c r="D12291" s="148">
        <f t="shared" si="573"/>
        <v>3898.78</v>
      </c>
      <c r="E12291" s="138" t="s">
        <v>2033</v>
      </c>
      <c r="F12291" s="148">
        <f t="shared" si="574"/>
        <v>3195.72</v>
      </c>
      <c r="G12291" s="148">
        <f t="shared" si="575"/>
        <v>3898.7783999999997</v>
      </c>
    </row>
    <row r="12292" spans="1:7" ht="14.4" customHeight="1">
      <c r="A12292" s="138" t="s">
        <v>20296</v>
      </c>
      <c r="B12292" s="151" t="s">
        <v>20297</v>
      </c>
      <c r="C12292" s="148">
        <v>1500.9808</v>
      </c>
      <c r="D12292" s="148">
        <f t="shared" si="573"/>
        <v>1831.2</v>
      </c>
      <c r="E12292" s="138" t="s">
        <v>2032</v>
      </c>
      <c r="F12292" s="148">
        <f t="shared" si="574"/>
        <v>1500.98</v>
      </c>
      <c r="G12292" s="148">
        <f t="shared" si="575"/>
        <v>1831.1956</v>
      </c>
    </row>
    <row r="12293" spans="1:7" ht="14.4" customHeight="1">
      <c r="A12293" s="138" t="s">
        <v>20298</v>
      </c>
      <c r="B12293" s="151" t="s">
        <v>20299</v>
      </c>
      <c r="C12293" s="148">
        <v>3195.7189000000003</v>
      </c>
      <c r="D12293" s="148">
        <f t="shared" si="573"/>
        <v>3898.78</v>
      </c>
      <c r="E12293" s="138" t="s">
        <v>2033</v>
      </c>
      <c r="F12293" s="148">
        <f t="shared" si="574"/>
        <v>3195.72</v>
      </c>
      <c r="G12293" s="148">
        <f t="shared" si="575"/>
        <v>3898.7783999999997</v>
      </c>
    </row>
    <row r="12294" spans="1:7" ht="14.4" customHeight="1">
      <c r="A12294" s="138" t="s">
        <v>20300</v>
      </c>
      <c r="B12294" s="151" t="s">
        <v>20301</v>
      </c>
      <c r="C12294" s="148">
        <v>846.24980000000005</v>
      </c>
      <c r="D12294" s="148">
        <f t="shared" si="573"/>
        <v>1032.42</v>
      </c>
      <c r="E12294" s="138" t="s">
        <v>2032</v>
      </c>
      <c r="F12294" s="148">
        <f t="shared" si="574"/>
        <v>846.25</v>
      </c>
      <c r="G12294" s="148">
        <f t="shared" si="575"/>
        <v>1032.425</v>
      </c>
    </row>
    <row r="12295" spans="1:7" ht="14.4" customHeight="1">
      <c r="A12295" s="138" t="s">
        <v>20302</v>
      </c>
      <c r="B12295" s="151" t="s">
        <v>20303</v>
      </c>
      <c r="C12295" s="148">
        <v>80891</v>
      </c>
      <c r="D12295" s="148">
        <f t="shared" si="573"/>
        <v>98687.02</v>
      </c>
      <c r="E12295" s="138" t="s">
        <v>2037</v>
      </c>
      <c r="F12295" s="148">
        <f t="shared" si="574"/>
        <v>80891</v>
      </c>
      <c r="G12295" s="148">
        <f t="shared" si="575"/>
        <v>98687.02</v>
      </c>
    </row>
    <row r="12296" spans="1:7" ht="14.4" customHeight="1">
      <c r="A12296" s="138" t="s">
        <v>20304</v>
      </c>
      <c r="B12296" s="151" t="s">
        <v>9188</v>
      </c>
      <c r="C12296" s="148">
        <v>81739</v>
      </c>
      <c r="D12296" s="148">
        <f t="shared" si="573"/>
        <v>99721.58</v>
      </c>
      <c r="E12296" s="138" t="s">
        <v>2037</v>
      </c>
      <c r="F12296" s="148">
        <f t="shared" si="574"/>
        <v>81739</v>
      </c>
      <c r="G12296" s="148">
        <f t="shared" si="575"/>
        <v>99721.58</v>
      </c>
    </row>
    <row r="12297" spans="1:7" ht="14.4" customHeight="1">
      <c r="A12297" s="138" t="s">
        <v>20305</v>
      </c>
      <c r="B12297" s="151" t="s">
        <v>20306</v>
      </c>
      <c r="C12297" s="148">
        <v>70383.385733429983</v>
      </c>
      <c r="D12297" s="148">
        <f t="shared" ref="D12297:D12360" si="576">ROUND(C12297*(1+$D$8),2)</f>
        <v>85867.73</v>
      </c>
      <c r="E12297" s="138" t="s">
        <v>2037</v>
      </c>
      <c r="F12297" s="148">
        <f t="shared" ref="F12297:F12360" si="577">ROUND(C12297*(1-HLOOKUP(E12297,$1:$2,2,FALSE)),2)</f>
        <v>70383.39</v>
      </c>
      <c r="G12297" s="148">
        <f t="shared" ref="G12297:G12360" si="578">F12297*(1+$D$8)</f>
        <v>85867.735799999995</v>
      </c>
    </row>
    <row r="12298" spans="1:7" ht="14.4" customHeight="1">
      <c r="A12298" s="138" t="s">
        <v>20307</v>
      </c>
      <c r="B12298" s="151" t="s">
        <v>9192</v>
      </c>
      <c r="C12298" s="148">
        <v>71373.651472199999</v>
      </c>
      <c r="D12298" s="148">
        <f t="shared" si="576"/>
        <v>87075.85</v>
      </c>
      <c r="E12298" s="138" t="s">
        <v>2037</v>
      </c>
      <c r="F12298" s="148">
        <f t="shared" si="577"/>
        <v>71373.649999999994</v>
      </c>
      <c r="G12298" s="148">
        <f t="shared" si="578"/>
        <v>87075.852999999988</v>
      </c>
    </row>
    <row r="12299" spans="1:7" ht="14.4" customHeight="1">
      <c r="A12299" s="138" t="s">
        <v>20308</v>
      </c>
      <c r="B12299" s="151" t="s">
        <v>20309</v>
      </c>
      <c r="C12299" s="148">
        <v>71373.651472199999</v>
      </c>
      <c r="D12299" s="148">
        <f t="shared" si="576"/>
        <v>87075.85</v>
      </c>
      <c r="E12299" s="138" t="s">
        <v>2037</v>
      </c>
      <c r="F12299" s="148">
        <f t="shared" si="577"/>
        <v>71373.649999999994</v>
      </c>
      <c r="G12299" s="148">
        <f t="shared" si="578"/>
        <v>87075.852999999988</v>
      </c>
    </row>
    <row r="12300" spans="1:7" ht="14.4" customHeight="1">
      <c r="A12300" s="138" t="s">
        <v>20310</v>
      </c>
      <c r="B12300" s="151" t="s">
        <v>20311</v>
      </c>
      <c r="C12300" s="148">
        <v>73068</v>
      </c>
      <c r="D12300" s="148">
        <f t="shared" si="576"/>
        <v>89142.96</v>
      </c>
      <c r="E12300" s="138" t="s">
        <v>2037</v>
      </c>
      <c r="F12300" s="148">
        <f t="shared" si="577"/>
        <v>73068</v>
      </c>
      <c r="G12300" s="148">
        <f t="shared" si="578"/>
        <v>89142.959999999992</v>
      </c>
    </row>
    <row r="12301" spans="1:7" ht="14.4" customHeight="1">
      <c r="A12301" s="138" t="s">
        <v>20312</v>
      </c>
      <c r="B12301" s="151" t="s">
        <v>20313</v>
      </c>
      <c r="C12301" s="148">
        <v>70909</v>
      </c>
      <c r="D12301" s="148">
        <f t="shared" si="576"/>
        <v>86508.98</v>
      </c>
      <c r="E12301" s="138" t="s">
        <v>2037</v>
      </c>
      <c r="F12301" s="148">
        <f t="shared" si="577"/>
        <v>70909</v>
      </c>
      <c r="G12301" s="148">
        <f t="shared" si="578"/>
        <v>86508.98</v>
      </c>
    </row>
    <row r="12302" spans="1:7" ht="14.4" customHeight="1">
      <c r="A12302" s="138" t="s">
        <v>20314</v>
      </c>
      <c r="B12302" s="151" t="s">
        <v>20311</v>
      </c>
      <c r="C12302" s="148">
        <v>73068</v>
      </c>
      <c r="D12302" s="148">
        <f t="shared" si="576"/>
        <v>89142.96</v>
      </c>
      <c r="E12302" s="138" t="s">
        <v>2037</v>
      </c>
      <c r="F12302" s="148">
        <f t="shared" si="577"/>
        <v>73068</v>
      </c>
      <c r="G12302" s="148">
        <f t="shared" si="578"/>
        <v>89142.959999999992</v>
      </c>
    </row>
    <row r="12303" spans="1:7" ht="14.4" customHeight="1">
      <c r="A12303" s="138" t="s">
        <v>20315</v>
      </c>
      <c r="B12303" s="151" t="s">
        <v>4284</v>
      </c>
      <c r="C12303" s="148">
        <v>81738.66</v>
      </c>
      <c r="D12303" s="148">
        <f t="shared" si="576"/>
        <v>99721.17</v>
      </c>
      <c r="E12303" s="138" t="s">
        <v>2037</v>
      </c>
      <c r="F12303" s="148">
        <f t="shared" si="577"/>
        <v>81738.66</v>
      </c>
      <c r="G12303" s="148">
        <f t="shared" si="578"/>
        <v>99721.165200000003</v>
      </c>
    </row>
    <row r="12304" spans="1:7" ht="14.4" customHeight="1">
      <c r="A12304" s="138" t="s">
        <v>20316</v>
      </c>
      <c r="B12304" s="151" t="s">
        <v>20317</v>
      </c>
      <c r="C12304" s="148">
        <v>83068.639999999999</v>
      </c>
      <c r="D12304" s="148">
        <f t="shared" si="576"/>
        <v>101343.74</v>
      </c>
      <c r="E12304" s="138" t="s">
        <v>2037</v>
      </c>
      <c r="F12304" s="148">
        <f t="shared" si="577"/>
        <v>83068.639999999999</v>
      </c>
      <c r="G12304" s="148">
        <f t="shared" si="578"/>
        <v>101343.7408</v>
      </c>
    </row>
    <row r="12305" spans="1:7" ht="14.4" customHeight="1">
      <c r="A12305" s="138" t="s">
        <v>20318</v>
      </c>
      <c r="B12305" s="151" t="s">
        <v>20303</v>
      </c>
      <c r="C12305" s="148">
        <v>84002</v>
      </c>
      <c r="D12305" s="148">
        <f t="shared" si="576"/>
        <v>102482.44</v>
      </c>
      <c r="E12305" s="138" t="s">
        <v>2037</v>
      </c>
      <c r="F12305" s="148">
        <f t="shared" si="577"/>
        <v>84002</v>
      </c>
      <c r="G12305" s="148">
        <f t="shared" si="578"/>
        <v>102482.44</v>
      </c>
    </row>
    <row r="12306" spans="1:7" ht="14.4" customHeight="1">
      <c r="A12306" s="138" t="s">
        <v>20319</v>
      </c>
      <c r="B12306" s="151" t="s">
        <v>9188</v>
      </c>
      <c r="C12306" s="148">
        <v>85003</v>
      </c>
      <c r="D12306" s="148">
        <f t="shared" si="576"/>
        <v>103703.66</v>
      </c>
      <c r="E12306" s="138" t="s">
        <v>2037</v>
      </c>
      <c r="F12306" s="148">
        <f t="shared" si="577"/>
        <v>85003</v>
      </c>
      <c r="G12306" s="148">
        <f t="shared" si="578"/>
        <v>103703.66</v>
      </c>
    </row>
    <row r="12307" spans="1:7" ht="14.4" customHeight="1">
      <c r="A12307" s="138" t="s">
        <v>20320</v>
      </c>
      <c r="B12307" s="151" t="s">
        <v>4284</v>
      </c>
      <c r="C12307" s="148">
        <v>85003</v>
      </c>
      <c r="D12307" s="148">
        <f t="shared" si="576"/>
        <v>103703.66</v>
      </c>
      <c r="E12307" s="138" t="s">
        <v>2037</v>
      </c>
      <c r="F12307" s="148">
        <f t="shared" si="577"/>
        <v>85003</v>
      </c>
      <c r="G12307" s="148">
        <f t="shared" si="578"/>
        <v>103703.66</v>
      </c>
    </row>
    <row r="12308" spans="1:7" ht="14.4" customHeight="1">
      <c r="A12308" s="138" t="s">
        <v>20321</v>
      </c>
      <c r="B12308" s="151" t="s">
        <v>20322</v>
      </c>
      <c r="C12308" s="148">
        <v>86333</v>
      </c>
      <c r="D12308" s="148">
        <f t="shared" si="576"/>
        <v>105326.26</v>
      </c>
      <c r="E12308" s="138" t="s">
        <v>2037</v>
      </c>
      <c r="F12308" s="148">
        <f t="shared" si="577"/>
        <v>86333</v>
      </c>
      <c r="G12308" s="148">
        <f t="shared" si="578"/>
        <v>105326.26</v>
      </c>
    </row>
    <row r="12309" spans="1:7" ht="14.4" customHeight="1">
      <c r="A12309" s="138" t="s">
        <v>20323</v>
      </c>
      <c r="B12309" s="151" t="s">
        <v>9203</v>
      </c>
      <c r="C12309" s="148">
        <v>84002</v>
      </c>
      <c r="D12309" s="148">
        <f t="shared" si="576"/>
        <v>102482.44</v>
      </c>
      <c r="E12309" s="138" t="s">
        <v>2037</v>
      </c>
      <c r="F12309" s="148">
        <f t="shared" si="577"/>
        <v>84002</v>
      </c>
      <c r="G12309" s="148">
        <f t="shared" si="578"/>
        <v>102482.44</v>
      </c>
    </row>
    <row r="12310" spans="1:7" ht="14.4" customHeight="1">
      <c r="A12310" s="138" t="s">
        <v>20324</v>
      </c>
      <c r="B12310" s="151" t="s">
        <v>20322</v>
      </c>
      <c r="C12310" s="148">
        <v>86333</v>
      </c>
      <c r="D12310" s="148">
        <f t="shared" si="576"/>
        <v>105326.26</v>
      </c>
      <c r="E12310" s="138" t="s">
        <v>2037</v>
      </c>
      <c r="F12310" s="148">
        <f t="shared" si="577"/>
        <v>86333</v>
      </c>
      <c r="G12310" s="148">
        <f t="shared" si="578"/>
        <v>105326.26</v>
      </c>
    </row>
    <row r="12311" spans="1:7" ht="14.4" customHeight="1">
      <c r="A12311" s="138" t="s">
        <v>20325</v>
      </c>
      <c r="B12311" s="151" t="s">
        <v>9203</v>
      </c>
      <c r="C12311" s="148">
        <v>80892</v>
      </c>
      <c r="D12311" s="148">
        <f t="shared" si="576"/>
        <v>98688.24</v>
      </c>
      <c r="E12311" s="138" t="s">
        <v>2037</v>
      </c>
      <c r="F12311" s="148">
        <f t="shared" si="577"/>
        <v>80892</v>
      </c>
      <c r="G12311" s="148">
        <f t="shared" si="578"/>
        <v>98688.239999999991</v>
      </c>
    </row>
    <row r="12312" spans="1:7" ht="14.4" customHeight="1">
      <c r="A12312" s="138" t="s">
        <v>20326</v>
      </c>
      <c r="B12312" s="151" t="s">
        <v>20317</v>
      </c>
      <c r="C12312" s="148">
        <v>83069</v>
      </c>
      <c r="D12312" s="148">
        <f t="shared" si="576"/>
        <v>101344.18</v>
      </c>
      <c r="E12312" s="138" t="s">
        <v>2037</v>
      </c>
      <c r="F12312" s="148">
        <f t="shared" si="577"/>
        <v>83069</v>
      </c>
      <c r="G12312" s="148">
        <f t="shared" si="578"/>
        <v>101344.18</v>
      </c>
    </row>
    <row r="12313" spans="1:7" ht="14.4" customHeight="1">
      <c r="A12313" s="138" t="s">
        <v>20327</v>
      </c>
      <c r="B12313" s="151" t="s">
        <v>4299</v>
      </c>
      <c r="C12313" s="148">
        <v>44500</v>
      </c>
      <c r="D12313" s="148">
        <f t="shared" si="576"/>
        <v>54290</v>
      </c>
      <c r="E12313" s="138" t="s">
        <v>2037</v>
      </c>
      <c r="F12313" s="148">
        <f t="shared" si="577"/>
        <v>44500</v>
      </c>
      <c r="G12313" s="148">
        <f t="shared" si="578"/>
        <v>54290</v>
      </c>
    </row>
    <row r="12314" spans="1:7" ht="14.4" customHeight="1">
      <c r="A12314" s="138" t="s">
        <v>20328</v>
      </c>
      <c r="B12314" s="151" t="s">
        <v>4301</v>
      </c>
      <c r="C12314" s="148">
        <v>56179.352945100007</v>
      </c>
      <c r="D12314" s="148">
        <f t="shared" si="576"/>
        <v>68538.81</v>
      </c>
      <c r="E12314" s="138" t="s">
        <v>2037</v>
      </c>
      <c r="F12314" s="148">
        <f t="shared" si="577"/>
        <v>56179.35</v>
      </c>
      <c r="G12314" s="148">
        <f t="shared" si="578"/>
        <v>68538.807000000001</v>
      </c>
    </row>
    <row r="12315" spans="1:7" ht="14.4" customHeight="1">
      <c r="A12315" s="138" t="s">
        <v>20329</v>
      </c>
      <c r="B12315" s="151" t="s">
        <v>4301</v>
      </c>
      <c r="C12315" s="148">
        <v>56706.250944419997</v>
      </c>
      <c r="D12315" s="148">
        <f t="shared" si="576"/>
        <v>69181.63</v>
      </c>
      <c r="E12315" s="138" t="s">
        <v>2037</v>
      </c>
      <c r="F12315" s="148">
        <f t="shared" si="577"/>
        <v>56706.25</v>
      </c>
      <c r="G12315" s="148">
        <f t="shared" si="578"/>
        <v>69181.625</v>
      </c>
    </row>
    <row r="12316" spans="1:7" ht="14.4" customHeight="1">
      <c r="A12316" s="138" t="s">
        <v>20330</v>
      </c>
      <c r="B12316" s="151" t="s">
        <v>4301</v>
      </c>
      <c r="C12316" s="148">
        <v>56706.250944419997</v>
      </c>
      <c r="D12316" s="148">
        <f t="shared" si="576"/>
        <v>69181.63</v>
      </c>
      <c r="E12316" s="138" t="s">
        <v>2037</v>
      </c>
      <c r="F12316" s="148">
        <f t="shared" si="577"/>
        <v>56706.25</v>
      </c>
      <c r="G12316" s="148">
        <f t="shared" si="578"/>
        <v>69181.625</v>
      </c>
    </row>
    <row r="12317" spans="1:7" ht="14.4" customHeight="1">
      <c r="A12317" s="138" t="s">
        <v>20331</v>
      </c>
      <c r="B12317" s="151" t="s">
        <v>20332</v>
      </c>
      <c r="C12317" s="148">
        <v>59022</v>
      </c>
      <c r="D12317" s="148">
        <f t="shared" si="576"/>
        <v>72006.84</v>
      </c>
      <c r="E12317" s="138" t="s">
        <v>2037</v>
      </c>
      <c r="F12317" s="148">
        <f t="shared" si="577"/>
        <v>59022</v>
      </c>
      <c r="G12317" s="148">
        <f t="shared" si="578"/>
        <v>72006.84</v>
      </c>
    </row>
    <row r="12318" spans="1:7" ht="14.4" customHeight="1">
      <c r="A12318" s="138" t="s">
        <v>20333</v>
      </c>
      <c r="B12318" s="151" t="s">
        <v>4301</v>
      </c>
      <c r="C12318" s="148">
        <v>56179.352945100007</v>
      </c>
      <c r="D12318" s="148">
        <f t="shared" si="576"/>
        <v>68538.81</v>
      </c>
      <c r="E12318" s="138" t="s">
        <v>2037</v>
      </c>
      <c r="F12318" s="148">
        <f t="shared" si="577"/>
        <v>56179.35</v>
      </c>
      <c r="G12318" s="148">
        <f t="shared" si="578"/>
        <v>68538.807000000001</v>
      </c>
    </row>
    <row r="12319" spans="1:7" ht="14.4" customHeight="1">
      <c r="A12319" s="138" t="s">
        <v>20334</v>
      </c>
      <c r="B12319" s="151" t="s">
        <v>20332</v>
      </c>
      <c r="C12319" s="148">
        <v>59022</v>
      </c>
      <c r="D12319" s="148">
        <f t="shared" si="576"/>
        <v>72006.84</v>
      </c>
      <c r="E12319" s="138" t="s">
        <v>2037</v>
      </c>
      <c r="F12319" s="148">
        <f t="shared" si="577"/>
        <v>59022</v>
      </c>
      <c r="G12319" s="148">
        <f t="shared" si="578"/>
        <v>72006.84</v>
      </c>
    </row>
    <row r="12320" spans="1:7" ht="14.4" customHeight="1">
      <c r="A12320" s="138" t="s">
        <v>20335</v>
      </c>
      <c r="B12320" s="151" t="s">
        <v>4299</v>
      </c>
      <c r="C12320" s="148">
        <v>45109</v>
      </c>
      <c r="D12320" s="148">
        <f t="shared" si="576"/>
        <v>55032.98</v>
      </c>
      <c r="E12320" s="138" t="s">
        <v>2037</v>
      </c>
      <c r="F12320" s="148">
        <f t="shared" si="577"/>
        <v>45109</v>
      </c>
      <c r="G12320" s="148">
        <f t="shared" si="578"/>
        <v>55032.979999999996</v>
      </c>
    </row>
    <row r="12321" spans="1:7" ht="14.4" customHeight="1">
      <c r="A12321" s="138" t="s">
        <v>20336</v>
      </c>
      <c r="B12321" s="151" t="s">
        <v>4299</v>
      </c>
      <c r="C12321" s="148">
        <v>45109</v>
      </c>
      <c r="D12321" s="148">
        <f t="shared" si="576"/>
        <v>55032.98</v>
      </c>
      <c r="E12321" s="138" t="s">
        <v>2037</v>
      </c>
      <c r="F12321" s="148">
        <f t="shared" si="577"/>
        <v>45109</v>
      </c>
      <c r="G12321" s="148">
        <f t="shared" si="578"/>
        <v>55032.979999999996</v>
      </c>
    </row>
    <row r="12322" spans="1:7" ht="14.4" customHeight="1">
      <c r="A12322" s="138" t="s">
        <v>20337</v>
      </c>
      <c r="B12322" s="151" t="s">
        <v>20338</v>
      </c>
      <c r="C12322" s="148">
        <v>47379</v>
      </c>
      <c r="D12322" s="148">
        <f t="shared" si="576"/>
        <v>57802.38</v>
      </c>
      <c r="E12322" s="138" t="s">
        <v>2037</v>
      </c>
      <c r="F12322" s="148">
        <f t="shared" si="577"/>
        <v>47379</v>
      </c>
      <c r="G12322" s="148">
        <f t="shared" si="578"/>
        <v>57802.38</v>
      </c>
    </row>
    <row r="12323" spans="1:7" ht="14.4" customHeight="1">
      <c r="A12323" s="138" t="s">
        <v>20339</v>
      </c>
      <c r="B12323" s="151" t="s">
        <v>4299</v>
      </c>
      <c r="C12323" s="148">
        <v>45015</v>
      </c>
      <c r="D12323" s="148">
        <f t="shared" si="576"/>
        <v>54918.3</v>
      </c>
      <c r="E12323" s="138" t="s">
        <v>2037</v>
      </c>
      <c r="F12323" s="148">
        <f t="shared" si="577"/>
        <v>45015</v>
      </c>
      <c r="G12323" s="148">
        <f t="shared" si="578"/>
        <v>54918.299999999996</v>
      </c>
    </row>
    <row r="12324" spans="1:7" ht="14.4" customHeight="1">
      <c r="A12324" s="138" t="s">
        <v>20340</v>
      </c>
      <c r="B12324" s="151" t="s">
        <v>20338</v>
      </c>
      <c r="C12324" s="148">
        <v>47379</v>
      </c>
      <c r="D12324" s="148">
        <f t="shared" si="576"/>
        <v>57802.38</v>
      </c>
      <c r="E12324" s="138" t="s">
        <v>2037</v>
      </c>
      <c r="F12324" s="148">
        <f t="shared" si="577"/>
        <v>47379</v>
      </c>
      <c r="G12324" s="148">
        <f t="shared" si="578"/>
        <v>57802.38</v>
      </c>
    </row>
    <row r="12325" spans="1:7" ht="14.4" customHeight="1">
      <c r="A12325" s="138" t="s">
        <v>20341</v>
      </c>
      <c r="B12325" s="151" t="s">
        <v>4329</v>
      </c>
      <c r="C12325" s="148">
        <v>45015</v>
      </c>
      <c r="D12325" s="148">
        <f t="shared" si="576"/>
        <v>54918.3</v>
      </c>
      <c r="E12325" s="138" t="s">
        <v>2037</v>
      </c>
      <c r="F12325" s="148">
        <f t="shared" si="577"/>
        <v>45015</v>
      </c>
      <c r="G12325" s="148">
        <f t="shared" si="578"/>
        <v>54918.299999999996</v>
      </c>
    </row>
    <row r="12326" spans="1:7" ht="14.4" customHeight="1">
      <c r="A12326" s="138" t="s">
        <v>20342</v>
      </c>
      <c r="B12326" s="151" t="s">
        <v>4331</v>
      </c>
      <c r="C12326" s="148">
        <v>56264</v>
      </c>
      <c r="D12326" s="148">
        <f t="shared" si="576"/>
        <v>68642.080000000002</v>
      </c>
      <c r="E12326" s="138" t="s">
        <v>2037</v>
      </c>
      <c r="F12326" s="148">
        <f t="shared" si="577"/>
        <v>56264</v>
      </c>
      <c r="G12326" s="148">
        <f t="shared" si="578"/>
        <v>68642.080000000002</v>
      </c>
    </row>
    <row r="12327" spans="1:7" ht="14.4" customHeight="1">
      <c r="A12327" s="138" t="s">
        <v>20343</v>
      </c>
      <c r="B12327" s="151" t="s">
        <v>4331</v>
      </c>
      <c r="C12327" s="148">
        <v>56792</v>
      </c>
      <c r="D12327" s="148">
        <f t="shared" si="576"/>
        <v>69286.240000000005</v>
      </c>
      <c r="E12327" s="138" t="s">
        <v>2037</v>
      </c>
      <c r="F12327" s="148">
        <f t="shared" si="577"/>
        <v>56792</v>
      </c>
      <c r="G12327" s="148">
        <f t="shared" si="578"/>
        <v>69286.240000000005</v>
      </c>
    </row>
    <row r="12328" spans="1:7" ht="14.4" customHeight="1">
      <c r="A12328" s="138" t="s">
        <v>20344</v>
      </c>
      <c r="B12328" s="151" t="s">
        <v>4331</v>
      </c>
      <c r="C12328" s="148">
        <v>56792</v>
      </c>
      <c r="D12328" s="148">
        <f t="shared" si="576"/>
        <v>69286.240000000005</v>
      </c>
      <c r="E12328" s="138" t="s">
        <v>2037</v>
      </c>
      <c r="F12328" s="148">
        <f t="shared" si="577"/>
        <v>56792</v>
      </c>
      <c r="G12328" s="148">
        <f t="shared" si="578"/>
        <v>69286.240000000005</v>
      </c>
    </row>
    <row r="12329" spans="1:7" ht="14.4" customHeight="1">
      <c r="A12329" s="138" t="s">
        <v>20345</v>
      </c>
      <c r="B12329" s="151" t="s">
        <v>20346</v>
      </c>
      <c r="C12329" s="148">
        <v>59022</v>
      </c>
      <c r="D12329" s="148">
        <f t="shared" si="576"/>
        <v>72006.84</v>
      </c>
      <c r="E12329" s="138" t="s">
        <v>2037</v>
      </c>
      <c r="F12329" s="148">
        <f t="shared" si="577"/>
        <v>59022</v>
      </c>
      <c r="G12329" s="148">
        <f t="shared" si="578"/>
        <v>72006.84</v>
      </c>
    </row>
    <row r="12330" spans="1:7" ht="14.4" customHeight="1">
      <c r="A12330" s="138" t="s">
        <v>20347</v>
      </c>
      <c r="B12330" s="151" t="s">
        <v>4331</v>
      </c>
      <c r="C12330" s="148">
        <v>56431</v>
      </c>
      <c r="D12330" s="148">
        <f t="shared" si="576"/>
        <v>68845.820000000007</v>
      </c>
      <c r="E12330" s="138" t="s">
        <v>2037</v>
      </c>
      <c r="F12330" s="148">
        <f t="shared" si="577"/>
        <v>56431</v>
      </c>
      <c r="G12330" s="148">
        <f t="shared" si="578"/>
        <v>68845.819999999992</v>
      </c>
    </row>
    <row r="12331" spans="1:7" ht="14.4" customHeight="1">
      <c r="A12331" s="138" t="s">
        <v>20348</v>
      </c>
      <c r="B12331" s="151" t="s">
        <v>20346</v>
      </c>
      <c r="C12331" s="148">
        <v>59022</v>
      </c>
      <c r="D12331" s="148">
        <f t="shared" si="576"/>
        <v>72006.84</v>
      </c>
      <c r="E12331" s="138" t="s">
        <v>2037</v>
      </c>
      <c r="F12331" s="148">
        <f t="shared" si="577"/>
        <v>59022</v>
      </c>
      <c r="G12331" s="148">
        <f t="shared" si="578"/>
        <v>72006.84</v>
      </c>
    </row>
    <row r="12332" spans="1:7" ht="14.4" customHeight="1">
      <c r="A12332" s="138" t="s">
        <v>20349</v>
      </c>
      <c r="B12332" s="151" t="s">
        <v>4329</v>
      </c>
      <c r="C12332" s="148">
        <v>45109</v>
      </c>
      <c r="D12332" s="148">
        <f t="shared" si="576"/>
        <v>55032.98</v>
      </c>
      <c r="E12332" s="138" t="s">
        <v>2037</v>
      </c>
      <c r="F12332" s="148">
        <f t="shared" si="577"/>
        <v>45109</v>
      </c>
      <c r="G12332" s="148">
        <f t="shared" si="578"/>
        <v>55032.979999999996</v>
      </c>
    </row>
    <row r="12333" spans="1:7" ht="14.4" customHeight="1">
      <c r="A12333" s="138" t="s">
        <v>20350</v>
      </c>
      <c r="B12333" s="151" t="s">
        <v>4329</v>
      </c>
      <c r="C12333" s="148">
        <v>45109</v>
      </c>
      <c r="D12333" s="148">
        <f t="shared" si="576"/>
        <v>55032.98</v>
      </c>
      <c r="E12333" s="138" t="s">
        <v>2037</v>
      </c>
      <c r="F12333" s="148">
        <f t="shared" si="577"/>
        <v>45109</v>
      </c>
      <c r="G12333" s="148">
        <f t="shared" si="578"/>
        <v>55032.979999999996</v>
      </c>
    </row>
    <row r="12334" spans="1:7" ht="14.4" customHeight="1">
      <c r="A12334" s="138" t="s">
        <v>20351</v>
      </c>
      <c r="B12334" s="151" t="s">
        <v>20352</v>
      </c>
      <c r="C12334" s="148">
        <v>47379</v>
      </c>
      <c r="D12334" s="148">
        <f t="shared" si="576"/>
        <v>57802.38</v>
      </c>
      <c r="E12334" s="138" t="s">
        <v>2037</v>
      </c>
      <c r="F12334" s="148">
        <f t="shared" si="577"/>
        <v>47379</v>
      </c>
      <c r="G12334" s="148">
        <f t="shared" si="578"/>
        <v>57802.38</v>
      </c>
    </row>
    <row r="12335" spans="1:7" ht="14.4" customHeight="1">
      <c r="A12335" s="138" t="s">
        <v>20353</v>
      </c>
      <c r="B12335" s="151" t="s">
        <v>4329</v>
      </c>
      <c r="C12335" s="148">
        <v>45015</v>
      </c>
      <c r="D12335" s="148">
        <f t="shared" si="576"/>
        <v>54918.3</v>
      </c>
      <c r="E12335" s="138" t="s">
        <v>2037</v>
      </c>
      <c r="F12335" s="148">
        <f t="shared" si="577"/>
        <v>45015</v>
      </c>
      <c r="G12335" s="148">
        <f t="shared" si="578"/>
        <v>54918.299999999996</v>
      </c>
    </row>
    <row r="12336" spans="1:7" ht="14.4" customHeight="1">
      <c r="A12336" s="138" t="s">
        <v>20354</v>
      </c>
      <c r="B12336" s="151" t="s">
        <v>20352</v>
      </c>
      <c r="C12336" s="148">
        <v>47379</v>
      </c>
      <c r="D12336" s="148">
        <f t="shared" si="576"/>
        <v>57802.38</v>
      </c>
      <c r="E12336" s="138" t="s">
        <v>2037</v>
      </c>
      <c r="F12336" s="148">
        <f t="shared" si="577"/>
        <v>47379</v>
      </c>
      <c r="G12336" s="148">
        <f t="shared" si="578"/>
        <v>57802.38</v>
      </c>
    </row>
    <row r="12337" spans="1:7" ht="14.4" customHeight="1">
      <c r="A12337" s="138" t="s">
        <v>20355</v>
      </c>
      <c r="B12337" s="151" t="s">
        <v>20356</v>
      </c>
      <c r="C12337" s="148">
        <v>2024.59</v>
      </c>
      <c r="D12337" s="148">
        <f t="shared" si="576"/>
        <v>2470</v>
      </c>
      <c r="E12337" s="138" t="s">
        <v>2037</v>
      </c>
      <c r="F12337" s="148">
        <f t="shared" si="577"/>
        <v>2024.59</v>
      </c>
      <c r="G12337" s="148">
        <f t="shared" si="578"/>
        <v>2469.9998000000001</v>
      </c>
    </row>
    <row r="12338" spans="1:7" ht="14.4" customHeight="1">
      <c r="A12338" s="138" t="s">
        <v>20357</v>
      </c>
      <c r="B12338" s="151" t="s">
        <v>20358</v>
      </c>
      <c r="C12338" s="148">
        <v>2688.8152637500002</v>
      </c>
      <c r="D12338" s="148">
        <f t="shared" si="576"/>
        <v>3280.35</v>
      </c>
      <c r="E12338" s="138" t="s">
        <v>2037</v>
      </c>
      <c r="F12338" s="148">
        <f t="shared" si="577"/>
        <v>2688.82</v>
      </c>
      <c r="G12338" s="148">
        <f t="shared" si="578"/>
        <v>3280.3604</v>
      </c>
    </row>
    <row r="12339" spans="1:7" ht="14.4" customHeight="1">
      <c r="A12339" s="138" t="s">
        <v>20359</v>
      </c>
      <c r="B12339" s="151" t="s">
        <v>20360</v>
      </c>
      <c r="C12339" s="148">
        <v>2551.1268421099999</v>
      </c>
      <c r="D12339" s="148">
        <f t="shared" si="576"/>
        <v>3112.37</v>
      </c>
      <c r="E12339" s="138" t="s">
        <v>2037</v>
      </c>
      <c r="F12339" s="148">
        <f t="shared" si="577"/>
        <v>2551.13</v>
      </c>
      <c r="G12339" s="148">
        <f t="shared" si="578"/>
        <v>3112.3786</v>
      </c>
    </row>
    <row r="12340" spans="1:7" ht="14.4" customHeight="1">
      <c r="A12340" s="138" t="s">
        <v>20361</v>
      </c>
      <c r="B12340" s="151" t="s">
        <v>20362</v>
      </c>
      <c r="C12340" s="148">
        <v>3209.1081537900004</v>
      </c>
      <c r="D12340" s="148">
        <f t="shared" si="576"/>
        <v>3915.11</v>
      </c>
      <c r="E12340" s="138" t="s">
        <v>2037</v>
      </c>
      <c r="F12340" s="148">
        <f t="shared" si="577"/>
        <v>3209.11</v>
      </c>
      <c r="G12340" s="148">
        <f t="shared" si="578"/>
        <v>3915.1142</v>
      </c>
    </row>
    <row r="12341" spans="1:7" ht="14.4" customHeight="1">
      <c r="A12341" s="138" t="s">
        <v>20363</v>
      </c>
      <c r="B12341" s="151" t="s">
        <v>20364</v>
      </c>
      <c r="C12341" s="148">
        <v>3209.1081537900004</v>
      </c>
      <c r="D12341" s="148">
        <f t="shared" si="576"/>
        <v>3915.11</v>
      </c>
      <c r="E12341" s="138" t="s">
        <v>2037</v>
      </c>
      <c r="F12341" s="148">
        <f t="shared" si="577"/>
        <v>3209.11</v>
      </c>
      <c r="G12341" s="148">
        <f t="shared" si="578"/>
        <v>3915.1142</v>
      </c>
    </row>
    <row r="12342" spans="1:7" ht="14.4" customHeight="1">
      <c r="A12342" s="138" t="s">
        <v>20365</v>
      </c>
      <c r="B12342" s="151" t="s">
        <v>20366</v>
      </c>
      <c r="C12342" s="148">
        <v>4499.28</v>
      </c>
      <c r="D12342" s="148">
        <f t="shared" si="576"/>
        <v>5489.12</v>
      </c>
      <c r="E12342" s="138" t="s">
        <v>2037</v>
      </c>
      <c r="F12342" s="148">
        <f t="shared" si="577"/>
        <v>4499.28</v>
      </c>
      <c r="G12342" s="148">
        <f t="shared" si="578"/>
        <v>5489.1215999999995</v>
      </c>
    </row>
    <row r="12343" spans="1:7" ht="14.4" customHeight="1">
      <c r="A12343" s="138" t="s">
        <v>20367</v>
      </c>
      <c r="B12343" s="151" t="s">
        <v>20368</v>
      </c>
      <c r="C12343" s="148">
        <v>2626</v>
      </c>
      <c r="D12343" s="148">
        <f t="shared" si="576"/>
        <v>3203.72</v>
      </c>
      <c r="E12343" s="138" t="s">
        <v>2037</v>
      </c>
      <c r="F12343" s="148">
        <f t="shared" si="577"/>
        <v>2626</v>
      </c>
      <c r="G12343" s="148">
        <f t="shared" si="578"/>
        <v>3203.72</v>
      </c>
    </row>
    <row r="12344" spans="1:7" ht="14.4" customHeight="1">
      <c r="A12344" s="138" t="s">
        <v>20369</v>
      </c>
      <c r="B12344" s="151" t="s">
        <v>20366</v>
      </c>
      <c r="C12344" s="148">
        <v>4499.28</v>
      </c>
      <c r="D12344" s="148">
        <f t="shared" si="576"/>
        <v>5489.12</v>
      </c>
      <c r="E12344" s="138" t="s">
        <v>2037</v>
      </c>
      <c r="F12344" s="148">
        <f t="shared" si="577"/>
        <v>4499.28</v>
      </c>
      <c r="G12344" s="148">
        <f t="shared" si="578"/>
        <v>5489.1215999999995</v>
      </c>
    </row>
    <row r="12345" spans="1:7" ht="14.4" customHeight="1">
      <c r="A12345" s="138" t="s">
        <v>20370</v>
      </c>
      <c r="B12345" s="151" t="s">
        <v>20371</v>
      </c>
      <c r="C12345" s="148">
        <v>2688.8152637500002</v>
      </c>
      <c r="D12345" s="148">
        <f t="shared" si="576"/>
        <v>3280.35</v>
      </c>
      <c r="E12345" s="138" t="s">
        <v>2037</v>
      </c>
      <c r="F12345" s="148">
        <f t="shared" si="577"/>
        <v>2688.82</v>
      </c>
      <c r="G12345" s="148">
        <f t="shared" si="578"/>
        <v>3280.3604</v>
      </c>
    </row>
    <row r="12346" spans="1:7" ht="14.4" customHeight="1">
      <c r="A12346" s="138" t="s">
        <v>20372</v>
      </c>
      <c r="B12346" s="151" t="s">
        <v>20373</v>
      </c>
      <c r="C12346" s="148">
        <v>3659.2393245100006</v>
      </c>
      <c r="D12346" s="148">
        <f t="shared" si="576"/>
        <v>4464.2700000000004</v>
      </c>
      <c r="E12346" s="138" t="s">
        <v>2037</v>
      </c>
      <c r="F12346" s="148">
        <f t="shared" si="577"/>
        <v>3659.24</v>
      </c>
      <c r="G12346" s="148">
        <f t="shared" si="578"/>
        <v>4464.2727999999997</v>
      </c>
    </row>
    <row r="12347" spans="1:7" ht="14.4" customHeight="1">
      <c r="A12347" s="138" t="s">
        <v>20374</v>
      </c>
      <c r="B12347" s="151" t="s">
        <v>20375</v>
      </c>
      <c r="C12347" s="148">
        <v>2161</v>
      </c>
      <c r="D12347" s="148">
        <f t="shared" si="576"/>
        <v>2636.42</v>
      </c>
      <c r="E12347" s="138" t="s">
        <v>2037</v>
      </c>
      <c r="F12347" s="148">
        <f t="shared" si="577"/>
        <v>2161</v>
      </c>
      <c r="G12347" s="148">
        <f t="shared" si="578"/>
        <v>2636.42</v>
      </c>
    </row>
    <row r="12348" spans="1:7" ht="14.4" customHeight="1">
      <c r="A12348" s="138" t="s">
        <v>20376</v>
      </c>
      <c r="B12348" s="151" t="s">
        <v>20377</v>
      </c>
      <c r="C12348" s="148">
        <v>3659.2393245100006</v>
      </c>
      <c r="D12348" s="148">
        <f t="shared" si="576"/>
        <v>4464.2700000000004</v>
      </c>
      <c r="E12348" s="138" t="s">
        <v>2037</v>
      </c>
      <c r="F12348" s="148">
        <f t="shared" si="577"/>
        <v>3659.24</v>
      </c>
      <c r="G12348" s="148">
        <f t="shared" si="578"/>
        <v>4464.2727999999997</v>
      </c>
    </row>
    <row r="12349" spans="1:7" ht="14.4" customHeight="1">
      <c r="A12349" s="138" t="s">
        <v>20378</v>
      </c>
      <c r="B12349" s="151" t="s">
        <v>20379</v>
      </c>
      <c r="C12349" s="148">
        <v>3056.12</v>
      </c>
      <c r="D12349" s="148">
        <f t="shared" si="576"/>
        <v>3728.47</v>
      </c>
      <c r="E12349" s="138" t="s">
        <v>2037</v>
      </c>
      <c r="F12349" s="148">
        <f t="shared" si="577"/>
        <v>3056.12</v>
      </c>
      <c r="G12349" s="148">
        <f t="shared" si="578"/>
        <v>3728.4663999999998</v>
      </c>
    </row>
    <row r="12350" spans="1:7" ht="14.4" customHeight="1">
      <c r="A12350" s="138" t="s">
        <v>20380</v>
      </c>
      <c r="B12350" s="151" t="s">
        <v>20381</v>
      </c>
      <c r="C12350" s="148">
        <v>3572.4</v>
      </c>
      <c r="D12350" s="148">
        <f t="shared" si="576"/>
        <v>4358.33</v>
      </c>
      <c r="E12350" s="138" t="s">
        <v>2037</v>
      </c>
      <c r="F12350" s="148">
        <f t="shared" si="577"/>
        <v>3572.4</v>
      </c>
      <c r="G12350" s="148">
        <f t="shared" si="578"/>
        <v>4358.3280000000004</v>
      </c>
    </row>
    <row r="12351" spans="1:7" ht="14.4" customHeight="1">
      <c r="A12351" s="138" t="s">
        <v>20382</v>
      </c>
      <c r="B12351" s="151" t="s">
        <v>20381</v>
      </c>
      <c r="C12351" s="148">
        <v>4221.3599999999997</v>
      </c>
      <c r="D12351" s="148">
        <f t="shared" si="576"/>
        <v>5150.0600000000004</v>
      </c>
      <c r="E12351" s="138" t="s">
        <v>2037</v>
      </c>
      <c r="F12351" s="148">
        <f t="shared" si="577"/>
        <v>4221.3599999999997</v>
      </c>
      <c r="G12351" s="148">
        <f t="shared" si="578"/>
        <v>5150.0591999999997</v>
      </c>
    </row>
    <row r="12352" spans="1:7" ht="14.4" customHeight="1">
      <c r="A12352" s="138" t="s">
        <v>20383</v>
      </c>
      <c r="B12352" s="151" t="s">
        <v>20381</v>
      </c>
      <c r="C12352" s="148">
        <v>4221.3599999999997</v>
      </c>
      <c r="D12352" s="148">
        <f t="shared" si="576"/>
        <v>5150.0600000000004</v>
      </c>
      <c r="E12352" s="138" t="s">
        <v>2037</v>
      </c>
      <c r="F12352" s="148">
        <f t="shared" si="577"/>
        <v>4221.3599999999997</v>
      </c>
      <c r="G12352" s="148">
        <f t="shared" si="578"/>
        <v>5150.0591999999997</v>
      </c>
    </row>
    <row r="12353" spans="1:7" ht="14.4" customHeight="1">
      <c r="A12353" s="138" t="s">
        <v>20384</v>
      </c>
      <c r="B12353" s="151" t="s">
        <v>20381</v>
      </c>
      <c r="C12353" s="148">
        <v>3572.4</v>
      </c>
      <c r="D12353" s="148">
        <f t="shared" si="576"/>
        <v>4358.33</v>
      </c>
      <c r="E12353" s="138" t="s">
        <v>2037</v>
      </c>
      <c r="F12353" s="148">
        <f t="shared" si="577"/>
        <v>3572.4</v>
      </c>
      <c r="G12353" s="148">
        <f t="shared" si="578"/>
        <v>4358.3280000000004</v>
      </c>
    </row>
    <row r="12354" spans="1:7" ht="14.4" customHeight="1">
      <c r="A12354" s="138" t="s">
        <v>20385</v>
      </c>
      <c r="B12354" s="151" t="s">
        <v>20386</v>
      </c>
      <c r="C12354" s="148">
        <v>3696.3052303099994</v>
      </c>
      <c r="D12354" s="148">
        <f t="shared" si="576"/>
        <v>4509.49</v>
      </c>
      <c r="E12354" s="138" t="s">
        <v>2037</v>
      </c>
      <c r="F12354" s="148">
        <f t="shared" si="577"/>
        <v>3696.31</v>
      </c>
      <c r="G12354" s="148">
        <f t="shared" si="578"/>
        <v>4509.4982</v>
      </c>
    </row>
    <row r="12355" spans="1:7" ht="14.4" customHeight="1">
      <c r="A12355" s="138" t="s">
        <v>20387</v>
      </c>
      <c r="B12355" s="151" t="s">
        <v>11029</v>
      </c>
      <c r="C12355" s="148">
        <v>1375.9199999999998</v>
      </c>
      <c r="D12355" s="148">
        <f t="shared" si="576"/>
        <v>1678.62</v>
      </c>
      <c r="E12355" s="138" t="s">
        <v>2037</v>
      </c>
      <c r="F12355" s="148">
        <f t="shared" si="577"/>
        <v>1375.92</v>
      </c>
      <c r="G12355" s="148">
        <f t="shared" si="578"/>
        <v>1678.6224</v>
      </c>
    </row>
    <row r="12356" spans="1:7" ht="14.4" customHeight="1">
      <c r="A12356" s="138" t="s">
        <v>20388</v>
      </c>
      <c r="B12356" s="151" t="s">
        <v>11029</v>
      </c>
      <c r="C12356" s="148">
        <v>1794</v>
      </c>
      <c r="D12356" s="148">
        <f t="shared" si="576"/>
        <v>2188.6799999999998</v>
      </c>
      <c r="E12356" s="138" t="s">
        <v>2037</v>
      </c>
      <c r="F12356" s="148">
        <f t="shared" si="577"/>
        <v>1794</v>
      </c>
      <c r="G12356" s="148">
        <f t="shared" si="578"/>
        <v>2188.6799999999998</v>
      </c>
    </row>
    <row r="12357" spans="1:7" ht="14.4" customHeight="1">
      <c r="A12357" s="138" t="s">
        <v>20389</v>
      </c>
      <c r="B12357" s="151" t="s">
        <v>11029</v>
      </c>
      <c r="C12357" s="148">
        <v>1794</v>
      </c>
      <c r="D12357" s="148">
        <f t="shared" si="576"/>
        <v>2188.6799999999998</v>
      </c>
      <c r="E12357" s="138" t="s">
        <v>2037</v>
      </c>
      <c r="F12357" s="148">
        <f t="shared" si="577"/>
        <v>1794</v>
      </c>
      <c r="G12357" s="148">
        <f t="shared" si="578"/>
        <v>2188.6799999999998</v>
      </c>
    </row>
    <row r="12358" spans="1:7" ht="14.4" customHeight="1">
      <c r="A12358" s="138" t="s">
        <v>20390</v>
      </c>
      <c r="B12358" s="151" t="s">
        <v>11029</v>
      </c>
      <c r="C12358" s="148">
        <v>1375.9199999999998</v>
      </c>
      <c r="D12358" s="148">
        <f t="shared" si="576"/>
        <v>1678.62</v>
      </c>
      <c r="E12358" s="138" t="s">
        <v>2037</v>
      </c>
      <c r="F12358" s="148">
        <f t="shared" si="577"/>
        <v>1375.92</v>
      </c>
      <c r="G12358" s="148">
        <f t="shared" si="578"/>
        <v>1678.6224</v>
      </c>
    </row>
    <row r="12359" spans="1:7" ht="14.4" customHeight="1">
      <c r="A12359" s="138" t="s">
        <v>20391</v>
      </c>
      <c r="B12359" s="151" t="s">
        <v>20392</v>
      </c>
      <c r="C12359" s="148">
        <v>1965.9861837000001</v>
      </c>
      <c r="D12359" s="148">
        <f t="shared" si="576"/>
        <v>2398.5</v>
      </c>
      <c r="E12359" s="138" t="s">
        <v>2037</v>
      </c>
      <c r="F12359" s="148">
        <f t="shared" si="577"/>
        <v>1965.99</v>
      </c>
      <c r="G12359" s="148">
        <f t="shared" si="578"/>
        <v>2398.5077999999999</v>
      </c>
    </row>
    <row r="12360" spans="1:7" ht="14.4" customHeight="1">
      <c r="A12360" s="138" t="s">
        <v>20393</v>
      </c>
      <c r="B12360" s="151" t="s">
        <v>20394</v>
      </c>
      <c r="C12360" s="148">
        <v>2257.2258293199998</v>
      </c>
      <c r="D12360" s="148">
        <f t="shared" si="576"/>
        <v>2753.82</v>
      </c>
      <c r="E12360" s="138" t="s">
        <v>2037</v>
      </c>
      <c r="F12360" s="148">
        <f t="shared" si="577"/>
        <v>2257.23</v>
      </c>
      <c r="G12360" s="148">
        <f t="shared" si="578"/>
        <v>2753.8206</v>
      </c>
    </row>
    <row r="12361" spans="1:7" ht="14.4" customHeight="1">
      <c r="A12361" s="138" t="s">
        <v>20395</v>
      </c>
      <c r="B12361" s="151" t="s">
        <v>20396</v>
      </c>
      <c r="C12361" s="148">
        <v>2257.2258293199998</v>
      </c>
      <c r="D12361" s="148">
        <f t="shared" ref="D12361:D12424" si="579">ROUND(C12361*(1+$D$8),2)</f>
        <v>2753.82</v>
      </c>
      <c r="E12361" s="138" t="s">
        <v>2037</v>
      </c>
      <c r="F12361" s="148">
        <f t="shared" ref="F12361:F12424" si="580">ROUND(C12361*(1-HLOOKUP(E12361,$1:$2,2,FALSE)),2)</f>
        <v>2257.23</v>
      </c>
      <c r="G12361" s="148">
        <f t="shared" ref="G12361:G12424" si="581">F12361*(1+$D$8)</f>
        <v>2753.8206</v>
      </c>
    </row>
    <row r="12362" spans="1:7" ht="14.4" customHeight="1">
      <c r="A12362" s="138" t="s">
        <v>20397</v>
      </c>
      <c r="B12362" s="151" t="s">
        <v>20398</v>
      </c>
      <c r="C12362" s="148">
        <v>2943.49</v>
      </c>
      <c r="D12362" s="148">
        <f t="shared" si="579"/>
        <v>3591.06</v>
      </c>
      <c r="E12362" s="138" t="s">
        <v>2037</v>
      </c>
      <c r="F12362" s="148">
        <f t="shared" si="580"/>
        <v>2943.49</v>
      </c>
      <c r="G12362" s="148">
        <f t="shared" si="581"/>
        <v>3591.0577999999996</v>
      </c>
    </row>
    <row r="12363" spans="1:7" ht="14.4" customHeight="1">
      <c r="A12363" s="138" t="s">
        <v>20399</v>
      </c>
      <c r="B12363" s="151" t="s">
        <v>20400</v>
      </c>
      <c r="C12363" s="148">
        <v>1974.77</v>
      </c>
      <c r="D12363" s="148">
        <f t="shared" si="579"/>
        <v>2409.2199999999998</v>
      </c>
      <c r="E12363" s="138" t="s">
        <v>2037</v>
      </c>
      <c r="F12363" s="148">
        <f t="shared" si="580"/>
        <v>1974.77</v>
      </c>
      <c r="G12363" s="148">
        <f t="shared" si="581"/>
        <v>2409.2194</v>
      </c>
    </row>
    <row r="12364" spans="1:7" ht="14.4" customHeight="1">
      <c r="A12364" s="138" t="s">
        <v>20401</v>
      </c>
      <c r="B12364" s="151" t="s">
        <v>20398</v>
      </c>
      <c r="C12364" s="148">
        <v>2943.49</v>
      </c>
      <c r="D12364" s="148">
        <f t="shared" si="579"/>
        <v>3591.06</v>
      </c>
      <c r="E12364" s="138" t="s">
        <v>2037</v>
      </c>
      <c r="F12364" s="148">
        <f t="shared" si="580"/>
        <v>2943.49</v>
      </c>
      <c r="G12364" s="148">
        <f t="shared" si="581"/>
        <v>3591.0577999999996</v>
      </c>
    </row>
    <row r="12365" spans="1:7" ht="14.4" customHeight="1">
      <c r="A12365" s="138" t="s">
        <v>20402</v>
      </c>
      <c r="B12365" s="151" t="s">
        <v>20403</v>
      </c>
      <c r="C12365" s="148">
        <v>3696.3052303099994</v>
      </c>
      <c r="D12365" s="148">
        <f t="shared" si="579"/>
        <v>4509.49</v>
      </c>
      <c r="E12365" s="138" t="s">
        <v>2037</v>
      </c>
      <c r="F12365" s="148">
        <f t="shared" si="580"/>
        <v>3696.31</v>
      </c>
      <c r="G12365" s="148">
        <f t="shared" si="581"/>
        <v>4509.4982</v>
      </c>
    </row>
    <row r="12366" spans="1:7" ht="14.4" customHeight="1">
      <c r="A12366" s="138" t="s">
        <v>20404</v>
      </c>
      <c r="B12366" s="151" t="s">
        <v>20405</v>
      </c>
      <c r="C12366" s="148">
        <v>4812.34911388</v>
      </c>
      <c r="D12366" s="148">
        <f t="shared" si="579"/>
        <v>5871.07</v>
      </c>
      <c r="E12366" s="138" t="s">
        <v>2037</v>
      </c>
      <c r="F12366" s="148">
        <f t="shared" si="580"/>
        <v>4812.3500000000004</v>
      </c>
      <c r="G12366" s="148">
        <f t="shared" si="581"/>
        <v>5871.067</v>
      </c>
    </row>
    <row r="12367" spans="1:7" ht="14.4" customHeight="1">
      <c r="A12367" s="138" t="s">
        <v>20406</v>
      </c>
      <c r="B12367" s="151" t="s">
        <v>20407</v>
      </c>
      <c r="C12367" s="148">
        <v>3070</v>
      </c>
      <c r="D12367" s="148">
        <f t="shared" si="579"/>
        <v>3745.4</v>
      </c>
      <c r="E12367" s="138" t="s">
        <v>2037</v>
      </c>
      <c r="F12367" s="148">
        <f t="shared" si="580"/>
        <v>3070</v>
      </c>
      <c r="G12367" s="148">
        <f t="shared" si="581"/>
        <v>3745.4</v>
      </c>
    </row>
    <row r="12368" spans="1:7" ht="14.4" customHeight="1">
      <c r="A12368" s="138" t="s">
        <v>20408</v>
      </c>
      <c r="B12368" s="151" t="s">
        <v>20409</v>
      </c>
      <c r="C12368" s="148">
        <v>4812.34911388</v>
      </c>
      <c r="D12368" s="148">
        <f t="shared" si="579"/>
        <v>5871.07</v>
      </c>
      <c r="E12368" s="138" t="s">
        <v>2037</v>
      </c>
      <c r="F12368" s="148">
        <f t="shared" si="580"/>
        <v>4812.3500000000004</v>
      </c>
      <c r="G12368" s="148">
        <f t="shared" si="581"/>
        <v>5871.067</v>
      </c>
    </row>
    <row r="12369" spans="1:7" ht="14.4" customHeight="1">
      <c r="A12369" s="138" t="s">
        <v>20410</v>
      </c>
      <c r="B12369" s="151" t="s">
        <v>20411</v>
      </c>
      <c r="C12369" s="148">
        <v>3378.55731367</v>
      </c>
      <c r="D12369" s="148">
        <f t="shared" si="579"/>
        <v>4121.84</v>
      </c>
      <c r="E12369" s="138" t="s">
        <v>2037</v>
      </c>
      <c r="F12369" s="148">
        <f t="shared" si="580"/>
        <v>3378.56</v>
      </c>
      <c r="G12369" s="148">
        <f t="shared" si="581"/>
        <v>4121.8432000000003</v>
      </c>
    </row>
    <row r="12370" spans="1:7" ht="14.4" customHeight="1">
      <c r="A12370" s="138" t="s">
        <v>20412</v>
      </c>
      <c r="B12370" s="151" t="s">
        <v>20413</v>
      </c>
      <c r="C12370" s="148">
        <v>4162.08</v>
      </c>
      <c r="D12370" s="148">
        <f t="shared" si="579"/>
        <v>5077.74</v>
      </c>
      <c r="E12370" s="138" t="s">
        <v>2037</v>
      </c>
      <c r="F12370" s="148">
        <f t="shared" si="580"/>
        <v>4162.08</v>
      </c>
      <c r="G12370" s="148">
        <f t="shared" si="581"/>
        <v>5077.7375999999995</v>
      </c>
    </row>
    <row r="12371" spans="1:7" ht="14.4" customHeight="1">
      <c r="A12371" s="138" t="s">
        <v>20414</v>
      </c>
      <c r="B12371" s="151" t="s">
        <v>20413</v>
      </c>
      <c r="C12371" s="148">
        <v>4823.5199999999995</v>
      </c>
      <c r="D12371" s="148">
        <f t="shared" si="579"/>
        <v>5884.69</v>
      </c>
      <c r="E12371" s="138" t="s">
        <v>2037</v>
      </c>
      <c r="F12371" s="148">
        <f t="shared" si="580"/>
        <v>4823.5200000000004</v>
      </c>
      <c r="G12371" s="148">
        <f t="shared" si="581"/>
        <v>5884.6944000000003</v>
      </c>
    </row>
    <row r="12372" spans="1:7" ht="14.4" customHeight="1">
      <c r="A12372" s="138" t="s">
        <v>20415</v>
      </c>
      <c r="B12372" s="151" t="s">
        <v>20413</v>
      </c>
      <c r="C12372" s="148">
        <v>4823.5199999999995</v>
      </c>
      <c r="D12372" s="148">
        <f t="shared" si="579"/>
        <v>5884.69</v>
      </c>
      <c r="E12372" s="138" t="s">
        <v>2037</v>
      </c>
      <c r="F12372" s="148">
        <f t="shared" si="580"/>
        <v>4823.5200000000004</v>
      </c>
      <c r="G12372" s="148">
        <f t="shared" si="581"/>
        <v>5884.6944000000003</v>
      </c>
    </row>
    <row r="12373" spans="1:7" ht="14.4" customHeight="1">
      <c r="A12373" s="138" t="s">
        <v>20416</v>
      </c>
      <c r="B12373" s="151" t="s">
        <v>20413</v>
      </c>
      <c r="C12373" s="148">
        <v>4162.08</v>
      </c>
      <c r="D12373" s="148">
        <f t="shared" si="579"/>
        <v>5077.74</v>
      </c>
      <c r="E12373" s="138" t="s">
        <v>2037</v>
      </c>
      <c r="F12373" s="148">
        <f t="shared" si="580"/>
        <v>4162.08</v>
      </c>
      <c r="G12373" s="148">
        <f t="shared" si="581"/>
        <v>5077.7375999999995</v>
      </c>
    </row>
    <row r="12374" spans="1:7" ht="14.4" customHeight="1">
      <c r="A12374" s="138" t="s">
        <v>20417</v>
      </c>
      <c r="B12374" s="151" t="s">
        <v>20418</v>
      </c>
      <c r="C12374" s="148">
        <v>4035.2211168499998</v>
      </c>
      <c r="D12374" s="148">
        <f t="shared" si="579"/>
        <v>4922.97</v>
      </c>
      <c r="E12374" s="138" t="s">
        <v>2037</v>
      </c>
      <c r="F12374" s="148">
        <f t="shared" si="580"/>
        <v>4035.22</v>
      </c>
      <c r="G12374" s="148">
        <f t="shared" si="581"/>
        <v>4922.9683999999997</v>
      </c>
    </row>
    <row r="12375" spans="1:7" ht="14.4" customHeight="1">
      <c r="A12375" s="138" t="s">
        <v>20419</v>
      </c>
      <c r="B12375" s="151" t="s">
        <v>20420</v>
      </c>
      <c r="C12375" s="148">
        <v>4035.2211168499998</v>
      </c>
      <c r="D12375" s="148">
        <f t="shared" si="579"/>
        <v>4922.97</v>
      </c>
      <c r="E12375" s="138" t="s">
        <v>2037</v>
      </c>
      <c r="F12375" s="148">
        <f t="shared" si="580"/>
        <v>4035.22</v>
      </c>
      <c r="G12375" s="148">
        <f t="shared" si="581"/>
        <v>4922.9683999999997</v>
      </c>
    </row>
    <row r="12376" spans="1:7" ht="14.4" customHeight="1">
      <c r="A12376" s="138" t="s">
        <v>20421</v>
      </c>
      <c r="B12376" s="151" t="s">
        <v>20422</v>
      </c>
      <c r="C12376" s="148">
        <v>5310.1213919600004</v>
      </c>
      <c r="D12376" s="148">
        <f t="shared" si="579"/>
        <v>6478.35</v>
      </c>
      <c r="E12376" s="138" t="s">
        <v>2037</v>
      </c>
      <c r="F12376" s="148">
        <f t="shared" si="580"/>
        <v>5310.12</v>
      </c>
      <c r="G12376" s="148">
        <f t="shared" si="581"/>
        <v>6478.3463999999994</v>
      </c>
    </row>
    <row r="12377" spans="1:7" ht="14.4" customHeight="1">
      <c r="A12377" s="138" t="s">
        <v>20423</v>
      </c>
      <c r="B12377" s="151" t="s">
        <v>20424</v>
      </c>
      <c r="C12377" s="148">
        <v>3390.38</v>
      </c>
      <c r="D12377" s="148">
        <f t="shared" si="579"/>
        <v>4136.26</v>
      </c>
      <c r="E12377" s="138" t="s">
        <v>2037</v>
      </c>
      <c r="F12377" s="148">
        <f t="shared" si="580"/>
        <v>3390.38</v>
      </c>
      <c r="G12377" s="148">
        <f t="shared" si="581"/>
        <v>4136.2636000000002</v>
      </c>
    </row>
    <row r="12378" spans="1:7" ht="14.4" customHeight="1">
      <c r="A12378" s="138" t="s">
        <v>20425</v>
      </c>
      <c r="B12378" s="151" t="s">
        <v>20426</v>
      </c>
      <c r="C12378" s="148">
        <v>5310.1213919600004</v>
      </c>
      <c r="D12378" s="148">
        <f t="shared" si="579"/>
        <v>6478.35</v>
      </c>
      <c r="E12378" s="138" t="s">
        <v>2037</v>
      </c>
      <c r="F12378" s="148">
        <f t="shared" si="580"/>
        <v>5310.12</v>
      </c>
      <c r="G12378" s="148">
        <f t="shared" si="581"/>
        <v>6478.3463999999994</v>
      </c>
    </row>
    <row r="12379" spans="1:7" ht="14.4" customHeight="1">
      <c r="A12379" s="138" t="s">
        <v>20427</v>
      </c>
      <c r="B12379" s="151" t="s">
        <v>20428</v>
      </c>
      <c r="C12379" s="148">
        <v>3718.8082754899997</v>
      </c>
      <c r="D12379" s="148">
        <f t="shared" si="579"/>
        <v>4536.95</v>
      </c>
      <c r="E12379" s="138" t="s">
        <v>2037</v>
      </c>
      <c r="F12379" s="148">
        <f t="shared" si="580"/>
        <v>3718.81</v>
      </c>
      <c r="G12379" s="148">
        <f t="shared" si="581"/>
        <v>4536.9481999999998</v>
      </c>
    </row>
    <row r="12380" spans="1:7" ht="14.4" customHeight="1">
      <c r="A12380" s="138" t="s">
        <v>20429</v>
      </c>
      <c r="B12380" s="151" t="s">
        <v>20430</v>
      </c>
      <c r="C12380" s="148">
        <v>4393</v>
      </c>
      <c r="D12380" s="148">
        <f t="shared" si="579"/>
        <v>5359.46</v>
      </c>
      <c r="E12380" s="138" t="s">
        <v>2037</v>
      </c>
      <c r="F12380" s="148">
        <f t="shared" si="580"/>
        <v>4393</v>
      </c>
      <c r="G12380" s="148">
        <f t="shared" si="581"/>
        <v>5359.46</v>
      </c>
    </row>
    <row r="12381" spans="1:7" ht="14.4" customHeight="1">
      <c r="A12381" s="138" t="s">
        <v>20431</v>
      </c>
      <c r="B12381" s="151" t="s">
        <v>20432</v>
      </c>
      <c r="C12381" s="148">
        <v>898.91848276999997</v>
      </c>
      <c r="D12381" s="148">
        <f t="shared" si="579"/>
        <v>1096.68</v>
      </c>
      <c r="E12381" s="138" t="s">
        <v>2037</v>
      </c>
      <c r="F12381" s="148">
        <f t="shared" si="580"/>
        <v>898.92</v>
      </c>
      <c r="G12381" s="148">
        <f t="shared" si="581"/>
        <v>1096.6823999999999</v>
      </c>
    </row>
    <row r="12382" spans="1:7" ht="14.4" customHeight="1">
      <c r="A12382" s="138" t="s">
        <v>20433</v>
      </c>
      <c r="B12382" s="151" t="s">
        <v>20434</v>
      </c>
      <c r="C12382" s="148">
        <v>898.91848276999997</v>
      </c>
      <c r="D12382" s="148">
        <f t="shared" si="579"/>
        <v>1096.68</v>
      </c>
      <c r="E12382" s="138" t="s">
        <v>2037</v>
      </c>
      <c r="F12382" s="148">
        <f t="shared" si="580"/>
        <v>898.92</v>
      </c>
      <c r="G12382" s="148">
        <f t="shared" si="581"/>
        <v>1096.6823999999999</v>
      </c>
    </row>
    <row r="12383" spans="1:7" ht="14.4" customHeight="1">
      <c r="A12383" s="138" t="s">
        <v>20435</v>
      </c>
      <c r="B12383" s="151" t="s">
        <v>20432</v>
      </c>
      <c r="C12383" s="148">
        <v>1117.3701754600002</v>
      </c>
      <c r="D12383" s="148">
        <f t="shared" si="579"/>
        <v>1363.19</v>
      </c>
      <c r="E12383" s="138" t="s">
        <v>2037</v>
      </c>
      <c r="F12383" s="148">
        <f t="shared" si="580"/>
        <v>1117.3699999999999</v>
      </c>
      <c r="G12383" s="148">
        <f t="shared" si="581"/>
        <v>1363.1913999999999</v>
      </c>
    </row>
    <row r="12384" spans="1:7" ht="14.4" customHeight="1">
      <c r="A12384" s="138" t="s">
        <v>20436</v>
      </c>
      <c r="B12384" s="151" t="s">
        <v>20434</v>
      </c>
      <c r="C12384" s="148">
        <v>1117.3701754600002</v>
      </c>
      <c r="D12384" s="148">
        <f t="shared" si="579"/>
        <v>1363.19</v>
      </c>
      <c r="E12384" s="138" t="s">
        <v>2037</v>
      </c>
      <c r="F12384" s="148">
        <f t="shared" si="580"/>
        <v>1117.3699999999999</v>
      </c>
      <c r="G12384" s="148">
        <f t="shared" si="581"/>
        <v>1363.1913999999999</v>
      </c>
    </row>
    <row r="12385" spans="1:7" ht="14.4" customHeight="1">
      <c r="A12385" s="138" t="s">
        <v>20437</v>
      </c>
      <c r="B12385" s="151" t="s">
        <v>20432</v>
      </c>
      <c r="C12385" s="148">
        <v>1117.3701754600002</v>
      </c>
      <c r="D12385" s="148">
        <f t="shared" si="579"/>
        <v>1363.19</v>
      </c>
      <c r="E12385" s="138" t="s">
        <v>2037</v>
      </c>
      <c r="F12385" s="148">
        <f t="shared" si="580"/>
        <v>1117.3699999999999</v>
      </c>
      <c r="G12385" s="148">
        <f t="shared" si="581"/>
        <v>1363.1913999999999</v>
      </c>
    </row>
    <row r="12386" spans="1:7" ht="14.4" customHeight="1">
      <c r="A12386" s="138" t="s">
        <v>20438</v>
      </c>
      <c r="B12386" s="151" t="s">
        <v>20434</v>
      </c>
      <c r="C12386" s="148">
        <v>1117.3701754600002</v>
      </c>
      <c r="D12386" s="148">
        <f t="shared" si="579"/>
        <v>1363.19</v>
      </c>
      <c r="E12386" s="138" t="s">
        <v>2037</v>
      </c>
      <c r="F12386" s="148">
        <f t="shared" si="580"/>
        <v>1117.3699999999999</v>
      </c>
      <c r="G12386" s="148">
        <f t="shared" si="581"/>
        <v>1363.1913999999999</v>
      </c>
    </row>
    <row r="12387" spans="1:7" ht="14.4" customHeight="1">
      <c r="A12387" s="138" t="s">
        <v>20439</v>
      </c>
      <c r="B12387" s="151" t="s">
        <v>20432</v>
      </c>
      <c r="C12387" s="148">
        <v>976.36</v>
      </c>
      <c r="D12387" s="148">
        <f t="shared" si="579"/>
        <v>1191.1600000000001</v>
      </c>
      <c r="E12387" s="138" t="s">
        <v>2037</v>
      </c>
      <c r="F12387" s="148">
        <f t="shared" si="580"/>
        <v>976.36</v>
      </c>
      <c r="G12387" s="148">
        <f t="shared" si="581"/>
        <v>1191.1592000000001</v>
      </c>
    </row>
    <row r="12388" spans="1:7" ht="14.4" customHeight="1">
      <c r="A12388" s="138" t="s">
        <v>20440</v>
      </c>
      <c r="B12388" s="151" t="s">
        <v>20434</v>
      </c>
      <c r="C12388" s="148">
        <v>976.36</v>
      </c>
      <c r="D12388" s="148">
        <f t="shared" si="579"/>
        <v>1191.1600000000001</v>
      </c>
      <c r="E12388" s="138" t="s">
        <v>2037</v>
      </c>
      <c r="F12388" s="148">
        <f t="shared" si="580"/>
        <v>976.36</v>
      </c>
      <c r="G12388" s="148">
        <f t="shared" si="581"/>
        <v>1191.1592000000001</v>
      </c>
    </row>
    <row r="12389" spans="1:7" ht="14.4" customHeight="1">
      <c r="A12389" s="138" t="s">
        <v>20441</v>
      </c>
      <c r="B12389" s="151" t="s">
        <v>20442</v>
      </c>
      <c r="C12389" s="148">
        <v>1462.8999546700002</v>
      </c>
      <c r="D12389" s="148">
        <f t="shared" si="579"/>
        <v>1784.74</v>
      </c>
      <c r="E12389" s="138" t="s">
        <v>2037</v>
      </c>
      <c r="F12389" s="148">
        <f t="shared" si="580"/>
        <v>1462.9</v>
      </c>
      <c r="G12389" s="148">
        <f t="shared" si="581"/>
        <v>1784.7380000000001</v>
      </c>
    </row>
    <row r="12390" spans="1:7" ht="14.4" customHeight="1">
      <c r="A12390" s="138" t="s">
        <v>20443</v>
      </c>
      <c r="B12390" s="151" t="s">
        <v>20442</v>
      </c>
      <c r="C12390" s="148">
        <v>1462.8999546700002</v>
      </c>
      <c r="D12390" s="148">
        <f t="shared" si="579"/>
        <v>1784.74</v>
      </c>
      <c r="E12390" s="138" t="s">
        <v>2037</v>
      </c>
      <c r="F12390" s="148">
        <f t="shared" si="580"/>
        <v>1462.9</v>
      </c>
      <c r="G12390" s="148">
        <f t="shared" si="581"/>
        <v>1784.7380000000001</v>
      </c>
    </row>
    <row r="12391" spans="1:7" ht="14.4" customHeight="1">
      <c r="A12391" s="138" t="s">
        <v>20444</v>
      </c>
      <c r="B12391" s="151" t="s">
        <v>20445</v>
      </c>
      <c r="C12391" s="148">
        <v>1578.0941145200002</v>
      </c>
      <c r="D12391" s="148">
        <f t="shared" si="579"/>
        <v>1925.27</v>
      </c>
      <c r="E12391" s="138" t="s">
        <v>2037</v>
      </c>
      <c r="F12391" s="148">
        <f t="shared" si="580"/>
        <v>1578.09</v>
      </c>
      <c r="G12391" s="148">
        <f t="shared" si="581"/>
        <v>1925.2697999999998</v>
      </c>
    </row>
    <row r="12392" spans="1:7" ht="14.4" customHeight="1">
      <c r="A12392" s="138" t="s">
        <v>20446</v>
      </c>
      <c r="B12392" s="151" t="s">
        <v>20445</v>
      </c>
      <c r="C12392" s="148">
        <v>1578.0941145200002</v>
      </c>
      <c r="D12392" s="148">
        <f t="shared" si="579"/>
        <v>1925.27</v>
      </c>
      <c r="E12392" s="138" t="s">
        <v>2037</v>
      </c>
      <c r="F12392" s="148">
        <f t="shared" si="580"/>
        <v>1578.09</v>
      </c>
      <c r="G12392" s="148">
        <f t="shared" si="581"/>
        <v>1925.2697999999998</v>
      </c>
    </row>
    <row r="12393" spans="1:7" ht="14.4" customHeight="1">
      <c r="A12393" s="138" t="s">
        <v>20447</v>
      </c>
      <c r="B12393" s="151" t="s">
        <v>20448</v>
      </c>
      <c r="C12393" s="148">
        <v>1578.0941145200002</v>
      </c>
      <c r="D12393" s="148">
        <f t="shared" si="579"/>
        <v>1925.27</v>
      </c>
      <c r="E12393" s="138" t="s">
        <v>2037</v>
      </c>
      <c r="F12393" s="148">
        <f t="shared" si="580"/>
        <v>1578.09</v>
      </c>
      <c r="G12393" s="148">
        <f t="shared" si="581"/>
        <v>1925.2697999999998</v>
      </c>
    </row>
    <row r="12394" spans="1:7" ht="14.4" customHeight="1">
      <c r="A12394" s="138" t="s">
        <v>20449</v>
      </c>
      <c r="B12394" s="151" t="s">
        <v>20448</v>
      </c>
      <c r="C12394" s="148">
        <v>1578.0941145200002</v>
      </c>
      <c r="D12394" s="148">
        <f t="shared" si="579"/>
        <v>1925.27</v>
      </c>
      <c r="E12394" s="138" t="s">
        <v>2037</v>
      </c>
      <c r="F12394" s="148">
        <f t="shared" si="580"/>
        <v>1578.09</v>
      </c>
      <c r="G12394" s="148">
        <f t="shared" si="581"/>
        <v>1925.2697999999998</v>
      </c>
    </row>
    <row r="12395" spans="1:7" ht="14.4" customHeight="1">
      <c r="A12395" s="138" t="s">
        <v>20450</v>
      </c>
      <c r="B12395" s="151" t="s">
        <v>20451</v>
      </c>
      <c r="C12395" s="148">
        <v>2228</v>
      </c>
      <c r="D12395" s="148">
        <f t="shared" si="579"/>
        <v>2718.16</v>
      </c>
      <c r="E12395" s="138" t="s">
        <v>2037</v>
      </c>
      <c r="F12395" s="148">
        <f t="shared" si="580"/>
        <v>2228</v>
      </c>
      <c r="G12395" s="148">
        <f t="shared" si="581"/>
        <v>2718.16</v>
      </c>
    </row>
    <row r="12396" spans="1:7" ht="14.4" customHeight="1">
      <c r="A12396" s="138" t="s">
        <v>20452</v>
      </c>
      <c r="B12396" s="151" t="s">
        <v>20451</v>
      </c>
      <c r="C12396" s="148">
        <v>2228</v>
      </c>
      <c r="D12396" s="148">
        <f t="shared" si="579"/>
        <v>2718.16</v>
      </c>
      <c r="E12396" s="138" t="s">
        <v>2037</v>
      </c>
      <c r="F12396" s="148">
        <f t="shared" si="580"/>
        <v>2228</v>
      </c>
      <c r="G12396" s="148">
        <f t="shared" si="581"/>
        <v>2718.16</v>
      </c>
    </row>
    <row r="12397" spans="1:7" ht="14.4" customHeight="1">
      <c r="A12397" s="138" t="s">
        <v>20453</v>
      </c>
      <c r="B12397" s="151" t="s">
        <v>20454</v>
      </c>
      <c r="C12397" s="148">
        <v>1474</v>
      </c>
      <c r="D12397" s="148">
        <f t="shared" si="579"/>
        <v>1798.28</v>
      </c>
      <c r="E12397" s="138" t="s">
        <v>2037</v>
      </c>
      <c r="F12397" s="148">
        <f t="shared" si="580"/>
        <v>1474</v>
      </c>
      <c r="G12397" s="148">
        <f t="shared" si="581"/>
        <v>1798.28</v>
      </c>
    </row>
    <row r="12398" spans="1:7" ht="14.4" customHeight="1">
      <c r="A12398" s="138" t="s">
        <v>20455</v>
      </c>
      <c r="B12398" s="151" t="s">
        <v>20454</v>
      </c>
      <c r="C12398" s="148">
        <v>1474</v>
      </c>
      <c r="D12398" s="148">
        <f t="shared" si="579"/>
        <v>1798.28</v>
      </c>
      <c r="E12398" s="138" t="s">
        <v>2037</v>
      </c>
      <c r="F12398" s="148">
        <f t="shared" si="580"/>
        <v>1474</v>
      </c>
      <c r="G12398" s="148">
        <f t="shared" si="581"/>
        <v>1798.28</v>
      </c>
    </row>
    <row r="12399" spans="1:7" ht="14.4" customHeight="1">
      <c r="A12399" s="138" t="s">
        <v>20456</v>
      </c>
      <c r="B12399" s="151" t="s">
        <v>20451</v>
      </c>
      <c r="C12399" s="148">
        <v>2228</v>
      </c>
      <c r="D12399" s="148">
        <f t="shared" si="579"/>
        <v>2718.16</v>
      </c>
      <c r="E12399" s="138" t="s">
        <v>2037</v>
      </c>
      <c r="F12399" s="148">
        <f t="shared" si="580"/>
        <v>2228</v>
      </c>
      <c r="G12399" s="148">
        <f t="shared" si="581"/>
        <v>2718.16</v>
      </c>
    </row>
    <row r="12400" spans="1:7" ht="14.4" customHeight="1">
      <c r="A12400" s="138" t="s">
        <v>20457</v>
      </c>
      <c r="B12400" s="151" t="s">
        <v>20451</v>
      </c>
      <c r="C12400" s="148">
        <v>2228</v>
      </c>
      <c r="D12400" s="148">
        <f t="shared" si="579"/>
        <v>2718.16</v>
      </c>
      <c r="E12400" s="138" t="s">
        <v>2037</v>
      </c>
      <c r="F12400" s="148">
        <f t="shared" si="580"/>
        <v>2228</v>
      </c>
      <c r="G12400" s="148">
        <f t="shared" si="581"/>
        <v>2718.16</v>
      </c>
    </row>
    <row r="12401" spans="1:7" ht="14.4" customHeight="1">
      <c r="A12401" s="138" t="s">
        <v>20458</v>
      </c>
      <c r="B12401" s="151" t="s">
        <v>20459</v>
      </c>
      <c r="C12401" s="148">
        <v>4393</v>
      </c>
      <c r="D12401" s="148">
        <f t="shared" si="579"/>
        <v>5359.46</v>
      </c>
      <c r="E12401" s="138" t="s">
        <v>2037</v>
      </c>
      <c r="F12401" s="148">
        <f t="shared" si="580"/>
        <v>4393</v>
      </c>
      <c r="G12401" s="148">
        <f t="shared" si="581"/>
        <v>5359.46</v>
      </c>
    </row>
    <row r="12402" spans="1:7" ht="14.4" customHeight="1">
      <c r="A12402" s="138" t="s">
        <v>20460</v>
      </c>
      <c r="B12402" s="151" t="s">
        <v>20461</v>
      </c>
      <c r="C12402" s="148">
        <v>5919</v>
      </c>
      <c r="D12402" s="148">
        <f t="shared" si="579"/>
        <v>7221.18</v>
      </c>
      <c r="E12402" s="138" t="s">
        <v>2037</v>
      </c>
      <c r="F12402" s="148">
        <f t="shared" si="580"/>
        <v>5919</v>
      </c>
      <c r="G12402" s="148">
        <f t="shared" si="581"/>
        <v>7221.18</v>
      </c>
    </row>
    <row r="12403" spans="1:7" ht="14.4" customHeight="1">
      <c r="A12403" s="138" t="s">
        <v>20462</v>
      </c>
      <c r="B12403" s="151" t="s">
        <v>20463</v>
      </c>
      <c r="C12403" s="148">
        <v>3712.33</v>
      </c>
      <c r="D12403" s="148">
        <f t="shared" si="579"/>
        <v>4529.04</v>
      </c>
      <c r="E12403" s="138" t="s">
        <v>2037</v>
      </c>
      <c r="F12403" s="148">
        <f t="shared" si="580"/>
        <v>3712.33</v>
      </c>
      <c r="G12403" s="148">
        <f t="shared" si="581"/>
        <v>4529.0425999999998</v>
      </c>
    </row>
    <row r="12404" spans="1:7" ht="14.4" customHeight="1">
      <c r="A12404" s="138" t="s">
        <v>20464</v>
      </c>
      <c r="B12404" s="151" t="s">
        <v>20465</v>
      </c>
      <c r="C12404" s="148">
        <v>5919</v>
      </c>
      <c r="D12404" s="148">
        <f t="shared" si="579"/>
        <v>7221.18</v>
      </c>
      <c r="E12404" s="138" t="s">
        <v>2037</v>
      </c>
      <c r="F12404" s="148">
        <f t="shared" si="580"/>
        <v>5919</v>
      </c>
      <c r="G12404" s="148">
        <f t="shared" si="581"/>
        <v>7221.18</v>
      </c>
    </row>
    <row r="12405" spans="1:7" ht="14.4" customHeight="1">
      <c r="A12405" s="138" t="s">
        <v>20466</v>
      </c>
      <c r="B12405" s="151" t="s">
        <v>20467</v>
      </c>
      <c r="C12405" s="148">
        <v>5063.87905331</v>
      </c>
      <c r="D12405" s="148">
        <f t="shared" si="579"/>
        <v>6177.93</v>
      </c>
      <c r="E12405" s="138" t="s">
        <v>2037</v>
      </c>
      <c r="F12405" s="148">
        <f t="shared" si="580"/>
        <v>5063.88</v>
      </c>
      <c r="G12405" s="148">
        <f t="shared" si="581"/>
        <v>6177.9336000000003</v>
      </c>
    </row>
    <row r="12406" spans="1:7" ht="14.4" customHeight="1">
      <c r="A12406" s="138" t="s">
        <v>20468</v>
      </c>
      <c r="B12406" s="151" t="s">
        <v>20467</v>
      </c>
      <c r="C12406" s="148">
        <v>5442.5134294299996</v>
      </c>
      <c r="D12406" s="148">
        <f t="shared" si="579"/>
        <v>6639.87</v>
      </c>
      <c r="E12406" s="138" t="s">
        <v>2037</v>
      </c>
      <c r="F12406" s="148">
        <f t="shared" si="580"/>
        <v>5442.51</v>
      </c>
      <c r="G12406" s="148">
        <f t="shared" si="581"/>
        <v>6639.8622000000005</v>
      </c>
    </row>
    <row r="12407" spans="1:7" ht="14.4" customHeight="1">
      <c r="A12407" s="138" t="s">
        <v>20469</v>
      </c>
      <c r="B12407" s="151" t="s">
        <v>20467</v>
      </c>
      <c r="C12407" s="148">
        <v>5442.5134294299996</v>
      </c>
      <c r="D12407" s="148">
        <f t="shared" si="579"/>
        <v>6639.87</v>
      </c>
      <c r="E12407" s="138" t="s">
        <v>2037</v>
      </c>
      <c r="F12407" s="148">
        <f t="shared" si="580"/>
        <v>5442.51</v>
      </c>
      <c r="G12407" s="148">
        <f t="shared" si="581"/>
        <v>6639.8622000000005</v>
      </c>
    </row>
    <row r="12408" spans="1:7" ht="14.4" customHeight="1">
      <c r="A12408" s="138" t="s">
        <v>20470</v>
      </c>
      <c r="B12408" s="151" t="s">
        <v>20471</v>
      </c>
      <c r="C12408" s="148">
        <v>6248.7759310900001</v>
      </c>
      <c r="D12408" s="148">
        <f t="shared" si="579"/>
        <v>7623.51</v>
      </c>
      <c r="E12408" s="138" t="s">
        <v>2037</v>
      </c>
      <c r="F12408" s="148">
        <f t="shared" si="580"/>
        <v>6248.78</v>
      </c>
      <c r="G12408" s="148">
        <f t="shared" si="581"/>
        <v>7623.5115999999998</v>
      </c>
    </row>
    <row r="12409" spans="1:7" ht="14.4" customHeight="1">
      <c r="A12409" s="138" t="s">
        <v>20472</v>
      </c>
      <c r="B12409" s="151" t="s">
        <v>20467</v>
      </c>
      <c r="C12409" s="148">
        <v>5229.8999999999996</v>
      </c>
      <c r="D12409" s="148">
        <f t="shared" si="579"/>
        <v>6380.48</v>
      </c>
      <c r="E12409" s="138" t="s">
        <v>2037</v>
      </c>
      <c r="F12409" s="148">
        <f t="shared" si="580"/>
        <v>5229.8999999999996</v>
      </c>
      <c r="G12409" s="148">
        <f t="shared" si="581"/>
        <v>6380.4779999999992</v>
      </c>
    </row>
    <row r="12410" spans="1:7" ht="14.4" customHeight="1">
      <c r="A12410" s="138" t="s">
        <v>20473</v>
      </c>
      <c r="B12410" s="151" t="s">
        <v>20474</v>
      </c>
      <c r="C12410" s="148">
        <v>6248.7759310900001</v>
      </c>
      <c r="D12410" s="148">
        <f t="shared" si="579"/>
        <v>7623.51</v>
      </c>
      <c r="E12410" s="138" t="s">
        <v>2037</v>
      </c>
      <c r="F12410" s="148">
        <f t="shared" si="580"/>
        <v>6248.78</v>
      </c>
      <c r="G12410" s="148">
        <f t="shared" si="581"/>
        <v>7623.5115999999998</v>
      </c>
    </row>
    <row r="12411" spans="1:7" ht="14.4" customHeight="1">
      <c r="A12411" s="138" t="s">
        <v>20475</v>
      </c>
      <c r="B12411" s="151" t="s">
        <v>4461</v>
      </c>
      <c r="C12411" s="148">
        <v>4006</v>
      </c>
      <c r="D12411" s="148">
        <f t="shared" si="579"/>
        <v>4887.32</v>
      </c>
      <c r="E12411" s="138" t="s">
        <v>2037</v>
      </c>
      <c r="F12411" s="148">
        <f t="shared" si="580"/>
        <v>4006</v>
      </c>
      <c r="G12411" s="148">
        <f t="shared" si="581"/>
        <v>4887.32</v>
      </c>
    </row>
    <row r="12412" spans="1:7" ht="14.4" customHeight="1">
      <c r="A12412" s="138" t="s">
        <v>20476</v>
      </c>
      <c r="B12412" s="151" t="s">
        <v>4463</v>
      </c>
      <c r="C12412" s="148">
        <v>4006</v>
      </c>
      <c r="D12412" s="148">
        <f t="shared" si="579"/>
        <v>4887.32</v>
      </c>
      <c r="E12412" s="138" t="s">
        <v>2037</v>
      </c>
      <c r="F12412" s="148">
        <f t="shared" si="580"/>
        <v>4006</v>
      </c>
      <c r="G12412" s="148">
        <f t="shared" si="581"/>
        <v>4887.32</v>
      </c>
    </row>
    <row r="12413" spans="1:7" ht="14.4" customHeight="1">
      <c r="A12413" s="138" t="s">
        <v>20477</v>
      </c>
      <c r="B12413" s="151" t="s">
        <v>4669</v>
      </c>
      <c r="C12413" s="148">
        <v>9264.8611000000019</v>
      </c>
      <c r="D12413" s="148">
        <f t="shared" si="579"/>
        <v>11303.13</v>
      </c>
      <c r="E12413" s="138" t="s">
        <v>2032</v>
      </c>
      <c r="F12413" s="148">
        <f t="shared" si="580"/>
        <v>9264.86</v>
      </c>
      <c r="G12413" s="148">
        <f t="shared" si="581"/>
        <v>11303.129200000001</v>
      </c>
    </row>
    <row r="12414" spans="1:7" ht="14.4" customHeight="1">
      <c r="A12414" s="138" t="s">
        <v>20478</v>
      </c>
      <c r="B12414" s="151" t="s">
        <v>11246</v>
      </c>
      <c r="C12414" s="148">
        <v>5543.07</v>
      </c>
      <c r="D12414" s="148">
        <f t="shared" si="579"/>
        <v>6762.55</v>
      </c>
      <c r="E12414" s="138" t="s">
        <v>2032</v>
      </c>
      <c r="F12414" s="148">
        <f t="shared" si="580"/>
        <v>5543.07</v>
      </c>
      <c r="G12414" s="148">
        <f t="shared" si="581"/>
        <v>6762.5453999999991</v>
      </c>
    </row>
    <row r="12415" spans="1:7" ht="14.4" customHeight="1">
      <c r="A12415" s="138" t="s">
        <v>20479</v>
      </c>
      <c r="B12415" s="151" t="s">
        <v>4669</v>
      </c>
      <c r="C12415" s="148">
        <v>10502.055299999998</v>
      </c>
      <c r="D12415" s="148">
        <f t="shared" si="579"/>
        <v>12812.51</v>
      </c>
      <c r="E12415" s="138" t="s">
        <v>2033</v>
      </c>
      <c r="F12415" s="148">
        <f t="shared" si="580"/>
        <v>10502.06</v>
      </c>
      <c r="G12415" s="148">
        <f t="shared" si="581"/>
        <v>12812.513199999999</v>
      </c>
    </row>
    <row r="12416" spans="1:7" ht="14.4" customHeight="1">
      <c r="A12416" s="138" t="s">
        <v>20480</v>
      </c>
      <c r="B12416" s="151" t="s">
        <v>11246</v>
      </c>
      <c r="C12416" s="148">
        <v>6996.9900000000007</v>
      </c>
      <c r="D12416" s="148">
        <f t="shared" si="579"/>
        <v>8536.33</v>
      </c>
      <c r="E12416" s="138" t="s">
        <v>2033</v>
      </c>
      <c r="F12416" s="148">
        <f t="shared" si="580"/>
        <v>6996.99</v>
      </c>
      <c r="G12416" s="148">
        <f t="shared" si="581"/>
        <v>8536.3277999999991</v>
      </c>
    </row>
    <row r="12417" spans="1:7" ht="14.4" customHeight="1">
      <c r="A12417" s="138" t="s">
        <v>20481</v>
      </c>
      <c r="B12417" s="151" t="s">
        <v>11246</v>
      </c>
      <c r="C12417" s="148">
        <v>6263.04</v>
      </c>
      <c r="D12417" s="148">
        <f t="shared" si="579"/>
        <v>7640.91</v>
      </c>
      <c r="E12417" s="138" t="s">
        <v>2033</v>
      </c>
      <c r="F12417" s="148">
        <f t="shared" si="580"/>
        <v>6263.04</v>
      </c>
      <c r="G12417" s="148">
        <f t="shared" si="581"/>
        <v>7640.9088000000002</v>
      </c>
    </row>
    <row r="12418" spans="1:7" ht="14.4" customHeight="1">
      <c r="A12418" s="138" t="s">
        <v>20482</v>
      </c>
      <c r="B12418" s="151" t="s">
        <v>4669</v>
      </c>
      <c r="C12418" s="148">
        <v>9264.8611000000019</v>
      </c>
      <c r="D12418" s="148">
        <f t="shared" si="579"/>
        <v>11303.13</v>
      </c>
      <c r="E12418" s="138" t="s">
        <v>2032</v>
      </c>
      <c r="F12418" s="148">
        <f t="shared" si="580"/>
        <v>9264.86</v>
      </c>
      <c r="G12418" s="148">
        <f t="shared" si="581"/>
        <v>11303.129200000001</v>
      </c>
    </row>
    <row r="12419" spans="1:7" ht="14.4" customHeight="1">
      <c r="A12419" s="138" t="s">
        <v>20483</v>
      </c>
      <c r="B12419" s="151" t="s">
        <v>11246</v>
      </c>
      <c r="C12419" s="148">
        <v>6996.9900000000007</v>
      </c>
      <c r="D12419" s="148">
        <f t="shared" si="579"/>
        <v>8536.33</v>
      </c>
      <c r="E12419" s="138" t="s">
        <v>2033</v>
      </c>
      <c r="F12419" s="148">
        <f t="shared" si="580"/>
        <v>6996.99</v>
      </c>
      <c r="G12419" s="148">
        <f t="shared" si="581"/>
        <v>8536.3277999999991</v>
      </c>
    </row>
    <row r="12420" spans="1:7" ht="14.4" customHeight="1">
      <c r="A12420" s="138" t="s">
        <v>20484</v>
      </c>
      <c r="B12420" s="151" t="s">
        <v>11246</v>
      </c>
      <c r="C12420" s="148">
        <v>5543.07</v>
      </c>
      <c r="D12420" s="148">
        <f t="shared" si="579"/>
        <v>6762.55</v>
      </c>
      <c r="E12420" s="138" t="s">
        <v>2032</v>
      </c>
      <c r="F12420" s="148">
        <f t="shared" si="580"/>
        <v>5543.07</v>
      </c>
      <c r="G12420" s="148">
        <f t="shared" si="581"/>
        <v>6762.5453999999991</v>
      </c>
    </row>
    <row r="12421" spans="1:7" ht="14.4" customHeight="1">
      <c r="A12421" s="138" t="s">
        <v>20485</v>
      </c>
      <c r="B12421" s="151" t="s">
        <v>11246</v>
      </c>
      <c r="C12421" s="148">
        <v>5706.1699999999992</v>
      </c>
      <c r="D12421" s="148">
        <f t="shared" si="579"/>
        <v>6961.53</v>
      </c>
      <c r="E12421" s="138" t="s">
        <v>2032</v>
      </c>
      <c r="F12421" s="148">
        <f t="shared" si="580"/>
        <v>5706.17</v>
      </c>
      <c r="G12421" s="148">
        <f t="shared" si="581"/>
        <v>6961.5273999999999</v>
      </c>
    </row>
    <row r="12422" spans="1:7" ht="14.4" customHeight="1">
      <c r="A12422" s="138" t="s">
        <v>20486</v>
      </c>
      <c r="B12422" s="151" t="s">
        <v>11246</v>
      </c>
      <c r="C12422" s="148">
        <v>6447.1100000000006</v>
      </c>
      <c r="D12422" s="148">
        <f t="shared" si="579"/>
        <v>7865.47</v>
      </c>
      <c r="E12422" s="138" t="s">
        <v>2033</v>
      </c>
      <c r="F12422" s="148">
        <f t="shared" si="580"/>
        <v>6447.11</v>
      </c>
      <c r="G12422" s="148">
        <f t="shared" si="581"/>
        <v>7865.4741999999997</v>
      </c>
    </row>
    <row r="12423" spans="1:7" ht="14.4" customHeight="1">
      <c r="A12423" s="138" t="s">
        <v>20487</v>
      </c>
      <c r="B12423" s="151" t="s">
        <v>11246</v>
      </c>
      <c r="C12423" s="148">
        <v>3660.4300000000003</v>
      </c>
      <c r="D12423" s="148">
        <f t="shared" si="579"/>
        <v>4465.72</v>
      </c>
      <c r="E12423" s="138" t="s">
        <v>2032</v>
      </c>
      <c r="F12423" s="148">
        <f t="shared" si="580"/>
        <v>3660.43</v>
      </c>
      <c r="G12423" s="148">
        <f t="shared" si="581"/>
        <v>4465.7245999999996</v>
      </c>
    </row>
    <row r="12424" spans="1:7" ht="14.4" customHeight="1">
      <c r="A12424" s="138" t="s">
        <v>20488</v>
      </c>
      <c r="B12424" s="151" t="s">
        <v>20489</v>
      </c>
      <c r="C12424" s="148">
        <v>40623.550000000003</v>
      </c>
      <c r="D12424" s="148">
        <f t="shared" si="579"/>
        <v>49560.73</v>
      </c>
      <c r="E12424" s="138" t="s">
        <v>2037</v>
      </c>
      <c r="F12424" s="148">
        <f t="shared" si="580"/>
        <v>40623.550000000003</v>
      </c>
      <c r="G12424" s="148">
        <f t="shared" si="581"/>
        <v>49560.731</v>
      </c>
    </row>
    <row r="12425" spans="1:7" ht="14.4" customHeight="1">
      <c r="A12425" s="138" t="s">
        <v>20490</v>
      </c>
      <c r="B12425" s="151" t="s">
        <v>20491</v>
      </c>
      <c r="C12425" s="148">
        <v>43176.73</v>
      </c>
      <c r="D12425" s="148">
        <f t="shared" ref="D12425:D12488" si="582">ROUND(C12425*(1+$D$8),2)</f>
        <v>52675.61</v>
      </c>
      <c r="E12425" s="138" t="s">
        <v>2037</v>
      </c>
      <c r="F12425" s="148">
        <f t="shared" ref="F12425:F12488" si="583">ROUND(C12425*(1-HLOOKUP(E12425,$1:$2,2,FALSE)),2)</f>
        <v>43176.73</v>
      </c>
      <c r="G12425" s="148">
        <f t="shared" ref="G12425:G12488" si="584">F12425*(1+$D$8)</f>
        <v>52675.6106</v>
      </c>
    </row>
    <row r="12426" spans="1:7" ht="14.4" customHeight="1">
      <c r="A12426" s="138" t="s">
        <v>20492</v>
      </c>
      <c r="B12426" s="151" t="s">
        <v>20493</v>
      </c>
      <c r="C12426" s="148">
        <v>46880.11</v>
      </c>
      <c r="D12426" s="148">
        <f t="shared" si="582"/>
        <v>57193.73</v>
      </c>
      <c r="E12426" s="138" t="s">
        <v>2037</v>
      </c>
      <c r="F12426" s="148">
        <f t="shared" si="583"/>
        <v>46880.11</v>
      </c>
      <c r="G12426" s="148">
        <f t="shared" si="584"/>
        <v>57193.734199999999</v>
      </c>
    </row>
    <row r="12427" spans="1:7" ht="14.4" customHeight="1">
      <c r="A12427" s="138" t="s">
        <v>20494</v>
      </c>
      <c r="B12427" s="151" t="s">
        <v>20495</v>
      </c>
      <c r="C12427" s="148">
        <v>50415.02</v>
      </c>
      <c r="D12427" s="148">
        <f t="shared" si="582"/>
        <v>61506.32</v>
      </c>
      <c r="E12427" s="138" t="s">
        <v>2037</v>
      </c>
      <c r="F12427" s="148">
        <f t="shared" si="583"/>
        <v>50415.02</v>
      </c>
      <c r="G12427" s="148">
        <f t="shared" si="584"/>
        <v>61506.324399999998</v>
      </c>
    </row>
    <row r="12428" spans="1:7" ht="14.4" customHeight="1">
      <c r="A12428" s="138" t="s">
        <v>20496</v>
      </c>
      <c r="B12428" s="151" t="s">
        <v>20497</v>
      </c>
      <c r="C12428" s="148">
        <v>86304.61</v>
      </c>
      <c r="D12428" s="148">
        <f t="shared" si="582"/>
        <v>105291.62</v>
      </c>
      <c r="E12428" s="138" t="s">
        <v>2037</v>
      </c>
      <c r="F12428" s="148">
        <f t="shared" si="583"/>
        <v>86304.61</v>
      </c>
      <c r="G12428" s="148">
        <f t="shared" si="584"/>
        <v>105291.62420000001</v>
      </c>
    </row>
    <row r="12429" spans="1:7" ht="14.4" customHeight="1">
      <c r="A12429" s="138" t="s">
        <v>20498</v>
      </c>
      <c r="B12429" s="151" t="s">
        <v>6665</v>
      </c>
      <c r="C12429" s="148">
        <v>154960</v>
      </c>
      <c r="D12429" s="148">
        <f t="shared" si="582"/>
        <v>189051.2</v>
      </c>
      <c r="E12429" s="138" t="s">
        <v>2037</v>
      </c>
      <c r="F12429" s="148">
        <f t="shared" si="583"/>
        <v>154960</v>
      </c>
      <c r="G12429" s="148">
        <f t="shared" si="584"/>
        <v>189051.19999999998</v>
      </c>
    </row>
    <row r="12430" spans="1:7" ht="14.4" customHeight="1">
      <c r="A12430" s="138" t="s">
        <v>20499</v>
      </c>
      <c r="B12430" s="151" t="s">
        <v>6665</v>
      </c>
      <c r="C12430" s="148">
        <v>154783.19999999998</v>
      </c>
      <c r="D12430" s="148">
        <f t="shared" si="582"/>
        <v>188835.5</v>
      </c>
      <c r="E12430" s="138" t="s">
        <v>2037</v>
      </c>
      <c r="F12430" s="148">
        <f t="shared" si="583"/>
        <v>154783.20000000001</v>
      </c>
      <c r="G12430" s="148">
        <f t="shared" si="584"/>
        <v>188835.50400000002</v>
      </c>
    </row>
    <row r="12431" spans="1:7" ht="14.4" customHeight="1">
      <c r="A12431" s="138" t="s">
        <v>20500</v>
      </c>
      <c r="B12431" s="151" t="s">
        <v>6665</v>
      </c>
      <c r="C12431" s="148">
        <v>155120.16</v>
      </c>
      <c r="D12431" s="148">
        <f t="shared" si="582"/>
        <v>189246.6</v>
      </c>
      <c r="E12431" s="138" t="s">
        <v>2037</v>
      </c>
      <c r="F12431" s="148">
        <f t="shared" si="583"/>
        <v>155120.16</v>
      </c>
      <c r="G12431" s="148">
        <f t="shared" si="584"/>
        <v>189246.59520000001</v>
      </c>
    </row>
    <row r="12432" spans="1:7" ht="14.4" customHeight="1">
      <c r="A12432" s="138" t="s">
        <v>20501</v>
      </c>
      <c r="B12432" s="151" t="s">
        <v>6665</v>
      </c>
      <c r="C12432" s="148">
        <v>155120.16</v>
      </c>
      <c r="D12432" s="148">
        <f t="shared" si="582"/>
        <v>189246.6</v>
      </c>
      <c r="E12432" s="138" t="s">
        <v>2037</v>
      </c>
      <c r="F12432" s="148">
        <f t="shared" si="583"/>
        <v>155120.16</v>
      </c>
      <c r="G12432" s="148">
        <f t="shared" si="584"/>
        <v>189246.59520000001</v>
      </c>
    </row>
    <row r="12433" spans="1:7" ht="14.4" customHeight="1">
      <c r="A12433" s="138" t="s">
        <v>20502</v>
      </c>
      <c r="B12433" s="151" t="s">
        <v>6665</v>
      </c>
      <c r="C12433" s="148">
        <v>156221.51999999999</v>
      </c>
      <c r="D12433" s="148">
        <f t="shared" si="582"/>
        <v>190590.25</v>
      </c>
      <c r="E12433" s="138" t="s">
        <v>2037</v>
      </c>
      <c r="F12433" s="148">
        <f t="shared" si="583"/>
        <v>156221.51999999999</v>
      </c>
      <c r="G12433" s="148">
        <f t="shared" si="584"/>
        <v>190590.25439999998</v>
      </c>
    </row>
    <row r="12434" spans="1:7" ht="14.4" customHeight="1">
      <c r="A12434" s="138" t="s">
        <v>20503</v>
      </c>
      <c r="B12434" s="151" t="s">
        <v>6665</v>
      </c>
      <c r="C12434" s="148">
        <v>154783.19999999998</v>
      </c>
      <c r="D12434" s="148">
        <f t="shared" si="582"/>
        <v>188835.5</v>
      </c>
      <c r="E12434" s="138" t="s">
        <v>2037</v>
      </c>
      <c r="F12434" s="148">
        <f t="shared" si="583"/>
        <v>154783.20000000001</v>
      </c>
      <c r="G12434" s="148">
        <f t="shared" si="584"/>
        <v>188835.50400000002</v>
      </c>
    </row>
    <row r="12435" spans="1:7" ht="14.4" customHeight="1">
      <c r="A12435" s="138" t="s">
        <v>20504</v>
      </c>
      <c r="B12435" s="151" t="s">
        <v>6665</v>
      </c>
      <c r="C12435" s="148">
        <v>156221.51999999999</v>
      </c>
      <c r="D12435" s="148">
        <f t="shared" si="582"/>
        <v>190590.25</v>
      </c>
      <c r="E12435" s="138" t="s">
        <v>2037</v>
      </c>
      <c r="F12435" s="148">
        <f t="shared" si="583"/>
        <v>156221.51999999999</v>
      </c>
      <c r="G12435" s="148">
        <f t="shared" si="584"/>
        <v>190590.25439999998</v>
      </c>
    </row>
    <row r="12436" spans="1:7" ht="14.4" customHeight="1">
      <c r="A12436" s="138" t="s">
        <v>20505</v>
      </c>
      <c r="B12436" s="151" t="s">
        <v>6665</v>
      </c>
      <c r="C12436" s="148">
        <v>154783.19999999998</v>
      </c>
      <c r="D12436" s="148">
        <f t="shared" si="582"/>
        <v>188835.5</v>
      </c>
      <c r="E12436" s="138" t="s">
        <v>2037</v>
      </c>
      <c r="F12436" s="148">
        <f t="shared" si="583"/>
        <v>154783.20000000001</v>
      </c>
      <c r="G12436" s="148">
        <f t="shared" si="584"/>
        <v>188835.50400000002</v>
      </c>
    </row>
    <row r="12437" spans="1:7" ht="14.4" customHeight="1">
      <c r="A12437" s="138" t="s">
        <v>20506</v>
      </c>
      <c r="B12437" s="151" t="s">
        <v>6665</v>
      </c>
      <c r="C12437" s="148">
        <v>155120.16</v>
      </c>
      <c r="D12437" s="148">
        <f t="shared" si="582"/>
        <v>189246.6</v>
      </c>
      <c r="E12437" s="138" t="s">
        <v>2037</v>
      </c>
      <c r="F12437" s="148">
        <f t="shared" si="583"/>
        <v>155120.16</v>
      </c>
      <c r="G12437" s="148">
        <f t="shared" si="584"/>
        <v>189246.59520000001</v>
      </c>
    </row>
    <row r="12438" spans="1:7" ht="14.4" customHeight="1">
      <c r="A12438" s="138" t="s">
        <v>20507</v>
      </c>
      <c r="B12438" s="151" t="s">
        <v>6665</v>
      </c>
      <c r="C12438" s="148">
        <v>155120.16</v>
      </c>
      <c r="D12438" s="148">
        <f t="shared" si="582"/>
        <v>189246.6</v>
      </c>
      <c r="E12438" s="138" t="s">
        <v>2037</v>
      </c>
      <c r="F12438" s="148">
        <f t="shared" si="583"/>
        <v>155120.16</v>
      </c>
      <c r="G12438" s="148">
        <f t="shared" si="584"/>
        <v>189246.59520000001</v>
      </c>
    </row>
    <row r="12439" spans="1:7" ht="14.4" customHeight="1">
      <c r="A12439" s="138" t="s">
        <v>20508</v>
      </c>
      <c r="B12439" s="151" t="s">
        <v>6665</v>
      </c>
      <c r="C12439" s="148">
        <v>156221.51999999999</v>
      </c>
      <c r="D12439" s="148">
        <f t="shared" si="582"/>
        <v>190590.25</v>
      </c>
      <c r="E12439" s="138" t="s">
        <v>2037</v>
      </c>
      <c r="F12439" s="148">
        <f t="shared" si="583"/>
        <v>156221.51999999999</v>
      </c>
      <c r="G12439" s="148">
        <f t="shared" si="584"/>
        <v>190590.25439999998</v>
      </c>
    </row>
    <row r="12440" spans="1:7" ht="14.4" customHeight="1">
      <c r="A12440" s="138" t="s">
        <v>20509</v>
      </c>
      <c r="B12440" s="151" t="s">
        <v>6665</v>
      </c>
      <c r="C12440" s="148">
        <v>154783.19999999998</v>
      </c>
      <c r="D12440" s="148">
        <f t="shared" si="582"/>
        <v>188835.5</v>
      </c>
      <c r="E12440" s="138" t="s">
        <v>2037</v>
      </c>
      <c r="F12440" s="148">
        <f t="shared" si="583"/>
        <v>154783.20000000001</v>
      </c>
      <c r="G12440" s="148">
        <f t="shared" si="584"/>
        <v>188835.50400000002</v>
      </c>
    </row>
    <row r="12441" spans="1:7" ht="14.4" customHeight="1">
      <c r="A12441" s="138" t="s">
        <v>20510</v>
      </c>
      <c r="B12441" s="151" t="s">
        <v>6665</v>
      </c>
      <c r="C12441" s="148">
        <v>156221.51999999999</v>
      </c>
      <c r="D12441" s="148">
        <f t="shared" si="582"/>
        <v>190590.25</v>
      </c>
      <c r="E12441" s="138" t="s">
        <v>2037</v>
      </c>
      <c r="F12441" s="148">
        <f t="shared" si="583"/>
        <v>156221.51999999999</v>
      </c>
      <c r="G12441" s="148">
        <f t="shared" si="584"/>
        <v>190590.25439999998</v>
      </c>
    </row>
    <row r="12442" spans="1:7" ht="14.4" customHeight="1">
      <c r="A12442" s="138" t="s">
        <v>20511</v>
      </c>
      <c r="B12442" s="151" t="s">
        <v>6665</v>
      </c>
      <c r="C12442" s="148">
        <v>155097.77574983999</v>
      </c>
      <c r="D12442" s="148">
        <f t="shared" si="582"/>
        <v>189219.29</v>
      </c>
      <c r="E12442" s="138" t="s">
        <v>2037</v>
      </c>
      <c r="F12442" s="148">
        <f t="shared" si="583"/>
        <v>155097.78</v>
      </c>
      <c r="G12442" s="148">
        <f t="shared" si="584"/>
        <v>189219.2916</v>
      </c>
    </row>
    <row r="12443" spans="1:7" ht="14.4" customHeight="1">
      <c r="A12443" s="138" t="s">
        <v>20512</v>
      </c>
      <c r="B12443" s="151" t="s">
        <v>6665</v>
      </c>
      <c r="C12443" s="148">
        <v>155097.77574983999</v>
      </c>
      <c r="D12443" s="148">
        <f t="shared" si="582"/>
        <v>189219.29</v>
      </c>
      <c r="E12443" s="138" t="s">
        <v>2037</v>
      </c>
      <c r="F12443" s="148">
        <f t="shared" si="583"/>
        <v>155097.78</v>
      </c>
      <c r="G12443" s="148">
        <f t="shared" si="584"/>
        <v>189219.2916</v>
      </c>
    </row>
    <row r="12444" spans="1:7" ht="14.4" customHeight="1">
      <c r="A12444" s="138" t="s">
        <v>20513</v>
      </c>
      <c r="B12444" s="151" t="s">
        <v>6665</v>
      </c>
      <c r="C12444" s="148">
        <v>156202.22054513998</v>
      </c>
      <c r="D12444" s="148">
        <f t="shared" si="582"/>
        <v>190566.71</v>
      </c>
      <c r="E12444" s="138" t="s">
        <v>2037</v>
      </c>
      <c r="F12444" s="148">
        <f t="shared" si="583"/>
        <v>156202.22</v>
      </c>
      <c r="G12444" s="148">
        <f t="shared" si="584"/>
        <v>190566.7084</v>
      </c>
    </row>
    <row r="12445" spans="1:7" ht="14.4" customHeight="1">
      <c r="A12445" s="138" t="s">
        <v>20514</v>
      </c>
      <c r="B12445" s="151" t="s">
        <v>6665</v>
      </c>
      <c r="C12445" s="148">
        <v>154762.12618482002</v>
      </c>
      <c r="D12445" s="148">
        <f t="shared" si="582"/>
        <v>188809.79</v>
      </c>
      <c r="E12445" s="138" t="s">
        <v>2037</v>
      </c>
      <c r="F12445" s="148">
        <f t="shared" si="583"/>
        <v>154762.13</v>
      </c>
      <c r="G12445" s="148">
        <f t="shared" si="584"/>
        <v>188809.79860000001</v>
      </c>
    </row>
    <row r="12446" spans="1:7" ht="14.4" customHeight="1">
      <c r="A12446" s="138" t="s">
        <v>20515</v>
      </c>
      <c r="B12446" s="151" t="s">
        <v>6665</v>
      </c>
      <c r="C12446" s="148">
        <v>156202.22054513998</v>
      </c>
      <c r="D12446" s="148">
        <f t="shared" si="582"/>
        <v>190566.71</v>
      </c>
      <c r="E12446" s="138" t="s">
        <v>2037</v>
      </c>
      <c r="F12446" s="148">
        <f t="shared" si="583"/>
        <v>156202.22</v>
      </c>
      <c r="G12446" s="148">
        <f t="shared" si="584"/>
        <v>190566.7084</v>
      </c>
    </row>
    <row r="12447" spans="1:7" ht="14.4" customHeight="1">
      <c r="A12447" s="138" t="s">
        <v>20516</v>
      </c>
      <c r="B12447" s="151" t="s">
        <v>20517</v>
      </c>
      <c r="C12447" s="148">
        <v>965.38</v>
      </c>
      <c r="D12447" s="148">
        <f t="shared" si="582"/>
        <v>1177.76</v>
      </c>
      <c r="E12447" s="138" t="s">
        <v>2037</v>
      </c>
      <c r="F12447" s="148">
        <f t="shared" si="583"/>
        <v>965.38</v>
      </c>
      <c r="G12447" s="148">
        <f t="shared" si="584"/>
        <v>1177.7636</v>
      </c>
    </row>
    <row r="12448" spans="1:7" ht="14.4" customHeight="1">
      <c r="A12448" s="138" t="s">
        <v>20518</v>
      </c>
      <c r="B12448" s="151" t="s">
        <v>6675</v>
      </c>
      <c r="C12448" s="148">
        <v>7267.27</v>
      </c>
      <c r="D12448" s="148">
        <f t="shared" si="582"/>
        <v>8866.07</v>
      </c>
      <c r="E12448" s="138" t="s">
        <v>2033</v>
      </c>
      <c r="F12448" s="148">
        <f t="shared" si="583"/>
        <v>7267.27</v>
      </c>
      <c r="G12448" s="148">
        <f t="shared" si="584"/>
        <v>8866.0694000000003</v>
      </c>
    </row>
    <row r="12449" spans="1:7" ht="14.4" customHeight="1">
      <c r="A12449" s="138" t="s">
        <v>20519</v>
      </c>
      <c r="B12449" s="151" t="s">
        <v>20520</v>
      </c>
      <c r="C12449" s="148">
        <v>10256.660000000002</v>
      </c>
      <c r="D12449" s="148">
        <f t="shared" si="582"/>
        <v>12513.13</v>
      </c>
      <c r="E12449" s="138" t="s">
        <v>2033</v>
      </c>
      <c r="F12449" s="148">
        <f t="shared" si="583"/>
        <v>10256.66</v>
      </c>
      <c r="G12449" s="148">
        <f t="shared" si="584"/>
        <v>12513.1252</v>
      </c>
    </row>
    <row r="12450" spans="1:7" ht="14.4" customHeight="1">
      <c r="A12450" s="138" t="s">
        <v>20521</v>
      </c>
      <c r="B12450" s="151" t="s">
        <v>6675</v>
      </c>
      <c r="C12450" s="148">
        <v>6211.7800000000007</v>
      </c>
      <c r="D12450" s="148">
        <f t="shared" si="582"/>
        <v>7578.37</v>
      </c>
      <c r="E12450" s="138" t="s">
        <v>2033</v>
      </c>
      <c r="F12450" s="148">
        <f t="shared" si="583"/>
        <v>6211.78</v>
      </c>
      <c r="G12450" s="148">
        <f t="shared" si="584"/>
        <v>7578.3715999999995</v>
      </c>
    </row>
    <row r="12451" spans="1:7" ht="14.4" customHeight="1">
      <c r="A12451" s="138" t="s">
        <v>20522</v>
      </c>
      <c r="B12451" s="151" t="s">
        <v>20520</v>
      </c>
      <c r="C12451" s="148">
        <v>10256.660000000002</v>
      </c>
      <c r="D12451" s="148">
        <f t="shared" si="582"/>
        <v>12513.13</v>
      </c>
      <c r="E12451" s="138" t="s">
        <v>2033</v>
      </c>
      <c r="F12451" s="148">
        <f t="shared" si="583"/>
        <v>10256.66</v>
      </c>
      <c r="G12451" s="148">
        <f t="shared" si="584"/>
        <v>12513.1252</v>
      </c>
    </row>
    <row r="12452" spans="1:7" ht="14.4" customHeight="1">
      <c r="A12452" s="138" t="s">
        <v>20523</v>
      </c>
      <c r="B12452" s="151" t="s">
        <v>6677</v>
      </c>
      <c r="C12452" s="148">
        <v>6314.3000000000011</v>
      </c>
      <c r="D12452" s="148">
        <f t="shared" si="582"/>
        <v>7703.45</v>
      </c>
      <c r="E12452" s="138" t="s">
        <v>2032</v>
      </c>
      <c r="F12452" s="148">
        <f t="shared" si="583"/>
        <v>6314.3</v>
      </c>
      <c r="G12452" s="148">
        <f t="shared" si="584"/>
        <v>7703.4459999999999</v>
      </c>
    </row>
    <row r="12453" spans="1:7" ht="14.4" customHeight="1">
      <c r="A12453" s="138" t="s">
        <v>20524</v>
      </c>
      <c r="B12453" s="151" t="s">
        <v>9350</v>
      </c>
      <c r="C12453" s="148">
        <v>2021.5762590100003</v>
      </c>
      <c r="D12453" s="148">
        <f t="shared" si="582"/>
        <v>2466.3200000000002</v>
      </c>
      <c r="E12453" s="138" t="s">
        <v>2037</v>
      </c>
      <c r="F12453" s="148">
        <f t="shared" si="583"/>
        <v>2021.58</v>
      </c>
      <c r="G12453" s="148">
        <f t="shared" si="584"/>
        <v>2466.3276000000001</v>
      </c>
    </row>
    <row r="12454" spans="1:7" ht="14.4" customHeight="1">
      <c r="A12454" s="138" t="s">
        <v>20525</v>
      </c>
      <c r="B12454" s="151" t="s">
        <v>20526</v>
      </c>
      <c r="C12454" s="148">
        <v>104240.59619896999</v>
      </c>
      <c r="D12454" s="148">
        <f t="shared" si="582"/>
        <v>127173.53</v>
      </c>
      <c r="E12454" s="138" t="s">
        <v>2037</v>
      </c>
      <c r="F12454" s="148">
        <f t="shared" si="583"/>
        <v>104240.6</v>
      </c>
      <c r="G12454" s="148">
        <f t="shared" si="584"/>
        <v>127173.53200000001</v>
      </c>
    </row>
    <row r="12455" spans="1:7" ht="14.4" customHeight="1">
      <c r="A12455" s="138" t="s">
        <v>20527</v>
      </c>
      <c r="B12455" s="151" t="s">
        <v>9354</v>
      </c>
      <c r="C12455" s="148">
        <v>2688.8152637500002</v>
      </c>
      <c r="D12455" s="148">
        <f t="shared" si="582"/>
        <v>3280.35</v>
      </c>
      <c r="E12455" s="138" t="s">
        <v>2037</v>
      </c>
      <c r="F12455" s="148">
        <f t="shared" si="583"/>
        <v>2688.82</v>
      </c>
      <c r="G12455" s="148">
        <f t="shared" si="584"/>
        <v>3280.3604</v>
      </c>
    </row>
    <row r="12456" spans="1:7" ht="14.4" customHeight="1">
      <c r="A12456" s="138" t="s">
        <v>20528</v>
      </c>
      <c r="B12456" s="151" t="s">
        <v>9356</v>
      </c>
      <c r="C12456" s="148">
        <v>2688.8152637500002</v>
      </c>
      <c r="D12456" s="148">
        <f t="shared" si="582"/>
        <v>3280.35</v>
      </c>
      <c r="E12456" s="138" t="s">
        <v>2037</v>
      </c>
      <c r="F12456" s="148">
        <f t="shared" si="583"/>
        <v>2688.82</v>
      </c>
      <c r="G12456" s="148">
        <f t="shared" si="584"/>
        <v>3280.3604</v>
      </c>
    </row>
    <row r="12457" spans="1:7" ht="14.4" customHeight="1">
      <c r="A12457" s="138" t="s">
        <v>20529</v>
      </c>
      <c r="B12457" s="151" t="s">
        <v>20530</v>
      </c>
      <c r="C12457" s="148">
        <v>3664.69</v>
      </c>
      <c r="D12457" s="148">
        <f t="shared" si="582"/>
        <v>4470.92</v>
      </c>
      <c r="E12457" s="138" t="s">
        <v>2037</v>
      </c>
      <c r="F12457" s="148">
        <f t="shared" si="583"/>
        <v>3664.69</v>
      </c>
      <c r="G12457" s="148">
        <f t="shared" si="584"/>
        <v>4470.9218000000001</v>
      </c>
    </row>
    <row r="12458" spans="1:7" ht="14.4" customHeight="1">
      <c r="A12458" s="138" t="s">
        <v>20531</v>
      </c>
      <c r="B12458" s="151" t="s">
        <v>9358</v>
      </c>
      <c r="C12458" s="148">
        <v>2160.0300000000002</v>
      </c>
      <c r="D12458" s="148">
        <f t="shared" si="582"/>
        <v>2635.24</v>
      </c>
      <c r="E12458" s="138" t="s">
        <v>2037</v>
      </c>
      <c r="F12458" s="148">
        <f t="shared" si="583"/>
        <v>2160.0300000000002</v>
      </c>
      <c r="G12458" s="148">
        <f t="shared" si="584"/>
        <v>2635.2366000000002</v>
      </c>
    </row>
    <row r="12459" spans="1:7" ht="14.4" customHeight="1">
      <c r="A12459" s="138" t="s">
        <v>20532</v>
      </c>
      <c r="B12459" s="151" t="s">
        <v>4499</v>
      </c>
      <c r="C12459" s="148">
        <v>3664.69</v>
      </c>
      <c r="D12459" s="148">
        <f t="shared" si="582"/>
        <v>4470.92</v>
      </c>
      <c r="E12459" s="138" t="s">
        <v>2037</v>
      </c>
      <c r="F12459" s="148">
        <f t="shared" si="583"/>
        <v>3664.69</v>
      </c>
      <c r="G12459" s="148">
        <f t="shared" si="584"/>
        <v>4470.9218000000001</v>
      </c>
    </row>
    <row r="12460" spans="1:7" ht="14.4" customHeight="1">
      <c r="A12460" s="138" t="s">
        <v>20533</v>
      </c>
      <c r="B12460" s="151" t="s">
        <v>9373</v>
      </c>
      <c r="C12460" s="148">
        <v>3056.12</v>
      </c>
      <c r="D12460" s="148">
        <f t="shared" si="582"/>
        <v>3728.47</v>
      </c>
      <c r="E12460" s="138" t="s">
        <v>2037</v>
      </c>
      <c r="F12460" s="148">
        <f t="shared" si="583"/>
        <v>3056.12</v>
      </c>
      <c r="G12460" s="148">
        <f t="shared" si="584"/>
        <v>3728.4663999999998</v>
      </c>
    </row>
    <row r="12461" spans="1:7" ht="14.4" customHeight="1">
      <c r="A12461" s="138" t="s">
        <v>20534</v>
      </c>
      <c r="B12461" s="151" t="s">
        <v>20535</v>
      </c>
      <c r="C12461" s="148">
        <v>124077.80346346</v>
      </c>
      <c r="D12461" s="148">
        <f t="shared" si="582"/>
        <v>151374.92000000001</v>
      </c>
      <c r="E12461" s="138" t="s">
        <v>2037</v>
      </c>
      <c r="F12461" s="148">
        <f t="shared" si="583"/>
        <v>124077.8</v>
      </c>
      <c r="G12461" s="148">
        <f t="shared" si="584"/>
        <v>151374.916</v>
      </c>
    </row>
    <row r="12462" spans="1:7" ht="14.4" customHeight="1">
      <c r="A12462" s="138" t="s">
        <v>20536</v>
      </c>
      <c r="B12462" s="151" t="s">
        <v>9377</v>
      </c>
      <c r="C12462" s="148">
        <v>3702.05</v>
      </c>
      <c r="D12462" s="148">
        <f t="shared" si="582"/>
        <v>4516.5</v>
      </c>
      <c r="E12462" s="138" t="s">
        <v>2037</v>
      </c>
      <c r="F12462" s="148">
        <f t="shared" si="583"/>
        <v>3702.05</v>
      </c>
      <c r="G12462" s="148">
        <f t="shared" si="584"/>
        <v>4516.5010000000002</v>
      </c>
    </row>
    <row r="12463" spans="1:7" ht="14.4" customHeight="1">
      <c r="A12463" s="138" t="s">
        <v>20537</v>
      </c>
      <c r="B12463" s="151" t="s">
        <v>9379</v>
      </c>
      <c r="C12463" s="148">
        <v>3702.05</v>
      </c>
      <c r="D12463" s="148">
        <f t="shared" si="582"/>
        <v>4516.5</v>
      </c>
      <c r="E12463" s="138" t="s">
        <v>2037</v>
      </c>
      <c r="F12463" s="148">
        <f t="shared" si="583"/>
        <v>3702.05</v>
      </c>
      <c r="G12463" s="148">
        <f t="shared" si="584"/>
        <v>4516.5010000000002</v>
      </c>
    </row>
    <row r="12464" spans="1:7" ht="14.4" customHeight="1">
      <c r="A12464" s="138" t="s">
        <v>20538</v>
      </c>
      <c r="B12464" s="151" t="s">
        <v>20539</v>
      </c>
      <c r="C12464" s="148">
        <v>4826.76</v>
      </c>
      <c r="D12464" s="148">
        <f t="shared" si="582"/>
        <v>5888.65</v>
      </c>
      <c r="E12464" s="138" t="s">
        <v>2037</v>
      </c>
      <c r="F12464" s="148">
        <f t="shared" si="583"/>
        <v>4826.76</v>
      </c>
      <c r="G12464" s="148">
        <f t="shared" si="584"/>
        <v>5888.6472000000003</v>
      </c>
    </row>
    <row r="12465" spans="1:7" ht="14.4" customHeight="1">
      <c r="A12465" s="138" t="s">
        <v>20540</v>
      </c>
      <c r="B12465" s="151" t="s">
        <v>9381</v>
      </c>
      <c r="C12465" s="148">
        <v>3056.12</v>
      </c>
      <c r="D12465" s="148">
        <f t="shared" si="582"/>
        <v>3728.47</v>
      </c>
      <c r="E12465" s="138" t="s">
        <v>2037</v>
      </c>
      <c r="F12465" s="148">
        <f t="shared" si="583"/>
        <v>3056.12</v>
      </c>
      <c r="G12465" s="148">
        <f t="shared" si="584"/>
        <v>3728.4663999999998</v>
      </c>
    </row>
    <row r="12466" spans="1:7" ht="14.4" customHeight="1">
      <c r="A12466" s="138" t="s">
        <v>20541</v>
      </c>
      <c r="B12466" s="151" t="s">
        <v>20542</v>
      </c>
      <c r="C12466" s="148">
        <v>4826.76</v>
      </c>
      <c r="D12466" s="148">
        <f t="shared" si="582"/>
        <v>5888.65</v>
      </c>
      <c r="E12466" s="138" t="s">
        <v>2037</v>
      </c>
      <c r="F12466" s="148">
        <f t="shared" si="583"/>
        <v>4826.76</v>
      </c>
      <c r="G12466" s="148">
        <f t="shared" si="584"/>
        <v>5888.6472000000003</v>
      </c>
    </row>
    <row r="12467" spans="1:7" ht="14.4" customHeight="1">
      <c r="A12467" s="138" t="s">
        <v>20543</v>
      </c>
      <c r="B12467" s="151" t="s">
        <v>9383</v>
      </c>
      <c r="C12467" s="148">
        <v>3383.59</v>
      </c>
      <c r="D12467" s="148">
        <f t="shared" si="582"/>
        <v>4127.9799999999996</v>
      </c>
      <c r="E12467" s="138" t="s">
        <v>2037</v>
      </c>
      <c r="F12467" s="148">
        <f t="shared" si="583"/>
        <v>3383.59</v>
      </c>
      <c r="G12467" s="148">
        <f t="shared" si="584"/>
        <v>4127.9798000000001</v>
      </c>
    </row>
    <row r="12468" spans="1:7" ht="14.4" customHeight="1">
      <c r="A12468" s="138" t="s">
        <v>20544</v>
      </c>
      <c r="B12468" s="151" t="s">
        <v>20545</v>
      </c>
      <c r="C12468" s="148">
        <v>130072.37930456002</v>
      </c>
      <c r="D12468" s="148">
        <f t="shared" si="582"/>
        <v>158688.29999999999</v>
      </c>
      <c r="E12468" s="138" t="s">
        <v>2037</v>
      </c>
      <c r="F12468" s="148">
        <f t="shared" si="583"/>
        <v>130072.38</v>
      </c>
      <c r="G12468" s="148">
        <f t="shared" si="584"/>
        <v>158688.30360000001</v>
      </c>
    </row>
    <row r="12469" spans="1:7" ht="14.4" customHeight="1">
      <c r="A12469" s="138" t="s">
        <v>20546</v>
      </c>
      <c r="B12469" s="151" t="s">
        <v>9387</v>
      </c>
      <c r="C12469" s="148">
        <v>4035.2211168499998</v>
      </c>
      <c r="D12469" s="148">
        <f t="shared" si="582"/>
        <v>4922.97</v>
      </c>
      <c r="E12469" s="138" t="s">
        <v>2037</v>
      </c>
      <c r="F12469" s="148">
        <f t="shared" si="583"/>
        <v>4035.22</v>
      </c>
      <c r="G12469" s="148">
        <f t="shared" si="584"/>
        <v>4922.9683999999997</v>
      </c>
    </row>
    <row r="12470" spans="1:7" ht="14.4" customHeight="1">
      <c r="A12470" s="138" t="s">
        <v>20547</v>
      </c>
      <c r="B12470" s="151" t="s">
        <v>9389</v>
      </c>
      <c r="C12470" s="148">
        <v>4035.2211168499998</v>
      </c>
      <c r="D12470" s="148">
        <f t="shared" si="582"/>
        <v>4922.97</v>
      </c>
      <c r="E12470" s="138" t="s">
        <v>2037</v>
      </c>
      <c r="F12470" s="148">
        <f t="shared" si="583"/>
        <v>4035.22</v>
      </c>
      <c r="G12470" s="148">
        <f t="shared" si="584"/>
        <v>4922.9683999999997</v>
      </c>
    </row>
    <row r="12471" spans="1:7" ht="14.4" customHeight="1">
      <c r="A12471" s="138" t="s">
        <v>20548</v>
      </c>
      <c r="B12471" s="151" t="s">
        <v>20549</v>
      </c>
      <c r="C12471" s="148">
        <v>5325.95</v>
      </c>
      <c r="D12471" s="148">
        <f t="shared" si="582"/>
        <v>6497.66</v>
      </c>
      <c r="E12471" s="138" t="s">
        <v>2037</v>
      </c>
      <c r="F12471" s="148">
        <f t="shared" si="583"/>
        <v>5325.95</v>
      </c>
      <c r="G12471" s="148">
        <f t="shared" si="584"/>
        <v>6497.6589999999997</v>
      </c>
    </row>
    <row r="12472" spans="1:7" ht="14.4" customHeight="1">
      <c r="A12472" s="138" t="s">
        <v>20550</v>
      </c>
      <c r="B12472" s="151" t="s">
        <v>9391</v>
      </c>
      <c r="C12472" s="148">
        <v>3383.59</v>
      </c>
      <c r="D12472" s="148">
        <f t="shared" si="582"/>
        <v>4127.9799999999996</v>
      </c>
      <c r="E12472" s="138" t="s">
        <v>2037</v>
      </c>
      <c r="F12472" s="148">
        <f t="shared" si="583"/>
        <v>3383.59</v>
      </c>
      <c r="G12472" s="148">
        <f t="shared" si="584"/>
        <v>4127.9798000000001</v>
      </c>
    </row>
    <row r="12473" spans="1:7" ht="14.4" customHeight="1">
      <c r="A12473" s="138" t="s">
        <v>20551</v>
      </c>
      <c r="B12473" s="151" t="s">
        <v>20552</v>
      </c>
      <c r="C12473" s="148">
        <v>5325.95</v>
      </c>
      <c r="D12473" s="148">
        <f t="shared" si="582"/>
        <v>6497.66</v>
      </c>
      <c r="E12473" s="138" t="s">
        <v>2037</v>
      </c>
      <c r="F12473" s="148">
        <f t="shared" si="583"/>
        <v>5325.95</v>
      </c>
      <c r="G12473" s="148">
        <f t="shared" si="584"/>
        <v>6497.6589999999997</v>
      </c>
    </row>
    <row r="12474" spans="1:7" ht="14.4" customHeight="1">
      <c r="A12474" s="138" t="s">
        <v>20553</v>
      </c>
      <c r="B12474" s="151" t="s">
        <v>9393</v>
      </c>
      <c r="C12474" s="148">
        <v>3724.35</v>
      </c>
      <c r="D12474" s="148">
        <f t="shared" si="582"/>
        <v>4543.71</v>
      </c>
      <c r="E12474" s="138" t="s">
        <v>2037</v>
      </c>
      <c r="F12474" s="148">
        <f t="shared" si="583"/>
        <v>3724.35</v>
      </c>
      <c r="G12474" s="148">
        <f t="shared" si="584"/>
        <v>4543.7069999999994</v>
      </c>
    </row>
    <row r="12475" spans="1:7" ht="14.4" customHeight="1">
      <c r="A12475" s="138" t="s">
        <v>20554</v>
      </c>
      <c r="B12475" s="151" t="s">
        <v>20555</v>
      </c>
      <c r="C12475" s="148">
        <v>140646.29848961998</v>
      </c>
      <c r="D12475" s="148">
        <f t="shared" si="582"/>
        <v>171588.48000000001</v>
      </c>
      <c r="E12475" s="138" t="s">
        <v>2037</v>
      </c>
      <c r="F12475" s="148">
        <f t="shared" si="583"/>
        <v>140646.29999999999</v>
      </c>
      <c r="G12475" s="148">
        <f t="shared" si="584"/>
        <v>171588.48599999998</v>
      </c>
    </row>
    <row r="12476" spans="1:7" ht="14.4" customHeight="1">
      <c r="A12476" s="138" t="s">
        <v>20556</v>
      </c>
      <c r="B12476" s="151" t="s">
        <v>9397</v>
      </c>
      <c r="C12476" s="148">
        <v>4392.6000000000004</v>
      </c>
      <c r="D12476" s="148">
        <f t="shared" si="582"/>
        <v>5358.97</v>
      </c>
      <c r="E12476" s="138" t="s">
        <v>2037</v>
      </c>
      <c r="F12476" s="148">
        <f t="shared" si="583"/>
        <v>4392.6000000000004</v>
      </c>
      <c r="G12476" s="148">
        <f t="shared" si="584"/>
        <v>5358.9720000000007</v>
      </c>
    </row>
    <row r="12477" spans="1:7" ht="14.4" customHeight="1">
      <c r="A12477" s="138" t="s">
        <v>20557</v>
      </c>
      <c r="B12477" s="151" t="s">
        <v>9399</v>
      </c>
      <c r="C12477" s="148">
        <v>4392.6000000000004</v>
      </c>
      <c r="D12477" s="148">
        <f t="shared" si="582"/>
        <v>5358.97</v>
      </c>
      <c r="E12477" s="138" t="s">
        <v>2037</v>
      </c>
      <c r="F12477" s="148">
        <f t="shared" si="583"/>
        <v>4392.6000000000004</v>
      </c>
      <c r="G12477" s="148">
        <f t="shared" si="584"/>
        <v>5358.9720000000007</v>
      </c>
    </row>
    <row r="12478" spans="1:7" ht="14.4" customHeight="1">
      <c r="A12478" s="138" t="s">
        <v>20558</v>
      </c>
      <c r="B12478" s="151" t="s">
        <v>20559</v>
      </c>
      <c r="C12478" s="148">
        <v>5918.67</v>
      </c>
      <c r="D12478" s="148">
        <f t="shared" si="582"/>
        <v>7220.78</v>
      </c>
      <c r="E12478" s="138" t="s">
        <v>2037</v>
      </c>
      <c r="F12478" s="148">
        <f t="shared" si="583"/>
        <v>5918.67</v>
      </c>
      <c r="G12478" s="148">
        <f t="shared" si="584"/>
        <v>7220.7773999999999</v>
      </c>
    </row>
    <row r="12479" spans="1:7" ht="14.4" customHeight="1">
      <c r="A12479" s="138" t="s">
        <v>20560</v>
      </c>
      <c r="B12479" s="151" t="s">
        <v>9401</v>
      </c>
      <c r="C12479" s="148">
        <v>3724.35</v>
      </c>
      <c r="D12479" s="148">
        <f t="shared" si="582"/>
        <v>4543.71</v>
      </c>
      <c r="E12479" s="138" t="s">
        <v>2037</v>
      </c>
      <c r="F12479" s="148">
        <f t="shared" si="583"/>
        <v>3724.35</v>
      </c>
      <c r="G12479" s="148">
        <f t="shared" si="584"/>
        <v>4543.7069999999994</v>
      </c>
    </row>
    <row r="12480" spans="1:7" ht="14.4" customHeight="1">
      <c r="A12480" s="138" t="s">
        <v>20561</v>
      </c>
      <c r="B12480" s="151" t="s">
        <v>20562</v>
      </c>
      <c r="C12480" s="148">
        <v>5918.67</v>
      </c>
      <c r="D12480" s="148">
        <f t="shared" si="582"/>
        <v>7220.78</v>
      </c>
      <c r="E12480" s="138" t="s">
        <v>2037</v>
      </c>
      <c r="F12480" s="148">
        <f t="shared" si="583"/>
        <v>5918.67</v>
      </c>
      <c r="G12480" s="148">
        <f t="shared" si="584"/>
        <v>7220.7773999999999</v>
      </c>
    </row>
    <row r="12481" spans="1:7" ht="14.4" customHeight="1">
      <c r="A12481" s="138" t="s">
        <v>20563</v>
      </c>
      <c r="B12481" s="151" t="s">
        <v>20564</v>
      </c>
      <c r="C12481" s="148">
        <v>35450</v>
      </c>
      <c r="D12481" s="148">
        <f t="shared" si="582"/>
        <v>43249</v>
      </c>
      <c r="E12481" s="138" t="s">
        <v>2037</v>
      </c>
      <c r="F12481" s="148">
        <f t="shared" si="583"/>
        <v>35450</v>
      </c>
      <c r="G12481" s="148">
        <f t="shared" si="584"/>
        <v>43249</v>
      </c>
    </row>
    <row r="12482" spans="1:7" ht="14.4" customHeight="1">
      <c r="A12482" s="138" t="s">
        <v>20565</v>
      </c>
      <c r="B12482" s="151" t="s">
        <v>4567</v>
      </c>
      <c r="C12482" s="148">
        <v>38887.33</v>
      </c>
      <c r="D12482" s="148">
        <f t="shared" si="582"/>
        <v>47442.54</v>
      </c>
      <c r="E12482" s="138" t="s">
        <v>2037</v>
      </c>
      <c r="F12482" s="148">
        <f t="shared" si="583"/>
        <v>38887.33</v>
      </c>
      <c r="G12482" s="148">
        <f t="shared" si="584"/>
        <v>47442.542600000001</v>
      </c>
    </row>
    <row r="12483" spans="1:7" ht="14.4" customHeight="1">
      <c r="A12483" s="138" t="s">
        <v>20566</v>
      </c>
      <c r="B12483" s="151" t="s">
        <v>20567</v>
      </c>
      <c r="C12483" s="148">
        <v>35759.800000000003</v>
      </c>
      <c r="D12483" s="148">
        <f t="shared" si="582"/>
        <v>43626.96</v>
      </c>
      <c r="E12483" s="138" t="s">
        <v>2037</v>
      </c>
      <c r="F12483" s="148">
        <f t="shared" si="583"/>
        <v>35759.800000000003</v>
      </c>
      <c r="G12483" s="148">
        <f t="shared" si="584"/>
        <v>43626.956000000006</v>
      </c>
    </row>
    <row r="12484" spans="1:7" ht="14.4" customHeight="1">
      <c r="A12484" s="138" t="s">
        <v>20568</v>
      </c>
      <c r="B12484" s="151" t="s">
        <v>4569</v>
      </c>
      <c r="C12484" s="148">
        <v>41630.129999999997</v>
      </c>
      <c r="D12484" s="148">
        <f t="shared" si="582"/>
        <v>50788.76</v>
      </c>
      <c r="E12484" s="138" t="s">
        <v>2037</v>
      </c>
      <c r="F12484" s="148">
        <f t="shared" si="583"/>
        <v>41630.129999999997</v>
      </c>
      <c r="G12484" s="148">
        <f t="shared" si="584"/>
        <v>50788.758599999994</v>
      </c>
    </row>
    <row r="12485" spans="1:7" ht="14.4" customHeight="1">
      <c r="A12485" s="138" t="s">
        <v>20569</v>
      </c>
      <c r="B12485" s="151" t="s">
        <v>20570</v>
      </c>
      <c r="C12485" s="148">
        <v>35995.03</v>
      </c>
      <c r="D12485" s="148">
        <f t="shared" si="582"/>
        <v>43913.94</v>
      </c>
      <c r="E12485" s="138" t="s">
        <v>2037</v>
      </c>
      <c r="F12485" s="148">
        <f t="shared" si="583"/>
        <v>35995.03</v>
      </c>
      <c r="G12485" s="148">
        <f t="shared" si="584"/>
        <v>43913.936600000001</v>
      </c>
    </row>
    <row r="12486" spans="1:7" ht="14.4" customHeight="1">
      <c r="A12486" s="138" t="s">
        <v>20571</v>
      </c>
      <c r="B12486" s="151" t="s">
        <v>4571</v>
      </c>
      <c r="C12486" s="148">
        <v>45747.06</v>
      </c>
      <c r="D12486" s="148">
        <f t="shared" si="582"/>
        <v>55811.41</v>
      </c>
      <c r="E12486" s="138" t="s">
        <v>2037</v>
      </c>
      <c r="F12486" s="148">
        <f t="shared" si="583"/>
        <v>45747.06</v>
      </c>
      <c r="G12486" s="148">
        <f t="shared" si="584"/>
        <v>55811.413199999995</v>
      </c>
    </row>
    <row r="12487" spans="1:7" ht="14.4" customHeight="1">
      <c r="A12487" s="138" t="s">
        <v>20572</v>
      </c>
      <c r="B12487" s="151" t="s">
        <v>20573</v>
      </c>
      <c r="C12487" s="148">
        <v>36305.1</v>
      </c>
      <c r="D12487" s="148">
        <f t="shared" si="582"/>
        <v>44292.22</v>
      </c>
      <c r="E12487" s="138" t="s">
        <v>2037</v>
      </c>
      <c r="F12487" s="148">
        <f t="shared" si="583"/>
        <v>36305.1</v>
      </c>
      <c r="G12487" s="148">
        <f t="shared" si="584"/>
        <v>44292.221999999994</v>
      </c>
    </row>
    <row r="12488" spans="1:7" ht="14.4" customHeight="1">
      <c r="A12488" s="138" t="s">
        <v>20574</v>
      </c>
      <c r="B12488" s="151" t="s">
        <v>4573</v>
      </c>
      <c r="C12488" s="148">
        <v>54307.71</v>
      </c>
      <c r="D12488" s="148">
        <f t="shared" si="582"/>
        <v>66255.41</v>
      </c>
      <c r="E12488" s="138" t="s">
        <v>2037</v>
      </c>
      <c r="F12488" s="148">
        <f t="shared" si="583"/>
        <v>54307.71</v>
      </c>
      <c r="G12488" s="148">
        <f t="shared" si="584"/>
        <v>66255.406199999998</v>
      </c>
    </row>
    <row r="12489" spans="1:7" ht="14.4" customHeight="1">
      <c r="A12489" s="138" t="s">
        <v>20575</v>
      </c>
      <c r="B12489" s="151" t="s">
        <v>4575</v>
      </c>
      <c r="C12489" s="148">
        <v>27127.19</v>
      </c>
      <c r="D12489" s="148">
        <f t="shared" ref="D12489:D12552" si="585">ROUND(C12489*(1+$D$8),2)</f>
        <v>33095.17</v>
      </c>
      <c r="E12489" s="138" t="s">
        <v>2037</v>
      </c>
      <c r="F12489" s="148">
        <f t="shared" ref="F12489:F12552" si="586">ROUND(C12489*(1-HLOOKUP(E12489,$1:$2,2,FALSE)),2)</f>
        <v>27127.19</v>
      </c>
      <c r="G12489" s="148">
        <f t="shared" ref="G12489:G12552" si="587">F12489*(1+$D$8)</f>
        <v>33095.171799999996</v>
      </c>
    </row>
    <row r="12490" spans="1:7" ht="14.4" customHeight="1">
      <c r="A12490" s="138" t="s">
        <v>20576</v>
      </c>
      <c r="B12490" s="151" t="s">
        <v>4577</v>
      </c>
      <c r="C12490" s="148">
        <v>28744.71</v>
      </c>
      <c r="D12490" s="148">
        <f t="shared" si="585"/>
        <v>35068.550000000003</v>
      </c>
      <c r="E12490" s="138" t="s">
        <v>2037</v>
      </c>
      <c r="F12490" s="148">
        <f t="shared" si="586"/>
        <v>28744.71</v>
      </c>
      <c r="G12490" s="148">
        <f t="shared" si="587"/>
        <v>35068.546199999997</v>
      </c>
    </row>
    <row r="12491" spans="1:7" ht="14.4" customHeight="1">
      <c r="A12491" s="138" t="s">
        <v>20577</v>
      </c>
      <c r="B12491" s="151" t="s">
        <v>20578</v>
      </c>
      <c r="C12491" s="148">
        <v>30647.99</v>
      </c>
      <c r="D12491" s="148">
        <f t="shared" si="585"/>
        <v>37390.550000000003</v>
      </c>
      <c r="E12491" s="138" t="s">
        <v>2037</v>
      </c>
      <c r="F12491" s="148">
        <f t="shared" si="586"/>
        <v>30647.99</v>
      </c>
      <c r="G12491" s="148">
        <f t="shared" si="587"/>
        <v>37390.5478</v>
      </c>
    </row>
    <row r="12492" spans="1:7" ht="14.4" customHeight="1">
      <c r="A12492" s="140" t="s">
        <v>20579</v>
      </c>
      <c r="B12492" s="151" t="s">
        <v>20580</v>
      </c>
      <c r="C12492" s="148">
        <v>40513.86</v>
      </c>
      <c r="D12492" s="148">
        <f t="shared" si="585"/>
        <v>49426.91</v>
      </c>
      <c r="E12492" s="138" t="s">
        <v>2037</v>
      </c>
      <c r="F12492" s="148">
        <f t="shared" si="586"/>
        <v>40513.86</v>
      </c>
      <c r="G12492" s="148">
        <f t="shared" si="587"/>
        <v>49426.909200000002</v>
      </c>
    </row>
    <row r="12493" spans="1:7" ht="14.4" customHeight="1">
      <c r="A12493" s="138" t="s">
        <v>20581</v>
      </c>
      <c r="B12493" s="151" t="s">
        <v>20582</v>
      </c>
      <c r="C12493" s="148">
        <v>33165.19</v>
      </c>
      <c r="D12493" s="148">
        <f t="shared" si="585"/>
        <v>40461.53</v>
      </c>
      <c r="E12493" s="138" t="s">
        <v>2037</v>
      </c>
      <c r="F12493" s="148">
        <f t="shared" si="586"/>
        <v>33165.19</v>
      </c>
      <c r="G12493" s="148">
        <f t="shared" si="587"/>
        <v>40461.531800000004</v>
      </c>
    </row>
    <row r="12494" spans="1:7" ht="14.4" customHeight="1">
      <c r="A12494" s="138" t="s">
        <v>20583</v>
      </c>
      <c r="B12494" s="151" t="s">
        <v>20584</v>
      </c>
      <c r="C12494" s="148">
        <v>1380.61</v>
      </c>
      <c r="D12494" s="148">
        <f t="shared" si="585"/>
        <v>1684.34</v>
      </c>
      <c r="E12494" s="138" t="s">
        <v>2032</v>
      </c>
      <c r="F12494" s="148">
        <f t="shared" si="586"/>
        <v>1380.61</v>
      </c>
      <c r="G12494" s="148">
        <f t="shared" si="587"/>
        <v>1684.3441999999998</v>
      </c>
    </row>
    <row r="12495" spans="1:7" ht="14.4" customHeight="1">
      <c r="A12495" s="138" t="s">
        <v>20585</v>
      </c>
      <c r="B12495" s="151" t="s">
        <v>6681</v>
      </c>
      <c r="C12495" s="148">
        <v>102834</v>
      </c>
      <c r="D12495" s="148">
        <f t="shared" si="585"/>
        <v>125457.48</v>
      </c>
      <c r="E12495" s="138" t="s">
        <v>2033</v>
      </c>
      <c r="F12495" s="148">
        <f t="shared" si="586"/>
        <v>102834</v>
      </c>
      <c r="G12495" s="148">
        <f t="shared" si="587"/>
        <v>125457.48</v>
      </c>
    </row>
    <row r="12496" spans="1:7" ht="14.4" customHeight="1">
      <c r="A12496" s="138" t="s">
        <v>20586</v>
      </c>
      <c r="B12496" s="151" t="s">
        <v>9422</v>
      </c>
      <c r="C12496" s="148">
        <v>2100</v>
      </c>
      <c r="D12496" s="148">
        <f t="shared" si="585"/>
        <v>2562</v>
      </c>
      <c r="E12496" s="138" t="s">
        <v>2033</v>
      </c>
      <c r="F12496" s="148">
        <f t="shared" si="586"/>
        <v>2100</v>
      </c>
      <c r="G12496" s="148">
        <f t="shared" si="587"/>
        <v>2562</v>
      </c>
    </row>
    <row r="12497" spans="1:7" ht="14.4" customHeight="1">
      <c r="A12497" s="138" t="s">
        <v>20587</v>
      </c>
      <c r="B12497" s="151" t="s">
        <v>4593</v>
      </c>
      <c r="C12497" s="148">
        <v>2100</v>
      </c>
      <c r="D12497" s="148">
        <f t="shared" si="585"/>
        <v>2562</v>
      </c>
      <c r="E12497" s="138" t="s">
        <v>2033</v>
      </c>
      <c r="F12497" s="148">
        <f t="shared" si="586"/>
        <v>2100</v>
      </c>
      <c r="G12497" s="148">
        <f t="shared" si="587"/>
        <v>2562</v>
      </c>
    </row>
    <row r="12498" spans="1:7" ht="14.4" customHeight="1">
      <c r="A12498" s="138" t="s">
        <v>20588</v>
      </c>
      <c r="B12498" s="151" t="s">
        <v>4595</v>
      </c>
      <c r="C12498" s="148">
        <v>2916.38</v>
      </c>
      <c r="D12498" s="148">
        <f t="shared" si="585"/>
        <v>3557.98</v>
      </c>
      <c r="E12498" s="138" t="s">
        <v>2033</v>
      </c>
      <c r="F12498" s="148">
        <f t="shared" si="586"/>
        <v>2916.38</v>
      </c>
      <c r="G12498" s="148">
        <f t="shared" si="587"/>
        <v>3557.9836</v>
      </c>
    </row>
    <row r="12499" spans="1:7" ht="14.4" customHeight="1">
      <c r="A12499" s="138" t="s">
        <v>20589</v>
      </c>
      <c r="B12499" s="151" t="s">
        <v>4597</v>
      </c>
      <c r="C12499" s="148">
        <v>2990</v>
      </c>
      <c r="D12499" s="148">
        <f t="shared" si="585"/>
        <v>3647.8</v>
      </c>
      <c r="E12499" s="138" t="s">
        <v>2033</v>
      </c>
      <c r="F12499" s="148">
        <f t="shared" si="586"/>
        <v>2990</v>
      </c>
      <c r="G12499" s="148">
        <f t="shared" si="587"/>
        <v>3647.7999999999997</v>
      </c>
    </row>
    <row r="12500" spans="1:7" ht="14.4" customHeight="1">
      <c r="A12500" s="138" t="s">
        <v>20590</v>
      </c>
      <c r="B12500" s="151" t="s">
        <v>4599</v>
      </c>
      <c r="C12500" s="148">
        <v>1595.8206</v>
      </c>
      <c r="D12500" s="148">
        <f t="shared" si="585"/>
        <v>1946.9</v>
      </c>
      <c r="E12500" s="138" t="s">
        <v>2032</v>
      </c>
      <c r="F12500" s="148">
        <f t="shared" si="586"/>
        <v>1595.82</v>
      </c>
      <c r="G12500" s="148">
        <f t="shared" si="587"/>
        <v>1946.9004</v>
      </c>
    </row>
    <row r="12501" spans="1:7" ht="14.4" customHeight="1">
      <c r="A12501" s="138" t="s">
        <v>20591</v>
      </c>
      <c r="B12501" s="151" t="s">
        <v>4601</v>
      </c>
      <c r="C12501" s="148">
        <v>1380.61</v>
      </c>
      <c r="D12501" s="148">
        <f t="shared" si="585"/>
        <v>1684.34</v>
      </c>
      <c r="E12501" s="138" t="s">
        <v>2032</v>
      </c>
      <c r="F12501" s="148">
        <f t="shared" si="586"/>
        <v>1380.61</v>
      </c>
      <c r="G12501" s="148">
        <f t="shared" si="587"/>
        <v>1684.3441999999998</v>
      </c>
    </row>
    <row r="12502" spans="1:7" ht="14.4" customHeight="1">
      <c r="A12502" s="138" t="s">
        <v>20592</v>
      </c>
      <c r="B12502" s="151" t="s">
        <v>4603</v>
      </c>
      <c r="C12502" s="148">
        <v>2917</v>
      </c>
      <c r="D12502" s="148">
        <f t="shared" si="585"/>
        <v>3558.74</v>
      </c>
      <c r="E12502" s="138" t="s">
        <v>2033</v>
      </c>
      <c r="F12502" s="148">
        <f t="shared" si="586"/>
        <v>2917</v>
      </c>
      <c r="G12502" s="148">
        <f t="shared" si="587"/>
        <v>3558.74</v>
      </c>
    </row>
    <row r="12503" spans="1:7" ht="14.4" customHeight="1">
      <c r="A12503" s="138" t="s">
        <v>20593</v>
      </c>
      <c r="B12503" s="151" t="s">
        <v>20594</v>
      </c>
      <c r="C12503" s="148">
        <v>79375.759999999995</v>
      </c>
      <c r="D12503" s="148">
        <f t="shared" si="585"/>
        <v>96838.43</v>
      </c>
      <c r="E12503" s="138" t="s">
        <v>2037</v>
      </c>
      <c r="F12503" s="148">
        <f t="shared" si="586"/>
        <v>79375.759999999995</v>
      </c>
      <c r="G12503" s="148">
        <f t="shared" si="587"/>
        <v>96838.427199999991</v>
      </c>
    </row>
    <row r="12504" spans="1:7" ht="14.4" customHeight="1">
      <c r="A12504" s="138" t="s">
        <v>20595</v>
      </c>
      <c r="B12504" s="151" t="s">
        <v>9454</v>
      </c>
      <c r="C12504" s="148">
        <v>17852.751840000001</v>
      </c>
      <c r="D12504" s="148">
        <f t="shared" si="585"/>
        <v>21780.36</v>
      </c>
      <c r="E12504" s="138" t="s">
        <v>2035</v>
      </c>
      <c r="F12504" s="148">
        <f t="shared" si="586"/>
        <v>17852.75</v>
      </c>
      <c r="G12504" s="148">
        <f t="shared" si="587"/>
        <v>21780.355</v>
      </c>
    </row>
    <row r="12505" spans="1:7" ht="14.4" customHeight="1">
      <c r="A12505" s="138" t="s">
        <v>20596</v>
      </c>
      <c r="B12505" s="151" t="s">
        <v>2663</v>
      </c>
      <c r="C12505" s="148">
        <v>53243.836800000005</v>
      </c>
      <c r="D12505" s="148">
        <f t="shared" si="585"/>
        <v>64957.48</v>
      </c>
      <c r="E12505" s="138" t="s">
        <v>2035</v>
      </c>
      <c r="F12505" s="148">
        <f t="shared" si="586"/>
        <v>53243.839999999997</v>
      </c>
      <c r="G12505" s="148">
        <f t="shared" si="587"/>
        <v>64957.484799999991</v>
      </c>
    </row>
    <row r="12506" spans="1:7" ht="14.4" customHeight="1">
      <c r="A12506" s="138" t="s">
        <v>20597</v>
      </c>
      <c r="B12506" s="151" t="s">
        <v>4618</v>
      </c>
      <c r="C12506" s="148">
        <v>18884</v>
      </c>
      <c r="D12506" s="148">
        <f t="shared" si="585"/>
        <v>23038.48</v>
      </c>
      <c r="E12506" s="138" t="s">
        <v>2035</v>
      </c>
      <c r="F12506" s="148">
        <f t="shared" si="586"/>
        <v>18884</v>
      </c>
      <c r="G12506" s="148">
        <f t="shared" si="587"/>
        <v>23038.48</v>
      </c>
    </row>
    <row r="12507" spans="1:7" ht="14.4" customHeight="1">
      <c r="A12507" s="138" t="s">
        <v>20598</v>
      </c>
      <c r="B12507" s="151" t="s">
        <v>4620</v>
      </c>
      <c r="C12507" s="148">
        <v>24250</v>
      </c>
      <c r="D12507" s="148">
        <f t="shared" si="585"/>
        <v>29585</v>
      </c>
      <c r="E12507" s="138" t="s">
        <v>2035</v>
      </c>
      <c r="F12507" s="148">
        <f t="shared" si="586"/>
        <v>24250</v>
      </c>
      <c r="G12507" s="148">
        <f t="shared" si="587"/>
        <v>29585</v>
      </c>
    </row>
    <row r="12508" spans="1:7" ht="14.4" customHeight="1">
      <c r="A12508" s="138" t="s">
        <v>20599</v>
      </c>
      <c r="B12508" s="151" t="s">
        <v>4622</v>
      </c>
      <c r="C12508" s="148">
        <v>29376</v>
      </c>
      <c r="D12508" s="148">
        <f t="shared" si="585"/>
        <v>35838.720000000001</v>
      </c>
      <c r="E12508" s="138" t="s">
        <v>2035</v>
      </c>
      <c r="F12508" s="148">
        <f t="shared" si="586"/>
        <v>29376</v>
      </c>
      <c r="G12508" s="148">
        <f t="shared" si="587"/>
        <v>35838.720000000001</v>
      </c>
    </row>
    <row r="12509" spans="1:7" ht="14.4" customHeight="1">
      <c r="A12509" s="138" t="s">
        <v>20600</v>
      </c>
      <c r="B12509" s="151" t="s">
        <v>20601</v>
      </c>
      <c r="C12509" s="148">
        <v>42223.32</v>
      </c>
      <c r="D12509" s="148">
        <f t="shared" si="585"/>
        <v>51512.45</v>
      </c>
      <c r="E12509" s="138" t="s">
        <v>2037</v>
      </c>
      <c r="F12509" s="148">
        <f t="shared" si="586"/>
        <v>42223.32</v>
      </c>
      <c r="G12509" s="148">
        <f t="shared" si="587"/>
        <v>51512.450400000002</v>
      </c>
    </row>
    <row r="12510" spans="1:7" ht="14.4" customHeight="1">
      <c r="A12510" s="138" t="s">
        <v>20602</v>
      </c>
      <c r="B12510" s="151" t="s">
        <v>20603</v>
      </c>
      <c r="C12510" s="148">
        <v>44675.41</v>
      </c>
      <c r="D12510" s="148">
        <f t="shared" si="585"/>
        <v>54504</v>
      </c>
      <c r="E12510" s="138" t="s">
        <v>2037</v>
      </c>
      <c r="F12510" s="148">
        <f t="shared" si="586"/>
        <v>44675.41</v>
      </c>
      <c r="G12510" s="148">
        <f t="shared" si="587"/>
        <v>54504.000200000002</v>
      </c>
    </row>
    <row r="12511" spans="1:7" ht="14.4" customHeight="1">
      <c r="A12511" s="138" t="s">
        <v>20604</v>
      </c>
      <c r="B12511" s="151" t="s">
        <v>9496</v>
      </c>
      <c r="C12511" s="148">
        <v>78303.41</v>
      </c>
      <c r="D12511" s="148">
        <f t="shared" si="585"/>
        <v>95530.16</v>
      </c>
      <c r="E12511" s="138" t="s">
        <v>2037</v>
      </c>
      <c r="F12511" s="148">
        <f t="shared" si="586"/>
        <v>78303.41</v>
      </c>
      <c r="G12511" s="148">
        <f t="shared" si="587"/>
        <v>95530.160199999998</v>
      </c>
    </row>
    <row r="12512" spans="1:7" ht="14.4" customHeight="1">
      <c r="A12512" s="138" t="s">
        <v>20605</v>
      </c>
      <c r="B12512" s="151" t="s">
        <v>20606</v>
      </c>
      <c r="C12512" s="148">
        <v>48296.53</v>
      </c>
      <c r="D12512" s="148">
        <f t="shared" si="585"/>
        <v>58921.77</v>
      </c>
      <c r="E12512" s="138" t="s">
        <v>2037</v>
      </c>
      <c r="F12512" s="148">
        <f t="shared" si="586"/>
        <v>48296.53</v>
      </c>
      <c r="G12512" s="148">
        <f t="shared" si="587"/>
        <v>58921.766599999995</v>
      </c>
    </row>
    <row r="12513" spans="1:7" ht="14.4" customHeight="1">
      <c r="A12513" s="138" t="s">
        <v>20607</v>
      </c>
      <c r="B12513" s="151" t="s">
        <v>20608</v>
      </c>
      <c r="C12513" s="148">
        <v>51749.54</v>
      </c>
      <c r="D12513" s="148">
        <f t="shared" si="585"/>
        <v>63134.44</v>
      </c>
      <c r="E12513" s="138" t="s">
        <v>2037</v>
      </c>
      <c r="F12513" s="148">
        <f t="shared" si="586"/>
        <v>51749.54</v>
      </c>
      <c r="G12513" s="148">
        <f t="shared" si="587"/>
        <v>63134.438799999996</v>
      </c>
    </row>
    <row r="12514" spans="1:7" ht="14.4" customHeight="1">
      <c r="A12514" s="138" t="s">
        <v>20609</v>
      </c>
      <c r="B12514" s="151" t="s">
        <v>9502</v>
      </c>
      <c r="C12514" s="148">
        <v>89102.37</v>
      </c>
      <c r="D12514" s="148">
        <f t="shared" si="585"/>
        <v>108704.89</v>
      </c>
      <c r="E12514" s="138" t="s">
        <v>2037</v>
      </c>
      <c r="F12514" s="148">
        <f t="shared" si="586"/>
        <v>89102.37</v>
      </c>
      <c r="G12514" s="148">
        <f t="shared" si="587"/>
        <v>108704.89139999999</v>
      </c>
    </row>
    <row r="12515" spans="1:7" ht="14.4" customHeight="1">
      <c r="A12515" s="138" t="s">
        <v>20610</v>
      </c>
      <c r="B12515" s="151" t="s">
        <v>20611</v>
      </c>
      <c r="C12515" s="148">
        <v>17054.255680000002</v>
      </c>
      <c r="D12515" s="148">
        <f t="shared" si="585"/>
        <v>20806.189999999999</v>
      </c>
      <c r="E12515" s="138" t="s">
        <v>2035</v>
      </c>
      <c r="F12515" s="148">
        <f t="shared" si="586"/>
        <v>17054.259999999998</v>
      </c>
      <c r="G12515" s="148">
        <f t="shared" si="587"/>
        <v>20806.197199999999</v>
      </c>
    </row>
    <row r="12516" spans="1:7" ht="14.4" customHeight="1">
      <c r="A12516" s="138" t="s">
        <v>20612</v>
      </c>
      <c r="B12516" s="151" t="s">
        <v>20613</v>
      </c>
      <c r="C12516" s="148">
        <v>17054.255680000002</v>
      </c>
      <c r="D12516" s="148">
        <f t="shared" si="585"/>
        <v>20806.189999999999</v>
      </c>
      <c r="E12516" s="138" t="s">
        <v>2035</v>
      </c>
      <c r="F12516" s="148">
        <f t="shared" si="586"/>
        <v>17054.259999999998</v>
      </c>
      <c r="G12516" s="148">
        <f t="shared" si="587"/>
        <v>20806.197199999999</v>
      </c>
    </row>
    <row r="12517" spans="1:7" ht="14.4" customHeight="1">
      <c r="A12517" s="138" t="s">
        <v>20614</v>
      </c>
      <c r="B12517" s="151" t="s">
        <v>16711</v>
      </c>
      <c r="C12517" s="148">
        <v>14825.79</v>
      </c>
      <c r="D12517" s="148">
        <f t="shared" si="585"/>
        <v>18087.46</v>
      </c>
      <c r="E12517" s="138" t="s">
        <v>2035</v>
      </c>
      <c r="F12517" s="148">
        <f t="shared" si="586"/>
        <v>14825.79</v>
      </c>
      <c r="G12517" s="148">
        <f t="shared" si="587"/>
        <v>18087.463800000001</v>
      </c>
    </row>
    <row r="12518" spans="1:7" ht="14.4" customHeight="1">
      <c r="A12518" s="138" t="s">
        <v>20615</v>
      </c>
      <c r="B12518" s="151" t="s">
        <v>20616</v>
      </c>
      <c r="C12518" s="148">
        <v>15837.951360000001</v>
      </c>
      <c r="D12518" s="148">
        <f t="shared" si="585"/>
        <v>19322.3</v>
      </c>
      <c r="E12518" s="138" t="s">
        <v>2035</v>
      </c>
      <c r="F12518" s="148">
        <f t="shared" si="586"/>
        <v>15837.95</v>
      </c>
      <c r="G12518" s="148">
        <f t="shared" si="587"/>
        <v>19322.298999999999</v>
      </c>
    </row>
    <row r="12519" spans="1:7" ht="14.4" customHeight="1">
      <c r="A12519" s="138" t="s">
        <v>20617</v>
      </c>
      <c r="B12519" s="151" t="s">
        <v>20618</v>
      </c>
      <c r="C12519" s="148">
        <v>28264.679520000002</v>
      </c>
      <c r="D12519" s="148">
        <f t="shared" si="585"/>
        <v>34482.910000000003</v>
      </c>
      <c r="E12519" s="138" t="s">
        <v>2035</v>
      </c>
      <c r="F12519" s="148">
        <f t="shared" si="586"/>
        <v>28264.68</v>
      </c>
      <c r="G12519" s="148">
        <f t="shared" si="587"/>
        <v>34482.909599999999</v>
      </c>
    </row>
    <row r="12520" spans="1:7" ht="14.4" customHeight="1">
      <c r="A12520" s="138" t="s">
        <v>20619</v>
      </c>
      <c r="B12520" s="151" t="s">
        <v>20620</v>
      </c>
      <c r="C12520" s="148">
        <v>17054.255680000002</v>
      </c>
      <c r="D12520" s="148">
        <f t="shared" si="585"/>
        <v>20806.189999999999</v>
      </c>
      <c r="E12520" s="138" t="s">
        <v>2035</v>
      </c>
      <c r="F12520" s="148">
        <f t="shared" si="586"/>
        <v>17054.259999999998</v>
      </c>
      <c r="G12520" s="148">
        <f t="shared" si="587"/>
        <v>20806.197199999999</v>
      </c>
    </row>
    <row r="12521" spans="1:7" ht="14.4" customHeight="1">
      <c r="A12521" s="138" t="s">
        <v>20621</v>
      </c>
      <c r="B12521" s="151" t="s">
        <v>20611</v>
      </c>
      <c r="C12521" s="148">
        <v>23421.74912</v>
      </c>
      <c r="D12521" s="148">
        <f t="shared" si="585"/>
        <v>28574.53</v>
      </c>
      <c r="E12521" s="138" t="s">
        <v>2035</v>
      </c>
      <c r="F12521" s="148">
        <f t="shared" si="586"/>
        <v>23421.75</v>
      </c>
      <c r="G12521" s="148">
        <f t="shared" si="587"/>
        <v>28574.535</v>
      </c>
    </row>
    <row r="12522" spans="1:7" ht="14.4" customHeight="1">
      <c r="A12522" s="138" t="s">
        <v>20622</v>
      </c>
      <c r="B12522" s="151" t="s">
        <v>20623</v>
      </c>
      <c r="C12522" s="148">
        <v>28814.348640000004</v>
      </c>
      <c r="D12522" s="148">
        <f t="shared" si="585"/>
        <v>35153.51</v>
      </c>
      <c r="E12522" s="138" t="s">
        <v>2035</v>
      </c>
      <c r="F12522" s="148">
        <f t="shared" si="586"/>
        <v>28814.35</v>
      </c>
      <c r="G12522" s="148">
        <f t="shared" si="587"/>
        <v>35153.506999999998</v>
      </c>
    </row>
    <row r="12523" spans="1:7" ht="14.4" customHeight="1">
      <c r="A12523" s="138" t="s">
        <v>20624</v>
      </c>
      <c r="B12523" s="151" t="s">
        <v>20623</v>
      </c>
      <c r="C12523" s="148">
        <v>34663.761440000002</v>
      </c>
      <c r="D12523" s="148">
        <f t="shared" si="585"/>
        <v>42289.79</v>
      </c>
      <c r="E12523" s="138" t="s">
        <v>2035</v>
      </c>
      <c r="F12523" s="148">
        <f t="shared" si="586"/>
        <v>34663.760000000002</v>
      </c>
      <c r="G12523" s="148">
        <f t="shared" si="587"/>
        <v>42289.787199999999</v>
      </c>
    </row>
    <row r="12524" spans="1:7" ht="14.4" customHeight="1">
      <c r="A12524" s="138" t="s">
        <v>20625</v>
      </c>
      <c r="B12524" s="151" t="s">
        <v>20613</v>
      </c>
      <c r="C12524" s="148">
        <v>28814.348640000004</v>
      </c>
      <c r="D12524" s="148">
        <f t="shared" si="585"/>
        <v>35153.51</v>
      </c>
      <c r="E12524" s="138" t="s">
        <v>2035</v>
      </c>
      <c r="F12524" s="148">
        <f t="shared" si="586"/>
        <v>28814.35</v>
      </c>
      <c r="G12524" s="148">
        <f t="shared" si="587"/>
        <v>35153.506999999998</v>
      </c>
    </row>
    <row r="12525" spans="1:7" ht="14.4" customHeight="1">
      <c r="A12525" s="138" t="s">
        <v>20626</v>
      </c>
      <c r="B12525" s="151" t="s">
        <v>20627</v>
      </c>
      <c r="C12525" s="148">
        <v>34663.761440000002</v>
      </c>
      <c r="D12525" s="148">
        <f t="shared" si="585"/>
        <v>42289.79</v>
      </c>
      <c r="E12525" s="138" t="s">
        <v>2035</v>
      </c>
      <c r="F12525" s="148">
        <f t="shared" si="586"/>
        <v>34663.760000000002</v>
      </c>
      <c r="G12525" s="148">
        <f t="shared" si="587"/>
        <v>42289.787199999999</v>
      </c>
    </row>
    <row r="12526" spans="1:7" ht="14.4" customHeight="1">
      <c r="A12526" s="138" t="s">
        <v>20628</v>
      </c>
      <c r="B12526" s="151" t="s">
        <v>20629</v>
      </c>
      <c r="C12526" s="148">
        <v>27640.75776</v>
      </c>
      <c r="D12526" s="148">
        <f t="shared" si="585"/>
        <v>33721.72</v>
      </c>
      <c r="E12526" s="138" t="s">
        <v>2035</v>
      </c>
      <c r="F12526" s="148">
        <f t="shared" si="586"/>
        <v>27640.76</v>
      </c>
      <c r="G12526" s="148">
        <f t="shared" si="587"/>
        <v>33721.727199999994</v>
      </c>
    </row>
    <row r="12527" spans="1:7" ht="14.4" customHeight="1">
      <c r="A12527" s="138" t="s">
        <v>20630</v>
      </c>
      <c r="B12527" s="151" t="s">
        <v>20629</v>
      </c>
      <c r="C12527" s="148">
        <v>33553.285920000002</v>
      </c>
      <c r="D12527" s="148">
        <f t="shared" si="585"/>
        <v>40935.01</v>
      </c>
      <c r="E12527" s="138" t="s">
        <v>2035</v>
      </c>
      <c r="F12527" s="148">
        <f t="shared" si="586"/>
        <v>33553.29</v>
      </c>
      <c r="G12527" s="148">
        <f t="shared" si="587"/>
        <v>40935.013800000001</v>
      </c>
    </row>
    <row r="12528" spans="1:7" ht="14.4" customHeight="1">
      <c r="A12528" s="138" t="s">
        <v>20631</v>
      </c>
      <c r="B12528" s="151" t="s">
        <v>20632</v>
      </c>
      <c r="C12528" s="148">
        <v>28264.679520000002</v>
      </c>
      <c r="D12528" s="148">
        <f t="shared" si="585"/>
        <v>34482.910000000003</v>
      </c>
      <c r="E12528" s="138" t="s">
        <v>2035</v>
      </c>
      <c r="F12528" s="148">
        <f t="shared" si="586"/>
        <v>28264.68</v>
      </c>
      <c r="G12528" s="148">
        <f t="shared" si="587"/>
        <v>34482.909599999999</v>
      </c>
    </row>
    <row r="12529" spans="1:7" ht="14.4" customHeight="1">
      <c r="A12529" s="138" t="s">
        <v>20633</v>
      </c>
      <c r="B12529" s="151" t="s">
        <v>20613</v>
      </c>
      <c r="C12529" s="148">
        <v>17054.255680000002</v>
      </c>
      <c r="D12529" s="148">
        <f t="shared" si="585"/>
        <v>20806.189999999999</v>
      </c>
      <c r="E12529" s="138" t="s">
        <v>2035</v>
      </c>
      <c r="F12529" s="148">
        <f t="shared" si="586"/>
        <v>17054.259999999998</v>
      </c>
      <c r="G12529" s="148">
        <f t="shared" si="587"/>
        <v>20806.197199999999</v>
      </c>
    </row>
    <row r="12530" spans="1:7" ht="14.4" customHeight="1">
      <c r="A12530" s="138" t="s">
        <v>20634</v>
      </c>
      <c r="B12530" s="151" t="s">
        <v>20635</v>
      </c>
      <c r="C12530" s="148">
        <v>23421.74912</v>
      </c>
      <c r="D12530" s="148">
        <f t="shared" si="585"/>
        <v>28574.53</v>
      </c>
      <c r="E12530" s="138" t="s">
        <v>2035</v>
      </c>
      <c r="F12530" s="148">
        <f t="shared" si="586"/>
        <v>23421.75</v>
      </c>
      <c r="G12530" s="148">
        <f t="shared" si="587"/>
        <v>28574.535</v>
      </c>
    </row>
    <row r="12531" spans="1:7" ht="14.4" customHeight="1">
      <c r="A12531" s="138" t="s">
        <v>20636</v>
      </c>
      <c r="B12531" s="151" t="s">
        <v>20637</v>
      </c>
      <c r="C12531" s="148">
        <v>14825.79</v>
      </c>
      <c r="D12531" s="148">
        <f t="shared" si="585"/>
        <v>18087.46</v>
      </c>
      <c r="E12531" s="138" t="s">
        <v>2035</v>
      </c>
      <c r="F12531" s="148">
        <f t="shared" si="586"/>
        <v>14825.79</v>
      </c>
      <c r="G12531" s="148">
        <f t="shared" si="587"/>
        <v>18087.463800000001</v>
      </c>
    </row>
    <row r="12532" spans="1:7" ht="14.4" customHeight="1">
      <c r="A12532" s="138" t="s">
        <v>20638</v>
      </c>
      <c r="B12532" s="151" t="s">
        <v>20637</v>
      </c>
      <c r="C12532" s="148">
        <v>20813.89</v>
      </c>
      <c r="D12532" s="148">
        <f t="shared" si="585"/>
        <v>25392.95</v>
      </c>
      <c r="E12532" s="138" t="s">
        <v>2035</v>
      </c>
      <c r="F12532" s="148">
        <f t="shared" si="586"/>
        <v>20813.89</v>
      </c>
      <c r="G12532" s="148">
        <f t="shared" si="587"/>
        <v>25392.945799999998</v>
      </c>
    </row>
    <row r="12533" spans="1:7" ht="14.4" customHeight="1">
      <c r="A12533" s="138" t="s">
        <v>20639</v>
      </c>
      <c r="B12533" s="151" t="s">
        <v>20632</v>
      </c>
      <c r="C12533" s="148">
        <v>27035.377600000003</v>
      </c>
      <c r="D12533" s="148">
        <f t="shared" si="585"/>
        <v>32983.160000000003</v>
      </c>
      <c r="E12533" s="138" t="s">
        <v>2035</v>
      </c>
      <c r="F12533" s="148">
        <f t="shared" si="586"/>
        <v>27035.38</v>
      </c>
      <c r="G12533" s="148">
        <f t="shared" si="587"/>
        <v>32983.1636</v>
      </c>
    </row>
    <row r="12534" spans="1:7" ht="14.4" customHeight="1">
      <c r="A12534" s="138" t="s">
        <v>20640</v>
      </c>
      <c r="B12534" s="151" t="s">
        <v>20629</v>
      </c>
      <c r="C12534" s="148">
        <v>15837.951360000001</v>
      </c>
      <c r="D12534" s="148">
        <f t="shared" si="585"/>
        <v>19322.3</v>
      </c>
      <c r="E12534" s="138" t="s">
        <v>2035</v>
      </c>
      <c r="F12534" s="148">
        <f t="shared" si="586"/>
        <v>15837.95</v>
      </c>
      <c r="G12534" s="148">
        <f t="shared" si="587"/>
        <v>19322.298999999999</v>
      </c>
    </row>
    <row r="12535" spans="1:7" ht="14.4" customHeight="1">
      <c r="A12535" s="138" t="s">
        <v>20641</v>
      </c>
      <c r="B12535" s="151" t="s">
        <v>20629</v>
      </c>
      <c r="C12535" s="148">
        <v>22240.729280000003</v>
      </c>
      <c r="D12535" s="148">
        <f t="shared" si="585"/>
        <v>27133.69</v>
      </c>
      <c r="E12535" s="138" t="s">
        <v>2035</v>
      </c>
      <c r="F12535" s="148">
        <f t="shared" si="586"/>
        <v>22240.73</v>
      </c>
      <c r="G12535" s="148">
        <f t="shared" si="587"/>
        <v>27133.690599999998</v>
      </c>
    </row>
    <row r="12536" spans="1:7" ht="14.4" customHeight="1">
      <c r="A12536" s="138" t="s">
        <v>20642</v>
      </c>
      <c r="B12536" s="151" t="s">
        <v>9508</v>
      </c>
      <c r="C12536" s="148">
        <v>70129.825920000003</v>
      </c>
      <c r="D12536" s="148">
        <f t="shared" si="585"/>
        <v>85558.39</v>
      </c>
      <c r="E12536" s="138" t="s">
        <v>2036</v>
      </c>
      <c r="F12536" s="148">
        <f t="shared" si="586"/>
        <v>70129.83</v>
      </c>
      <c r="G12536" s="148">
        <f t="shared" si="587"/>
        <v>85558.392600000006</v>
      </c>
    </row>
    <row r="12537" spans="1:7" ht="14.4" customHeight="1">
      <c r="A12537" s="138" t="s">
        <v>20643</v>
      </c>
      <c r="B12537" s="151" t="s">
        <v>9508</v>
      </c>
      <c r="C12537" s="148">
        <v>71147.223840000006</v>
      </c>
      <c r="D12537" s="148">
        <f t="shared" si="585"/>
        <v>86799.61</v>
      </c>
      <c r="E12537" s="138" t="s">
        <v>2036</v>
      </c>
      <c r="F12537" s="148">
        <f t="shared" si="586"/>
        <v>71147.22</v>
      </c>
      <c r="G12537" s="148">
        <f t="shared" si="587"/>
        <v>86799.608399999997</v>
      </c>
    </row>
    <row r="12538" spans="1:7" ht="14.4" customHeight="1">
      <c r="A12538" s="138" t="s">
        <v>20644</v>
      </c>
      <c r="B12538" s="151" t="s">
        <v>9508</v>
      </c>
      <c r="C12538" s="148">
        <v>70129.825920000003</v>
      </c>
      <c r="D12538" s="148">
        <f t="shared" si="585"/>
        <v>85558.39</v>
      </c>
      <c r="E12538" s="138" t="s">
        <v>2036</v>
      </c>
      <c r="F12538" s="148">
        <f t="shared" si="586"/>
        <v>70129.83</v>
      </c>
      <c r="G12538" s="148">
        <f t="shared" si="587"/>
        <v>85558.392600000006</v>
      </c>
    </row>
    <row r="12539" spans="1:7" ht="14.4" customHeight="1">
      <c r="A12539" s="138" t="s">
        <v>20645</v>
      </c>
      <c r="B12539" s="151" t="s">
        <v>9511</v>
      </c>
      <c r="C12539" s="148">
        <v>64576.536639999998</v>
      </c>
      <c r="D12539" s="148">
        <f t="shared" si="585"/>
        <v>78783.37</v>
      </c>
      <c r="E12539" s="138" t="s">
        <v>2036</v>
      </c>
      <c r="F12539" s="148">
        <f t="shared" si="586"/>
        <v>64576.54</v>
      </c>
      <c r="G12539" s="148">
        <f t="shared" si="587"/>
        <v>78783.378800000006</v>
      </c>
    </row>
    <row r="12540" spans="1:7" ht="14.4" customHeight="1">
      <c r="A12540" s="138" t="s">
        <v>20646</v>
      </c>
      <c r="B12540" s="151" t="s">
        <v>9511</v>
      </c>
      <c r="C12540" s="148">
        <v>65848.280960000004</v>
      </c>
      <c r="D12540" s="148">
        <f t="shared" si="585"/>
        <v>80334.899999999994</v>
      </c>
      <c r="E12540" s="138" t="s">
        <v>2036</v>
      </c>
      <c r="F12540" s="148">
        <f t="shared" si="586"/>
        <v>65848.28</v>
      </c>
      <c r="G12540" s="148">
        <f t="shared" si="587"/>
        <v>80334.901599999997</v>
      </c>
    </row>
    <row r="12541" spans="1:7" ht="14.4" customHeight="1">
      <c r="A12541" s="138" t="s">
        <v>20647</v>
      </c>
      <c r="B12541" s="151" t="s">
        <v>9511</v>
      </c>
      <c r="C12541" s="148">
        <v>64576.536639999998</v>
      </c>
      <c r="D12541" s="148">
        <f t="shared" si="585"/>
        <v>78783.37</v>
      </c>
      <c r="E12541" s="138" t="s">
        <v>2036</v>
      </c>
      <c r="F12541" s="148">
        <f t="shared" si="586"/>
        <v>64576.54</v>
      </c>
      <c r="G12541" s="148">
        <f t="shared" si="587"/>
        <v>78783.378800000006</v>
      </c>
    </row>
    <row r="12542" spans="1:7" ht="14.4" customHeight="1">
      <c r="A12542" s="138" t="s">
        <v>20648</v>
      </c>
      <c r="B12542" s="151" t="s">
        <v>20649</v>
      </c>
      <c r="C12542" s="148">
        <v>5422.1431000000002</v>
      </c>
      <c r="D12542" s="148">
        <f t="shared" si="585"/>
        <v>6615.01</v>
      </c>
      <c r="E12542" s="138" t="s">
        <v>2032</v>
      </c>
      <c r="F12542" s="148">
        <f t="shared" si="586"/>
        <v>5422.14</v>
      </c>
      <c r="G12542" s="148">
        <f t="shared" si="587"/>
        <v>6615.0108</v>
      </c>
    </row>
    <row r="12543" spans="1:7" ht="14.4" customHeight="1">
      <c r="A12543" s="138" t="s">
        <v>20650</v>
      </c>
      <c r="B12543" s="151" t="s">
        <v>20649</v>
      </c>
      <c r="C12543" s="148">
        <v>6965.1405999999997</v>
      </c>
      <c r="D12543" s="148">
        <f t="shared" si="585"/>
        <v>8497.4699999999993</v>
      </c>
      <c r="E12543" s="138" t="s">
        <v>2033</v>
      </c>
      <c r="F12543" s="148">
        <f t="shared" si="586"/>
        <v>6965.14</v>
      </c>
      <c r="G12543" s="148">
        <f t="shared" si="587"/>
        <v>8497.470800000001</v>
      </c>
    </row>
    <row r="12544" spans="1:7" ht="14.4" customHeight="1">
      <c r="A12544" s="138" t="s">
        <v>20651</v>
      </c>
      <c r="B12544" s="151" t="s">
        <v>20649</v>
      </c>
      <c r="C12544" s="148">
        <v>6965.1405999999997</v>
      </c>
      <c r="D12544" s="148">
        <f t="shared" si="585"/>
        <v>8497.4699999999993</v>
      </c>
      <c r="E12544" s="138" t="s">
        <v>2033</v>
      </c>
      <c r="F12544" s="148">
        <f t="shared" si="586"/>
        <v>6965.14</v>
      </c>
      <c r="G12544" s="148">
        <f t="shared" si="587"/>
        <v>8497.470800000001</v>
      </c>
    </row>
    <row r="12545" spans="1:7" ht="14.4" customHeight="1">
      <c r="A12545" s="138" t="s">
        <v>20652</v>
      </c>
      <c r="B12545" s="151" t="s">
        <v>20649</v>
      </c>
      <c r="C12545" s="148">
        <v>5422.1431000000002</v>
      </c>
      <c r="D12545" s="148">
        <f t="shared" si="585"/>
        <v>6615.01</v>
      </c>
      <c r="E12545" s="138" t="s">
        <v>2032</v>
      </c>
      <c r="F12545" s="148">
        <f t="shared" si="586"/>
        <v>5422.14</v>
      </c>
      <c r="G12545" s="148">
        <f t="shared" si="587"/>
        <v>6615.0108</v>
      </c>
    </row>
    <row r="12546" spans="1:7" ht="14.4" customHeight="1">
      <c r="A12546" s="138" t="s">
        <v>20653</v>
      </c>
      <c r="B12546" s="151" t="s">
        <v>20654</v>
      </c>
      <c r="C12546" s="148">
        <v>6559.0249999999996</v>
      </c>
      <c r="D12546" s="148">
        <f t="shared" si="585"/>
        <v>8002.01</v>
      </c>
      <c r="E12546" s="138" t="s">
        <v>2033</v>
      </c>
      <c r="F12546" s="148">
        <f t="shared" si="586"/>
        <v>6559.03</v>
      </c>
      <c r="G12546" s="148">
        <f t="shared" si="587"/>
        <v>8002.0165999999999</v>
      </c>
    </row>
    <row r="12547" spans="1:7" ht="14.4" customHeight="1">
      <c r="A12547" s="138" t="s">
        <v>20655</v>
      </c>
      <c r="B12547" s="151" t="s">
        <v>20654</v>
      </c>
      <c r="C12547" s="148">
        <v>6559.0249999999996</v>
      </c>
      <c r="D12547" s="148">
        <f t="shared" si="585"/>
        <v>8002.01</v>
      </c>
      <c r="E12547" s="138" t="s">
        <v>2033</v>
      </c>
      <c r="F12547" s="148">
        <f t="shared" si="586"/>
        <v>6559.03</v>
      </c>
      <c r="G12547" s="148">
        <f t="shared" si="587"/>
        <v>8002.0165999999999</v>
      </c>
    </row>
    <row r="12548" spans="1:7" ht="14.4" customHeight="1">
      <c r="A12548" s="138" t="s">
        <v>20656</v>
      </c>
      <c r="B12548" s="151" t="s">
        <v>20657</v>
      </c>
      <c r="C12548" s="148">
        <v>6862.1696000000002</v>
      </c>
      <c r="D12548" s="148">
        <f t="shared" si="585"/>
        <v>8371.85</v>
      </c>
      <c r="E12548" s="138" t="s">
        <v>2033</v>
      </c>
      <c r="F12548" s="148">
        <f t="shared" si="586"/>
        <v>6862.17</v>
      </c>
      <c r="G12548" s="148">
        <f t="shared" si="587"/>
        <v>8371.8474000000006</v>
      </c>
    </row>
    <row r="12549" spans="1:7" ht="14.4" customHeight="1">
      <c r="A12549" s="138" t="s">
        <v>20658</v>
      </c>
      <c r="B12549" s="151" t="s">
        <v>20654</v>
      </c>
      <c r="C12549" s="148">
        <v>5012.70165</v>
      </c>
      <c r="D12549" s="148">
        <f t="shared" si="585"/>
        <v>6115.5</v>
      </c>
      <c r="E12549" s="138" t="s">
        <v>2033</v>
      </c>
      <c r="F12549" s="148">
        <f t="shared" si="586"/>
        <v>5012.7</v>
      </c>
      <c r="G12549" s="148">
        <f t="shared" si="587"/>
        <v>6115.4939999999997</v>
      </c>
    </row>
    <row r="12550" spans="1:7" ht="14.4" customHeight="1">
      <c r="A12550" s="138" t="s">
        <v>20659</v>
      </c>
      <c r="B12550" s="151" t="s">
        <v>20660</v>
      </c>
      <c r="C12550" s="148">
        <v>5012.70165</v>
      </c>
      <c r="D12550" s="148">
        <f t="shared" si="585"/>
        <v>6115.5</v>
      </c>
      <c r="E12550" s="138" t="s">
        <v>2033</v>
      </c>
      <c r="F12550" s="148">
        <f t="shared" si="586"/>
        <v>5012.7</v>
      </c>
      <c r="G12550" s="148">
        <f t="shared" si="587"/>
        <v>6115.4939999999997</v>
      </c>
    </row>
    <row r="12551" spans="1:7" ht="14.4" customHeight="1">
      <c r="A12551" s="138" t="s">
        <v>20661</v>
      </c>
      <c r="B12551" s="151" t="s">
        <v>20662</v>
      </c>
      <c r="C12551" s="148">
        <v>6862.1696000000002</v>
      </c>
      <c r="D12551" s="148">
        <f t="shared" si="585"/>
        <v>8371.85</v>
      </c>
      <c r="E12551" s="138" t="s">
        <v>2033</v>
      </c>
      <c r="F12551" s="148">
        <f t="shared" si="586"/>
        <v>6862.17</v>
      </c>
      <c r="G12551" s="148">
        <f t="shared" si="587"/>
        <v>8371.8474000000006</v>
      </c>
    </row>
    <row r="12552" spans="1:7" ht="14.4" customHeight="1">
      <c r="A12552" s="138" t="s">
        <v>20663</v>
      </c>
      <c r="B12552" s="151" t="s">
        <v>20654</v>
      </c>
      <c r="C12552" s="148">
        <v>11575.964399999999</v>
      </c>
      <c r="D12552" s="148">
        <f t="shared" si="585"/>
        <v>14122.68</v>
      </c>
      <c r="E12552" s="138" t="s">
        <v>2033</v>
      </c>
      <c r="F12552" s="148">
        <f t="shared" si="586"/>
        <v>11575.96</v>
      </c>
      <c r="G12552" s="148">
        <f t="shared" si="587"/>
        <v>14122.671199999999</v>
      </c>
    </row>
    <row r="12553" spans="1:7" ht="14.4" customHeight="1">
      <c r="A12553" s="138" t="s">
        <v>20664</v>
      </c>
      <c r="B12553" s="151" t="s">
        <v>20654</v>
      </c>
      <c r="C12553" s="148">
        <v>11354.361699999999</v>
      </c>
      <c r="D12553" s="148">
        <f t="shared" ref="D12553:D12616" si="588">ROUND(C12553*(1+$D$8),2)</f>
        <v>13852.32</v>
      </c>
      <c r="E12553" s="138" t="s">
        <v>2033</v>
      </c>
      <c r="F12553" s="148">
        <f t="shared" ref="F12553:F12616" si="589">ROUND(C12553*(1-HLOOKUP(E12553,$1:$2,2,FALSE)),2)</f>
        <v>11354.36</v>
      </c>
      <c r="G12553" s="148">
        <f t="shared" ref="G12553:G12616" si="590">F12553*(1+$D$8)</f>
        <v>13852.3192</v>
      </c>
    </row>
    <row r="12554" spans="1:7" ht="14.4" customHeight="1">
      <c r="A12554" s="138" t="s">
        <v>20665</v>
      </c>
      <c r="B12554" s="151" t="s">
        <v>20666</v>
      </c>
      <c r="C12554" s="148">
        <v>11652.813149999998</v>
      </c>
      <c r="D12554" s="148">
        <f t="shared" si="588"/>
        <v>14216.43</v>
      </c>
      <c r="E12554" s="138" t="s">
        <v>2033</v>
      </c>
      <c r="F12554" s="148">
        <f t="shared" si="589"/>
        <v>11652.81</v>
      </c>
      <c r="G12554" s="148">
        <f t="shared" si="590"/>
        <v>14216.428199999998</v>
      </c>
    </row>
    <row r="12555" spans="1:7" ht="14.4" customHeight="1">
      <c r="A12555" s="138" t="s">
        <v>20667</v>
      </c>
      <c r="B12555" s="151" t="s">
        <v>20654</v>
      </c>
      <c r="C12555" s="148">
        <v>9468.6514999999999</v>
      </c>
      <c r="D12555" s="148">
        <f t="shared" si="588"/>
        <v>11551.75</v>
      </c>
      <c r="E12555" s="138" t="s">
        <v>2033</v>
      </c>
      <c r="F12555" s="148">
        <f t="shared" si="589"/>
        <v>9468.65</v>
      </c>
      <c r="G12555" s="148">
        <f t="shared" si="590"/>
        <v>11551.752999999999</v>
      </c>
    </row>
    <row r="12556" spans="1:7" ht="14.4" customHeight="1">
      <c r="A12556" s="138" t="s">
        <v>20668</v>
      </c>
      <c r="B12556" s="151" t="s">
        <v>20669</v>
      </c>
      <c r="C12556" s="148">
        <v>9468.6514999999999</v>
      </c>
      <c r="D12556" s="148">
        <f t="shared" si="588"/>
        <v>11551.75</v>
      </c>
      <c r="E12556" s="138" t="s">
        <v>2033</v>
      </c>
      <c r="F12556" s="148">
        <f t="shared" si="589"/>
        <v>9468.65</v>
      </c>
      <c r="G12556" s="148">
        <f t="shared" si="590"/>
        <v>11551.752999999999</v>
      </c>
    </row>
    <row r="12557" spans="1:7" ht="14.4" customHeight="1">
      <c r="A12557" s="138" t="s">
        <v>20670</v>
      </c>
      <c r="B12557" s="151" t="s">
        <v>20671</v>
      </c>
      <c r="C12557" s="148">
        <v>11652.813149999998</v>
      </c>
      <c r="D12557" s="148">
        <f t="shared" si="588"/>
        <v>14216.43</v>
      </c>
      <c r="E12557" s="138" t="s">
        <v>2033</v>
      </c>
      <c r="F12557" s="148">
        <f t="shared" si="589"/>
        <v>11652.81</v>
      </c>
      <c r="G12557" s="148">
        <f t="shared" si="590"/>
        <v>14216.428199999998</v>
      </c>
    </row>
    <row r="12558" spans="1:7" ht="14.4" customHeight="1">
      <c r="A12558" s="138" t="s">
        <v>20672</v>
      </c>
      <c r="B12558" s="151" t="s">
        <v>20654</v>
      </c>
      <c r="C12558" s="148">
        <v>18752.233499999995</v>
      </c>
      <c r="D12558" s="148">
        <f t="shared" si="588"/>
        <v>22877.72</v>
      </c>
      <c r="E12558" s="138" t="s">
        <v>2033</v>
      </c>
      <c r="F12558" s="148">
        <f t="shared" si="589"/>
        <v>18752.23</v>
      </c>
      <c r="G12558" s="148">
        <f t="shared" si="590"/>
        <v>22877.720600000001</v>
      </c>
    </row>
    <row r="12559" spans="1:7" ht="14.4" customHeight="1">
      <c r="A12559" s="138" t="s">
        <v>20673</v>
      </c>
      <c r="B12559" s="151" t="s">
        <v>20654</v>
      </c>
      <c r="C12559" s="148">
        <v>18380.51325</v>
      </c>
      <c r="D12559" s="148">
        <f t="shared" si="588"/>
        <v>22424.23</v>
      </c>
      <c r="E12559" s="138" t="s">
        <v>2033</v>
      </c>
      <c r="F12559" s="148">
        <f t="shared" si="589"/>
        <v>18380.509999999998</v>
      </c>
      <c r="G12559" s="148">
        <f t="shared" si="590"/>
        <v>22424.222199999997</v>
      </c>
    </row>
    <row r="12560" spans="1:7" ht="14.4" customHeight="1">
      <c r="A12560" s="138" t="s">
        <v>20674</v>
      </c>
      <c r="B12560" s="151" t="s">
        <v>20675</v>
      </c>
      <c r="C12560" s="148">
        <v>18777.153999999999</v>
      </c>
      <c r="D12560" s="148">
        <f t="shared" si="588"/>
        <v>22908.13</v>
      </c>
      <c r="E12560" s="138" t="s">
        <v>2033</v>
      </c>
      <c r="F12560" s="148">
        <f t="shared" si="589"/>
        <v>18777.150000000001</v>
      </c>
      <c r="G12560" s="148">
        <f t="shared" si="590"/>
        <v>22908.123</v>
      </c>
    </row>
    <row r="12561" spans="1:7" ht="14.4" customHeight="1">
      <c r="A12561" s="138" t="s">
        <v>20676</v>
      </c>
      <c r="B12561" s="151" t="s">
        <v>20654</v>
      </c>
      <c r="C12561" s="148">
        <v>15238.2912</v>
      </c>
      <c r="D12561" s="148">
        <f t="shared" si="588"/>
        <v>18590.72</v>
      </c>
      <c r="E12561" s="138" t="s">
        <v>2033</v>
      </c>
      <c r="F12561" s="148">
        <f t="shared" si="589"/>
        <v>15238.29</v>
      </c>
      <c r="G12561" s="148">
        <f t="shared" si="590"/>
        <v>18590.713800000001</v>
      </c>
    </row>
    <row r="12562" spans="1:7" ht="14.4" customHeight="1">
      <c r="A12562" s="138" t="s">
        <v>20677</v>
      </c>
      <c r="B12562" s="151" t="s">
        <v>20678</v>
      </c>
      <c r="C12562" s="148">
        <v>15238.2912</v>
      </c>
      <c r="D12562" s="148">
        <f t="shared" si="588"/>
        <v>18590.72</v>
      </c>
      <c r="E12562" s="138" t="s">
        <v>2033</v>
      </c>
      <c r="F12562" s="148">
        <f t="shared" si="589"/>
        <v>15238.29</v>
      </c>
      <c r="G12562" s="148">
        <f t="shared" si="590"/>
        <v>18590.713800000001</v>
      </c>
    </row>
    <row r="12563" spans="1:7" ht="14.4" customHeight="1">
      <c r="A12563" s="138" t="s">
        <v>20679</v>
      </c>
      <c r="B12563" s="151" t="s">
        <v>20680</v>
      </c>
      <c r="C12563" s="148">
        <v>18777.153999999999</v>
      </c>
      <c r="D12563" s="148">
        <f t="shared" si="588"/>
        <v>22908.13</v>
      </c>
      <c r="E12563" s="138" t="s">
        <v>2033</v>
      </c>
      <c r="F12563" s="148">
        <f t="shared" si="589"/>
        <v>18777.150000000001</v>
      </c>
      <c r="G12563" s="148">
        <f t="shared" si="590"/>
        <v>22908.123</v>
      </c>
    </row>
    <row r="12564" spans="1:7" ht="14.4" customHeight="1">
      <c r="A12564" s="138" t="s">
        <v>20681</v>
      </c>
      <c r="B12564" s="151" t="s">
        <v>20682</v>
      </c>
      <c r="C12564" s="148">
        <v>7054</v>
      </c>
      <c r="D12564" s="148">
        <f t="shared" si="588"/>
        <v>8605.8799999999992</v>
      </c>
      <c r="E12564" s="138" t="s">
        <v>2032</v>
      </c>
      <c r="F12564" s="148">
        <f t="shared" si="589"/>
        <v>7054</v>
      </c>
      <c r="G12564" s="148">
        <f t="shared" si="590"/>
        <v>8605.8799999999992</v>
      </c>
    </row>
    <row r="12565" spans="1:7" ht="14.4" customHeight="1">
      <c r="A12565" s="138" t="s">
        <v>20683</v>
      </c>
      <c r="B12565" s="151" t="s">
        <v>20684</v>
      </c>
      <c r="C12565" s="148">
        <v>9952.9440999999988</v>
      </c>
      <c r="D12565" s="148">
        <f t="shared" si="588"/>
        <v>12142.59</v>
      </c>
      <c r="E12565" s="138" t="s">
        <v>2033</v>
      </c>
      <c r="F12565" s="148">
        <f t="shared" si="589"/>
        <v>9952.94</v>
      </c>
      <c r="G12565" s="148">
        <f t="shared" si="590"/>
        <v>12142.586800000001</v>
      </c>
    </row>
    <row r="12566" spans="1:7" ht="14.4" customHeight="1">
      <c r="A12566" s="138" t="s">
        <v>20685</v>
      </c>
      <c r="B12566" s="151" t="s">
        <v>20686</v>
      </c>
      <c r="C12566" s="148">
        <v>9952.9440999999988</v>
      </c>
      <c r="D12566" s="148">
        <f t="shared" si="588"/>
        <v>12142.59</v>
      </c>
      <c r="E12566" s="138" t="s">
        <v>2033</v>
      </c>
      <c r="F12566" s="148">
        <f t="shared" si="589"/>
        <v>9952.94</v>
      </c>
      <c r="G12566" s="148">
        <f t="shared" si="590"/>
        <v>12142.586800000001</v>
      </c>
    </row>
    <row r="12567" spans="1:7" ht="14.4" customHeight="1">
      <c r="A12567" s="138" t="s">
        <v>20687</v>
      </c>
      <c r="B12567" s="151" t="s">
        <v>5187</v>
      </c>
      <c r="C12567" s="148">
        <v>15964.39</v>
      </c>
      <c r="D12567" s="148">
        <f t="shared" si="588"/>
        <v>19476.560000000001</v>
      </c>
      <c r="E12567" s="138" t="s">
        <v>2033</v>
      </c>
      <c r="F12567" s="148">
        <f t="shared" si="589"/>
        <v>15964.39</v>
      </c>
      <c r="G12567" s="148">
        <f t="shared" si="590"/>
        <v>19476.555799999998</v>
      </c>
    </row>
    <row r="12568" spans="1:7" ht="14.4" customHeight="1">
      <c r="A12568" s="138" t="s">
        <v>20688</v>
      </c>
      <c r="B12568" s="151" t="s">
        <v>20689</v>
      </c>
      <c r="C12568" s="148">
        <v>7054</v>
      </c>
      <c r="D12568" s="148">
        <f t="shared" si="588"/>
        <v>8605.8799999999992</v>
      </c>
      <c r="E12568" s="138" t="s">
        <v>2032</v>
      </c>
      <c r="F12568" s="148">
        <f t="shared" si="589"/>
        <v>7054</v>
      </c>
      <c r="G12568" s="148">
        <f t="shared" si="590"/>
        <v>8605.8799999999992</v>
      </c>
    </row>
    <row r="12569" spans="1:7" ht="14.4" customHeight="1">
      <c r="A12569" s="138" t="s">
        <v>20690</v>
      </c>
      <c r="B12569" s="151" t="s">
        <v>5187</v>
      </c>
      <c r="C12569" s="148">
        <v>15964.39</v>
      </c>
      <c r="D12569" s="148">
        <f t="shared" si="588"/>
        <v>19476.560000000001</v>
      </c>
      <c r="E12569" s="138" t="s">
        <v>2033</v>
      </c>
      <c r="F12569" s="148">
        <f t="shared" si="589"/>
        <v>15964.39</v>
      </c>
      <c r="G12569" s="148">
        <f t="shared" si="590"/>
        <v>19476.555799999998</v>
      </c>
    </row>
    <row r="12570" spans="1:7" ht="14.4" customHeight="1">
      <c r="A12570" s="138" t="s">
        <v>20691</v>
      </c>
      <c r="B12570" s="151" t="s">
        <v>5187</v>
      </c>
      <c r="C12570" s="148">
        <v>15329.070000000002</v>
      </c>
      <c r="D12570" s="148">
        <f t="shared" si="588"/>
        <v>18701.47</v>
      </c>
      <c r="E12570" s="138" t="s">
        <v>2032</v>
      </c>
      <c r="F12570" s="148">
        <f t="shared" si="589"/>
        <v>15329.07</v>
      </c>
      <c r="G12570" s="148">
        <f t="shared" si="590"/>
        <v>18701.465400000001</v>
      </c>
    </row>
    <row r="12571" spans="1:7" ht="14.4" customHeight="1">
      <c r="A12571" s="138" t="s">
        <v>20692</v>
      </c>
      <c r="B12571" s="151" t="s">
        <v>2920</v>
      </c>
      <c r="C12571" s="148">
        <v>2630.2738000000004</v>
      </c>
      <c r="D12571" s="148">
        <f t="shared" si="588"/>
        <v>3208.93</v>
      </c>
      <c r="E12571" s="138" t="s">
        <v>2032</v>
      </c>
      <c r="F12571" s="148">
        <f t="shared" si="589"/>
        <v>2630.27</v>
      </c>
      <c r="G12571" s="148">
        <f t="shared" si="590"/>
        <v>3208.9294</v>
      </c>
    </row>
    <row r="12572" spans="1:7" ht="14.4" customHeight="1">
      <c r="A12572" s="138" t="s">
        <v>20693</v>
      </c>
      <c r="B12572" s="151" t="s">
        <v>2922</v>
      </c>
      <c r="C12572" s="148">
        <v>2630.2738000000004</v>
      </c>
      <c r="D12572" s="148">
        <f t="shared" si="588"/>
        <v>3208.93</v>
      </c>
      <c r="E12572" s="138" t="s">
        <v>2032</v>
      </c>
      <c r="F12572" s="148">
        <f t="shared" si="589"/>
        <v>2630.27</v>
      </c>
      <c r="G12572" s="148">
        <f t="shared" si="590"/>
        <v>3208.9294</v>
      </c>
    </row>
    <row r="12573" spans="1:7" ht="14.4" customHeight="1">
      <c r="A12573" s="138" t="s">
        <v>20694</v>
      </c>
      <c r="B12573" s="151" t="s">
        <v>20695</v>
      </c>
      <c r="C12573" s="148">
        <v>1878.5008000000003</v>
      </c>
      <c r="D12573" s="148">
        <f t="shared" si="588"/>
        <v>2291.77</v>
      </c>
      <c r="E12573" s="138" t="s">
        <v>2032</v>
      </c>
      <c r="F12573" s="148">
        <f t="shared" si="589"/>
        <v>1878.5</v>
      </c>
      <c r="G12573" s="148">
        <f t="shared" si="590"/>
        <v>2291.77</v>
      </c>
    </row>
    <row r="12574" spans="1:7" ht="14.4" customHeight="1">
      <c r="A12574" s="138" t="s">
        <v>20696</v>
      </c>
      <c r="B12574" s="151" t="s">
        <v>20697</v>
      </c>
      <c r="C12574" s="148">
        <v>7333.4712000000009</v>
      </c>
      <c r="D12574" s="148">
        <f t="shared" si="588"/>
        <v>8946.83</v>
      </c>
      <c r="E12574" s="138" t="s">
        <v>2032</v>
      </c>
      <c r="F12574" s="148">
        <f t="shared" si="589"/>
        <v>7333.47</v>
      </c>
      <c r="G12574" s="148">
        <f t="shared" si="590"/>
        <v>8946.8333999999995</v>
      </c>
    </row>
    <row r="12575" spans="1:7" ht="14.4" customHeight="1">
      <c r="A12575" s="138" t="s">
        <v>20698</v>
      </c>
      <c r="B12575" s="151" t="s">
        <v>20697</v>
      </c>
      <c r="C12575" s="148">
        <v>7333.4712000000009</v>
      </c>
      <c r="D12575" s="148">
        <f t="shared" si="588"/>
        <v>8946.83</v>
      </c>
      <c r="E12575" s="138" t="s">
        <v>2032</v>
      </c>
      <c r="F12575" s="148">
        <f t="shared" si="589"/>
        <v>7333.47</v>
      </c>
      <c r="G12575" s="148">
        <f t="shared" si="590"/>
        <v>8946.8333999999995</v>
      </c>
    </row>
    <row r="12576" spans="1:7" ht="14.4" customHeight="1">
      <c r="A12576" s="138" t="s">
        <v>20699</v>
      </c>
      <c r="B12576" s="151" t="s">
        <v>20697</v>
      </c>
      <c r="C12576" s="148">
        <v>7333.4712000000009</v>
      </c>
      <c r="D12576" s="148">
        <f t="shared" si="588"/>
        <v>8946.83</v>
      </c>
      <c r="E12576" s="138" t="s">
        <v>2032</v>
      </c>
      <c r="F12576" s="148">
        <f t="shared" si="589"/>
        <v>7333.47</v>
      </c>
      <c r="G12576" s="148">
        <f t="shared" si="590"/>
        <v>8946.8333999999995</v>
      </c>
    </row>
    <row r="12577" spans="1:7" ht="14.4" customHeight="1">
      <c r="A12577" s="138" t="s">
        <v>20700</v>
      </c>
      <c r="B12577" s="151" t="s">
        <v>20697</v>
      </c>
      <c r="C12577" s="148">
        <v>7333.4712000000009</v>
      </c>
      <c r="D12577" s="148">
        <f t="shared" si="588"/>
        <v>8946.83</v>
      </c>
      <c r="E12577" s="138" t="s">
        <v>2032</v>
      </c>
      <c r="F12577" s="148">
        <f t="shared" si="589"/>
        <v>7333.47</v>
      </c>
      <c r="G12577" s="148">
        <f t="shared" si="590"/>
        <v>8946.8333999999995</v>
      </c>
    </row>
    <row r="12578" spans="1:7" ht="14.4" customHeight="1">
      <c r="A12578" s="138" t="s">
        <v>20701</v>
      </c>
      <c r="B12578" s="151" t="s">
        <v>20697</v>
      </c>
      <c r="C12578" s="148">
        <v>4723.6342999999997</v>
      </c>
      <c r="D12578" s="148">
        <f t="shared" si="588"/>
        <v>5762.83</v>
      </c>
      <c r="E12578" s="138" t="s">
        <v>2032</v>
      </c>
      <c r="F12578" s="148">
        <f t="shared" si="589"/>
        <v>4723.63</v>
      </c>
      <c r="G12578" s="148">
        <f t="shared" si="590"/>
        <v>5762.8285999999998</v>
      </c>
    </row>
    <row r="12579" spans="1:7" ht="14.4" customHeight="1">
      <c r="A12579" s="138" t="s">
        <v>20702</v>
      </c>
      <c r="B12579" s="151" t="s">
        <v>20697</v>
      </c>
      <c r="C12579" s="148">
        <v>4723.6342999999997</v>
      </c>
      <c r="D12579" s="148">
        <f t="shared" si="588"/>
        <v>5762.83</v>
      </c>
      <c r="E12579" s="138" t="s">
        <v>2032</v>
      </c>
      <c r="F12579" s="148">
        <f t="shared" si="589"/>
        <v>4723.63</v>
      </c>
      <c r="G12579" s="148">
        <f t="shared" si="590"/>
        <v>5762.8285999999998</v>
      </c>
    </row>
    <row r="12580" spans="1:7" ht="14.4" customHeight="1">
      <c r="A12580" s="138" t="s">
        <v>20703</v>
      </c>
      <c r="B12580" s="151" t="s">
        <v>20697</v>
      </c>
      <c r="C12580" s="148">
        <v>4723.6342999999997</v>
      </c>
      <c r="D12580" s="148">
        <f t="shared" si="588"/>
        <v>5762.83</v>
      </c>
      <c r="E12580" s="138" t="s">
        <v>2032</v>
      </c>
      <c r="F12580" s="148">
        <f t="shared" si="589"/>
        <v>4723.63</v>
      </c>
      <c r="G12580" s="148">
        <f t="shared" si="590"/>
        <v>5762.8285999999998</v>
      </c>
    </row>
    <row r="12581" spans="1:7" ht="14.4" customHeight="1">
      <c r="A12581" s="138" t="s">
        <v>20704</v>
      </c>
      <c r="B12581" s="151" t="s">
        <v>20697</v>
      </c>
      <c r="C12581" s="148">
        <v>4723.6342999999997</v>
      </c>
      <c r="D12581" s="148">
        <f t="shared" si="588"/>
        <v>5762.83</v>
      </c>
      <c r="E12581" s="138" t="s">
        <v>2032</v>
      </c>
      <c r="F12581" s="148">
        <f t="shared" si="589"/>
        <v>4723.63</v>
      </c>
      <c r="G12581" s="148">
        <f t="shared" si="590"/>
        <v>5762.8285999999998</v>
      </c>
    </row>
    <row r="12582" spans="1:7" ht="14.4" customHeight="1">
      <c r="A12582" s="138" t="s">
        <v>20705</v>
      </c>
      <c r="B12582" s="151" t="s">
        <v>20697</v>
      </c>
      <c r="C12582" s="148">
        <v>6883.0003000000006</v>
      </c>
      <c r="D12582" s="148">
        <f t="shared" si="588"/>
        <v>8397.26</v>
      </c>
      <c r="E12582" s="138" t="s">
        <v>2032</v>
      </c>
      <c r="F12582" s="148">
        <f t="shared" si="589"/>
        <v>6883</v>
      </c>
      <c r="G12582" s="148">
        <f t="shared" si="590"/>
        <v>8397.26</v>
      </c>
    </row>
    <row r="12583" spans="1:7" ht="14.4" customHeight="1">
      <c r="A12583" s="138" t="s">
        <v>20706</v>
      </c>
      <c r="B12583" s="151" t="s">
        <v>20697</v>
      </c>
      <c r="C12583" s="148">
        <v>6883.0003000000006</v>
      </c>
      <c r="D12583" s="148">
        <f t="shared" si="588"/>
        <v>8397.26</v>
      </c>
      <c r="E12583" s="138" t="s">
        <v>2032</v>
      </c>
      <c r="F12583" s="148">
        <f t="shared" si="589"/>
        <v>6883</v>
      </c>
      <c r="G12583" s="148">
        <f t="shared" si="590"/>
        <v>8397.26</v>
      </c>
    </row>
    <row r="12584" spans="1:7" ht="14.4" customHeight="1">
      <c r="A12584" s="138" t="s">
        <v>20707</v>
      </c>
      <c r="B12584" s="151" t="s">
        <v>20708</v>
      </c>
      <c r="C12584" s="148">
        <v>12330.36</v>
      </c>
      <c r="D12584" s="148">
        <f t="shared" si="588"/>
        <v>15043.04</v>
      </c>
      <c r="E12584" s="138" t="s">
        <v>2032</v>
      </c>
      <c r="F12584" s="148">
        <f t="shared" si="589"/>
        <v>12330.36</v>
      </c>
      <c r="G12584" s="148">
        <f t="shared" si="590"/>
        <v>15043.039200000001</v>
      </c>
    </row>
    <row r="12585" spans="1:7" ht="14.4" customHeight="1">
      <c r="A12585" s="138" t="s">
        <v>20709</v>
      </c>
      <c r="B12585" s="151" t="s">
        <v>20708</v>
      </c>
      <c r="C12585" s="148">
        <v>10948.670000000002</v>
      </c>
      <c r="D12585" s="148">
        <f t="shared" si="588"/>
        <v>13357.38</v>
      </c>
      <c r="E12585" s="138" t="s">
        <v>2032</v>
      </c>
      <c r="F12585" s="148">
        <f t="shared" si="589"/>
        <v>10948.67</v>
      </c>
      <c r="G12585" s="148">
        <f t="shared" si="590"/>
        <v>13357.377399999999</v>
      </c>
    </row>
    <row r="12586" spans="1:7" ht="14.4" customHeight="1">
      <c r="A12586" s="138" t="s">
        <v>20710</v>
      </c>
      <c r="B12586" s="151" t="s">
        <v>20711</v>
      </c>
      <c r="C12586" s="148">
        <v>853.54610000000014</v>
      </c>
      <c r="D12586" s="148">
        <f t="shared" si="588"/>
        <v>1041.33</v>
      </c>
      <c r="E12586" s="138" t="s">
        <v>2032</v>
      </c>
      <c r="F12586" s="148">
        <f t="shared" si="589"/>
        <v>853.55</v>
      </c>
      <c r="G12586" s="148">
        <f t="shared" si="590"/>
        <v>1041.3309999999999</v>
      </c>
    </row>
    <row r="12587" spans="1:7" ht="14.4" customHeight="1">
      <c r="A12587" s="138" t="s">
        <v>20712</v>
      </c>
      <c r="B12587" s="151" t="s">
        <v>20713</v>
      </c>
      <c r="C12587" s="148">
        <v>10019</v>
      </c>
      <c r="D12587" s="148">
        <f t="shared" si="588"/>
        <v>12223.18</v>
      </c>
      <c r="E12587" s="138" t="s">
        <v>2032</v>
      </c>
      <c r="F12587" s="148">
        <f t="shared" si="589"/>
        <v>10019</v>
      </c>
      <c r="G12587" s="148">
        <f t="shared" si="590"/>
        <v>12223.18</v>
      </c>
    </row>
    <row r="12588" spans="1:7" ht="14.4" customHeight="1">
      <c r="A12588" s="138" t="s">
        <v>20714</v>
      </c>
      <c r="B12588" s="151" t="s">
        <v>20715</v>
      </c>
      <c r="C12588" s="148">
        <v>2484.6113600000003</v>
      </c>
      <c r="D12588" s="148">
        <f t="shared" si="588"/>
        <v>3031.23</v>
      </c>
      <c r="E12588" s="138" t="s">
        <v>2035</v>
      </c>
      <c r="F12588" s="148">
        <f t="shared" si="589"/>
        <v>2484.61</v>
      </c>
      <c r="G12588" s="148">
        <f t="shared" si="590"/>
        <v>3031.2242000000001</v>
      </c>
    </row>
    <row r="12589" spans="1:7" ht="14.4" customHeight="1">
      <c r="A12589" s="138" t="s">
        <v>20716</v>
      </c>
      <c r="B12589" s="151" t="s">
        <v>20717</v>
      </c>
      <c r="C12589" s="148">
        <v>4462.2670400000006</v>
      </c>
      <c r="D12589" s="148">
        <f t="shared" si="588"/>
        <v>5443.97</v>
      </c>
      <c r="E12589" s="138" t="s">
        <v>2035</v>
      </c>
      <c r="F12589" s="148">
        <f t="shared" si="589"/>
        <v>4462.2700000000004</v>
      </c>
      <c r="G12589" s="148">
        <f t="shared" si="590"/>
        <v>5443.9694000000009</v>
      </c>
    </row>
    <row r="12590" spans="1:7" ht="14.4" customHeight="1">
      <c r="A12590" s="138" t="s">
        <v>20718</v>
      </c>
      <c r="B12590" s="151" t="s">
        <v>20719</v>
      </c>
      <c r="C12590" s="148">
        <v>4462.2670400000006</v>
      </c>
      <c r="D12590" s="148">
        <f t="shared" si="588"/>
        <v>5443.97</v>
      </c>
      <c r="E12590" s="138" t="s">
        <v>2035</v>
      </c>
      <c r="F12590" s="148">
        <f t="shared" si="589"/>
        <v>4462.2700000000004</v>
      </c>
      <c r="G12590" s="148">
        <f t="shared" si="590"/>
        <v>5443.9694000000009</v>
      </c>
    </row>
    <row r="12591" spans="1:7" ht="14.4" customHeight="1">
      <c r="A12591" s="138" t="s">
        <v>20720</v>
      </c>
      <c r="B12591" s="151" t="s">
        <v>20721</v>
      </c>
      <c r="C12591" s="148">
        <v>6252.7572799999998</v>
      </c>
      <c r="D12591" s="148">
        <f t="shared" si="588"/>
        <v>7628.36</v>
      </c>
      <c r="E12591" s="138" t="s">
        <v>2035</v>
      </c>
      <c r="F12591" s="148">
        <f t="shared" si="589"/>
        <v>6252.76</v>
      </c>
      <c r="G12591" s="148">
        <f t="shared" si="590"/>
        <v>7628.3671999999997</v>
      </c>
    </row>
    <row r="12592" spans="1:7" ht="14.4" customHeight="1">
      <c r="A12592" s="138" t="s">
        <v>20722</v>
      </c>
      <c r="B12592" s="151" t="s">
        <v>20723</v>
      </c>
      <c r="C12592" s="148">
        <v>2484.6113600000003</v>
      </c>
      <c r="D12592" s="148">
        <f t="shared" si="588"/>
        <v>3031.23</v>
      </c>
      <c r="E12592" s="138" t="s">
        <v>2035</v>
      </c>
      <c r="F12592" s="148">
        <f t="shared" si="589"/>
        <v>2484.61</v>
      </c>
      <c r="G12592" s="148">
        <f t="shared" si="590"/>
        <v>3031.2242000000001</v>
      </c>
    </row>
    <row r="12593" spans="1:7" ht="14.4" customHeight="1">
      <c r="A12593" s="138" t="s">
        <v>20724</v>
      </c>
      <c r="B12593" s="151" t="s">
        <v>20721</v>
      </c>
      <c r="C12593" s="148">
        <v>6252.7572799999998</v>
      </c>
      <c r="D12593" s="148">
        <f t="shared" si="588"/>
        <v>7628.36</v>
      </c>
      <c r="E12593" s="138" t="s">
        <v>2035</v>
      </c>
      <c r="F12593" s="148">
        <f t="shared" si="589"/>
        <v>6252.76</v>
      </c>
      <c r="G12593" s="148">
        <f t="shared" si="590"/>
        <v>7628.3671999999997</v>
      </c>
    </row>
    <row r="12594" spans="1:7" ht="14.4" customHeight="1">
      <c r="A12594" s="138" t="s">
        <v>20725</v>
      </c>
      <c r="B12594" s="151" t="s">
        <v>20726</v>
      </c>
      <c r="C12594" s="148">
        <v>3680.4207000000001</v>
      </c>
      <c r="D12594" s="148">
        <f t="shared" si="588"/>
        <v>4490.1099999999997</v>
      </c>
      <c r="E12594" s="138" t="s">
        <v>2032</v>
      </c>
      <c r="F12594" s="148">
        <f t="shared" si="589"/>
        <v>3680.42</v>
      </c>
      <c r="G12594" s="148">
        <f t="shared" si="590"/>
        <v>4490.1124</v>
      </c>
    </row>
    <row r="12595" spans="1:7" ht="14.4" customHeight="1">
      <c r="A12595" s="138" t="s">
        <v>20727</v>
      </c>
      <c r="B12595" s="151" t="s">
        <v>20726</v>
      </c>
      <c r="C12595" s="148">
        <v>3680.4207000000001</v>
      </c>
      <c r="D12595" s="148">
        <f t="shared" si="588"/>
        <v>4490.1099999999997</v>
      </c>
      <c r="E12595" s="138" t="s">
        <v>2032</v>
      </c>
      <c r="F12595" s="148">
        <f t="shared" si="589"/>
        <v>3680.42</v>
      </c>
      <c r="G12595" s="148">
        <f t="shared" si="590"/>
        <v>4490.1124</v>
      </c>
    </row>
    <row r="12596" spans="1:7" ht="14.4" customHeight="1">
      <c r="A12596" s="138" t="s">
        <v>20728</v>
      </c>
      <c r="B12596" s="151" t="s">
        <v>20726</v>
      </c>
      <c r="C12596" s="148">
        <v>3680.4207000000001</v>
      </c>
      <c r="D12596" s="148">
        <f t="shared" si="588"/>
        <v>4490.1099999999997</v>
      </c>
      <c r="E12596" s="138" t="s">
        <v>2032</v>
      </c>
      <c r="F12596" s="148">
        <f t="shared" si="589"/>
        <v>3680.42</v>
      </c>
      <c r="G12596" s="148">
        <f t="shared" si="590"/>
        <v>4490.1124</v>
      </c>
    </row>
    <row r="12597" spans="1:7" ht="14.4" customHeight="1">
      <c r="A12597" s="138" t="s">
        <v>20729</v>
      </c>
      <c r="B12597" s="151" t="s">
        <v>20726</v>
      </c>
      <c r="C12597" s="148">
        <v>3680.4207000000001</v>
      </c>
      <c r="D12597" s="148">
        <f t="shared" si="588"/>
        <v>4490.1099999999997</v>
      </c>
      <c r="E12597" s="138" t="s">
        <v>2032</v>
      </c>
      <c r="F12597" s="148">
        <f t="shared" si="589"/>
        <v>3680.42</v>
      </c>
      <c r="G12597" s="148">
        <f t="shared" si="590"/>
        <v>4490.1124</v>
      </c>
    </row>
    <row r="12598" spans="1:7" ht="14.4" customHeight="1">
      <c r="A12598" s="138" t="s">
        <v>20730</v>
      </c>
      <c r="B12598" s="151" t="s">
        <v>20726</v>
      </c>
      <c r="C12598" s="148">
        <v>3680.4207000000001</v>
      </c>
      <c r="D12598" s="148">
        <f t="shared" si="588"/>
        <v>4490.1099999999997</v>
      </c>
      <c r="E12598" s="138" t="s">
        <v>2032</v>
      </c>
      <c r="F12598" s="148">
        <f t="shared" si="589"/>
        <v>3680.42</v>
      </c>
      <c r="G12598" s="148">
        <f t="shared" si="590"/>
        <v>4490.1124</v>
      </c>
    </row>
    <row r="12599" spans="1:7" ht="14.4" customHeight="1">
      <c r="A12599" s="138" t="s">
        <v>20731</v>
      </c>
      <c r="B12599" s="151" t="s">
        <v>20726</v>
      </c>
      <c r="C12599" s="148">
        <v>3680.4207000000001</v>
      </c>
      <c r="D12599" s="148">
        <f t="shared" si="588"/>
        <v>4490.1099999999997</v>
      </c>
      <c r="E12599" s="138" t="s">
        <v>2032</v>
      </c>
      <c r="F12599" s="148">
        <f t="shared" si="589"/>
        <v>3680.42</v>
      </c>
      <c r="G12599" s="148">
        <f t="shared" si="590"/>
        <v>4490.1124</v>
      </c>
    </row>
    <row r="12600" spans="1:7" ht="14.4" customHeight="1">
      <c r="A12600" s="138" t="s">
        <v>20732</v>
      </c>
      <c r="B12600" s="151" t="s">
        <v>20715</v>
      </c>
      <c r="C12600" s="148">
        <v>2484.6113600000003</v>
      </c>
      <c r="D12600" s="148">
        <f t="shared" si="588"/>
        <v>3031.23</v>
      </c>
      <c r="E12600" s="138" t="s">
        <v>2035</v>
      </c>
      <c r="F12600" s="148">
        <f t="shared" si="589"/>
        <v>2484.61</v>
      </c>
      <c r="G12600" s="148">
        <f t="shared" si="590"/>
        <v>3031.2242000000001</v>
      </c>
    </row>
    <row r="12601" spans="1:7" ht="14.4" customHeight="1">
      <c r="A12601" s="138" t="s">
        <v>20733</v>
      </c>
      <c r="B12601" s="151" t="s">
        <v>20717</v>
      </c>
      <c r="C12601" s="148">
        <v>4462.2670400000006</v>
      </c>
      <c r="D12601" s="148">
        <f t="shared" si="588"/>
        <v>5443.97</v>
      </c>
      <c r="E12601" s="138" t="s">
        <v>2035</v>
      </c>
      <c r="F12601" s="148">
        <f t="shared" si="589"/>
        <v>4462.2700000000004</v>
      </c>
      <c r="G12601" s="148">
        <f t="shared" si="590"/>
        <v>5443.9694000000009</v>
      </c>
    </row>
    <row r="12602" spans="1:7" ht="14.4" customHeight="1">
      <c r="A12602" s="138" t="s">
        <v>20734</v>
      </c>
      <c r="B12602" s="151" t="s">
        <v>20719</v>
      </c>
      <c r="C12602" s="148">
        <v>4462.2670400000006</v>
      </c>
      <c r="D12602" s="148">
        <f t="shared" si="588"/>
        <v>5443.97</v>
      </c>
      <c r="E12602" s="138" t="s">
        <v>2035</v>
      </c>
      <c r="F12602" s="148">
        <f t="shared" si="589"/>
        <v>4462.2700000000004</v>
      </c>
      <c r="G12602" s="148">
        <f t="shared" si="590"/>
        <v>5443.9694000000009</v>
      </c>
    </row>
    <row r="12603" spans="1:7" ht="14.4" customHeight="1">
      <c r="A12603" s="138" t="s">
        <v>20735</v>
      </c>
      <c r="B12603" s="151" t="s">
        <v>20721</v>
      </c>
      <c r="C12603" s="148">
        <v>6252.7572799999998</v>
      </c>
      <c r="D12603" s="148">
        <f t="shared" si="588"/>
        <v>7628.36</v>
      </c>
      <c r="E12603" s="138" t="s">
        <v>2035</v>
      </c>
      <c r="F12603" s="148">
        <f t="shared" si="589"/>
        <v>6252.76</v>
      </c>
      <c r="G12603" s="148">
        <f t="shared" si="590"/>
        <v>7628.3671999999997</v>
      </c>
    </row>
    <row r="12604" spans="1:7" ht="14.4" customHeight="1">
      <c r="A12604" s="138" t="s">
        <v>20736</v>
      </c>
      <c r="B12604" s="151" t="s">
        <v>20723</v>
      </c>
      <c r="C12604" s="148">
        <v>2484.6113600000003</v>
      </c>
      <c r="D12604" s="148">
        <f t="shared" si="588"/>
        <v>3031.23</v>
      </c>
      <c r="E12604" s="138" t="s">
        <v>2035</v>
      </c>
      <c r="F12604" s="148">
        <f t="shared" si="589"/>
        <v>2484.61</v>
      </c>
      <c r="G12604" s="148">
        <f t="shared" si="590"/>
        <v>3031.2242000000001</v>
      </c>
    </row>
    <row r="12605" spans="1:7" ht="14.4" customHeight="1">
      <c r="A12605" s="138" t="s">
        <v>20737</v>
      </c>
      <c r="B12605" s="151" t="s">
        <v>20721</v>
      </c>
      <c r="C12605" s="148">
        <v>6252.7572799999998</v>
      </c>
      <c r="D12605" s="148">
        <f t="shared" si="588"/>
        <v>7628.36</v>
      </c>
      <c r="E12605" s="138" t="s">
        <v>2035</v>
      </c>
      <c r="F12605" s="148">
        <f t="shared" si="589"/>
        <v>6252.76</v>
      </c>
      <c r="G12605" s="148">
        <f t="shared" si="590"/>
        <v>7628.3671999999997</v>
      </c>
    </row>
    <row r="12606" spans="1:7" ht="14.4" customHeight="1">
      <c r="A12606" s="138" t="s">
        <v>20738</v>
      </c>
      <c r="B12606" s="151" t="s">
        <v>20708</v>
      </c>
      <c r="C12606" s="148">
        <v>9930.4599999999991</v>
      </c>
      <c r="D12606" s="148">
        <f t="shared" si="588"/>
        <v>12115.16</v>
      </c>
      <c r="E12606" s="138" t="s">
        <v>2032</v>
      </c>
      <c r="F12606" s="148">
        <f t="shared" si="589"/>
        <v>9930.4599999999991</v>
      </c>
      <c r="G12606" s="148">
        <f t="shared" si="590"/>
        <v>12115.161199999999</v>
      </c>
    </row>
    <row r="12607" spans="1:7" ht="14.4" customHeight="1">
      <c r="A12607" s="138" t="s">
        <v>20739</v>
      </c>
      <c r="B12607" s="151" t="s">
        <v>20740</v>
      </c>
      <c r="C12607" s="148">
        <v>1568.4746</v>
      </c>
      <c r="D12607" s="148">
        <f t="shared" si="588"/>
        <v>1913.54</v>
      </c>
      <c r="E12607" s="138" t="s">
        <v>2032</v>
      </c>
      <c r="F12607" s="148">
        <f t="shared" si="589"/>
        <v>1568.47</v>
      </c>
      <c r="G12607" s="148">
        <f t="shared" si="590"/>
        <v>1913.5334</v>
      </c>
    </row>
    <row r="12608" spans="1:7" ht="14.4" customHeight="1">
      <c r="A12608" s="138" t="s">
        <v>20741</v>
      </c>
      <c r="B12608" s="151" t="s">
        <v>20742</v>
      </c>
      <c r="C12608" s="148">
        <v>2617.8921999999998</v>
      </c>
      <c r="D12608" s="148">
        <f t="shared" si="588"/>
        <v>3193.83</v>
      </c>
      <c r="E12608" s="138" t="s">
        <v>2033</v>
      </c>
      <c r="F12608" s="148">
        <f t="shared" si="589"/>
        <v>2617.89</v>
      </c>
      <c r="G12608" s="148">
        <f t="shared" si="590"/>
        <v>3193.8257999999996</v>
      </c>
    </row>
    <row r="12609" spans="1:7" ht="14.4" customHeight="1">
      <c r="A12609" s="138" t="s">
        <v>20743</v>
      </c>
      <c r="B12609" s="151" t="s">
        <v>20744</v>
      </c>
      <c r="C12609" s="148">
        <v>2617.8921999999998</v>
      </c>
      <c r="D12609" s="148">
        <f t="shared" si="588"/>
        <v>3193.83</v>
      </c>
      <c r="E12609" s="138" t="s">
        <v>2033</v>
      </c>
      <c r="F12609" s="148">
        <f t="shared" si="589"/>
        <v>2617.89</v>
      </c>
      <c r="G12609" s="148">
        <f t="shared" si="590"/>
        <v>3193.8257999999996</v>
      </c>
    </row>
    <row r="12610" spans="1:7" ht="14.4" customHeight="1">
      <c r="A12610" s="138" t="s">
        <v>20745</v>
      </c>
      <c r="B12610" s="151" t="s">
        <v>9504</v>
      </c>
      <c r="C12610" s="148">
        <v>1568.4746</v>
      </c>
      <c r="D12610" s="148">
        <f t="shared" si="588"/>
        <v>1913.54</v>
      </c>
      <c r="E12610" s="138" t="s">
        <v>2032</v>
      </c>
      <c r="F12610" s="148">
        <f t="shared" si="589"/>
        <v>1568.47</v>
      </c>
      <c r="G12610" s="148">
        <f t="shared" si="590"/>
        <v>1913.5334</v>
      </c>
    </row>
    <row r="12611" spans="1:7" ht="14.4" customHeight="1">
      <c r="A12611" s="138" t="s">
        <v>20746</v>
      </c>
      <c r="B12611" s="151" t="s">
        <v>20747</v>
      </c>
      <c r="C12611" s="148">
        <v>2075.4767000000002</v>
      </c>
      <c r="D12611" s="148">
        <f t="shared" si="588"/>
        <v>2532.08</v>
      </c>
      <c r="E12611" s="138" t="s">
        <v>2032</v>
      </c>
      <c r="F12611" s="148">
        <f t="shared" si="589"/>
        <v>2075.48</v>
      </c>
      <c r="G12611" s="148">
        <f t="shared" si="590"/>
        <v>2532.0855999999999</v>
      </c>
    </row>
    <row r="12612" spans="1:7" ht="14.4" customHeight="1">
      <c r="A12612" s="138" t="s">
        <v>20748</v>
      </c>
      <c r="B12612" s="151" t="s">
        <v>20749</v>
      </c>
      <c r="C12612" s="148">
        <v>2859.7140000000004</v>
      </c>
      <c r="D12612" s="148">
        <f t="shared" si="588"/>
        <v>3488.85</v>
      </c>
      <c r="E12612" s="138" t="s">
        <v>2032</v>
      </c>
      <c r="F12612" s="148">
        <f t="shared" si="589"/>
        <v>2859.71</v>
      </c>
      <c r="G12612" s="148">
        <f t="shared" si="590"/>
        <v>3488.8462</v>
      </c>
    </row>
    <row r="12613" spans="1:7" ht="14.4" customHeight="1">
      <c r="A12613" s="138" t="s">
        <v>20750</v>
      </c>
      <c r="B12613" s="151" t="s">
        <v>20749</v>
      </c>
      <c r="C12613" s="148">
        <v>2859.7140000000004</v>
      </c>
      <c r="D12613" s="148">
        <f t="shared" si="588"/>
        <v>3488.85</v>
      </c>
      <c r="E12613" s="138" t="s">
        <v>2032</v>
      </c>
      <c r="F12613" s="148">
        <f t="shared" si="589"/>
        <v>2859.71</v>
      </c>
      <c r="G12613" s="148">
        <f t="shared" si="590"/>
        <v>3488.8462</v>
      </c>
    </row>
    <row r="12614" spans="1:7" ht="14.4" customHeight="1">
      <c r="A12614" s="138" t="s">
        <v>20751</v>
      </c>
      <c r="B12614" s="151" t="s">
        <v>4913</v>
      </c>
      <c r="C12614" s="148">
        <v>2076.0300000000002</v>
      </c>
      <c r="D12614" s="148">
        <f t="shared" si="588"/>
        <v>2532.7600000000002</v>
      </c>
      <c r="E12614" s="138" t="s">
        <v>2032</v>
      </c>
      <c r="F12614" s="148">
        <f t="shared" si="589"/>
        <v>2076.0300000000002</v>
      </c>
      <c r="G12614" s="148">
        <f t="shared" si="590"/>
        <v>2532.7566000000002</v>
      </c>
    </row>
    <row r="12615" spans="1:7" ht="14.4" customHeight="1">
      <c r="A12615" s="138" t="s">
        <v>20752</v>
      </c>
      <c r="B12615" s="151" t="s">
        <v>4913</v>
      </c>
      <c r="C12615" s="148">
        <v>2076.0300000000002</v>
      </c>
      <c r="D12615" s="148">
        <f t="shared" si="588"/>
        <v>2532.7600000000002</v>
      </c>
      <c r="E12615" s="138" t="s">
        <v>2032</v>
      </c>
      <c r="F12615" s="148">
        <f t="shared" si="589"/>
        <v>2076.0300000000002</v>
      </c>
      <c r="G12615" s="148">
        <f t="shared" si="590"/>
        <v>2532.7566000000002</v>
      </c>
    </row>
    <row r="12616" spans="1:7" ht="14.4" customHeight="1">
      <c r="A12616" s="138" t="s">
        <v>20753</v>
      </c>
      <c r="B12616" s="151" t="s">
        <v>20754</v>
      </c>
      <c r="C12616" s="148">
        <v>848.05270000000007</v>
      </c>
      <c r="D12616" s="148">
        <f t="shared" si="588"/>
        <v>1034.6199999999999</v>
      </c>
      <c r="E12616" s="138" t="s">
        <v>2032</v>
      </c>
      <c r="F12616" s="148">
        <f t="shared" si="589"/>
        <v>848.05</v>
      </c>
      <c r="G12616" s="148">
        <f t="shared" si="590"/>
        <v>1034.6209999999999</v>
      </c>
    </row>
    <row r="12617" spans="1:7" ht="14.4" customHeight="1">
      <c r="A12617" s="138" t="s">
        <v>20755</v>
      </c>
      <c r="B12617" s="151" t="s">
        <v>2905</v>
      </c>
      <c r="C12617" s="148">
        <v>1391.5604999999998</v>
      </c>
      <c r="D12617" s="148">
        <f t="shared" ref="D12617:D12680" si="591">ROUND(C12617*(1+$D$8),2)</f>
        <v>1697.7</v>
      </c>
      <c r="E12617" s="138" t="s">
        <v>2032</v>
      </c>
      <c r="F12617" s="148">
        <f t="shared" ref="F12617:F12680" si="592">ROUND(C12617*(1-HLOOKUP(E12617,$1:$2,2,FALSE)),2)</f>
        <v>1391.56</v>
      </c>
      <c r="G12617" s="148">
        <f t="shared" ref="G12617:G12680" si="593">F12617*(1+$D$8)</f>
        <v>1697.7031999999999</v>
      </c>
    </row>
    <row r="12618" spans="1:7" ht="14.4" customHeight="1">
      <c r="A12618" s="138" t="s">
        <v>20756</v>
      </c>
      <c r="B12618" s="151" t="s">
        <v>2907</v>
      </c>
      <c r="C12618" s="148">
        <v>1796.43</v>
      </c>
      <c r="D12618" s="148">
        <f t="shared" si="591"/>
        <v>2191.64</v>
      </c>
      <c r="E12618" s="138" t="s">
        <v>2032</v>
      </c>
      <c r="F12618" s="148">
        <f t="shared" si="592"/>
        <v>1796.43</v>
      </c>
      <c r="G12618" s="148">
        <f t="shared" si="593"/>
        <v>2191.6446000000001</v>
      </c>
    </row>
    <row r="12619" spans="1:7" ht="14.4" customHeight="1">
      <c r="A12619" s="138" t="s">
        <v>20757</v>
      </c>
      <c r="B12619" s="151" t="s">
        <v>20758</v>
      </c>
      <c r="C12619" s="148">
        <v>2137.4072499999997</v>
      </c>
      <c r="D12619" s="148">
        <f t="shared" si="591"/>
        <v>2607.64</v>
      </c>
      <c r="E12619" s="138" t="s">
        <v>2033</v>
      </c>
      <c r="F12619" s="148">
        <f t="shared" si="592"/>
        <v>2137.41</v>
      </c>
      <c r="G12619" s="148">
        <f t="shared" si="593"/>
        <v>2607.6401999999998</v>
      </c>
    </row>
    <row r="12620" spans="1:7" ht="14.4" customHeight="1">
      <c r="A12620" s="138" t="s">
        <v>20759</v>
      </c>
      <c r="B12620" s="151" t="s">
        <v>20760</v>
      </c>
      <c r="C12620" s="148">
        <v>3354.6408499999993</v>
      </c>
      <c r="D12620" s="148">
        <f t="shared" si="591"/>
        <v>4092.66</v>
      </c>
      <c r="E12620" s="138" t="s">
        <v>2033</v>
      </c>
      <c r="F12620" s="148">
        <f t="shared" si="592"/>
        <v>3354.64</v>
      </c>
      <c r="G12620" s="148">
        <f t="shared" si="593"/>
        <v>4092.6607999999997</v>
      </c>
    </row>
    <row r="12621" spans="1:7" ht="14.4" customHeight="1">
      <c r="A12621" s="138" t="s">
        <v>20761</v>
      </c>
      <c r="B12621" s="151" t="s">
        <v>20762</v>
      </c>
      <c r="C12621" s="148">
        <v>1391.5604999999998</v>
      </c>
      <c r="D12621" s="148">
        <f t="shared" si="591"/>
        <v>1697.7</v>
      </c>
      <c r="E12621" s="138" t="s">
        <v>2032</v>
      </c>
      <c r="F12621" s="148">
        <f t="shared" si="592"/>
        <v>1391.56</v>
      </c>
      <c r="G12621" s="148">
        <f t="shared" si="593"/>
        <v>1697.7031999999999</v>
      </c>
    </row>
    <row r="12622" spans="1:7" ht="14.4" customHeight="1">
      <c r="A12622" s="138" t="s">
        <v>20763</v>
      </c>
      <c r="B12622" s="151" t="s">
        <v>20764</v>
      </c>
      <c r="C12622" s="148">
        <v>3354.6408499999993</v>
      </c>
      <c r="D12622" s="148">
        <f t="shared" si="591"/>
        <v>4092.66</v>
      </c>
      <c r="E12622" s="138" t="s">
        <v>2033</v>
      </c>
      <c r="F12622" s="148">
        <f t="shared" si="592"/>
        <v>3354.64</v>
      </c>
      <c r="G12622" s="148">
        <f t="shared" si="593"/>
        <v>4092.6607999999997</v>
      </c>
    </row>
    <row r="12623" spans="1:7" ht="14.4" customHeight="1">
      <c r="A12623" s="138" t="s">
        <v>20765</v>
      </c>
      <c r="B12623" s="151" t="s">
        <v>20766</v>
      </c>
      <c r="C12623" s="148">
        <v>1527.2724499999997</v>
      </c>
      <c r="D12623" s="148">
        <f t="shared" si="591"/>
        <v>1863.27</v>
      </c>
      <c r="E12623" s="138" t="s">
        <v>2033</v>
      </c>
      <c r="F12623" s="148">
        <f t="shared" si="592"/>
        <v>1527.27</v>
      </c>
      <c r="G12623" s="148">
        <f t="shared" si="593"/>
        <v>1863.2693999999999</v>
      </c>
    </row>
    <row r="12624" spans="1:7" ht="14.4" customHeight="1">
      <c r="A12624" s="138" t="s">
        <v>20767</v>
      </c>
      <c r="B12624" s="151" t="s">
        <v>20768</v>
      </c>
      <c r="C12624" s="148">
        <v>1527.2724499999997</v>
      </c>
      <c r="D12624" s="148">
        <f t="shared" si="591"/>
        <v>1863.27</v>
      </c>
      <c r="E12624" s="138" t="s">
        <v>2033</v>
      </c>
      <c r="F12624" s="148">
        <f t="shared" si="592"/>
        <v>1527.27</v>
      </c>
      <c r="G12624" s="148">
        <f t="shared" si="593"/>
        <v>1863.2693999999999</v>
      </c>
    </row>
    <row r="12625" spans="1:7" ht="14.4" customHeight="1">
      <c r="A12625" s="138" t="s">
        <v>20769</v>
      </c>
      <c r="B12625" s="151" t="s">
        <v>20770</v>
      </c>
      <c r="C12625" s="148">
        <v>2818.3567499999995</v>
      </c>
      <c r="D12625" s="148">
        <f t="shared" si="591"/>
        <v>3438.4</v>
      </c>
      <c r="E12625" s="138" t="s">
        <v>2033</v>
      </c>
      <c r="F12625" s="148">
        <f t="shared" si="592"/>
        <v>2818.36</v>
      </c>
      <c r="G12625" s="148">
        <f t="shared" si="593"/>
        <v>3438.3992000000003</v>
      </c>
    </row>
    <row r="12626" spans="1:7" ht="14.4" customHeight="1">
      <c r="A12626" s="138" t="s">
        <v>20771</v>
      </c>
      <c r="B12626" s="151" t="s">
        <v>20772</v>
      </c>
      <c r="C12626" s="148">
        <v>848.05270000000007</v>
      </c>
      <c r="D12626" s="148">
        <f t="shared" si="591"/>
        <v>1034.6199999999999</v>
      </c>
      <c r="E12626" s="138" t="s">
        <v>2032</v>
      </c>
      <c r="F12626" s="148">
        <f t="shared" si="592"/>
        <v>848.05</v>
      </c>
      <c r="G12626" s="148">
        <f t="shared" si="593"/>
        <v>1034.6209999999999</v>
      </c>
    </row>
    <row r="12627" spans="1:7" ht="14.4" customHeight="1">
      <c r="A12627" s="138" t="s">
        <v>20773</v>
      </c>
      <c r="B12627" s="151" t="s">
        <v>20774</v>
      </c>
      <c r="C12627" s="148">
        <v>2818.3567499999995</v>
      </c>
      <c r="D12627" s="148">
        <f t="shared" si="591"/>
        <v>3438.4</v>
      </c>
      <c r="E12627" s="138" t="s">
        <v>2033</v>
      </c>
      <c r="F12627" s="148">
        <f t="shared" si="592"/>
        <v>2818.36</v>
      </c>
      <c r="G12627" s="148">
        <f t="shared" si="593"/>
        <v>3438.3992000000003</v>
      </c>
    </row>
    <row r="12628" spans="1:7" ht="14.4" customHeight="1">
      <c r="A12628" s="138" t="s">
        <v>20775</v>
      </c>
      <c r="B12628" s="151" t="s">
        <v>20776</v>
      </c>
      <c r="C12628" s="148">
        <v>2852.4298000000003</v>
      </c>
      <c r="D12628" s="148">
        <f t="shared" si="591"/>
        <v>3479.96</v>
      </c>
      <c r="E12628" s="138" t="s">
        <v>2032</v>
      </c>
      <c r="F12628" s="148">
        <f t="shared" si="592"/>
        <v>2852.43</v>
      </c>
      <c r="G12628" s="148">
        <f t="shared" si="593"/>
        <v>3479.9645999999998</v>
      </c>
    </row>
    <row r="12629" spans="1:7" ht="14.4" customHeight="1">
      <c r="A12629" s="138" t="s">
        <v>20777</v>
      </c>
      <c r="B12629" s="151" t="s">
        <v>20778</v>
      </c>
      <c r="C12629" s="148">
        <v>74988.352450000006</v>
      </c>
      <c r="D12629" s="148">
        <f t="shared" si="591"/>
        <v>91485.79</v>
      </c>
      <c r="E12629" s="138" t="s">
        <v>2033</v>
      </c>
      <c r="F12629" s="148">
        <f t="shared" si="592"/>
        <v>74988.350000000006</v>
      </c>
      <c r="G12629" s="148">
        <f t="shared" si="593"/>
        <v>91485.787000000011</v>
      </c>
    </row>
    <row r="12630" spans="1:7" ht="14.4" customHeight="1">
      <c r="A12630" s="138" t="s">
        <v>20779</v>
      </c>
      <c r="B12630" s="151" t="s">
        <v>20780</v>
      </c>
      <c r="C12630" s="148">
        <v>4356.7991499999998</v>
      </c>
      <c r="D12630" s="148">
        <f t="shared" si="591"/>
        <v>5315.29</v>
      </c>
      <c r="E12630" s="138" t="s">
        <v>2033</v>
      </c>
      <c r="F12630" s="148">
        <f t="shared" si="592"/>
        <v>4356.8</v>
      </c>
      <c r="G12630" s="148">
        <f t="shared" si="593"/>
        <v>5315.2960000000003</v>
      </c>
    </row>
    <row r="12631" spans="1:7" ht="14.4" customHeight="1">
      <c r="A12631" s="138" t="s">
        <v>20781</v>
      </c>
      <c r="B12631" s="151" t="s">
        <v>20782</v>
      </c>
      <c r="C12631" s="148">
        <v>4356.7991499999998</v>
      </c>
      <c r="D12631" s="148">
        <f t="shared" si="591"/>
        <v>5315.29</v>
      </c>
      <c r="E12631" s="138" t="s">
        <v>2033</v>
      </c>
      <c r="F12631" s="148">
        <f t="shared" si="592"/>
        <v>4356.8</v>
      </c>
      <c r="G12631" s="148">
        <f t="shared" si="593"/>
        <v>5315.2960000000003</v>
      </c>
    </row>
    <row r="12632" spans="1:7" ht="14.4" customHeight="1">
      <c r="A12632" s="138" t="s">
        <v>20783</v>
      </c>
      <c r="B12632" s="151" t="s">
        <v>20784</v>
      </c>
      <c r="C12632" s="148">
        <v>2852.4298000000003</v>
      </c>
      <c r="D12632" s="148">
        <f t="shared" si="591"/>
        <v>3479.96</v>
      </c>
      <c r="E12632" s="138" t="s">
        <v>2032</v>
      </c>
      <c r="F12632" s="148">
        <f t="shared" si="592"/>
        <v>2852.43</v>
      </c>
      <c r="G12632" s="148">
        <f t="shared" si="593"/>
        <v>3479.9645999999998</v>
      </c>
    </row>
    <row r="12633" spans="1:7" ht="14.4" customHeight="1">
      <c r="A12633" s="138" t="s">
        <v>20785</v>
      </c>
      <c r="B12633" s="151" t="s">
        <v>20786</v>
      </c>
      <c r="C12633" s="148">
        <v>2852.4298000000003</v>
      </c>
      <c r="D12633" s="148">
        <f t="shared" si="591"/>
        <v>3479.96</v>
      </c>
      <c r="E12633" s="138" t="s">
        <v>2032</v>
      </c>
      <c r="F12633" s="148">
        <f t="shared" si="592"/>
        <v>2852.43</v>
      </c>
      <c r="G12633" s="148">
        <f t="shared" si="593"/>
        <v>3479.9645999999998</v>
      </c>
    </row>
    <row r="12634" spans="1:7" ht="14.4" customHeight="1">
      <c r="A12634" s="138" t="s">
        <v>20787</v>
      </c>
      <c r="B12634" s="151" t="s">
        <v>20788</v>
      </c>
      <c r="C12634" s="148">
        <v>4356.7991499999998</v>
      </c>
      <c r="D12634" s="148">
        <f t="shared" si="591"/>
        <v>5315.29</v>
      </c>
      <c r="E12634" s="138" t="s">
        <v>2033</v>
      </c>
      <c r="F12634" s="148">
        <f t="shared" si="592"/>
        <v>4356.8</v>
      </c>
      <c r="G12634" s="148">
        <f t="shared" si="593"/>
        <v>5315.2960000000003</v>
      </c>
    </row>
    <row r="12635" spans="1:7" ht="14.4" customHeight="1">
      <c r="A12635" s="138" t="s">
        <v>20789</v>
      </c>
      <c r="B12635" s="151" t="s">
        <v>17224</v>
      </c>
      <c r="C12635" s="148">
        <v>4042.5500000000006</v>
      </c>
      <c r="D12635" s="148">
        <f t="shared" si="591"/>
        <v>4931.91</v>
      </c>
      <c r="E12635" s="138" t="s">
        <v>2033</v>
      </c>
      <c r="F12635" s="148">
        <f t="shared" si="592"/>
        <v>4042.55</v>
      </c>
      <c r="G12635" s="148">
        <f t="shared" si="593"/>
        <v>4931.9110000000001</v>
      </c>
    </row>
    <row r="12636" spans="1:7" ht="14.4" customHeight="1">
      <c r="A12636" s="138" t="s">
        <v>20790</v>
      </c>
      <c r="B12636" s="151" t="s">
        <v>20791</v>
      </c>
      <c r="C12636" s="148">
        <v>2852.4298000000003</v>
      </c>
      <c r="D12636" s="148">
        <f t="shared" si="591"/>
        <v>3479.96</v>
      </c>
      <c r="E12636" s="138" t="s">
        <v>2032</v>
      </c>
      <c r="F12636" s="148">
        <f t="shared" si="592"/>
        <v>2852.43</v>
      </c>
      <c r="G12636" s="148">
        <f t="shared" si="593"/>
        <v>3479.9645999999998</v>
      </c>
    </row>
    <row r="12637" spans="1:7" ht="14.4" customHeight="1">
      <c r="A12637" s="138" t="s">
        <v>20792</v>
      </c>
      <c r="B12637" s="151" t="s">
        <v>20793</v>
      </c>
      <c r="C12637" s="148">
        <v>9817.4681</v>
      </c>
      <c r="D12637" s="148">
        <f t="shared" si="591"/>
        <v>11977.31</v>
      </c>
      <c r="E12637" s="138" t="s">
        <v>2032</v>
      </c>
      <c r="F12637" s="148">
        <f t="shared" si="592"/>
        <v>9817.4699999999993</v>
      </c>
      <c r="G12637" s="148">
        <f t="shared" si="593"/>
        <v>11977.313399999999</v>
      </c>
    </row>
    <row r="12638" spans="1:7" ht="14.4" customHeight="1">
      <c r="A12638" s="138" t="s">
        <v>20794</v>
      </c>
      <c r="B12638" s="151" t="s">
        <v>20795</v>
      </c>
      <c r="C12638" s="148">
        <v>11224.71185</v>
      </c>
      <c r="D12638" s="148">
        <f t="shared" si="591"/>
        <v>13694.15</v>
      </c>
      <c r="E12638" s="138" t="s">
        <v>2033</v>
      </c>
      <c r="F12638" s="148">
        <f t="shared" si="592"/>
        <v>11224.71</v>
      </c>
      <c r="G12638" s="148">
        <f t="shared" si="593"/>
        <v>13694.146199999999</v>
      </c>
    </row>
    <row r="12639" spans="1:7" ht="14.4" customHeight="1">
      <c r="A12639" s="138" t="s">
        <v>20796</v>
      </c>
      <c r="B12639" s="151" t="s">
        <v>2191</v>
      </c>
      <c r="C12639" s="148">
        <v>9902.5</v>
      </c>
      <c r="D12639" s="148">
        <f t="shared" si="591"/>
        <v>12081.05</v>
      </c>
      <c r="E12639" s="138" t="s">
        <v>2032</v>
      </c>
      <c r="F12639" s="148">
        <f t="shared" si="592"/>
        <v>9902.5</v>
      </c>
      <c r="G12639" s="148">
        <f t="shared" si="593"/>
        <v>12081.05</v>
      </c>
    </row>
    <row r="12640" spans="1:7" ht="14.4" customHeight="1">
      <c r="A12640" s="138" t="s">
        <v>20797</v>
      </c>
      <c r="B12640" s="151" t="s">
        <v>2191</v>
      </c>
      <c r="C12640" s="148">
        <v>9902.5</v>
      </c>
      <c r="D12640" s="148">
        <f t="shared" si="591"/>
        <v>12081.05</v>
      </c>
      <c r="E12640" s="138" t="s">
        <v>2032</v>
      </c>
      <c r="F12640" s="148">
        <f t="shared" si="592"/>
        <v>9902.5</v>
      </c>
      <c r="G12640" s="148">
        <f t="shared" si="593"/>
        <v>12081.05</v>
      </c>
    </row>
    <row r="12641" spans="1:7" ht="14.4" customHeight="1">
      <c r="A12641" s="138" t="s">
        <v>20798</v>
      </c>
      <c r="B12641" s="151" t="s">
        <v>20799</v>
      </c>
      <c r="C12641" s="148">
        <v>11224.71185</v>
      </c>
      <c r="D12641" s="148">
        <f t="shared" si="591"/>
        <v>13694.15</v>
      </c>
      <c r="E12641" s="138" t="s">
        <v>2033</v>
      </c>
      <c r="F12641" s="148">
        <f t="shared" si="592"/>
        <v>11224.71</v>
      </c>
      <c r="G12641" s="148">
        <f t="shared" si="593"/>
        <v>13694.146199999999</v>
      </c>
    </row>
    <row r="12642" spans="1:7" ht="14.4" customHeight="1">
      <c r="A12642" s="138" t="s">
        <v>20800</v>
      </c>
      <c r="B12642" s="151" t="s">
        <v>9568</v>
      </c>
      <c r="C12642" s="148">
        <v>9817.4681</v>
      </c>
      <c r="D12642" s="148">
        <f t="shared" si="591"/>
        <v>11977.31</v>
      </c>
      <c r="E12642" s="138" t="s">
        <v>2032</v>
      </c>
      <c r="F12642" s="148">
        <f t="shared" si="592"/>
        <v>9817.4699999999993</v>
      </c>
      <c r="G12642" s="148">
        <f t="shared" si="593"/>
        <v>11977.313399999999</v>
      </c>
    </row>
    <row r="12643" spans="1:7" ht="14.4" customHeight="1">
      <c r="A12643" s="138" t="s">
        <v>20801</v>
      </c>
      <c r="B12643" s="151" t="s">
        <v>20802</v>
      </c>
      <c r="C12643" s="148">
        <v>2496.7745</v>
      </c>
      <c r="D12643" s="148">
        <f t="shared" si="591"/>
        <v>3046.06</v>
      </c>
      <c r="E12643" s="138" t="s">
        <v>2032</v>
      </c>
      <c r="F12643" s="148">
        <f t="shared" si="592"/>
        <v>2496.77</v>
      </c>
      <c r="G12643" s="148">
        <f t="shared" si="593"/>
        <v>3046.0594000000001</v>
      </c>
    </row>
    <row r="12644" spans="1:7" ht="14.4" customHeight="1">
      <c r="A12644" s="138" t="s">
        <v>20803</v>
      </c>
      <c r="B12644" s="151" t="s">
        <v>20804</v>
      </c>
      <c r="C12644" s="148">
        <v>3937.3251500000001</v>
      </c>
      <c r="D12644" s="148">
        <f t="shared" si="591"/>
        <v>4803.54</v>
      </c>
      <c r="E12644" s="138" t="s">
        <v>2033</v>
      </c>
      <c r="F12644" s="148">
        <f t="shared" si="592"/>
        <v>3937.33</v>
      </c>
      <c r="G12644" s="148">
        <f t="shared" si="593"/>
        <v>4803.5425999999998</v>
      </c>
    </row>
    <row r="12645" spans="1:7" ht="14.4" customHeight="1">
      <c r="A12645" s="138" t="s">
        <v>20805</v>
      </c>
      <c r="B12645" s="151" t="s">
        <v>20806</v>
      </c>
      <c r="C12645" s="148">
        <v>4009.7716999999998</v>
      </c>
      <c r="D12645" s="148">
        <f t="shared" si="591"/>
        <v>4891.92</v>
      </c>
      <c r="E12645" s="138" t="s">
        <v>2033</v>
      </c>
      <c r="F12645" s="148">
        <f t="shared" si="592"/>
        <v>4009.77</v>
      </c>
      <c r="G12645" s="148">
        <f t="shared" si="593"/>
        <v>4891.9193999999998</v>
      </c>
    </row>
    <row r="12646" spans="1:7" ht="14.4" customHeight="1">
      <c r="A12646" s="138" t="s">
        <v>20807</v>
      </c>
      <c r="B12646" s="151" t="s">
        <v>20808</v>
      </c>
      <c r="C12646" s="148">
        <v>4101.4209499999997</v>
      </c>
      <c r="D12646" s="148">
        <f t="shared" si="591"/>
        <v>5003.7299999999996</v>
      </c>
      <c r="E12646" s="138" t="s">
        <v>2033</v>
      </c>
      <c r="F12646" s="148">
        <f t="shared" si="592"/>
        <v>4101.42</v>
      </c>
      <c r="G12646" s="148">
        <f t="shared" si="593"/>
        <v>5003.7323999999999</v>
      </c>
    </row>
    <row r="12647" spans="1:7" ht="14.4" customHeight="1">
      <c r="A12647" s="138" t="s">
        <v>20809</v>
      </c>
      <c r="B12647" s="151" t="s">
        <v>20810</v>
      </c>
      <c r="C12647" s="148">
        <v>2496.7745</v>
      </c>
      <c r="D12647" s="148">
        <f t="shared" si="591"/>
        <v>3046.06</v>
      </c>
      <c r="E12647" s="138" t="s">
        <v>2032</v>
      </c>
      <c r="F12647" s="148">
        <f t="shared" si="592"/>
        <v>2496.77</v>
      </c>
      <c r="G12647" s="148">
        <f t="shared" si="593"/>
        <v>3046.0594000000001</v>
      </c>
    </row>
    <row r="12648" spans="1:7" ht="14.4" customHeight="1">
      <c r="A12648" s="138" t="s">
        <v>20811</v>
      </c>
      <c r="B12648" s="151" t="s">
        <v>20812</v>
      </c>
      <c r="C12648" s="148">
        <v>4101.4209499999997</v>
      </c>
      <c r="D12648" s="148">
        <f t="shared" si="591"/>
        <v>5003.7299999999996</v>
      </c>
      <c r="E12648" s="138" t="s">
        <v>2033</v>
      </c>
      <c r="F12648" s="148">
        <f t="shared" si="592"/>
        <v>4101.42</v>
      </c>
      <c r="G12648" s="148">
        <f t="shared" si="593"/>
        <v>5003.7323999999999</v>
      </c>
    </row>
    <row r="12649" spans="1:7" ht="14.4" customHeight="1">
      <c r="A12649" s="138" t="s">
        <v>20813</v>
      </c>
      <c r="B12649" s="151" t="s">
        <v>20814</v>
      </c>
      <c r="C12649" s="148">
        <v>870</v>
      </c>
      <c r="D12649" s="148">
        <f t="shared" si="591"/>
        <v>1061.4000000000001</v>
      </c>
      <c r="E12649" s="138" t="s">
        <v>2032</v>
      </c>
      <c r="F12649" s="148">
        <f t="shared" si="592"/>
        <v>870</v>
      </c>
      <c r="G12649" s="148">
        <f t="shared" si="593"/>
        <v>1061.3999999999999</v>
      </c>
    </row>
    <row r="12650" spans="1:7" ht="14.4" customHeight="1">
      <c r="A12650" s="138" t="s">
        <v>20815</v>
      </c>
      <c r="B12650" s="151" t="s">
        <v>20816</v>
      </c>
      <c r="C12650" s="148">
        <v>67841</v>
      </c>
      <c r="D12650" s="148">
        <f t="shared" si="591"/>
        <v>82766.02</v>
      </c>
      <c r="E12650" s="138" t="s">
        <v>2033</v>
      </c>
      <c r="F12650" s="148">
        <f t="shared" si="592"/>
        <v>67841</v>
      </c>
      <c r="G12650" s="148">
        <f t="shared" si="593"/>
        <v>82766.02</v>
      </c>
    </row>
    <row r="12651" spans="1:7" ht="14.4" customHeight="1">
      <c r="A12651" s="138" t="s">
        <v>20817</v>
      </c>
      <c r="B12651" s="151" t="s">
        <v>20818</v>
      </c>
      <c r="C12651" s="148">
        <v>2446</v>
      </c>
      <c r="D12651" s="148">
        <f t="shared" si="591"/>
        <v>2984.12</v>
      </c>
      <c r="E12651" s="138" t="s">
        <v>2033</v>
      </c>
      <c r="F12651" s="148">
        <f t="shared" si="592"/>
        <v>2446</v>
      </c>
      <c r="G12651" s="148">
        <f t="shared" si="593"/>
        <v>2984.12</v>
      </c>
    </row>
    <row r="12652" spans="1:7" ht="14.4" customHeight="1">
      <c r="A12652" s="138" t="s">
        <v>20819</v>
      </c>
      <c r="B12652" s="151" t="s">
        <v>20820</v>
      </c>
      <c r="C12652" s="148">
        <v>2466</v>
      </c>
      <c r="D12652" s="148">
        <f t="shared" si="591"/>
        <v>3008.52</v>
      </c>
      <c r="E12652" s="138" t="s">
        <v>2033</v>
      </c>
      <c r="F12652" s="148">
        <f t="shared" si="592"/>
        <v>2466</v>
      </c>
      <c r="G12652" s="148">
        <f t="shared" si="593"/>
        <v>3008.52</v>
      </c>
    </row>
    <row r="12653" spans="1:7" ht="14.4" customHeight="1">
      <c r="A12653" s="138" t="s">
        <v>20821</v>
      </c>
      <c r="B12653" s="151" t="s">
        <v>20822</v>
      </c>
      <c r="C12653" s="148">
        <v>3090</v>
      </c>
      <c r="D12653" s="148">
        <f t="shared" si="591"/>
        <v>3769.8</v>
      </c>
      <c r="E12653" s="138" t="s">
        <v>2033</v>
      </c>
      <c r="F12653" s="148">
        <f t="shared" si="592"/>
        <v>3090</v>
      </c>
      <c r="G12653" s="148">
        <f t="shared" si="593"/>
        <v>3769.7999999999997</v>
      </c>
    </row>
    <row r="12654" spans="1:7" ht="14.4" customHeight="1">
      <c r="A12654" s="138" t="s">
        <v>20823</v>
      </c>
      <c r="B12654" s="151" t="s">
        <v>20824</v>
      </c>
      <c r="C12654" s="148">
        <v>870</v>
      </c>
      <c r="D12654" s="148">
        <f t="shared" si="591"/>
        <v>1061.4000000000001</v>
      </c>
      <c r="E12654" s="138" t="s">
        <v>2032</v>
      </c>
      <c r="F12654" s="148">
        <f t="shared" si="592"/>
        <v>870</v>
      </c>
      <c r="G12654" s="148">
        <f t="shared" si="593"/>
        <v>1061.3999999999999</v>
      </c>
    </row>
    <row r="12655" spans="1:7" ht="14.4" customHeight="1">
      <c r="A12655" s="138" t="s">
        <v>20825</v>
      </c>
      <c r="B12655" s="151" t="s">
        <v>20826</v>
      </c>
      <c r="C12655" s="148">
        <v>3090</v>
      </c>
      <c r="D12655" s="148">
        <f t="shared" si="591"/>
        <v>3769.8</v>
      </c>
      <c r="E12655" s="138" t="s">
        <v>2033</v>
      </c>
      <c r="F12655" s="148">
        <f t="shared" si="592"/>
        <v>3090</v>
      </c>
      <c r="G12655" s="148">
        <f t="shared" si="593"/>
        <v>3769.7999999999997</v>
      </c>
    </row>
    <row r="12656" spans="1:7" ht="14.4" customHeight="1">
      <c r="A12656" s="138" t="s">
        <v>20827</v>
      </c>
      <c r="B12656" s="151" t="s">
        <v>20828</v>
      </c>
      <c r="C12656" s="148">
        <v>2496.7745</v>
      </c>
      <c r="D12656" s="148">
        <f t="shared" si="591"/>
        <v>3046.06</v>
      </c>
      <c r="E12656" s="138" t="s">
        <v>2032</v>
      </c>
      <c r="F12656" s="148">
        <f t="shared" si="592"/>
        <v>2496.77</v>
      </c>
      <c r="G12656" s="148">
        <f t="shared" si="593"/>
        <v>3046.0594000000001</v>
      </c>
    </row>
    <row r="12657" spans="1:7" ht="14.4" customHeight="1">
      <c r="A12657" s="138" t="s">
        <v>20829</v>
      </c>
      <c r="B12657" s="151" t="s">
        <v>20830</v>
      </c>
      <c r="C12657" s="148">
        <v>3937.3251500000001</v>
      </c>
      <c r="D12657" s="148">
        <f t="shared" si="591"/>
        <v>4803.54</v>
      </c>
      <c r="E12657" s="138" t="s">
        <v>2033</v>
      </c>
      <c r="F12657" s="148">
        <f t="shared" si="592"/>
        <v>3937.33</v>
      </c>
      <c r="G12657" s="148">
        <f t="shared" si="593"/>
        <v>4803.5425999999998</v>
      </c>
    </row>
    <row r="12658" spans="1:7" ht="14.4" customHeight="1">
      <c r="A12658" s="138" t="s">
        <v>20831</v>
      </c>
      <c r="B12658" s="151" t="s">
        <v>20832</v>
      </c>
      <c r="C12658" s="148">
        <v>3937.3251500000001</v>
      </c>
      <c r="D12658" s="148">
        <f t="shared" si="591"/>
        <v>4803.54</v>
      </c>
      <c r="E12658" s="138" t="s">
        <v>2033</v>
      </c>
      <c r="F12658" s="148">
        <f t="shared" si="592"/>
        <v>3937.33</v>
      </c>
      <c r="G12658" s="148">
        <f t="shared" si="593"/>
        <v>4803.5425999999998</v>
      </c>
    </row>
    <row r="12659" spans="1:7" ht="14.4" customHeight="1">
      <c r="A12659" s="138" t="s">
        <v>20833</v>
      </c>
      <c r="B12659" s="151" t="s">
        <v>20834</v>
      </c>
      <c r="C12659" s="148">
        <v>4101.4209499999997</v>
      </c>
      <c r="D12659" s="148">
        <f t="shared" si="591"/>
        <v>5003.7299999999996</v>
      </c>
      <c r="E12659" s="138" t="s">
        <v>2033</v>
      </c>
      <c r="F12659" s="148">
        <f t="shared" si="592"/>
        <v>4101.42</v>
      </c>
      <c r="G12659" s="148">
        <f t="shared" si="593"/>
        <v>5003.7323999999999</v>
      </c>
    </row>
    <row r="12660" spans="1:7" ht="14.4" customHeight="1">
      <c r="A12660" s="138" t="s">
        <v>20835</v>
      </c>
      <c r="B12660" s="151" t="s">
        <v>20836</v>
      </c>
      <c r="C12660" s="148">
        <v>2496.7745</v>
      </c>
      <c r="D12660" s="148">
        <f t="shared" si="591"/>
        <v>3046.06</v>
      </c>
      <c r="E12660" s="138" t="s">
        <v>2032</v>
      </c>
      <c r="F12660" s="148">
        <f t="shared" si="592"/>
        <v>2496.77</v>
      </c>
      <c r="G12660" s="148">
        <f t="shared" si="593"/>
        <v>3046.0594000000001</v>
      </c>
    </row>
    <row r="12661" spans="1:7" ht="14.4" customHeight="1">
      <c r="A12661" s="138" t="s">
        <v>20837</v>
      </c>
      <c r="B12661" s="151" t="s">
        <v>20838</v>
      </c>
      <c r="C12661" s="148">
        <v>4101.4209499999997</v>
      </c>
      <c r="D12661" s="148">
        <f t="shared" si="591"/>
        <v>5003.7299999999996</v>
      </c>
      <c r="E12661" s="138" t="s">
        <v>2033</v>
      </c>
      <c r="F12661" s="148">
        <f t="shared" si="592"/>
        <v>4101.42</v>
      </c>
      <c r="G12661" s="148">
        <f t="shared" si="593"/>
        <v>5003.7323999999999</v>
      </c>
    </row>
    <row r="12662" spans="1:7" ht="14.4" customHeight="1">
      <c r="A12662" s="138" t="s">
        <v>20839</v>
      </c>
      <c r="B12662" s="151" t="s">
        <v>20840</v>
      </c>
      <c r="C12662" s="148">
        <v>4715.92</v>
      </c>
      <c r="D12662" s="148">
        <f t="shared" si="591"/>
        <v>5753.42</v>
      </c>
      <c r="E12662" s="138" t="s">
        <v>2032</v>
      </c>
      <c r="F12662" s="148">
        <f t="shared" si="592"/>
        <v>4715.92</v>
      </c>
      <c r="G12662" s="148">
        <f t="shared" si="593"/>
        <v>5753.4224000000004</v>
      </c>
    </row>
    <row r="12663" spans="1:7" ht="14.4" customHeight="1">
      <c r="A12663" s="138" t="s">
        <v>20841</v>
      </c>
      <c r="B12663" s="151" t="s">
        <v>20842</v>
      </c>
      <c r="C12663" s="148">
        <v>870</v>
      </c>
      <c r="D12663" s="148">
        <f t="shared" si="591"/>
        <v>1061.4000000000001</v>
      </c>
      <c r="E12663" s="138" t="s">
        <v>2032</v>
      </c>
      <c r="F12663" s="148">
        <f t="shared" si="592"/>
        <v>870</v>
      </c>
      <c r="G12663" s="148">
        <f t="shared" si="593"/>
        <v>1061.3999999999999</v>
      </c>
    </row>
    <row r="12664" spans="1:7" ht="14.4" customHeight="1">
      <c r="A12664" s="138" t="s">
        <v>20843</v>
      </c>
      <c r="B12664" s="151" t="s">
        <v>20844</v>
      </c>
      <c r="C12664" s="148">
        <v>67841</v>
      </c>
      <c r="D12664" s="148">
        <f t="shared" si="591"/>
        <v>82766.02</v>
      </c>
      <c r="E12664" s="138" t="s">
        <v>2033</v>
      </c>
      <c r="F12664" s="148">
        <f t="shared" si="592"/>
        <v>67841</v>
      </c>
      <c r="G12664" s="148">
        <f t="shared" si="593"/>
        <v>82766.02</v>
      </c>
    </row>
    <row r="12665" spans="1:7" ht="14.4" customHeight="1">
      <c r="A12665" s="138" t="s">
        <v>20845</v>
      </c>
      <c r="B12665" s="151" t="s">
        <v>20846</v>
      </c>
      <c r="C12665" s="148">
        <v>2446</v>
      </c>
      <c r="D12665" s="148">
        <f t="shared" si="591"/>
        <v>2984.12</v>
      </c>
      <c r="E12665" s="138" t="s">
        <v>2033</v>
      </c>
      <c r="F12665" s="148">
        <f t="shared" si="592"/>
        <v>2446</v>
      </c>
      <c r="G12665" s="148">
        <f t="shared" si="593"/>
        <v>2984.12</v>
      </c>
    </row>
    <row r="12666" spans="1:7" ht="14.4" customHeight="1">
      <c r="A12666" s="138" t="s">
        <v>20847</v>
      </c>
      <c r="B12666" s="151" t="s">
        <v>20848</v>
      </c>
      <c r="C12666" s="148">
        <v>2466</v>
      </c>
      <c r="D12666" s="148">
        <f t="shared" si="591"/>
        <v>3008.52</v>
      </c>
      <c r="E12666" s="138" t="s">
        <v>2033</v>
      </c>
      <c r="F12666" s="148">
        <f t="shared" si="592"/>
        <v>2466</v>
      </c>
      <c r="G12666" s="148">
        <f t="shared" si="593"/>
        <v>3008.52</v>
      </c>
    </row>
    <row r="12667" spans="1:7" ht="14.4" customHeight="1">
      <c r="A12667" s="138" t="s">
        <v>20849</v>
      </c>
      <c r="B12667" s="151" t="s">
        <v>20850</v>
      </c>
      <c r="C12667" s="148">
        <v>3090</v>
      </c>
      <c r="D12667" s="148">
        <f t="shared" si="591"/>
        <v>3769.8</v>
      </c>
      <c r="E12667" s="138" t="s">
        <v>2033</v>
      </c>
      <c r="F12667" s="148">
        <f t="shared" si="592"/>
        <v>3090</v>
      </c>
      <c r="G12667" s="148">
        <f t="shared" si="593"/>
        <v>3769.7999999999997</v>
      </c>
    </row>
    <row r="12668" spans="1:7" ht="14.4" customHeight="1">
      <c r="A12668" s="138" t="s">
        <v>20851</v>
      </c>
      <c r="B12668" s="151" t="s">
        <v>20852</v>
      </c>
      <c r="C12668" s="148">
        <v>870</v>
      </c>
      <c r="D12668" s="148">
        <f t="shared" si="591"/>
        <v>1061.4000000000001</v>
      </c>
      <c r="E12668" s="138" t="s">
        <v>2032</v>
      </c>
      <c r="F12668" s="148">
        <f t="shared" si="592"/>
        <v>870</v>
      </c>
      <c r="G12668" s="148">
        <f t="shared" si="593"/>
        <v>1061.3999999999999</v>
      </c>
    </row>
    <row r="12669" spans="1:7" ht="14.4" customHeight="1">
      <c r="A12669" s="138" t="s">
        <v>20853</v>
      </c>
      <c r="B12669" s="151" t="s">
        <v>20854</v>
      </c>
      <c r="C12669" s="148">
        <v>3090</v>
      </c>
      <c r="D12669" s="148">
        <f t="shared" si="591"/>
        <v>3769.8</v>
      </c>
      <c r="E12669" s="138" t="s">
        <v>2033</v>
      </c>
      <c r="F12669" s="148">
        <f t="shared" si="592"/>
        <v>3090</v>
      </c>
      <c r="G12669" s="148">
        <f t="shared" si="593"/>
        <v>3769.7999999999997</v>
      </c>
    </row>
    <row r="12670" spans="1:7" ht="14.4" customHeight="1">
      <c r="A12670" s="138" t="s">
        <v>20855</v>
      </c>
      <c r="B12670" s="151" t="s">
        <v>20856</v>
      </c>
      <c r="C12670" s="148">
        <v>1323.44</v>
      </c>
      <c r="D12670" s="148">
        <f t="shared" si="591"/>
        <v>1614.6</v>
      </c>
      <c r="E12670" s="138" t="s">
        <v>2032</v>
      </c>
      <c r="F12670" s="148">
        <f t="shared" si="592"/>
        <v>1323.44</v>
      </c>
      <c r="G12670" s="148">
        <f t="shared" si="593"/>
        <v>1614.5968</v>
      </c>
    </row>
    <row r="12671" spans="1:7" ht="14.4" customHeight="1">
      <c r="A12671" s="138" t="s">
        <v>20857</v>
      </c>
      <c r="B12671" s="151" t="s">
        <v>20858</v>
      </c>
      <c r="C12671" s="148">
        <v>2877.1918999999998</v>
      </c>
      <c r="D12671" s="148">
        <f t="shared" si="591"/>
        <v>3510.17</v>
      </c>
      <c r="E12671" s="138" t="s">
        <v>2033</v>
      </c>
      <c r="F12671" s="148">
        <f t="shared" si="592"/>
        <v>2877.19</v>
      </c>
      <c r="G12671" s="148">
        <f t="shared" si="593"/>
        <v>3510.1718000000001</v>
      </c>
    </row>
    <row r="12672" spans="1:7" ht="14.4" customHeight="1">
      <c r="A12672" s="138" t="s">
        <v>20859</v>
      </c>
      <c r="B12672" s="151" t="s">
        <v>20860</v>
      </c>
      <c r="C12672" s="148">
        <v>2877.1918999999998</v>
      </c>
      <c r="D12672" s="148">
        <f t="shared" si="591"/>
        <v>3510.17</v>
      </c>
      <c r="E12672" s="138" t="s">
        <v>2033</v>
      </c>
      <c r="F12672" s="148">
        <f t="shared" si="592"/>
        <v>2877.19</v>
      </c>
      <c r="G12672" s="148">
        <f t="shared" si="593"/>
        <v>3510.1718000000001</v>
      </c>
    </row>
    <row r="12673" spans="1:7" ht="14.4" customHeight="1">
      <c r="A12673" s="138" t="s">
        <v>20861</v>
      </c>
      <c r="B12673" s="151" t="s">
        <v>20862</v>
      </c>
      <c r="C12673" s="148">
        <v>3195.7189000000003</v>
      </c>
      <c r="D12673" s="148">
        <f t="shared" si="591"/>
        <v>3898.78</v>
      </c>
      <c r="E12673" s="138" t="s">
        <v>2033</v>
      </c>
      <c r="F12673" s="148">
        <f t="shared" si="592"/>
        <v>3195.72</v>
      </c>
      <c r="G12673" s="148">
        <f t="shared" si="593"/>
        <v>3898.7783999999997</v>
      </c>
    </row>
    <row r="12674" spans="1:7" ht="14.4" customHeight="1">
      <c r="A12674" s="138" t="s">
        <v>20863</v>
      </c>
      <c r="B12674" s="151" t="s">
        <v>20864</v>
      </c>
      <c r="C12674" s="148">
        <v>1323.44</v>
      </c>
      <c r="D12674" s="148">
        <f t="shared" si="591"/>
        <v>1614.6</v>
      </c>
      <c r="E12674" s="138" t="s">
        <v>2032</v>
      </c>
      <c r="F12674" s="148">
        <f t="shared" si="592"/>
        <v>1323.44</v>
      </c>
      <c r="G12674" s="148">
        <f t="shared" si="593"/>
        <v>1614.5968</v>
      </c>
    </row>
    <row r="12675" spans="1:7" ht="14.4" customHeight="1">
      <c r="A12675" s="138" t="s">
        <v>20865</v>
      </c>
      <c r="B12675" s="151" t="s">
        <v>20866</v>
      </c>
      <c r="C12675" s="148">
        <v>3195.7189000000003</v>
      </c>
      <c r="D12675" s="148">
        <f t="shared" si="591"/>
        <v>3898.78</v>
      </c>
      <c r="E12675" s="138" t="s">
        <v>2033</v>
      </c>
      <c r="F12675" s="148">
        <f t="shared" si="592"/>
        <v>3195.72</v>
      </c>
      <c r="G12675" s="148">
        <f t="shared" si="593"/>
        <v>3898.7783999999997</v>
      </c>
    </row>
    <row r="12676" spans="1:7" ht="14.4" customHeight="1">
      <c r="A12676" s="138" t="s">
        <v>20867</v>
      </c>
      <c r="B12676" s="151" t="s">
        <v>20868</v>
      </c>
      <c r="C12676" s="148">
        <v>1605.37</v>
      </c>
      <c r="D12676" s="148">
        <f t="shared" si="591"/>
        <v>1958.55</v>
      </c>
      <c r="E12676" s="138" t="s">
        <v>2032</v>
      </c>
      <c r="F12676" s="148">
        <f t="shared" si="592"/>
        <v>1605.37</v>
      </c>
      <c r="G12676" s="148">
        <f t="shared" si="593"/>
        <v>1958.5513999999998</v>
      </c>
    </row>
    <row r="12677" spans="1:7" ht="14.4" customHeight="1">
      <c r="A12677" s="138" t="s">
        <v>20869</v>
      </c>
      <c r="B12677" s="151" t="s">
        <v>20870</v>
      </c>
      <c r="C12677" s="148">
        <v>31106</v>
      </c>
      <c r="D12677" s="148">
        <f t="shared" si="591"/>
        <v>37949.32</v>
      </c>
      <c r="E12677" s="138" t="s">
        <v>2033</v>
      </c>
      <c r="F12677" s="148">
        <f t="shared" si="592"/>
        <v>31106</v>
      </c>
      <c r="G12677" s="148">
        <f t="shared" si="593"/>
        <v>37949.32</v>
      </c>
    </row>
    <row r="12678" spans="1:7" ht="14.4" customHeight="1">
      <c r="A12678" s="138" t="s">
        <v>20871</v>
      </c>
      <c r="B12678" s="151" t="s">
        <v>20872</v>
      </c>
      <c r="C12678" s="148">
        <v>1912.41435</v>
      </c>
      <c r="D12678" s="148">
        <f t="shared" si="591"/>
        <v>2333.15</v>
      </c>
      <c r="E12678" s="138" t="s">
        <v>2033</v>
      </c>
      <c r="F12678" s="148">
        <f t="shared" si="592"/>
        <v>1912.41</v>
      </c>
      <c r="G12678" s="148">
        <f t="shared" si="593"/>
        <v>2333.1401999999998</v>
      </c>
    </row>
    <row r="12679" spans="1:7" ht="14.4" customHeight="1">
      <c r="A12679" s="138" t="s">
        <v>20873</v>
      </c>
      <c r="B12679" s="151" t="s">
        <v>20874</v>
      </c>
      <c r="C12679" s="148">
        <v>4564.495100000001</v>
      </c>
      <c r="D12679" s="148">
        <f t="shared" si="591"/>
        <v>5568.68</v>
      </c>
      <c r="E12679" s="138" t="s">
        <v>2032</v>
      </c>
      <c r="F12679" s="148">
        <f t="shared" si="592"/>
        <v>4564.5</v>
      </c>
      <c r="G12679" s="148">
        <f t="shared" si="593"/>
        <v>5568.69</v>
      </c>
    </row>
    <row r="12680" spans="1:7" ht="14.4" customHeight="1">
      <c r="A12680" s="138" t="s">
        <v>20875</v>
      </c>
      <c r="B12680" s="151" t="s">
        <v>20876</v>
      </c>
      <c r="C12680" s="148">
        <v>1595.98</v>
      </c>
      <c r="D12680" s="148">
        <f t="shared" si="591"/>
        <v>1947.1</v>
      </c>
      <c r="E12680" s="138" t="s">
        <v>2033</v>
      </c>
      <c r="F12680" s="148">
        <f t="shared" si="592"/>
        <v>1595.98</v>
      </c>
      <c r="G12680" s="148">
        <f t="shared" si="593"/>
        <v>1947.0955999999999</v>
      </c>
    </row>
    <row r="12681" spans="1:7" ht="14.4" customHeight="1">
      <c r="A12681" s="138" t="s">
        <v>20877</v>
      </c>
      <c r="B12681" s="151" t="s">
        <v>20872</v>
      </c>
      <c r="C12681" s="148">
        <v>1912.41435</v>
      </c>
      <c r="D12681" s="148">
        <f t="shared" ref="D12681:D12744" si="594">ROUND(C12681*(1+$D$8),2)</f>
        <v>2333.15</v>
      </c>
      <c r="E12681" s="138" t="s">
        <v>2033</v>
      </c>
      <c r="F12681" s="148">
        <f t="shared" ref="F12681:F12744" si="595">ROUND(C12681*(1-HLOOKUP(E12681,$1:$2,2,FALSE)),2)</f>
        <v>1912.41</v>
      </c>
      <c r="G12681" s="148">
        <f t="shared" ref="G12681:G12744" si="596">F12681*(1+$D$8)</f>
        <v>2333.1401999999998</v>
      </c>
    </row>
    <row r="12682" spans="1:7" ht="14.4" customHeight="1">
      <c r="A12682" s="138" t="s">
        <v>20878</v>
      </c>
      <c r="B12682" s="151" t="s">
        <v>20879</v>
      </c>
      <c r="C12682" s="148">
        <v>1595.98</v>
      </c>
      <c r="D12682" s="148">
        <f t="shared" si="594"/>
        <v>1947.1</v>
      </c>
      <c r="E12682" s="138" t="s">
        <v>2033</v>
      </c>
      <c r="F12682" s="148">
        <f t="shared" si="595"/>
        <v>1595.98</v>
      </c>
      <c r="G12682" s="148">
        <f t="shared" si="596"/>
        <v>1947.0955999999999</v>
      </c>
    </row>
    <row r="12683" spans="1:7" ht="14.4" customHeight="1">
      <c r="A12683" s="138" t="s">
        <v>20880</v>
      </c>
      <c r="B12683" s="151" t="s">
        <v>20881</v>
      </c>
      <c r="C12683" s="148">
        <v>2455.86</v>
      </c>
      <c r="D12683" s="148">
        <f t="shared" si="594"/>
        <v>2996.15</v>
      </c>
      <c r="E12683" s="138" t="s">
        <v>2033</v>
      </c>
      <c r="F12683" s="148">
        <f t="shared" si="595"/>
        <v>2455.86</v>
      </c>
      <c r="G12683" s="148">
        <f t="shared" si="596"/>
        <v>2996.1492000000003</v>
      </c>
    </row>
    <row r="12684" spans="1:7" ht="14.4" customHeight="1">
      <c r="A12684" s="138" t="s">
        <v>20882</v>
      </c>
      <c r="B12684" s="151" t="s">
        <v>20883</v>
      </c>
      <c r="C12684" s="148">
        <v>758.24</v>
      </c>
      <c r="D12684" s="148">
        <f t="shared" si="594"/>
        <v>925.05</v>
      </c>
      <c r="E12684" s="138" t="s">
        <v>2032</v>
      </c>
      <c r="F12684" s="148">
        <f t="shared" si="595"/>
        <v>758.24</v>
      </c>
      <c r="G12684" s="148">
        <f t="shared" si="596"/>
        <v>925.05280000000005</v>
      </c>
    </row>
    <row r="12685" spans="1:7" ht="14.4" customHeight="1">
      <c r="A12685" s="138" t="s">
        <v>20884</v>
      </c>
      <c r="B12685" s="151" t="s">
        <v>20885</v>
      </c>
      <c r="C12685" s="148">
        <v>758.24</v>
      </c>
      <c r="D12685" s="148">
        <f t="shared" si="594"/>
        <v>925.05</v>
      </c>
      <c r="E12685" s="138" t="s">
        <v>2032</v>
      </c>
      <c r="F12685" s="148">
        <f t="shared" si="595"/>
        <v>758.24</v>
      </c>
      <c r="G12685" s="148">
        <f t="shared" si="596"/>
        <v>925.05280000000005</v>
      </c>
    </row>
    <row r="12686" spans="1:7" ht="14.4" customHeight="1">
      <c r="A12686" s="138" t="s">
        <v>20886</v>
      </c>
      <c r="B12686" s="151" t="s">
        <v>20887</v>
      </c>
      <c r="C12686" s="148">
        <v>2455.86</v>
      </c>
      <c r="D12686" s="148">
        <f t="shared" si="594"/>
        <v>2996.15</v>
      </c>
      <c r="E12686" s="138" t="s">
        <v>2033</v>
      </c>
      <c r="F12686" s="148">
        <f t="shared" si="595"/>
        <v>2455.86</v>
      </c>
      <c r="G12686" s="148">
        <f t="shared" si="596"/>
        <v>2996.1492000000003</v>
      </c>
    </row>
    <row r="12687" spans="1:7" ht="14.4" customHeight="1">
      <c r="A12687" s="138" t="s">
        <v>20888</v>
      </c>
      <c r="B12687" s="151" t="s">
        <v>20889</v>
      </c>
      <c r="C12687" s="148">
        <v>848.05270000000007</v>
      </c>
      <c r="D12687" s="148">
        <f t="shared" si="594"/>
        <v>1034.6199999999999</v>
      </c>
      <c r="E12687" s="138" t="s">
        <v>2032</v>
      </c>
      <c r="F12687" s="148">
        <f t="shared" si="595"/>
        <v>848.05</v>
      </c>
      <c r="G12687" s="148">
        <f t="shared" si="596"/>
        <v>1034.6209999999999</v>
      </c>
    </row>
    <row r="12688" spans="1:7" ht="14.4" customHeight="1">
      <c r="A12688" s="138" t="s">
        <v>20890</v>
      </c>
      <c r="B12688" s="151" t="s">
        <v>20891</v>
      </c>
      <c r="C12688" s="148">
        <v>1527.2724499999997</v>
      </c>
      <c r="D12688" s="148">
        <f t="shared" si="594"/>
        <v>1863.27</v>
      </c>
      <c r="E12688" s="138" t="s">
        <v>2033</v>
      </c>
      <c r="F12688" s="148">
        <f t="shared" si="595"/>
        <v>1527.27</v>
      </c>
      <c r="G12688" s="148">
        <f t="shared" si="596"/>
        <v>1863.2693999999999</v>
      </c>
    </row>
    <row r="12689" spans="1:7" ht="14.4" customHeight="1">
      <c r="A12689" s="138" t="s">
        <v>20892</v>
      </c>
      <c r="B12689" s="151" t="s">
        <v>20893</v>
      </c>
      <c r="C12689" s="148">
        <v>1279.17</v>
      </c>
      <c r="D12689" s="148">
        <f t="shared" si="594"/>
        <v>1560.59</v>
      </c>
      <c r="E12689" s="138" t="s">
        <v>2032</v>
      </c>
      <c r="F12689" s="148">
        <f t="shared" si="595"/>
        <v>1279.17</v>
      </c>
      <c r="G12689" s="148">
        <f t="shared" si="596"/>
        <v>1560.5874000000001</v>
      </c>
    </row>
    <row r="12690" spans="1:7" ht="14.4" customHeight="1">
      <c r="A12690" s="138" t="s">
        <v>20894</v>
      </c>
      <c r="B12690" s="151" t="s">
        <v>20895</v>
      </c>
      <c r="C12690" s="148">
        <v>1527.2724499999997</v>
      </c>
      <c r="D12690" s="148">
        <f t="shared" si="594"/>
        <v>1863.27</v>
      </c>
      <c r="E12690" s="138" t="s">
        <v>2033</v>
      </c>
      <c r="F12690" s="148">
        <f t="shared" si="595"/>
        <v>1527.27</v>
      </c>
      <c r="G12690" s="148">
        <f t="shared" si="596"/>
        <v>1863.2693999999999</v>
      </c>
    </row>
    <row r="12691" spans="1:7" ht="14.4" customHeight="1">
      <c r="A12691" s="138" t="s">
        <v>20896</v>
      </c>
      <c r="B12691" s="151" t="s">
        <v>2907</v>
      </c>
      <c r="C12691" s="148">
        <v>3416.2210500000001</v>
      </c>
      <c r="D12691" s="148">
        <f t="shared" si="594"/>
        <v>4167.79</v>
      </c>
      <c r="E12691" s="138" t="s">
        <v>2033</v>
      </c>
      <c r="F12691" s="148">
        <f t="shared" si="595"/>
        <v>3416.22</v>
      </c>
      <c r="G12691" s="148">
        <f t="shared" si="596"/>
        <v>4167.7883999999995</v>
      </c>
    </row>
    <row r="12692" spans="1:7" ht="14.4" customHeight="1">
      <c r="A12692" s="138" t="s">
        <v>20897</v>
      </c>
      <c r="B12692" s="151" t="s">
        <v>20898</v>
      </c>
      <c r="C12692" s="148">
        <v>848.05270000000007</v>
      </c>
      <c r="D12692" s="148">
        <f t="shared" si="594"/>
        <v>1034.6199999999999</v>
      </c>
      <c r="E12692" s="138" t="s">
        <v>2032</v>
      </c>
      <c r="F12692" s="148">
        <f t="shared" si="595"/>
        <v>848.05</v>
      </c>
      <c r="G12692" s="148">
        <f t="shared" si="596"/>
        <v>1034.6209999999999</v>
      </c>
    </row>
    <row r="12693" spans="1:7" ht="14.4" customHeight="1">
      <c r="A12693" s="138" t="s">
        <v>20899</v>
      </c>
      <c r="B12693" s="151" t="s">
        <v>2907</v>
      </c>
      <c r="C12693" s="148">
        <v>3416.2210500000001</v>
      </c>
      <c r="D12693" s="148">
        <f t="shared" si="594"/>
        <v>4167.79</v>
      </c>
      <c r="E12693" s="138" t="s">
        <v>2033</v>
      </c>
      <c r="F12693" s="148">
        <f t="shared" si="595"/>
        <v>3416.22</v>
      </c>
      <c r="G12693" s="148">
        <f t="shared" si="596"/>
        <v>4167.7883999999995</v>
      </c>
    </row>
    <row r="12694" spans="1:7" ht="14.4" customHeight="1">
      <c r="A12694" s="138" t="s">
        <v>20900</v>
      </c>
      <c r="B12694" s="151" t="s">
        <v>20901</v>
      </c>
      <c r="C12694" s="148">
        <v>5748.1100000000006</v>
      </c>
      <c r="D12694" s="148">
        <f t="shared" si="594"/>
        <v>7012.69</v>
      </c>
      <c r="E12694" s="138" t="s">
        <v>2033</v>
      </c>
      <c r="F12694" s="148">
        <f t="shared" si="595"/>
        <v>5748.11</v>
      </c>
      <c r="G12694" s="148">
        <f t="shared" si="596"/>
        <v>7012.694199999999</v>
      </c>
    </row>
    <row r="12695" spans="1:7" ht="14.4" customHeight="1">
      <c r="A12695" s="138" t="s">
        <v>20902</v>
      </c>
      <c r="B12695" s="151" t="s">
        <v>20903</v>
      </c>
      <c r="C12695" s="148">
        <v>51092.480000000003</v>
      </c>
      <c r="D12695" s="148">
        <f t="shared" si="594"/>
        <v>62332.83</v>
      </c>
      <c r="E12695" s="138" t="s">
        <v>2033</v>
      </c>
      <c r="F12695" s="148">
        <f t="shared" si="595"/>
        <v>51092.480000000003</v>
      </c>
      <c r="G12695" s="148">
        <f t="shared" si="596"/>
        <v>62332.825600000004</v>
      </c>
    </row>
    <row r="12696" spans="1:7" ht="14.4" customHeight="1">
      <c r="A12696" s="138" t="s">
        <v>20904</v>
      </c>
      <c r="B12696" s="151" t="s">
        <v>20905</v>
      </c>
      <c r="C12696" s="148">
        <v>3138.4270499999998</v>
      </c>
      <c r="D12696" s="148">
        <f t="shared" si="594"/>
        <v>3828.88</v>
      </c>
      <c r="E12696" s="138" t="s">
        <v>2033</v>
      </c>
      <c r="F12696" s="148">
        <f t="shared" si="595"/>
        <v>3138.43</v>
      </c>
      <c r="G12696" s="148">
        <f t="shared" si="596"/>
        <v>3828.8845999999999</v>
      </c>
    </row>
    <row r="12697" spans="1:7" ht="14.4" customHeight="1">
      <c r="A12697" s="138" t="s">
        <v>20906</v>
      </c>
      <c r="B12697" s="151" t="s">
        <v>20907</v>
      </c>
      <c r="C12697" s="148">
        <v>6696.5635000000011</v>
      </c>
      <c r="D12697" s="148">
        <f t="shared" si="594"/>
        <v>8169.81</v>
      </c>
      <c r="E12697" s="138" t="s">
        <v>2032</v>
      </c>
      <c r="F12697" s="148">
        <f t="shared" si="595"/>
        <v>6696.56</v>
      </c>
      <c r="G12697" s="148">
        <f t="shared" si="596"/>
        <v>8169.8032000000003</v>
      </c>
    </row>
    <row r="12698" spans="1:7" ht="14.4" customHeight="1">
      <c r="A12698" s="138" t="s">
        <v>20908</v>
      </c>
      <c r="B12698" s="151" t="s">
        <v>20909</v>
      </c>
      <c r="C12698" s="148">
        <v>2636.95</v>
      </c>
      <c r="D12698" s="148">
        <f t="shared" si="594"/>
        <v>3217.08</v>
      </c>
      <c r="E12698" s="138" t="s">
        <v>2033</v>
      </c>
      <c r="F12698" s="148">
        <f t="shared" si="595"/>
        <v>2636.95</v>
      </c>
      <c r="G12698" s="148">
        <f t="shared" si="596"/>
        <v>3217.0789999999997</v>
      </c>
    </row>
    <row r="12699" spans="1:7" ht="14.4" customHeight="1">
      <c r="A12699" s="138" t="s">
        <v>20910</v>
      </c>
      <c r="B12699" s="151" t="s">
        <v>20905</v>
      </c>
      <c r="C12699" s="148">
        <v>3138.4270499999998</v>
      </c>
      <c r="D12699" s="148">
        <f t="shared" si="594"/>
        <v>3828.88</v>
      </c>
      <c r="E12699" s="138" t="s">
        <v>2033</v>
      </c>
      <c r="F12699" s="148">
        <f t="shared" si="595"/>
        <v>3138.43</v>
      </c>
      <c r="G12699" s="148">
        <f t="shared" si="596"/>
        <v>3828.8845999999999</v>
      </c>
    </row>
    <row r="12700" spans="1:7" ht="14.4" customHeight="1">
      <c r="A12700" s="138" t="s">
        <v>20911</v>
      </c>
      <c r="B12700" s="151" t="s">
        <v>20912</v>
      </c>
      <c r="C12700" s="148">
        <v>2636.95</v>
      </c>
      <c r="D12700" s="148">
        <f t="shared" si="594"/>
        <v>3217.08</v>
      </c>
      <c r="E12700" s="138" t="s">
        <v>2033</v>
      </c>
      <c r="F12700" s="148">
        <f t="shared" si="595"/>
        <v>2636.95</v>
      </c>
      <c r="G12700" s="148">
        <f t="shared" si="596"/>
        <v>3217.0789999999997</v>
      </c>
    </row>
    <row r="12701" spans="1:7" ht="14.4" customHeight="1">
      <c r="A12701" s="138" t="s">
        <v>20913</v>
      </c>
      <c r="B12701" s="151" t="s">
        <v>20914</v>
      </c>
      <c r="C12701" s="148">
        <v>3529.11</v>
      </c>
      <c r="D12701" s="148">
        <f t="shared" si="594"/>
        <v>4305.51</v>
      </c>
      <c r="E12701" s="138" t="s">
        <v>2033</v>
      </c>
      <c r="F12701" s="148">
        <f t="shared" si="595"/>
        <v>3529.11</v>
      </c>
      <c r="G12701" s="148">
        <f t="shared" si="596"/>
        <v>4305.5141999999996</v>
      </c>
    </row>
    <row r="12702" spans="1:7" ht="14.4" customHeight="1">
      <c r="A12702" s="138" t="s">
        <v>20915</v>
      </c>
      <c r="B12702" s="151" t="s">
        <v>20916</v>
      </c>
      <c r="C12702" s="148">
        <v>1115.0999999999999</v>
      </c>
      <c r="D12702" s="148">
        <f t="shared" si="594"/>
        <v>1360.42</v>
      </c>
      <c r="E12702" s="138" t="s">
        <v>2032</v>
      </c>
      <c r="F12702" s="148">
        <f t="shared" si="595"/>
        <v>1115.0999999999999</v>
      </c>
      <c r="G12702" s="148">
        <f t="shared" si="596"/>
        <v>1360.4219999999998</v>
      </c>
    </row>
    <row r="12703" spans="1:7" ht="14.4" customHeight="1">
      <c r="A12703" s="138" t="s">
        <v>20917</v>
      </c>
      <c r="B12703" s="151" t="s">
        <v>20918</v>
      </c>
      <c r="C12703" s="148">
        <v>1115.0999999999999</v>
      </c>
      <c r="D12703" s="148">
        <f t="shared" si="594"/>
        <v>1360.42</v>
      </c>
      <c r="E12703" s="138" t="s">
        <v>2032</v>
      </c>
      <c r="F12703" s="148">
        <f t="shared" si="595"/>
        <v>1115.0999999999999</v>
      </c>
      <c r="G12703" s="148">
        <f t="shared" si="596"/>
        <v>1360.4219999999998</v>
      </c>
    </row>
    <row r="12704" spans="1:7" ht="14.4" customHeight="1">
      <c r="A12704" s="138" t="s">
        <v>20919</v>
      </c>
      <c r="B12704" s="151" t="s">
        <v>20920</v>
      </c>
      <c r="C12704" s="148">
        <v>3529.11</v>
      </c>
      <c r="D12704" s="148">
        <f t="shared" si="594"/>
        <v>4305.51</v>
      </c>
      <c r="E12704" s="138" t="s">
        <v>2033</v>
      </c>
      <c r="F12704" s="148">
        <f t="shared" si="595"/>
        <v>3529.11</v>
      </c>
      <c r="G12704" s="148">
        <f t="shared" si="596"/>
        <v>4305.5141999999996</v>
      </c>
    </row>
    <row r="12705" spans="1:7" ht="14.4" customHeight="1">
      <c r="A12705" s="138" t="s">
        <v>20921</v>
      </c>
      <c r="B12705" s="151" t="s">
        <v>20922</v>
      </c>
      <c r="C12705" s="148">
        <v>78925</v>
      </c>
      <c r="D12705" s="148">
        <f t="shared" si="594"/>
        <v>96288.5</v>
      </c>
      <c r="E12705" s="138" t="s">
        <v>2033</v>
      </c>
      <c r="F12705" s="148">
        <f t="shared" si="595"/>
        <v>78925</v>
      </c>
      <c r="G12705" s="148">
        <f t="shared" si="596"/>
        <v>96288.5</v>
      </c>
    </row>
    <row r="12706" spans="1:7" ht="14.4" customHeight="1">
      <c r="A12706" s="138" t="s">
        <v>20923</v>
      </c>
      <c r="B12706" s="151" t="s">
        <v>20924</v>
      </c>
      <c r="C12706" s="148">
        <v>4199.58</v>
      </c>
      <c r="D12706" s="148">
        <f t="shared" si="594"/>
        <v>5123.49</v>
      </c>
      <c r="E12706" s="138" t="s">
        <v>2033</v>
      </c>
      <c r="F12706" s="148">
        <f t="shared" si="595"/>
        <v>4199.58</v>
      </c>
      <c r="G12706" s="148">
        <f t="shared" si="596"/>
        <v>5123.4875999999995</v>
      </c>
    </row>
    <row r="12707" spans="1:7" ht="14.4" customHeight="1">
      <c r="A12707" s="138" t="s">
        <v>20925</v>
      </c>
      <c r="B12707" s="151" t="s">
        <v>20926</v>
      </c>
      <c r="C12707" s="148">
        <v>4199.58</v>
      </c>
      <c r="D12707" s="148">
        <f t="shared" si="594"/>
        <v>5123.49</v>
      </c>
      <c r="E12707" s="138" t="s">
        <v>2033</v>
      </c>
      <c r="F12707" s="148">
        <f t="shared" si="595"/>
        <v>4199.58</v>
      </c>
      <c r="G12707" s="148">
        <f t="shared" si="596"/>
        <v>5123.4875999999995</v>
      </c>
    </row>
    <row r="12708" spans="1:7" ht="14.4" customHeight="1">
      <c r="A12708" s="138" t="s">
        <v>20927</v>
      </c>
      <c r="B12708" s="151" t="s">
        <v>20928</v>
      </c>
      <c r="C12708" s="148">
        <v>6128.06</v>
      </c>
      <c r="D12708" s="148">
        <f t="shared" si="594"/>
        <v>7476.23</v>
      </c>
      <c r="E12708" s="138" t="s">
        <v>2033</v>
      </c>
      <c r="F12708" s="148">
        <f t="shared" si="595"/>
        <v>6128.06</v>
      </c>
      <c r="G12708" s="148">
        <f t="shared" si="596"/>
        <v>7476.2332000000006</v>
      </c>
    </row>
    <row r="12709" spans="1:7" ht="14.4" customHeight="1">
      <c r="A12709" s="138" t="s">
        <v>20929</v>
      </c>
      <c r="B12709" s="151" t="s">
        <v>20930</v>
      </c>
      <c r="C12709" s="148">
        <v>1821.6661999999999</v>
      </c>
      <c r="D12709" s="148">
        <f t="shared" si="594"/>
        <v>2222.4299999999998</v>
      </c>
      <c r="E12709" s="138" t="s">
        <v>2032</v>
      </c>
      <c r="F12709" s="148">
        <f t="shared" si="595"/>
        <v>1821.67</v>
      </c>
      <c r="G12709" s="148">
        <f t="shared" si="596"/>
        <v>2222.4374000000003</v>
      </c>
    </row>
    <row r="12710" spans="1:7" ht="14.4" customHeight="1">
      <c r="A12710" s="138" t="s">
        <v>20931</v>
      </c>
      <c r="B12710" s="151" t="s">
        <v>20932</v>
      </c>
      <c r="C12710" s="148">
        <v>1821.6661999999999</v>
      </c>
      <c r="D12710" s="148">
        <f t="shared" si="594"/>
        <v>2222.4299999999998</v>
      </c>
      <c r="E12710" s="138" t="s">
        <v>2032</v>
      </c>
      <c r="F12710" s="148">
        <f t="shared" si="595"/>
        <v>1821.67</v>
      </c>
      <c r="G12710" s="148">
        <f t="shared" si="596"/>
        <v>2222.4374000000003</v>
      </c>
    </row>
    <row r="12711" spans="1:7" ht="14.4" customHeight="1">
      <c r="A12711" s="138" t="s">
        <v>20933</v>
      </c>
      <c r="B12711" s="151" t="s">
        <v>20934</v>
      </c>
      <c r="C12711" s="148">
        <v>6128.06</v>
      </c>
      <c r="D12711" s="148">
        <f t="shared" si="594"/>
        <v>7476.23</v>
      </c>
      <c r="E12711" s="138" t="s">
        <v>2033</v>
      </c>
      <c r="F12711" s="148">
        <f t="shared" si="595"/>
        <v>6128.06</v>
      </c>
      <c r="G12711" s="148">
        <f t="shared" si="596"/>
        <v>7476.2332000000006</v>
      </c>
    </row>
    <row r="12712" spans="1:7" ht="14.4" customHeight="1">
      <c r="A12712" s="138" t="s">
        <v>20935</v>
      </c>
      <c r="B12712" s="151" t="s">
        <v>20936</v>
      </c>
      <c r="C12712" s="148">
        <v>113187.52</v>
      </c>
      <c r="D12712" s="148">
        <f t="shared" si="594"/>
        <v>138088.76999999999</v>
      </c>
      <c r="E12712" s="138" t="s">
        <v>2033</v>
      </c>
      <c r="F12712" s="148">
        <f t="shared" si="595"/>
        <v>113187.52</v>
      </c>
      <c r="G12712" s="148">
        <f t="shared" si="596"/>
        <v>138088.77439999999</v>
      </c>
    </row>
    <row r="12713" spans="1:7" ht="14.4" customHeight="1">
      <c r="A12713" s="138" t="s">
        <v>20937</v>
      </c>
      <c r="B12713" s="151" t="s">
        <v>20938</v>
      </c>
      <c r="C12713" s="148">
        <v>6257.47</v>
      </c>
      <c r="D12713" s="148">
        <f t="shared" si="594"/>
        <v>7634.11</v>
      </c>
      <c r="E12713" s="138" t="s">
        <v>2033</v>
      </c>
      <c r="F12713" s="148">
        <f t="shared" si="595"/>
        <v>6257.47</v>
      </c>
      <c r="G12713" s="148">
        <f t="shared" si="596"/>
        <v>7634.1134000000002</v>
      </c>
    </row>
    <row r="12714" spans="1:7" ht="14.4" customHeight="1">
      <c r="A12714" s="138" t="s">
        <v>20939</v>
      </c>
      <c r="B12714" s="151" t="s">
        <v>20940</v>
      </c>
      <c r="C12714" s="148">
        <v>6257.47</v>
      </c>
      <c r="D12714" s="148">
        <f t="shared" si="594"/>
        <v>7634.11</v>
      </c>
      <c r="E12714" s="138" t="s">
        <v>2033</v>
      </c>
      <c r="F12714" s="148">
        <f t="shared" si="595"/>
        <v>6257.47</v>
      </c>
      <c r="G12714" s="148">
        <f t="shared" si="596"/>
        <v>7634.1134000000002</v>
      </c>
    </row>
    <row r="12715" spans="1:7" ht="14.4" customHeight="1">
      <c r="A12715" s="138" t="s">
        <v>20941</v>
      </c>
      <c r="B12715" s="151" t="s">
        <v>20942</v>
      </c>
      <c r="C12715" s="148">
        <v>9871.2000000000007</v>
      </c>
      <c r="D12715" s="148">
        <f t="shared" si="594"/>
        <v>12042.86</v>
      </c>
      <c r="E12715" s="138" t="s">
        <v>2033</v>
      </c>
      <c r="F12715" s="148">
        <f t="shared" si="595"/>
        <v>9871.2000000000007</v>
      </c>
      <c r="G12715" s="148">
        <f t="shared" si="596"/>
        <v>12042.864000000001</v>
      </c>
    </row>
    <row r="12716" spans="1:7" ht="14.4" customHeight="1">
      <c r="A12716" s="138" t="s">
        <v>20943</v>
      </c>
      <c r="B12716" s="151" t="s">
        <v>20944</v>
      </c>
      <c r="C12716" s="148">
        <v>3317.23</v>
      </c>
      <c r="D12716" s="148">
        <f t="shared" si="594"/>
        <v>4047.02</v>
      </c>
      <c r="E12716" s="138" t="s">
        <v>2032</v>
      </c>
      <c r="F12716" s="148">
        <f t="shared" si="595"/>
        <v>3317.23</v>
      </c>
      <c r="G12716" s="148">
        <f t="shared" si="596"/>
        <v>4047.0205999999998</v>
      </c>
    </row>
    <row r="12717" spans="1:7" ht="14.4" customHeight="1">
      <c r="A12717" s="138" t="s">
        <v>20945</v>
      </c>
      <c r="B12717" s="151" t="s">
        <v>20946</v>
      </c>
      <c r="C12717" s="148">
        <v>3317.23</v>
      </c>
      <c r="D12717" s="148">
        <f t="shared" si="594"/>
        <v>4047.02</v>
      </c>
      <c r="E12717" s="138" t="s">
        <v>2032</v>
      </c>
      <c r="F12717" s="148">
        <f t="shared" si="595"/>
        <v>3317.23</v>
      </c>
      <c r="G12717" s="148">
        <f t="shared" si="596"/>
        <v>4047.0205999999998</v>
      </c>
    </row>
    <row r="12718" spans="1:7" ht="14.4" customHeight="1">
      <c r="A12718" s="138" t="s">
        <v>20947</v>
      </c>
      <c r="B12718" s="151" t="s">
        <v>20948</v>
      </c>
      <c r="C12718" s="148">
        <v>9871.2000000000007</v>
      </c>
      <c r="D12718" s="148">
        <f t="shared" si="594"/>
        <v>12042.86</v>
      </c>
      <c r="E12718" s="138" t="s">
        <v>2033</v>
      </c>
      <c r="F12718" s="148">
        <f t="shared" si="595"/>
        <v>9871.2000000000007</v>
      </c>
      <c r="G12718" s="148">
        <f t="shared" si="596"/>
        <v>12042.864000000001</v>
      </c>
    </row>
    <row r="12719" spans="1:7" ht="14.4" customHeight="1">
      <c r="A12719" s="138" t="s">
        <v>20949</v>
      </c>
      <c r="B12719" s="151" t="s">
        <v>20950</v>
      </c>
      <c r="C12719" s="148">
        <v>8748.48</v>
      </c>
      <c r="D12719" s="148">
        <f t="shared" si="594"/>
        <v>10673.15</v>
      </c>
      <c r="E12719" s="138" t="s">
        <v>2033</v>
      </c>
      <c r="F12719" s="148">
        <f t="shared" si="595"/>
        <v>8748.48</v>
      </c>
      <c r="G12719" s="148">
        <f t="shared" si="596"/>
        <v>10673.1456</v>
      </c>
    </row>
    <row r="12720" spans="1:7" ht="14.4" customHeight="1">
      <c r="A12720" s="138" t="s">
        <v>20951</v>
      </c>
      <c r="B12720" s="151" t="s">
        <v>20952</v>
      </c>
      <c r="C12720" s="148">
        <v>8748.48</v>
      </c>
      <c r="D12720" s="148">
        <f t="shared" si="594"/>
        <v>10673.15</v>
      </c>
      <c r="E12720" s="138" t="s">
        <v>2033</v>
      </c>
      <c r="F12720" s="148">
        <f t="shared" si="595"/>
        <v>8748.48</v>
      </c>
      <c r="G12720" s="148">
        <f t="shared" si="596"/>
        <v>10673.1456</v>
      </c>
    </row>
    <row r="12721" spans="1:7" ht="14.4" customHeight="1">
      <c r="A12721" s="138" t="s">
        <v>20953</v>
      </c>
      <c r="B12721" s="151" t="s">
        <v>20954</v>
      </c>
      <c r="C12721" s="148">
        <v>15036.92</v>
      </c>
      <c r="D12721" s="148">
        <f t="shared" si="594"/>
        <v>18345.04</v>
      </c>
      <c r="E12721" s="138" t="s">
        <v>2033</v>
      </c>
      <c r="F12721" s="148">
        <f t="shared" si="595"/>
        <v>15036.92</v>
      </c>
      <c r="G12721" s="148">
        <f t="shared" si="596"/>
        <v>18345.042399999998</v>
      </c>
    </row>
    <row r="12722" spans="1:7" ht="14.4" customHeight="1">
      <c r="A12722" s="138" t="s">
        <v>20955</v>
      </c>
      <c r="B12722" s="151" t="s">
        <v>20956</v>
      </c>
      <c r="C12722" s="148">
        <v>4939.6400000000003</v>
      </c>
      <c r="D12722" s="148">
        <f t="shared" si="594"/>
        <v>6026.36</v>
      </c>
      <c r="E12722" s="138" t="s">
        <v>2032</v>
      </c>
      <c r="F12722" s="148">
        <f t="shared" si="595"/>
        <v>4939.6400000000003</v>
      </c>
      <c r="G12722" s="148">
        <f t="shared" si="596"/>
        <v>6026.3608000000004</v>
      </c>
    </row>
    <row r="12723" spans="1:7" ht="14.4" customHeight="1">
      <c r="A12723" s="138" t="s">
        <v>20957</v>
      </c>
      <c r="B12723" s="151" t="s">
        <v>20958</v>
      </c>
      <c r="C12723" s="148">
        <v>4939.6400000000003</v>
      </c>
      <c r="D12723" s="148">
        <f t="shared" si="594"/>
        <v>6026.36</v>
      </c>
      <c r="E12723" s="138" t="s">
        <v>2032</v>
      </c>
      <c r="F12723" s="148">
        <f t="shared" si="595"/>
        <v>4939.6400000000003</v>
      </c>
      <c r="G12723" s="148">
        <f t="shared" si="596"/>
        <v>6026.3608000000004</v>
      </c>
    </row>
    <row r="12724" spans="1:7" ht="14.4" customHeight="1">
      <c r="A12724" s="138" t="s">
        <v>20959</v>
      </c>
      <c r="B12724" s="151" t="s">
        <v>20960</v>
      </c>
      <c r="C12724" s="148">
        <v>15036.92</v>
      </c>
      <c r="D12724" s="148">
        <f t="shared" si="594"/>
        <v>18345.04</v>
      </c>
      <c r="E12724" s="138" t="s">
        <v>2033</v>
      </c>
      <c r="F12724" s="148">
        <f t="shared" si="595"/>
        <v>15036.92</v>
      </c>
      <c r="G12724" s="148">
        <f t="shared" si="596"/>
        <v>18345.042399999998</v>
      </c>
    </row>
    <row r="12725" spans="1:7" ht="14.4" customHeight="1">
      <c r="A12725" s="138" t="s">
        <v>20961</v>
      </c>
      <c r="B12725" s="151" t="s">
        <v>20962</v>
      </c>
      <c r="C12725" s="148">
        <v>682.99</v>
      </c>
      <c r="D12725" s="148">
        <f t="shared" si="594"/>
        <v>833.25</v>
      </c>
      <c r="E12725" s="138" t="s">
        <v>2032</v>
      </c>
      <c r="F12725" s="148">
        <f t="shared" si="595"/>
        <v>682.99</v>
      </c>
      <c r="G12725" s="148">
        <f t="shared" si="596"/>
        <v>833.24779999999998</v>
      </c>
    </row>
    <row r="12726" spans="1:7" ht="14.4" customHeight="1">
      <c r="A12726" s="138" t="s">
        <v>20963</v>
      </c>
      <c r="B12726" s="151" t="s">
        <v>20964</v>
      </c>
      <c r="C12726" s="148">
        <v>1905.55</v>
      </c>
      <c r="D12726" s="148">
        <f t="shared" si="594"/>
        <v>2324.77</v>
      </c>
      <c r="E12726" s="138" t="s">
        <v>2032</v>
      </c>
      <c r="F12726" s="148">
        <f t="shared" si="595"/>
        <v>1905.55</v>
      </c>
      <c r="G12726" s="148">
        <f t="shared" si="596"/>
        <v>2324.7709999999997</v>
      </c>
    </row>
    <row r="12727" spans="1:7" ht="14.4" customHeight="1">
      <c r="A12727" s="138" t="s">
        <v>20965</v>
      </c>
      <c r="B12727" s="151" t="s">
        <v>20966</v>
      </c>
      <c r="C12727" s="148">
        <v>3293.0479999999993</v>
      </c>
      <c r="D12727" s="148">
        <f t="shared" si="594"/>
        <v>4017.52</v>
      </c>
      <c r="E12727" s="138" t="s">
        <v>2033</v>
      </c>
      <c r="F12727" s="148">
        <f t="shared" si="595"/>
        <v>3293.05</v>
      </c>
      <c r="G12727" s="148">
        <f t="shared" si="596"/>
        <v>4017.5210000000002</v>
      </c>
    </row>
    <row r="12728" spans="1:7" ht="14.4" customHeight="1">
      <c r="A12728" s="138" t="s">
        <v>20967</v>
      </c>
      <c r="B12728" s="151" t="s">
        <v>20964</v>
      </c>
      <c r="C12728" s="148">
        <v>1905.55</v>
      </c>
      <c r="D12728" s="148">
        <f t="shared" si="594"/>
        <v>2324.77</v>
      </c>
      <c r="E12728" s="138" t="s">
        <v>2032</v>
      </c>
      <c r="F12728" s="148">
        <f t="shared" si="595"/>
        <v>1905.55</v>
      </c>
      <c r="G12728" s="148">
        <f t="shared" si="596"/>
        <v>2324.7709999999997</v>
      </c>
    </row>
    <row r="12729" spans="1:7" ht="14.4" customHeight="1">
      <c r="A12729" s="138" t="s">
        <v>20968</v>
      </c>
      <c r="B12729" s="151" t="s">
        <v>20969</v>
      </c>
      <c r="C12729" s="148">
        <v>3293.0479999999993</v>
      </c>
      <c r="D12729" s="148">
        <f t="shared" si="594"/>
        <v>4017.52</v>
      </c>
      <c r="E12729" s="138" t="s">
        <v>2033</v>
      </c>
      <c r="F12729" s="148">
        <f t="shared" si="595"/>
        <v>3293.05</v>
      </c>
      <c r="G12729" s="148">
        <f t="shared" si="596"/>
        <v>4017.5210000000002</v>
      </c>
    </row>
    <row r="12730" spans="1:7" ht="14.4" customHeight="1">
      <c r="A12730" s="138" t="s">
        <v>20970</v>
      </c>
      <c r="B12730" s="151" t="s">
        <v>20971</v>
      </c>
      <c r="C12730" s="148">
        <v>2965.5043000000001</v>
      </c>
      <c r="D12730" s="148">
        <f t="shared" si="594"/>
        <v>3617.92</v>
      </c>
      <c r="E12730" s="138" t="s">
        <v>2032</v>
      </c>
      <c r="F12730" s="148">
        <f t="shared" si="595"/>
        <v>2965.5</v>
      </c>
      <c r="G12730" s="148">
        <f t="shared" si="596"/>
        <v>3617.91</v>
      </c>
    </row>
    <row r="12731" spans="1:7" ht="14.4" customHeight="1">
      <c r="A12731" s="138" t="s">
        <v>20972</v>
      </c>
      <c r="B12731" s="151" t="s">
        <v>20973</v>
      </c>
      <c r="C12731" s="148">
        <v>4804.2</v>
      </c>
      <c r="D12731" s="148">
        <f t="shared" si="594"/>
        <v>5861.12</v>
      </c>
      <c r="E12731" s="138" t="s">
        <v>2033</v>
      </c>
      <c r="F12731" s="148">
        <f t="shared" si="595"/>
        <v>4804.2</v>
      </c>
      <c r="G12731" s="148">
        <f t="shared" si="596"/>
        <v>5861.1239999999998</v>
      </c>
    </row>
    <row r="12732" spans="1:7" ht="14.4" customHeight="1">
      <c r="A12732" s="138" t="s">
        <v>20974</v>
      </c>
      <c r="B12732" s="151" t="s">
        <v>20975</v>
      </c>
      <c r="C12732" s="148">
        <v>4804.2</v>
      </c>
      <c r="D12732" s="148">
        <f t="shared" si="594"/>
        <v>5861.12</v>
      </c>
      <c r="E12732" s="138" t="s">
        <v>2033</v>
      </c>
      <c r="F12732" s="148">
        <f t="shared" si="595"/>
        <v>4804.2</v>
      </c>
      <c r="G12732" s="148">
        <f t="shared" si="596"/>
        <v>5861.1239999999998</v>
      </c>
    </row>
    <row r="12733" spans="1:7" ht="14.4" customHeight="1">
      <c r="A12733" s="138" t="s">
        <v>20976</v>
      </c>
      <c r="B12733" s="151" t="s">
        <v>20977</v>
      </c>
      <c r="C12733" s="148">
        <v>5682</v>
      </c>
      <c r="D12733" s="148">
        <f t="shared" si="594"/>
        <v>6932.04</v>
      </c>
      <c r="E12733" s="138" t="s">
        <v>2033</v>
      </c>
      <c r="F12733" s="148">
        <f t="shared" si="595"/>
        <v>5682</v>
      </c>
      <c r="G12733" s="148">
        <f t="shared" si="596"/>
        <v>6932.04</v>
      </c>
    </row>
    <row r="12734" spans="1:7" ht="14.4" customHeight="1">
      <c r="A12734" s="138" t="s">
        <v>20978</v>
      </c>
      <c r="B12734" s="151" t="s">
        <v>20979</v>
      </c>
      <c r="C12734" s="148">
        <v>2965.5043000000001</v>
      </c>
      <c r="D12734" s="148">
        <f t="shared" si="594"/>
        <v>3617.92</v>
      </c>
      <c r="E12734" s="138" t="s">
        <v>2032</v>
      </c>
      <c r="F12734" s="148">
        <f t="shared" si="595"/>
        <v>2965.5</v>
      </c>
      <c r="G12734" s="148">
        <f t="shared" si="596"/>
        <v>3617.91</v>
      </c>
    </row>
    <row r="12735" spans="1:7" ht="14.4" customHeight="1">
      <c r="A12735" s="138" t="s">
        <v>20980</v>
      </c>
      <c r="B12735" s="151" t="s">
        <v>20981</v>
      </c>
      <c r="C12735" s="148">
        <v>5682</v>
      </c>
      <c r="D12735" s="148">
        <f t="shared" si="594"/>
        <v>6932.04</v>
      </c>
      <c r="E12735" s="138" t="s">
        <v>2033</v>
      </c>
      <c r="F12735" s="148">
        <f t="shared" si="595"/>
        <v>5682</v>
      </c>
      <c r="G12735" s="148">
        <f t="shared" si="596"/>
        <v>6932.04</v>
      </c>
    </row>
    <row r="12736" spans="1:7" ht="14.4" customHeight="1">
      <c r="A12736" s="138" t="s">
        <v>20982</v>
      </c>
      <c r="B12736" s="151" t="s">
        <v>6494</v>
      </c>
      <c r="C12736" s="148">
        <v>1971.5135</v>
      </c>
      <c r="D12736" s="148">
        <f t="shared" si="594"/>
        <v>2405.25</v>
      </c>
      <c r="E12736" s="138" t="s">
        <v>2032</v>
      </c>
      <c r="F12736" s="148">
        <f t="shared" si="595"/>
        <v>1971.51</v>
      </c>
      <c r="G12736" s="148">
        <f t="shared" si="596"/>
        <v>2405.2422000000001</v>
      </c>
    </row>
    <row r="12737" spans="1:7" ht="14.4" customHeight="1">
      <c r="A12737" s="138" t="s">
        <v>20983</v>
      </c>
      <c r="B12737" s="151" t="s">
        <v>6494</v>
      </c>
      <c r="C12737" s="148">
        <v>3241.3853999999997</v>
      </c>
      <c r="D12737" s="148">
        <f t="shared" si="594"/>
        <v>3954.49</v>
      </c>
      <c r="E12737" s="138" t="s">
        <v>2033</v>
      </c>
      <c r="F12737" s="148">
        <f t="shared" si="595"/>
        <v>3241.39</v>
      </c>
      <c r="G12737" s="148">
        <f t="shared" si="596"/>
        <v>3954.4957999999997</v>
      </c>
    </row>
    <row r="12738" spans="1:7" ht="14.4" customHeight="1">
      <c r="A12738" s="138" t="s">
        <v>20984</v>
      </c>
      <c r="B12738" s="151" t="s">
        <v>20985</v>
      </c>
      <c r="C12738" s="148">
        <v>4755.2867999999999</v>
      </c>
      <c r="D12738" s="148">
        <f t="shared" si="594"/>
        <v>5801.45</v>
      </c>
      <c r="E12738" s="138" t="s">
        <v>2033</v>
      </c>
      <c r="F12738" s="148">
        <f t="shared" si="595"/>
        <v>4755.29</v>
      </c>
      <c r="G12738" s="148">
        <f t="shared" si="596"/>
        <v>5801.4538000000002</v>
      </c>
    </row>
    <row r="12739" spans="1:7" ht="14.4" customHeight="1">
      <c r="A12739" s="138" t="s">
        <v>20986</v>
      </c>
      <c r="B12739" s="151" t="s">
        <v>20987</v>
      </c>
      <c r="C12739" s="148">
        <v>6440.8107499999996</v>
      </c>
      <c r="D12739" s="148">
        <f t="shared" si="594"/>
        <v>7857.79</v>
      </c>
      <c r="E12739" s="138" t="s">
        <v>2033</v>
      </c>
      <c r="F12739" s="148">
        <f t="shared" si="595"/>
        <v>6440.81</v>
      </c>
      <c r="G12739" s="148">
        <f t="shared" si="596"/>
        <v>7857.7882</v>
      </c>
    </row>
    <row r="12740" spans="1:7" ht="14.4" customHeight="1">
      <c r="A12740" s="138" t="s">
        <v>20988</v>
      </c>
      <c r="B12740" s="151" t="s">
        <v>20989</v>
      </c>
      <c r="C12740" s="148">
        <v>6440.8107499999996</v>
      </c>
      <c r="D12740" s="148">
        <f t="shared" si="594"/>
        <v>7857.79</v>
      </c>
      <c r="E12740" s="138" t="s">
        <v>2033</v>
      </c>
      <c r="F12740" s="148">
        <f t="shared" si="595"/>
        <v>6440.81</v>
      </c>
      <c r="G12740" s="148">
        <f t="shared" si="596"/>
        <v>7857.7882</v>
      </c>
    </row>
    <row r="12741" spans="1:7" ht="14.4" customHeight="1">
      <c r="A12741" s="138" t="s">
        <v>20990</v>
      </c>
      <c r="B12741" s="151" t="s">
        <v>10027</v>
      </c>
      <c r="C12741" s="148">
        <v>4187.4228000000003</v>
      </c>
      <c r="D12741" s="148">
        <f t="shared" si="594"/>
        <v>5108.66</v>
      </c>
      <c r="E12741" s="138" t="s">
        <v>2032</v>
      </c>
      <c r="F12741" s="148">
        <f t="shared" si="595"/>
        <v>4187.42</v>
      </c>
      <c r="G12741" s="148">
        <f t="shared" si="596"/>
        <v>5108.6523999999999</v>
      </c>
    </row>
    <row r="12742" spans="1:7" ht="14.4" customHeight="1">
      <c r="A12742" s="138" t="s">
        <v>20991</v>
      </c>
      <c r="B12742" s="151" t="s">
        <v>6494</v>
      </c>
      <c r="C12742" s="148">
        <v>3241.3853999999997</v>
      </c>
      <c r="D12742" s="148">
        <f t="shared" si="594"/>
        <v>3954.49</v>
      </c>
      <c r="E12742" s="138" t="s">
        <v>2033</v>
      </c>
      <c r="F12742" s="148">
        <f t="shared" si="595"/>
        <v>3241.39</v>
      </c>
      <c r="G12742" s="148">
        <f t="shared" si="596"/>
        <v>3954.4957999999997</v>
      </c>
    </row>
    <row r="12743" spans="1:7" ht="14.4" customHeight="1">
      <c r="A12743" s="138" t="s">
        <v>20992</v>
      </c>
      <c r="B12743" s="151" t="s">
        <v>6494</v>
      </c>
      <c r="C12743" s="148">
        <v>3241.3853999999997</v>
      </c>
      <c r="D12743" s="148">
        <f t="shared" si="594"/>
        <v>3954.49</v>
      </c>
      <c r="E12743" s="138" t="s">
        <v>2033</v>
      </c>
      <c r="F12743" s="148">
        <f t="shared" si="595"/>
        <v>3241.39</v>
      </c>
      <c r="G12743" s="148">
        <f t="shared" si="596"/>
        <v>3954.4957999999997</v>
      </c>
    </row>
    <row r="12744" spans="1:7" ht="14.4" customHeight="1">
      <c r="A12744" s="138" t="s">
        <v>20993</v>
      </c>
      <c r="B12744" s="151" t="s">
        <v>6494</v>
      </c>
      <c r="C12744" s="148">
        <v>3241.3853999999997</v>
      </c>
      <c r="D12744" s="148">
        <f t="shared" si="594"/>
        <v>3954.49</v>
      </c>
      <c r="E12744" s="138" t="s">
        <v>2033</v>
      </c>
      <c r="F12744" s="148">
        <f t="shared" si="595"/>
        <v>3241.39</v>
      </c>
      <c r="G12744" s="148">
        <f t="shared" si="596"/>
        <v>3954.4957999999997</v>
      </c>
    </row>
    <row r="12745" spans="1:7" ht="14.4" customHeight="1">
      <c r="A12745" s="138" t="s">
        <v>20994</v>
      </c>
      <c r="B12745" s="151" t="s">
        <v>6502</v>
      </c>
      <c r="C12745" s="148">
        <v>2664.5531000000001</v>
      </c>
      <c r="D12745" s="148">
        <f t="shared" ref="D12745:D12808" si="597">ROUND(C12745*(1+$D$8),2)</f>
        <v>3250.75</v>
      </c>
      <c r="E12745" s="138" t="s">
        <v>2032</v>
      </c>
      <c r="F12745" s="148">
        <f t="shared" ref="F12745:F12808" si="598">ROUND(C12745*(1-HLOOKUP(E12745,$1:$2,2,FALSE)),2)</f>
        <v>2664.55</v>
      </c>
      <c r="G12745" s="148">
        <f t="shared" ref="G12745:G12808" si="599">F12745*(1+$D$8)</f>
        <v>3250.7510000000002</v>
      </c>
    </row>
    <row r="12746" spans="1:7" ht="14.4" customHeight="1">
      <c r="A12746" s="138" t="s">
        <v>20995</v>
      </c>
      <c r="B12746" s="151" t="s">
        <v>6502</v>
      </c>
      <c r="C12746" s="148">
        <v>3981.1700499999997</v>
      </c>
      <c r="D12746" s="148">
        <f t="shared" si="597"/>
        <v>4857.03</v>
      </c>
      <c r="E12746" s="138" t="s">
        <v>2033</v>
      </c>
      <c r="F12746" s="148">
        <f t="shared" si="598"/>
        <v>3981.17</v>
      </c>
      <c r="G12746" s="148">
        <f t="shared" si="599"/>
        <v>4857.0273999999999</v>
      </c>
    </row>
    <row r="12747" spans="1:7" ht="14.4" customHeight="1">
      <c r="A12747" s="138" t="s">
        <v>20996</v>
      </c>
      <c r="B12747" s="151" t="s">
        <v>6502</v>
      </c>
      <c r="C12747" s="148">
        <v>3981.1700499999997</v>
      </c>
      <c r="D12747" s="148">
        <f t="shared" si="597"/>
        <v>4857.03</v>
      </c>
      <c r="E12747" s="138" t="s">
        <v>2033</v>
      </c>
      <c r="F12747" s="148">
        <f t="shared" si="598"/>
        <v>3981.17</v>
      </c>
      <c r="G12747" s="148">
        <f t="shared" si="599"/>
        <v>4857.0273999999999</v>
      </c>
    </row>
    <row r="12748" spans="1:7" ht="14.4" customHeight="1">
      <c r="A12748" s="138" t="s">
        <v>20997</v>
      </c>
      <c r="B12748" s="151" t="s">
        <v>6502</v>
      </c>
      <c r="C12748" s="148">
        <v>2664.5531000000001</v>
      </c>
      <c r="D12748" s="148">
        <f t="shared" si="597"/>
        <v>3250.75</v>
      </c>
      <c r="E12748" s="138" t="s">
        <v>2032</v>
      </c>
      <c r="F12748" s="148">
        <f t="shared" si="598"/>
        <v>2664.55</v>
      </c>
      <c r="G12748" s="148">
        <f t="shared" si="599"/>
        <v>3250.7510000000002</v>
      </c>
    </row>
    <row r="12749" spans="1:7" ht="14.4" customHeight="1">
      <c r="A12749" s="138" t="s">
        <v>20998</v>
      </c>
      <c r="B12749" s="151" t="s">
        <v>6494</v>
      </c>
      <c r="C12749" s="148">
        <v>3241.3853999999997</v>
      </c>
      <c r="D12749" s="148">
        <f t="shared" si="597"/>
        <v>3954.49</v>
      </c>
      <c r="E12749" s="138" t="s">
        <v>2033</v>
      </c>
      <c r="F12749" s="148">
        <f t="shared" si="598"/>
        <v>3241.39</v>
      </c>
      <c r="G12749" s="148">
        <f t="shared" si="599"/>
        <v>3954.4957999999997</v>
      </c>
    </row>
    <row r="12750" spans="1:7" ht="14.4" customHeight="1">
      <c r="A12750" s="138" t="s">
        <v>20999</v>
      </c>
      <c r="B12750" s="151" t="s">
        <v>21000</v>
      </c>
      <c r="C12750" s="148">
        <v>3992.1755499999995</v>
      </c>
      <c r="D12750" s="148">
        <f t="shared" si="597"/>
        <v>4870.45</v>
      </c>
      <c r="E12750" s="138" t="s">
        <v>2033</v>
      </c>
      <c r="F12750" s="148">
        <f t="shared" si="598"/>
        <v>3992.18</v>
      </c>
      <c r="G12750" s="148">
        <f t="shared" si="599"/>
        <v>4870.4596000000001</v>
      </c>
    </row>
    <row r="12751" spans="1:7" ht="14.4" customHeight="1">
      <c r="A12751" s="138" t="s">
        <v>21001</v>
      </c>
      <c r="B12751" s="151" t="s">
        <v>6506</v>
      </c>
      <c r="C12751" s="148">
        <v>4579.5354000000007</v>
      </c>
      <c r="D12751" s="148">
        <f t="shared" si="597"/>
        <v>5587.03</v>
      </c>
      <c r="E12751" s="138" t="s">
        <v>2032</v>
      </c>
      <c r="F12751" s="148">
        <f t="shared" si="598"/>
        <v>4579.54</v>
      </c>
      <c r="G12751" s="148">
        <f t="shared" si="599"/>
        <v>5587.0388000000003</v>
      </c>
    </row>
    <row r="12752" spans="1:7" ht="14.4" customHeight="1">
      <c r="A12752" s="138" t="s">
        <v>21002</v>
      </c>
      <c r="B12752" s="151" t="s">
        <v>6506</v>
      </c>
      <c r="C12752" s="148">
        <v>6856.4644499999995</v>
      </c>
      <c r="D12752" s="148">
        <f t="shared" si="597"/>
        <v>8364.89</v>
      </c>
      <c r="E12752" s="138" t="s">
        <v>2033</v>
      </c>
      <c r="F12752" s="148">
        <f t="shared" si="598"/>
        <v>6856.46</v>
      </c>
      <c r="G12752" s="148">
        <f t="shared" si="599"/>
        <v>8364.8811999999998</v>
      </c>
    </row>
    <row r="12753" spans="1:7" ht="14.4" customHeight="1">
      <c r="A12753" s="138" t="s">
        <v>21003</v>
      </c>
      <c r="B12753" s="151" t="s">
        <v>6506</v>
      </c>
      <c r="C12753" s="148">
        <v>6856.4644499999995</v>
      </c>
      <c r="D12753" s="148">
        <f t="shared" si="597"/>
        <v>8364.89</v>
      </c>
      <c r="E12753" s="138" t="s">
        <v>2033</v>
      </c>
      <c r="F12753" s="148">
        <f t="shared" si="598"/>
        <v>6856.46</v>
      </c>
      <c r="G12753" s="148">
        <f t="shared" si="599"/>
        <v>8364.8811999999998</v>
      </c>
    </row>
    <row r="12754" spans="1:7" ht="14.4" customHeight="1">
      <c r="A12754" s="138" t="s">
        <v>21004</v>
      </c>
      <c r="B12754" s="151" t="s">
        <v>6506</v>
      </c>
      <c r="C12754" s="148">
        <v>4579.5354000000007</v>
      </c>
      <c r="D12754" s="148">
        <f t="shared" si="597"/>
        <v>5587.03</v>
      </c>
      <c r="E12754" s="138" t="s">
        <v>2032</v>
      </c>
      <c r="F12754" s="148">
        <f t="shared" si="598"/>
        <v>4579.54</v>
      </c>
      <c r="G12754" s="148">
        <f t="shared" si="599"/>
        <v>5587.0388000000003</v>
      </c>
    </row>
    <row r="12755" spans="1:7" ht="14.4" customHeight="1">
      <c r="A12755" s="138" t="s">
        <v>21005</v>
      </c>
      <c r="B12755" s="151" t="s">
        <v>6494</v>
      </c>
      <c r="C12755" s="148">
        <v>1971.5135</v>
      </c>
      <c r="D12755" s="148">
        <f t="shared" si="597"/>
        <v>2405.25</v>
      </c>
      <c r="E12755" s="138" t="s">
        <v>2032</v>
      </c>
      <c r="F12755" s="148">
        <f t="shared" si="598"/>
        <v>1971.51</v>
      </c>
      <c r="G12755" s="148">
        <f t="shared" si="599"/>
        <v>2405.2422000000001</v>
      </c>
    </row>
    <row r="12756" spans="1:7" ht="14.4" customHeight="1">
      <c r="A12756" s="138" t="s">
        <v>21006</v>
      </c>
      <c r="B12756" s="151" t="s">
        <v>21007</v>
      </c>
      <c r="C12756" s="148">
        <v>3992.1755499999995</v>
      </c>
      <c r="D12756" s="148">
        <f t="shared" si="597"/>
        <v>4870.45</v>
      </c>
      <c r="E12756" s="138" t="s">
        <v>2033</v>
      </c>
      <c r="F12756" s="148">
        <f t="shared" si="598"/>
        <v>3992.18</v>
      </c>
      <c r="G12756" s="148">
        <f t="shared" si="599"/>
        <v>4870.4596000000001</v>
      </c>
    </row>
    <row r="12757" spans="1:7" ht="14.4" customHeight="1">
      <c r="A12757" s="138" t="s">
        <v>21008</v>
      </c>
      <c r="B12757" s="151" t="s">
        <v>21009</v>
      </c>
      <c r="C12757" s="148">
        <v>4579.5354000000007</v>
      </c>
      <c r="D12757" s="148">
        <f t="shared" si="597"/>
        <v>5587.03</v>
      </c>
      <c r="E12757" s="138" t="s">
        <v>2032</v>
      </c>
      <c r="F12757" s="148">
        <f t="shared" si="598"/>
        <v>4579.54</v>
      </c>
      <c r="G12757" s="148">
        <f t="shared" si="599"/>
        <v>5587.0388000000003</v>
      </c>
    </row>
    <row r="12758" spans="1:7" ht="14.4" customHeight="1">
      <c r="A12758" s="138" t="s">
        <v>21010</v>
      </c>
      <c r="B12758" s="151" t="s">
        <v>21009</v>
      </c>
      <c r="C12758" s="148">
        <v>9182.6349999999984</v>
      </c>
      <c r="D12758" s="148">
        <f t="shared" si="597"/>
        <v>11202.81</v>
      </c>
      <c r="E12758" s="138" t="s">
        <v>2033</v>
      </c>
      <c r="F12758" s="148">
        <f t="shared" si="598"/>
        <v>9182.64</v>
      </c>
      <c r="G12758" s="148">
        <f t="shared" si="599"/>
        <v>11202.8208</v>
      </c>
    </row>
    <row r="12759" spans="1:7" ht="14.4" customHeight="1">
      <c r="A12759" s="138" t="s">
        <v>21011</v>
      </c>
      <c r="B12759" s="151" t="s">
        <v>21009</v>
      </c>
      <c r="C12759" s="148">
        <v>9182.6349999999984</v>
      </c>
      <c r="D12759" s="148">
        <f t="shared" si="597"/>
        <v>11202.81</v>
      </c>
      <c r="E12759" s="138" t="s">
        <v>2033</v>
      </c>
      <c r="F12759" s="148">
        <f t="shared" si="598"/>
        <v>9182.64</v>
      </c>
      <c r="G12759" s="148">
        <f t="shared" si="599"/>
        <v>11202.8208</v>
      </c>
    </row>
    <row r="12760" spans="1:7" ht="14.4" customHeight="1">
      <c r="A12760" s="138" t="s">
        <v>21012</v>
      </c>
      <c r="B12760" s="151" t="s">
        <v>21009</v>
      </c>
      <c r="C12760" s="148">
        <v>9182.6349999999984</v>
      </c>
      <c r="D12760" s="148">
        <f t="shared" si="597"/>
        <v>11202.81</v>
      </c>
      <c r="E12760" s="138" t="s">
        <v>2033</v>
      </c>
      <c r="F12760" s="148">
        <f t="shared" si="598"/>
        <v>9182.64</v>
      </c>
      <c r="G12760" s="148">
        <f t="shared" si="599"/>
        <v>11202.8208</v>
      </c>
    </row>
    <row r="12761" spans="1:7" ht="14.4" customHeight="1">
      <c r="A12761" s="138" t="s">
        <v>21013</v>
      </c>
      <c r="B12761" s="151" t="s">
        <v>21009</v>
      </c>
      <c r="C12761" s="148">
        <v>9182.6349999999984</v>
      </c>
      <c r="D12761" s="148">
        <f t="shared" si="597"/>
        <v>11202.81</v>
      </c>
      <c r="E12761" s="138" t="s">
        <v>2033</v>
      </c>
      <c r="F12761" s="148">
        <f t="shared" si="598"/>
        <v>9182.64</v>
      </c>
      <c r="G12761" s="148">
        <f t="shared" si="599"/>
        <v>11202.8208</v>
      </c>
    </row>
    <row r="12762" spans="1:7" ht="14.4" customHeight="1">
      <c r="A12762" s="138" t="s">
        <v>21014</v>
      </c>
      <c r="B12762" s="151" t="s">
        <v>21009</v>
      </c>
      <c r="C12762" s="148">
        <v>9182.6349999999984</v>
      </c>
      <c r="D12762" s="148">
        <f t="shared" si="597"/>
        <v>11202.81</v>
      </c>
      <c r="E12762" s="138" t="s">
        <v>2033</v>
      </c>
      <c r="F12762" s="148">
        <f t="shared" si="598"/>
        <v>9182.64</v>
      </c>
      <c r="G12762" s="148">
        <f t="shared" si="599"/>
        <v>11202.8208</v>
      </c>
    </row>
    <row r="12763" spans="1:7" ht="14.4" customHeight="1">
      <c r="A12763" s="138" t="s">
        <v>21015</v>
      </c>
      <c r="B12763" s="151" t="s">
        <v>21009</v>
      </c>
      <c r="C12763" s="148">
        <v>4579.5354000000007</v>
      </c>
      <c r="D12763" s="148">
        <f t="shared" si="597"/>
        <v>5587.03</v>
      </c>
      <c r="E12763" s="138" t="s">
        <v>2032</v>
      </c>
      <c r="F12763" s="148">
        <f t="shared" si="598"/>
        <v>4579.54</v>
      </c>
      <c r="G12763" s="148">
        <f t="shared" si="599"/>
        <v>5587.0388000000003</v>
      </c>
    </row>
    <row r="12764" spans="1:7" ht="14.4" customHeight="1">
      <c r="A12764" s="138" t="s">
        <v>21016</v>
      </c>
      <c r="B12764" s="151" t="s">
        <v>21017</v>
      </c>
      <c r="C12764" s="148">
        <v>24204.04</v>
      </c>
      <c r="D12764" s="148">
        <f t="shared" si="597"/>
        <v>29528.93</v>
      </c>
      <c r="E12764" s="138" t="s">
        <v>2033</v>
      </c>
      <c r="F12764" s="148">
        <f t="shared" si="598"/>
        <v>24204.04</v>
      </c>
      <c r="G12764" s="148">
        <f t="shared" si="599"/>
        <v>29528.928800000002</v>
      </c>
    </row>
    <row r="12765" spans="1:7" ht="14.4" customHeight="1">
      <c r="A12765" s="138" t="s">
        <v>21018</v>
      </c>
      <c r="B12765" s="151" t="s">
        <v>21019</v>
      </c>
      <c r="C12765" s="148">
        <v>27254.28585</v>
      </c>
      <c r="D12765" s="148">
        <f t="shared" si="597"/>
        <v>33250.230000000003</v>
      </c>
      <c r="E12765" s="138" t="s">
        <v>2033</v>
      </c>
      <c r="F12765" s="148">
        <f t="shared" si="598"/>
        <v>27254.29</v>
      </c>
      <c r="G12765" s="148">
        <f t="shared" si="599"/>
        <v>33250.233800000002</v>
      </c>
    </row>
    <row r="12766" spans="1:7" ht="14.4" customHeight="1">
      <c r="A12766" s="138" t="s">
        <v>21020</v>
      </c>
      <c r="B12766" s="151" t="s">
        <v>21021</v>
      </c>
      <c r="C12766" s="148">
        <v>62500</v>
      </c>
      <c r="D12766" s="148">
        <f t="shared" si="597"/>
        <v>76250</v>
      </c>
      <c r="E12766" s="138" t="s">
        <v>2033</v>
      </c>
      <c r="F12766" s="148">
        <f t="shared" si="598"/>
        <v>62500</v>
      </c>
      <c r="G12766" s="148">
        <f t="shared" si="599"/>
        <v>76250</v>
      </c>
    </row>
    <row r="12767" spans="1:7" ht="14.4" customHeight="1">
      <c r="A12767" s="138" t="s">
        <v>21022</v>
      </c>
      <c r="B12767" s="151" t="s">
        <v>5168</v>
      </c>
      <c r="C12767" s="148">
        <v>2006.1679000000001</v>
      </c>
      <c r="D12767" s="148">
        <f t="shared" si="597"/>
        <v>2447.52</v>
      </c>
      <c r="E12767" s="138" t="s">
        <v>2032</v>
      </c>
      <c r="F12767" s="148">
        <f t="shared" si="598"/>
        <v>2006.17</v>
      </c>
      <c r="G12767" s="148">
        <f t="shared" si="599"/>
        <v>2447.5273999999999</v>
      </c>
    </row>
    <row r="12768" spans="1:7" ht="14.4" customHeight="1">
      <c r="A12768" s="138" t="s">
        <v>21023</v>
      </c>
      <c r="B12768" s="151" t="s">
        <v>5168</v>
      </c>
      <c r="C12768" s="148">
        <v>3411.0851499999999</v>
      </c>
      <c r="D12768" s="148">
        <f t="shared" si="597"/>
        <v>4161.5200000000004</v>
      </c>
      <c r="E12768" s="138" t="s">
        <v>2033</v>
      </c>
      <c r="F12768" s="148">
        <f t="shared" si="598"/>
        <v>3411.09</v>
      </c>
      <c r="G12768" s="148">
        <f t="shared" si="599"/>
        <v>4161.5298000000003</v>
      </c>
    </row>
    <row r="12769" spans="1:7" ht="14.4" customHeight="1">
      <c r="A12769" s="138" t="s">
        <v>21024</v>
      </c>
      <c r="B12769" s="151" t="s">
        <v>21025</v>
      </c>
      <c r="C12769" s="148">
        <v>3411.0851499999999</v>
      </c>
      <c r="D12769" s="148">
        <f t="shared" si="597"/>
        <v>4161.5200000000004</v>
      </c>
      <c r="E12769" s="138" t="s">
        <v>2033</v>
      </c>
      <c r="F12769" s="148">
        <f t="shared" si="598"/>
        <v>3411.09</v>
      </c>
      <c r="G12769" s="148">
        <f t="shared" si="599"/>
        <v>4161.5298000000003</v>
      </c>
    </row>
    <row r="12770" spans="1:7" ht="14.4" customHeight="1">
      <c r="A12770" s="138" t="s">
        <v>21026</v>
      </c>
      <c r="B12770" s="151" t="s">
        <v>21027</v>
      </c>
      <c r="C12770" s="148">
        <v>4289.4252499999993</v>
      </c>
      <c r="D12770" s="148">
        <f t="shared" si="597"/>
        <v>5233.1000000000004</v>
      </c>
      <c r="E12770" s="138" t="s">
        <v>2033</v>
      </c>
      <c r="F12770" s="148">
        <f t="shared" si="598"/>
        <v>4289.43</v>
      </c>
      <c r="G12770" s="148">
        <f t="shared" si="599"/>
        <v>5233.1046000000006</v>
      </c>
    </row>
    <row r="12771" spans="1:7" ht="14.4" customHeight="1">
      <c r="A12771" s="138" t="s">
        <v>21028</v>
      </c>
      <c r="B12771" s="151" t="s">
        <v>5168</v>
      </c>
      <c r="C12771" s="148">
        <v>2006.1679000000001</v>
      </c>
      <c r="D12771" s="148">
        <f t="shared" si="597"/>
        <v>2447.52</v>
      </c>
      <c r="E12771" s="138" t="s">
        <v>2032</v>
      </c>
      <c r="F12771" s="148">
        <f t="shared" si="598"/>
        <v>2006.17</v>
      </c>
      <c r="G12771" s="148">
        <f t="shared" si="599"/>
        <v>2447.5273999999999</v>
      </c>
    </row>
    <row r="12772" spans="1:7" ht="14.4" customHeight="1">
      <c r="A12772" s="138" t="s">
        <v>21029</v>
      </c>
      <c r="B12772" s="151" t="s">
        <v>21027</v>
      </c>
      <c r="C12772" s="148">
        <v>4289.4252499999993</v>
      </c>
      <c r="D12772" s="148">
        <f t="shared" si="597"/>
        <v>5233.1000000000004</v>
      </c>
      <c r="E12772" s="138" t="s">
        <v>2033</v>
      </c>
      <c r="F12772" s="148">
        <f t="shared" si="598"/>
        <v>4289.43</v>
      </c>
      <c r="G12772" s="148">
        <f t="shared" si="599"/>
        <v>5233.1046000000006</v>
      </c>
    </row>
    <row r="12773" spans="1:7" ht="14.4" customHeight="1">
      <c r="A12773" s="138" t="s">
        <v>21030</v>
      </c>
      <c r="B12773" s="151" t="s">
        <v>21031</v>
      </c>
      <c r="C12773" s="148">
        <v>1138.0413000000001</v>
      </c>
      <c r="D12773" s="148">
        <f t="shared" si="597"/>
        <v>1388.41</v>
      </c>
      <c r="E12773" s="138" t="s">
        <v>2032</v>
      </c>
      <c r="F12773" s="148">
        <f t="shared" si="598"/>
        <v>1138.04</v>
      </c>
      <c r="G12773" s="148">
        <f t="shared" si="599"/>
        <v>1388.4087999999999</v>
      </c>
    </row>
    <row r="12774" spans="1:7" ht="14.4" customHeight="1">
      <c r="A12774" s="138" t="s">
        <v>21032</v>
      </c>
      <c r="B12774" s="151" t="s">
        <v>21033</v>
      </c>
      <c r="C12774" s="148">
        <v>1800.0807000000002</v>
      </c>
      <c r="D12774" s="148">
        <f t="shared" si="597"/>
        <v>2196.1</v>
      </c>
      <c r="E12774" s="138" t="s">
        <v>2032</v>
      </c>
      <c r="F12774" s="148">
        <f t="shared" si="598"/>
        <v>1800.08</v>
      </c>
      <c r="G12774" s="148">
        <f t="shared" si="599"/>
        <v>2196.0976000000001</v>
      </c>
    </row>
    <row r="12775" spans="1:7" ht="14.4" customHeight="1">
      <c r="A12775" s="138" t="s">
        <v>21034</v>
      </c>
      <c r="B12775" s="151" t="s">
        <v>21035</v>
      </c>
      <c r="C12775" s="148">
        <v>3067.8653499999996</v>
      </c>
      <c r="D12775" s="148">
        <f t="shared" si="597"/>
        <v>3742.8</v>
      </c>
      <c r="E12775" s="138" t="s">
        <v>2033</v>
      </c>
      <c r="F12775" s="148">
        <f t="shared" si="598"/>
        <v>3067.87</v>
      </c>
      <c r="G12775" s="148">
        <f t="shared" si="599"/>
        <v>3742.8013999999998</v>
      </c>
    </row>
    <row r="12776" spans="1:7" ht="14.4" customHeight="1">
      <c r="A12776" s="138" t="s">
        <v>21036</v>
      </c>
      <c r="B12776" s="151" t="s">
        <v>21037</v>
      </c>
      <c r="C12776" s="148">
        <v>65803.794649999996</v>
      </c>
      <c r="D12776" s="148">
        <f t="shared" si="597"/>
        <v>80280.63</v>
      </c>
      <c r="E12776" s="138" t="s">
        <v>2033</v>
      </c>
      <c r="F12776" s="148">
        <f t="shared" si="598"/>
        <v>65803.789999999994</v>
      </c>
      <c r="G12776" s="148">
        <f t="shared" si="599"/>
        <v>80280.623799999987</v>
      </c>
    </row>
    <row r="12777" spans="1:7" ht="14.4" customHeight="1">
      <c r="A12777" s="138" t="s">
        <v>21038</v>
      </c>
      <c r="B12777" s="151" t="s">
        <v>21039</v>
      </c>
      <c r="C12777" s="148">
        <v>3044.9814999999999</v>
      </c>
      <c r="D12777" s="148">
        <f t="shared" si="597"/>
        <v>3714.88</v>
      </c>
      <c r="E12777" s="138" t="s">
        <v>2033</v>
      </c>
      <c r="F12777" s="148">
        <f t="shared" si="598"/>
        <v>3044.98</v>
      </c>
      <c r="G12777" s="148">
        <f t="shared" si="599"/>
        <v>3714.8755999999998</v>
      </c>
    </row>
    <row r="12778" spans="1:7" ht="14.4" customHeight="1">
      <c r="A12778" s="138" t="s">
        <v>21040</v>
      </c>
      <c r="B12778" s="151" t="s">
        <v>21041</v>
      </c>
      <c r="C12778" s="148">
        <v>1800.0807000000002</v>
      </c>
      <c r="D12778" s="148">
        <f t="shared" si="597"/>
        <v>2196.1</v>
      </c>
      <c r="E12778" s="138" t="s">
        <v>2032</v>
      </c>
      <c r="F12778" s="148">
        <f t="shared" si="598"/>
        <v>1800.08</v>
      </c>
      <c r="G12778" s="148">
        <f t="shared" si="599"/>
        <v>2196.0976000000001</v>
      </c>
    </row>
    <row r="12779" spans="1:7" ht="14.4" customHeight="1">
      <c r="A12779" s="138" t="s">
        <v>21042</v>
      </c>
      <c r="B12779" s="151" t="s">
        <v>21043</v>
      </c>
      <c r="C12779" s="148">
        <v>1199.98</v>
      </c>
      <c r="D12779" s="148">
        <f t="shared" si="597"/>
        <v>1463.98</v>
      </c>
      <c r="E12779" s="138" t="s">
        <v>2032</v>
      </c>
      <c r="F12779" s="148">
        <f t="shared" si="598"/>
        <v>1199.98</v>
      </c>
      <c r="G12779" s="148">
        <f t="shared" si="599"/>
        <v>1463.9756</v>
      </c>
    </row>
    <row r="12780" spans="1:7" ht="14.4" customHeight="1">
      <c r="A12780" s="138" t="s">
        <v>21044</v>
      </c>
      <c r="B12780" s="151" t="s">
        <v>21045</v>
      </c>
      <c r="C12780" s="148">
        <v>76881.690599999987</v>
      </c>
      <c r="D12780" s="148">
        <f t="shared" si="597"/>
        <v>93795.66</v>
      </c>
      <c r="E12780" s="138" t="s">
        <v>2033</v>
      </c>
      <c r="F12780" s="148">
        <f t="shared" si="598"/>
        <v>76881.69</v>
      </c>
      <c r="G12780" s="148">
        <f t="shared" si="599"/>
        <v>93795.661800000002</v>
      </c>
    </row>
    <row r="12781" spans="1:7" ht="14.4" customHeight="1">
      <c r="A12781" s="138" t="s">
        <v>21046</v>
      </c>
      <c r="B12781" s="151" t="s">
        <v>21047</v>
      </c>
      <c r="C12781" s="148">
        <v>2006.1679000000001</v>
      </c>
      <c r="D12781" s="148">
        <f t="shared" si="597"/>
        <v>2447.52</v>
      </c>
      <c r="E12781" s="138" t="s">
        <v>2032</v>
      </c>
      <c r="F12781" s="148">
        <f t="shared" si="598"/>
        <v>2006.17</v>
      </c>
      <c r="G12781" s="148">
        <f t="shared" si="599"/>
        <v>2447.5273999999999</v>
      </c>
    </row>
    <row r="12782" spans="1:7" ht="14.4" customHeight="1">
      <c r="A12782" s="138" t="s">
        <v>21048</v>
      </c>
      <c r="B12782" s="151" t="s">
        <v>21047</v>
      </c>
      <c r="C12782" s="148">
        <v>3411.0851499999999</v>
      </c>
      <c r="D12782" s="148">
        <f t="shared" si="597"/>
        <v>4161.5200000000004</v>
      </c>
      <c r="E12782" s="138" t="s">
        <v>2033</v>
      </c>
      <c r="F12782" s="148">
        <f t="shared" si="598"/>
        <v>3411.09</v>
      </c>
      <c r="G12782" s="148">
        <f t="shared" si="599"/>
        <v>4161.5298000000003</v>
      </c>
    </row>
    <row r="12783" spans="1:7" ht="14.4" customHeight="1">
      <c r="A12783" s="138" t="s">
        <v>21049</v>
      </c>
      <c r="B12783" s="151" t="s">
        <v>21050</v>
      </c>
      <c r="C12783" s="148">
        <v>5744.7697999999991</v>
      </c>
      <c r="D12783" s="148">
        <f t="shared" si="597"/>
        <v>7008.62</v>
      </c>
      <c r="E12783" s="138" t="s">
        <v>2033</v>
      </c>
      <c r="F12783" s="148">
        <f t="shared" si="598"/>
        <v>5744.77</v>
      </c>
      <c r="G12783" s="148">
        <f t="shared" si="599"/>
        <v>7008.6194000000005</v>
      </c>
    </row>
    <row r="12784" spans="1:7" ht="14.4" customHeight="1">
      <c r="A12784" s="138" t="s">
        <v>21051</v>
      </c>
      <c r="B12784" s="151" t="s">
        <v>21047</v>
      </c>
      <c r="C12784" s="148">
        <v>2006.1679000000001</v>
      </c>
      <c r="D12784" s="148">
        <f t="shared" si="597"/>
        <v>2447.52</v>
      </c>
      <c r="E12784" s="138" t="s">
        <v>2032</v>
      </c>
      <c r="F12784" s="148">
        <f t="shared" si="598"/>
        <v>2006.17</v>
      </c>
      <c r="G12784" s="148">
        <f t="shared" si="599"/>
        <v>2447.5273999999999</v>
      </c>
    </row>
    <row r="12785" spans="1:7" ht="14.4" customHeight="1">
      <c r="A12785" s="138" t="s">
        <v>21052</v>
      </c>
      <c r="B12785" s="151" t="s">
        <v>21050</v>
      </c>
      <c r="C12785" s="148">
        <v>5744.7697999999991</v>
      </c>
      <c r="D12785" s="148">
        <f t="shared" si="597"/>
        <v>7008.62</v>
      </c>
      <c r="E12785" s="138" t="s">
        <v>2033</v>
      </c>
      <c r="F12785" s="148">
        <f t="shared" si="598"/>
        <v>5744.77</v>
      </c>
      <c r="G12785" s="148">
        <f t="shared" si="599"/>
        <v>7008.6194000000005</v>
      </c>
    </row>
    <row r="12786" spans="1:7" ht="14.4" customHeight="1">
      <c r="A12786" s="138" t="s">
        <v>21053</v>
      </c>
      <c r="B12786" s="151" t="s">
        <v>21054</v>
      </c>
      <c r="C12786" s="148">
        <v>2006.1679000000001</v>
      </c>
      <c r="D12786" s="148">
        <f t="shared" si="597"/>
        <v>2447.52</v>
      </c>
      <c r="E12786" s="138" t="s">
        <v>2032</v>
      </c>
      <c r="F12786" s="148">
        <f t="shared" si="598"/>
        <v>2006.17</v>
      </c>
      <c r="G12786" s="148">
        <f t="shared" si="599"/>
        <v>2447.5273999999999</v>
      </c>
    </row>
    <row r="12787" spans="1:7" ht="14.4" customHeight="1">
      <c r="A12787" s="138" t="s">
        <v>21055</v>
      </c>
      <c r="B12787" s="151" t="s">
        <v>21056</v>
      </c>
      <c r="C12787" s="148">
        <v>3024.0077999999999</v>
      </c>
      <c r="D12787" s="148">
        <f t="shared" si="597"/>
        <v>3689.29</v>
      </c>
      <c r="E12787" s="138" t="s">
        <v>2033</v>
      </c>
      <c r="F12787" s="148">
        <f t="shared" si="598"/>
        <v>3024.01</v>
      </c>
      <c r="G12787" s="148">
        <f t="shared" si="599"/>
        <v>3689.2922000000003</v>
      </c>
    </row>
    <row r="12788" spans="1:7" ht="14.4" customHeight="1">
      <c r="A12788" s="138" t="s">
        <v>21057</v>
      </c>
      <c r="B12788" s="151" t="s">
        <v>21058</v>
      </c>
      <c r="C12788" s="148">
        <v>3411.0851499999999</v>
      </c>
      <c r="D12788" s="148">
        <f t="shared" si="597"/>
        <v>4161.5200000000004</v>
      </c>
      <c r="E12788" s="138" t="s">
        <v>2033</v>
      </c>
      <c r="F12788" s="148">
        <f t="shared" si="598"/>
        <v>3411.09</v>
      </c>
      <c r="G12788" s="148">
        <f t="shared" si="599"/>
        <v>4161.5298000000003</v>
      </c>
    </row>
    <row r="12789" spans="1:7" ht="14.4" customHeight="1">
      <c r="A12789" s="138" t="s">
        <v>21059</v>
      </c>
      <c r="B12789" s="151" t="s">
        <v>21060</v>
      </c>
      <c r="C12789" s="148">
        <v>5744.7697999999991</v>
      </c>
      <c r="D12789" s="148">
        <f t="shared" si="597"/>
        <v>7008.62</v>
      </c>
      <c r="E12789" s="138" t="s">
        <v>2033</v>
      </c>
      <c r="F12789" s="148">
        <f t="shared" si="598"/>
        <v>5744.77</v>
      </c>
      <c r="G12789" s="148">
        <f t="shared" si="599"/>
        <v>7008.6194000000005</v>
      </c>
    </row>
    <row r="12790" spans="1:7" ht="14.4" customHeight="1">
      <c r="A12790" s="138" t="s">
        <v>21061</v>
      </c>
      <c r="B12790" s="151" t="s">
        <v>21062</v>
      </c>
      <c r="C12790" s="148">
        <v>2006.1679000000001</v>
      </c>
      <c r="D12790" s="148">
        <f t="shared" si="597"/>
        <v>2447.52</v>
      </c>
      <c r="E12790" s="138" t="s">
        <v>2032</v>
      </c>
      <c r="F12790" s="148">
        <f t="shared" si="598"/>
        <v>2006.17</v>
      </c>
      <c r="G12790" s="148">
        <f t="shared" si="599"/>
        <v>2447.5273999999999</v>
      </c>
    </row>
    <row r="12791" spans="1:7" ht="14.4" customHeight="1">
      <c r="A12791" s="138" t="s">
        <v>21063</v>
      </c>
      <c r="B12791" s="151" t="s">
        <v>21060</v>
      </c>
      <c r="C12791" s="148">
        <v>5744.7697999999991</v>
      </c>
      <c r="D12791" s="148">
        <f t="shared" si="597"/>
        <v>7008.62</v>
      </c>
      <c r="E12791" s="138" t="s">
        <v>2033</v>
      </c>
      <c r="F12791" s="148">
        <f t="shared" si="598"/>
        <v>5744.77</v>
      </c>
      <c r="G12791" s="148">
        <f t="shared" si="599"/>
        <v>7008.6194000000005</v>
      </c>
    </row>
    <row r="12792" spans="1:7" ht="14.4" customHeight="1">
      <c r="A12792" s="138" t="s">
        <v>21064</v>
      </c>
      <c r="B12792" s="151" t="s">
        <v>21065</v>
      </c>
      <c r="C12792" s="148">
        <v>2364.9500000000003</v>
      </c>
      <c r="D12792" s="148">
        <f t="shared" si="597"/>
        <v>2885.24</v>
      </c>
      <c r="E12792" s="138" t="s">
        <v>2032</v>
      </c>
      <c r="F12792" s="148">
        <f t="shared" si="598"/>
        <v>2364.9499999999998</v>
      </c>
      <c r="G12792" s="148">
        <f t="shared" si="599"/>
        <v>2885.2389999999996</v>
      </c>
    </row>
    <row r="12793" spans="1:7" ht="14.4" customHeight="1">
      <c r="A12793" s="138" t="s">
        <v>21066</v>
      </c>
      <c r="B12793" s="151" t="s">
        <v>21065</v>
      </c>
      <c r="C12793" s="148">
        <v>3515.9700000000003</v>
      </c>
      <c r="D12793" s="148">
        <f t="shared" si="597"/>
        <v>4289.4799999999996</v>
      </c>
      <c r="E12793" s="138" t="s">
        <v>2033</v>
      </c>
      <c r="F12793" s="148">
        <f t="shared" si="598"/>
        <v>3515.97</v>
      </c>
      <c r="G12793" s="148">
        <f t="shared" si="599"/>
        <v>4289.4834000000001</v>
      </c>
    </row>
    <row r="12794" spans="1:7" ht="14.4" customHeight="1">
      <c r="A12794" s="138" t="s">
        <v>21067</v>
      </c>
      <c r="B12794" s="151" t="s">
        <v>21065</v>
      </c>
      <c r="C12794" s="148">
        <v>3515.9700000000003</v>
      </c>
      <c r="D12794" s="148">
        <f t="shared" si="597"/>
        <v>4289.4799999999996</v>
      </c>
      <c r="E12794" s="138" t="s">
        <v>2033</v>
      </c>
      <c r="F12794" s="148">
        <f t="shared" si="598"/>
        <v>3515.97</v>
      </c>
      <c r="G12794" s="148">
        <f t="shared" si="599"/>
        <v>4289.4834000000001</v>
      </c>
    </row>
    <row r="12795" spans="1:7" ht="14.4" customHeight="1">
      <c r="A12795" s="138" t="s">
        <v>21068</v>
      </c>
      <c r="B12795" s="151" t="s">
        <v>21065</v>
      </c>
      <c r="C12795" s="148">
        <v>2364.9500000000003</v>
      </c>
      <c r="D12795" s="148">
        <f t="shared" si="597"/>
        <v>2885.24</v>
      </c>
      <c r="E12795" s="138" t="s">
        <v>2032</v>
      </c>
      <c r="F12795" s="148">
        <f t="shared" si="598"/>
        <v>2364.9499999999998</v>
      </c>
      <c r="G12795" s="148">
        <f t="shared" si="599"/>
        <v>2885.2389999999996</v>
      </c>
    </row>
    <row r="12796" spans="1:7" ht="14.4" customHeight="1">
      <c r="A12796" s="138" t="s">
        <v>21069</v>
      </c>
      <c r="B12796" s="151" t="s">
        <v>21058</v>
      </c>
      <c r="C12796" s="148">
        <v>3024.0077999999999</v>
      </c>
      <c r="D12796" s="148">
        <f t="shared" si="597"/>
        <v>3689.29</v>
      </c>
      <c r="E12796" s="138" t="s">
        <v>2033</v>
      </c>
      <c r="F12796" s="148">
        <f t="shared" si="598"/>
        <v>3024.01</v>
      </c>
      <c r="G12796" s="148">
        <f t="shared" si="599"/>
        <v>3689.2922000000003</v>
      </c>
    </row>
    <row r="12797" spans="1:7" ht="14.4" customHeight="1">
      <c r="A12797" s="138" t="s">
        <v>21070</v>
      </c>
      <c r="B12797" s="151" t="s">
        <v>5247</v>
      </c>
      <c r="C12797" s="148">
        <v>3299.0061499999997</v>
      </c>
      <c r="D12797" s="148">
        <f t="shared" si="597"/>
        <v>4024.79</v>
      </c>
      <c r="E12797" s="138" t="s">
        <v>2033</v>
      </c>
      <c r="F12797" s="148">
        <f t="shared" si="598"/>
        <v>3299.01</v>
      </c>
      <c r="G12797" s="148">
        <f t="shared" si="599"/>
        <v>4024.7922000000003</v>
      </c>
    </row>
    <row r="12798" spans="1:7" ht="14.4" customHeight="1">
      <c r="A12798" s="138" t="s">
        <v>21071</v>
      </c>
      <c r="B12798" s="151" t="s">
        <v>21072</v>
      </c>
      <c r="C12798" s="148">
        <v>2006.1679000000001</v>
      </c>
      <c r="D12798" s="148">
        <f t="shared" si="597"/>
        <v>2447.52</v>
      </c>
      <c r="E12798" s="138" t="s">
        <v>2032</v>
      </c>
      <c r="F12798" s="148">
        <f t="shared" si="598"/>
        <v>2006.17</v>
      </c>
      <c r="G12798" s="148">
        <f t="shared" si="599"/>
        <v>2447.5273999999999</v>
      </c>
    </row>
    <row r="12799" spans="1:7" ht="14.4" customHeight="1">
      <c r="A12799" s="138" t="s">
        <v>21073</v>
      </c>
      <c r="B12799" s="151" t="s">
        <v>21072</v>
      </c>
      <c r="C12799" s="148">
        <v>3411.0851499999999</v>
      </c>
      <c r="D12799" s="148">
        <f t="shared" si="597"/>
        <v>4161.5200000000004</v>
      </c>
      <c r="E12799" s="138" t="s">
        <v>2033</v>
      </c>
      <c r="F12799" s="148">
        <f t="shared" si="598"/>
        <v>3411.09</v>
      </c>
      <c r="G12799" s="148">
        <f t="shared" si="599"/>
        <v>4161.5298000000003</v>
      </c>
    </row>
    <row r="12800" spans="1:7" ht="14.4" customHeight="1">
      <c r="A12800" s="138" t="s">
        <v>21074</v>
      </c>
      <c r="B12800" s="151" t="s">
        <v>21075</v>
      </c>
      <c r="C12800" s="148">
        <v>5744.7697999999991</v>
      </c>
      <c r="D12800" s="148">
        <f t="shared" si="597"/>
        <v>7008.62</v>
      </c>
      <c r="E12800" s="138" t="s">
        <v>2033</v>
      </c>
      <c r="F12800" s="148">
        <f t="shared" si="598"/>
        <v>5744.77</v>
      </c>
      <c r="G12800" s="148">
        <f t="shared" si="599"/>
        <v>7008.6194000000005</v>
      </c>
    </row>
    <row r="12801" spans="1:7" ht="14.4" customHeight="1">
      <c r="A12801" s="138" t="s">
        <v>21076</v>
      </c>
      <c r="B12801" s="151" t="s">
        <v>21072</v>
      </c>
      <c r="C12801" s="148">
        <v>2006.1679000000001</v>
      </c>
      <c r="D12801" s="148">
        <f t="shared" si="597"/>
        <v>2447.52</v>
      </c>
      <c r="E12801" s="138" t="s">
        <v>2032</v>
      </c>
      <c r="F12801" s="148">
        <f t="shared" si="598"/>
        <v>2006.17</v>
      </c>
      <c r="G12801" s="148">
        <f t="shared" si="599"/>
        <v>2447.5273999999999</v>
      </c>
    </row>
    <row r="12802" spans="1:7" ht="14.4" customHeight="1">
      <c r="A12802" s="138" t="s">
        <v>21077</v>
      </c>
      <c r="B12802" s="151" t="s">
        <v>21075</v>
      </c>
      <c r="C12802" s="148">
        <v>5744.7697999999991</v>
      </c>
      <c r="D12802" s="148">
        <f t="shared" si="597"/>
        <v>7008.62</v>
      </c>
      <c r="E12802" s="138" t="s">
        <v>2033</v>
      </c>
      <c r="F12802" s="148">
        <f t="shared" si="598"/>
        <v>5744.77</v>
      </c>
      <c r="G12802" s="148">
        <f t="shared" si="599"/>
        <v>7008.6194000000005</v>
      </c>
    </row>
    <row r="12803" spans="1:7" ht="14.4" customHeight="1">
      <c r="A12803" s="138" t="s">
        <v>21078</v>
      </c>
      <c r="B12803" s="151" t="s">
        <v>21079</v>
      </c>
      <c r="C12803" s="148">
        <v>1199.98</v>
      </c>
      <c r="D12803" s="148">
        <f t="shared" si="597"/>
        <v>1463.98</v>
      </c>
      <c r="E12803" s="138" t="s">
        <v>2032</v>
      </c>
      <c r="F12803" s="148">
        <f t="shared" si="598"/>
        <v>1199.98</v>
      </c>
      <c r="G12803" s="148">
        <f t="shared" si="599"/>
        <v>1463.9756</v>
      </c>
    </row>
    <row r="12804" spans="1:7" ht="14.4" customHeight="1">
      <c r="A12804" s="138" t="s">
        <v>21080</v>
      </c>
      <c r="B12804" s="151" t="s">
        <v>5261</v>
      </c>
      <c r="C12804" s="148">
        <v>3299.0061499999997</v>
      </c>
      <c r="D12804" s="148">
        <f t="shared" si="597"/>
        <v>4024.79</v>
      </c>
      <c r="E12804" s="138" t="s">
        <v>2033</v>
      </c>
      <c r="F12804" s="148">
        <f t="shared" si="598"/>
        <v>3299.01</v>
      </c>
      <c r="G12804" s="148">
        <f t="shared" si="599"/>
        <v>4024.7922000000003</v>
      </c>
    </row>
    <row r="12805" spans="1:7" ht="14.4" customHeight="1">
      <c r="A12805" s="138" t="s">
        <v>21081</v>
      </c>
      <c r="B12805" s="151" t="s">
        <v>21082</v>
      </c>
      <c r="C12805" s="148">
        <v>3024.0077999999999</v>
      </c>
      <c r="D12805" s="148">
        <f t="shared" si="597"/>
        <v>3689.29</v>
      </c>
      <c r="E12805" s="138" t="s">
        <v>2033</v>
      </c>
      <c r="F12805" s="148">
        <f t="shared" si="598"/>
        <v>3024.01</v>
      </c>
      <c r="G12805" s="148">
        <f t="shared" si="599"/>
        <v>3689.2922000000003</v>
      </c>
    </row>
    <row r="12806" spans="1:7" ht="14.4" customHeight="1">
      <c r="A12806" s="138" t="s">
        <v>21083</v>
      </c>
      <c r="B12806" s="151" t="s">
        <v>21084</v>
      </c>
      <c r="C12806" s="148">
        <v>4787.2912999999999</v>
      </c>
      <c r="D12806" s="148">
        <f t="shared" si="597"/>
        <v>5840.5</v>
      </c>
      <c r="E12806" s="138" t="s">
        <v>2033</v>
      </c>
      <c r="F12806" s="148">
        <f t="shared" si="598"/>
        <v>4787.29</v>
      </c>
      <c r="G12806" s="148">
        <f t="shared" si="599"/>
        <v>5840.4938000000002</v>
      </c>
    </row>
    <row r="12807" spans="1:7" ht="14.4" customHeight="1">
      <c r="A12807" s="138" t="s">
        <v>21085</v>
      </c>
      <c r="B12807" s="151" t="s">
        <v>21086</v>
      </c>
      <c r="C12807" s="148">
        <v>1138.0413000000001</v>
      </c>
      <c r="D12807" s="148">
        <f t="shared" si="597"/>
        <v>1388.41</v>
      </c>
      <c r="E12807" s="138" t="s">
        <v>2032</v>
      </c>
      <c r="F12807" s="148">
        <f t="shared" si="598"/>
        <v>1138.04</v>
      </c>
      <c r="G12807" s="148">
        <f t="shared" si="599"/>
        <v>1388.4087999999999</v>
      </c>
    </row>
    <row r="12808" spans="1:7" ht="14.4" customHeight="1">
      <c r="A12808" s="138" t="s">
        <v>21087</v>
      </c>
      <c r="B12808" s="151" t="s">
        <v>21084</v>
      </c>
      <c r="C12808" s="148">
        <v>4787.2912999999999</v>
      </c>
      <c r="D12808" s="148">
        <f t="shared" si="597"/>
        <v>5840.5</v>
      </c>
      <c r="E12808" s="138" t="s">
        <v>2033</v>
      </c>
      <c r="F12808" s="148">
        <f t="shared" si="598"/>
        <v>4787.29</v>
      </c>
      <c r="G12808" s="148">
        <f t="shared" si="599"/>
        <v>5840.4938000000002</v>
      </c>
    </row>
    <row r="12809" spans="1:7" ht="14.4" customHeight="1">
      <c r="A12809" s="138" t="s">
        <v>21088</v>
      </c>
      <c r="B12809" s="151" t="s">
        <v>21089</v>
      </c>
      <c r="C12809" s="148">
        <v>1138.0413000000001</v>
      </c>
      <c r="D12809" s="148">
        <f t="shared" ref="D12809:D12872" si="600">ROUND(C12809*(1+$D$8),2)</f>
        <v>1388.41</v>
      </c>
      <c r="E12809" s="138" t="s">
        <v>2032</v>
      </c>
      <c r="F12809" s="148">
        <f t="shared" ref="F12809:F12872" si="601">ROUND(C12809*(1-HLOOKUP(E12809,$1:$2,2,FALSE)),2)</f>
        <v>1138.04</v>
      </c>
      <c r="G12809" s="148">
        <f t="shared" ref="G12809:G12872" si="602">F12809*(1+$D$8)</f>
        <v>1388.4087999999999</v>
      </c>
    </row>
    <row r="12810" spans="1:7" ht="14.4" customHeight="1">
      <c r="A12810" s="138" t="s">
        <v>21090</v>
      </c>
      <c r="B12810" s="151" t="s">
        <v>21091</v>
      </c>
      <c r="C12810" s="148">
        <v>2246.27</v>
      </c>
      <c r="D12810" s="148">
        <f t="shared" si="600"/>
        <v>2740.45</v>
      </c>
      <c r="E12810" s="138" t="s">
        <v>2033</v>
      </c>
      <c r="F12810" s="148">
        <f t="shared" si="601"/>
        <v>2246.27</v>
      </c>
      <c r="G12810" s="148">
        <f t="shared" si="602"/>
        <v>2740.4494</v>
      </c>
    </row>
    <row r="12811" spans="1:7" ht="14.4" customHeight="1">
      <c r="A12811" s="138" t="s">
        <v>21092</v>
      </c>
      <c r="B12811" s="151" t="s">
        <v>21093</v>
      </c>
      <c r="C12811" s="148">
        <v>3067.8653499999996</v>
      </c>
      <c r="D12811" s="148">
        <f t="shared" si="600"/>
        <v>3742.8</v>
      </c>
      <c r="E12811" s="138" t="s">
        <v>2033</v>
      </c>
      <c r="F12811" s="148">
        <f t="shared" si="601"/>
        <v>3067.87</v>
      </c>
      <c r="G12811" s="148">
        <f t="shared" si="602"/>
        <v>3742.8013999999998</v>
      </c>
    </row>
    <row r="12812" spans="1:7" ht="14.4" customHeight="1">
      <c r="A12812" s="138" t="s">
        <v>21094</v>
      </c>
      <c r="B12812" s="151" t="s">
        <v>21095</v>
      </c>
      <c r="C12812" s="148">
        <v>3024.0077999999999</v>
      </c>
      <c r="D12812" s="148">
        <f t="shared" si="600"/>
        <v>3689.29</v>
      </c>
      <c r="E12812" s="138" t="s">
        <v>2033</v>
      </c>
      <c r="F12812" s="148">
        <f t="shared" si="601"/>
        <v>3024.01</v>
      </c>
      <c r="G12812" s="148">
        <f t="shared" si="602"/>
        <v>3689.2922000000003</v>
      </c>
    </row>
    <row r="12813" spans="1:7" ht="14.4" customHeight="1">
      <c r="A12813" s="138" t="s">
        <v>21096</v>
      </c>
      <c r="B12813" s="151" t="s">
        <v>21097</v>
      </c>
      <c r="C12813" s="148">
        <v>4787.2912999999999</v>
      </c>
      <c r="D12813" s="148">
        <f t="shared" si="600"/>
        <v>5840.5</v>
      </c>
      <c r="E12813" s="138" t="s">
        <v>2033</v>
      </c>
      <c r="F12813" s="148">
        <f t="shared" si="601"/>
        <v>4787.29</v>
      </c>
      <c r="G12813" s="148">
        <f t="shared" si="602"/>
        <v>5840.4938000000002</v>
      </c>
    </row>
    <row r="12814" spans="1:7" ht="14.4" customHeight="1">
      <c r="A12814" s="138" t="s">
        <v>21098</v>
      </c>
      <c r="B12814" s="151" t="s">
        <v>21099</v>
      </c>
      <c r="C12814" s="148">
        <v>1138.0413000000001</v>
      </c>
      <c r="D12814" s="148">
        <f t="shared" si="600"/>
        <v>1388.41</v>
      </c>
      <c r="E12814" s="138" t="s">
        <v>2032</v>
      </c>
      <c r="F12814" s="148">
        <f t="shared" si="601"/>
        <v>1138.04</v>
      </c>
      <c r="G12814" s="148">
        <f t="shared" si="602"/>
        <v>1388.4087999999999</v>
      </c>
    </row>
    <row r="12815" spans="1:7" ht="14.4" customHeight="1">
      <c r="A12815" s="138" t="s">
        <v>21100</v>
      </c>
      <c r="B12815" s="151" t="s">
        <v>21097</v>
      </c>
      <c r="C12815" s="148">
        <v>4787.2912999999999</v>
      </c>
      <c r="D12815" s="148">
        <f t="shared" si="600"/>
        <v>5840.5</v>
      </c>
      <c r="E12815" s="138" t="s">
        <v>2033</v>
      </c>
      <c r="F12815" s="148">
        <f t="shared" si="601"/>
        <v>4787.29</v>
      </c>
      <c r="G12815" s="148">
        <f t="shared" si="602"/>
        <v>5840.4938000000002</v>
      </c>
    </row>
    <row r="12816" spans="1:7" ht="14.4" customHeight="1">
      <c r="A12816" s="138" t="s">
        <v>21101</v>
      </c>
      <c r="B12816" s="151" t="s">
        <v>21102</v>
      </c>
      <c r="C12816" s="148">
        <v>2296.1444000000001</v>
      </c>
      <c r="D12816" s="148">
        <f t="shared" si="600"/>
        <v>2801.3</v>
      </c>
      <c r="E12816" s="138" t="s">
        <v>2032</v>
      </c>
      <c r="F12816" s="148">
        <f t="shared" si="601"/>
        <v>2296.14</v>
      </c>
      <c r="G12816" s="148">
        <f t="shared" si="602"/>
        <v>2801.2907999999998</v>
      </c>
    </row>
    <row r="12817" spans="1:7" ht="14.4" customHeight="1">
      <c r="A12817" s="138" t="s">
        <v>21103</v>
      </c>
      <c r="B12817" s="151" t="s">
        <v>21104</v>
      </c>
      <c r="C12817" s="148">
        <v>4056.1136000000001</v>
      </c>
      <c r="D12817" s="148">
        <f t="shared" si="600"/>
        <v>4948.46</v>
      </c>
      <c r="E12817" s="138" t="s">
        <v>2032</v>
      </c>
      <c r="F12817" s="148">
        <f t="shared" si="601"/>
        <v>4056.11</v>
      </c>
      <c r="G12817" s="148">
        <f t="shared" si="602"/>
        <v>4948.4542000000001</v>
      </c>
    </row>
    <row r="12818" spans="1:7" ht="14.4" customHeight="1">
      <c r="A12818" s="138" t="s">
        <v>21105</v>
      </c>
      <c r="B12818" s="151" t="s">
        <v>21106</v>
      </c>
      <c r="C12818" s="148">
        <v>1302.1899000000001</v>
      </c>
      <c r="D12818" s="148">
        <f t="shared" si="600"/>
        <v>1588.67</v>
      </c>
      <c r="E12818" s="138" t="s">
        <v>2032</v>
      </c>
      <c r="F12818" s="148">
        <f t="shared" si="601"/>
        <v>1302.19</v>
      </c>
      <c r="G12818" s="148">
        <f t="shared" si="602"/>
        <v>1588.6718000000001</v>
      </c>
    </row>
    <row r="12819" spans="1:7" ht="14.4" customHeight="1">
      <c r="A12819" s="138" t="s">
        <v>21107</v>
      </c>
      <c r="B12819" s="151" t="s">
        <v>21108</v>
      </c>
      <c r="C12819" s="148">
        <v>2558.7869999999998</v>
      </c>
      <c r="D12819" s="148">
        <f t="shared" si="600"/>
        <v>3121.72</v>
      </c>
      <c r="E12819" s="138" t="s">
        <v>2032</v>
      </c>
      <c r="F12819" s="148">
        <f t="shared" si="601"/>
        <v>2558.79</v>
      </c>
      <c r="G12819" s="148">
        <f t="shared" si="602"/>
        <v>3121.7237999999998</v>
      </c>
    </row>
    <row r="12820" spans="1:7" ht="14.4" customHeight="1">
      <c r="A12820" s="138" t="s">
        <v>21109</v>
      </c>
      <c r="B12820" s="151" t="s">
        <v>21110</v>
      </c>
      <c r="C12820" s="148">
        <v>4084.1410499999997</v>
      </c>
      <c r="D12820" s="148">
        <f t="shared" si="600"/>
        <v>4982.6499999999996</v>
      </c>
      <c r="E12820" s="138" t="s">
        <v>2033</v>
      </c>
      <c r="F12820" s="148">
        <f t="shared" si="601"/>
        <v>4084.14</v>
      </c>
      <c r="G12820" s="148">
        <f t="shared" si="602"/>
        <v>4982.6507999999994</v>
      </c>
    </row>
    <row r="12821" spans="1:7" ht="14.4" customHeight="1">
      <c r="A12821" s="138" t="s">
        <v>21111</v>
      </c>
      <c r="B12821" s="151" t="s">
        <v>21112</v>
      </c>
      <c r="C12821" s="148">
        <v>4084.1410499999997</v>
      </c>
      <c r="D12821" s="148">
        <f t="shared" si="600"/>
        <v>4982.6499999999996</v>
      </c>
      <c r="E12821" s="138" t="s">
        <v>2033</v>
      </c>
      <c r="F12821" s="148">
        <f t="shared" si="601"/>
        <v>4084.14</v>
      </c>
      <c r="G12821" s="148">
        <f t="shared" si="602"/>
        <v>4982.6507999999994</v>
      </c>
    </row>
    <row r="12822" spans="1:7" ht="14.4" customHeight="1">
      <c r="A12822" s="138" t="s">
        <v>21113</v>
      </c>
      <c r="B12822" s="151" t="s">
        <v>21114</v>
      </c>
      <c r="C12822" s="148">
        <v>5154.9761999999992</v>
      </c>
      <c r="D12822" s="148">
        <f t="shared" si="600"/>
        <v>6289.07</v>
      </c>
      <c r="E12822" s="138" t="s">
        <v>2033</v>
      </c>
      <c r="F12822" s="148">
        <f t="shared" si="601"/>
        <v>5154.9799999999996</v>
      </c>
      <c r="G12822" s="148">
        <f t="shared" si="602"/>
        <v>6289.0755999999992</v>
      </c>
    </row>
    <row r="12823" spans="1:7" ht="14.4" customHeight="1">
      <c r="A12823" s="138" t="s">
        <v>21115</v>
      </c>
      <c r="B12823" s="151" t="s">
        <v>21116</v>
      </c>
      <c r="C12823" s="148">
        <v>2558.7869999999998</v>
      </c>
      <c r="D12823" s="148">
        <f t="shared" si="600"/>
        <v>3121.72</v>
      </c>
      <c r="E12823" s="138" t="s">
        <v>2032</v>
      </c>
      <c r="F12823" s="148">
        <f t="shared" si="601"/>
        <v>2558.79</v>
      </c>
      <c r="G12823" s="148">
        <f t="shared" si="602"/>
        <v>3121.7237999999998</v>
      </c>
    </row>
    <row r="12824" spans="1:7" ht="14.4" customHeight="1">
      <c r="A12824" s="138" t="s">
        <v>21117</v>
      </c>
      <c r="B12824" s="151" t="s">
        <v>21114</v>
      </c>
      <c r="C12824" s="148">
        <v>5154.9761999999992</v>
      </c>
      <c r="D12824" s="148">
        <f t="shared" si="600"/>
        <v>6289.07</v>
      </c>
      <c r="E12824" s="138" t="s">
        <v>2033</v>
      </c>
      <c r="F12824" s="148">
        <f t="shared" si="601"/>
        <v>5154.9799999999996</v>
      </c>
      <c r="G12824" s="148">
        <f t="shared" si="602"/>
        <v>6289.0755999999992</v>
      </c>
    </row>
    <row r="12825" spans="1:7" ht="14.4" customHeight="1">
      <c r="A12825" s="138" t="s">
        <v>21118</v>
      </c>
      <c r="B12825" s="151" t="s">
        <v>21119</v>
      </c>
      <c r="C12825" s="148">
        <v>3737.1262499999998</v>
      </c>
      <c r="D12825" s="148">
        <f t="shared" si="600"/>
        <v>4559.29</v>
      </c>
      <c r="E12825" s="138" t="s">
        <v>2033</v>
      </c>
      <c r="F12825" s="148">
        <f t="shared" si="601"/>
        <v>3737.13</v>
      </c>
      <c r="G12825" s="148">
        <f t="shared" si="602"/>
        <v>4559.2986000000001</v>
      </c>
    </row>
    <row r="12826" spans="1:7" ht="14.4" customHeight="1">
      <c r="A12826" s="138" t="s">
        <v>21120</v>
      </c>
      <c r="B12826" s="151" t="s">
        <v>21121</v>
      </c>
      <c r="C12826" s="148">
        <v>3798.1498499999993</v>
      </c>
      <c r="D12826" s="148">
        <f t="shared" si="600"/>
        <v>4633.74</v>
      </c>
      <c r="E12826" s="138" t="s">
        <v>2033</v>
      </c>
      <c r="F12826" s="148">
        <f t="shared" si="601"/>
        <v>3798.15</v>
      </c>
      <c r="G12826" s="148">
        <f t="shared" si="602"/>
        <v>4633.7430000000004</v>
      </c>
    </row>
    <row r="12827" spans="1:7" ht="14.4" customHeight="1">
      <c r="A12827" s="138" t="s">
        <v>21122</v>
      </c>
      <c r="B12827" s="151" t="s">
        <v>21123</v>
      </c>
      <c r="C12827" s="148">
        <v>3884.9288499999998</v>
      </c>
      <c r="D12827" s="148">
        <f t="shared" si="600"/>
        <v>4739.6099999999997</v>
      </c>
      <c r="E12827" s="138" t="s">
        <v>2033</v>
      </c>
      <c r="F12827" s="148">
        <f t="shared" si="601"/>
        <v>3884.93</v>
      </c>
      <c r="G12827" s="148">
        <f t="shared" si="602"/>
        <v>4739.6145999999999</v>
      </c>
    </row>
    <row r="12828" spans="1:7" ht="14.4" customHeight="1">
      <c r="A12828" s="138" t="s">
        <v>21124</v>
      </c>
      <c r="B12828" s="151" t="s">
        <v>21125</v>
      </c>
      <c r="C12828" s="148">
        <v>2400.1076000000003</v>
      </c>
      <c r="D12828" s="148">
        <f t="shared" si="600"/>
        <v>2928.13</v>
      </c>
      <c r="E12828" s="138" t="s">
        <v>2032</v>
      </c>
      <c r="F12828" s="148">
        <f t="shared" si="601"/>
        <v>2400.11</v>
      </c>
      <c r="G12828" s="148">
        <f t="shared" si="602"/>
        <v>2928.1342</v>
      </c>
    </row>
    <row r="12829" spans="1:7" ht="14.4" customHeight="1">
      <c r="A12829" s="138" t="s">
        <v>21126</v>
      </c>
      <c r="B12829" s="151" t="s">
        <v>21127</v>
      </c>
      <c r="C12829" s="148">
        <v>3884.9288499999998</v>
      </c>
      <c r="D12829" s="148">
        <f t="shared" si="600"/>
        <v>4739.6099999999997</v>
      </c>
      <c r="E12829" s="138" t="s">
        <v>2033</v>
      </c>
      <c r="F12829" s="148">
        <f t="shared" si="601"/>
        <v>3884.93</v>
      </c>
      <c r="G12829" s="148">
        <f t="shared" si="602"/>
        <v>4739.6145999999999</v>
      </c>
    </row>
    <row r="12830" spans="1:7" ht="14.4" customHeight="1">
      <c r="A12830" s="138" t="s">
        <v>21128</v>
      </c>
      <c r="B12830" s="151" t="s">
        <v>21129</v>
      </c>
      <c r="C12830" s="148">
        <v>2008.0071000000003</v>
      </c>
      <c r="D12830" s="148">
        <f t="shared" si="600"/>
        <v>2449.77</v>
      </c>
      <c r="E12830" s="138" t="s">
        <v>2032</v>
      </c>
      <c r="F12830" s="148">
        <f t="shared" si="601"/>
        <v>2008.01</v>
      </c>
      <c r="G12830" s="148">
        <f t="shared" si="602"/>
        <v>2449.7721999999999</v>
      </c>
    </row>
    <row r="12831" spans="1:7" ht="14.4" customHeight="1">
      <c r="A12831" s="138" t="s">
        <v>21130</v>
      </c>
      <c r="B12831" s="151" t="s">
        <v>21129</v>
      </c>
      <c r="C12831" s="148">
        <v>3411.0851499999999</v>
      </c>
      <c r="D12831" s="148">
        <f t="shared" si="600"/>
        <v>4161.5200000000004</v>
      </c>
      <c r="E12831" s="138" t="s">
        <v>2033</v>
      </c>
      <c r="F12831" s="148">
        <f t="shared" si="601"/>
        <v>3411.09</v>
      </c>
      <c r="G12831" s="148">
        <f t="shared" si="602"/>
        <v>4161.5298000000003</v>
      </c>
    </row>
    <row r="12832" spans="1:7" ht="14.4" customHeight="1">
      <c r="A12832" s="138" t="s">
        <v>21131</v>
      </c>
      <c r="B12832" s="151" t="s">
        <v>21132</v>
      </c>
      <c r="C12832" s="148">
        <v>3411.0851499999999</v>
      </c>
      <c r="D12832" s="148">
        <f t="shared" si="600"/>
        <v>4161.5200000000004</v>
      </c>
      <c r="E12832" s="138" t="s">
        <v>2033</v>
      </c>
      <c r="F12832" s="148">
        <f t="shared" si="601"/>
        <v>3411.09</v>
      </c>
      <c r="G12832" s="148">
        <f t="shared" si="602"/>
        <v>4161.5298000000003</v>
      </c>
    </row>
    <row r="12833" spans="1:7" ht="14.4" customHeight="1">
      <c r="A12833" s="138" t="s">
        <v>21133</v>
      </c>
      <c r="B12833" s="151" t="s">
        <v>21134</v>
      </c>
      <c r="C12833" s="148">
        <v>3299.0061499999997</v>
      </c>
      <c r="D12833" s="148">
        <f t="shared" si="600"/>
        <v>4024.79</v>
      </c>
      <c r="E12833" s="138" t="s">
        <v>2033</v>
      </c>
      <c r="F12833" s="148">
        <f t="shared" si="601"/>
        <v>3299.01</v>
      </c>
      <c r="G12833" s="148">
        <f t="shared" si="602"/>
        <v>4024.7922000000003</v>
      </c>
    </row>
    <row r="12834" spans="1:7" ht="14.4" customHeight="1">
      <c r="A12834" s="138" t="s">
        <v>21135</v>
      </c>
      <c r="B12834" s="151" t="s">
        <v>21129</v>
      </c>
      <c r="C12834" s="148">
        <v>2008.0071000000003</v>
      </c>
      <c r="D12834" s="148">
        <f t="shared" si="600"/>
        <v>2449.77</v>
      </c>
      <c r="E12834" s="138" t="s">
        <v>2032</v>
      </c>
      <c r="F12834" s="148">
        <f t="shared" si="601"/>
        <v>2008.01</v>
      </c>
      <c r="G12834" s="148">
        <f t="shared" si="602"/>
        <v>2449.7721999999999</v>
      </c>
    </row>
    <row r="12835" spans="1:7" ht="14.4" customHeight="1">
      <c r="A12835" s="138" t="s">
        <v>21136</v>
      </c>
      <c r="B12835" s="151" t="s">
        <v>21137</v>
      </c>
      <c r="C12835" s="148">
        <v>3299.0061499999997</v>
      </c>
      <c r="D12835" s="148">
        <f t="shared" si="600"/>
        <v>4024.79</v>
      </c>
      <c r="E12835" s="138" t="s">
        <v>2033</v>
      </c>
      <c r="F12835" s="148">
        <f t="shared" si="601"/>
        <v>3299.01</v>
      </c>
      <c r="G12835" s="148">
        <f t="shared" si="602"/>
        <v>4024.7922000000003</v>
      </c>
    </row>
    <row r="12836" spans="1:7" ht="14.4" customHeight="1">
      <c r="A12836" s="138" t="s">
        <v>21138</v>
      </c>
      <c r="B12836" s="151" t="s">
        <v>21139</v>
      </c>
      <c r="C12836" s="148">
        <v>878.49</v>
      </c>
      <c r="D12836" s="148">
        <f t="shared" si="600"/>
        <v>1071.76</v>
      </c>
      <c r="E12836" s="138" t="s">
        <v>2032</v>
      </c>
      <c r="F12836" s="148">
        <f t="shared" si="601"/>
        <v>878.49</v>
      </c>
      <c r="G12836" s="148">
        <f t="shared" si="602"/>
        <v>1071.7578000000001</v>
      </c>
    </row>
    <row r="12837" spans="1:7" ht="14.4" customHeight="1">
      <c r="A12837" s="138" t="s">
        <v>21140</v>
      </c>
      <c r="B12837" s="151" t="s">
        <v>21141</v>
      </c>
      <c r="C12837" s="148">
        <v>2447</v>
      </c>
      <c r="D12837" s="148">
        <f t="shared" si="600"/>
        <v>2985.34</v>
      </c>
      <c r="E12837" s="138" t="s">
        <v>2033</v>
      </c>
      <c r="F12837" s="148">
        <f t="shared" si="601"/>
        <v>2447</v>
      </c>
      <c r="G12837" s="148">
        <f t="shared" si="602"/>
        <v>2985.34</v>
      </c>
    </row>
    <row r="12838" spans="1:7" ht="14.4" customHeight="1">
      <c r="A12838" s="138" t="s">
        <v>21142</v>
      </c>
      <c r="B12838" s="151" t="s">
        <v>21143</v>
      </c>
      <c r="C12838" s="148">
        <v>2447</v>
      </c>
      <c r="D12838" s="148">
        <f t="shared" si="600"/>
        <v>2985.34</v>
      </c>
      <c r="E12838" s="138" t="s">
        <v>2033</v>
      </c>
      <c r="F12838" s="148">
        <f t="shared" si="601"/>
        <v>2447</v>
      </c>
      <c r="G12838" s="148">
        <f t="shared" si="602"/>
        <v>2985.34</v>
      </c>
    </row>
    <row r="12839" spans="1:7" ht="14.4" customHeight="1">
      <c r="A12839" s="138" t="s">
        <v>21144</v>
      </c>
      <c r="B12839" s="151" t="s">
        <v>21145</v>
      </c>
      <c r="C12839" s="148">
        <v>3006</v>
      </c>
      <c r="D12839" s="148">
        <f t="shared" si="600"/>
        <v>3667.32</v>
      </c>
      <c r="E12839" s="138" t="s">
        <v>2033</v>
      </c>
      <c r="F12839" s="148">
        <f t="shared" si="601"/>
        <v>3006</v>
      </c>
      <c r="G12839" s="148">
        <f t="shared" si="602"/>
        <v>3667.3199999999997</v>
      </c>
    </row>
    <row r="12840" spans="1:7" ht="14.4" customHeight="1">
      <c r="A12840" s="138" t="s">
        <v>21146</v>
      </c>
      <c r="B12840" s="151" t="s">
        <v>21147</v>
      </c>
      <c r="C12840" s="148">
        <v>878.49</v>
      </c>
      <c r="D12840" s="148">
        <f t="shared" si="600"/>
        <v>1071.76</v>
      </c>
      <c r="E12840" s="138" t="s">
        <v>2032</v>
      </c>
      <c r="F12840" s="148">
        <f t="shared" si="601"/>
        <v>878.49</v>
      </c>
      <c r="G12840" s="148">
        <f t="shared" si="602"/>
        <v>1071.7578000000001</v>
      </c>
    </row>
    <row r="12841" spans="1:7" ht="14.4" customHeight="1">
      <c r="A12841" s="138" t="s">
        <v>21148</v>
      </c>
      <c r="B12841" s="151" t="s">
        <v>21149</v>
      </c>
      <c r="C12841" s="148">
        <v>3006</v>
      </c>
      <c r="D12841" s="148">
        <f t="shared" si="600"/>
        <v>3667.32</v>
      </c>
      <c r="E12841" s="138" t="s">
        <v>2033</v>
      </c>
      <c r="F12841" s="148">
        <f t="shared" si="601"/>
        <v>3006</v>
      </c>
      <c r="G12841" s="148">
        <f t="shared" si="602"/>
        <v>3667.3199999999997</v>
      </c>
    </row>
    <row r="12842" spans="1:7" ht="14.4" customHeight="1">
      <c r="A12842" s="138" t="s">
        <v>21150</v>
      </c>
      <c r="B12842" s="151" t="s">
        <v>21151</v>
      </c>
      <c r="C12842" s="148">
        <v>2246.27</v>
      </c>
      <c r="D12842" s="148">
        <f t="shared" si="600"/>
        <v>2740.45</v>
      </c>
      <c r="E12842" s="138" t="s">
        <v>2033</v>
      </c>
      <c r="F12842" s="148">
        <f t="shared" si="601"/>
        <v>2246.27</v>
      </c>
      <c r="G12842" s="148">
        <f t="shared" si="602"/>
        <v>2740.4494</v>
      </c>
    </row>
    <row r="12843" spans="1:7" ht="14.4" customHeight="1">
      <c r="A12843" s="138" t="s">
        <v>21152</v>
      </c>
      <c r="B12843" s="151" t="s">
        <v>5301</v>
      </c>
      <c r="C12843" s="148">
        <v>2830.69</v>
      </c>
      <c r="D12843" s="148">
        <f t="shared" si="600"/>
        <v>3453.44</v>
      </c>
      <c r="E12843" s="138" t="s">
        <v>2033</v>
      </c>
      <c r="F12843" s="148">
        <f t="shared" si="601"/>
        <v>2830.69</v>
      </c>
      <c r="G12843" s="148">
        <f t="shared" si="602"/>
        <v>3453.4418000000001</v>
      </c>
    </row>
    <row r="12844" spans="1:7" ht="14.4" customHeight="1">
      <c r="A12844" s="138" t="s">
        <v>21153</v>
      </c>
      <c r="B12844" s="151" t="s">
        <v>21154</v>
      </c>
      <c r="C12844" s="148">
        <v>1138.0413000000001</v>
      </c>
      <c r="D12844" s="148">
        <f t="shared" si="600"/>
        <v>1388.41</v>
      </c>
      <c r="E12844" s="138" t="s">
        <v>2032</v>
      </c>
      <c r="F12844" s="148">
        <f t="shared" si="601"/>
        <v>1138.04</v>
      </c>
      <c r="G12844" s="148">
        <f t="shared" si="602"/>
        <v>1388.4087999999999</v>
      </c>
    </row>
    <row r="12845" spans="1:7" ht="14.4" customHeight="1">
      <c r="A12845" s="138" t="s">
        <v>21155</v>
      </c>
      <c r="B12845" s="151" t="s">
        <v>21156</v>
      </c>
      <c r="C12845" s="148">
        <v>3067.8653499999996</v>
      </c>
      <c r="D12845" s="148">
        <f t="shared" si="600"/>
        <v>3742.8</v>
      </c>
      <c r="E12845" s="138" t="s">
        <v>2033</v>
      </c>
      <c r="F12845" s="148">
        <f t="shared" si="601"/>
        <v>3067.87</v>
      </c>
      <c r="G12845" s="148">
        <f t="shared" si="602"/>
        <v>3742.8013999999998</v>
      </c>
    </row>
    <row r="12846" spans="1:7" ht="14.4" customHeight="1">
      <c r="A12846" s="138" t="s">
        <v>21157</v>
      </c>
      <c r="B12846" s="151" t="s">
        <v>21158</v>
      </c>
      <c r="C12846" s="148">
        <v>3024.0077999999999</v>
      </c>
      <c r="D12846" s="148">
        <f t="shared" si="600"/>
        <v>3689.29</v>
      </c>
      <c r="E12846" s="138" t="s">
        <v>2033</v>
      </c>
      <c r="F12846" s="148">
        <f t="shared" si="601"/>
        <v>3024.01</v>
      </c>
      <c r="G12846" s="148">
        <f t="shared" si="602"/>
        <v>3689.2922000000003</v>
      </c>
    </row>
    <row r="12847" spans="1:7" ht="14.4" customHeight="1">
      <c r="A12847" s="138" t="s">
        <v>21159</v>
      </c>
      <c r="B12847" s="151" t="s">
        <v>21160</v>
      </c>
      <c r="C12847" s="148">
        <v>4787.2912999999999</v>
      </c>
      <c r="D12847" s="148">
        <f t="shared" si="600"/>
        <v>5840.5</v>
      </c>
      <c r="E12847" s="138" t="s">
        <v>2033</v>
      </c>
      <c r="F12847" s="148">
        <f t="shared" si="601"/>
        <v>4787.29</v>
      </c>
      <c r="G12847" s="148">
        <f t="shared" si="602"/>
        <v>5840.4938000000002</v>
      </c>
    </row>
    <row r="12848" spans="1:7" ht="14.4" customHeight="1">
      <c r="A12848" s="138" t="s">
        <v>21161</v>
      </c>
      <c r="B12848" s="151" t="s">
        <v>21162</v>
      </c>
      <c r="C12848" s="148">
        <v>878.49</v>
      </c>
      <c r="D12848" s="148">
        <f t="shared" si="600"/>
        <v>1071.76</v>
      </c>
      <c r="E12848" s="138" t="s">
        <v>2032</v>
      </c>
      <c r="F12848" s="148">
        <f t="shared" si="601"/>
        <v>878.49</v>
      </c>
      <c r="G12848" s="148">
        <f t="shared" si="602"/>
        <v>1071.7578000000001</v>
      </c>
    </row>
    <row r="12849" spans="1:7" ht="14.4" customHeight="1">
      <c r="A12849" s="138" t="s">
        <v>21163</v>
      </c>
      <c r="B12849" s="151" t="s">
        <v>21164</v>
      </c>
      <c r="C12849" s="148">
        <v>67873</v>
      </c>
      <c r="D12849" s="148">
        <f t="shared" si="600"/>
        <v>82805.06</v>
      </c>
      <c r="E12849" s="138" t="s">
        <v>2033</v>
      </c>
      <c r="F12849" s="148">
        <f t="shared" si="601"/>
        <v>67873</v>
      </c>
      <c r="G12849" s="148">
        <f t="shared" si="602"/>
        <v>82805.06</v>
      </c>
    </row>
    <row r="12850" spans="1:7" ht="14.4" customHeight="1">
      <c r="A12850" s="138" t="s">
        <v>21165</v>
      </c>
      <c r="B12850" s="151" t="s">
        <v>21166</v>
      </c>
      <c r="C12850" s="148">
        <v>2447</v>
      </c>
      <c r="D12850" s="148">
        <f t="shared" si="600"/>
        <v>2985.34</v>
      </c>
      <c r="E12850" s="138" t="s">
        <v>2033</v>
      </c>
      <c r="F12850" s="148">
        <f t="shared" si="601"/>
        <v>2447</v>
      </c>
      <c r="G12850" s="148">
        <f t="shared" si="602"/>
        <v>2985.34</v>
      </c>
    </row>
    <row r="12851" spans="1:7" ht="14.4" customHeight="1">
      <c r="A12851" s="138" t="s">
        <v>21167</v>
      </c>
      <c r="B12851" s="151" t="s">
        <v>21168</v>
      </c>
      <c r="C12851" s="148">
        <v>2447</v>
      </c>
      <c r="D12851" s="148">
        <f t="shared" si="600"/>
        <v>2985.34</v>
      </c>
      <c r="E12851" s="138" t="s">
        <v>2033</v>
      </c>
      <c r="F12851" s="148">
        <f t="shared" si="601"/>
        <v>2447</v>
      </c>
      <c r="G12851" s="148">
        <f t="shared" si="602"/>
        <v>2985.34</v>
      </c>
    </row>
    <row r="12852" spans="1:7" ht="14.4" customHeight="1">
      <c r="A12852" s="138" t="s">
        <v>21169</v>
      </c>
      <c r="B12852" s="151" t="s">
        <v>21170</v>
      </c>
      <c r="C12852" s="148">
        <v>3006</v>
      </c>
      <c r="D12852" s="148">
        <f t="shared" si="600"/>
        <v>3667.32</v>
      </c>
      <c r="E12852" s="138" t="s">
        <v>2033</v>
      </c>
      <c r="F12852" s="148">
        <f t="shared" si="601"/>
        <v>3006</v>
      </c>
      <c r="G12852" s="148">
        <f t="shared" si="602"/>
        <v>3667.3199999999997</v>
      </c>
    </row>
    <row r="12853" spans="1:7" ht="14.4" customHeight="1">
      <c r="A12853" s="138" t="s">
        <v>21171</v>
      </c>
      <c r="B12853" s="151" t="s">
        <v>21172</v>
      </c>
      <c r="C12853" s="148">
        <v>878.49</v>
      </c>
      <c r="D12853" s="148">
        <f t="shared" si="600"/>
        <v>1071.76</v>
      </c>
      <c r="E12853" s="138" t="s">
        <v>2032</v>
      </c>
      <c r="F12853" s="148">
        <f t="shared" si="601"/>
        <v>878.49</v>
      </c>
      <c r="G12853" s="148">
        <f t="shared" si="602"/>
        <v>1071.7578000000001</v>
      </c>
    </row>
    <row r="12854" spans="1:7" ht="14.4" customHeight="1">
      <c r="A12854" s="138" t="s">
        <v>21173</v>
      </c>
      <c r="B12854" s="151" t="s">
        <v>21174</v>
      </c>
      <c r="C12854" s="148">
        <v>3006</v>
      </c>
      <c r="D12854" s="148">
        <f t="shared" si="600"/>
        <v>3667.32</v>
      </c>
      <c r="E12854" s="138" t="s">
        <v>2033</v>
      </c>
      <c r="F12854" s="148">
        <f t="shared" si="601"/>
        <v>3006</v>
      </c>
      <c r="G12854" s="148">
        <f t="shared" si="602"/>
        <v>3667.3199999999997</v>
      </c>
    </row>
    <row r="12855" spans="1:7" ht="14.4" customHeight="1">
      <c r="A12855" s="138" t="s">
        <v>21175</v>
      </c>
      <c r="B12855" s="151" t="s">
        <v>5317</v>
      </c>
      <c r="C12855" s="148">
        <v>1138.0413000000001</v>
      </c>
      <c r="D12855" s="148">
        <f t="shared" si="600"/>
        <v>1388.41</v>
      </c>
      <c r="E12855" s="138" t="s">
        <v>2032</v>
      </c>
      <c r="F12855" s="148">
        <f t="shared" si="601"/>
        <v>1138.04</v>
      </c>
      <c r="G12855" s="148">
        <f t="shared" si="602"/>
        <v>1388.4087999999999</v>
      </c>
    </row>
    <row r="12856" spans="1:7" ht="14.4" customHeight="1">
      <c r="A12856" s="138" t="s">
        <v>21176</v>
      </c>
      <c r="B12856" s="151" t="s">
        <v>21160</v>
      </c>
      <c r="C12856" s="148">
        <v>4787.2912999999999</v>
      </c>
      <c r="D12856" s="148">
        <f t="shared" si="600"/>
        <v>5840.5</v>
      </c>
      <c r="E12856" s="138" t="s">
        <v>2033</v>
      </c>
      <c r="F12856" s="148">
        <f t="shared" si="601"/>
        <v>4787.29</v>
      </c>
      <c r="G12856" s="148">
        <f t="shared" si="602"/>
        <v>5840.4938000000002</v>
      </c>
    </row>
    <row r="12857" spans="1:7" ht="14.4" customHeight="1">
      <c r="A12857" s="138" t="s">
        <v>21177</v>
      </c>
      <c r="B12857" s="151" t="s">
        <v>21178</v>
      </c>
      <c r="C12857" s="148">
        <v>682.99</v>
      </c>
      <c r="D12857" s="148">
        <f t="shared" si="600"/>
        <v>833.25</v>
      </c>
      <c r="E12857" s="138" t="s">
        <v>2032</v>
      </c>
      <c r="F12857" s="148">
        <f t="shared" si="601"/>
        <v>682.99</v>
      </c>
      <c r="G12857" s="148">
        <f t="shared" si="602"/>
        <v>833.24779999999998</v>
      </c>
    </row>
    <row r="12858" spans="1:7" ht="14.4" customHeight="1">
      <c r="A12858" s="138" t="s">
        <v>21179</v>
      </c>
      <c r="B12858" s="151" t="s">
        <v>21180</v>
      </c>
      <c r="C12858" s="148">
        <v>2642.22</v>
      </c>
      <c r="D12858" s="148">
        <f t="shared" si="600"/>
        <v>3223.51</v>
      </c>
      <c r="E12858" s="138" t="s">
        <v>2032</v>
      </c>
      <c r="F12858" s="148">
        <f t="shared" si="601"/>
        <v>2642.22</v>
      </c>
      <c r="G12858" s="148">
        <f t="shared" si="602"/>
        <v>3223.5083999999997</v>
      </c>
    </row>
    <row r="12859" spans="1:7" ht="14.4" customHeight="1">
      <c r="A12859" s="138" t="s">
        <v>21181</v>
      </c>
      <c r="B12859" s="151" t="s">
        <v>5322</v>
      </c>
      <c r="C12859" s="148">
        <v>2830.69</v>
      </c>
      <c r="D12859" s="148">
        <f t="shared" si="600"/>
        <v>3453.44</v>
      </c>
      <c r="E12859" s="138" t="s">
        <v>2033</v>
      </c>
      <c r="F12859" s="148">
        <f t="shared" si="601"/>
        <v>2830.69</v>
      </c>
      <c r="G12859" s="148">
        <f t="shared" si="602"/>
        <v>3453.4418000000001</v>
      </c>
    </row>
    <row r="12860" spans="1:7" ht="14.4" customHeight="1">
      <c r="A12860" s="138" t="s">
        <v>21182</v>
      </c>
      <c r="B12860" s="151" t="s">
        <v>21183</v>
      </c>
      <c r="C12860" s="148">
        <v>3912.0389000000005</v>
      </c>
      <c r="D12860" s="148">
        <f t="shared" si="600"/>
        <v>4772.6899999999996</v>
      </c>
      <c r="E12860" s="138" t="s">
        <v>2032</v>
      </c>
      <c r="F12860" s="148">
        <f t="shared" si="601"/>
        <v>3912.04</v>
      </c>
      <c r="G12860" s="148">
        <f t="shared" si="602"/>
        <v>4772.6887999999999</v>
      </c>
    </row>
    <row r="12861" spans="1:7" ht="14.4" customHeight="1">
      <c r="A12861" s="138" t="s">
        <v>21184</v>
      </c>
      <c r="B12861" s="151" t="s">
        <v>6696</v>
      </c>
      <c r="C12861" s="148">
        <v>5567.555949999999</v>
      </c>
      <c r="D12861" s="148">
        <f t="shared" si="600"/>
        <v>6792.42</v>
      </c>
      <c r="E12861" s="138" t="s">
        <v>2033</v>
      </c>
      <c r="F12861" s="148">
        <f t="shared" si="601"/>
        <v>5567.56</v>
      </c>
      <c r="G12861" s="148">
        <f t="shared" si="602"/>
        <v>6792.4232000000002</v>
      </c>
    </row>
    <row r="12862" spans="1:7" ht="14.4" customHeight="1">
      <c r="A12862" s="138" t="s">
        <v>21185</v>
      </c>
      <c r="B12862" s="151" t="s">
        <v>6696</v>
      </c>
      <c r="C12862" s="148">
        <v>5567.555949999999</v>
      </c>
      <c r="D12862" s="148">
        <f t="shared" si="600"/>
        <v>6792.42</v>
      </c>
      <c r="E12862" s="138" t="s">
        <v>2033</v>
      </c>
      <c r="F12862" s="148">
        <f t="shared" si="601"/>
        <v>5567.56</v>
      </c>
      <c r="G12862" s="148">
        <f t="shared" si="602"/>
        <v>6792.4232000000002</v>
      </c>
    </row>
    <row r="12863" spans="1:7" ht="14.4" customHeight="1">
      <c r="A12863" s="138" t="s">
        <v>21186</v>
      </c>
      <c r="B12863" s="151" t="s">
        <v>21187</v>
      </c>
      <c r="C12863" s="148">
        <v>5610</v>
      </c>
      <c r="D12863" s="148">
        <f t="shared" si="600"/>
        <v>6844.2</v>
      </c>
      <c r="E12863" s="138" t="s">
        <v>2033</v>
      </c>
      <c r="F12863" s="148">
        <f t="shared" si="601"/>
        <v>5610</v>
      </c>
      <c r="G12863" s="148">
        <f t="shared" si="602"/>
        <v>6844.2</v>
      </c>
    </row>
    <row r="12864" spans="1:7" ht="14.4" customHeight="1">
      <c r="A12864" s="138" t="s">
        <v>21188</v>
      </c>
      <c r="B12864" s="151" t="s">
        <v>21189</v>
      </c>
      <c r="C12864" s="148">
        <v>3912.0389000000005</v>
      </c>
      <c r="D12864" s="148">
        <f t="shared" si="600"/>
        <v>4772.6899999999996</v>
      </c>
      <c r="E12864" s="138" t="s">
        <v>2032</v>
      </c>
      <c r="F12864" s="148">
        <f t="shared" si="601"/>
        <v>3912.04</v>
      </c>
      <c r="G12864" s="148">
        <f t="shared" si="602"/>
        <v>4772.6887999999999</v>
      </c>
    </row>
    <row r="12865" spans="1:7" ht="14.4" customHeight="1">
      <c r="A12865" s="138" t="s">
        <v>21190</v>
      </c>
      <c r="B12865" s="151" t="s">
        <v>21191</v>
      </c>
      <c r="C12865" s="148">
        <v>5610</v>
      </c>
      <c r="D12865" s="148">
        <f t="shared" si="600"/>
        <v>6844.2</v>
      </c>
      <c r="E12865" s="138" t="s">
        <v>2033</v>
      </c>
      <c r="F12865" s="148">
        <f t="shared" si="601"/>
        <v>5610</v>
      </c>
      <c r="G12865" s="148">
        <f t="shared" si="602"/>
        <v>6844.2</v>
      </c>
    </row>
    <row r="12866" spans="1:7" ht="14.4" customHeight="1">
      <c r="A12866" s="138" t="s">
        <v>21192</v>
      </c>
      <c r="B12866" s="151" t="s">
        <v>3071</v>
      </c>
      <c r="C12866" s="148">
        <v>3341.22</v>
      </c>
      <c r="D12866" s="148">
        <f t="shared" si="600"/>
        <v>4076.29</v>
      </c>
      <c r="E12866" s="138" t="s">
        <v>2032</v>
      </c>
      <c r="F12866" s="148">
        <f t="shared" si="601"/>
        <v>3341.22</v>
      </c>
      <c r="G12866" s="148">
        <f t="shared" si="602"/>
        <v>4076.2883999999995</v>
      </c>
    </row>
    <row r="12867" spans="1:7" ht="14.4" customHeight="1">
      <c r="A12867" s="138" t="s">
        <v>21193</v>
      </c>
      <c r="B12867" s="151" t="s">
        <v>21194</v>
      </c>
      <c r="C12867" s="148">
        <v>3012.9</v>
      </c>
      <c r="D12867" s="148">
        <f t="shared" si="600"/>
        <v>3675.74</v>
      </c>
      <c r="E12867" s="138" t="s">
        <v>2032</v>
      </c>
      <c r="F12867" s="148">
        <f t="shared" si="601"/>
        <v>3012.9</v>
      </c>
      <c r="G12867" s="148">
        <f t="shared" si="602"/>
        <v>3675.7379999999998</v>
      </c>
    </row>
    <row r="12868" spans="1:7" ht="14.4" customHeight="1">
      <c r="A12868" s="138" t="s">
        <v>21195</v>
      </c>
      <c r="B12868" s="151" t="s">
        <v>21196</v>
      </c>
      <c r="C12868" s="148">
        <v>4217.5985499999997</v>
      </c>
      <c r="D12868" s="148">
        <f t="shared" si="600"/>
        <v>5145.47</v>
      </c>
      <c r="E12868" s="138" t="s">
        <v>2033</v>
      </c>
      <c r="F12868" s="148">
        <f t="shared" si="601"/>
        <v>4217.6000000000004</v>
      </c>
      <c r="G12868" s="148">
        <f t="shared" si="602"/>
        <v>5145.4720000000007</v>
      </c>
    </row>
    <row r="12869" spans="1:7" ht="14.4" customHeight="1">
      <c r="A12869" s="138" t="s">
        <v>21197</v>
      </c>
      <c r="B12869" s="151" t="s">
        <v>21198</v>
      </c>
      <c r="C12869" s="148">
        <v>3012.9</v>
      </c>
      <c r="D12869" s="148">
        <f t="shared" si="600"/>
        <v>3675.74</v>
      </c>
      <c r="E12869" s="138" t="s">
        <v>2032</v>
      </c>
      <c r="F12869" s="148">
        <f t="shared" si="601"/>
        <v>3012.9</v>
      </c>
      <c r="G12869" s="148">
        <f t="shared" si="602"/>
        <v>3675.7379999999998</v>
      </c>
    </row>
    <row r="12870" spans="1:7" ht="14.4" customHeight="1">
      <c r="A12870" s="138" t="s">
        <v>21199</v>
      </c>
      <c r="B12870" s="151" t="s">
        <v>21200</v>
      </c>
      <c r="C12870" s="148">
        <v>1424.3757000000003</v>
      </c>
      <c r="D12870" s="148">
        <f t="shared" si="600"/>
        <v>1737.74</v>
      </c>
      <c r="E12870" s="138" t="s">
        <v>2032</v>
      </c>
      <c r="F12870" s="148">
        <f t="shared" si="601"/>
        <v>1424.38</v>
      </c>
      <c r="G12870" s="148">
        <f t="shared" si="602"/>
        <v>1737.7436</v>
      </c>
    </row>
    <row r="12871" spans="1:7" ht="14.4" customHeight="1">
      <c r="A12871" s="138" t="s">
        <v>21201</v>
      </c>
      <c r="B12871" s="151" t="s">
        <v>21202</v>
      </c>
      <c r="C12871" s="148">
        <v>4016.9199999999996</v>
      </c>
      <c r="D12871" s="148">
        <f t="shared" si="600"/>
        <v>4900.6400000000003</v>
      </c>
      <c r="E12871" s="138" t="s">
        <v>2032</v>
      </c>
      <c r="F12871" s="148">
        <f t="shared" si="601"/>
        <v>4016.92</v>
      </c>
      <c r="G12871" s="148">
        <f t="shared" si="602"/>
        <v>4900.6423999999997</v>
      </c>
    </row>
    <row r="12872" spans="1:7" ht="14.4" customHeight="1">
      <c r="A12872" s="138" t="s">
        <v>21203</v>
      </c>
      <c r="B12872" s="151" t="s">
        <v>21202</v>
      </c>
      <c r="C12872" s="148">
        <v>5312.4000000000005</v>
      </c>
      <c r="D12872" s="148">
        <f t="shared" si="600"/>
        <v>6481.13</v>
      </c>
      <c r="E12872" s="138" t="s">
        <v>2033</v>
      </c>
      <c r="F12872" s="148">
        <f t="shared" si="601"/>
        <v>5312.4</v>
      </c>
      <c r="G12872" s="148">
        <f t="shared" si="602"/>
        <v>6481.1279999999997</v>
      </c>
    </row>
    <row r="12873" spans="1:7" ht="14.4" customHeight="1">
      <c r="A12873" s="138" t="s">
        <v>21204</v>
      </c>
      <c r="B12873" s="151" t="s">
        <v>21202</v>
      </c>
      <c r="C12873" s="148">
        <v>5312.4000000000005</v>
      </c>
      <c r="D12873" s="148">
        <f t="shared" ref="D12873:D12936" si="603">ROUND(C12873*(1+$D$8),2)</f>
        <v>6481.13</v>
      </c>
      <c r="E12873" s="138" t="s">
        <v>2033</v>
      </c>
      <c r="F12873" s="148">
        <f t="shared" ref="F12873:F12936" si="604">ROUND(C12873*(1-HLOOKUP(E12873,$1:$2,2,FALSE)),2)</f>
        <v>5312.4</v>
      </c>
      <c r="G12873" s="148">
        <f t="shared" ref="G12873:G12936" si="605">F12873*(1+$D$8)</f>
        <v>6481.1279999999997</v>
      </c>
    </row>
    <row r="12874" spans="1:7" ht="14.4" customHeight="1">
      <c r="A12874" s="138" t="s">
        <v>21205</v>
      </c>
      <c r="B12874" s="151" t="s">
        <v>21202</v>
      </c>
      <c r="C12874" s="148">
        <v>6062.6600000000008</v>
      </c>
      <c r="D12874" s="148">
        <f t="shared" si="603"/>
        <v>7396.45</v>
      </c>
      <c r="E12874" s="138" t="s">
        <v>2033</v>
      </c>
      <c r="F12874" s="148">
        <f t="shared" si="604"/>
        <v>6062.66</v>
      </c>
      <c r="G12874" s="148">
        <f t="shared" si="605"/>
        <v>7396.4452000000001</v>
      </c>
    </row>
    <row r="12875" spans="1:7" ht="14.4" customHeight="1">
      <c r="A12875" s="138" t="s">
        <v>21206</v>
      </c>
      <c r="B12875" s="151" t="s">
        <v>21202</v>
      </c>
      <c r="C12875" s="148">
        <v>4713.59</v>
      </c>
      <c r="D12875" s="148">
        <f t="shared" si="603"/>
        <v>5750.58</v>
      </c>
      <c r="E12875" s="138" t="s">
        <v>2032</v>
      </c>
      <c r="F12875" s="148">
        <f t="shared" si="604"/>
        <v>4713.59</v>
      </c>
      <c r="G12875" s="148">
        <f t="shared" si="605"/>
        <v>5750.5798000000004</v>
      </c>
    </row>
    <row r="12876" spans="1:7" ht="14.4" customHeight="1">
      <c r="A12876" s="138" t="s">
        <v>21207</v>
      </c>
      <c r="B12876" s="151" t="s">
        <v>21202</v>
      </c>
      <c r="C12876" s="148">
        <v>6062.6600000000008</v>
      </c>
      <c r="D12876" s="148">
        <f t="shared" si="603"/>
        <v>7396.45</v>
      </c>
      <c r="E12876" s="138" t="s">
        <v>2033</v>
      </c>
      <c r="F12876" s="148">
        <f t="shared" si="604"/>
        <v>6062.66</v>
      </c>
      <c r="G12876" s="148">
        <f t="shared" si="605"/>
        <v>7396.4452000000001</v>
      </c>
    </row>
    <row r="12877" spans="1:7" ht="14.4" customHeight="1">
      <c r="A12877" s="138" t="s">
        <v>21208</v>
      </c>
      <c r="B12877" s="151" t="s">
        <v>21209</v>
      </c>
      <c r="C12877" s="148">
        <v>3516</v>
      </c>
      <c r="D12877" s="148">
        <f t="shared" si="603"/>
        <v>4289.5200000000004</v>
      </c>
      <c r="E12877" s="138" t="s">
        <v>2033</v>
      </c>
      <c r="F12877" s="148">
        <f t="shared" si="604"/>
        <v>3516</v>
      </c>
      <c r="G12877" s="148">
        <f t="shared" si="605"/>
        <v>4289.5199999999995</v>
      </c>
    </row>
    <row r="12878" spans="1:7" ht="14.4" customHeight="1">
      <c r="A12878" s="138" t="s">
        <v>21210</v>
      </c>
      <c r="B12878" s="151" t="s">
        <v>3330</v>
      </c>
      <c r="C12878" s="148">
        <v>2665.5573999999997</v>
      </c>
      <c r="D12878" s="148">
        <f t="shared" si="603"/>
        <v>3251.98</v>
      </c>
      <c r="E12878" s="138" t="s">
        <v>2033</v>
      </c>
      <c r="F12878" s="148">
        <f t="shared" si="604"/>
        <v>2665.56</v>
      </c>
      <c r="G12878" s="148">
        <f t="shared" si="605"/>
        <v>3251.9831999999997</v>
      </c>
    </row>
    <row r="12879" spans="1:7" ht="14.4" customHeight="1">
      <c r="A12879" s="138" t="s">
        <v>21211</v>
      </c>
      <c r="B12879" s="151" t="s">
        <v>21212</v>
      </c>
      <c r="C12879" s="148">
        <v>1481.88</v>
      </c>
      <c r="D12879" s="148">
        <f t="shared" si="603"/>
        <v>1807.89</v>
      </c>
      <c r="E12879" s="138" t="s">
        <v>2032</v>
      </c>
      <c r="F12879" s="148">
        <f t="shared" si="604"/>
        <v>1481.88</v>
      </c>
      <c r="G12879" s="148">
        <f t="shared" si="605"/>
        <v>1807.8936000000001</v>
      </c>
    </row>
    <row r="12880" spans="1:7" ht="14.4" customHeight="1">
      <c r="A12880" s="138" t="s">
        <v>21213</v>
      </c>
      <c r="B12880" s="151" t="s">
        <v>21214</v>
      </c>
      <c r="C12880" s="148">
        <v>3516</v>
      </c>
      <c r="D12880" s="148">
        <f t="shared" si="603"/>
        <v>4289.5200000000004</v>
      </c>
      <c r="E12880" s="138" t="s">
        <v>2033</v>
      </c>
      <c r="F12880" s="148">
        <f t="shared" si="604"/>
        <v>3516</v>
      </c>
      <c r="G12880" s="148">
        <f t="shared" si="605"/>
        <v>4289.5199999999995</v>
      </c>
    </row>
    <row r="12881" spans="1:7" ht="14.4" customHeight="1">
      <c r="A12881" s="138" t="s">
        <v>21215</v>
      </c>
      <c r="B12881" s="151" t="s">
        <v>21216</v>
      </c>
      <c r="C12881" s="148">
        <v>4479</v>
      </c>
      <c r="D12881" s="148">
        <f t="shared" si="603"/>
        <v>5464.38</v>
      </c>
      <c r="E12881" s="138" t="s">
        <v>2033</v>
      </c>
      <c r="F12881" s="148">
        <f t="shared" si="604"/>
        <v>4479</v>
      </c>
      <c r="G12881" s="148">
        <f t="shared" si="605"/>
        <v>5464.38</v>
      </c>
    </row>
    <row r="12882" spans="1:7" ht="14.4" customHeight="1">
      <c r="A12882" s="138" t="s">
        <v>21217</v>
      </c>
      <c r="B12882" s="151" t="s">
        <v>21218</v>
      </c>
      <c r="C12882" s="148">
        <v>3457.8901500000002</v>
      </c>
      <c r="D12882" s="148">
        <f t="shared" si="603"/>
        <v>4218.63</v>
      </c>
      <c r="E12882" s="138" t="s">
        <v>2033</v>
      </c>
      <c r="F12882" s="148">
        <f t="shared" si="604"/>
        <v>3457.89</v>
      </c>
      <c r="G12882" s="148">
        <f t="shared" si="605"/>
        <v>4218.6257999999998</v>
      </c>
    </row>
    <row r="12883" spans="1:7" ht="14.4" customHeight="1">
      <c r="A12883" s="138" t="s">
        <v>21219</v>
      </c>
      <c r="B12883" s="151" t="s">
        <v>3330</v>
      </c>
      <c r="C12883" s="148">
        <v>2665.5573999999997</v>
      </c>
      <c r="D12883" s="148">
        <f t="shared" si="603"/>
        <v>3251.98</v>
      </c>
      <c r="E12883" s="138" t="s">
        <v>2033</v>
      </c>
      <c r="F12883" s="148">
        <f t="shared" si="604"/>
        <v>2665.56</v>
      </c>
      <c r="G12883" s="148">
        <f t="shared" si="605"/>
        <v>3251.9831999999997</v>
      </c>
    </row>
    <row r="12884" spans="1:7" ht="14.4" customHeight="1">
      <c r="A12884" s="138" t="s">
        <v>21220</v>
      </c>
      <c r="B12884" s="151" t="s">
        <v>21221</v>
      </c>
      <c r="C12884" s="148">
        <v>1424.3757000000003</v>
      </c>
      <c r="D12884" s="148">
        <f t="shared" si="603"/>
        <v>1737.74</v>
      </c>
      <c r="E12884" s="138" t="s">
        <v>2032</v>
      </c>
      <c r="F12884" s="148">
        <f t="shared" si="604"/>
        <v>1424.38</v>
      </c>
      <c r="G12884" s="148">
        <f t="shared" si="605"/>
        <v>1737.7436</v>
      </c>
    </row>
    <row r="12885" spans="1:7" ht="14.4" customHeight="1">
      <c r="A12885" s="138" t="s">
        <v>21222</v>
      </c>
      <c r="B12885" s="151" t="s">
        <v>21223</v>
      </c>
      <c r="C12885" s="148">
        <v>4479</v>
      </c>
      <c r="D12885" s="148">
        <f t="shared" si="603"/>
        <v>5464.38</v>
      </c>
      <c r="E12885" s="138" t="s">
        <v>2033</v>
      </c>
      <c r="F12885" s="148">
        <f t="shared" si="604"/>
        <v>4479</v>
      </c>
      <c r="G12885" s="148">
        <f t="shared" si="605"/>
        <v>5464.38</v>
      </c>
    </row>
    <row r="12886" spans="1:7" ht="14.4" customHeight="1">
      <c r="A12886" s="138" t="s">
        <v>21224</v>
      </c>
      <c r="B12886" s="151" t="s">
        <v>21225</v>
      </c>
      <c r="C12886" s="148">
        <v>3457.8901500000002</v>
      </c>
      <c r="D12886" s="148">
        <f t="shared" si="603"/>
        <v>4218.63</v>
      </c>
      <c r="E12886" s="138" t="s">
        <v>2033</v>
      </c>
      <c r="F12886" s="148">
        <f t="shared" si="604"/>
        <v>3457.89</v>
      </c>
      <c r="G12886" s="148">
        <f t="shared" si="605"/>
        <v>4218.6257999999998</v>
      </c>
    </row>
    <row r="12887" spans="1:7" ht="14.4" customHeight="1">
      <c r="A12887" s="138" t="s">
        <v>21226</v>
      </c>
      <c r="B12887" s="151" t="s">
        <v>3330</v>
      </c>
      <c r="C12887" s="148">
        <v>1473.6227000000001</v>
      </c>
      <c r="D12887" s="148">
        <f t="shared" si="603"/>
        <v>1797.82</v>
      </c>
      <c r="E12887" s="138" t="s">
        <v>2032</v>
      </c>
      <c r="F12887" s="148">
        <f t="shared" si="604"/>
        <v>1473.62</v>
      </c>
      <c r="G12887" s="148">
        <f t="shared" si="605"/>
        <v>1797.8163999999999</v>
      </c>
    </row>
    <row r="12888" spans="1:7" ht="14.4" customHeight="1">
      <c r="A12888" s="138" t="s">
        <v>21227</v>
      </c>
      <c r="B12888" s="151" t="s">
        <v>21228</v>
      </c>
      <c r="C12888" s="148">
        <v>1180.25</v>
      </c>
      <c r="D12888" s="148">
        <f t="shared" si="603"/>
        <v>1439.91</v>
      </c>
      <c r="E12888" s="138" t="s">
        <v>2032</v>
      </c>
      <c r="F12888" s="148">
        <f t="shared" si="604"/>
        <v>1180.25</v>
      </c>
      <c r="G12888" s="148">
        <f t="shared" si="605"/>
        <v>1439.905</v>
      </c>
    </row>
    <row r="12889" spans="1:7" ht="14.4" customHeight="1">
      <c r="A12889" s="138" t="s">
        <v>21229</v>
      </c>
      <c r="B12889" s="151" t="s">
        <v>21230</v>
      </c>
      <c r="C12889" s="148">
        <v>86234.2</v>
      </c>
      <c r="D12889" s="148">
        <f t="shared" si="603"/>
        <v>105205.72</v>
      </c>
      <c r="E12889" s="138" t="s">
        <v>2033</v>
      </c>
      <c r="F12889" s="148">
        <f t="shared" si="604"/>
        <v>86234.2</v>
      </c>
      <c r="G12889" s="148">
        <f t="shared" si="605"/>
        <v>105205.72399999999</v>
      </c>
    </row>
    <row r="12890" spans="1:7" ht="14.4" customHeight="1">
      <c r="A12890" s="138" t="s">
        <v>21231</v>
      </c>
      <c r="B12890" s="151" t="s">
        <v>21232</v>
      </c>
      <c r="C12890" s="148">
        <v>2402.73</v>
      </c>
      <c r="D12890" s="148">
        <f t="shared" si="603"/>
        <v>2931.33</v>
      </c>
      <c r="E12890" s="138" t="s">
        <v>2032</v>
      </c>
      <c r="F12890" s="148">
        <f t="shared" si="604"/>
        <v>2402.73</v>
      </c>
      <c r="G12890" s="148">
        <f t="shared" si="605"/>
        <v>2931.3305999999998</v>
      </c>
    </row>
    <row r="12891" spans="1:7" ht="14.4" customHeight="1">
      <c r="A12891" s="138" t="s">
        <v>21233</v>
      </c>
      <c r="B12891" s="151" t="s">
        <v>21234</v>
      </c>
      <c r="C12891" s="148">
        <v>3696</v>
      </c>
      <c r="D12891" s="148">
        <f t="shared" si="603"/>
        <v>4509.12</v>
      </c>
      <c r="E12891" s="138" t="s">
        <v>2033</v>
      </c>
      <c r="F12891" s="148">
        <f t="shared" si="604"/>
        <v>3696</v>
      </c>
      <c r="G12891" s="148">
        <f t="shared" si="605"/>
        <v>4509.12</v>
      </c>
    </row>
    <row r="12892" spans="1:7" ht="14.4" customHeight="1">
      <c r="A12892" s="138" t="s">
        <v>21235</v>
      </c>
      <c r="B12892" s="151" t="s">
        <v>11228</v>
      </c>
      <c r="C12892" s="148">
        <v>4298.8500000000004</v>
      </c>
      <c r="D12892" s="148">
        <f t="shared" si="603"/>
        <v>5244.6</v>
      </c>
      <c r="E12892" s="138" t="s">
        <v>2032</v>
      </c>
      <c r="F12892" s="148">
        <f t="shared" si="604"/>
        <v>4298.8500000000004</v>
      </c>
      <c r="G12892" s="148">
        <f t="shared" si="605"/>
        <v>5244.5970000000007</v>
      </c>
    </row>
    <row r="12893" spans="1:7" ht="14.4" customHeight="1">
      <c r="A12893" s="138" t="s">
        <v>21236</v>
      </c>
      <c r="B12893" s="151" t="s">
        <v>11228</v>
      </c>
      <c r="C12893" s="148">
        <v>5449.87</v>
      </c>
      <c r="D12893" s="148">
        <f t="shared" si="603"/>
        <v>6648.84</v>
      </c>
      <c r="E12893" s="138" t="s">
        <v>2033</v>
      </c>
      <c r="F12893" s="148">
        <f t="shared" si="604"/>
        <v>5449.87</v>
      </c>
      <c r="G12893" s="148">
        <f t="shared" si="605"/>
        <v>6648.8413999999993</v>
      </c>
    </row>
    <row r="12894" spans="1:7" ht="14.4" customHeight="1">
      <c r="A12894" s="138" t="s">
        <v>21237</v>
      </c>
      <c r="B12894" s="151" t="s">
        <v>11228</v>
      </c>
      <c r="C12894" s="148">
        <v>5449.87</v>
      </c>
      <c r="D12894" s="148">
        <f t="shared" si="603"/>
        <v>6648.84</v>
      </c>
      <c r="E12894" s="138" t="s">
        <v>2033</v>
      </c>
      <c r="F12894" s="148">
        <f t="shared" si="604"/>
        <v>5449.87</v>
      </c>
      <c r="G12894" s="148">
        <f t="shared" si="605"/>
        <v>6648.8413999999993</v>
      </c>
    </row>
    <row r="12895" spans="1:7" ht="14.4" customHeight="1">
      <c r="A12895" s="138" t="s">
        <v>21238</v>
      </c>
      <c r="B12895" s="151" t="s">
        <v>11228</v>
      </c>
      <c r="C12895" s="148">
        <v>4298.8500000000004</v>
      </c>
      <c r="D12895" s="148">
        <f t="shared" si="603"/>
        <v>5244.6</v>
      </c>
      <c r="E12895" s="138" t="s">
        <v>2032</v>
      </c>
      <c r="F12895" s="148">
        <f t="shared" si="604"/>
        <v>4298.8500000000004</v>
      </c>
      <c r="G12895" s="148">
        <f t="shared" si="605"/>
        <v>5244.5970000000007</v>
      </c>
    </row>
    <row r="12896" spans="1:7" ht="14.4" customHeight="1">
      <c r="A12896" s="138" t="s">
        <v>21239</v>
      </c>
      <c r="B12896" s="151" t="s">
        <v>11228</v>
      </c>
      <c r="C12896" s="148">
        <v>3595.19</v>
      </c>
      <c r="D12896" s="148">
        <f t="shared" si="603"/>
        <v>4386.13</v>
      </c>
      <c r="E12896" s="138" t="s">
        <v>2032</v>
      </c>
      <c r="F12896" s="148">
        <f t="shared" si="604"/>
        <v>3595.19</v>
      </c>
      <c r="G12896" s="148">
        <f t="shared" si="605"/>
        <v>4386.1318000000001</v>
      </c>
    </row>
    <row r="12897" spans="1:7" ht="14.4" customHeight="1">
      <c r="A12897" s="138" t="s">
        <v>21240</v>
      </c>
      <c r="B12897" s="151" t="s">
        <v>11228</v>
      </c>
      <c r="C12897" s="148">
        <v>5326.38</v>
      </c>
      <c r="D12897" s="148">
        <f t="shared" si="603"/>
        <v>6498.18</v>
      </c>
      <c r="E12897" s="138" t="s">
        <v>2033</v>
      </c>
      <c r="F12897" s="148">
        <f t="shared" si="604"/>
        <v>5326.38</v>
      </c>
      <c r="G12897" s="148">
        <f t="shared" si="605"/>
        <v>6498.1836000000003</v>
      </c>
    </row>
    <row r="12898" spans="1:7" ht="14.4" customHeight="1">
      <c r="A12898" s="138" t="s">
        <v>21241</v>
      </c>
      <c r="B12898" s="151" t="s">
        <v>11228</v>
      </c>
      <c r="C12898" s="148">
        <v>5326.38</v>
      </c>
      <c r="D12898" s="148">
        <f t="shared" si="603"/>
        <v>6498.18</v>
      </c>
      <c r="E12898" s="138" t="s">
        <v>2033</v>
      </c>
      <c r="F12898" s="148">
        <f t="shared" si="604"/>
        <v>5326.38</v>
      </c>
      <c r="G12898" s="148">
        <f t="shared" si="605"/>
        <v>6498.1836000000003</v>
      </c>
    </row>
    <row r="12899" spans="1:7" ht="14.4" customHeight="1">
      <c r="A12899" s="138" t="s">
        <v>21242</v>
      </c>
      <c r="B12899" s="151" t="s">
        <v>11228</v>
      </c>
      <c r="C12899" s="148">
        <v>3595.19</v>
      </c>
      <c r="D12899" s="148">
        <f t="shared" si="603"/>
        <v>4386.13</v>
      </c>
      <c r="E12899" s="138" t="s">
        <v>2032</v>
      </c>
      <c r="F12899" s="148">
        <f t="shared" si="604"/>
        <v>3595.19</v>
      </c>
      <c r="G12899" s="148">
        <f t="shared" si="605"/>
        <v>4386.1318000000001</v>
      </c>
    </row>
    <row r="12900" spans="1:7" ht="14.4" customHeight="1">
      <c r="A12900" s="138" t="s">
        <v>21243</v>
      </c>
      <c r="B12900" s="151" t="s">
        <v>21244</v>
      </c>
      <c r="C12900" s="148">
        <v>3696</v>
      </c>
      <c r="D12900" s="148">
        <f t="shared" si="603"/>
        <v>4509.12</v>
      </c>
      <c r="E12900" s="138" t="s">
        <v>2033</v>
      </c>
      <c r="F12900" s="148">
        <f t="shared" si="604"/>
        <v>3696</v>
      </c>
      <c r="G12900" s="148">
        <f t="shared" si="605"/>
        <v>4509.12</v>
      </c>
    </row>
    <row r="12901" spans="1:7" ht="14.4" customHeight="1">
      <c r="A12901" s="138" t="s">
        <v>21245</v>
      </c>
      <c r="B12901" s="151" t="s">
        <v>21246</v>
      </c>
      <c r="C12901" s="148">
        <v>5042</v>
      </c>
      <c r="D12901" s="148">
        <f t="shared" si="603"/>
        <v>6151.24</v>
      </c>
      <c r="E12901" s="138" t="s">
        <v>2033</v>
      </c>
      <c r="F12901" s="148">
        <f t="shared" si="604"/>
        <v>5042</v>
      </c>
      <c r="G12901" s="148">
        <f t="shared" si="605"/>
        <v>6151.24</v>
      </c>
    </row>
    <row r="12902" spans="1:7" ht="14.4" customHeight="1">
      <c r="A12902" s="138" t="s">
        <v>21247</v>
      </c>
      <c r="B12902" s="151" t="s">
        <v>21248</v>
      </c>
      <c r="C12902" s="148">
        <v>2402.73</v>
      </c>
      <c r="D12902" s="148">
        <f t="shared" si="603"/>
        <v>2931.33</v>
      </c>
      <c r="E12902" s="138" t="s">
        <v>2032</v>
      </c>
      <c r="F12902" s="148">
        <f t="shared" si="604"/>
        <v>2402.73</v>
      </c>
      <c r="G12902" s="148">
        <f t="shared" si="605"/>
        <v>2931.3305999999998</v>
      </c>
    </row>
    <row r="12903" spans="1:7" ht="14.4" customHeight="1">
      <c r="A12903" s="138" t="s">
        <v>21249</v>
      </c>
      <c r="B12903" s="151" t="s">
        <v>21250</v>
      </c>
      <c r="C12903" s="148">
        <v>5042</v>
      </c>
      <c r="D12903" s="148">
        <f t="shared" si="603"/>
        <v>6151.24</v>
      </c>
      <c r="E12903" s="138" t="s">
        <v>2033</v>
      </c>
      <c r="F12903" s="148">
        <f t="shared" si="604"/>
        <v>5042</v>
      </c>
      <c r="G12903" s="148">
        <f t="shared" si="605"/>
        <v>6151.24</v>
      </c>
    </row>
    <row r="12904" spans="1:7" ht="14.4" customHeight="1">
      <c r="A12904" s="138" t="s">
        <v>21251</v>
      </c>
      <c r="B12904" s="151" t="s">
        <v>21252</v>
      </c>
      <c r="C12904" s="148">
        <v>3035.6</v>
      </c>
      <c r="D12904" s="148">
        <f t="shared" si="603"/>
        <v>3703.43</v>
      </c>
      <c r="E12904" s="138" t="s">
        <v>2033</v>
      </c>
      <c r="F12904" s="148">
        <f t="shared" si="604"/>
        <v>3035.6</v>
      </c>
      <c r="G12904" s="148">
        <f t="shared" si="605"/>
        <v>3703.4319999999998</v>
      </c>
    </row>
    <row r="12905" spans="1:7" ht="14.4" customHeight="1">
      <c r="A12905" s="138" t="s">
        <v>21253</v>
      </c>
      <c r="B12905" s="151" t="s">
        <v>10306</v>
      </c>
      <c r="C12905" s="148">
        <v>3558.2228</v>
      </c>
      <c r="D12905" s="148">
        <f t="shared" si="603"/>
        <v>4341.03</v>
      </c>
      <c r="E12905" s="138" t="s">
        <v>2032</v>
      </c>
      <c r="F12905" s="148">
        <f t="shared" si="604"/>
        <v>3558.22</v>
      </c>
      <c r="G12905" s="148">
        <f t="shared" si="605"/>
        <v>4341.0283999999992</v>
      </c>
    </row>
    <row r="12906" spans="1:7" ht="14.4" customHeight="1">
      <c r="A12906" s="138" t="s">
        <v>21254</v>
      </c>
      <c r="B12906" s="151" t="s">
        <v>10302</v>
      </c>
      <c r="C12906" s="148">
        <v>5113.7498499999992</v>
      </c>
      <c r="D12906" s="148">
        <f t="shared" si="603"/>
        <v>6238.77</v>
      </c>
      <c r="E12906" s="138" t="s">
        <v>2033</v>
      </c>
      <c r="F12906" s="148">
        <f t="shared" si="604"/>
        <v>5113.75</v>
      </c>
      <c r="G12906" s="148">
        <f t="shared" si="605"/>
        <v>6238.7749999999996</v>
      </c>
    </row>
    <row r="12907" spans="1:7" ht="14.4" customHeight="1">
      <c r="A12907" s="138" t="s">
        <v>21255</v>
      </c>
      <c r="B12907" s="151" t="s">
        <v>21256</v>
      </c>
      <c r="C12907" s="148">
        <v>5113.7498499999992</v>
      </c>
      <c r="D12907" s="148">
        <f t="shared" si="603"/>
        <v>6238.77</v>
      </c>
      <c r="E12907" s="138" t="s">
        <v>2033</v>
      </c>
      <c r="F12907" s="148">
        <f t="shared" si="604"/>
        <v>5113.75</v>
      </c>
      <c r="G12907" s="148">
        <f t="shared" si="605"/>
        <v>6238.7749999999996</v>
      </c>
    </row>
    <row r="12908" spans="1:7" ht="14.4" customHeight="1">
      <c r="A12908" s="138" t="s">
        <v>21257</v>
      </c>
      <c r="B12908" s="151" t="s">
        <v>21258</v>
      </c>
      <c r="C12908" s="148">
        <v>6078.0719999999992</v>
      </c>
      <c r="D12908" s="148">
        <f t="shared" si="603"/>
        <v>7415.25</v>
      </c>
      <c r="E12908" s="138" t="s">
        <v>2033</v>
      </c>
      <c r="F12908" s="148">
        <f t="shared" si="604"/>
        <v>6078.07</v>
      </c>
      <c r="G12908" s="148">
        <f t="shared" si="605"/>
        <v>7415.2453999999998</v>
      </c>
    </row>
    <row r="12909" spans="1:7" ht="14.4" customHeight="1">
      <c r="A12909" s="138" t="s">
        <v>21259</v>
      </c>
      <c r="B12909" s="151" t="s">
        <v>10306</v>
      </c>
      <c r="C12909" s="148">
        <v>3558.2228</v>
      </c>
      <c r="D12909" s="148">
        <f t="shared" si="603"/>
        <v>4341.03</v>
      </c>
      <c r="E12909" s="138" t="s">
        <v>2032</v>
      </c>
      <c r="F12909" s="148">
        <f t="shared" si="604"/>
        <v>3558.22</v>
      </c>
      <c r="G12909" s="148">
        <f t="shared" si="605"/>
        <v>4341.0283999999992</v>
      </c>
    </row>
    <row r="12910" spans="1:7" ht="14.4" customHeight="1">
      <c r="A12910" s="138" t="s">
        <v>21260</v>
      </c>
      <c r="B12910" s="151" t="s">
        <v>21258</v>
      </c>
      <c r="C12910" s="148">
        <v>6078.0719999999992</v>
      </c>
      <c r="D12910" s="148">
        <f t="shared" si="603"/>
        <v>7415.25</v>
      </c>
      <c r="E12910" s="138" t="s">
        <v>2033</v>
      </c>
      <c r="F12910" s="148">
        <f t="shared" si="604"/>
        <v>6078.07</v>
      </c>
      <c r="G12910" s="148">
        <f t="shared" si="605"/>
        <v>7415.2453999999998</v>
      </c>
    </row>
    <row r="12911" spans="1:7" ht="14.4" customHeight="1">
      <c r="A12911" s="138" t="s">
        <v>21261</v>
      </c>
      <c r="B12911" s="151" t="s">
        <v>21262</v>
      </c>
      <c r="C12911" s="148">
        <v>3193.4803999999999</v>
      </c>
      <c r="D12911" s="148">
        <f t="shared" si="603"/>
        <v>3896.05</v>
      </c>
      <c r="E12911" s="138" t="s">
        <v>2032</v>
      </c>
      <c r="F12911" s="148">
        <f t="shared" si="604"/>
        <v>3193.48</v>
      </c>
      <c r="G12911" s="148">
        <f t="shared" si="605"/>
        <v>3896.0455999999999</v>
      </c>
    </row>
    <row r="12912" spans="1:7" ht="14.4" customHeight="1">
      <c r="A12912" s="138" t="s">
        <v>21263</v>
      </c>
      <c r="B12912" s="151" t="s">
        <v>21264</v>
      </c>
      <c r="C12912" s="148">
        <v>3901.1005000000009</v>
      </c>
      <c r="D12912" s="148">
        <f t="shared" si="603"/>
        <v>4759.34</v>
      </c>
      <c r="E12912" s="138" t="s">
        <v>2032</v>
      </c>
      <c r="F12912" s="148">
        <f t="shared" si="604"/>
        <v>3901.1</v>
      </c>
      <c r="G12912" s="148">
        <f t="shared" si="605"/>
        <v>4759.3419999999996</v>
      </c>
    </row>
    <row r="12913" spans="1:7" ht="14.4" customHeight="1">
      <c r="A12913" s="138" t="s">
        <v>21265</v>
      </c>
      <c r="B12913" s="151" t="s">
        <v>21264</v>
      </c>
      <c r="C12913" s="148">
        <v>3901.1005000000009</v>
      </c>
      <c r="D12913" s="148">
        <f t="shared" si="603"/>
        <v>4759.34</v>
      </c>
      <c r="E12913" s="138" t="s">
        <v>2032</v>
      </c>
      <c r="F12913" s="148">
        <f t="shared" si="604"/>
        <v>3901.1</v>
      </c>
      <c r="G12913" s="148">
        <f t="shared" si="605"/>
        <v>4759.3419999999996</v>
      </c>
    </row>
    <row r="12914" spans="1:7" ht="14.4" customHeight="1">
      <c r="A12914" s="138" t="s">
        <v>21266</v>
      </c>
      <c r="B12914" s="151" t="s">
        <v>21267</v>
      </c>
      <c r="C12914" s="148">
        <v>3193.4803999999999</v>
      </c>
      <c r="D12914" s="148">
        <f t="shared" si="603"/>
        <v>3896.05</v>
      </c>
      <c r="E12914" s="138" t="s">
        <v>2032</v>
      </c>
      <c r="F12914" s="148">
        <f t="shared" si="604"/>
        <v>3193.48</v>
      </c>
      <c r="G12914" s="148">
        <f t="shared" si="605"/>
        <v>3896.0455999999999</v>
      </c>
    </row>
    <row r="12915" spans="1:7" ht="14.4" customHeight="1">
      <c r="A12915" s="138" t="s">
        <v>21268</v>
      </c>
      <c r="B12915" s="151" t="s">
        <v>21269</v>
      </c>
      <c r="C12915" s="148">
        <v>1743.5374000000002</v>
      </c>
      <c r="D12915" s="148">
        <f t="shared" si="603"/>
        <v>2127.12</v>
      </c>
      <c r="E12915" s="138" t="s">
        <v>2032</v>
      </c>
      <c r="F12915" s="148">
        <f t="shared" si="604"/>
        <v>1743.54</v>
      </c>
      <c r="G12915" s="148">
        <f t="shared" si="605"/>
        <v>2127.1187999999997</v>
      </c>
    </row>
    <row r="12916" spans="1:7" ht="14.4" customHeight="1">
      <c r="A12916" s="138" t="s">
        <v>21270</v>
      </c>
      <c r="B12916" s="151" t="s">
        <v>21271</v>
      </c>
      <c r="C12916" s="148">
        <v>3696</v>
      </c>
      <c r="D12916" s="148">
        <f t="shared" si="603"/>
        <v>4509.12</v>
      </c>
      <c r="E12916" s="138" t="s">
        <v>2033</v>
      </c>
      <c r="F12916" s="148">
        <f t="shared" si="604"/>
        <v>3696</v>
      </c>
      <c r="G12916" s="148">
        <f t="shared" si="605"/>
        <v>4509.12</v>
      </c>
    </row>
    <row r="12917" spans="1:7" ht="14.4" customHeight="1">
      <c r="A12917" s="138" t="s">
        <v>21272</v>
      </c>
      <c r="B12917" s="151" t="s">
        <v>21273</v>
      </c>
      <c r="C12917" s="148">
        <v>3696</v>
      </c>
      <c r="D12917" s="148">
        <f t="shared" si="603"/>
        <v>4509.12</v>
      </c>
      <c r="E12917" s="138" t="s">
        <v>2033</v>
      </c>
      <c r="F12917" s="148">
        <f t="shared" si="604"/>
        <v>3696</v>
      </c>
      <c r="G12917" s="148">
        <f t="shared" si="605"/>
        <v>4509.12</v>
      </c>
    </row>
    <row r="12918" spans="1:7" ht="14.4" customHeight="1">
      <c r="A12918" s="138" t="s">
        <v>21274</v>
      </c>
      <c r="B12918" s="151" t="s">
        <v>21275</v>
      </c>
      <c r="C12918" s="148">
        <v>4426</v>
      </c>
      <c r="D12918" s="148">
        <f t="shared" si="603"/>
        <v>5399.72</v>
      </c>
      <c r="E12918" s="138" t="s">
        <v>2033</v>
      </c>
      <c r="F12918" s="148">
        <f t="shared" si="604"/>
        <v>4426</v>
      </c>
      <c r="G12918" s="148">
        <f t="shared" si="605"/>
        <v>5399.72</v>
      </c>
    </row>
    <row r="12919" spans="1:7" ht="14.4" customHeight="1">
      <c r="A12919" s="138" t="s">
        <v>21276</v>
      </c>
      <c r="B12919" s="151" t="s">
        <v>21277</v>
      </c>
      <c r="C12919" s="148">
        <v>1743.5495000000003</v>
      </c>
      <c r="D12919" s="148">
        <f t="shared" si="603"/>
        <v>2127.13</v>
      </c>
      <c r="E12919" s="138" t="s">
        <v>2032</v>
      </c>
      <c r="F12919" s="148">
        <f t="shared" si="604"/>
        <v>1743.55</v>
      </c>
      <c r="G12919" s="148">
        <f t="shared" si="605"/>
        <v>2127.1309999999999</v>
      </c>
    </row>
    <row r="12920" spans="1:7" ht="14.4" customHeight="1">
      <c r="A12920" s="138" t="s">
        <v>21278</v>
      </c>
      <c r="B12920" s="151" t="s">
        <v>21279</v>
      </c>
      <c r="C12920" s="148">
        <v>4426</v>
      </c>
      <c r="D12920" s="148">
        <f t="shared" si="603"/>
        <v>5399.72</v>
      </c>
      <c r="E12920" s="138" t="s">
        <v>2033</v>
      </c>
      <c r="F12920" s="148">
        <f t="shared" si="604"/>
        <v>4426</v>
      </c>
      <c r="G12920" s="148">
        <f t="shared" si="605"/>
        <v>5399.72</v>
      </c>
    </row>
    <row r="12921" spans="1:7" ht="14.4" customHeight="1">
      <c r="A12921" s="138" t="s">
        <v>21280</v>
      </c>
      <c r="B12921" s="151" t="s">
        <v>21281</v>
      </c>
      <c r="C12921" s="148">
        <v>3035.6</v>
      </c>
      <c r="D12921" s="148">
        <f t="shared" si="603"/>
        <v>3703.43</v>
      </c>
      <c r="E12921" s="138" t="s">
        <v>2033</v>
      </c>
      <c r="F12921" s="148">
        <f t="shared" si="604"/>
        <v>3035.6</v>
      </c>
      <c r="G12921" s="148">
        <f t="shared" si="605"/>
        <v>3703.4319999999998</v>
      </c>
    </row>
    <row r="12922" spans="1:7" ht="14.4" customHeight="1">
      <c r="A12922" s="138" t="s">
        <v>21282</v>
      </c>
      <c r="B12922" s="151" t="s">
        <v>21283</v>
      </c>
      <c r="C12922" s="148">
        <v>3632.22</v>
      </c>
      <c r="D12922" s="148">
        <f t="shared" si="603"/>
        <v>4431.3100000000004</v>
      </c>
      <c r="E12922" s="138" t="s">
        <v>2033</v>
      </c>
      <c r="F12922" s="148">
        <f t="shared" si="604"/>
        <v>3632.22</v>
      </c>
      <c r="G12922" s="148">
        <f t="shared" si="605"/>
        <v>4431.3083999999999</v>
      </c>
    </row>
    <row r="12923" spans="1:7" ht="14.4" customHeight="1">
      <c r="A12923" s="138" t="s">
        <v>21284</v>
      </c>
      <c r="B12923" s="151" t="s">
        <v>21285</v>
      </c>
      <c r="C12923" s="148">
        <v>1180.25</v>
      </c>
      <c r="D12923" s="148">
        <f t="shared" si="603"/>
        <v>1439.91</v>
      </c>
      <c r="E12923" s="138" t="s">
        <v>2032</v>
      </c>
      <c r="F12923" s="148">
        <f t="shared" si="604"/>
        <v>1180.25</v>
      </c>
      <c r="G12923" s="148">
        <f t="shared" si="605"/>
        <v>1439.905</v>
      </c>
    </row>
    <row r="12924" spans="1:7" ht="14.4" customHeight="1">
      <c r="A12924" s="138" t="s">
        <v>21286</v>
      </c>
      <c r="B12924" s="151" t="s">
        <v>21287</v>
      </c>
      <c r="C12924" s="148">
        <v>3632.22</v>
      </c>
      <c r="D12924" s="148">
        <f t="shared" si="603"/>
        <v>4431.3100000000004</v>
      </c>
      <c r="E12924" s="138" t="s">
        <v>2033</v>
      </c>
      <c r="F12924" s="148">
        <f t="shared" si="604"/>
        <v>3632.22</v>
      </c>
      <c r="G12924" s="148">
        <f t="shared" si="605"/>
        <v>4431.3083999999999</v>
      </c>
    </row>
    <row r="12925" spans="1:7" ht="14.4" customHeight="1">
      <c r="A12925" s="138" t="s">
        <v>21288</v>
      </c>
      <c r="B12925" s="151" t="s">
        <v>5703</v>
      </c>
      <c r="C12925" s="148">
        <v>30151.140096000003</v>
      </c>
      <c r="D12925" s="148">
        <f t="shared" si="603"/>
        <v>36784.39</v>
      </c>
      <c r="E12925" s="138" t="s">
        <v>2035</v>
      </c>
      <c r="F12925" s="148">
        <f t="shared" si="604"/>
        <v>30151.14</v>
      </c>
      <c r="G12925" s="148">
        <f t="shared" si="605"/>
        <v>36784.390800000001</v>
      </c>
    </row>
    <row r="12926" spans="1:7" ht="14.4" customHeight="1">
      <c r="A12926" s="138" t="s">
        <v>21289</v>
      </c>
      <c r="B12926" s="151" t="s">
        <v>5703</v>
      </c>
      <c r="C12926" s="148">
        <v>30834.193420800002</v>
      </c>
      <c r="D12926" s="148">
        <f t="shared" si="603"/>
        <v>37617.72</v>
      </c>
      <c r="E12926" s="138" t="s">
        <v>2035</v>
      </c>
      <c r="F12926" s="148">
        <f t="shared" si="604"/>
        <v>30834.19</v>
      </c>
      <c r="G12926" s="148">
        <f t="shared" si="605"/>
        <v>37617.711799999997</v>
      </c>
    </row>
    <row r="12927" spans="1:7" ht="14.4" customHeight="1">
      <c r="A12927" s="138" t="s">
        <v>21290</v>
      </c>
      <c r="B12927" s="151" t="s">
        <v>5703</v>
      </c>
      <c r="C12927" s="148">
        <v>30834.193420800002</v>
      </c>
      <c r="D12927" s="148">
        <f t="shared" si="603"/>
        <v>37617.72</v>
      </c>
      <c r="E12927" s="138" t="s">
        <v>2035</v>
      </c>
      <c r="F12927" s="148">
        <f t="shared" si="604"/>
        <v>30834.19</v>
      </c>
      <c r="G12927" s="148">
        <f t="shared" si="605"/>
        <v>37617.711799999997</v>
      </c>
    </row>
    <row r="12928" spans="1:7" ht="14.4" customHeight="1">
      <c r="A12928" s="138" t="s">
        <v>21291</v>
      </c>
      <c r="B12928" s="151" t="s">
        <v>5709</v>
      </c>
      <c r="C12928" s="148">
        <v>31342</v>
      </c>
      <c r="D12928" s="148">
        <f t="shared" si="603"/>
        <v>38237.24</v>
      </c>
      <c r="E12928" s="138" t="s">
        <v>2035</v>
      </c>
      <c r="F12928" s="148">
        <f t="shared" si="604"/>
        <v>31342</v>
      </c>
      <c r="G12928" s="148">
        <f t="shared" si="605"/>
        <v>38237.24</v>
      </c>
    </row>
    <row r="12929" spans="1:7" ht="14.4" customHeight="1">
      <c r="A12929" s="138" t="s">
        <v>21292</v>
      </c>
      <c r="B12929" s="151" t="s">
        <v>5703</v>
      </c>
      <c r="C12929" s="148">
        <v>30151.140096000003</v>
      </c>
      <c r="D12929" s="148">
        <f t="shared" si="603"/>
        <v>36784.39</v>
      </c>
      <c r="E12929" s="138" t="s">
        <v>2035</v>
      </c>
      <c r="F12929" s="148">
        <f t="shared" si="604"/>
        <v>30151.14</v>
      </c>
      <c r="G12929" s="148">
        <f t="shared" si="605"/>
        <v>36784.390800000001</v>
      </c>
    </row>
    <row r="12930" spans="1:7" ht="14.4" customHeight="1">
      <c r="A12930" s="138" t="s">
        <v>21293</v>
      </c>
      <c r="B12930" s="151" t="s">
        <v>5709</v>
      </c>
      <c r="C12930" s="148">
        <v>31342</v>
      </c>
      <c r="D12930" s="148">
        <f t="shared" si="603"/>
        <v>38237.24</v>
      </c>
      <c r="E12930" s="138" t="s">
        <v>2035</v>
      </c>
      <c r="F12930" s="148">
        <f t="shared" si="604"/>
        <v>31342</v>
      </c>
      <c r="G12930" s="148">
        <f t="shared" si="605"/>
        <v>38237.24</v>
      </c>
    </row>
    <row r="12931" spans="1:7" ht="14.4" customHeight="1">
      <c r="A12931" s="138" t="s">
        <v>21294</v>
      </c>
      <c r="B12931" s="151" t="s">
        <v>21295</v>
      </c>
      <c r="C12931" s="148">
        <v>22465.07</v>
      </c>
      <c r="D12931" s="148">
        <f t="shared" si="603"/>
        <v>27407.39</v>
      </c>
      <c r="E12931" s="138" t="s">
        <v>2037</v>
      </c>
      <c r="F12931" s="148">
        <f t="shared" si="604"/>
        <v>22465.07</v>
      </c>
      <c r="G12931" s="148">
        <f t="shared" si="605"/>
        <v>27407.385399999999</v>
      </c>
    </row>
    <row r="12932" spans="1:7" ht="14.4" customHeight="1">
      <c r="A12932" s="138" t="s">
        <v>21296</v>
      </c>
      <c r="B12932" s="151" t="s">
        <v>21297</v>
      </c>
      <c r="C12932" s="148">
        <v>23962.720000000001</v>
      </c>
      <c r="D12932" s="148">
        <f t="shared" si="603"/>
        <v>29234.52</v>
      </c>
      <c r="E12932" s="138" t="s">
        <v>2037</v>
      </c>
      <c r="F12932" s="148">
        <f t="shared" si="604"/>
        <v>23962.720000000001</v>
      </c>
      <c r="G12932" s="148">
        <f t="shared" si="605"/>
        <v>29234.518400000001</v>
      </c>
    </row>
    <row r="12933" spans="1:7" ht="14.4" customHeight="1">
      <c r="A12933" s="138" t="s">
        <v>21298</v>
      </c>
      <c r="B12933" s="151" t="s">
        <v>21299</v>
      </c>
      <c r="C12933" s="148">
        <v>24977.599999999999</v>
      </c>
      <c r="D12933" s="148">
        <f t="shared" si="603"/>
        <v>30472.67</v>
      </c>
      <c r="E12933" s="138" t="s">
        <v>2037</v>
      </c>
      <c r="F12933" s="148">
        <f t="shared" si="604"/>
        <v>24977.599999999999</v>
      </c>
      <c r="G12933" s="148">
        <f t="shared" si="605"/>
        <v>30472.671999999999</v>
      </c>
    </row>
    <row r="12934" spans="1:7" ht="14.4" customHeight="1">
      <c r="A12934" s="138" t="s">
        <v>21300</v>
      </c>
      <c r="B12934" s="151" t="s">
        <v>21301</v>
      </c>
      <c r="C12934" s="148">
        <v>14217.17</v>
      </c>
      <c r="D12934" s="148">
        <f t="shared" si="603"/>
        <v>17344.95</v>
      </c>
      <c r="E12934" s="138" t="s">
        <v>2037</v>
      </c>
      <c r="F12934" s="148">
        <f t="shared" si="604"/>
        <v>14217.17</v>
      </c>
      <c r="G12934" s="148">
        <f t="shared" si="605"/>
        <v>17344.947400000001</v>
      </c>
    </row>
    <row r="12935" spans="1:7" ht="14.4" customHeight="1">
      <c r="A12935" s="138" t="s">
        <v>21302</v>
      </c>
      <c r="B12935" s="151" t="s">
        <v>21303</v>
      </c>
      <c r="C12935" s="148">
        <v>29536.38</v>
      </c>
      <c r="D12935" s="148">
        <f t="shared" si="603"/>
        <v>36034.379999999997</v>
      </c>
      <c r="E12935" s="138" t="s">
        <v>2037</v>
      </c>
      <c r="F12935" s="148">
        <f t="shared" si="604"/>
        <v>29536.38</v>
      </c>
      <c r="G12935" s="148">
        <f t="shared" si="605"/>
        <v>36034.383600000001</v>
      </c>
    </row>
    <row r="12936" spans="1:7" ht="14.4" customHeight="1">
      <c r="A12936" s="138" t="s">
        <v>21304</v>
      </c>
      <c r="B12936" s="151" t="s">
        <v>21305</v>
      </c>
      <c r="C12936" s="148">
        <v>16851.96</v>
      </c>
      <c r="D12936" s="148">
        <f t="shared" si="603"/>
        <v>20559.39</v>
      </c>
      <c r="E12936" s="138" t="s">
        <v>2037</v>
      </c>
      <c r="F12936" s="148">
        <f t="shared" si="604"/>
        <v>16851.96</v>
      </c>
      <c r="G12936" s="148">
        <f t="shared" si="605"/>
        <v>20559.391199999998</v>
      </c>
    </row>
    <row r="12937" spans="1:7" ht="14.4" customHeight="1">
      <c r="A12937" s="138" t="s">
        <v>21306</v>
      </c>
      <c r="B12937" s="151" t="s">
        <v>5713</v>
      </c>
      <c r="C12937" s="148">
        <v>2356.3540000000007</v>
      </c>
      <c r="D12937" s="148">
        <f t="shared" ref="D12937:D13000" si="606">ROUND(C12937*(1+$D$8),2)</f>
        <v>2874.75</v>
      </c>
      <c r="E12937" s="138" t="s">
        <v>2032</v>
      </c>
      <c r="F12937" s="148">
        <f t="shared" ref="F12937:F13000" si="607">ROUND(C12937*(1-HLOOKUP(E12937,$1:$2,2,FALSE)),2)</f>
        <v>2356.35</v>
      </c>
      <c r="G12937" s="148">
        <f t="shared" ref="G12937:G13000" si="608">F12937*(1+$D$8)</f>
        <v>2874.7469999999998</v>
      </c>
    </row>
    <row r="12938" spans="1:7" ht="14.4" customHeight="1">
      <c r="A12938" s="138" t="s">
        <v>21307</v>
      </c>
      <c r="B12938" s="151" t="s">
        <v>5713</v>
      </c>
      <c r="C12938" s="148">
        <v>3241.67382</v>
      </c>
      <c r="D12938" s="148">
        <f t="shared" si="606"/>
        <v>3954.84</v>
      </c>
      <c r="E12938" s="138" t="s">
        <v>2033</v>
      </c>
      <c r="F12938" s="148">
        <f t="shared" si="607"/>
        <v>3241.67</v>
      </c>
      <c r="G12938" s="148">
        <f t="shared" si="608"/>
        <v>3954.8373999999999</v>
      </c>
    </row>
    <row r="12939" spans="1:7" ht="14.4" customHeight="1">
      <c r="A12939" s="138" t="s">
        <v>21308</v>
      </c>
      <c r="B12939" s="151" t="s">
        <v>5713</v>
      </c>
      <c r="C12939" s="148">
        <v>3241.67382</v>
      </c>
      <c r="D12939" s="148">
        <f t="shared" si="606"/>
        <v>3954.84</v>
      </c>
      <c r="E12939" s="138" t="s">
        <v>2033</v>
      </c>
      <c r="F12939" s="148">
        <f t="shared" si="607"/>
        <v>3241.67</v>
      </c>
      <c r="G12939" s="148">
        <f t="shared" si="608"/>
        <v>3954.8373999999999</v>
      </c>
    </row>
    <row r="12940" spans="1:7" ht="14.4" customHeight="1">
      <c r="A12940" s="138" t="s">
        <v>21309</v>
      </c>
      <c r="B12940" s="151" t="s">
        <v>5713</v>
      </c>
      <c r="C12940" s="148">
        <v>2356.3540000000007</v>
      </c>
      <c r="D12940" s="148">
        <f t="shared" si="606"/>
        <v>2874.75</v>
      </c>
      <c r="E12940" s="138" t="s">
        <v>2032</v>
      </c>
      <c r="F12940" s="148">
        <f t="shared" si="607"/>
        <v>2356.35</v>
      </c>
      <c r="G12940" s="148">
        <f t="shared" si="608"/>
        <v>2874.7469999999998</v>
      </c>
    </row>
    <row r="12941" spans="1:7" ht="14.4" customHeight="1">
      <c r="A12941" s="138" t="s">
        <v>21310</v>
      </c>
      <c r="B12941" s="151" t="s">
        <v>5733</v>
      </c>
      <c r="C12941" s="148">
        <v>7043.4826000000012</v>
      </c>
      <c r="D12941" s="148">
        <f t="shared" si="606"/>
        <v>8593.0499999999993</v>
      </c>
      <c r="E12941" s="138" t="s">
        <v>2032</v>
      </c>
      <c r="F12941" s="148">
        <f t="shared" si="607"/>
        <v>7043.48</v>
      </c>
      <c r="G12941" s="148">
        <f t="shared" si="608"/>
        <v>8593.0455999999995</v>
      </c>
    </row>
    <row r="12942" spans="1:7" ht="14.4" customHeight="1">
      <c r="A12942" s="138" t="s">
        <v>21311</v>
      </c>
      <c r="B12942" s="151" t="s">
        <v>5720</v>
      </c>
      <c r="C12942" s="148">
        <v>19598.466800000002</v>
      </c>
      <c r="D12942" s="148">
        <f t="shared" si="606"/>
        <v>23910.13</v>
      </c>
      <c r="E12942" s="138" t="s">
        <v>2032</v>
      </c>
      <c r="F12942" s="148">
        <f t="shared" si="607"/>
        <v>19598.47</v>
      </c>
      <c r="G12942" s="148">
        <f t="shared" si="608"/>
        <v>23910.133400000002</v>
      </c>
    </row>
    <row r="12943" spans="1:7" ht="14.4" customHeight="1">
      <c r="A12943" s="138" t="s">
        <v>21312</v>
      </c>
      <c r="B12943" s="151" t="s">
        <v>5720</v>
      </c>
      <c r="C12943" s="148">
        <v>19217.864819999999</v>
      </c>
      <c r="D12943" s="148">
        <f t="shared" si="606"/>
        <v>23445.8</v>
      </c>
      <c r="E12943" s="138" t="s">
        <v>2033</v>
      </c>
      <c r="F12943" s="148">
        <f t="shared" si="607"/>
        <v>19217.86</v>
      </c>
      <c r="G12943" s="148">
        <f t="shared" si="608"/>
        <v>23445.789199999999</v>
      </c>
    </row>
    <row r="12944" spans="1:7" ht="14.4" customHeight="1">
      <c r="A12944" s="138" t="s">
        <v>21313</v>
      </c>
      <c r="B12944" s="151" t="s">
        <v>5720</v>
      </c>
      <c r="C12944" s="148">
        <v>19217.864819999999</v>
      </c>
      <c r="D12944" s="148">
        <f t="shared" si="606"/>
        <v>23445.8</v>
      </c>
      <c r="E12944" s="138" t="s">
        <v>2033</v>
      </c>
      <c r="F12944" s="148">
        <f t="shared" si="607"/>
        <v>19217.86</v>
      </c>
      <c r="G12944" s="148">
        <f t="shared" si="608"/>
        <v>23445.789199999999</v>
      </c>
    </row>
    <row r="12945" spans="1:7" ht="14.4" customHeight="1">
      <c r="A12945" s="138" t="s">
        <v>21314</v>
      </c>
      <c r="B12945" s="151" t="s">
        <v>5720</v>
      </c>
      <c r="C12945" s="148">
        <v>19598.466800000002</v>
      </c>
      <c r="D12945" s="148">
        <f t="shared" si="606"/>
        <v>23910.13</v>
      </c>
      <c r="E12945" s="138" t="s">
        <v>2032</v>
      </c>
      <c r="F12945" s="148">
        <f t="shared" si="607"/>
        <v>19598.47</v>
      </c>
      <c r="G12945" s="148">
        <f t="shared" si="608"/>
        <v>23910.133400000002</v>
      </c>
    </row>
    <row r="12946" spans="1:7" ht="14.4" customHeight="1">
      <c r="A12946" s="138" t="s">
        <v>21315</v>
      </c>
      <c r="B12946" s="151" t="s">
        <v>5740</v>
      </c>
      <c r="C12946" s="148">
        <v>19598.466800000002</v>
      </c>
      <c r="D12946" s="148">
        <f t="shared" si="606"/>
        <v>23910.13</v>
      </c>
      <c r="E12946" s="138" t="s">
        <v>2032</v>
      </c>
      <c r="F12946" s="148">
        <f t="shared" si="607"/>
        <v>19598.47</v>
      </c>
      <c r="G12946" s="148">
        <f t="shared" si="608"/>
        <v>23910.133400000002</v>
      </c>
    </row>
    <row r="12947" spans="1:7" ht="14.4" customHeight="1">
      <c r="A12947" s="138" t="s">
        <v>21316</v>
      </c>
      <c r="B12947" s="151" t="s">
        <v>5740</v>
      </c>
      <c r="C12947" s="148">
        <v>19217.864819999999</v>
      </c>
      <c r="D12947" s="148">
        <f t="shared" si="606"/>
        <v>23445.8</v>
      </c>
      <c r="E12947" s="138" t="s">
        <v>2033</v>
      </c>
      <c r="F12947" s="148">
        <f t="shared" si="607"/>
        <v>19217.86</v>
      </c>
      <c r="G12947" s="148">
        <f t="shared" si="608"/>
        <v>23445.789199999999</v>
      </c>
    </row>
    <row r="12948" spans="1:7" ht="14.4" customHeight="1">
      <c r="A12948" s="138" t="s">
        <v>21317</v>
      </c>
      <c r="B12948" s="151" t="s">
        <v>5740</v>
      </c>
      <c r="C12948" s="148">
        <v>19217.864819999999</v>
      </c>
      <c r="D12948" s="148">
        <f t="shared" si="606"/>
        <v>23445.8</v>
      </c>
      <c r="E12948" s="138" t="s">
        <v>2033</v>
      </c>
      <c r="F12948" s="148">
        <f t="shared" si="607"/>
        <v>19217.86</v>
      </c>
      <c r="G12948" s="148">
        <f t="shared" si="608"/>
        <v>23445.789199999999</v>
      </c>
    </row>
    <row r="12949" spans="1:7" ht="14.4" customHeight="1">
      <c r="A12949" s="138" t="s">
        <v>21318</v>
      </c>
      <c r="B12949" s="151" t="s">
        <v>5740</v>
      </c>
      <c r="C12949" s="148">
        <v>19598.466800000002</v>
      </c>
      <c r="D12949" s="148">
        <f t="shared" si="606"/>
        <v>23910.13</v>
      </c>
      <c r="E12949" s="138" t="s">
        <v>2032</v>
      </c>
      <c r="F12949" s="148">
        <f t="shared" si="607"/>
        <v>19598.47</v>
      </c>
      <c r="G12949" s="148">
        <f t="shared" si="608"/>
        <v>23910.133400000002</v>
      </c>
    </row>
    <row r="12950" spans="1:7" ht="14.4" customHeight="1">
      <c r="A12950" s="138" t="s">
        <v>21319</v>
      </c>
      <c r="B12950" s="151" t="s">
        <v>5733</v>
      </c>
      <c r="C12950" s="148">
        <v>7806</v>
      </c>
      <c r="D12950" s="148">
        <f t="shared" si="606"/>
        <v>9523.32</v>
      </c>
      <c r="E12950" s="138" t="s">
        <v>2033</v>
      </c>
      <c r="F12950" s="148">
        <f t="shared" si="607"/>
        <v>7806</v>
      </c>
      <c r="G12950" s="148">
        <f t="shared" si="608"/>
        <v>9523.32</v>
      </c>
    </row>
    <row r="12951" spans="1:7" ht="14.4" customHeight="1">
      <c r="A12951" s="138" t="s">
        <v>21320</v>
      </c>
      <c r="B12951" s="151" t="s">
        <v>5733</v>
      </c>
      <c r="C12951" s="148">
        <v>7806</v>
      </c>
      <c r="D12951" s="148">
        <f t="shared" si="606"/>
        <v>9523.32</v>
      </c>
      <c r="E12951" s="138" t="s">
        <v>2033</v>
      </c>
      <c r="F12951" s="148">
        <f t="shared" si="607"/>
        <v>7806</v>
      </c>
      <c r="G12951" s="148">
        <f t="shared" si="608"/>
        <v>9523.32</v>
      </c>
    </row>
    <row r="12952" spans="1:7" ht="14.4" customHeight="1">
      <c r="A12952" s="138" t="s">
        <v>21321</v>
      </c>
      <c r="B12952" s="151" t="s">
        <v>5733</v>
      </c>
      <c r="C12952" s="148">
        <v>7043.4826000000012</v>
      </c>
      <c r="D12952" s="148">
        <f t="shared" si="606"/>
        <v>8593.0499999999993</v>
      </c>
      <c r="E12952" s="138" t="s">
        <v>2032</v>
      </c>
      <c r="F12952" s="148">
        <f t="shared" si="607"/>
        <v>7043.48</v>
      </c>
      <c r="G12952" s="148">
        <f t="shared" si="608"/>
        <v>8593.0455999999995</v>
      </c>
    </row>
    <row r="12953" spans="1:7" ht="14.4" customHeight="1">
      <c r="A12953" s="138" t="s">
        <v>21322</v>
      </c>
      <c r="B12953" s="151" t="s">
        <v>5740</v>
      </c>
      <c r="C12953" s="148">
        <v>33510</v>
      </c>
      <c r="D12953" s="148">
        <f t="shared" si="606"/>
        <v>40882.199999999997</v>
      </c>
      <c r="E12953" s="138" t="s">
        <v>2033</v>
      </c>
      <c r="F12953" s="148">
        <f t="shared" si="607"/>
        <v>33510</v>
      </c>
      <c r="G12953" s="148">
        <f t="shared" si="608"/>
        <v>40882.199999999997</v>
      </c>
    </row>
    <row r="12954" spans="1:7" ht="14.4" customHeight="1">
      <c r="A12954" s="138" t="s">
        <v>21323</v>
      </c>
      <c r="B12954" s="151" t="s">
        <v>5740</v>
      </c>
      <c r="C12954" s="148">
        <v>33510</v>
      </c>
      <c r="D12954" s="148">
        <f t="shared" si="606"/>
        <v>40882.199999999997</v>
      </c>
      <c r="E12954" s="138" t="s">
        <v>2033</v>
      </c>
      <c r="F12954" s="148">
        <f t="shared" si="607"/>
        <v>33510</v>
      </c>
      <c r="G12954" s="148">
        <f t="shared" si="608"/>
        <v>40882.199999999997</v>
      </c>
    </row>
    <row r="12955" spans="1:7" ht="14.4" customHeight="1">
      <c r="A12955" s="138" t="s">
        <v>21324</v>
      </c>
      <c r="B12955" s="151" t="s">
        <v>5743</v>
      </c>
      <c r="C12955" s="148">
        <v>14452</v>
      </c>
      <c r="D12955" s="148">
        <f t="shared" si="606"/>
        <v>17631.439999999999</v>
      </c>
      <c r="E12955" s="138" t="s">
        <v>2033</v>
      </c>
      <c r="F12955" s="148">
        <f t="shared" si="607"/>
        <v>14452</v>
      </c>
      <c r="G12955" s="148">
        <f t="shared" si="608"/>
        <v>17631.439999999999</v>
      </c>
    </row>
    <row r="12956" spans="1:7" ht="14.4" customHeight="1">
      <c r="A12956" s="138" t="s">
        <v>21325</v>
      </c>
      <c r="B12956" s="151" t="s">
        <v>5743</v>
      </c>
      <c r="C12956" s="148">
        <v>14452</v>
      </c>
      <c r="D12956" s="148">
        <f t="shared" si="606"/>
        <v>17631.439999999999</v>
      </c>
      <c r="E12956" s="138" t="s">
        <v>2033</v>
      </c>
      <c r="F12956" s="148">
        <f t="shared" si="607"/>
        <v>14452</v>
      </c>
      <c r="G12956" s="148">
        <f t="shared" si="608"/>
        <v>17631.439999999999</v>
      </c>
    </row>
    <row r="12957" spans="1:7" ht="14.4" customHeight="1">
      <c r="A12957" s="138" t="s">
        <v>21326</v>
      </c>
      <c r="B12957" s="151" t="s">
        <v>21327</v>
      </c>
      <c r="C12957" s="148">
        <v>24422</v>
      </c>
      <c r="D12957" s="148">
        <f t="shared" si="606"/>
        <v>29794.84</v>
      </c>
      <c r="E12957" s="138" t="s">
        <v>2033</v>
      </c>
      <c r="F12957" s="148">
        <f t="shared" si="607"/>
        <v>24422</v>
      </c>
      <c r="G12957" s="148">
        <f t="shared" si="608"/>
        <v>29794.84</v>
      </c>
    </row>
    <row r="12958" spans="1:7" ht="14.4" customHeight="1">
      <c r="A12958" s="138" t="s">
        <v>21328</v>
      </c>
      <c r="B12958" s="151" t="s">
        <v>21327</v>
      </c>
      <c r="C12958" s="148">
        <v>24422</v>
      </c>
      <c r="D12958" s="148">
        <f t="shared" si="606"/>
        <v>29794.84</v>
      </c>
      <c r="E12958" s="138" t="s">
        <v>2033</v>
      </c>
      <c r="F12958" s="148">
        <f t="shared" si="607"/>
        <v>24422</v>
      </c>
      <c r="G12958" s="148">
        <f t="shared" si="608"/>
        <v>29794.84</v>
      </c>
    </row>
    <row r="12959" spans="1:7" ht="14.4" customHeight="1">
      <c r="A12959" s="138" t="s">
        <v>21329</v>
      </c>
      <c r="B12959" s="151" t="s">
        <v>21330</v>
      </c>
      <c r="C12959" s="148">
        <v>13142</v>
      </c>
      <c r="D12959" s="148">
        <f t="shared" si="606"/>
        <v>16033.24</v>
      </c>
      <c r="E12959" s="138" t="s">
        <v>2033</v>
      </c>
      <c r="F12959" s="148">
        <f t="shared" si="607"/>
        <v>13142</v>
      </c>
      <c r="G12959" s="148">
        <f t="shared" si="608"/>
        <v>16033.24</v>
      </c>
    </row>
    <row r="12960" spans="1:7" ht="14.4" customHeight="1">
      <c r="A12960" s="138" t="s">
        <v>21331</v>
      </c>
      <c r="B12960" s="151" t="s">
        <v>21330</v>
      </c>
      <c r="C12960" s="148">
        <v>13142</v>
      </c>
      <c r="D12960" s="148">
        <f t="shared" si="606"/>
        <v>16033.24</v>
      </c>
      <c r="E12960" s="138" t="s">
        <v>2033</v>
      </c>
      <c r="F12960" s="148">
        <f t="shared" si="607"/>
        <v>13142</v>
      </c>
      <c r="G12960" s="148">
        <f t="shared" si="608"/>
        <v>16033.24</v>
      </c>
    </row>
    <row r="12961" spans="1:7" ht="14.4" customHeight="1">
      <c r="A12961" s="138" t="s">
        <v>21332</v>
      </c>
      <c r="B12961" s="151" t="s">
        <v>21333</v>
      </c>
      <c r="C12961" s="148">
        <v>1739.9074000000003</v>
      </c>
      <c r="D12961" s="148">
        <f t="shared" si="606"/>
        <v>2122.69</v>
      </c>
      <c r="E12961" s="138" t="s">
        <v>2032</v>
      </c>
      <c r="F12961" s="148">
        <f t="shared" si="607"/>
        <v>1739.91</v>
      </c>
      <c r="G12961" s="148">
        <f t="shared" si="608"/>
        <v>2122.6902</v>
      </c>
    </row>
    <row r="12962" spans="1:7" ht="14.4" customHeight="1">
      <c r="A12962" s="138" t="s">
        <v>21334</v>
      </c>
      <c r="B12962" s="151" t="s">
        <v>21335</v>
      </c>
      <c r="C12962" s="148">
        <v>2247</v>
      </c>
      <c r="D12962" s="148">
        <f t="shared" si="606"/>
        <v>2741.34</v>
      </c>
      <c r="E12962" s="138" t="s">
        <v>2033</v>
      </c>
      <c r="F12962" s="148">
        <f t="shared" si="607"/>
        <v>2247</v>
      </c>
      <c r="G12962" s="148">
        <f t="shared" si="608"/>
        <v>2741.34</v>
      </c>
    </row>
    <row r="12963" spans="1:7" ht="14.4" customHeight="1">
      <c r="A12963" s="138" t="s">
        <v>21336</v>
      </c>
      <c r="B12963" s="151" t="s">
        <v>21337</v>
      </c>
      <c r="C12963" s="148">
        <v>2247</v>
      </c>
      <c r="D12963" s="148">
        <f t="shared" si="606"/>
        <v>2741.34</v>
      </c>
      <c r="E12963" s="138" t="s">
        <v>2033</v>
      </c>
      <c r="F12963" s="148">
        <f t="shared" si="607"/>
        <v>2247</v>
      </c>
      <c r="G12963" s="148">
        <f t="shared" si="608"/>
        <v>2741.34</v>
      </c>
    </row>
    <row r="12964" spans="1:7" ht="14.4" customHeight="1">
      <c r="A12964" s="138" t="s">
        <v>21338</v>
      </c>
      <c r="B12964" s="151" t="s">
        <v>21339</v>
      </c>
      <c r="C12964" s="148">
        <v>1739.9074000000003</v>
      </c>
      <c r="D12964" s="148">
        <f t="shared" si="606"/>
        <v>2122.69</v>
      </c>
      <c r="E12964" s="138" t="s">
        <v>2032</v>
      </c>
      <c r="F12964" s="148">
        <f t="shared" si="607"/>
        <v>1739.91</v>
      </c>
      <c r="G12964" s="148">
        <f t="shared" si="608"/>
        <v>2122.6902</v>
      </c>
    </row>
    <row r="12965" spans="1:7" ht="14.4" customHeight="1">
      <c r="A12965" s="138" t="s">
        <v>21340</v>
      </c>
      <c r="B12965" s="151" t="s">
        <v>21341</v>
      </c>
      <c r="C12965" s="148">
        <v>1739.9074000000003</v>
      </c>
      <c r="D12965" s="148">
        <f t="shared" si="606"/>
        <v>2122.69</v>
      </c>
      <c r="E12965" s="138" t="s">
        <v>2032</v>
      </c>
      <c r="F12965" s="148">
        <f t="shared" si="607"/>
        <v>1739.91</v>
      </c>
      <c r="G12965" s="148">
        <f t="shared" si="608"/>
        <v>2122.6902</v>
      </c>
    </row>
    <row r="12966" spans="1:7" ht="14.4" customHeight="1">
      <c r="A12966" s="138" t="s">
        <v>21342</v>
      </c>
      <c r="B12966" s="151" t="s">
        <v>21343</v>
      </c>
      <c r="C12966" s="148">
        <v>3291.9502000000002</v>
      </c>
      <c r="D12966" s="148">
        <f t="shared" si="606"/>
        <v>4016.18</v>
      </c>
      <c r="E12966" s="138" t="s">
        <v>2032</v>
      </c>
      <c r="F12966" s="148">
        <f t="shared" si="607"/>
        <v>3291.95</v>
      </c>
      <c r="G12966" s="148">
        <f t="shared" si="608"/>
        <v>4016.1789999999996</v>
      </c>
    </row>
    <row r="12967" spans="1:7" ht="14.4" customHeight="1">
      <c r="A12967" s="138" t="s">
        <v>21344</v>
      </c>
      <c r="B12967" s="151" t="s">
        <v>21345</v>
      </c>
      <c r="C12967" s="148">
        <v>3690</v>
      </c>
      <c r="D12967" s="148">
        <f t="shared" si="606"/>
        <v>4501.8</v>
      </c>
      <c r="E12967" s="138" t="s">
        <v>2033</v>
      </c>
      <c r="F12967" s="148">
        <f t="shared" si="607"/>
        <v>3690</v>
      </c>
      <c r="G12967" s="148">
        <f t="shared" si="608"/>
        <v>4501.8</v>
      </c>
    </row>
    <row r="12968" spans="1:7" ht="14.4" customHeight="1">
      <c r="A12968" s="138" t="s">
        <v>21346</v>
      </c>
      <c r="B12968" s="151" t="s">
        <v>21347</v>
      </c>
      <c r="C12968" s="148">
        <v>3690</v>
      </c>
      <c r="D12968" s="148">
        <f t="shared" si="606"/>
        <v>4501.8</v>
      </c>
      <c r="E12968" s="138" t="s">
        <v>2033</v>
      </c>
      <c r="F12968" s="148">
        <f t="shared" si="607"/>
        <v>3690</v>
      </c>
      <c r="G12968" s="148">
        <f t="shared" si="608"/>
        <v>4501.8</v>
      </c>
    </row>
    <row r="12969" spans="1:7" ht="14.4" customHeight="1">
      <c r="A12969" s="138" t="s">
        <v>21348</v>
      </c>
      <c r="B12969" s="151" t="s">
        <v>21349</v>
      </c>
      <c r="C12969" s="148">
        <v>3291.9502000000002</v>
      </c>
      <c r="D12969" s="148">
        <f t="shared" si="606"/>
        <v>4016.18</v>
      </c>
      <c r="E12969" s="138" t="s">
        <v>2032</v>
      </c>
      <c r="F12969" s="148">
        <f t="shared" si="607"/>
        <v>3291.95</v>
      </c>
      <c r="G12969" s="148">
        <f t="shared" si="608"/>
        <v>4016.1789999999996</v>
      </c>
    </row>
    <row r="12970" spans="1:7" ht="14.4" customHeight="1">
      <c r="A12970" s="138" t="s">
        <v>21350</v>
      </c>
      <c r="B12970" s="151" t="s">
        <v>21351</v>
      </c>
      <c r="C12970" s="148">
        <v>3291.9502000000002</v>
      </c>
      <c r="D12970" s="148">
        <f t="shared" si="606"/>
        <v>4016.18</v>
      </c>
      <c r="E12970" s="138" t="s">
        <v>2032</v>
      </c>
      <c r="F12970" s="148">
        <f t="shared" si="607"/>
        <v>3291.95</v>
      </c>
      <c r="G12970" s="148">
        <f t="shared" si="608"/>
        <v>4016.1789999999996</v>
      </c>
    </row>
    <row r="12971" spans="1:7" ht="14.4" customHeight="1">
      <c r="A12971" s="138" t="s">
        <v>21352</v>
      </c>
      <c r="B12971" s="151" t="s">
        <v>21343</v>
      </c>
      <c r="C12971" s="148">
        <v>4878.6474000000007</v>
      </c>
      <c r="D12971" s="148">
        <f t="shared" si="606"/>
        <v>5951.95</v>
      </c>
      <c r="E12971" s="138" t="s">
        <v>2032</v>
      </c>
      <c r="F12971" s="148">
        <f t="shared" si="607"/>
        <v>4878.6499999999996</v>
      </c>
      <c r="G12971" s="148">
        <f t="shared" si="608"/>
        <v>5951.9529999999995</v>
      </c>
    </row>
    <row r="12972" spans="1:7" ht="14.4" customHeight="1">
      <c r="A12972" s="138" t="s">
        <v>21353</v>
      </c>
      <c r="B12972" s="151" t="s">
        <v>11303</v>
      </c>
      <c r="C12972" s="148">
        <v>5141</v>
      </c>
      <c r="D12972" s="148">
        <f t="shared" si="606"/>
        <v>6272.02</v>
      </c>
      <c r="E12972" s="138" t="s">
        <v>2033</v>
      </c>
      <c r="F12972" s="148">
        <f t="shared" si="607"/>
        <v>5141</v>
      </c>
      <c r="G12972" s="148">
        <f t="shared" si="608"/>
        <v>6272.0199999999995</v>
      </c>
    </row>
    <row r="12973" spans="1:7" ht="14.4" customHeight="1">
      <c r="A12973" s="138" t="s">
        <v>21354</v>
      </c>
      <c r="B12973" s="151" t="s">
        <v>21355</v>
      </c>
      <c r="C12973" s="148">
        <v>5141</v>
      </c>
      <c r="D12973" s="148">
        <f t="shared" si="606"/>
        <v>6272.02</v>
      </c>
      <c r="E12973" s="138" t="s">
        <v>2033</v>
      </c>
      <c r="F12973" s="148">
        <f t="shared" si="607"/>
        <v>5141</v>
      </c>
      <c r="G12973" s="148">
        <f t="shared" si="608"/>
        <v>6272.0199999999995</v>
      </c>
    </row>
    <row r="12974" spans="1:7" ht="14.4" customHeight="1">
      <c r="A12974" s="138" t="s">
        <v>21356</v>
      </c>
      <c r="B12974" s="151" t="s">
        <v>21357</v>
      </c>
      <c r="C12974" s="148">
        <v>4878.6474000000007</v>
      </c>
      <c r="D12974" s="148">
        <f t="shared" si="606"/>
        <v>5951.95</v>
      </c>
      <c r="E12974" s="138" t="s">
        <v>2032</v>
      </c>
      <c r="F12974" s="148">
        <f t="shared" si="607"/>
        <v>4878.6499999999996</v>
      </c>
      <c r="G12974" s="148">
        <f t="shared" si="608"/>
        <v>5951.9529999999995</v>
      </c>
    </row>
    <row r="12975" spans="1:7" ht="14.4" customHeight="1">
      <c r="A12975" s="138" t="s">
        <v>21358</v>
      </c>
      <c r="B12975" s="151" t="s">
        <v>21359</v>
      </c>
      <c r="C12975" s="148">
        <v>4878.6474000000007</v>
      </c>
      <c r="D12975" s="148">
        <f t="shared" si="606"/>
        <v>5951.95</v>
      </c>
      <c r="E12975" s="138" t="s">
        <v>2032</v>
      </c>
      <c r="F12975" s="148">
        <f t="shared" si="607"/>
        <v>4878.6499999999996</v>
      </c>
      <c r="G12975" s="148">
        <f t="shared" si="608"/>
        <v>5951.9529999999995</v>
      </c>
    </row>
    <row r="12976" spans="1:7" ht="14.4" customHeight="1">
      <c r="A12976" s="138" t="s">
        <v>21360</v>
      </c>
      <c r="B12976" s="151" t="s">
        <v>21361</v>
      </c>
      <c r="C12976" s="148">
        <v>6495</v>
      </c>
      <c r="D12976" s="148">
        <f t="shared" si="606"/>
        <v>7923.9</v>
      </c>
      <c r="E12976" s="138" t="s">
        <v>2033</v>
      </c>
      <c r="F12976" s="148">
        <f t="shared" si="607"/>
        <v>6495</v>
      </c>
      <c r="G12976" s="148">
        <f t="shared" si="608"/>
        <v>7923.9</v>
      </c>
    </row>
    <row r="12977" spans="1:7" ht="14.4" customHeight="1">
      <c r="A12977" s="138" t="s">
        <v>21362</v>
      </c>
      <c r="B12977" s="151" t="s">
        <v>21363</v>
      </c>
      <c r="C12977" s="148">
        <v>6495</v>
      </c>
      <c r="D12977" s="148">
        <f t="shared" si="606"/>
        <v>7923.9</v>
      </c>
      <c r="E12977" s="138" t="s">
        <v>2033</v>
      </c>
      <c r="F12977" s="148">
        <f t="shared" si="607"/>
        <v>6495</v>
      </c>
      <c r="G12977" s="148">
        <f t="shared" si="608"/>
        <v>7923.9</v>
      </c>
    </row>
    <row r="12978" spans="1:7" ht="14.4" customHeight="1">
      <c r="A12978" s="138" t="s">
        <v>21364</v>
      </c>
      <c r="B12978" s="151" t="s">
        <v>21365</v>
      </c>
      <c r="C12978" s="148">
        <v>6313.9736000000003</v>
      </c>
      <c r="D12978" s="148">
        <f t="shared" si="606"/>
        <v>7703.05</v>
      </c>
      <c r="E12978" s="138" t="s">
        <v>2032</v>
      </c>
      <c r="F12978" s="148">
        <f t="shared" si="607"/>
        <v>6313.97</v>
      </c>
      <c r="G12978" s="148">
        <f t="shared" si="608"/>
        <v>7703.0434000000005</v>
      </c>
    </row>
    <row r="12979" spans="1:7" ht="14.4" customHeight="1">
      <c r="A12979" s="138" t="s">
        <v>21366</v>
      </c>
      <c r="B12979" s="151" t="s">
        <v>21367</v>
      </c>
      <c r="C12979" s="148">
        <v>6313.9736000000003</v>
      </c>
      <c r="D12979" s="148">
        <f t="shared" si="606"/>
        <v>7703.05</v>
      </c>
      <c r="E12979" s="138" t="s">
        <v>2032</v>
      </c>
      <c r="F12979" s="148">
        <f t="shared" si="607"/>
        <v>6313.97</v>
      </c>
      <c r="G12979" s="148">
        <f t="shared" si="608"/>
        <v>7703.0434000000005</v>
      </c>
    </row>
    <row r="12980" spans="1:7" ht="14.4" customHeight="1">
      <c r="A12980" s="138" t="s">
        <v>21368</v>
      </c>
      <c r="B12980" s="151" t="s">
        <v>21369</v>
      </c>
      <c r="C12980" s="148">
        <v>8750</v>
      </c>
      <c r="D12980" s="148">
        <f t="shared" si="606"/>
        <v>10675</v>
      </c>
      <c r="E12980" s="138" t="s">
        <v>2033</v>
      </c>
      <c r="F12980" s="148">
        <f t="shared" si="607"/>
        <v>8750</v>
      </c>
      <c r="G12980" s="148">
        <f t="shared" si="608"/>
        <v>10675</v>
      </c>
    </row>
    <row r="12981" spans="1:7" ht="14.4" customHeight="1">
      <c r="A12981" s="138" t="s">
        <v>21370</v>
      </c>
      <c r="B12981" s="151" t="s">
        <v>21371</v>
      </c>
      <c r="C12981" s="148">
        <v>8750</v>
      </c>
      <c r="D12981" s="148">
        <f t="shared" si="606"/>
        <v>10675</v>
      </c>
      <c r="E12981" s="138" t="s">
        <v>2033</v>
      </c>
      <c r="F12981" s="148">
        <f t="shared" si="607"/>
        <v>8750</v>
      </c>
      <c r="G12981" s="148">
        <f t="shared" si="608"/>
        <v>10675</v>
      </c>
    </row>
    <row r="12982" spans="1:7" ht="14.4" customHeight="1">
      <c r="A12982" s="138" t="s">
        <v>21372</v>
      </c>
      <c r="B12982" s="151" t="s">
        <v>21373</v>
      </c>
      <c r="C12982" s="148">
        <v>8070.2886000000008</v>
      </c>
      <c r="D12982" s="148">
        <f t="shared" si="606"/>
        <v>9845.75</v>
      </c>
      <c r="E12982" s="138" t="s">
        <v>2032</v>
      </c>
      <c r="F12982" s="148">
        <f t="shared" si="607"/>
        <v>8070.29</v>
      </c>
      <c r="G12982" s="148">
        <f t="shared" si="608"/>
        <v>9845.7538000000004</v>
      </c>
    </row>
    <row r="12983" spans="1:7" ht="14.4" customHeight="1">
      <c r="A12983" s="138" t="s">
        <v>21374</v>
      </c>
      <c r="B12983" s="151" t="s">
        <v>21375</v>
      </c>
      <c r="C12983" s="148">
        <v>8070.2886000000008</v>
      </c>
      <c r="D12983" s="148">
        <f t="shared" si="606"/>
        <v>9845.75</v>
      </c>
      <c r="E12983" s="138" t="s">
        <v>2032</v>
      </c>
      <c r="F12983" s="148">
        <f t="shared" si="607"/>
        <v>8070.29</v>
      </c>
      <c r="G12983" s="148">
        <f t="shared" si="608"/>
        <v>9845.7538000000004</v>
      </c>
    </row>
    <row r="12984" spans="1:7" ht="14.4" customHeight="1">
      <c r="A12984" s="138" t="s">
        <v>21376</v>
      </c>
      <c r="B12984" s="151" t="s">
        <v>21377</v>
      </c>
      <c r="C12984" s="148">
        <v>12220.61456</v>
      </c>
      <c r="D12984" s="148">
        <f t="shared" si="606"/>
        <v>14909.15</v>
      </c>
      <c r="E12984" s="138" t="s">
        <v>2036</v>
      </c>
      <c r="F12984" s="148">
        <f t="shared" si="607"/>
        <v>12220.61</v>
      </c>
      <c r="G12984" s="148">
        <f t="shared" si="608"/>
        <v>14909.144200000001</v>
      </c>
    </row>
    <row r="12985" spans="1:7" ht="14.4" customHeight="1">
      <c r="A12985" s="138" t="s">
        <v>21378</v>
      </c>
      <c r="B12985" s="151" t="s">
        <v>21377</v>
      </c>
      <c r="C12985" s="148">
        <v>13955.011840000001</v>
      </c>
      <c r="D12985" s="148">
        <f t="shared" si="606"/>
        <v>17025.11</v>
      </c>
      <c r="E12985" s="138" t="s">
        <v>2036</v>
      </c>
      <c r="F12985" s="148">
        <f t="shared" si="607"/>
        <v>13955.01</v>
      </c>
      <c r="G12985" s="148">
        <f t="shared" si="608"/>
        <v>17025.1122</v>
      </c>
    </row>
    <row r="12986" spans="1:7" ht="14.4" customHeight="1">
      <c r="A12986" s="138" t="s">
        <v>21379</v>
      </c>
      <c r="B12986" s="151" t="s">
        <v>21377</v>
      </c>
      <c r="C12986" s="148">
        <v>13649.29643</v>
      </c>
      <c r="D12986" s="148">
        <f t="shared" si="606"/>
        <v>16652.14</v>
      </c>
      <c r="E12986" s="138" t="s">
        <v>2036</v>
      </c>
      <c r="F12986" s="148">
        <f t="shared" si="607"/>
        <v>13649.3</v>
      </c>
      <c r="G12986" s="148">
        <f t="shared" si="608"/>
        <v>16652.145999999997</v>
      </c>
    </row>
    <row r="12987" spans="1:7" ht="14.4" customHeight="1">
      <c r="A12987" s="138" t="s">
        <v>21380</v>
      </c>
      <c r="B12987" s="151" t="s">
        <v>21377</v>
      </c>
      <c r="C12987" s="148">
        <v>13955.011840000001</v>
      </c>
      <c r="D12987" s="148">
        <f t="shared" si="606"/>
        <v>17025.11</v>
      </c>
      <c r="E12987" s="138" t="s">
        <v>2036</v>
      </c>
      <c r="F12987" s="148">
        <f t="shared" si="607"/>
        <v>13955.01</v>
      </c>
      <c r="G12987" s="148">
        <f t="shared" si="608"/>
        <v>17025.1122</v>
      </c>
    </row>
    <row r="12988" spans="1:7" ht="14.4" customHeight="1">
      <c r="A12988" s="138" t="s">
        <v>21381</v>
      </c>
      <c r="B12988" s="151" t="s">
        <v>21377</v>
      </c>
      <c r="C12988" s="148">
        <v>13955.011840000001</v>
      </c>
      <c r="D12988" s="148">
        <f t="shared" si="606"/>
        <v>17025.11</v>
      </c>
      <c r="E12988" s="138" t="s">
        <v>2036</v>
      </c>
      <c r="F12988" s="148">
        <f t="shared" si="607"/>
        <v>13955.01</v>
      </c>
      <c r="G12988" s="148">
        <f t="shared" si="608"/>
        <v>17025.1122</v>
      </c>
    </row>
    <row r="12989" spans="1:7" ht="14.4" customHeight="1">
      <c r="A12989" s="138" t="s">
        <v>21382</v>
      </c>
      <c r="B12989" s="151" t="s">
        <v>21377</v>
      </c>
      <c r="C12989" s="148">
        <v>13273.506400000002</v>
      </c>
      <c r="D12989" s="148">
        <f t="shared" si="606"/>
        <v>16193.68</v>
      </c>
      <c r="E12989" s="138" t="s">
        <v>2036</v>
      </c>
      <c r="F12989" s="148">
        <f t="shared" si="607"/>
        <v>13273.51</v>
      </c>
      <c r="G12989" s="148">
        <f t="shared" si="608"/>
        <v>16193.682199999999</v>
      </c>
    </row>
    <row r="12990" spans="1:7" ht="14.4" customHeight="1">
      <c r="A12990" s="138" t="s">
        <v>21383</v>
      </c>
      <c r="B12990" s="151" t="s">
        <v>21377</v>
      </c>
      <c r="C12990" s="148">
        <v>14868.626080000002</v>
      </c>
      <c r="D12990" s="148">
        <f t="shared" si="606"/>
        <v>18139.72</v>
      </c>
      <c r="E12990" s="138" t="s">
        <v>2036</v>
      </c>
      <c r="F12990" s="148">
        <f t="shared" si="607"/>
        <v>14868.63</v>
      </c>
      <c r="G12990" s="148">
        <f t="shared" si="608"/>
        <v>18139.728599999999</v>
      </c>
    </row>
    <row r="12991" spans="1:7" ht="14.4" customHeight="1">
      <c r="A12991" s="138" t="s">
        <v>21384</v>
      </c>
      <c r="B12991" s="151" t="s">
        <v>21377</v>
      </c>
      <c r="C12991" s="148">
        <v>12220.61456</v>
      </c>
      <c r="D12991" s="148">
        <f t="shared" si="606"/>
        <v>14909.15</v>
      </c>
      <c r="E12991" s="138" t="s">
        <v>2036</v>
      </c>
      <c r="F12991" s="148">
        <f t="shared" si="607"/>
        <v>12220.61</v>
      </c>
      <c r="G12991" s="148">
        <f t="shared" si="608"/>
        <v>14909.144200000001</v>
      </c>
    </row>
    <row r="12992" spans="1:7" ht="14.4" customHeight="1">
      <c r="A12992" s="138" t="s">
        <v>21385</v>
      </c>
      <c r="B12992" s="151" t="s">
        <v>21377</v>
      </c>
      <c r="C12992" s="148">
        <v>14868.626080000002</v>
      </c>
      <c r="D12992" s="148">
        <f t="shared" si="606"/>
        <v>18139.72</v>
      </c>
      <c r="E12992" s="138" t="s">
        <v>2036</v>
      </c>
      <c r="F12992" s="148">
        <f t="shared" si="607"/>
        <v>14868.63</v>
      </c>
      <c r="G12992" s="148">
        <f t="shared" si="608"/>
        <v>18139.728599999999</v>
      </c>
    </row>
    <row r="12993" spans="1:7" ht="14.4" customHeight="1">
      <c r="A12993" s="138" t="s">
        <v>21386</v>
      </c>
      <c r="B12993" s="151" t="s">
        <v>21377</v>
      </c>
      <c r="C12993" s="148">
        <v>19943.677600000003</v>
      </c>
      <c r="D12993" s="148">
        <f t="shared" si="606"/>
        <v>24331.29</v>
      </c>
      <c r="E12993" s="138" t="s">
        <v>2036</v>
      </c>
      <c r="F12993" s="148">
        <f t="shared" si="607"/>
        <v>19943.68</v>
      </c>
      <c r="G12993" s="148">
        <f t="shared" si="608"/>
        <v>24331.2896</v>
      </c>
    </row>
    <row r="12994" spans="1:7" ht="14.4" customHeight="1">
      <c r="A12994" s="138" t="s">
        <v>21387</v>
      </c>
      <c r="B12994" s="151" t="s">
        <v>21377</v>
      </c>
      <c r="C12994" s="148">
        <v>19943.677600000003</v>
      </c>
      <c r="D12994" s="148">
        <f t="shared" si="606"/>
        <v>24331.29</v>
      </c>
      <c r="E12994" s="138" t="s">
        <v>2036</v>
      </c>
      <c r="F12994" s="148">
        <f t="shared" si="607"/>
        <v>19943.68</v>
      </c>
      <c r="G12994" s="148">
        <f t="shared" si="608"/>
        <v>24331.2896</v>
      </c>
    </row>
    <row r="12995" spans="1:7" ht="14.4" customHeight="1">
      <c r="A12995" s="138" t="s">
        <v>21388</v>
      </c>
      <c r="B12995" s="151" t="s">
        <v>21377</v>
      </c>
      <c r="C12995" s="148">
        <v>24739.62876</v>
      </c>
      <c r="D12995" s="148">
        <f t="shared" si="606"/>
        <v>30182.35</v>
      </c>
      <c r="E12995" s="138" t="s">
        <v>2036</v>
      </c>
      <c r="F12995" s="148">
        <f t="shared" si="607"/>
        <v>24739.63</v>
      </c>
      <c r="G12995" s="148">
        <f t="shared" si="608"/>
        <v>30182.348600000001</v>
      </c>
    </row>
    <row r="12996" spans="1:7" ht="14.4" customHeight="1">
      <c r="A12996" s="138" t="s">
        <v>21389</v>
      </c>
      <c r="B12996" s="151" t="s">
        <v>21377</v>
      </c>
      <c r="C12996" s="148">
        <v>13650.461440000001</v>
      </c>
      <c r="D12996" s="148">
        <f t="shared" si="606"/>
        <v>16653.560000000001</v>
      </c>
      <c r="E12996" s="138" t="s">
        <v>2036</v>
      </c>
      <c r="F12996" s="148">
        <f t="shared" si="607"/>
        <v>13650.46</v>
      </c>
      <c r="G12996" s="148">
        <f t="shared" si="608"/>
        <v>16653.5612</v>
      </c>
    </row>
    <row r="12997" spans="1:7" ht="14.4" customHeight="1">
      <c r="A12997" s="138" t="s">
        <v>21390</v>
      </c>
      <c r="B12997" s="151" t="s">
        <v>21377</v>
      </c>
      <c r="C12997" s="148">
        <v>16768.283840000004</v>
      </c>
      <c r="D12997" s="148">
        <f t="shared" si="606"/>
        <v>20457.310000000001</v>
      </c>
      <c r="E12997" s="138" t="s">
        <v>2036</v>
      </c>
      <c r="F12997" s="148">
        <f t="shared" si="607"/>
        <v>16768.28</v>
      </c>
      <c r="G12997" s="148">
        <f t="shared" si="608"/>
        <v>20457.301599999999</v>
      </c>
    </row>
    <row r="12998" spans="1:7" ht="14.4" customHeight="1">
      <c r="A12998" s="138" t="s">
        <v>21391</v>
      </c>
      <c r="B12998" s="151" t="s">
        <v>21377</v>
      </c>
      <c r="C12998" s="148">
        <v>16768.283840000004</v>
      </c>
      <c r="D12998" s="148">
        <f t="shared" si="606"/>
        <v>20457.310000000001</v>
      </c>
      <c r="E12998" s="138" t="s">
        <v>2036</v>
      </c>
      <c r="F12998" s="148">
        <f t="shared" si="607"/>
        <v>16768.28</v>
      </c>
      <c r="G12998" s="148">
        <f t="shared" si="608"/>
        <v>20457.301599999999</v>
      </c>
    </row>
    <row r="12999" spans="1:7" ht="14.4" customHeight="1">
      <c r="A12999" s="138" t="s">
        <v>21392</v>
      </c>
      <c r="B12999" s="151" t="s">
        <v>21377</v>
      </c>
      <c r="C12999" s="148">
        <v>16768.283840000004</v>
      </c>
      <c r="D12999" s="148">
        <f t="shared" si="606"/>
        <v>20457.310000000001</v>
      </c>
      <c r="E12999" s="138" t="s">
        <v>2036</v>
      </c>
      <c r="F12999" s="148">
        <f t="shared" si="607"/>
        <v>16768.28</v>
      </c>
      <c r="G12999" s="148">
        <f t="shared" si="608"/>
        <v>20457.301599999999</v>
      </c>
    </row>
    <row r="13000" spans="1:7" ht="14.4" customHeight="1">
      <c r="A13000" s="138" t="s">
        <v>21393</v>
      </c>
      <c r="B13000" s="151" t="s">
        <v>21377</v>
      </c>
      <c r="C13000" s="148">
        <v>13650.461440000001</v>
      </c>
      <c r="D13000" s="148">
        <f t="shared" si="606"/>
        <v>16653.560000000001</v>
      </c>
      <c r="E13000" s="138" t="s">
        <v>2036</v>
      </c>
      <c r="F13000" s="148">
        <f t="shared" si="607"/>
        <v>13650.46</v>
      </c>
      <c r="G13000" s="148">
        <f t="shared" si="608"/>
        <v>16653.5612</v>
      </c>
    </row>
    <row r="13001" spans="1:7" ht="14.4" customHeight="1">
      <c r="A13001" s="138" t="s">
        <v>21394</v>
      </c>
      <c r="B13001" s="151" t="s">
        <v>21377</v>
      </c>
      <c r="C13001" s="148">
        <v>19943.677600000003</v>
      </c>
      <c r="D13001" s="148">
        <f t="shared" ref="D13001:D13064" si="609">ROUND(C13001*(1+$D$8),2)</f>
        <v>24331.29</v>
      </c>
      <c r="E13001" s="138" t="s">
        <v>2036</v>
      </c>
      <c r="F13001" s="148">
        <f t="shared" ref="F13001:F13064" si="610">ROUND(C13001*(1-HLOOKUP(E13001,$1:$2,2,FALSE)),2)</f>
        <v>19943.68</v>
      </c>
      <c r="G13001" s="148">
        <f t="shared" ref="G13001:G13064" si="611">F13001*(1+$D$8)</f>
        <v>24331.2896</v>
      </c>
    </row>
    <row r="13002" spans="1:7" ht="14.4" customHeight="1">
      <c r="A13002" s="138" t="s">
        <v>21395</v>
      </c>
      <c r="B13002" s="151" t="s">
        <v>21396</v>
      </c>
      <c r="C13002" s="148">
        <v>43155.247299999995</v>
      </c>
      <c r="D13002" s="148">
        <f t="shared" si="609"/>
        <v>52649.4</v>
      </c>
      <c r="E13002" s="138" t="s">
        <v>2044</v>
      </c>
      <c r="F13002" s="148">
        <f t="shared" si="610"/>
        <v>43155.25</v>
      </c>
      <c r="G13002" s="148">
        <f t="shared" si="611"/>
        <v>52649.404999999999</v>
      </c>
    </row>
    <row r="13003" spans="1:7" ht="14.4" customHeight="1">
      <c r="A13003" s="138" t="s">
        <v>21397</v>
      </c>
      <c r="B13003" s="151" t="s">
        <v>21396</v>
      </c>
      <c r="C13003" s="148">
        <v>43155.247299999995</v>
      </c>
      <c r="D13003" s="148">
        <f t="shared" si="609"/>
        <v>52649.4</v>
      </c>
      <c r="E13003" s="138" t="s">
        <v>2044</v>
      </c>
      <c r="F13003" s="148">
        <f t="shared" si="610"/>
        <v>43155.25</v>
      </c>
      <c r="G13003" s="148">
        <f t="shared" si="611"/>
        <v>52649.404999999999</v>
      </c>
    </row>
    <row r="13004" spans="1:7" ht="14.4" customHeight="1">
      <c r="A13004" s="138" t="s">
        <v>21398</v>
      </c>
      <c r="B13004" s="151" t="s">
        <v>21396</v>
      </c>
      <c r="C13004" s="148">
        <v>43155.247299999995</v>
      </c>
      <c r="D13004" s="148">
        <f t="shared" si="609"/>
        <v>52649.4</v>
      </c>
      <c r="E13004" s="138" t="s">
        <v>2044</v>
      </c>
      <c r="F13004" s="148">
        <f t="shared" si="610"/>
        <v>43155.25</v>
      </c>
      <c r="G13004" s="148">
        <f t="shared" si="611"/>
        <v>52649.404999999999</v>
      </c>
    </row>
    <row r="13005" spans="1:7" ht="14.4" customHeight="1">
      <c r="A13005" s="138" t="s">
        <v>21399</v>
      </c>
      <c r="B13005" s="151" t="s">
        <v>21396</v>
      </c>
      <c r="C13005" s="148">
        <v>43155.247299999995</v>
      </c>
      <c r="D13005" s="148">
        <f t="shared" si="609"/>
        <v>52649.4</v>
      </c>
      <c r="E13005" s="138" t="s">
        <v>2044</v>
      </c>
      <c r="F13005" s="148">
        <f t="shared" si="610"/>
        <v>43155.25</v>
      </c>
      <c r="G13005" s="148">
        <f t="shared" si="611"/>
        <v>52649.404999999999</v>
      </c>
    </row>
    <row r="13006" spans="1:7" ht="14.4" customHeight="1">
      <c r="A13006" s="138" t="s">
        <v>21400</v>
      </c>
      <c r="B13006" s="151" t="s">
        <v>21396</v>
      </c>
      <c r="C13006" s="148">
        <v>43155.247299999995</v>
      </c>
      <c r="D13006" s="148">
        <f t="shared" si="609"/>
        <v>52649.4</v>
      </c>
      <c r="E13006" s="138" t="s">
        <v>2044</v>
      </c>
      <c r="F13006" s="148">
        <f t="shared" si="610"/>
        <v>43155.25</v>
      </c>
      <c r="G13006" s="148">
        <f t="shared" si="611"/>
        <v>52649.404999999999</v>
      </c>
    </row>
    <row r="13007" spans="1:7" ht="14.4" customHeight="1">
      <c r="A13007" s="138" t="s">
        <v>21401</v>
      </c>
      <c r="B13007" s="151" t="s">
        <v>21396</v>
      </c>
      <c r="C13007" s="148">
        <v>43155.247299999995</v>
      </c>
      <c r="D13007" s="148">
        <f t="shared" si="609"/>
        <v>52649.4</v>
      </c>
      <c r="E13007" s="138" t="s">
        <v>2044</v>
      </c>
      <c r="F13007" s="148">
        <f t="shared" si="610"/>
        <v>43155.25</v>
      </c>
      <c r="G13007" s="148">
        <f t="shared" si="611"/>
        <v>52649.404999999999</v>
      </c>
    </row>
    <row r="13008" spans="1:7" ht="14.4" customHeight="1">
      <c r="A13008" s="138" t="s">
        <v>21402</v>
      </c>
      <c r="B13008" s="151" t="s">
        <v>21396</v>
      </c>
      <c r="C13008" s="148">
        <v>43155.247299999995</v>
      </c>
      <c r="D13008" s="148">
        <f t="shared" si="609"/>
        <v>52649.4</v>
      </c>
      <c r="E13008" s="138" t="s">
        <v>2044</v>
      </c>
      <c r="F13008" s="148">
        <f t="shared" si="610"/>
        <v>43155.25</v>
      </c>
      <c r="G13008" s="148">
        <f t="shared" si="611"/>
        <v>52649.404999999999</v>
      </c>
    </row>
    <row r="13009" spans="1:7" ht="14.4" customHeight="1">
      <c r="A13009" s="138" t="s">
        <v>21403</v>
      </c>
      <c r="B13009" s="151" t="s">
        <v>21396</v>
      </c>
      <c r="C13009" s="148">
        <v>43155.247299999995</v>
      </c>
      <c r="D13009" s="148">
        <f t="shared" si="609"/>
        <v>52649.4</v>
      </c>
      <c r="E13009" s="138" t="s">
        <v>2044</v>
      </c>
      <c r="F13009" s="148">
        <f t="shared" si="610"/>
        <v>43155.25</v>
      </c>
      <c r="G13009" s="148">
        <f t="shared" si="611"/>
        <v>52649.404999999999</v>
      </c>
    </row>
    <row r="13010" spans="1:7" ht="14.4" customHeight="1">
      <c r="A13010" s="138" t="s">
        <v>21404</v>
      </c>
      <c r="B13010" s="151" t="s">
        <v>21396</v>
      </c>
      <c r="C13010" s="148">
        <v>43155.247299999995</v>
      </c>
      <c r="D13010" s="148">
        <f t="shared" si="609"/>
        <v>52649.4</v>
      </c>
      <c r="E13010" s="138" t="s">
        <v>2044</v>
      </c>
      <c r="F13010" s="148">
        <f t="shared" si="610"/>
        <v>43155.25</v>
      </c>
      <c r="G13010" s="148">
        <f t="shared" si="611"/>
        <v>52649.404999999999</v>
      </c>
    </row>
    <row r="13011" spans="1:7" ht="14.4" customHeight="1">
      <c r="A13011" s="138" t="s">
        <v>21405</v>
      </c>
      <c r="B13011" s="151" t="s">
        <v>21396</v>
      </c>
      <c r="C13011" s="148">
        <v>43155.247299999995</v>
      </c>
      <c r="D13011" s="148">
        <f t="shared" si="609"/>
        <v>52649.4</v>
      </c>
      <c r="E13011" s="138" t="s">
        <v>2044</v>
      </c>
      <c r="F13011" s="148">
        <f t="shared" si="610"/>
        <v>43155.25</v>
      </c>
      <c r="G13011" s="148">
        <f t="shared" si="611"/>
        <v>52649.404999999999</v>
      </c>
    </row>
    <row r="13012" spans="1:7" ht="14.4" customHeight="1">
      <c r="A13012" s="138" t="s">
        <v>21406</v>
      </c>
      <c r="B13012" s="151" t="s">
        <v>21396</v>
      </c>
      <c r="C13012" s="148">
        <v>43155.247299999995</v>
      </c>
      <c r="D13012" s="148">
        <f t="shared" si="609"/>
        <v>52649.4</v>
      </c>
      <c r="E13012" s="138" t="s">
        <v>2044</v>
      </c>
      <c r="F13012" s="148">
        <f t="shared" si="610"/>
        <v>43155.25</v>
      </c>
      <c r="G13012" s="148">
        <f t="shared" si="611"/>
        <v>52649.404999999999</v>
      </c>
    </row>
    <row r="13013" spans="1:7" ht="14.4" customHeight="1">
      <c r="A13013" s="138" t="s">
        <v>21407</v>
      </c>
      <c r="B13013" s="151" t="s">
        <v>21396</v>
      </c>
      <c r="C13013" s="148">
        <v>43155.247299999995</v>
      </c>
      <c r="D13013" s="148">
        <f t="shared" si="609"/>
        <v>52649.4</v>
      </c>
      <c r="E13013" s="138" t="s">
        <v>2044</v>
      </c>
      <c r="F13013" s="148">
        <f t="shared" si="610"/>
        <v>43155.25</v>
      </c>
      <c r="G13013" s="148">
        <f t="shared" si="611"/>
        <v>52649.404999999999</v>
      </c>
    </row>
    <row r="13014" spans="1:7" ht="14.4" customHeight="1">
      <c r="A13014" s="138" t="s">
        <v>21408</v>
      </c>
      <c r="B13014" s="151" t="s">
        <v>21396</v>
      </c>
      <c r="C13014" s="148">
        <v>43155.247299999995</v>
      </c>
      <c r="D13014" s="148">
        <f t="shared" si="609"/>
        <v>52649.4</v>
      </c>
      <c r="E13014" s="138" t="s">
        <v>2044</v>
      </c>
      <c r="F13014" s="148">
        <f t="shared" si="610"/>
        <v>43155.25</v>
      </c>
      <c r="G13014" s="148">
        <f t="shared" si="611"/>
        <v>52649.404999999999</v>
      </c>
    </row>
    <row r="13015" spans="1:7" ht="14.4" customHeight="1">
      <c r="A13015" s="138" t="s">
        <v>21409</v>
      </c>
      <c r="B13015" s="151" t="s">
        <v>21396</v>
      </c>
      <c r="C13015" s="148">
        <v>43155.247299999995</v>
      </c>
      <c r="D13015" s="148">
        <f t="shared" si="609"/>
        <v>52649.4</v>
      </c>
      <c r="E13015" s="138" t="s">
        <v>2044</v>
      </c>
      <c r="F13015" s="148">
        <f t="shared" si="610"/>
        <v>43155.25</v>
      </c>
      <c r="G13015" s="148">
        <f t="shared" si="611"/>
        <v>52649.404999999999</v>
      </c>
    </row>
    <row r="13016" spans="1:7" ht="14.4" customHeight="1">
      <c r="A13016" s="138" t="s">
        <v>21410</v>
      </c>
      <c r="B13016" s="151" t="s">
        <v>21396</v>
      </c>
      <c r="C13016" s="148">
        <v>43155.247299999995</v>
      </c>
      <c r="D13016" s="148">
        <f t="shared" si="609"/>
        <v>52649.4</v>
      </c>
      <c r="E13016" s="138" t="s">
        <v>2044</v>
      </c>
      <c r="F13016" s="148">
        <f t="shared" si="610"/>
        <v>43155.25</v>
      </c>
      <c r="G13016" s="148">
        <f t="shared" si="611"/>
        <v>52649.404999999999</v>
      </c>
    </row>
    <row r="13017" spans="1:7" ht="14.4" customHeight="1">
      <c r="A13017" s="138" t="s">
        <v>21411</v>
      </c>
      <c r="B13017" s="151" t="s">
        <v>21396</v>
      </c>
      <c r="C13017" s="148">
        <v>43155.247299999995</v>
      </c>
      <c r="D13017" s="148">
        <f t="shared" si="609"/>
        <v>52649.4</v>
      </c>
      <c r="E13017" s="138" t="s">
        <v>2044</v>
      </c>
      <c r="F13017" s="148">
        <f t="shared" si="610"/>
        <v>43155.25</v>
      </c>
      <c r="G13017" s="148">
        <f t="shared" si="611"/>
        <v>52649.404999999999</v>
      </c>
    </row>
    <row r="13018" spans="1:7" ht="14.4" customHeight="1">
      <c r="A13018" s="138" t="s">
        <v>21412</v>
      </c>
      <c r="B13018" s="151" t="s">
        <v>21396</v>
      </c>
      <c r="C13018" s="148">
        <v>43155.247299999995</v>
      </c>
      <c r="D13018" s="148">
        <f t="shared" si="609"/>
        <v>52649.4</v>
      </c>
      <c r="E13018" s="138" t="s">
        <v>2044</v>
      </c>
      <c r="F13018" s="148">
        <f t="shared" si="610"/>
        <v>43155.25</v>
      </c>
      <c r="G13018" s="148">
        <f t="shared" si="611"/>
        <v>52649.404999999999</v>
      </c>
    </row>
    <row r="13019" spans="1:7" ht="14.4" customHeight="1">
      <c r="A13019" s="138" t="s">
        <v>21413</v>
      </c>
      <c r="B13019" s="151" t="s">
        <v>21396</v>
      </c>
      <c r="C13019" s="148">
        <v>43155.247299999995</v>
      </c>
      <c r="D13019" s="148">
        <f t="shared" si="609"/>
        <v>52649.4</v>
      </c>
      <c r="E13019" s="138" t="s">
        <v>2044</v>
      </c>
      <c r="F13019" s="148">
        <f t="shared" si="610"/>
        <v>43155.25</v>
      </c>
      <c r="G13019" s="148">
        <f t="shared" si="611"/>
        <v>52649.404999999999</v>
      </c>
    </row>
    <row r="13020" spans="1:7" ht="14.4" customHeight="1">
      <c r="A13020" s="138" t="s">
        <v>21414</v>
      </c>
      <c r="B13020" s="151" t="s">
        <v>21396</v>
      </c>
      <c r="C13020" s="148">
        <v>43155.247299999995</v>
      </c>
      <c r="D13020" s="148">
        <f t="shared" si="609"/>
        <v>52649.4</v>
      </c>
      <c r="E13020" s="138" t="s">
        <v>2044</v>
      </c>
      <c r="F13020" s="148">
        <f t="shared" si="610"/>
        <v>43155.25</v>
      </c>
      <c r="G13020" s="148">
        <f t="shared" si="611"/>
        <v>52649.404999999999</v>
      </c>
    </row>
    <row r="13021" spans="1:7" ht="14.4" customHeight="1">
      <c r="A13021" s="138" t="s">
        <v>21415</v>
      </c>
      <c r="B13021" s="151" t="s">
        <v>21396</v>
      </c>
      <c r="C13021" s="148">
        <v>43155.247299999995</v>
      </c>
      <c r="D13021" s="148">
        <f t="shared" si="609"/>
        <v>52649.4</v>
      </c>
      <c r="E13021" s="138" t="s">
        <v>2044</v>
      </c>
      <c r="F13021" s="148">
        <f t="shared" si="610"/>
        <v>43155.25</v>
      </c>
      <c r="G13021" s="148">
        <f t="shared" si="611"/>
        <v>52649.404999999999</v>
      </c>
    </row>
    <row r="13022" spans="1:7" ht="14.4" customHeight="1">
      <c r="A13022" s="138" t="s">
        <v>21416</v>
      </c>
      <c r="B13022" s="151" t="s">
        <v>21396</v>
      </c>
      <c r="C13022" s="148">
        <v>43155.247299999995</v>
      </c>
      <c r="D13022" s="148">
        <f t="shared" si="609"/>
        <v>52649.4</v>
      </c>
      <c r="E13022" s="138" t="s">
        <v>2044</v>
      </c>
      <c r="F13022" s="148">
        <f t="shared" si="610"/>
        <v>43155.25</v>
      </c>
      <c r="G13022" s="148">
        <f t="shared" si="611"/>
        <v>52649.404999999999</v>
      </c>
    </row>
    <row r="13023" spans="1:7" ht="14.4" customHeight="1">
      <c r="A13023" s="138" t="s">
        <v>21417</v>
      </c>
      <c r="B13023" s="151" t="s">
        <v>21396</v>
      </c>
      <c r="C13023" s="148">
        <v>43155.247299999995</v>
      </c>
      <c r="D13023" s="148">
        <f t="shared" si="609"/>
        <v>52649.4</v>
      </c>
      <c r="E13023" s="138" t="s">
        <v>2044</v>
      </c>
      <c r="F13023" s="148">
        <f t="shared" si="610"/>
        <v>43155.25</v>
      </c>
      <c r="G13023" s="148">
        <f t="shared" si="611"/>
        <v>52649.404999999999</v>
      </c>
    </row>
    <row r="13024" spans="1:7" ht="14.4" customHeight="1">
      <c r="A13024" s="138" t="s">
        <v>21418</v>
      </c>
      <c r="B13024" s="151" t="s">
        <v>21396</v>
      </c>
      <c r="C13024" s="148">
        <v>43155.247299999995</v>
      </c>
      <c r="D13024" s="148">
        <f t="shared" si="609"/>
        <v>52649.4</v>
      </c>
      <c r="E13024" s="138" t="s">
        <v>2044</v>
      </c>
      <c r="F13024" s="148">
        <f t="shared" si="610"/>
        <v>43155.25</v>
      </c>
      <c r="G13024" s="148">
        <f t="shared" si="611"/>
        <v>52649.404999999999</v>
      </c>
    </row>
    <row r="13025" spans="1:7" ht="14.4" customHeight="1">
      <c r="A13025" s="138" t="s">
        <v>21419</v>
      </c>
      <c r="B13025" s="151" t="s">
        <v>21396</v>
      </c>
      <c r="C13025" s="148">
        <v>43155.247299999995</v>
      </c>
      <c r="D13025" s="148">
        <f t="shared" si="609"/>
        <v>52649.4</v>
      </c>
      <c r="E13025" s="138" t="s">
        <v>2044</v>
      </c>
      <c r="F13025" s="148">
        <f t="shared" si="610"/>
        <v>43155.25</v>
      </c>
      <c r="G13025" s="148">
        <f t="shared" si="611"/>
        <v>52649.404999999999</v>
      </c>
    </row>
    <row r="13026" spans="1:7" ht="14.4" customHeight="1">
      <c r="A13026" s="138" t="s">
        <v>21420</v>
      </c>
      <c r="B13026" s="151" t="s">
        <v>21396</v>
      </c>
      <c r="C13026" s="148">
        <v>43155.247299999995</v>
      </c>
      <c r="D13026" s="148">
        <f t="shared" si="609"/>
        <v>52649.4</v>
      </c>
      <c r="E13026" s="138" t="s">
        <v>2044</v>
      </c>
      <c r="F13026" s="148">
        <f t="shared" si="610"/>
        <v>43155.25</v>
      </c>
      <c r="G13026" s="148">
        <f t="shared" si="611"/>
        <v>52649.404999999999</v>
      </c>
    </row>
    <row r="13027" spans="1:7" ht="14.4" customHeight="1">
      <c r="A13027" s="138" t="s">
        <v>21421</v>
      </c>
      <c r="B13027" s="151" t="s">
        <v>21396</v>
      </c>
      <c r="C13027" s="148">
        <v>43155.247299999995</v>
      </c>
      <c r="D13027" s="148">
        <f t="shared" si="609"/>
        <v>52649.4</v>
      </c>
      <c r="E13027" s="138" t="s">
        <v>2044</v>
      </c>
      <c r="F13027" s="148">
        <f t="shared" si="610"/>
        <v>43155.25</v>
      </c>
      <c r="G13027" s="148">
        <f t="shared" si="611"/>
        <v>52649.404999999999</v>
      </c>
    </row>
    <row r="13028" spans="1:7" ht="14.4" customHeight="1">
      <c r="A13028" s="138" t="s">
        <v>21422</v>
      </c>
      <c r="B13028" s="151" t="s">
        <v>21396</v>
      </c>
      <c r="C13028" s="148">
        <v>43155.247299999995</v>
      </c>
      <c r="D13028" s="148">
        <f t="shared" si="609"/>
        <v>52649.4</v>
      </c>
      <c r="E13028" s="138" t="s">
        <v>2044</v>
      </c>
      <c r="F13028" s="148">
        <f t="shared" si="610"/>
        <v>43155.25</v>
      </c>
      <c r="G13028" s="148">
        <f t="shared" si="611"/>
        <v>52649.404999999999</v>
      </c>
    </row>
    <row r="13029" spans="1:7" ht="14.4" customHeight="1">
      <c r="A13029" s="138" t="s">
        <v>21423</v>
      </c>
      <c r="B13029" s="151" t="s">
        <v>21396</v>
      </c>
      <c r="C13029" s="148">
        <v>43155.247299999995</v>
      </c>
      <c r="D13029" s="148">
        <f t="shared" si="609"/>
        <v>52649.4</v>
      </c>
      <c r="E13029" s="138" t="s">
        <v>2044</v>
      </c>
      <c r="F13029" s="148">
        <f t="shared" si="610"/>
        <v>43155.25</v>
      </c>
      <c r="G13029" s="148">
        <f t="shared" si="611"/>
        <v>52649.404999999999</v>
      </c>
    </row>
    <row r="13030" spans="1:7" ht="14.4" customHeight="1">
      <c r="A13030" s="138" t="s">
        <v>21424</v>
      </c>
      <c r="B13030" s="151" t="s">
        <v>21396</v>
      </c>
      <c r="C13030" s="148">
        <v>43155.247299999995</v>
      </c>
      <c r="D13030" s="148">
        <f t="shared" si="609"/>
        <v>52649.4</v>
      </c>
      <c r="E13030" s="138" t="s">
        <v>2044</v>
      </c>
      <c r="F13030" s="148">
        <f t="shared" si="610"/>
        <v>43155.25</v>
      </c>
      <c r="G13030" s="148">
        <f t="shared" si="611"/>
        <v>52649.404999999999</v>
      </c>
    </row>
    <row r="13031" spans="1:7" ht="14.4" customHeight="1">
      <c r="A13031" s="138" t="s">
        <v>21425</v>
      </c>
      <c r="B13031" s="151" t="s">
        <v>21396</v>
      </c>
      <c r="C13031" s="148">
        <v>43155.247299999995</v>
      </c>
      <c r="D13031" s="148">
        <f t="shared" si="609"/>
        <v>52649.4</v>
      </c>
      <c r="E13031" s="138" t="s">
        <v>2044</v>
      </c>
      <c r="F13031" s="148">
        <f t="shared" si="610"/>
        <v>43155.25</v>
      </c>
      <c r="G13031" s="148">
        <f t="shared" si="611"/>
        <v>52649.404999999999</v>
      </c>
    </row>
    <row r="13032" spans="1:7" ht="14.4" customHeight="1">
      <c r="A13032" s="138" t="s">
        <v>21426</v>
      </c>
      <c r="B13032" s="151" t="s">
        <v>21396</v>
      </c>
      <c r="C13032" s="148">
        <v>43155.247299999995</v>
      </c>
      <c r="D13032" s="148">
        <f t="shared" si="609"/>
        <v>52649.4</v>
      </c>
      <c r="E13032" s="138" t="s">
        <v>2044</v>
      </c>
      <c r="F13032" s="148">
        <f t="shared" si="610"/>
        <v>43155.25</v>
      </c>
      <c r="G13032" s="148">
        <f t="shared" si="611"/>
        <v>52649.404999999999</v>
      </c>
    </row>
    <row r="13033" spans="1:7" ht="14.4" customHeight="1">
      <c r="A13033" s="138" t="s">
        <v>21427</v>
      </c>
      <c r="B13033" s="151" t="s">
        <v>21396</v>
      </c>
      <c r="C13033" s="148">
        <v>43155.247299999995</v>
      </c>
      <c r="D13033" s="148">
        <f t="shared" si="609"/>
        <v>52649.4</v>
      </c>
      <c r="E13033" s="138" t="s">
        <v>2044</v>
      </c>
      <c r="F13033" s="148">
        <f t="shared" si="610"/>
        <v>43155.25</v>
      </c>
      <c r="G13033" s="148">
        <f t="shared" si="611"/>
        <v>52649.404999999999</v>
      </c>
    </row>
    <row r="13034" spans="1:7" ht="14.4" customHeight="1">
      <c r="A13034" s="138" t="s">
        <v>21428</v>
      </c>
      <c r="B13034" s="151" t="s">
        <v>21396</v>
      </c>
      <c r="C13034" s="148">
        <v>43155.247299999995</v>
      </c>
      <c r="D13034" s="148">
        <f t="shared" si="609"/>
        <v>52649.4</v>
      </c>
      <c r="E13034" s="138" t="s">
        <v>2044</v>
      </c>
      <c r="F13034" s="148">
        <f t="shared" si="610"/>
        <v>43155.25</v>
      </c>
      <c r="G13034" s="148">
        <f t="shared" si="611"/>
        <v>52649.404999999999</v>
      </c>
    </row>
    <row r="13035" spans="1:7" ht="14.4" customHeight="1">
      <c r="A13035" s="138" t="s">
        <v>21429</v>
      </c>
      <c r="B13035" s="151" t="s">
        <v>21396</v>
      </c>
      <c r="C13035" s="148">
        <v>43155.247299999995</v>
      </c>
      <c r="D13035" s="148">
        <f t="shared" si="609"/>
        <v>52649.4</v>
      </c>
      <c r="E13035" s="138" t="s">
        <v>2044</v>
      </c>
      <c r="F13035" s="148">
        <f t="shared" si="610"/>
        <v>43155.25</v>
      </c>
      <c r="G13035" s="148">
        <f t="shared" si="611"/>
        <v>52649.404999999999</v>
      </c>
    </row>
    <row r="13036" spans="1:7" ht="14.4" customHeight="1">
      <c r="A13036" s="138" t="s">
        <v>21430</v>
      </c>
      <c r="B13036" s="151" t="s">
        <v>21396</v>
      </c>
      <c r="C13036" s="148">
        <v>43155.247299999995</v>
      </c>
      <c r="D13036" s="148">
        <f t="shared" si="609"/>
        <v>52649.4</v>
      </c>
      <c r="E13036" s="138" t="s">
        <v>2044</v>
      </c>
      <c r="F13036" s="148">
        <f t="shared" si="610"/>
        <v>43155.25</v>
      </c>
      <c r="G13036" s="148">
        <f t="shared" si="611"/>
        <v>52649.404999999999</v>
      </c>
    </row>
    <row r="13037" spans="1:7" ht="14.4" customHeight="1">
      <c r="A13037" s="138" t="s">
        <v>21431</v>
      </c>
      <c r="B13037" s="151" t="s">
        <v>21396</v>
      </c>
      <c r="C13037" s="148">
        <v>43155.247299999995</v>
      </c>
      <c r="D13037" s="148">
        <f t="shared" si="609"/>
        <v>52649.4</v>
      </c>
      <c r="E13037" s="138" t="s">
        <v>2044</v>
      </c>
      <c r="F13037" s="148">
        <f t="shared" si="610"/>
        <v>43155.25</v>
      </c>
      <c r="G13037" s="148">
        <f t="shared" si="611"/>
        <v>52649.404999999999</v>
      </c>
    </row>
    <row r="13038" spans="1:7" ht="14.4" customHeight="1">
      <c r="A13038" s="138" t="s">
        <v>21432</v>
      </c>
      <c r="B13038" s="151" t="s">
        <v>21396</v>
      </c>
      <c r="C13038" s="148">
        <v>43155.247299999995</v>
      </c>
      <c r="D13038" s="148">
        <f t="shared" si="609"/>
        <v>52649.4</v>
      </c>
      <c r="E13038" s="138" t="s">
        <v>2044</v>
      </c>
      <c r="F13038" s="148">
        <f t="shared" si="610"/>
        <v>43155.25</v>
      </c>
      <c r="G13038" s="148">
        <f t="shared" si="611"/>
        <v>52649.404999999999</v>
      </c>
    </row>
    <row r="13039" spans="1:7" ht="14.4" customHeight="1">
      <c r="A13039" s="138" t="s">
        <v>21433</v>
      </c>
      <c r="B13039" s="151" t="s">
        <v>21396</v>
      </c>
      <c r="C13039" s="148">
        <v>43155.247299999995</v>
      </c>
      <c r="D13039" s="148">
        <f t="shared" si="609"/>
        <v>52649.4</v>
      </c>
      <c r="E13039" s="138" t="s">
        <v>2044</v>
      </c>
      <c r="F13039" s="148">
        <f t="shared" si="610"/>
        <v>43155.25</v>
      </c>
      <c r="G13039" s="148">
        <f t="shared" si="611"/>
        <v>52649.404999999999</v>
      </c>
    </row>
    <row r="13040" spans="1:7" ht="14.4" customHeight="1">
      <c r="A13040" s="138" t="s">
        <v>21434</v>
      </c>
      <c r="B13040" s="151" t="s">
        <v>21396</v>
      </c>
      <c r="C13040" s="148">
        <v>43155.247299999995</v>
      </c>
      <c r="D13040" s="148">
        <f t="shared" si="609"/>
        <v>52649.4</v>
      </c>
      <c r="E13040" s="138" t="s">
        <v>2044</v>
      </c>
      <c r="F13040" s="148">
        <f t="shared" si="610"/>
        <v>43155.25</v>
      </c>
      <c r="G13040" s="148">
        <f t="shared" si="611"/>
        <v>52649.404999999999</v>
      </c>
    </row>
    <row r="13041" spans="1:7" ht="14.4" customHeight="1">
      <c r="A13041" s="138" t="s">
        <v>21435</v>
      </c>
      <c r="B13041" s="151" t="s">
        <v>21396</v>
      </c>
      <c r="C13041" s="148">
        <v>43155.247299999995</v>
      </c>
      <c r="D13041" s="148">
        <f t="shared" si="609"/>
        <v>52649.4</v>
      </c>
      <c r="E13041" s="138" t="s">
        <v>2044</v>
      </c>
      <c r="F13041" s="148">
        <f t="shared" si="610"/>
        <v>43155.25</v>
      </c>
      <c r="G13041" s="148">
        <f t="shared" si="611"/>
        <v>52649.404999999999</v>
      </c>
    </row>
    <row r="13042" spans="1:7" ht="14.4" customHeight="1">
      <c r="A13042" s="138" t="s">
        <v>21436</v>
      </c>
      <c r="B13042" s="151" t="s">
        <v>21396</v>
      </c>
      <c r="C13042" s="148">
        <v>43155.247299999995</v>
      </c>
      <c r="D13042" s="148">
        <f t="shared" si="609"/>
        <v>52649.4</v>
      </c>
      <c r="E13042" s="138" t="s">
        <v>2044</v>
      </c>
      <c r="F13042" s="148">
        <f t="shared" si="610"/>
        <v>43155.25</v>
      </c>
      <c r="G13042" s="148">
        <f t="shared" si="611"/>
        <v>52649.404999999999</v>
      </c>
    </row>
    <row r="13043" spans="1:7" ht="14.4" customHeight="1">
      <c r="A13043" s="138" t="s">
        <v>21437</v>
      </c>
      <c r="B13043" s="151" t="s">
        <v>21396</v>
      </c>
      <c r="C13043" s="148">
        <v>43155.247299999995</v>
      </c>
      <c r="D13043" s="148">
        <f t="shared" si="609"/>
        <v>52649.4</v>
      </c>
      <c r="E13043" s="138" t="s">
        <v>2044</v>
      </c>
      <c r="F13043" s="148">
        <f t="shared" si="610"/>
        <v>43155.25</v>
      </c>
      <c r="G13043" s="148">
        <f t="shared" si="611"/>
        <v>52649.404999999999</v>
      </c>
    </row>
    <row r="13044" spans="1:7" ht="14.4" customHeight="1">
      <c r="A13044" s="138" t="s">
        <v>21438</v>
      </c>
      <c r="B13044" s="151" t="s">
        <v>21396</v>
      </c>
      <c r="C13044" s="148">
        <v>43155.247299999995</v>
      </c>
      <c r="D13044" s="148">
        <f t="shared" si="609"/>
        <v>52649.4</v>
      </c>
      <c r="E13044" s="138" t="s">
        <v>2044</v>
      </c>
      <c r="F13044" s="148">
        <f t="shared" si="610"/>
        <v>43155.25</v>
      </c>
      <c r="G13044" s="148">
        <f t="shared" si="611"/>
        <v>52649.404999999999</v>
      </c>
    </row>
    <row r="13045" spans="1:7" ht="14.4" customHeight="1">
      <c r="A13045" s="138" t="s">
        <v>21439</v>
      </c>
      <c r="B13045" s="151" t="s">
        <v>21396</v>
      </c>
      <c r="C13045" s="148">
        <v>43155.247299999995</v>
      </c>
      <c r="D13045" s="148">
        <f t="shared" si="609"/>
        <v>52649.4</v>
      </c>
      <c r="E13045" s="138" t="s">
        <v>2044</v>
      </c>
      <c r="F13045" s="148">
        <f t="shared" si="610"/>
        <v>43155.25</v>
      </c>
      <c r="G13045" s="148">
        <f t="shared" si="611"/>
        <v>52649.404999999999</v>
      </c>
    </row>
    <row r="13046" spans="1:7" ht="14.4" customHeight="1">
      <c r="A13046" s="138" t="s">
        <v>21440</v>
      </c>
      <c r="B13046" s="151" t="s">
        <v>21396</v>
      </c>
      <c r="C13046" s="148">
        <v>43155.247299999995</v>
      </c>
      <c r="D13046" s="148">
        <f t="shared" si="609"/>
        <v>52649.4</v>
      </c>
      <c r="E13046" s="138" t="s">
        <v>2044</v>
      </c>
      <c r="F13046" s="148">
        <f t="shared" si="610"/>
        <v>43155.25</v>
      </c>
      <c r="G13046" s="148">
        <f t="shared" si="611"/>
        <v>52649.404999999999</v>
      </c>
    </row>
    <row r="13047" spans="1:7" ht="14.4" customHeight="1">
      <c r="A13047" s="138" t="s">
        <v>21441</v>
      </c>
      <c r="B13047" s="151" t="s">
        <v>21396</v>
      </c>
      <c r="C13047" s="148">
        <v>43155.247299999995</v>
      </c>
      <c r="D13047" s="148">
        <f t="shared" si="609"/>
        <v>52649.4</v>
      </c>
      <c r="E13047" s="138" t="s">
        <v>2044</v>
      </c>
      <c r="F13047" s="148">
        <f t="shared" si="610"/>
        <v>43155.25</v>
      </c>
      <c r="G13047" s="148">
        <f t="shared" si="611"/>
        <v>52649.404999999999</v>
      </c>
    </row>
    <row r="13048" spans="1:7" ht="14.4" customHeight="1">
      <c r="A13048" s="138" t="s">
        <v>21442</v>
      </c>
      <c r="B13048" s="151" t="s">
        <v>21396</v>
      </c>
      <c r="C13048" s="148">
        <v>43155.247299999995</v>
      </c>
      <c r="D13048" s="148">
        <f t="shared" si="609"/>
        <v>52649.4</v>
      </c>
      <c r="E13048" s="138" t="s">
        <v>2044</v>
      </c>
      <c r="F13048" s="148">
        <f t="shared" si="610"/>
        <v>43155.25</v>
      </c>
      <c r="G13048" s="148">
        <f t="shared" si="611"/>
        <v>52649.404999999999</v>
      </c>
    </row>
    <row r="13049" spans="1:7" ht="14.4" customHeight="1">
      <c r="A13049" s="138" t="s">
        <v>21443</v>
      </c>
      <c r="B13049" s="151" t="s">
        <v>21396</v>
      </c>
      <c r="C13049" s="148">
        <v>43155.247299999995</v>
      </c>
      <c r="D13049" s="148">
        <f t="shared" si="609"/>
        <v>52649.4</v>
      </c>
      <c r="E13049" s="138" t="s">
        <v>2044</v>
      </c>
      <c r="F13049" s="148">
        <f t="shared" si="610"/>
        <v>43155.25</v>
      </c>
      <c r="G13049" s="148">
        <f t="shared" si="611"/>
        <v>52649.404999999999</v>
      </c>
    </row>
    <row r="13050" spans="1:7" ht="14.4" customHeight="1">
      <c r="A13050" s="138" t="s">
        <v>21444</v>
      </c>
      <c r="B13050" s="151" t="s">
        <v>21396</v>
      </c>
      <c r="C13050" s="148">
        <v>43155.247299999995</v>
      </c>
      <c r="D13050" s="148">
        <f t="shared" si="609"/>
        <v>52649.4</v>
      </c>
      <c r="E13050" s="138" t="s">
        <v>2044</v>
      </c>
      <c r="F13050" s="148">
        <f t="shared" si="610"/>
        <v>43155.25</v>
      </c>
      <c r="G13050" s="148">
        <f t="shared" si="611"/>
        <v>52649.404999999999</v>
      </c>
    </row>
    <row r="13051" spans="1:7" ht="14.4" customHeight="1">
      <c r="A13051" s="138" t="s">
        <v>21445</v>
      </c>
      <c r="B13051" s="151" t="s">
        <v>21396</v>
      </c>
      <c r="C13051" s="148">
        <v>43155.247299999995</v>
      </c>
      <c r="D13051" s="148">
        <f t="shared" si="609"/>
        <v>52649.4</v>
      </c>
      <c r="E13051" s="138" t="s">
        <v>2044</v>
      </c>
      <c r="F13051" s="148">
        <f t="shared" si="610"/>
        <v>43155.25</v>
      </c>
      <c r="G13051" s="148">
        <f t="shared" si="611"/>
        <v>52649.404999999999</v>
      </c>
    </row>
    <row r="13052" spans="1:7" ht="14.4" customHeight="1">
      <c r="A13052" s="138" t="s">
        <v>21446</v>
      </c>
      <c r="B13052" s="151" t="s">
        <v>21396</v>
      </c>
      <c r="C13052" s="148">
        <v>43155.247299999995</v>
      </c>
      <c r="D13052" s="148">
        <f t="shared" si="609"/>
        <v>52649.4</v>
      </c>
      <c r="E13052" s="138" t="s">
        <v>2044</v>
      </c>
      <c r="F13052" s="148">
        <f t="shared" si="610"/>
        <v>43155.25</v>
      </c>
      <c r="G13052" s="148">
        <f t="shared" si="611"/>
        <v>52649.404999999999</v>
      </c>
    </row>
    <row r="13053" spans="1:7" ht="14.4" customHeight="1">
      <c r="A13053" s="138" t="s">
        <v>21447</v>
      </c>
      <c r="B13053" s="151" t="s">
        <v>21396</v>
      </c>
      <c r="C13053" s="148">
        <v>43155.247299999995</v>
      </c>
      <c r="D13053" s="148">
        <f t="shared" si="609"/>
        <v>52649.4</v>
      </c>
      <c r="E13053" s="138" t="s">
        <v>2044</v>
      </c>
      <c r="F13053" s="148">
        <f t="shared" si="610"/>
        <v>43155.25</v>
      </c>
      <c r="G13053" s="148">
        <f t="shared" si="611"/>
        <v>52649.404999999999</v>
      </c>
    </row>
    <row r="13054" spans="1:7" ht="14.4" customHeight="1">
      <c r="A13054" s="138" t="s">
        <v>21448</v>
      </c>
      <c r="B13054" s="151" t="s">
        <v>21396</v>
      </c>
      <c r="C13054" s="148">
        <v>43155.247299999995</v>
      </c>
      <c r="D13054" s="148">
        <f t="shared" si="609"/>
        <v>52649.4</v>
      </c>
      <c r="E13054" s="138" t="s">
        <v>2044</v>
      </c>
      <c r="F13054" s="148">
        <f t="shared" si="610"/>
        <v>43155.25</v>
      </c>
      <c r="G13054" s="148">
        <f t="shared" si="611"/>
        <v>52649.404999999999</v>
      </c>
    </row>
    <row r="13055" spans="1:7" ht="14.4" customHeight="1">
      <c r="A13055" s="138" t="s">
        <v>21449</v>
      </c>
      <c r="B13055" s="151" t="s">
        <v>21396</v>
      </c>
      <c r="C13055" s="148">
        <v>43155.247299999995</v>
      </c>
      <c r="D13055" s="148">
        <f t="shared" si="609"/>
        <v>52649.4</v>
      </c>
      <c r="E13055" s="138" t="s">
        <v>2044</v>
      </c>
      <c r="F13055" s="148">
        <f t="shared" si="610"/>
        <v>43155.25</v>
      </c>
      <c r="G13055" s="148">
        <f t="shared" si="611"/>
        <v>52649.404999999999</v>
      </c>
    </row>
    <row r="13056" spans="1:7" ht="14.4" customHeight="1">
      <c r="A13056" s="138" t="s">
        <v>21450</v>
      </c>
      <c r="B13056" s="151" t="s">
        <v>21396</v>
      </c>
      <c r="C13056" s="148">
        <v>43155.247299999995</v>
      </c>
      <c r="D13056" s="148">
        <f t="shared" si="609"/>
        <v>52649.4</v>
      </c>
      <c r="E13056" s="138" t="s">
        <v>2044</v>
      </c>
      <c r="F13056" s="148">
        <f t="shared" si="610"/>
        <v>43155.25</v>
      </c>
      <c r="G13056" s="148">
        <f t="shared" si="611"/>
        <v>52649.404999999999</v>
      </c>
    </row>
    <row r="13057" spans="1:7" ht="14.4" customHeight="1">
      <c r="A13057" s="138" t="s">
        <v>21451</v>
      </c>
      <c r="B13057" s="151" t="s">
        <v>21396</v>
      </c>
      <c r="C13057" s="148">
        <v>43155.247299999995</v>
      </c>
      <c r="D13057" s="148">
        <f t="shared" si="609"/>
        <v>52649.4</v>
      </c>
      <c r="E13057" s="138" t="s">
        <v>2044</v>
      </c>
      <c r="F13057" s="148">
        <f t="shared" si="610"/>
        <v>43155.25</v>
      </c>
      <c r="G13057" s="148">
        <f t="shared" si="611"/>
        <v>52649.404999999999</v>
      </c>
    </row>
    <row r="13058" spans="1:7" ht="14.4" customHeight="1">
      <c r="A13058" s="138" t="s">
        <v>21452</v>
      </c>
      <c r="B13058" s="151" t="s">
        <v>21396</v>
      </c>
      <c r="C13058" s="148">
        <v>43155.247299999995</v>
      </c>
      <c r="D13058" s="148">
        <f t="shared" si="609"/>
        <v>52649.4</v>
      </c>
      <c r="E13058" s="138" t="s">
        <v>2044</v>
      </c>
      <c r="F13058" s="148">
        <f t="shared" si="610"/>
        <v>43155.25</v>
      </c>
      <c r="G13058" s="148">
        <f t="shared" si="611"/>
        <v>52649.404999999999</v>
      </c>
    </row>
    <row r="13059" spans="1:7" ht="14.4" customHeight="1">
      <c r="A13059" s="138" t="s">
        <v>21453</v>
      </c>
      <c r="B13059" s="151" t="s">
        <v>21396</v>
      </c>
      <c r="C13059" s="148">
        <v>43155.247299999995</v>
      </c>
      <c r="D13059" s="148">
        <f t="shared" si="609"/>
        <v>52649.4</v>
      </c>
      <c r="E13059" s="138" t="s">
        <v>2044</v>
      </c>
      <c r="F13059" s="148">
        <f t="shared" si="610"/>
        <v>43155.25</v>
      </c>
      <c r="G13059" s="148">
        <f t="shared" si="611"/>
        <v>52649.404999999999</v>
      </c>
    </row>
    <row r="13060" spans="1:7" ht="14.4" customHeight="1">
      <c r="A13060" s="138" t="s">
        <v>21454</v>
      </c>
      <c r="B13060" s="151" t="s">
        <v>21396</v>
      </c>
      <c r="C13060" s="148">
        <v>43155.247299999995</v>
      </c>
      <c r="D13060" s="148">
        <f t="shared" si="609"/>
        <v>52649.4</v>
      </c>
      <c r="E13060" s="138" t="s">
        <v>2044</v>
      </c>
      <c r="F13060" s="148">
        <f t="shared" si="610"/>
        <v>43155.25</v>
      </c>
      <c r="G13060" s="148">
        <f t="shared" si="611"/>
        <v>52649.404999999999</v>
      </c>
    </row>
    <row r="13061" spans="1:7" ht="14.4" customHeight="1">
      <c r="A13061" s="138" t="s">
        <v>21455</v>
      </c>
      <c r="B13061" s="151" t="s">
        <v>21396</v>
      </c>
      <c r="C13061" s="148">
        <v>43155.247299999995</v>
      </c>
      <c r="D13061" s="148">
        <f t="shared" si="609"/>
        <v>52649.4</v>
      </c>
      <c r="E13061" s="138" t="s">
        <v>2044</v>
      </c>
      <c r="F13061" s="148">
        <f t="shared" si="610"/>
        <v>43155.25</v>
      </c>
      <c r="G13061" s="148">
        <f t="shared" si="611"/>
        <v>52649.404999999999</v>
      </c>
    </row>
    <row r="13062" spans="1:7" ht="14.4" customHeight="1">
      <c r="A13062" s="138" t="s">
        <v>21456</v>
      </c>
      <c r="B13062" s="151" t="s">
        <v>21396</v>
      </c>
      <c r="C13062" s="148">
        <v>43155.247299999995</v>
      </c>
      <c r="D13062" s="148">
        <f t="shared" si="609"/>
        <v>52649.4</v>
      </c>
      <c r="E13062" s="138" t="s">
        <v>2044</v>
      </c>
      <c r="F13062" s="148">
        <f t="shared" si="610"/>
        <v>43155.25</v>
      </c>
      <c r="G13062" s="148">
        <f t="shared" si="611"/>
        <v>52649.404999999999</v>
      </c>
    </row>
    <row r="13063" spans="1:7" ht="14.4" customHeight="1">
      <c r="A13063" s="138" t="s">
        <v>21457</v>
      </c>
      <c r="B13063" s="151" t="s">
        <v>21396</v>
      </c>
      <c r="C13063" s="148">
        <v>43155.247299999995</v>
      </c>
      <c r="D13063" s="148">
        <f t="shared" si="609"/>
        <v>52649.4</v>
      </c>
      <c r="E13063" s="138" t="s">
        <v>2044</v>
      </c>
      <c r="F13063" s="148">
        <f t="shared" si="610"/>
        <v>43155.25</v>
      </c>
      <c r="G13063" s="148">
        <f t="shared" si="611"/>
        <v>52649.404999999999</v>
      </c>
    </row>
    <row r="13064" spans="1:7" ht="14.4" customHeight="1">
      <c r="A13064" s="138" t="s">
        <v>21458</v>
      </c>
      <c r="B13064" s="151" t="s">
        <v>21396</v>
      </c>
      <c r="C13064" s="148">
        <v>43155.247299999995</v>
      </c>
      <c r="D13064" s="148">
        <f t="shared" si="609"/>
        <v>52649.4</v>
      </c>
      <c r="E13064" s="138" t="s">
        <v>2044</v>
      </c>
      <c r="F13064" s="148">
        <f t="shared" si="610"/>
        <v>43155.25</v>
      </c>
      <c r="G13064" s="148">
        <f t="shared" si="611"/>
        <v>52649.404999999999</v>
      </c>
    </row>
    <row r="13065" spans="1:7" ht="14.4" customHeight="1">
      <c r="A13065" s="138" t="s">
        <v>21459</v>
      </c>
      <c r="B13065" s="151" t="s">
        <v>21460</v>
      </c>
      <c r="C13065" s="148">
        <v>12933.671520000002</v>
      </c>
      <c r="D13065" s="148">
        <f t="shared" ref="D13065:D13128" si="612">ROUND(C13065*(1+$D$8),2)</f>
        <v>15779.08</v>
      </c>
      <c r="E13065" s="138" t="s">
        <v>2036</v>
      </c>
      <c r="F13065" s="148">
        <f t="shared" ref="F13065:F13128" si="613">ROUND(C13065*(1-HLOOKUP(E13065,$1:$2,2,FALSE)),2)</f>
        <v>12933.67</v>
      </c>
      <c r="G13065" s="148">
        <f t="shared" ref="G13065:G13128" si="614">F13065*(1+$D$8)</f>
        <v>15779.0774</v>
      </c>
    </row>
    <row r="13066" spans="1:7" ht="14.4" customHeight="1">
      <c r="A13066" s="138" t="s">
        <v>21461</v>
      </c>
      <c r="B13066" s="151" t="s">
        <v>21460</v>
      </c>
      <c r="C13066" s="148">
        <v>15886.221120000002</v>
      </c>
      <c r="D13066" s="148">
        <f t="shared" si="612"/>
        <v>19381.189999999999</v>
      </c>
      <c r="E13066" s="138" t="s">
        <v>2036</v>
      </c>
      <c r="F13066" s="148">
        <f t="shared" si="613"/>
        <v>15886.22</v>
      </c>
      <c r="G13066" s="148">
        <f t="shared" si="614"/>
        <v>19381.188399999999</v>
      </c>
    </row>
    <row r="13067" spans="1:7" ht="14.4" customHeight="1">
      <c r="A13067" s="138" t="s">
        <v>21462</v>
      </c>
      <c r="B13067" s="151" t="s">
        <v>21460</v>
      </c>
      <c r="C13067" s="148">
        <v>15886.221120000002</v>
      </c>
      <c r="D13067" s="148">
        <f t="shared" si="612"/>
        <v>19381.189999999999</v>
      </c>
      <c r="E13067" s="138" t="s">
        <v>2036</v>
      </c>
      <c r="F13067" s="148">
        <f t="shared" si="613"/>
        <v>15886.22</v>
      </c>
      <c r="G13067" s="148">
        <f t="shared" si="614"/>
        <v>19381.188399999999</v>
      </c>
    </row>
    <row r="13068" spans="1:7" ht="14.4" customHeight="1">
      <c r="A13068" s="138" t="s">
        <v>21463</v>
      </c>
      <c r="B13068" s="151" t="s">
        <v>21460</v>
      </c>
      <c r="C13068" s="148">
        <v>20068.162400000001</v>
      </c>
      <c r="D13068" s="148">
        <f t="shared" si="612"/>
        <v>24483.16</v>
      </c>
      <c r="E13068" s="138" t="s">
        <v>2036</v>
      </c>
      <c r="F13068" s="148">
        <f t="shared" si="613"/>
        <v>20068.16</v>
      </c>
      <c r="G13068" s="148">
        <f t="shared" si="614"/>
        <v>24483.155200000001</v>
      </c>
    </row>
    <row r="13069" spans="1:7" ht="14.4" customHeight="1">
      <c r="A13069" s="138" t="s">
        <v>21464</v>
      </c>
      <c r="B13069" s="151" t="s">
        <v>21460</v>
      </c>
      <c r="C13069" s="148">
        <v>12933.671520000002</v>
      </c>
      <c r="D13069" s="148">
        <f t="shared" si="612"/>
        <v>15779.08</v>
      </c>
      <c r="E13069" s="138" t="s">
        <v>2036</v>
      </c>
      <c r="F13069" s="148">
        <f t="shared" si="613"/>
        <v>12933.67</v>
      </c>
      <c r="G13069" s="148">
        <f t="shared" si="614"/>
        <v>15779.0774</v>
      </c>
    </row>
    <row r="13070" spans="1:7" ht="14.4" customHeight="1">
      <c r="A13070" s="138" t="s">
        <v>21465</v>
      </c>
      <c r="B13070" s="151" t="s">
        <v>21466</v>
      </c>
      <c r="C13070" s="148">
        <v>20068.162400000001</v>
      </c>
      <c r="D13070" s="148">
        <f t="shared" si="612"/>
        <v>24483.16</v>
      </c>
      <c r="E13070" s="138" t="s">
        <v>2036</v>
      </c>
      <c r="F13070" s="148">
        <f t="shared" si="613"/>
        <v>20068.16</v>
      </c>
      <c r="G13070" s="148">
        <f t="shared" si="614"/>
        <v>24483.155200000001</v>
      </c>
    </row>
    <row r="13071" spans="1:7" ht="14.4" customHeight="1">
      <c r="A13071" s="140" t="s">
        <v>21467</v>
      </c>
      <c r="B13071" s="151" t="s">
        <v>5515</v>
      </c>
      <c r="C13071" s="148">
        <v>9527.44</v>
      </c>
      <c r="D13071" s="148">
        <f t="shared" si="612"/>
        <v>11623.48</v>
      </c>
      <c r="E13071" s="138" t="s">
        <v>2033</v>
      </c>
      <c r="F13071" s="148">
        <f t="shared" si="613"/>
        <v>9527.44</v>
      </c>
      <c r="G13071" s="148">
        <f t="shared" si="614"/>
        <v>11623.4768</v>
      </c>
    </row>
    <row r="13072" spans="1:7" ht="14.4" customHeight="1">
      <c r="A13072" s="140" t="s">
        <v>21468</v>
      </c>
      <c r="B13072" s="151" t="s">
        <v>21469</v>
      </c>
      <c r="C13072" s="148">
        <v>12052.211600000001</v>
      </c>
      <c r="D13072" s="148">
        <f t="shared" si="612"/>
        <v>14703.7</v>
      </c>
      <c r="E13072" s="138" t="s">
        <v>2033</v>
      </c>
      <c r="F13072" s="148">
        <f t="shared" si="613"/>
        <v>12052.21</v>
      </c>
      <c r="G13072" s="148">
        <f t="shared" si="614"/>
        <v>14703.696199999998</v>
      </c>
    </row>
    <row r="13073" spans="1:7" ht="14.4" customHeight="1">
      <c r="A13073" s="138" t="s">
        <v>21470</v>
      </c>
      <c r="B13073" s="151" t="s">
        <v>21471</v>
      </c>
      <c r="C13073" s="148">
        <v>12052.211600000001</v>
      </c>
      <c r="D13073" s="148">
        <f t="shared" si="612"/>
        <v>14703.7</v>
      </c>
      <c r="E13073" s="138" t="s">
        <v>2033</v>
      </c>
      <c r="F13073" s="148">
        <f t="shared" si="613"/>
        <v>12052.21</v>
      </c>
      <c r="G13073" s="148">
        <f t="shared" si="614"/>
        <v>14703.696199999998</v>
      </c>
    </row>
    <row r="13074" spans="1:7" ht="14.4" customHeight="1">
      <c r="A13074" s="138" t="s">
        <v>21472</v>
      </c>
      <c r="B13074" s="151" t="s">
        <v>21473</v>
      </c>
      <c r="C13074" s="148">
        <v>12052.211600000001</v>
      </c>
      <c r="D13074" s="148">
        <f t="shared" si="612"/>
        <v>14703.7</v>
      </c>
      <c r="E13074" s="138" t="s">
        <v>2033</v>
      </c>
      <c r="F13074" s="148">
        <f t="shared" si="613"/>
        <v>12052.21</v>
      </c>
      <c r="G13074" s="148">
        <f t="shared" si="614"/>
        <v>14703.696199999998</v>
      </c>
    </row>
    <row r="13075" spans="1:7" ht="14.4" customHeight="1">
      <c r="A13075" s="138" t="s">
        <v>21474</v>
      </c>
      <c r="B13075" s="151" t="s">
        <v>21473</v>
      </c>
      <c r="C13075" s="148">
        <v>12052.211600000001</v>
      </c>
      <c r="D13075" s="148">
        <f t="shared" si="612"/>
        <v>14703.7</v>
      </c>
      <c r="E13075" s="138" t="s">
        <v>2033</v>
      </c>
      <c r="F13075" s="148">
        <f t="shared" si="613"/>
        <v>12052.21</v>
      </c>
      <c r="G13075" s="148">
        <f t="shared" si="614"/>
        <v>14703.696199999998</v>
      </c>
    </row>
    <row r="13076" spans="1:7" ht="14.4" customHeight="1">
      <c r="A13076" s="138" t="s">
        <v>21475</v>
      </c>
      <c r="B13076" s="151" t="s">
        <v>21476</v>
      </c>
      <c r="C13076" s="148">
        <v>21011.763849999999</v>
      </c>
      <c r="D13076" s="148">
        <f t="shared" si="612"/>
        <v>25634.35</v>
      </c>
      <c r="E13076" s="138" t="s">
        <v>2033</v>
      </c>
      <c r="F13076" s="148">
        <f t="shared" si="613"/>
        <v>21011.759999999998</v>
      </c>
      <c r="G13076" s="148">
        <f t="shared" si="614"/>
        <v>25634.347199999997</v>
      </c>
    </row>
    <row r="13077" spans="1:7" ht="14.4" customHeight="1">
      <c r="A13077" s="138" t="s">
        <v>21477</v>
      </c>
      <c r="B13077" s="151" t="s">
        <v>21478</v>
      </c>
      <c r="C13077" s="148">
        <v>21011.763849999999</v>
      </c>
      <c r="D13077" s="148">
        <f t="shared" si="612"/>
        <v>25634.35</v>
      </c>
      <c r="E13077" s="138" t="s">
        <v>2033</v>
      </c>
      <c r="F13077" s="148">
        <f t="shared" si="613"/>
        <v>21011.759999999998</v>
      </c>
      <c r="G13077" s="148">
        <f t="shared" si="614"/>
        <v>25634.347199999997</v>
      </c>
    </row>
    <row r="13078" spans="1:7" ht="14.4" customHeight="1">
      <c r="A13078" s="138" t="s">
        <v>21479</v>
      </c>
      <c r="B13078" s="151" t="s">
        <v>21478</v>
      </c>
      <c r="C13078" s="148">
        <v>21011.763849999999</v>
      </c>
      <c r="D13078" s="148">
        <f t="shared" si="612"/>
        <v>25634.35</v>
      </c>
      <c r="E13078" s="138" t="s">
        <v>2033</v>
      </c>
      <c r="F13078" s="148">
        <f t="shared" si="613"/>
        <v>21011.759999999998</v>
      </c>
      <c r="G13078" s="148">
        <f t="shared" si="614"/>
        <v>25634.347199999997</v>
      </c>
    </row>
    <row r="13079" spans="1:7" ht="14.4" customHeight="1">
      <c r="A13079" s="138" t="s">
        <v>21480</v>
      </c>
      <c r="B13079" s="151" t="s">
        <v>21481</v>
      </c>
      <c r="C13079" s="148">
        <v>35870.618299999995</v>
      </c>
      <c r="D13079" s="148">
        <f t="shared" si="612"/>
        <v>43762.15</v>
      </c>
      <c r="E13079" s="138" t="s">
        <v>2033</v>
      </c>
      <c r="F13079" s="148">
        <f t="shared" si="613"/>
        <v>35870.620000000003</v>
      </c>
      <c r="G13079" s="148">
        <f t="shared" si="614"/>
        <v>43762.1564</v>
      </c>
    </row>
    <row r="13080" spans="1:7" ht="14.4" customHeight="1">
      <c r="A13080" s="138" t="s">
        <v>21482</v>
      </c>
      <c r="B13080" s="151" t="s">
        <v>21483</v>
      </c>
      <c r="C13080" s="148">
        <v>35870.618299999995</v>
      </c>
      <c r="D13080" s="148">
        <f t="shared" si="612"/>
        <v>43762.15</v>
      </c>
      <c r="E13080" s="138" t="s">
        <v>2033</v>
      </c>
      <c r="F13080" s="148">
        <f t="shared" si="613"/>
        <v>35870.620000000003</v>
      </c>
      <c r="G13080" s="148">
        <f t="shared" si="614"/>
        <v>43762.1564</v>
      </c>
    </row>
    <row r="13081" spans="1:7" ht="14.4" customHeight="1">
      <c r="A13081" s="138" t="s">
        <v>21484</v>
      </c>
      <c r="B13081" s="151" t="s">
        <v>21483</v>
      </c>
      <c r="C13081" s="148">
        <v>35870.618299999995</v>
      </c>
      <c r="D13081" s="148">
        <f t="shared" si="612"/>
        <v>43762.15</v>
      </c>
      <c r="E13081" s="138" t="s">
        <v>2033</v>
      </c>
      <c r="F13081" s="148">
        <f t="shared" si="613"/>
        <v>35870.620000000003</v>
      </c>
      <c r="G13081" s="148">
        <f t="shared" si="614"/>
        <v>43762.1564</v>
      </c>
    </row>
    <row r="13082" spans="1:7" ht="14.4" customHeight="1">
      <c r="A13082" s="140" t="s">
        <v>21485</v>
      </c>
      <c r="B13082" s="151" t="s">
        <v>21486</v>
      </c>
      <c r="C13082" s="148">
        <v>47467.13895</v>
      </c>
      <c r="D13082" s="148">
        <f t="shared" si="612"/>
        <v>57909.91</v>
      </c>
      <c r="E13082" s="138" t="s">
        <v>2033</v>
      </c>
      <c r="F13082" s="148">
        <f t="shared" si="613"/>
        <v>47467.14</v>
      </c>
      <c r="G13082" s="148">
        <f t="shared" si="614"/>
        <v>57909.910799999998</v>
      </c>
    </row>
    <row r="13083" spans="1:7" ht="14.4" customHeight="1">
      <c r="A13083" s="138" t="s">
        <v>21487</v>
      </c>
      <c r="B13083" s="151" t="s">
        <v>21488</v>
      </c>
      <c r="C13083" s="148">
        <v>47467.13895</v>
      </c>
      <c r="D13083" s="148">
        <f t="shared" si="612"/>
        <v>57909.91</v>
      </c>
      <c r="E13083" s="138" t="s">
        <v>2033</v>
      </c>
      <c r="F13083" s="148">
        <f t="shared" si="613"/>
        <v>47467.14</v>
      </c>
      <c r="G13083" s="148">
        <f t="shared" si="614"/>
        <v>57909.910799999998</v>
      </c>
    </row>
    <row r="13084" spans="1:7" ht="14.4" customHeight="1">
      <c r="A13084" s="138" t="s">
        <v>21489</v>
      </c>
      <c r="B13084" s="151" t="s">
        <v>21490</v>
      </c>
      <c r="C13084" s="148">
        <v>47467.13895</v>
      </c>
      <c r="D13084" s="148">
        <f t="shared" si="612"/>
        <v>57909.91</v>
      </c>
      <c r="E13084" s="138" t="s">
        <v>2033</v>
      </c>
      <c r="F13084" s="148">
        <f t="shared" si="613"/>
        <v>47467.14</v>
      </c>
      <c r="G13084" s="148">
        <f t="shared" si="614"/>
        <v>57909.910799999998</v>
      </c>
    </row>
    <row r="13085" spans="1:7" ht="14.4" customHeight="1">
      <c r="A13085" s="138" t="s">
        <v>21491</v>
      </c>
      <c r="B13085" s="151" t="s">
        <v>21490</v>
      </c>
      <c r="C13085" s="148">
        <v>47467.13895</v>
      </c>
      <c r="D13085" s="148">
        <f t="shared" si="612"/>
        <v>57909.91</v>
      </c>
      <c r="E13085" s="138" t="s">
        <v>2033</v>
      </c>
      <c r="F13085" s="148">
        <f t="shared" si="613"/>
        <v>47467.14</v>
      </c>
      <c r="G13085" s="148">
        <f t="shared" si="614"/>
        <v>57909.910799999998</v>
      </c>
    </row>
    <row r="13086" spans="1:7" ht="14.4" customHeight="1">
      <c r="A13086" s="140" t="s">
        <v>21492</v>
      </c>
      <c r="B13086" s="151" t="s">
        <v>21493</v>
      </c>
      <c r="C13086" s="148">
        <v>59035.032650000008</v>
      </c>
      <c r="D13086" s="148">
        <f t="shared" si="612"/>
        <v>72022.740000000005</v>
      </c>
      <c r="E13086" s="138" t="s">
        <v>2033</v>
      </c>
      <c r="F13086" s="148">
        <f t="shared" si="613"/>
        <v>59035.03</v>
      </c>
      <c r="G13086" s="148">
        <f t="shared" si="614"/>
        <v>72022.736600000004</v>
      </c>
    </row>
    <row r="13087" spans="1:7" ht="14.4" customHeight="1">
      <c r="A13087" s="138" t="s">
        <v>21494</v>
      </c>
      <c r="B13087" s="151" t="s">
        <v>21495</v>
      </c>
      <c r="C13087" s="148">
        <v>59035.032649999994</v>
      </c>
      <c r="D13087" s="148">
        <f t="shared" si="612"/>
        <v>72022.740000000005</v>
      </c>
      <c r="E13087" s="138" t="s">
        <v>2033</v>
      </c>
      <c r="F13087" s="148">
        <f t="shared" si="613"/>
        <v>59035.03</v>
      </c>
      <c r="G13087" s="148">
        <f t="shared" si="614"/>
        <v>72022.736600000004</v>
      </c>
    </row>
    <row r="13088" spans="1:7" ht="14.4" customHeight="1">
      <c r="A13088" s="138" t="s">
        <v>21496</v>
      </c>
      <c r="B13088" s="151" t="s">
        <v>21497</v>
      </c>
      <c r="C13088" s="148">
        <v>59035.032649999994</v>
      </c>
      <c r="D13088" s="148">
        <f t="shared" si="612"/>
        <v>72022.740000000005</v>
      </c>
      <c r="E13088" s="138" t="s">
        <v>2033</v>
      </c>
      <c r="F13088" s="148">
        <f t="shared" si="613"/>
        <v>59035.03</v>
      </c>
      <c r="G13088" s="148">
        <f t="shared" si="614"/>
        <v>72022.736600000004</v>
      </c>
    </row>
    <row r="13089" spans="1:7" ht="14.4" customHeight="1">
      <c r="A13089" s="138" t="s">
        <v>21498</v>
      </c>
      <c r="B13089" s="151" t="s">
        <v>21497</v>
      </c>
      <c r="C13089" s="148">
        <v>59035.032649999994</v>
      </c>
      <c r="D13089" s="148">
        <f t="shared" si="612"/>
        <v>72022.740000000005</v>
      </c>
      <c r="E13089" s="138" t="s">
        <v>2033</v>
      </c>
      <c r="F13089" s="148">
        <f t="shared" si="613"/>
        <v>59035.03</v>
      </c>
      <c r="G13089" s="148">
        <f t="shared" si="614"/>
        <v>72022.736600000004</v>
      </c>
    </row>
    <row r="13090" spans="1:7" ht="14.4" customHeight="1">
      <c r="A13090" s="138" t="s">
        <v>21499</v>
      </c>
      <c r="B13090" s="151" t="s">
        <v>6735</v>
      </c>
      <c r="C13090" s="148">
        <v>2307.1</v>
      </c>
      <c r="D13090" s="148">
        <f t="shared" si="612"/>
        <v>2814.66</v>
      </c>
      <c r="E13090" s="138" t="s">
        <v>2032</v>
      </c>
      <c r="F13090" s="148">
        <f t="shared" si="613"/>
        <v>2307.1</v>
      </c>
      <c r="G13090" s="148">
        <f t="shared" si="614"/>
        <v>2814.6619999999998</v>
      </c>
    </row>
    <row r="13091" spans="1:7" ht="14.4" customHeight="1">
      <c r="A13091" s="138" t="s">
        <v>21500</v>
      </c>
      <c r="B13091" s="151" t="s">
        <v>6735</v>
      </c>
      <c r="C13091" s="148">
        <v>3468.2757999999994</v>
      </c>
      <c r="D13091" s="148">
        <f t="shared" si="612"/>
        <v>4231.3</v>
      </c>
      <c r="E13091" s="138" t="s">
        <v>2033</v>
      </c>
      <c r="F13091" s="148">
        <f t="shared" si="613"/>
        <v>3468.28</v>
      </c>
      <c r="G13091" s="148">
        <f t="shared" si="614"/>
        <v>4231.3015999999998</v>
      </c>
    </row>
    <row r="13092" spans="1:7" ht="14.4" customHeight="1">
      <c r="A13092" s="138" t="s">
        <v>21501</v>
      </c>
      <c r="B13092" s="151" t="s">
        <v>6735</v>
      </c>
      <c r="C13092" s="148">
        <v>3468.2757999999994</v>
      </c>
      <c r="D13092" s="148">
        <f t="shared" si="612"/>
        <v>4231.3</v>
      </c>
      <c r="E13092" s="138" t="s">
        <v>2033</v>
      </c>
      <c r="F13092" s="148">
        <f t="shared" si="613"/>
        <v>3468.28</v>
      </c>
      <c r="G13092" s="148">
        <f t="shared" si="614"/>
        <v>4231.3015999999998</v>
      </c>
    </row>
    <row r="13093" spans="1:7" ht="14.4" customHeight="1">
      <c r="A13093" s="138" t="s">
        <v>21502</v>
      </c>
      <c r="B13093" s="151" t="s">
        <v>6735</v>
      </c>
      <c r="C13093" s="148">
        <v>2307.1</v>
      </c>
      <c r="D13093" s="148">
        <f t="shared" si="612"/>
        <v>2814.66</v>
      </c>
      <c r="E13093" s="138" t="s">
        <v>2032</v>
      </c>
      <c r="F13093" s="148">
        <f t="shared" si="613"/>
        <v>2307.1</v>
      </c>
      <c r="G13093" s="148">
        <f t="shared" si="614"/>
        <v>2814.6619999999998</v>
      </c>
    </row>
    <row r="13094" spans="1:7" ht="14.4" customHeight="1">
      <c r="A13094" s="138" t="s">
        <v>21503</v>
      </c>
      <c r="B13094" s="151" t="s">
        <v>6739</v>
      </c>
      <c r="C13094" s="148">
        <v>3722.3593000000001</v>
      </c>
      <c r="D13094" s="148">
        <f t="shared" si="612"/>
        <v>4541.28</v>
      </c>
      <c r="E13094" s="138" t="s">
        <v>2032</v>
      </c>
      <c r="F13094" s="148">
        <f t="shared" si="613"/>
        <v>3722.36</v>
      </c>
      <c r="G13094" s="148">
        <f t="shared" si="614"/>
        <v>4541.2791999999999</v>
      </c>
    </row>
    <row r="13095" spans="1:7" ht="14.4" customHeight="1">
      <c r="A13095" s="138" t="s">
        <v>21504</v>
      </c>
      <c r="B13095" s="151" t="s">
        <v>6739</v>
      </c>
      <c r="C13095" s="148">
        <v>5434.0731499999993</v>
      </c>
      <c r="D13095" s="148">
        <f t="shared" si="612"/>
        <v>6629.57</v>
      </c>
      <c r="E13095" s="138" t="s">
        <v>2033</v>
      </c>
      <c r="F13095" s="148">
        <f t="shared" si="613"/>
        <v>5434.07</v>
      </c>
      <c r="G13095" s="148">
        <f t="shared" si="614"/>
        <v>6629.5653999999995</v>
      </c>
    </row>
    <row r="13096" spans="1:7" ht="14.4" customHeight="1">
      <c r="A13096" s="138" t="s">
        <v>21505</v>
      </c>
      <c r="B13096" s="151" t="s">
        <v>6739</v>
      </c>
      <c r="C13096" s="148">
        <v>5434.0731499999993</v>
      </c>
      <c r="D13096" s="148">
        <f t="shared" si="612"/>
        <v>6629.57</v>
      </c>
      <c r="E13096" s="138" t="s">
        <v>2033</v>
      </c>
      <c r="F13096" s="148">
        <f t="shared" si="613"/>
        <v>5434.07</v>
      </c>
      <c r="G13096" s="148">
        <f t="shared" si="614"/>
        <v>6629.5653999999995</v>
      </c>
    </row>
    <row r="13097" spans="1:7" ht="14.4" customHeight="1">
      <c r="A13097" s="138" t="s">
        <v>21506</v>
      </c>
      <c r="B13097" s="151" t="s">
        <v>6739</v>
      </c>
      <c r="C13097" s="148">
        <v>3722.3593000000001</v>
      </c>
      <c r="D13097" s="148">
        <f t="shared" si="612"/>
        <v>4541.28</v>
      </c>
      <c r="E13097" s="138" t="s">
        <v>2032</v>
      </c>
      <c r="F13097" s="148">
        <f t="shared" si="613"/>
        <v>3722.36</v>
      </c>
      <c r="G13097" s="148">
        <f t="shared" si="614"/>
        <v>4541.2791999999999</v>
      </c>
    </row>
    <row r="13098" spans="1:7" ht="14.4" customHeight="1">
      <c r="A13098" s="138" t="s">
        <v>21507</v>
      </c>
      <c r="B13098" s="151" t="s">
        <v>6665</v>
      </c>
      <c r="C13098" s="148">
        <v>157864.27389347999</v>
      </c>
      <c r="D13098" s="148">
        <f t="shared" si="612"/>
        <v>192594.41</v>
      </c>
      <c r="E13098" s="138" t="s">
        <v>2037</v>
      </c>
      <c r="F13098" s="148">
        <f t="shared" si="613"/>
        <v>157864.26999999999</v>
      </c>
      <c r="G13098" s="148">
        <f t="shared" si="614"/>
        <v>192594.40939999997</v>
      </c>
    </row>
    <row r="13099" spans="1:7" ht="14.4" customHeight="1">
      <c r="A13099" s="138" t="s">
        <v>21508</v>
      </c>
      <c r="B13099" s="151" t="s">
        <v>6665</v>
      </c>
      <c r="C13099" s="148">
        <v>154762.12618482002</v>
      </c>
      <c r="D13099" s="148">
        <f t="shared" si="612"/>
        <v>188809.79</v>
      </c>
      <c r="E13099" s="138" t="s">
        <v>2037</v>
      </c>
      <c r="F13099" s="148">
        <f t="shared" si="613"/>
        <v>154762.13</v>
      </c>
      <c r="G13099" s="148">
        <f t="shared" si="614"/>
        <v>188809.79860000001</v>
      </c>
    </row>
    <row r="13100" spans="1:7" ht="14.4" customHeight="1">
      <c r="A13100" s="138" t="s">
        <v>21509</v>
      </c>
      <c r="B13100" s="151" t="s">
        <v>6665</v>
      </c>
      <c r="C13100" s="148">
        <v>157864.27389347999</v>
      </c>
      <c r="D13100" s="148">
        <f t="shared" si="612"/>
        <v>192594.41</v>
      </c>
      <c r="E13100" s="138" t="s">
        <v>2037</v>
      </c>
      <c r="F13100" s="148">
        <f t="shared" si="613"/>
        <v>157864.26999999999</v>
      </c>
      <c r="G13100" s="148">
        <f t="shared" si="614"/>
        <v>192594.40939999997</v>
      </c>
    </row>
    <row r="13101" spans="1:7" ht="14.4" customHeight="1">
      <c r="A13101" s="138" t="s">
        <v>21510</v>
      </c>
      <c r="B13101" s="151" t="s">
        <v>6421</v>
      </c>
      <c r="C13101" s="148">
        <v>1740.51</v>
      </c>
      <c r="D13101" s="148">
        <f t="shared" si="612"/>
        <v>2123.42</v>
      </c>
      <c r="E13101" s="138" t="s">
        <v>2033</v>
      </c>
      <c r="F13101" s="148">
        <f t="shared" si="613"/>
        <v>1740.51</v>
      </c>
      <c r="G13101" s="148">
        <f t="shared" si="614"/>
        <v>2123.4222</v>
      </c>
    </row>
    <row r="13102" spans="1:7" ht="14.4" customHeight="1">
      <c r="A13102" s="138" t="s">
        <v>21511</v>
      </c>
      <c r="B13102" s="151" t="s">
        <v>21512</v>
      </c>
      <c r="C13102" s="148">
        <v>3886.9275499999994</v>
      </c>
      <c r="D13102" s="148">
        <f t="shared" si="612"/>
        <v>4742.05</v>
      </c>
      <c r="E13102" s="138" t="s">
        <v>2033</v>
      </c>
      <c r="F13102" s="148">
        <f t="shared" si="613"/>
        <v>3886.93</v>
      </c>
      <c r="G13102" s="148">
        <f t="shared" si="614"/>
        <v>4742.0545999999995</v>
      </c>
    </row>
    <row r="13103" spans="1:7" ht="14.4" customHeight="1">
      <c r="A13103" s="138" t="s">
        <v>21513</v>
      </c>
      <c r="B13103" s="151" t="s">
        <v>21514</v>
      </c>
      <c r="C13103" s="148">
        <v>1300.9259999999999</v>
      </c>
      <c r="D13103" s="148">
        <f t="shared" si="612"/>
        <v>1587.13</v>
      </c>
      <c r="E13103" s="138" t="s">
        <v>2032</v>
      </c>
      <c r="F13103" s="148">
        <f t="shared" si="613"/>
        <v>1300.93</v>
      </c>
      <c r="G13103" s="148">
        <f t="shared" si="614"/>
        <v>1587.1346000000001</v>
      </c>
    </row>
    <row r="13104" spans="1:7" ht="14.4" customHeight="1">
      <c r="A13104" s="138" t="s">
        <v>21515</v>
      </c>
      <c r="B13104" s="151" t="s">
        <v>21516</v>
      </c>
      <c r="C13104" s="148">
        <v>3886.9275499999994</v>
      </c>
      <c r="D13104" s="148">
        <f t="shared" si="612"/>
        <v>4742.05</v>
      </c>
      <c r="E13104" s="138" t="s">
        <v>2033</v>
      </c>
      <c r="F13104" s="148">
        <f t="shared" si="613"/>
        <v>3886.93</v>
      </c>
      <c r="G13104" s="148">
        <f t="shared" si="614"/>
        <v>4742.0545999999995</v>
      </c>
    </row>
    <row r="13105" spans="1:7" ht="14.4" customHeight="1">
      <c r="A13105" s="138" t="s">
        <v>21517</v>
      </c>
      <c r="B13105" s="151" t="s">
        <v>6436</v>
      </c>
      <c r="C13105" s="148">
        <v>2879.88</v>
      </c>
      <c r="D13105" s="148">
        <f t="shared" si="612"/>
        <v>3513.45</v>
      </c>
      <c r="E13105" s="138" t="s">
        <v>2033</v>
      </c>
      <c r="F13105" s="148">
        <f t="shared" si="613"/>
        <v>2879.88</v>
      </c>
      <c r="G13105" s="148">
        <f t="shared" si="614"/>
        <v>3513.4536000000003</v>
      </c>
    </row>
    <row r="13106" spans="1:7" ht="14.4" customHeight="1">
      <c r="A13106" s="138" t="s">
        <v>21518</v>
      </c>
      <c r="B13106" s="151" t="s">
        <v>21519</v>
      </c>
      <c r="C13106" s="148">
        <v>6224.6222499999985</v>
      </c>
      <c r="D13106" s="148">
        <f t="shared" si="612"/>
        <v>7594.04</v>
      </c>
      <c r="E13106" s="138" t="s">
        <v>2033</v>
      </c>
      <c r="F13106" s="148">
        <f t="shared" si="613"/>
        <v>6224.62</v>
      </c>
      <c r="G13106" s="148">
        <f t="shared" si="614"/>
        <v>7594.0364</v>
      </c>
    </row>
    <row r="13107" spans="1:7" ht="14.4" customHeight="1">
      <c r="A13107" s="138" t="s">
        <v>21520</v>
      </c>
      <c r="B13107" s="151" t="s">
        <v>21521</v>
      </c>
      <c r="C13107" s="148">
        <v>2194.6990999999998</v>
      </c>
      <c r="D13107" s="148">
        <f t="shared" si="612"/>
        <v>2677.53</v>
      </c>
      <c r="E13107" s="138" t="s">
        <v>2032</v>
      </c>
      <c r="F13107" s="148">
        <f t="shared" si="613"/>
        <v>2194.6999999999998</v>
      </c>
      <c r="G13107" s="148">
        <f t="shared" si="614"/>
        <v>2677.5339999999997</v>
      </c>
    </row>
    <row r="13108" spans="1:7" ht="14.4" customHeight="1">
      <c r="A13108" s="138" t="s">
        <v>21522</v>
      </c>
      <c r="B13108" s="151" t="s">
        <v>21523</v>
      </c>
      <c r="C13108" s="148">
        <v>6224.6222499999985</v>
      </c>
      <c r="D13108" s="148">
        <f t="shared" si="612"/>
        <v>7594.04</v>
      </c>
      <c r="E13108" s="138" t="s">
        <v>2033</v>
      </c>
      <c r="F13108" s="148">
        <f t="shared" si="613"/>
        <v>6224.62</v>
      </c>
      <c r="G13108" s="148">
        <f t="shared" si="614"/>
        <v>7594.0364</v>
      </c>
    </row>
    <row r="13109" spans="1:7" ht="14.4" customHeight="1">
      <c r="A13109" s="138" t="s">
        <v>21524</v>
      </c>
      <c r="B13109" s="151" t="s">
        <v>11113</v>
      </c>
      <c r="C13109" s="148">
        <v>4576.12</v>
      </c>
      <c r="D13109" s="148">
        <f t="shared" si="612"/>
        <v>5582.87</v>
      </c>
      <c r="E13109" s="138" t="s">
        <v>2033</v>
      </c>
      <c r="F13109" s="148">
        <f t="shared" si="613"/>
        <v>4576.12</v>
      </c>
      <c r="G13109" s="148">
        <f t="shared" si="614"/>
        <v>5582.8663999999999</v>
      </c>
    </row>
    <row r="13110" spans="1:7" ht="14.4" customHeight="1">
      <c r="A13110" s="138" t="s">
        <v>21525</v>
      </c>
      <c r="B13110" s="151" t="s">
        <v>21526</v>
      </c>
      <c r="C13110" s="148">
        <v>10324.057150000001</v>
      </c>
      <c r="D13110" s="148">
        <f t="shared" si="612"/>
        <v>12595.35</v>
      </c>
      <c r="E13110" s="138" t="s">
        <v>2033</v>
      </c>
      <c r="F13110" s="148">
        <f t="shared" si="613"/>
        <v>10324.06</v>
      </c>
      <c r="G13110" s="148">
        <f t="shared" si="614"/>
        <v>12595.3532</v>
      </c>
    </row>
    <row r="13111" spans="1:7" ht="14.4" customHeight="1">
      <c r="A13111" s="138" t="s">
        <v>21527</v>
      </c>
      <c r="B13111" s="151" t="s">
        <v>21528</v>
      </c>
      <c r="C13111" s="148">
        <v>3837.2509999999997</v>
      </c>
      <c r="D13111" s="148">
        <f t="shared" si="612"/>
        <v>4681.45</v>
      </c>
      <c r="E13111" s="138" t="s">
        <v>2032</v>
      </c>
      <c r="F13111" s="148">
        <f t="shared" si="613"/>
        <v>3837.25</v>
      </c>
      <c r="G13111" s="148">
        <f t="shared" si="614"/>
        <v>4681.4449999999997</v>
      </c>
    </row>
    <row r="13112" spans="1:7" ht="14.4" customHeight="1">
      <c r="A13112" s="138" t="s">
        <v>21529</v>
      </c>
      <c r="B13112" s="151" t="s">
        <v>21530</v>
      </c>
      <c r="C13112" s="148">
        <v>10324.057150000001</v>
      </c>
      <c r="D13112" s="148">
        <f t="shared" si="612"/>
        <v>12595.35</v>
      </c>
      <c r="E13112" s="138" t="s">
        <v>2033</v>
      </c>
      <c r="F13112" s="148">
        <f t="shared" si="613"/>
        <v>10324.06</v>
      </c>
      <c r="G13112" s="148">
        <f t="shared" si="614"/>
        <v>12595.3532</v>
      </c>
    </row>
    <row r="13113" spans="1:7" ht="14.4" customHeight="1">
      <c r="A13113" s="138" t="s">
        <v>21531</v>
      </c>
      <c r="B13113" s="151" t="s">
        <v>6665</v>
      </c>
      <c r="C13113" s="148">
        <v>158535.60388974001</v>
      </c>
      <c r="D13113" s="148">
        <f t="shared" si="612"/>
        <v>193413.44</v>
      </c>
      <c r="E13113" s="138" t="s">
        <v>2037</v>
      </c>
      <c r="F13113" s="148">
        <f t="shared" si="613"/>
        <v>158535.6</v>
      </c>
      <c r="G13113" s="148">
        <f t="shared" si="614"/>
        <v>193413.432</v>
      </c>
    </row>
    <row r="13114" spans="1:7" ht="14.4" customHeight="1">
      <c r="A13114" s="138" t="s">
        <v>21532</v>
      </c>
      <c r="B13114" s="151" t="s">
        <v>6665</v>
      </c>
      <c r="C13114" s="148">
        <v>159190.68796553998</v>
      </c>
      <c r="D13114" s="148">
        <f t="shared" si="612"/>
        <v>194212.64</v>
      </c>
      <c r="E13114" s="138" t="s">
        <v>2037</v>
      </c>
      <c r="F13114" s="148">
        <f t="shared" si="613"/>
        <v>159190.69</v>
      </c>
      <c r="G13114" s="148">
        <f t="shared" si="614"/>
        <v>194212.64180000001</v>
      </c>
    </row>
    <row r="13115" spans="1:7" ht="14.4" customHeight="1">
      <c r="A13115" s="138" t="s">
        <v>21533</v>
      </c>
      <c r="B13115" s="151" t="s">
        <v>21534</v>
      </c>
      <c r="C13115" s="148">
        <v>4405.2992499999991</v>
      </c>
      <c r="D13115" s="148">
        <f t="shared" si="612"/>
        <v>5374.47</v>
      </c>
      <c r="E13115" s="138" t="s">
        <v>2033</v>
      </c>
      <c r="F13115" s="148">
        <f t="shared" si="613"/>
        <v>4405.3</v>
      </c>
      <c r="G13115" s="148">
        <f t="shared" si="614"/>
        <v>5374.4660000000003</v>
      </c>
    </row>
    <row r="13116" spans="1:7" ht="14.4" customHeight="1">
      <c r="A13116" s="138" t="s">
        <v>21535</v>
      </c>
      <c r="B13116" s="151" t="s">
        <v>21534</v>
      </c>
      <c r="C13116" s="148">
        <v>4941.5580499999987</v>
      </c>
      <c r="D13116" s="148">
        <f t="shared" si="612"/>
        <v>6028.7</v>
      </c>
      <c r="E13116" s="138" t="s">
        <v>2033</v>
      </c>
      <c r="F13116" s="148">
        <f t="shared" si="613"/>
        <v>4941.5600000000004</v>
      </c>
      <c r="G13116" s="148">
        <f t="shared" si="614"/>
        <v>6028.7031999999999</v>
      </c>
    </row>
    <row r="13117" spans="1:7" ht="14.4" customHeight="1">
      <c r="A13117" s="138" t="s">
        <v>21536</v>
      </c>
      <c r="B13117" s="151" t="s">
        <v>21537</v>
      </c>
      <c r="C13117" s="148">
        <v>6806.5728499999996</v>
      </c>
      <c r="D13117" s="148">
        <f t="shared" si="612"/>
        <v>8304.02</v>
      </c>
      <c r="E13117" s="138" t="s">
        <v>2033</v>
      </c>
      <c r="F13117" s="148">
        <f t="shared" si="613"/>
        <v>6806.57</v>
      </c>
      <c r="G13117" s="148">
        <f t="shared" si="614"/>
        <v>8304.0154000000002</v>
      </c>
    </row>
    <row r="13118" spans="1:7" ht="14.4" customHeight="1">
      <c r="A13118" s="138" t="s">
        <v>21538</v>
      </c>
      <c r="B13118" s="151" t="s">
        <v>21537</v>
      </c>
      <c r="C13118" s="148">
        <v>7606.9762999999994</v>
      </c>
      <c r="D13118" s="148">
        <f t="shared" si="612"/>
        <v>9280.51</v>
      </c>
      <c r="E13118" s="138" t="s">
        <v>2033</v>
      </c>
      <c r="F13118" s="148">
        <f t="shared" si="613"/>
        <v>7606.98</v>
      </c>
      <c r="G13118" s="148">
        <f t="shared" si="614"/>
        <v>9280.5155999999988</v>
      </c>
    </row>
    <row r="13119" spans="1:7" ht="14.4" customHeight="1">
      <c r="A13119" s="138" t="s">
        <v>21539</v>
      </c>
      <c r="B13119" s="151" t="s">
        <v>21540</v>
      </c>
      <c r="C13119" s="148">
        <v>11301.2317</v>
      </c>
      <c r="D13119" s="148">
        <f t="shared" si="612"/>
        <v>13787.5</v>
      </c>
      <c r="E13119" s="138" t="s">
        <v>2033</v>
      </c>
      <c r="F13119" s="148">
        <f t="shared" si="613"/>
        <v>11301.23</v>
      </c>
      <c r="G13119" s="148">
        <f t="shared" si="614"/>
        <v>13787.500599999999</v>
      </c>
    </row>
    <row r="13120" spans="1:7" ht="14.4" customHeight="1">
      <c r="A13120" s="138" t="s">
        <v>21541</v>
      </c>
      <c r="B13120" s="151" t="s">
        <v>21540</v>
      </c>
      <c r="C13120" s="148">
        <v>12651.846899999999</v>
      </c>
      <c r="D13120" s="148">
        <f t="shared" si="612"/>
        <v>15435.25</v>
      </c>
      <c r="E13120" s="138" t="s">
        <v>2033</v>
      </c>
      <c r="F13120" s="148">
        <f t="shared" si="613"/>
        <v>12651.85</v>
      </c>
      <c r="G13120" s="148">
        <f t="shared" si="614"/>
        <v>15435.257</v>
      </c>
    </row>
    <row r="13121" spans="1:7" ht="14.4" customHeight="1">
      <c r="A13121" s="138" t="s">
        <v>21542</v>
      </c>
      <c r="B13121" s="151" t="s">
        <v>6665</v>
      </c>
      <c r="C13121" s="148">
        <v>158535.60388974001</v>
      </c>
      <c r="D13121" s="148">
        <f t="shared" si="612"/>
        <v>193413.44</v>
      </c>
      <c r="E13121" s="138" t="s">
        <v>2037</v>
      </c>
      <c r="F13121" s="148">
        <f t="shared" si="613"/>
        <v>158535.6</v>
      </c>
      <c r="G13121" s="148">
        <f t="shared" si="614"/>
        <v>193413.432</v>
      </c>
    </row>
    <row r="13122" spans="1:7" ht="14.4" customHeight="1">
      <c r="A13122" s="138" t="s">
        <v>21543</v>
      </c>
      <c r="B13122" s="151" t="s">
        <v>21534</v>
      </c>
      <c r="C13122" s="148">
        <v>4405.2992499999991</v>
      </c>
      <c r="D13122" s="148">
        <f t="shared" si="612"/>
        <v>5374.47</v>
      </c>
      <c r="E13122" s="138" t="s">
        <v>2033</v>
      </c>
      <c r="F13122" s="148">
        <f t="shared" si="613"/>
        <v>4405.3</v>
      </c>
      <c r="G13122" s="148">
        <f t="shared" si="614"/>
        <v>5374.4660000000003</v>
      </c>
    </row>
    <row r="13123" spans="1:7" ht="14.4" customHeight="1">
      <c r="A13123" s="138" t="s">
        <v>21544</v>
      </c>
      <c r="B13123" s="151" t="s">
        <v>21537</v>
      </c>
      <c r="C13123" s="148">
        <v>6806.5728499999996</v>
      </c>
      <c r="D13123" s="148">
        <f t="shared" si="612"/>
        <v>8304.02</v>
      </c>
      <c r="E13123" s="138" t="s">
        <v>2033</v>
      </c>
      <c r="F13123" s="148">
        <f t="shared" si="613"/>
        <v>6806.57</v>
      </c>
      <c r="G13123" s="148">
        <f t="shared" si="614"/>
        <v>8304.0154000000002</v>
      </c>
    </row>
    <row r="13124" spans="1:7" ht="14.4" customHeight="1">
      <c r="A13124" s="138" t="s">
        <v>21545</v>
      </c>
      <c r="B13124" s="151" t="s">
        <v>21540</v>
      </c>
      <c r="C13124" s="148">
        <v>11301.2317</v>
      </c>
      <c r="D13124" s="148">
        <f t="shared" si="612"/>
        <v>13787.5</v>
      </c>
      <c r="E13124" s="138" t="s">
        <v>2033</v>
      </c>
      <c r="F13124" s="148">
        <f t="shared" si="613"/>
        <v>11301.23</v>
      </c>
      <c r="G13124" s="148">
        <f t="shared" si="614"/>
        <v>13787.500599999999</v>
      </c>
    </row>
    <row r="13125" spans="1:7" ht="14.4" customHeight="1">
      <c r="A13125" s="138" t="s">
        <v>21546</v>
      </c>
      <c r="B13125" s="151" t="s">
        <v>6665</v>
      </c>
      <c r="C13125" s="148">
        <v>163635.51624419997</v>
      </c>
      <c r="D13125" s="148">
        <f t="shared" si="612"/>
        <v>199635.33</v>
      </c>
      <c r="E13125" s="138" t="s">
        <v>2037</v>
      </c>
      <c r="F13125" s="148">
        <f t="shared" si="613"/>
        <v>163635.51999999999</v>
      </c>
      <c r="G13125" s="148">
        <f t="shared" si="614"/>
        <v>199635.33439999999</v>
      </c>
    </row>
    <row r="13126" spans="1:7" ht="14.4" customHeight="1">
      <c r="A13126" s="138" t="s">
        <v>21547</v>
      </c>
      <c r="B13126" s="151" t="s">
        <v>5515</v>
      </c>
      <c r="C13126" s="148">
        <v>5477</v>
      </c>
      <c r="D13126" s="148">
        <f t="shared" si="612"/>
        <v>6681.94</v>
      </c>
      <c r="E13126" s="138" t="s">
        <v>2033</v>
      </c>
      <c r="F13126" s="148">
        <f t="shared" si="613"/>
        <v>5477</v>
      </c>
      <c r="G13126" s="148">
        <f t="shared" si="614"/>
        <v>6681.94</v>
      </c>
    </row>
    <row r="13127" spans="1:7" ht="14.4" customHeight="1">
      <c r="A13127" s="138" t="s">
        <v>21548</v>
      </c>
      <c r="B13127" s="151" t="s">
        <v>21534</v>
      </c>
      <c r="C13127" s="148">
        <v>5477</v>
      </c>
      <c r="D13127" s="148">
        <f t="shared" si="612"/>
        <v>6681.94</v>
      </c>
      <c r="E13127" s="138" t="s">
        <v>2033</v>
      </c>
      <c r="F13127" s="148">
        <f t="shared" si="613"/>
        <v>5477</v>
      </c>
      <c r="G13127" s="148">
        <f t="shared" si="614"/>
        <v>6681.94</v>
      </c>
    </row>
    <row r="13128" spans="1:7" ht="14.4" customHeight="1">
      <c r="A13128" s="138" t="s">
        <v>21549</v>
      </c>
      <c r="B13128" s="151" t="s">
        <v>5548</v>
      </c>
      <c r="C13128" s="148">
        <v>7996</v>
      </c>
      <c r="D13128" s="148">
        <f t="shared" si="612"/>
        <v>9755.1200000000008</v>
      </c>
      <c r="E13128" s="138" t="s">
        <v>2033</v>
      </c>
      <c r="F13128" s="148">
        <f t="shared" si="613"/>
        <v>7996</v>
      </c>
      <c r="G13128" s="148">
        <f t="shared" si="614"/>
        <v>9755.119999999999</v>
      </c>
    </row>
    <row r="13129" spans="1:7" ht="14.4" customHeight="1">
      <c r="A13129" s="138" t="s">
        <v>21550</v>
      </c>
      <c r="B13129" s="151" t="s">
        <v>21537</v>
      </c>
      <c r="C13129" s="148">
        <v>7996</v>
      </c>
      <c r="D13129" s="148">
        <f t="shared" ref="D13129:D13192" si="615">ROUND(C13129*(1+$D$8),2)</f>
        <v>9755.1200000000008</v>
      </c>
      <c r="E13129" s="138" t="s">
        <v>2033</v>
      </c>
      <c r="F13129" s="148">
        <f t="shared" ref="F13129:F13192" si="616">ROUND(C13129*(1-HLOOKUP(E13129,$1:$2,2,FALSE)),2)</f>
        <v>7996</v>
      </c>
      <c r="G13129" s="148">
        <f t="shared" ref="G13129:G13192" si="617">F13129*(1+$D$8)</f>
        <v>9755.119999999999</v>
      </c>
    </row>
    <row r="13130" spans="1:7" ht="14.4" customHeight="1">
      <c r="A13130" s="138" t="s">
        <v>21551</v>
      </c>
      <c r="B13130" s="151" t="s">
        <v>5584</v>
      </c>
      <c r="C13130" s="148">
        <v>12834</v>
      </c>
      <c r="D13130" s="148">
        <f t="shared" si="615"/>
        <v>15657.48</v>
      </c>
      <c r="E13130" s="138" t="s">
        <v>2033</v>
      </c>
      <c r="F13130" s="148">
        <f t="shared" si="616"/>
        <v>12834</v>
      </c>
      <c r="G13130" s="148">
        <f t="shared" si="617"/>
        <v>15657.48</v>
      </c>
    </row>
    <row r="13131" spans="1:7" ht="14.4" customHeight="1">
      <c r="A13131" s="138" t="s">
        <v>21552</v>
      </c>
      <c r="B13131" s="151" t="s">
        <v>21540</v>
      </c>
      <c r="C13131" s="148">
        <v>12834</v>
      </c>
      <c r="D13131" s="148">
        <f t="shared" si="615"/>
        <v>15657.48</v>
      </c>
      <c r="E13131" s="138" t="s">
        <v>2033</v>
      </c>
      <c r="F13131" s="148">
        <f t="shared" si="616"/>
        <v>12834</v>
      </c>
      <c r="G13131" s="148">
        <f t="shared" si="617"/>
        <v>15657.48</v>
      </c>
    </row>
    <row r="13132" spans="1:7" ht="14.4" customHeight="1">
      <c r="A13132" s="138" t="s">
        <v>21553</v>
      </c>
      <c r="B13132" s="151" t="s">
        <v>21106</v>
      </c>
      <c r="C13132" s="148">
        <v>846.24980000000005</v>
      </c>
      <c r="D13132" s="148">
        <f t="shared" si="615"/>
        <v>1032.42</v>
      </c>
      <c r="E13132" s="138" t="s">
        <v>2032</v>
      </c>
      <c r="F13132" s="148">
        <f t="shared" si="616"/>
        <v>846.25</v>
      </c>
      <c r="G13132" s="148">
        <f t="shared" si="617"/>
        <v>1032.425</v>
      </c>
    </row>
    <row r="13133" spans="1:7" ht="14.4" customHeight="1">
      <c r="A13133" s="138" t="s">
        <v>21554</v>
      </c>
      <c r="B13133" s="151" t="s">
        <v>21555</v>
      </c>
      <c r="C13133" s="148">
        <v>1785.5001999999999</v>
      </c>
      <c r="D13133" s="148">
        <f t="shared" si="615"/>
        <v>2178.31</v>
      </c>
      <c r="E13133" s="138" t="s">
        <v>2032</v>
      </c>
      <c r="F13133" s="148">
        <f t="shared" si="616"/>
        <v>1785.5</v>
      </c>
      <c r="G13133" s="148">
        <f t="shared" si="617"/>
        <v>2178.31</v>
      </c>
    </row>
    <row r="13134" spans="1:7" ht="14.4" customHeight="1">
      <c r="A13134" s="138" t="s">
        <v>21556</v>
      </c>
      <c r="B13134" s="151" t="s">
        <v>21557</v>
      </c>
      <c r="C13134" s="148">
        <v>1785.5001999999999</v>
      </c>
      <c r="D13134" s="148">
        <f t="shared" si="615"/>
        <v>2178.31</v>
      </c>
      <c r="E13134" s="138" t="s">
        <v>2032</v>
      </c>
      <c r="F13134" s="148">
        <f t="shared" si="616"/>
        <v>1785.5</v>
      </c>
      <c r="G13134" s="148">
        <f t="shared" si="617"/>
        <v>2178.31</v>
      </c>
    </row>
    <row r="13135" spans="1:7" ht="14.4" customHeight="1">
      <c r="A13135" s="138" t="s">
        <v>21558</v>
      </c>
      <c r="B13135" s="151" t="s">
        <v>21559</v>
      </c>
      <c r="C13135" s="148">
        <v>14223.767800000001</v>
      </c>
      <c r="D13135" s="148">
        <f t="shared" si="615"/>
        <v>17353</v>
      </c>
      <c r="E13135" s="138" t="s">
        <v>2032</v>
      </c>
      <c r="F13135" s="148">
        <f t="shared" si="616"/>
        <v>14223.77</v>
      </c>
      <c r="G13135" s="148">
        <f t="shared" si="617"/>
        <v>17352.999400000001</v>
      </c>
    </row>
    <row r="13136" spans="1:7" ht="14.4" customHeight="1">
      <c r="A13136" s="138" t="s">
        <v>21560</v>
      </c>
      <c r="B13136" s="151" t="s">
        <v>21559</v>
      </c>
      <c r="C13136" s="148">
        <v>14055</v>
      </c>
      <c r="D13136" s="148">
        <f t="shared" si="615"/>
        <v>17147.099999999999</v>
      </c>
      <c r="E13136" s="138" t="s">
        <v>2033</v>
      </c>
      <c r="F13136" s="148">
        <f t="shared" si="616"/>
        <v>14055</v>
      </c>
      <c r="G13136" s="148">
        <f t="shared" si="617"/>
        <v>17147.099999999999</v>
      </c>
    </row>
    <row r="13137" spans="1:7" ht="14.4" customHeight="1">
      <c r="A13137" s="138" t="s">
        <v>21561</v>
      </c>
      <c r="B13137" s="151" t="s">
        <v>21559</v>
      </c>
      <c r="C13137" s="148">
        <v>14055</v>
      </c>
      <c r="D13137" s="148">
        <f t="shared" si="615"/>
        <v>17147.099999999999</v>
      </c>
      <c r="E13137" s="138" t="s">
        <v>2033</v>
      </c>
      <c r="F13137" s="148">
        <f t="shared" si="616"/>
        <v>14055</v>
      </c>
      <c r="G13137" s="148">
        <f t="shared" si="617"/>
        <v>17147.099999999999</v>
      </c>
    </row>
    <row r="13138" spans="1:7" ht="14.4" customHeight="1">
      <c r="A13138" s="138" t="s">
        <v>21562</v>
      </c>
      <c r="B13138" s="151" t="s">
        <v>21559</v>
      </c>
      <c r="C13138" s="148">
        <v>14055</v>
      </c>
      <c r="D13138" s="148">
        <f t="shared" si="615"/>
        <v>17147.099999999999</v>
      </c>
      <c r="E13138" s="138" t="s">
        <v>2033</v>
      </c>
      <c r="F13138" s="148">
        <f t="shared" si="616"/>
        <v>14055</v>
      </c>
      <c r="G13138" s="148">
        <f t="shared" si="617"/>
        <v>17147.099999999999</v>
      </c>
    </row>
    <row r="13139" spans="1:7" ht="14.4" customHeight="1">
      <c r="A13139" s="138" t="s">
        <v>21563</v>
      </c>
      <c r="B13139" s="151" t="s">
        <v>2928</v>
      </c>
      <c r="C13139" s="148">
        <v>14055</v>
      </c>
      <c r="D13139" s="148">
        <f t="shared" si="615"/>
        <v>17147.099999999999</v>
      </c>
      <c r="E13139" s="138" t="s">
        <v>2033</v>
      </c>
      <c r="F13139" s="148">
        <f t="shared" si="616"/>
        <v>14055</v>
      </c>
      <c r="G13139" s="148">
        <f t="shared" si="617"/>
        <v>17147.099999999999</v>
      </c>
    </row>
    <row r="13140" spans="1:7" ht="14.4" customHeight="1">
      <c r="A13140" s="138" t="s">
        <v>21564</v>
      </c>
      <c r="B13140" s="151" t="s">
        <v>21559</v>
      </c>
      <c r="C13140" s="148">
        <v>14223.767800000001</v>
      </c>
      <c r="D13140" s="148">
        <f t="shared" si="615"/>
        <v>17353</v>
      </c>
      <c r="E13140" s="138" t="s">
        <v>2032</v>
      </c>
      <c r="F13140" s="148">
        <f t="shared" si="616"/>
        <v>14223.77</v>
      </c>
      <c r="G13140" s="148">
        <f t="shared" si="617"/>
        <v>17352.999400000001</v>
      </c>
    </row>
    <row r="13141" spans="1:7" ht="14.4" customHeight="1">
      <c r="A13141" s="138" t="s">
        <v>21565</v>
      </c>
      <c r="B13141" s="151" t="s">
        <v>2928</v>
      </c>
      <c r="C13141" s="148">
        <v>14055</v>
      </c>
      <c r="D13141" s="148">
        <f t="shared" si="615"/>
        <v>17147.099999999999</v>
      </c>
      <c r="E13141" s="138" t="s">
        <v>2033</v>
      </c>
      <c r="F13141" s="148">
        <f t="shared" si="616"/>
        <v>14055</v>
      </c>
      <c r="G13141" s="148">
        <f t="shared" si="617"/>
        <v>17147.099999999999</v>
      </c>
    </row>
    <row r="13142" spans="1:7" ht="14.4" customHeight="1">
      <c r="A13142" s="138" t="s">
        <v>21566</v>
      </c>
      <c r="B13142" s="151" t="s">
        <v>21567</v>
      </c>
      <c r="C13142" s="148">
        <v>27601</v>
      </c>
      <c r="D13142" s="148">
        <f t="shared" si="615"/>
        <v>33673.22</v>
      </c>
      <c r="E13142" s="138" t="s">
        <v>2032</v>
      </c>
      <c r="F13142" s="148">
        <f t="shared" si="616"/>
        <v>27601</v>
      </c>
      <c r="G13142" s="148">
        <f t="shared" si="617"/>
        <v>33673.22</v>
      </c>
    </row>
    <row r="13143" spans="1:7" ht="14.4" customHeight="1">
      <c r="A13143" s="138" t="s">
        <v>21568</v>
      </c>
      <c r="B13143" s="151" t="s">
        <v>21567</v>
      </c>
      <c r="C13143" s="148">
        <v>31552</v>
      </c>
      <c r="D13143" s="148">
        <f t="shared" si="615"/>
        <v>38493.440000000002</v>
      </c>
      <c r="E13143" s="138" t="s">
        <v>2033</v>
      </c>
      <c r="F13143" s="148">
        <f t="shared" si="616"/>
        <v>31552</v>
      </c>
      <c r="G13143" s="148">
        <f t="shared" si="617"/>
        <v>38493.440000000002</v>
      </c>
    </row>
    <row r="13144" spans="1:7" ht="14.4" customHeight="1">
      <c r="A13144" s="138" t="s">
        <v>21569</v>
      </c>
      <c r="B13144" s="151" t="s">
        <v>21567</v>
      </c>
      <c r="C13144" s="148">
        <v>31552</v>
      </c>
      <c r="D13144" s="148">
        <f t="shared" si="615"/>
        <v>38493.440000000002</v>
      </c>
      <c r="E13144" s="138" t="s">
        <v>2033</v>
      </c>
      <c r="F13144" s="148">
        <f t="shared" si="616"/>
        <v>31552</v>
      </c>
      <c r="G13144" s="148">
        <f t="shared" si="617"/>
        <v>38493.440000000002</v>
      </c>
    </row>
    <row r="13145" spans="1:7" ht="14.4" customHeight="1">
      <c r="A13145" s="138" t="s">
        <v>21570</v>
      </c>
      <c r="B13145" s="151" t="s">
        <v>21567</v>
      </c>
      <c r="C13145" s="148">
        <v>31552</v>
      </c>
      <c r="D13145" s="148">
        <f t="shared" si="615"/>
        <v>38493.440000000002</v>
      </c>
      <c r="E13145" s="138" t="s">
        <v>2033</v>
      </c>
      <c r="F13145" s="148">
        <f t="shared" si="616"/>
        <v>31552</v>
      </c>
      <c r="G13145" s="148">
        <f t="shared" si="617"/>
        <v>38493.440000000002</v>
      </c>
    </row>
    <row r="13146" spans="1:7" ht="14.4" customHeight="1">
      <c r="A13146" s="138" t="s">
        <v>21571</v>
      </c>
      <c r="B13146" s="151" t="s">
        <v>21567</v>
      </c>
      <c r="C13146" s="148">
        <v>31552</v>
      </c>
      <c r="D13146" s="148">
        <f t="shared" si="615"/>
        <v>38493.440000000002</v>
      </c>
      <c r="E13146" s="138" t="s">
        <v>2033</v>
      </c>
      <c r="F13146" s="148">
        <f t="shared" si="616"/>
        <v>31552</v>
      </c>
      <c r="G13146" s="148">
        <f t="shared" si="617"/>
        <v>38493.440000000002</v>
      </c>
    </row>
    <row r="13147" spans="1:7" ht="14.4" customHeight="1">
      <c r="A13147" s="138" t="s">
        <v>21572</v>
      </c>
      <c r="B13147" s="151" t="s">
        <v>21567</v>
      </c>
      <c r="C13147" s="148">
        <v>27601</v>
      </c>
      <c r="D13147" s="148">
        <f t="shared" si="615"/>
        <v>33673.22</v>
      </c>
      <c r="E13147" s="138" t="s">
        <v>2032</v>
      </c>
      <c r="F13147" s="148">
        <f t="shared" si="616"/>
        <v>27601</v>
      </c>
      <c r="G13147" s="148">
        <f t="shared" si="617"/>
        <v>33673.22</v>
      </c>
    </row>
    <row r="13148" spans="1:7" ht="14.4" customHeight="1">
      <c r="A13148" s="138" t="s">
        <v>21573</v>
      </c>
      <c r="B13148" s="151" t="s">
        <v>21567</v>
      </c>
      <c r="C13148" s="148">
        <v>31552</v>
      </c>
      <c r="D13148" s="148">
        <f t="shared" si="615"/>
        <v>38493.440000000002</v>
      </c>
      <c r="E13148" s="138" t="s">
        <v>2033</v>
      </c>
      <c r="F13148" s="148">
        <f t="shared" si="616"/>
        <v>31552</v>
      </c>
      <c r="G13148" s="148">
        <f t="shared" si="617"/>
        <v>38493.440000000002</v>
      </c>
    </row>
    <row r="13149" spans="1:7" ht="14.4" customHeight="1">
      <c r="A13149" s="138" t="s">
        <v>21574</v>
      </c>
      <c r="B13149" s="151" t="s">
        <v>21575</v>
      </c>
      <c r="C13149" s="148">
        <v>6481.7643000000007</v>
      </c>
      <c r="D13149" s="148">
        <f t="shared" si="615"/>
        <v>7907.75</v>
      </c>
      <c r="E13149" s="138" t="s">
        <v>2032</v>
      </c>
      <c r="F13149" s="148">
        <f t="shared" si="616"/>
        <v>6481.76</v>
      </c>
      <c r="G13149" s="148">
        <f t="shared" si="617"/>
        <v>7907.7471999999998</v>
      </c>
    </row>
    <row r="13150" spans="1:7" ht="14.4" customHeight="1">
      <c r="A13150" s="138" t="s">
        <v>21576</v>
      </c>
      <c r="B13150" s="151" t="s">
        <v>21575</v>
      </c>
      <c r="C13150" s="148">
        <v>6716</v>
      </c>
      <c r="D13150" s="148">
        <f t="shared" si="615"/>
        <v>8193.52</v>
      </c>
      <c r="E13150" s="138" t="s">
        <v>2033</v>
      </c>
      <c r="F13150" s="148">
        <f t="shared" si="616"/>
        <v>6716</v>
      </c>
      <c r="G13150" s="148">
        <f t="shared" si="617"/>
        <v>8193.52</v>
      </c>
    </row>
    <row r="13151" spans="1:7" ht="14.4" customHeight="1">
      <c r="A13151" s="138" t="s">
        <v>21577</v>
      </c>
      <c r="B13151" s="151" t="s">
        <v>21575</v>
      </c>
      <c r="C13151" s="148">
        <v>6716</v>
      </c>
      <c r="D13151" s="148">
        <f t="shared" si="615"/>
        <v>8193.52</v>
      </c>
      <c r="E13151" s="138" t="s">
        <v>2033</v>
      </c>
      <c r="F13151" s="148">
        <f t="shared" si="616"/>
        <v>6716</v>
      </c>
      <c r="G13151" s="148">
        <f t="shared" si="617"/>
        <v>8193.52</v>
      </c>
    </row>
    <row r="13152" spans="1:7" ht="14.4" customHeight="1">
      <c r="A13152" s="138" t="s">
        <v>21578</v>
      </c>
      <c r="B13152" s="151" t="s">
        <v>21575</v>
      </c>
      <c r="C13152" s="148">
        <v>6716</v>
      </c>
      <c r="D13152" s="148">
        <f t="shared" si="615"/>
        <v>8193.52</v>
      </c>
      <c r="E13152" s="138" t="s">
        <v>2033</v>
      </c>
      <c r="F13152" s="148">
        <f t="shared" si="616"/>
        <v>6716</v>
      </c>
      <c r="G13152" s="148">
        <f t="shared" si="617"/>
        <v>8193.52</v>
      </c>
    </row>
    <row r="13153" spans="1:7" ht="14.4" customHeight="1">
      <c r="A13153" s="138" t="s">
        <v>21579</v>
      </c>
      <c r="B13153" s="151" t="s">
        <v>2928</v>
      </c>
      <c r="C13153" s="148">
        <v>6716</v>
      </c>
      <c r="D13153" s="148">
        <f t="shared" si="615"/>
        <v>8193.52</v>
      </c>
      <c r="E13153" s="138" t="s">
        <v>2033</v>
      </c>
      <c r="F13153" s="148">
        <f t="shared" si="616"/>
        <v>6716</v>
      </c>
      <c r="G13153" s="148">
        <f t="shared" si="617"/>
        <v>8193.52</v>
      </c>
    </row>
    <row r="13154" spans="1:7" ht="14.4" customHeight="1">
      <c r="A13154" s="138" t="s">
        <v>21580</v>
      </c>
      <c r="B13154" s="151" t="s">
        <v>21575</v>
      </c>
      <c r="C13154" s="148">
        <v>6481.7643000000007</v>
      </c>
      <c r="D13154" s="148">
        <f t="shared" si="615"/>
        <v>7907.75</v>
      </c>
      <c r="E13154" s="138" t="s">
        <v>2032</v>
      </c>
      <c r="F13154" s="148">
        <f t="shared" si="616"/>
        <v>6481.76</v>
      </c>
      <c r="G13154" s="148">
        <f t="shared" si="617"/>
        <v>7907.7471999999998</v>
      </c>
    </row>
    <row r="13155" spans="1:7" ht="14.4" customHeight="1">
      <c r="A13155" s="138" t="s">
        <v>21581</v>
      </c>
      <c r="B13155" s="151" t="s">
        <v>2928</v>
      </c>
      <c r="C13155" s="148">
        <v>6716</v>
      </c>
      <c r="D13155" s="148">
        <f t="shared" si="615"/>
        <v>8193.52</v>
      </c>
      <c r="E13155" s="138" t="s">
        <v>2033</v>
      </c>
      <c r="F13155" s="148">
        <f t="shared" si="616"/>
        <v>6716</v>
      </c>
      <c r="G13155" s="148">
        <f t="shared" si="617"/>
        <v>8193.52</v>
      </c>
    </row>
    <row r="13156" spans="1:7" ht="14.4" customHeight="1">
      <c r="A13156" s="138" t="s">
        <v>21582</v>
      </c>
      <c r="B13156" s="151" t="s">
        <v>21583</v>
      </c>
      <c r="C13156" s="148">
        <v>61294.062500000007</v>
      </c>
      <c r="D13156" s="148">
        <f t="shared" si="615"/>
        <v>74778.759999999995</v>
      </c>
      <c r="E13156" s="138" t="s">
        <v>2032</v>
      </c>
      <c r="F13156" s="148">
        <f t="shared" si="616"/>
        <v>61294.06</v>
      </c>
      <c r="G13156" s="148">
        <f t="shared" si="617"/>
        <v>74778.753199999992</v>
      </c>
    </row>
    <row r="13157" spans="1:7" ht="14.4" customHeight="1">
      <c r="A13157" s="138" t="s">
        <v>21584</v>
      </c>
      <c r="B13157" s="151" t="s">
        <v>21583</v>
      </c>
      <c r="C13157" s="148">
        <v>58346</v>
      </c>
      <c r="D13157" s="148">
        <f t="shared" si="615"/>
        <v>71182.12</v>
      </c>
      <c r="E13157" s="138" t="s">
        <v>2033</v>
      </c>
      <c r="F13157" s="148">
        <f t="shared" si="616"/>
        <v>58346</v>
      </c>
      <c r="G13157" s="148">
        <f t="shared" si="617"/>
        <v>71182.12</v>
      </c>
    </row>
    <row r="13158" spans="1:7" ht="14.4" customHeight="1">
      <c r="A13158" s="138" t="s">
        <v>21585</v>
      </c>
      <c r="B13158" s="151" t="s">
        <v>21583</v>
      </c>
      <c r="C13158" s="148">
        <v>58346</v>
      </c>
      <c r="D13158" s="148">
        <f t="shared" si="615"/>
        <v>71182.12</v>
      </c>
      <c r="E13158" s="138" t="s">
        <v>2033</v>
      </c>
      <c r="F13158" s="148">
        <f t="shared" si="616"/>
        <v>58346</v>
      </c>
      <c r="G13158" s="148">
        <f t="shared" si="617"/>
        <v>71182.12</v>
      </c>
    </row>
    <row r="13159" spans="1:7" ht="14.4" customHeight="1">
      <c r="A13159" s="138" t="s">
        <v>21586</v>
      </c>
      <c r="B13159" s="151" t="s">
        <v>21583</v>
      </c>
      <c r="C13159" s="148">
        <v>58346</v>
      </c>
      <c r="D13159" s="148">
        <f t="shared" si="615"/>
        <v>71182.12</v>
      </c>
      <c r="E13159" s="138" t="s">
        <v>2033</v>
      </c>
      <c r="F13159" s="148">
        <f t="shared" si="616"/>
        <v>58346</v>
      </c>
      <c r="G13159" s="148">
        <f t="shared" si="617"/>
        <v>71182.12</v>
      </c>
    </row>
    <row r="13160" spans="1:7" ht="14.4" customHeight="1">
      <c r="A13160" s="138" t="s">
        <v>21587</v>
      </c>
      <c r="B13160" s="151" t="s">
        <v>2928</v>
      </c>
      <c r="C13160" s="148">
        <v>58346</v>
      </c>
      <c r="D13160" s="148">
        <f t="shared" si="615"/>
        <v>71182.12</v>
      </c>
      <c r="E13160" s="138" t="s">
        <v>2033</v>
      </c>
      <c r="F13160" s="148">
        <f t="shared" si="616"/>
        <v>58346</v>
      </c>
      <c r="G13160" s="148">
        <f t="shared" si="617"/>
        <v>71182.12</v>
      </c>
    </row>
    <row r="13161" spans="1:7" ht="14.4" customHeight="1">
      <c r="A13161" s="138" t="s">
        <v>21588</v>
      </c>
      <c r="B13161" s="151" t="s">
        <v>21583</v>
      </c>
      <c r="C13161" s="148">
        <v>61294.062500000007</v>
      </c>
      <c r="D13161" s="148">
        <f t="shared" si="615"/>
        <v>74778.759999999995</v>
      </c>
      <c r="E13161" s="138" t="s">
        <v>2032</v>
      </c>
      <c r="F13161" s="148">
        <f t="shared" si="616"/>
        <v>61294.06</v>
      </c>
      <c r="G13161" s="148">
        <f t="shared" si="617"/>
        <v>74778.753199999992</v>
      </c>
    </row>
    <row r="13162" spans="1:7" ht="14.4" customHeight="1">
      <c r="A13162" s="138" t="s">
        <v>21589</v>
      </c>
      <c r="B13162" s="151" t="s">
        <v>2928</v>
      </c>
      <c r="C13162" s="148">
        <v>58346</v>
      </c>
      <c r="D13162" s="148">
        <f t="shared" si="615"/>
        <v>71182.12</v>
      </c>
      <c r="E13162" s="138" t="s">
        <v>2033</v>
      </c>
      <c r="F13162" s="148">
        <f t="shared" si="616"/>
        <v>58346</v>
      </c>
      <c r="G13162" s="148">
        <f t="shared" si="617"/>
        <v>71182.12</v>
      </c>
    </row>
    <row r="13163" spans="1:7" ht="14.4" customHeight="1">
      <c r="A13163" s="138" t="s">
        <v>21590</v>
      </c>
      <c r="B13163" s="151" t="s">
        <v>21575</v>
      </c>
      <c r="C13163" s="148">
        <v>8249.0298000000003</v>
      </c>
      <c r="D13163" s="148">
        <f t="shared" si="615"/>
        <v>10063.82</v>
      </c>
      <c r="E13163" s="138" t="s">
        <v>2032</v>
      </c>
      <c r="F13163" s="148">
        <f t="shared" si="616"/>
        <v>8249.0300000000007</v>
      </c>
      <c r="G13163" s="148">
        <f t="shared" si="617"/>
        <v>10063.8166</v>
      </c>
    </row>
    <row r="13164" spans="1:7" ht="14.4" customHeight="1">
      <c r="A13164" s="138" t="s">
        <v>21591</v>
      </c>
      <c r="B13164" s="151" t="s">
        <v>21575</v>
      </c>
      <c r="C13164" s="148">
        <v>8349</v>
      </c>
      <c r="D13164" s="148">
        <f t="shared" si="615"/>
        <v>10185.780000000001</v>
      </c>
      <c r="E13164" s="138" t="s">
        <v>2033</v>
      </c>
      <c r="F13164" s="148">
        <f t="shared" si="616"/>
        <v>8349</v>
      </c>
      <c r="G13164" s="148">
        <f t="shared" si="617"/>
        <v>10185.780000000001</v>
      </c>
    </row>
    <row r="13165" spans="1:7" ht="14.4" customHeight="1">
      <c r="A13165" s="138" t="s">
        <v>21592</v>
      </c>
      <c r="B13165" s="151" t="s">
        <v>21575</v>
      </c>
      <c r="C13165" s="148">
        <v>8349</v>
      </c>
      <c r="D13165" s="148">
        <f t="shared" si="615"/>
        <v>10185.780000000001</v>
      </c>
      <c r="E13165" s="138" t="s">
        <v>2033</v>
      </c>
      <c r="F13165" s="148">
        <f t="shared" si="616"/>
        <v>8349</v>
      </c>
      <c r="G13165" s="148">
        <f t="shared" si="617"/>
        <v>10185.780000000001</v>
      </c>
    </row>
    <row r="13166" spans="1:7" ht="14.4" customHeight="1">
      <c r="A13166" s="138" t="s">
        <v>21593</v>
      </c>
      <c r="B13166" s="151" t="s">
        <v>21575</v>
      </c>
      <c r="C13166" s="148">
        <v>8349</v>
      </c>
      <c r="D13166" s="148">
        <f t="shared" si="615"/>
        <v>10185.780000000001</v>
      </c>
      <c r="E13166" s="138" t="s">
        <v>2033</v>
      </c>
      <c r="F13166" s="148">
        <f t="shared" si="616"/>
        <v>8349</v>
      </c>
      <c r="G13166" s="148">
        <f t="shared" si="617"/>
        <v>10185.780000000001</v>
      </c>
    </row>
    <row r="13167" spans="1:7" ht="14.4" customHeight="1">
      <c r="A13167" s="138" t="s">
        <v>21594</v>
      </c>
      <c r="B13167" s="151" t="s">
        <v>2928</v>
      </c>
      <c r="C13167" s="148">
        <v>8349</v>
      </c>
      <c r="D13167" s="148">
        <f t="shared" si="615"/>
        <v>10185.780000000001</v>
      </c>
      <c r="E13167" s="138" t="s">
        <v>2033</v>
      </c>
      <c r="F13167" s="148">
        <f t="shared" si="616"/>
        <v>8349</v>
      </c>
      <c r="G13167" s="148">
        <f t="shared" si="617"/>
        <v>10185.780000000001</v>
      </c>
    </row>
    <row r="13168" spans="1:7" ht="14.4" customHeight="1">
      <c r="A13168" s="138" t="s">
        <v>21595</v>
      </c>
      <c r="B13168" s="151" t="s">
        <v>21575</v>
      </c>
      <c r="C13168" s="148">
        <v>8249.0298000000003</v>
      </c>
      <c r="D13168" s="148">
        <f t="shared" si="615"/>
        <v>10063.82</v>
      </c>
      <c r="E13168" s="138" t="s">
        <v>2032</v>
      </c>
      <c r="F13168" s="148">
        <f t="shared" si="616"/>
        <v>8249.0300000000007</v>
      </c>
      <c r="G13168" s="148">
        <f t="shared" si="617"/>
        <v>10063.8166</v>
      </c>
    </row>
    <row r="13169" spans="1:7" ht="14.4" customHeight="1">
      <c r="A13169" s="138" t="s">
        <v>21596</v>
      </c>
      <c r="B13169" s="151" t="s">
        <v>2928</v>
      </c>
      <c r="C13169" s="148">
        <v>8349</v>
      </c>
      <c r="D13169" s="148">
        <f t="shared" si="615"/>
        <v>10185.780000000001</v>
      </c>
      <c r="E13169" s="138" t="s">
        <v>2033</v>
      </c>
      <c r="F13169" s="148">
        <f t="shared" si="616"/>
        <v>8349</v>
      </c>
      <c r="G13169" s="148">
        <f t="shared" si="617"/>
        <v>10185.780000000001</v>
      </c>
    </row>
    <row r="13170" spans="1:7" ht="14.4" customHeight="1">
      <c r="A13170" s="138" t="s">
        <v>21597</v>
      </c>
      <c r="B13170" s="151" t="s">
        <v>21575</v>
      </c>
      <c r="C13170" s="148">
        <v>35199.214599999999</v>
      </c>
      <c r="D13170" s="148">
        <f t="shared" si="615"/>
        <v>42943.040000000001</v>
      </c>
      <c r="E13170" s="138" t="s">
        <v>2032</v>
      </c>
      <c r="F13170" s="148">
        <f t="shared" si="616"/>
        <v>35199.21</v>
      </c>
      <c r="G13170" s="148">
        <f t="shared" si="617"/>
        <v>42943.036199999995</v>
      </c>
    </row>
    <row r="13171" spans="1:7" ht="14.4" customHeight="1">
      <c r="A13171" s="138" t="s">
        <v>21598</v>
      </c>
      <c r="B13171" s="151" t="s">
        <v>21575</v>
      </c>
      <c r="C13171" s="148">
        <v>35153</v>
      </c>
      <c r="D13171" s="148">
        <f t="shared" si="615"/>
        <v>42886.66</v>
      </c>
      <c r="E13171" s="138" t="s">
        <v>2033</v>
      </c>
      <c r="F13171" s="148">
        <f t="shared" si="616"/>
        <v>35153</v>
      </c>
      <c r="G13171" s="148">
        <f t="shared" si="617"/>
        <v>42886.659999999996</v>
      </c>
    </row>
    <row r="13172" spans="1:7" ht="14.4" customHeight="1">
      <c r="A13172" s="138" t="s">
        <v>21599</v>
      </c>
      <c r="B13172" s="151" t="s">
        <v>21575</v>
      </c>
      <c r="C13172" s="148">
        <v>35153</v>
      </c>
      <c r="D13172" s="148">
        <f t="shared" si="615"/>
        <v>42886.66</v>
      </c>
      <c r="E13172" s="138" t="s">
        <v>2033</v>
      </c>
      <c r="F13172" s="148">
        <f t="shared" si="616"/>
        <v>35153</v>
      </c>
      <c r="G13172" s="148">
        <f t="shared" si="617"/>
        <v>42886.659999999996</v>
      </c>
    </row>
    <row r="13173" spans="1:7" ht="14.4" customHeight="1">
      <c r="A13173" s="138" t="s">
        <v>21600</v>
      </c>
      <c r="B13173" s="151" t="s">
        <v>21575</v>
      </c>
      <c r="C13173" s="148">
        <v>35153</v>
      </c>
      <c r="D13173" s="148">
        <f t="shared" si="615"/>
        <v>42886.66</v>
      </c>
      <c r="E13173" s="138" t="s">
        <v>2033</v>
      </c>
      <c r="F13173" s="148">
        <f t="shared" si="616"/>
        <v>35153</v>
      </c>
      <c r="G13173" s="148">
        <f t="shared" si="617"/>
        <v>42886.659999999996</v>
      </c>
    </row>
    <row r="13174" spans="1:7" ht="14.4" customHeight="1">
      <c r="A13174" s="138" t="s">
        <v>21601</v>
      </c>
      <c r="B13174" s="151" t="s">
        <v>2928</v>
      </c>
      <c r="C13174" s="148">
        <v>35153</v>
      </c>
      <c r="D13174" s="148">
        <f t="shared" si="615"/>
        <v>42886.66</v>
      </c>
      <c r="E13174" s="138" t="s">
        <v>2033</v>
      </c>
      <c r="F13174" s="148">
        <f t="shared" si="616"/>
        <v>35153</v>
      </c>
      <c r="G13174" s="148">
        <f t="shared" si="617"/>
        <v>42886.659999999996</v>
      </c>
    </row>
    <row r="13175" spans="1:7" ht="14.4" customHeight="1">
      <c r="A13175" s="138" t="s">
        <v>21602</v>
      </c>
      <c r="B13175" s="151" t="s">
        <v>21575</v>
      </c>
      <c r="C13175" s="148">
        <v>35199.214599999999</v>
      </c>
      <c r="D13175" s="148">
        <f t="shared" si="615"/>
        <v>42943.040000000001</v>
      </c>
      <c r="E13175" s="138" t="s">
        <v>2032</v>
      </c>
      <c r="F13175" s="148">
        <f t="shared" si="616"/>
        <v>35199.21</v>
      </c>
      <c r="G13175" s="148">
        <f t="shared" si="617"/>
        <v>42943.036199999995</v>
      </c>
    </row>
    <row r="13176" spans="1:7" ht="14.4" customHeight="1">
      <c r="A13176" s="138" t="s">
        <v>21603</v>
      </c>
      <c r="B13176" s="151" t="s">
        <v>2928</v>
      </c>
      <c r="C13176" s="148">
        <v>35153</v>
      </c>
      <c r="D13176" s="148">
        <f t="shared" si="615"/>
        <v>42886.66</v>
      </c>
      <c r="E13176" s="138" t="s">
        <v>2033</v>
      </c>
      <c r="F13176" s="148">
        <f t="shared" si="616"/>
        <v>35153</v>
      </c>
      <c r="G13176" s="148">
        <f t="shared" si="617"/>
        <v>42886.659999999996</v>
      </c>
    </row>
    <row r="13177" spans="1:7" ht="14.4" customHeight="1">
      <c r="A13177" s="138" t="s">
        <v>21604</v>
      </c>
      <c r="B13177" s="151" t="s">
        <v>21559</v>
      </c>
      <c r="C13177" s="148">
        <v>15644</v>
      </c>
      <c r="D13177" s="148">
        <f t="shared" si="615"/>
        <v>19085.68</v>
      </c>
      <c r="E13177" s="138" t="s">
        <v>2033</v>
      </c>
      <c r="F13177" s="148">
        <f t="shared" si="616"/>
        <v>15644</v>
      </c>
      <c r="G13177" s="148">
        <f t="shared" si="617"/>
        <v>19085.68</v>
      </c>
    </row>
    <row r="13178" spans="1:7" ht="14.4" customHeight="1">
      <c r="A13178" s="138" t="s">
        <v>21605</v>
      </c>
      <c r="B13178" s="151" t="s">
        <v>21559</v>
      </c>
      <c r="C13178" s="148">
        <v>15644</v>
      </c>
      <c r="D13178" s="148">
        <f t="shared" si="615"/>
        <v>19085.68</v>
      </c>
      <c r="E13178" s="138" t="s">
        <v>2033</v>
      </c>
      <c r="F13178" s="148">
        <f t="shared" si="616"/>
        <v>15644</v>
      </c>
      <c r="G13178" s="148">
        <f t="shared" si="617"/>
        <v>19085.68</v>
      </c>
    </row>
    <row r="13179" spans="1:7" ht="14.4" customHeight="1">
      <c r="A13179" s="138" t="s">
        <v>21606</v>
      </c>
      <c r="B13179" s="151" t="s">
        <v>21607</v>
      </c>
      <c r="C13179" s="148">
        <v>33147</v>
      </c>
      <c r="D13179" s="148">
        <f t="shared" si="615"/>
        <v>40439.339999999997</v>
      </c>
      <c r="E13179" s="138" t="s">
        <v>2033</v>
      </c>
      <c r="F13179" s="148">
        <f t="shared" si="616"/>
        <v>33147</v>
      </c>
      <c r="G13179" s="148">
        <f t="shared" si="617"/>
        <v>40439.339999999997</v>
      </c>
    </row>
    <row r="13180" spans="1:7" ht="14.4" customHeight="1">
      <c r="A13180" s="138" t="s">
        <v>21608</v>
      </c>
      <c r="B13180" s="151" t="s">
        <v>21567</v>
      </c>
      <c r="C13180" s="148">
        <v>33147</v>
      </c>
      <c r="D13180" s="148">
        <f t="shared" si="615"/>
        <v>40439.339999999997</v>
      </c>
      <c r="E13180" s="138" t="s">
        <v>2033</v>
      </c>
      <c r="F13180" s="148">
        <f t="shared" si="616"/>
        <v>33147</v>
      </c>
      <c r="G13180" s="148">
        <f t="shared" si="617"/>
        <v>40439.339999999997</v>
      </c>
    </row>
    <row r="13181" spans="1:7" ht="14.4" customHeight="1">
      <c r="A13181" s="138" t="s">
        <v>21609</v>
      </c>
      <c r="B13181" s="151" t="s">
        <v>21575</v>
      </c>
      <c r="C13181" s="148">
        <v>8460</v>
      </c>
      <c r="D13181" s="148">
        <f t="shared" si="615"/>
        <v>10321.200000000001</v>
      </c>
      <c r="E13181" s="138" t="s">
        <v>2033</v>
      </c>
      <c r="F13181" s="148">
        <f t="shared" si="616"/>
        <v>8460</v>
      </c>
      <c r="G13181" s="148">
        <f t="shared" si="617"/>
        <v>10321.199999999999</v>
      </c>
    </row>
    <row r="13182" spans="1:7" ht="14.4" customHeight="1">
      <c r="A13182" s="138" t="s">
        <v>21610</v>
      </c>
      <c r="B13182" s="151" t="s">
        <v>21575</v>
      </c>
      <c r="C13182" s="148">
        <v>8460</v>
      </c>
      <c r="D13182" s="148">
        <f t="shared" si="615"/>
        <v>10321.200000000001</v>
      </c>
      <c r="E13182" s="138" t="s">
        <v>2033</v>
      </c>
      <c r="F13182" s="148">
        <f t="shared" si="616"/>
        <v>8460</v>
      </c>
      <c r="G13182" s="148">
        <f t="shared" si="617"/>
        <v>10321.199999999999</v>
      </c>
    </row>
    <row r="13183" spans="1:7" ht="14.4" customHeight="1">
      <c r="A13183" s="138" t="s">
        <v>21611</v>
      </c>
      <c r="B13183" s="151" t="s">
        <v>21583</v>
      </c>
      <c r="C13183" s="148">
        <v>60005</v>
      </c>
      <c r="D13183" s="148">
        <f t="shared" si="615"/>
        <v>73206.100000000006</v>
      </c>
      <c r="E13183" s="138" t="s">
        <v>2033</v>
      </c>
      <c r="F13183" s="148">
        <f t="shared" si="616"/>
        <v>60005</v>
      </c>
      <c r="G13183" s="148">
        <f t="shared" si="617"/>
        <v>73206.099999999991</v>
      </c>
    </row>
    <row r="13184" spans="1:7" ht="14.4" customHeight="1">
      <c r="A13184" s="138" t="s">
        <v>21612</v>
      </c>
      <c r="B13184" s="151" t="s">
        <v>21583</v>
      </c>
      <c r="C13184" s="148">
        <v>60005</v>
      </c>
      <c r="D13184" s="148">
        <f t="shared" si="615"/>
        <v>73206.100000000006</v>
      </c>
      <c r="E13184" s="138" t="s">
        <v>2033</v>
      </c>
      <c r="F13184" s="148">
        <f t="shared" si="616"/>
        <v>60005</v>
      </c>
      <c r="G13184" s="148">
        <f t="shared" si="617"/>
        <v>73206.099999999991</v>
      </c>
    </row>
    <row r="13185" spans="1:7" ht="14.4" customHeight="1">
      <c r="A13185" s="138" t="s">
        <v>21613</v>
      </c>
      <c r="B13185" s="151" t="s">
        <v>21575</v>
      </c>
      <c r="C13185" s="148">
        <v>10090</v>
      </c>
      <c r="D13185" s="148">
        <f t="shared" si="615"/>
        <v>12309.8</v>
      </c>
      <c r="E13185" s="138" t="s">
        <v>2033</v>
      </c>
      <c r="F13185" s="148">
        <f t="shared" si="616"/>
        <v>10090</v>
      </c>
      <c r="G13185" s="148">
        <f t="shared" si="617"/>
        <v>12309.8</v>
      </c>
    </row>
    <row r="13186" spans="1:7" ht="14.4" customHeight="1">
      <c r="A13186" s="138" t="s">
        <v>21614</v>
      </c>
      <c r="B13186" s="151" t="s">
        <v>21575</v>
      </c>
      <c r="C13186" s="148">
        <v>10090</v>
      </c>
      <c r="D13186" s="148">
        <f t="shared" si="615"/>
        <v>12309.8</v>
      </c>
      <c r="E13186" s="138" t="s">
        <v>2033</v>
      </c>
      <c r="F13186" s="148">
        <f t="shared" si="616"/>
        <v>10090</v>
      </c>
      <c r="G13186" s="148">
        <f t="shared" si="617"/>
        <v>12309.8</v>
      </c>
    </row>
    <row r="13187" spans="1:7" ht="14.4" customHeight="1">
      <c r="A13187" s="138" t="s">
        <v>21615</v>
      </c>
      <c r="B13187" s="151" t="s">
        <v>21575</v>
      </c>
      <c r="C13187" s="148">
        <v>36850</v>
      </c>
      <c r="D13187" s="148">
        <f t="shared" si="615"/>
        <v>44957</v>
      </c>
      <c r="E13187" s="138" t="s">
        <v>2033</v>
      </c>
      <c r="F13187" s="148">
        <f t="shared" si="616"/>
        <v>36850</v>
      </c>
      <c r="G13187" s="148">
        <f t="shared" si="617"/>
        <v>44957</v>
      </c>
    </row>
    <row r="13188" spans="1:7" ht="14.4" customHeight="1">
      <c r="A13188" s="138" t="s">
        <v>21616</v>
      </c>
      <c r="B13188" s="151" t="s">
        <v>21575</v>
      </c>
      <c r="C13188" s="148">
        <v>36850</v>
      </c>
      <c r="D13188" s="148">
        <f t="shared" si="615"/>
        <v>44957</v>
      </c>
      <c r="E13188" s="138" t="s">
        <v>2033</v>
      </c>
      <c r="F13188" s="148">
        <f t="shared" si="616"/>
        <v>36850</v>
      </c>
      <c r="G13188" s="148">
        <f t="shared" si="617"/>
        <v>44957</v>
      </c>
    </row>
    <row r="13189" spans="1:7" ht="14.4" customHeight="1">
      <c r="A13189" s="138" t="s">
        <v>21617</v>
      </c>
      <c r="B13189" s="151" t="s">
        <v>21618</v>
      </c>
      <c r="C13189" s="148">
        <v>14719.8315</v>
      </c>
      <c r="D13189" s="148">
        <f t="shared" si="615"/>
        <v>17958.189999999999</v>
      </c>
      <c r="E13189" s="138" t="s">
        <v>2032</v>
      </c>
      <c r="F13189" s="148">
        <f t="shared" si="616"/>
        <v>14719.83</v>
      </c>
      <c r="G13189" s="148">
        <f t="shared" si="617"/>
        <v>17958.192599999998</v>
      </c>
    </row>
    <row r="13190" spans="1:7" ht="14.4" customHeight="1">
      <c r="A13190" s="138" t="s">
        <v>21619</v>
      </c>
      <c r="B13190" s="151" t="s">
        <v>21618</v>
      </c>
      <c r="C13190" s="148">
        <v>34880.052900000002</v>
      </c>
      <c r="D13190" s="148">
        <f t="shared" si="615"/>
        <v>42553.66</v>
      </c>
      <c r="E13190" s="138" t="s">
        <v>2032</v>
      </c>
      <c r="F13190" s="148">
        <f t="shared" si="616"/>
        <v>34880.050000000003</v>
      </c>
      <c r="G13190" s="148">
        <f t="shared" si="617"/>
        <v>42553.661</v>
      </c>
    </row>
    <row r="13191" spans="1:7" ht="14.4" customHeight="1">
      <c r="A13191" s="138" t="s">
        <v>21620</v>
      </c>
      <c r="B13191" s="151" t="s">
        <v>21575</v>
      </c>
      <c r="C13191" s="148">
        <v>6944.9886000000006</v>
      </c>
      <c r="D13191" s="148">
        <f t="shared" si="615"/>
        <v>8472.89</v>
      </c>
      <c r="E13191" s="138" t="s">
        <v>2032</v>
      </c>
      <c r="F13191" s="148">
        <f t="shared" si="616"/>
        <v>6944.99</v>
      </c>
      <c r="G13191" s="148">
        <f t="shared" si="617"/>
        <v>8472.8878000000004</v>
      </c>
    </row>
    <row r="13192" spans="1:7" ht="14.4" customHeight="1">
      <c r="A13192" s="138" t="s">
        <v>21621</v>
      </c>
      <c r="B13192" s="151" t="s">
        <v>21618</v>
      </c>
      <c r="C13192" s="148">
        <v>62269.782299999999</v>
      </c>
      <c r="D13192" s="148">
        <f t="shared" si="615"/>
        <v>75969.13</v>
      </c>
      <c r="E13192" s="138" t="s">
        <v>2032</v>
      </c>
      <c r="F13192" s="148">
        <f t="shared" si="616"/>
        <v>62269.78</v>
      </c>
      <c r="G13192" s="148">
        <f t="shared" si="617"/>
        <v>75969.131599999993</v>
      </c>
    </row>
    <row r="13193" spans="1:7" ht="14.4" customHeight="1">
      <c r="A13193" s="138" t="s">
        <v>21622</v>
      </c>
      <c r="B13193" s="151" t="s">
        <v>21575</v>
      </c>
      <c r="C13193" s="148">
        <v>8737.8093000000008</v>
      </c>
      <c r="D13193" s="148">
        <f t="shared" ref="D13193:D13256" si="618">ROUND(C13193*(1+$D$8),2)</f>
        <v>10660.13</v>
      </c>
      <c r="E13193" s="138" t="s">
        <v>2032</v>
      </c>
      <c r="F13193" s="148">
        <f t="shared" ref="F13193:F13256" si="619">ROUND(C13193*(1-HLOOKUP(E13193,$1:$2,2,FALSE)),2)</f>
        <v>8737.81</v>
      </c>
      <c r="G13193" s="148">
        <f t="shared" ref="G13193:G13256" si="620">F13193*(1+$D$8)</f>
        <v>10660.128199999999</v>
      </c>
    </row>
    <row r="13194" spans="1:7" ht="14.4" customHeight="1">
      <c r="A13194" s="138" t="s">
        <v>21623</v>
      </c>
      <c r="B13194" s="151" t="s">
        <v>21575</v>
      </c>
      <c r="C13194" s="148">
        <v>35905.031800000004</v>
      </c>
      <c r="D13194" s="148">
        <f t="shared" si="618"/>
        <v>43804.14</v>
      </c>
      <c r="E13194" s="138" t="s">
        <v>2032</v>
      </c>
      <c r="F13194" s="148">
        <f t="shared" si="619"/>
        <v>35905.03</v>
      </c>
      <c r="G13194" s="148">
        <f t="shared" si="620"/>
        <v>43804.136599999998</v>
      </c>
    </row>
    <row r="13195" spans="1:7" ht="14.4" customHeight="1">
      <c r="A13195" s="138" t="s">
        <v>21624</v>
      </c>
      <c r="B13195" s="151" t="s">
        <v>21559</v>
      </c>
      <c r="C13195" s="148">
        <v>15645</v>
      </c>
      <c r="D13195" s="148">
        <f t="shared" si="618"/>
        <v>19086.900000000001</v>
      </c>
      <c r="E13195" s="138" t="s">
        <v>2033</v>
      </c>
      <c r="F13195" s="148">
        <f t="shared" si="619"/>
        <v>15645</v>
      </c>
      <c r="G13195" s="148">
        <f t="shared" si="620"/>
        <v>19086.899999999998</v>
      </c>
    </row>
    <row r="13196" spans="1:7" ht="14.4" customHeight="1">
      <c r="A13196" s="138" t="s">
        <v>21625</v>
      </c>
      <c r="B13196" s="151" t="s">
        <v>21567</v>
      </c>
      <c r="C13196" s="148">
        <v>33147</v>
      </c>
      <c r="D13196" s="148">
        <f t="shared" si="618"/>
        <v>40439.339999999997</v>
      </c>
      <c r="E13196" s="138" t="s">
        <v>2033</v>
      </c>
      <c r="F13196" s="148">
        <f t="shared" si="619"/>
        <v>33147</v>
      </c>
      <c r="G13196" s="148">
        <f t="shared" si="620"/>
        <v>40439.339999999997</v>
      </c>
    </row>
    <row r="13197" spans="1:7" ht="14.4" customHeight="1">
      <c r="A13197" s="138" t="s">
        <v>21626</v>
      </c>
      <c r="B13197" s="151" t="s">
        <v>21575</v>
      </c>
      <c r="C13197" s="148">
        <v>8460</v>
      </c>
      <c r="D13197" s="148">
        <f t="shared" si="618"/>
        <v>10321.200000000001</v>
      </c>
      <c r="E13197" s="138" t="s">
        <v>2033</v>
      </c>
      <c r="F13197" s="148">
        <f t="shared" si="619"/>
        <v>8460</v>
      </c>
      <c r="G13197" s="148">
        <f t="shared" si="620"/>
        <v>10321.199999999999</v>
      </c>
    </row>
    <row r="13198" spans="1:7" ht="14.4" customHeight="1">
      <c r="A13198" s="138" t="s">
        <v>21627</v>
      </c>
      <c r="B13198" s="151" t="s">
        <v>21575</v>
      </c>
      <c r="C13198" s="148">
        <v>10090</v>
      </c>
      <c r="D13198" s="148">
        <f t="shared" si="618"/>
        <v>12309.8</v>
      </c>
      <c r="E13198" s="138" t="s">
        <v>2033</v>
      </c>
      <c r="F13198" s="148">
        <f t="shared" si="619"/>
        <v>10090</v>
      </c>
      <c r="G13198" s="148">
        <f t="shared" si="620"/>
        <v>12309.8</v>
      </c>
    </row>
    <row r="13199" spans="1:7" ht="14.4" customHeight="1">
      <c r="A13199" s="138" t="s">
        <v>21628</v>
      </c>
      <c r="B13199" s="151" t="s">
        <v>21575</v>
      </c>
      <c r="C13199" s="148">
        <v>36850</v>
      </c>
      <c r="D13199" s="148">
        <f t="shared" si="618"/>
        <v>44957</v>
      </c>
      <c r="E13199" s="138" t="s">
        <v>2033</v>
      </c>
      <c r="F13199" s="148">
        <f t="shared" si="619"/>
        <v>36850</v>
      </c>
      <c r="G13199" s="148">
        <f t="shared" si="620"/>
        <v>44957</v>
      </c>
    </row>
    <row r="13200" spans="1:7" ht="14.4" customHeight="1">
      <c r="A13200" s="138" t="s">
        <v>21629</v>
      </c>
      <c r="B13200" s="151" t="s">
        <v>2928</v>
      </c>
      <c r="C13200" s="148">
        <v>49347.07</v>
      </c>
      <c r="D13200" s="148">
        <f t="shared" si="618"/>
        <v>60203.43</v>
      </c>
      <c r="E13200" s="138" t="s">
        <v>2033</v>
      </c>
      <c r="F13200" s="148">
        <f t="shared" si="619"/>
        <v>49347.07</v>
      </c>
      <c r="G13200" s="148">
        <f t="shared" si="620"/>
        <v>60203.4254</v>
      </c>
    </row>
    <row r="13201" spans="1:7" ht="14.4" customHeight="1">
      <c r="A13201" s="138" t="s">
        <v>21630</v>
      </c>
      <c r="B13201" s="151" t="s">
        <v>2928</v>
      </c>
      <c r="C13201" s="148">
        <v>41591.440799999997</v>
      </c>
      <c r="D13201" s="148">
        <f t="shared" si="618"/>
        <v>50741.56</v>
      </c>
      <c r="E13201" s="138" t="s">
        <v>2044</v>
      </c>
      <c r="F13201" s="148">
        <f t="shared" si="619"/>
        <v>41591.440000000002</v>
      </c>
      <c r="G13201" s="148">
        <f t="shared" si="620"/>
        <v>50741.556799999998</v>
      </c>
    </row>
    <row r="13202" spans="1:7" ht="14.4" customHeight="1">
      <c r="A13202" s="138" t="s">
        <v>21631</v>
      </c>
      <c r="B13202" s="151" t="s">
        <v>2928</v>
      </c>
      <c r="C13202" s="148">
        <v>66834.494999999995</v>
      </c>
      <c r="D13202" s="148">
        <f t="shared" si="618"/>
        <v>81538.080000000002</v>
      </c>
      <c r="E13202" s="138" t="s">
        <v>2044</v>
      </c>
      <c r="F13202" s="148">
        <f t="shared" si="619"/>
        <v>66834.5</v>
      </c>
      <c r="G13202" s="148">
        <f t="shared" si="620"/>
        <v>81538.09</v>
      </c>
    </row>
    <row r="13203" spans="1:7" ht="14.4" customHeight="1">
      <c r="A13203" s="138" t="s">
        <v>21632</v>
      </c>
      <c r="B13203" s="151" t="s">
        <v>2928</v>
      </c>
      <c r="C13203" s="148">
        <v>25134.127199999999</v>
      </c>
      <c r="D13203" s="148">
        <f t="shared" si="618"/>
        <v>30663.64</v>
      </c>
      <c r="E13203" s="138" t="s">
        <v>2044</v>
      </c>
      <c r="F13203" s="148">
        <f t="shared" si="619"/>
        <v>25134.13</v>
      </c>
      <c r="G13203" s="148">
        <f t="shared" si="620"/>
        <v>30663.638600000002</v>
      </c>
    </row>
    <row r="13204" spans="1:7" ht="14.4" customHeight="1">
      <c r="A13204" s="138" t="s">
        <v>21633</v>
      </c>
      <c r="B13204" s="151" t="s">
        <v>2928</v>
      </c>
      <c r="C13204" s="148">
        <v>111037.0716</v>
      </c>
      <c r="D13204" s="148">
        <f t="shared" si="618"/>
        <v>135465.23000000001</v>
      </c>
      <c r="E13204" s="138" t="s">
        <v>2044</v>
      </c>
      <c r="F13204" s="148">
        <f t="shared" si="619"/>
        <v>111037.07</v>
      </c>
      <c r="G13204" s="148">
        <f t="shared" si="620"/>
        <v>135465.2254</v>
      </c>
    </row>
    <row r="13205" spans="1:7" ht="14.4" customHeight="1">
      <c r="A13205" s="138" t="s">
        <v>21634</v>
      </c>
      <c r="B13205" s="151" t="s">
        <v>2928</v>
      </c>
      <c r="C13205" s="148">
        <v>79373.54879999999</v>
      </c>
      <c r="D13205" s="148">
        <f t="shared" si="618"/>
        <v>96835.73</v>
      </c>
      <c r="E13205" s="138" t="s">
        <v>2044</v>
      </c>
      <c r="F13205" s="148">
        <f t="shared" si="619"/>
        <v>79373.55</v>
      </c>
      <c r="G13205" s="148">
        <f t="shared" si="620"/>
        <v>96835.731</v>
      </c>
    </row>
    <row r="13206" spans="1:7" ht="14.4" customHeight="1">
      <c r="A13206" s="138" t="s">
        <v>21635</v>
      </c>
      <c r="B13206" s="151" t="s">
        <v>21559</v>
      </c>
      <c r="C13206" s="148">
        <v>14223.767800000001</v>
      </c>
      <c r="D13206" s="148">
        <f t="shared" si="618"/>
        <v>17353</v>
      </c>
      <c r="E13206" s="138" t="s">
        <v>2032</v>
      </c>
      <c r="F13206" s="148">
        <f t="shared" si="619"/>
        <v>14223.77</v>
      </c>
      <c r="G13206" s="148">
        <f t="shared" si="620"/>
        <v>17352.999400000001</v>
      </c>
    </row>
    <row r="13207" spans="1:7" ht="14.4" customHeight="1">
      <c r="A13207" s="138" t="s">
        <v>21636</v>
      </c>
      <c r="B13207" s="151" t="s">
        <v>21559</v>
      </c>
      <c r="C13207" s="148">
        <v>14055</v>
      </c>
      <c r="D13207" s="148">
        <f t="shared" si="618"/>
        <v>17147.099999999999</v>
      </c>
      <c r="E13207" s="138" t="s">
        <v>2033</v>
      </c>
      <c r="F13207" s="148">
        <f t="shared" si="619"/>
        <v>14055</v>
      </c>
      <c r="G13207" s="148">
        <f t="shared" si="620"/>
        <v>17147.099999999999</v>
      </c>
    </row>
    <row r="13208" spans="1:7" ht="14.4" customHeight="1">
      <c r="A13208" s="138" t="s">
        <v>21637</v>
      </c>
      <c r="B13208" s="151" t="s">
        <v>21559</v>
      </c>
      <c r="C13208" s="148">
        <v>14055</v>
      </c>
      <c r="D13208" s="148">
        <f t="shared" si="618"/>
        <v>17147.099999999999</v>
      </c>
      <c r="E13208" s="138" t="s">
        <v>2033</v>
      </c>
      <c r="F13208" s="148">
        <f t="shared" si="619"/>
        <v>14055</v>
      </c>
      <c r="G13208" s="148">
        <f t="shared" si="620"/>
        <v>17147.099999999999</v>
      </c>
    </row>
    <row r="13209" spans="1:7" ht="14.4" customHeight="1">
      <c r="A13209" s="138" t="s">
        <v>21638</v>
      </c>
      <c r="B13209" s="151" t="s">
        <v>2928</v>
      </c>
      <c r="C13209" s="148">
        <v>15116</v>
      </c>
      <c r="D13209" s="148">
        <f t="shared" si="618"/>
        <v>18441.52</v>
      </c>
      <c r="E13209" s="138" t="s">
        <v>2033</v>
      </c>
      <c r="F13209" s="148">
        <f t="shared" si="619"/>
        <v>15116</v>
      </c>
      <c r="G13209" s="148">
        <f t="shared" si="620"/>
        <v>18441.52</v>
      </c>
    </row>
    <row r="13210" spans="1:7" ht="14.4" customHeight="1">
      <c r="A13210" s="138" t="s">
        <v>21639</v>
      </c>
      <c r="B13210" s="151" t="s">
        <v>21559</v>
      </c>
      <c r="C13210" s="148">
        <v>14223.767800000001</v>
      </c>
      <c r="D13210" s="148">
        <f t="shared" si="618"/>
        <v>17353</v>
      </c>
      <c r="E13210" s="138" t="s">
        <v>2032</v>
      </c>
      <c r="F13210" s="148">
        <f t="shared" si="619"/>
        <v>14223.77</v>
      </c>
      <c r="G13210" s="148">
        <f t="shared" si="620"/>
        <v>17352.999400000001</v>
      </c>
    </row>
    <row r="13211" spans="1:7" ht="14.4" customHeight="1">
      <c r="A13211" s="138" t="s">
        <v>21640</v>
      </c>
      <c r="B13211" s="151" t="s">
        <v>2928</v>
      </c>
      <c r="C13211" s="148">
        <v>15116</v>
      </c>
      <c r="D13211" s="148">
        <f t="shared" si="618"/>
        <v>18441.52</v>
      </c>
      <c r="E13211" s="138" t="s">
        <v>2033</v>
      </c>
      <c r="F13211" s="148">
        <f t="shared" si="619"/>
        <v>15116</v>
      </c>
      <c r="G13211" s="148">
        <f t="shared" si="620"/>
        <v>18441.52</v>
      </c>
    </row>
    <row r="13212" spans="1:7" ht="14.4" customHeight="1">
      <c r="A13212" s="138" t="s">
        <v>21641</v>
      </c>
      <c r="B13212" s="151" t="s">
        <v>21567</v>
      </c>
      <c r="C13212" s="148">
        <v>34165.124400000001</v>
      </c>
      <c r="D13212" s="148">
        <f t="shared" si="618"/>
        <v>41681.449999999997</v>
      </c>
      <c r="E13212" s="138" t="s">
        <v>2032</v>
      </c>
      <c r="F13212" s="148">
        <f t="shared" si="619"/>
        <v>34165.120000000003</v>
      </c>
      <c r="G13212" s="148">
        <f t="shared" si="620"/>
        <v>41681.446400000001</v>
      </c>
    </row>
    <row r="13213" spans="1:7" ht="14.4" customHeight="1">
      <c r="A13213" s="138" t="s">
        <v>21642</v>
      </c>
      <c r="B13213" s="151" t="s">
        <v>21567</v>
      </c>
      <c r="C13213" s="148">
        <v>31556</v>
      </c>
      <c r="D13213" s="148">
        <f t="shared" si="618"/>
        <v>38498.32</v>
      </c>
      <c r="E13213" s="138" t="s">
        <v>2033</v>
      </c>
      <c r="F13213" s="148">
        <f t="shared" si="619"/>
        <v>31556</v>
      </c>
      <c r="G13213" s="148">
        <f t="shared" si="620"/>
        <v>38498.32</v>
      </c>
    </row>
    <row r="13214" spans="1:7" ht="14.4" customHeight="1">
      <c r="A13214" s="138" t="s">
        <v>21643</v>
      </c>
      <c r="B13214" s="151" t="s">
        <v>21567</v>
      </c>
      <c r="C13214" s="148">
        <v>31556</v>
      </c>
      <c r="D13214" s="148">
        <f t="shared" si="618"/>
        <v>38498.32</v>
      </c>
      <c r="E13214" s="138" t="s">
        <v>2033</v>
      </c>
      <c r="F13214" s="148">
        <f t="shared" si="619"/>
        <v>31556</v>
      </c>
      <c r="G13214" s="148">
        <f t="shared" si="620"/>
        <v>38498.32</v>
      </c>
    </row>
    <row r="13215" spans="1:7" ht="14.4" customHeight="1">
      <c r="A13215" s="138" t="s">
        <v>21644</v>
      </c>
      <c r="B13215" s="151" t="s">
        <v>21567</v>
      </c>
      <c r="C13215" s="148">
        <v>32566</v>
      </c>
      <c r="D13215" s="148">
        <f t="shared" si="618"/>
        <v>39730.519999999997</v>
      </c>
      <c r="E13215" s="138" t="s">
        <v>2033</v>
      </c>
      <c r="F13215" s="148">
        <f t="shared" si="619"/>
        <v>32566</v>
      </c>
      <c r="G13215" s="148">
        <f t="shared" si="620"/>
        <v>39730.519999999997</v>
      </c>
    </row>
    <row r="13216" spans="1:7" ht="14.4" customHeight="1">
      <c r="A13216" s="138" t="s">
        <v>21645</v>
      </c>
      <c r="B13216" s="151" t="s">
        <v>21567</v>
      </c>
      <c r="C13216" s="148">
        <v>34165.124400000001</v>
      </c>
      <c r="D13216" s="148">
        <f t="shared" si="618"/>
        <v>41681.449999999997</v>
      </c>
      <c r="E13216" s="138" t="s">
        <v>2032</v>
      </c>
      <c r="F13216" s="148">
        <f t="shared" si="619"/>
        <v>34165.120000000003</v>
      </c>
      <c r="G13216" s="148">
        <f t="shared" si="620"/>
        <v>41681.446400000001</v>
      </c>
    </row>
    <row r="13217" spans="1:7" ht="14.4" customHeight="1">
      <c r="A13217" s="138" t="s">
        <v>21646</v>
      </c>
      <c r="B13217" s="151" t="s">
        <v>21567</v>
      </c>
      <c r="C13217" s="148">
        <v>32566</v>
      </c>
      <c r="D13217" s="148">
        <f t="shared" si="618"/>
        <v>39730.519999999997</v>
      </c>
      <c r="E13217" s="138" t="s">
        <v>2033</v>
      </c>
      <c r="F13217" s="148">
        <f t="shared" si="619"/>
        <v>32566</v>
      </c>
      <c r="G13217" s="148">
        <f t="shared" si="620"/>
        <v>39730.519999999997</v>
      </c>
    </row>
    <row r="13218" spans="1:7" ht="14.4" customHeight="1">
      <c r="A13218" s="138" t="s">
        <v>21647</v>
      </c>
      <c r="B13218" s="151" t="s">
        <v>21575</v>
      </c>
      <c r="C13218" s="148">
        <v>6481.7643000000007</v>
      </c>
      <c r="D13218" s="148">
        <f t="shared" si="618"/>
        <v>7907.75</v>
      </c>
      <c r="E13218" s="138" t="s">
        <v>2032</v>
      </c>
      <c r="F13218" s="148">
        <f t="shared" si="619"/>
        <v>6481.76</v>
      </c>
      <c r="G13218" s="148">
        <f t="shared" si="620"/>
        <v>7907.7471999999998</v>
      </c>
    </row>
    <row r="13219" spans="1:7" ht="14.4" customHeight="1">
      <c r="A13219" s="138" t="s">
        <v>21648</v>
      </c>
      <c r="B13219" s="151" t="s">
        <v>21575</v>
      </c>
      <c r="C13219" s="148">
        <v>6472</v>
      </c>
      <c r="D13219" s="148">
        <f t="shared" si="618"/>
        <v>7895.84</v>
      </c>
      <c r="E13219" s="138" t="s">
        <v>2033</v>
      </c>
      <c r="F13219" s="148">
        <f t="shared" si="619"/>
        <v>6472</v>
      </c>
      <c r="G13219" s="148">
        <f t="shared" si="620"/>
        <v>7895.84</v>
      </c>
    </row>
    <row r="13220" spans="1:7" ht="14.4" customHeight="1">
      <c r="A13220" s="138" t="s">
        <v>21649</v>
      </c>
      <c r="B13220" s="151" t="s">
        <v>21575</v>
      </c>
      <c r="C13220" s="148">
        <v>6472</v>
      </c>
      <c r="D13220" s="148">
        <f t="shared" si="618"/>
        <v>7895.84</v>
      </c>
      <c r="E13220" s="138" t="s">
        <v>2033</v>
      </c>
      <c r="F13220" s="148">
        <f t="shared" si="619"/>
        <v>6472</v>
      </c>
      <c r="G13220" s="148">
        <f t="shared" si="620"/>
        <v>7895.84</v>
      </c>
    </row>
    <row r="13221" spans="1:7" ht="14.4" customHeight="1">
      <c r="A13221" s="138" t="s">
        <v>21650</v>
      </c>
      <c r="B13221" s="151" t="s">
        <v>2928</v>
      </c>
      <c r="C13221" s="148">
        <v>7558</v>
      </c>
      <c r="D13221" s="148">
        <f t="shared" si="618"/>
        <v>9220.76</v>
      </c>
      <c r="E13221" s="138" t="s">
        <v>2033</v>
      </c>
      <c r="F13221" s="148">
        <f t="shared" si="619"/>
        <v>7558</v>
      </c>
      <c r="G13221" s="148">
        <f t="shared" si="620"/>
        <v>9220.76</v>
      </c>
    </row>
    <row r="13222" spans="1:7" ht="14.4" customHeight="1">
      <c r="A13222" s="138" t="s">
        <v>21651</v>
      </c>
      <c r="B13222" s="151" t="s">
        <v>21575</v>
      </c>
      <c r="C13222" s="148">
        <v>6481.7643000000007</v>
      </c>
      <c r="D13222" s="148">
        <f t="shared" si="618"/>
        <v>7907.75</v>
      </c>
      <c r="E13222" s="138" t="s">
        <v>2032</v>
      </c>
      <c r="F13222" s="148">
        <f t="shared" si="619"/>
        <v>6481.76</v>
      </c>
      <c r="G13222" s="148">
        <f t="shared" si="620"/>
        <v>7907.7471999999998</v>
      </c>
    </row>
    <row r="13223" spans="1:7" ht="14.4" customHeight="1">
      <c r="A13223" s="138" t="s">
        <v>21652</v>
      </c>
      <c r="B13223" s="151" t="s">
        <v>2928</v>
      </c>
      <c r="C13223" s="148">
        <v>7558</v>
      </c>
      <c r="D13223" s="148">
        <f t="shared" si="618"/>
        <v>9220.76</v>
      </c>
      <c r="E13223" s="138" t="s">
        <v>2033</v>
      </c>
      <c r="F13223" s="148">
        <f t="shared" si="619"/>
        <v>7558</v>
      </c>
      <c r="G13223" s="148">
        <f t="shared" si="620"/>
        <v>9220.76</v>
      </c>
    </row>
    <row r="13224" spans="1:7" ht="14.4" customHeight="1">
      <c r="A13224" s="138" t="s">
        <v>21653</v>
      </c>
      <c r="B13224" s="151" t="s">
        <v>21583</v>
      </c>
      <c r="C13224" s="148">
        <v>61294.062500000007</v>
      </c>
      <c r="D13224" s="148">
        <f t="shared" si="618"/>
        <v>74778.759999999995</v>
      </c>
      <c r="E13224" s="138" t="s">
        <v>2032</v>
      </c>
      <c r="F13224" s="148">
        <f t="shared" si="619"/>
        <v>61294.06</v>
      </c>
      <c r="G13224" s="148">
        <f t="shared" si="620"/>
        <v>74778.753199999992</v>
      </c>
    </row>
    <row r="13225" spans="1:7" ht="14.4" customHeight="1">
      <c r="A13225" s="138" t="s">
        <v>21654</v>
      </c>
      <c r="B13225" s="151" t="s">
        <v>21583</v>
      </c>
      <c r="C13225" s="148">
        <v>58417</v>
      </c>
      <c r="D13225" s="148">
        <f t="shared" si="618"/>
        <v>71268.740000000005</v>
      </c>
      <c r="E13225" s="138" t="s">
        <v>2033</v>
      </c>
      <c r="F13225" s="148">
        <f t="shared" si="619"/>
        <v>58417</v>
      </c>
      <c r="G13225" s="148">
        <f t="shared" si="620"/>
        <v>71268.740000000005</v>
      </c>
    </row>
    <row r="13226" spans="1:7" ht="14.4" customHeight="1">
      <c r="A13226" s="138" t="s">
        <v>21655</v>
      </c>
      <c r="B13226" s="151" t="s">
        <v>21583</v>
      </c>
      <c r="C13226" s="148">
        <v>58417</v>
      </c>
      <c r="D13226" s="148">
        <f t="shared" si="618"/>
        <v>71268.740000000005</v>
      </c>
      <c r="E13226" s="138" t="s">
        <v>2033</v>
      </c>
      <c r="F13226" s="148">
        <f t="shared" si="619"/>
        <v>58417</v>
      </c>
      <c r="G13226" s="148">
        <f t="shared" si="620"/>
        <v>71268.740000000005</v>
      </c>
    </row>
    <row r="13227" spans="1:7" ht="14.4" customHeight="1">
      <c r="A13227" s="138" t="s">
        <v>21656</v>
      </c>
      <c r="B13227" s="151" t="s">
        <v>2928</v>
      </c>
      <c r="C13227" s="148">
        <v>58915</v>
      </c>
      <c r="D13227" s="148">
        <f t="shared" si="618"/>
        <v>71876.3</v>
      </c>
      <c r="E13227" s="138" t="s">
        <v>2033</v>
      </c>
      <c r="F13227" s="148">
        <f t="shared" si="619"/>
        <v>58915</v>
      </c>
      <c r="G13227" s="148">
        <f t="shared" si="620"/>
        <v>71876.3</v>
      </c>
    </row>
    <row r="13228" spans="1:7" ht="14.4" customHeight="1">
      <c r="A13228" s="138" t="s">
        <v>21657</v>
      </c>
      <c r="B13228" s="151" t="s">
        <v>21583</v>
      </c>
      <c r="C13228" s="148">
        <v>61294.062500000007</v>
      </c>
      <c r="D13228" s="148">
        <f t="shared" si="618"/>
        <v>74778.759999999995</v>
      </c>
      <c r="E13228" s="138" t="s">
        <v>2032</v>
      </c>
      <c r="F13228" s="148">
        <f t="shared" si="619"/>
        <v>61294.06</v>
      </c>
      <c r="G13228" s="148">
        <f t="shared" si="620"/>
        <v>74778.753199999992</v>
      </c>
    </row>
    <row r="13229" spans="1:7" ht="14.4" customHeight="1">
      <c r="A13229" s="138" t="s">
        <v>21658</v>
      </c>
      <c r="B13229" s="151" t="s">
        <v>2928</v>
      </c>
      <c r="C13229" s="148">
        <v>58915</v>
      </c>
      <c r="D13229" s="148">
        <f t="shared" si="618"/>
        <v>71876.3</v>
      </c>
      <c r="E13229" s="138" t="s">
        <v>2033</v>
      </c>
      <c r="F13229" s="148">
        <f t="shared" si="619"/>
        <v>58915</v>
      </c>
      <c r="G13229" s="148">
        <f t="shared" si="620"/>
        <v>71876.3</v>
      </c>
    </row>
    <row r="13230" spans="1:7" ht="14.4" customHeight="1">
      <c r="A13230" s="138" t="s">
        <v>21659</v>
      </c>
      <c r="B13230" s="151" t="s">
        <v>21575</v>
      </c>
      <c r="C13230" s="148">
        <v>8249.0298000000003</v>
      </c>
      <c r="D13230" s="148">
        <f t="shared" si="618"/>
        <v>10063.82</v>
      </c>
      <c r="E13230" s="138" t="s">
        <v>2032</v>
      </c>
      <c r="F13230" s="148">
        <f t="shared" si="619"/>
        <v>8249.0300000000007</v>
      </c>
      <c r="G13230" s="148">
        <f t="shared" si="620"/>
        <v>10063.8166</v>
      </c>
    </row>
    <row r="13231" spans="1:7" ht="14.4" customHeight="1">
      <c r="A13231" s="138" t="s">
        <v>21660</v>
      </c>
      <c r="B13231" s="151" t="s">
        <v>21575</v>
      </c>
      <c r="C13231" s="148">
        <v>8350</v>
      </c>
      <c r="D13231" s="148">
        <f t="shared" si="618"/>
        <v>10187</v>
      </c>
      <c r="E13231" s="138" t="s">
        <v>2033</v>
      </c>
      <c r="F13231" s="148">
        <f t="shared" si="619"/>
        <v>8350</v>
      </c>
      <c r="G13231" s="148">
        <f t="shared" si="620"/>
        <v>10187</v>
      </c>
    </row>
    <row r="13232" spans="1:7" ht="14.4" customHeight="1">
      <c r="A13232" s="138" t="s">
        <v>21661</v>
      </c>
      <c r="B13232" s="151" t="s">
        <v>21575</v>
      </c>
      <c r="C13232" s="148">
        <v>8350</v>
      </c>
      <c r="D13232" s="148">
        <f t="shared" si="618"/>
        <v>10187</v>
      </c>
      <c r="E13232" s="138" t="s">
        <v>2033</v>
      </c>
      <c r="F13232" s="148">
        <f t="shared" si="619"/>
        <v>8350</v>
      </c>
      <c r="G13232" s="148">
        <f t="shared" si="620"/>
        <v>10187</v>
      </c>
    </row>
    <row r="13233" spans="1:7" ht="14.4" customHeight="1">
      <c r="A13233" s="138" t="s">
        <v>21662</v>
      </c>
      <c r="B13233" s="151" t="s">
        <v>2928</v>
      </c>
      <c r="C13233" s="148">
        <v>9187</v>
      </c>
      <c r="D13233" s="148">
        <f t="shared" si="618"/>
        <v>11208.14</v>
      </c>
      <c r="E13233" s="138" t="s">
        <v>2033</v>
      </c>
      <c r="F13233" s="148">
        <f t="shared" si="619"/>
        <v>9187</v>
      </c>
      <c r="G13233" s="148">
        <f t="shared" si="620"/>
        <v>11208.14</v>
      </c>
    </row>
    <row r="13234" spans="1:7" ht="14.4" customHeight="1">
      <c r="A13234" s="138" t="s">
        <v>21663</v>
      </c>
      <c r="B13234" s="151" t="s">
        <v>21575</v>
      </c>
      <c r="C13234" s="148">
        <v>8249.0298000000003</v>
      </c>
      <c r="D13234" s="148">
        <f t="shared" si="618"/>
        <v>10063.82</v>
      </c>
      <c r="E13234" s="138" t="s">
        <v>2032</v>
      </c>
      <c r="F13234" s="148">
        <f t="shared" si="619"/>
        <v>8249.0300000000007</v>
      </c>
      <c r="G13234" s="148">
        <f t="shared" si="620"/>
        <v>10063.8166</v>
      </c>
    </row>
    <row r="13235" spans="1:7" ht="14.4" customHeight="1">
      <c r="A13235" s="138" t="s">
        <v>21664</v>
      </c>
      <c r="B13235" s="151" t="s">
        <v>2928</v>
      </c>
      <c r="C13235" s="148">
        <v>9187</v>
      </c>
      <c r="D13235" s="148">
        <f t="shared" si="618"/>
        <v>11208.14</v>
      </c>
      <c r="E13235" s="138" t="s">
        <v>2033</v>
      </c>
      <c r="F13235" s="148">
        <f t="shared" si="619"/>
        <v>9187</v>
      </c>
      <c r="G13235" s="148">
        <f t="shared" si="620"/>
        <v>11208.14</v>
      </c>
    </row>
    <row r="13236" spans="1:7" ht="14.4" customHeight="1">
      <c r="A13236" s="138" t="s">
        <v>21665</v>
      </c>
      <c r="B13236" s="151" t="s">
        <v>21575</v>
      </c>
      <c r="C13236" s="148">
        <v>35199.214599999999</v>
      </c>
      <c r="D13236" s="148">
        <f t="shared" si="618"/>
        <v>42943.040000000001</v>
      </c>
      <c r="E13236" s="138" t="s">
        <v>2032</v>
      </c>
      <c r="F13236" s="148">
        <f t="shared" si="619"/>
        <v>35199.21</v>
      </c>
      <c r="G13236" s="148">
        <f t="shared" si="620"/>
        <v>42943.036199999995</v>
      </c>
    </row>
    <row r="13237" spans="1:7" ht="14.4" customHeight="1">
      <c r="A13237" s="138" t="s">
        <v>21666</v>
      </c>
      <c r="B13237" s="151" t="s">
        <v>21575</v>
      </c>
      <c r="C13237" s="148">
        <v>35153</v>
      </c>
      <c r="D13237" s="148">
        <f t="shared" si="618"/>
        <v>42886.66</v>
      </c>
      <c r="E13237" s="138" t="s">
        <v>2033</v>
      </c>
      <c r="F13237" s="148">
        <f t="shared" si="619"/>
        <v>35153</v>
      </c>
      <c r="G13237" s="148">
        <f t="shared" si="620"/>
        <v>42886.659999999996</v>
      </c>
    </row>
    <row r="13238" spans="1:7" ht="14.4" customHeight="1">
      <c r="A13238" s="138" t="s">
        <v>21667</v>
      </c>
      <c r="B13238" s="151" t="s">
        <v>21575</v>
      </c>
      <c r="C13238" s="148">
        <v>35153</v>
      </c>
      <c r="D13238" s="148">
        <f t="shared" si="618"/>
        <v>42886.66</v>
      </c>
      <c r="E13238" s="138" t="s">
        <v>2033</v>
      </c>
      <c r="F13238" s="148">
        <f t="shared" si="619"/>
        <v>35153</v>
      </c>
      <c r="G13238" s="148">
        <f t="shared" si="620"/>
        <v>42886.659999999996</v>
      </c>
    </row>
    <row r="13239" spans="1:7" ht="14.4" customHeight="1">
      <c r="A13239" s="138" t="s">
        <v>21668</v>
      </c>
      <c r="B13239" s="151" t="s">
        <v>2928</v>
      </c>
      <c r="C13239" s="148">
        <v>36078</v>
      </c>
      <c r="D13239" s="148">
        <f t="shared" si="618"/>
        <v>44015.16</v>
      </c>
      <c r="E13239" s="138" t="s">
        <v>2033</v>
      </c>
      <c r="F13239" s="148">
        <f t="shared" si="619"/>
        <v>36078</v>
      </c>
      <c r="G13239" s="148">
        <f t="shared" si="620"/>
        <v>44015.159999999996</v>
      </c>
    </row>
    <row r="13240" spans="1:7" ht="14.4" customHeight="1">
      <c r="A13240" s="138" t="s">
        <v>21669</v>
      </c>
      <c r="B13240" s="151" t="s">
        <v>21575</v>
      </c>
      <c r="C13240" s="148">
        <v>35199.214599999999</v>
      </c>
      <c r="D13240" s="148">
        <f t="shared" si="618"/>
        <v>42943.040000000001</v>
      </c>
      <c r="E13240" s="138" t="s">
        <v>2032</v>
      </c>
      <c r="F13240" s="148">
        <f t="shared" si="619"/>
        <v>35199.21</v>
      </c>
      <c r="G13240" s="148">
        <f t="shared" si="620"/>
        <v>42943.036199999995</v>
      </c>
    </row>
    <row r="13241" spans="1:7" ht="14.4" customHeight="1">
      <c r="A13241" s="138" t="s">
        <v>21670</v>
      </c>
      <c r="B13241" s="151" t="s">
        <v>2928</v>
      </c>
      <c r="C13241" s="148">
        <v>36078</v>
      </c>
      <c r="D13241" s="148">
        <f t="shared" si="618"/>
        <v>44015.16</v>
      </c>
      <c r="E13241" s="138" t="s">
        <v>2033</v>
      </c>
      <c r="F13241" s="148">
        <f t="shared" si="619"/>
        <v>36078</v>
      </c>
      <c r="G13241" s="148">
        <f t="shared" si="620"/>
        <v>44015.159999999996</v>
      </c>
    </row>
    <row r="13242" spans="1:7" ht="14.4" customHeight="1">
      <c r="A13242" s="138" t="s">
        <v>21671</v>
      </c>
      <c r="B13242" s="151" t="s">
        <v>21672</v>
      </c>
      <c r="C13242" s="148">
        <v>3479.15</v>
      </c>
      <c r="D13242" s="148">
        <f t="shared" si="618"/>
        <v>4244.5600000000004</v>
      </c>
      <c r="E13242" s="138" t="s">
        <v>2039</v>
      </c>
      <c r="F13242" s="148">
        <f t="shared" si="619"/>
        <v>3479.15</v>
      </c>
      <c r="G13242" s="148">
        <f t="shared" si="620"/>
        <v>4244.5630000000001</v>
      </c>
    </row>
    <row r="13243" spans="1:7" ht="14.4" customHeight="1">
      <c r="A13243" s="138" t="s">
        <v>21673</v>
      </c>
      <c r="B13243" s="151" t="s">
        <v>21674</v>
      </c>
      <c r="C13243" s="148">
        <v>29716.92</v>
      </c>
      <c r="D13243" s="148">
        <f t="shared" si="618"/>
        <v>36254.639999999999</v>
      </c>
      <c r="E13243" s="138" t="s">
        <v>2036</v>
      </c>
      <c r="F13243" s="148">
        <f t="shared" si="619"/>
        <v>29716.92</v>
      </c>
      <c r="G13243" s="148">
        <f t="shared" si="620"/>
        <v>36254.642399999997</v>
      </c>
    </row>
    <row r="13244" spans="1:7" ht="14.4" customHeight="1">
      <c r="A13244" s="138" t="s">
        <v>21675</v>
      </c>
      <c r="B13244" s="151" t="s">
        <v>21674</v>
      </c>
      <c r="C13244" s="148">
        <v>31521.780000000002</v>
      </c>
      <c r="D13244" s="148">
        <f t="shared" si="618"/>
        <v>38456.57</v>
      </c>
      <c r="E13244" s="138" t="s">
        <v>2036</v>
      </c>
      <c r="F13244" s="148">
        <f t="shared" si="619"/>
        <v>31521.78</v>
      </c>
      <c r="G13244" s="148">
        <f t="shared" si="620"/>
        <v>38456.571599999996</v>
      </c>
    </row>
    <row r="13245" spans="1:7" ht="14.4" customHeight="1">
      <c r="A13245" s="138" t="s">
        <v>21676</v>
      </c>
      <c r="B13245" s="151" t="s">
        <v>21674</v>
      </c>
      <c r="C13245" s="148">
        <v>30169.8</v>
      </c>
      <c r="D13245" s="148">
        <f t="shared" si="618"/>
        <v>36807.160000000003</v>
      </c>
      <c r="E13245" s="138" t="s">
        <v>2036</v>
      </c>
      <c r="F13245" s="148">
        <f t="shared" si="619"/>
        <v>30169.8</v>
      </c>
      <c r="G13245" s="148">
        <f t="shared" si="620"/>
        <v>36807.155999999995</v>
      </c>
    </row>
    <row r="13246" spans="1:7" ht="14.4" customHeight="1">
      <c r="A13246" s="138" t="s">
        <v>21677</v>
      </c>
      <c r="B13246" s="151" t="s">
        <v>21674</v>
      </c>
      <c r="C13246" s="148">
        <v>30169.8</v>
      </c>
      <c r="D13246" s="148">
        <f t="shared" si="618"/>
        <v>36807.160000000003</v>
      </c>
      <c r="E13246" s="138" t="s">
        <v>2036</v>
      </c>
      <c r="F13246" s="148">
        <f t="shared" si="619"/>
        <v>30169.8</v>
      </c>
      <c r="G13246" s="148">
        <f t="shared" si="620"/>
        <v>36807.155999999995</v>
      </c>
    </row>
    <row r="13247" spans="1:7" ht="14.4" customHeight="1">
      <c r="A13247" s="138" t="s">
        <v>21678</v>
      </c>
      <c r="B13247" s="151" t="s">
        <v>21674</v>
      </c>
      <c r="C13247" s="148">
        <v>31521.780000000002</v>
      </c>
      <c r="D13247" s="148">
        <f t="shared" si="618"/>
        <v>38456.57</v>
      </c>
      <c r="E13247" s="138" t="s">
        <v>2036</v>
      </c>
      <c r="F13247" s="148">
        <f t="shared" si="619"/>
        <v>31521.78</v>
      </c>
      <c r="G13247" s="148">
        <f t="shared" si="620"/>
        <v>38456.571599999996</v>
      </c>
    </row>
    <row r="13248" spans="1:7" ht="14.4" customHeight="1">
      <c r="A13248" s="138" t="s">
        <v>21679</v>
      </c>
      <c r="B13248" s="151" t="s">
        <v>21674</v>
      </c>
      <c r="C13248" s="148">
        <v>29716.92</v>
      </c>
      <c r="D13248" s="148">
        <f t="shared" si="618"/>
        <v>36254.639999999999</v>
      </c>
      <c r="E13248" s="138" t="s">
        <v>2036</v>
      </c>
      <c r="F13248" s="148">
        <f t="shared" si="619"/>
        <v>29716.92</v>
      </c>
      <c r="G13248" s="148">
        <f t="shared" si="620"/>
        <v>36254.642399999997</v>
      </c>
    </row>
    <row r="13249" spans="1:7" ht="14.4" customHeight="1">
      <c r="A13249" s="138" t="s">
        <v>21680</v>
      </c>
      <c r="B13249" s="151" t="s">
        <v>21674</v>
      </c>
      <c r="C13249" s="148">
        <v>31521.780000000002</v>
      </c>
      <c r="D13249" s="148">
        <f t="shared" si="618"/>
        <v>38456.57</v>
      </c>
      <c r="E13249" s="138" t="s">
        <v>2036</v>
      </c>
      <c r="F13249" s="148">
        <f t="shared" si="619"/>
        <v>31521.78</v>
      </c>
      <c r="G13249" s="148">
        <f t="shared" si="620"/>
        <v>38456.571599999996</v>
      </c>
    </row>
    <row r="13250" spans="1:7" ht="14.4" customHeight="1">
      <c r="A13250" s="138" t="s">
        <v>21681</v>
      </c>
      <c r="B13250" s="151" t="s">
        <v>21674</v>
      </c>
      <c r="C13250" s="148">
        <v>32913.72</v>
      </c>
      <c r="D13250" s="148">
        <f t="shared" si="618"/>
        <v>40154.74</v>
      </c>
      <c r="E13250" s="138" t="s">
        <v>2036</v>
      </c>
      <c r="F13250" s="148">
        <f t="shared" si="619"/>
        <v>32913.72</v>
      </c>
      <c r="G13250" s="148">
        <f t="shared" si="620"/>
        <v>40154.738400000002</v>
      </c>
    </row>
    <row r="13251" spans="1:7" ht="14.4" customHeight="1">
      <c r="A13251" s="138" t="s">
        <v>21682</v>
      </c>
      <c r="B13251" s="151" t="s">
        <v>21674</v>
      </c>
      <c r="C13251" s="148">
        <v>32913.72</v>
      </c>
      <c r="D13251" s="148">
        <f t="shared" si="618"/>
        <v>40154.74</v>
      </c>
      <c r="E13251" s="138" t="s">
        <v>2036</v>
      </c>
      <c r="F13251" s="148">
        <f t="shared" si="619"/>
        <v>32913.72</v>
      </c>
      <c r="G13251" s="148">
        <f t="shared" si="620"/>
        <v>40154.738400000002</v>
      </c>
    </row>
    <row r="13252" spans="1:7" ht="14.4" customHeight="1">
      <c r="A13252" s="138" t="s">
        <v>21683</v>
      </c>
      <c r="B13252" s="151" t="s">
        <v>21674</v>
      </c>
      <c r="C13252" s="148">
        <v>30259.710000000003</v>
      </c>
      <c r="D13252" s="148">
        <f t="shared" si="618"/>
        <v>36916.85</v>
      </c>
      <c r="E13252" s="138" t="s">
        <v>2036</v>
      </c>
      <c r="F13252" s="148">
        <f t="shared" si="619"/>
        <v>30259.71</v>
      </c>
      <c r="G13252" s="148">
        <f t="shared" si="620"/>
        <v>36916.8462</v>
      </c>
    </row>
    <row r="13253" spans="1:7" ht="14.4" customHeight="1">
      <c r="A13253" s="138" t="s">
        <v>21684</v>
      </c>
      <c r="B13253" s="151" t="s">
        <v>21674</v>
      </c>
      <c r="C13253" s="148">
        <v>32174.460000000006</v>
      </c>
      <c r="D13253" s="148">
        <f t="shared" si="618"/>
        <v>39252.839999999997</v>
      </c>
      <c r="E13253" s="138" t="s">
        <v>2036</v>
      </c>
      <c r="F13253" s="148">
        <f t="shared" si="619"/>
        <v>32174.46</v>
      </c>
      <c r="G13253" s="148">
        <f t="shared" si="620"/>
        <v>39252.841199999995</v>
      </c>
    </row>
    <row r="13254" spans="1:7" ht="14.4" customHeight="1">
      <c r="A13254" s="138" t="s">
        <v>21685</v>
      </c>
      <c r="B13254" s="151" t="s">
        <v>21674</v>
      </c>
      <c r="C13254" s="148">
        <v>32174.460000000006</v>
      </c>
      <c r="D13254" s="148">
        <f t="shared" si="618"/>
        <v>39252.839999999997</v>
      </c>
      <c r="E13254" s="138" t="s">
        <v>2036</v>
      </c>
      <c r="F13254" s="148">
        <f t="shared" si="619"/>
        <v>32174.46</v>
      </c>
      <c r="G13254" s="148">
        <f t="shared" si="620"/>
        <v>39252.841199999995</v>
      </c>
    </row>
    <row r="13255" spans="1:7" ht="14.4" customHeight="1">
      <c r="A13255" s="138" t="s">
        <v>21686</v>
      </c>
      <c r="B13255" s="151" t="s">
        <v>21674</v>
      </c>
      <c r="C13255" s="148">
        <v>32913.72</v>
      </c>
      <c r="D13255" s="148">
        <f t="shared" si="618"/>
        <v>40154.74</v>
      </c>
      <c r="E13255" s="138" t="s">
        <v>2036</v>
      </c>
      <c r="F13255" s="148">
        <f t="shared" si="619"/>
        <v>32913.72</v>
      </c>
      <c r="G13255" s="148">
        <f t="shared" si="620"/>
        <v>40154.738400000002</v>
      </c>
    </row>
    <row r="13256" spans="1:7" ht="14.4" customHeight="1">
      <c r="A13256" s="138" t="s">
        <v>21687</v>
      </c>
      <c r="B13256" s="151" t="s">
        <v>21674</v>
      </c>
      <c r="C13256" s="148">
        <v>30259.710000000003</v>
      </c>
      <c r="D13256" s="148">
        <f t="shared" si="618"/>
        <v>36916.85</v>
      </c>
      <c r="E13256" s="138" t="s">
        <v>2036</v>
      </c>
      <c r="F13256" s="148">
        <f t="shared" si="619"/>
        <v>30259.71</v>
      </c>
      <c r="G13256" s="148">
        <f t="shared" si="620"/>
        <v>36916.8462</v>
      </c>
    </row>
    <row r="13257" spans="1:7" ht="14.4" customHeight="1">
      <c r="A13257" s="138" t="s">
        <v>21688</v>
      </c>
      <c r="B13257" s="151" t="s">
        <v>21674</v>
      </c>
      <c r="C13257" s="148">
        <v>32913.72</v>
      </c>
      <c r="D13257" s="148">
        <f t="shared" ref="D13257:D13320" si="621">ROUND(C13257*(1+$D$8),2)</f>
        <v>40154.74</v>
      </c>
      <c r="E13257" s="138" t="s">
        <v>2036</v>
      </c>
      <c r="F13257" s="148">
        <f t="shared" ref="F13257:F13320" si="622">ROUND(C13257*(1-HLOOKUP(E13257,$1:$2,2,FALSE)),2)</f>
        <v>32913.72</v>
      </c>
      <c r="G13257" s="148">
        <f t="shared" ref="G13257:G13320" si="623">F13257*(1+$D$8)</f>
        <v>40154.738400000002</v>
      </c>
    </row>
    <row r="13258" spans="1:7" ht="14.4" customHeight="1">
      <c r="A13258" s="138" t="s">
        <v>21689</v>
      </c>
      <c r="B13258" s="151" t="s">
        <v>21690</v>
      </c>
      <c r="C13258" s="148">
        <v>31881.42</v>
      </c>
      <c r="D13258" s="148">
        <f t="shared" si="621"/>
        <v>38895.33</v>
      </c>
      <c r="E13258" s="138" t="s">
        <v>2036</v>
      </c>
      <c r="F13258" s="148">
        <f t="shared" si="622"/>
        <v>31881.42</v>
      </c>
      <c r="G13258" s="148">
        <f t="shared" si="623"/>
        <v>38895.332399999999</v>
      </c>
    </row>
    <row r="13259" spans="1:7" ht="14.4" customHeight="1">
      <c r="A13259" s="138" t="s">
        <v>21691</v>
      </c>
      <c r="B13259" s="151" t="s">
        <v>21690</v>
      </c>
      <c r="C13259" s="148">
        <v>33309.99</v>
      </c>
      <c r="D13259" s="148">
        <f t="shared" si="621"/>
        <v>40638.19</v>
      </c>
      <c r="E13259" s="138" t="s">
        <v>2036</v>
      </c>
      <c r="F13259" s="148">
        <f t="shared" si="622"/>
        <v>33309.99</v>
      </c>
      <c r="G13259" s="148">
        <f t="shared" si="623"/>
        <v>40638.1878</v>
      </c>
    </row>
    <row r="13260" spans="1:7" ht="14.4" customHeight="1">
      <c r="A13260" s="138" t="s">
        <v>21692</v>
      </c>
      <c r="B13260" s="151" t="s">
        <v>21690</v>
      </c>
      <c r="C13260" s="148">
        <v>31401.9</v>
      </c>
      <c r="D13260" s="148">
        <f t="shared" si="621"/>
        <v>38310.32</v>
      </c>
      <c r="E13260" s="138" t="s">
        <v>2036</v>
      </c>
      <c r="F13260" s="148">
        <f t="shared" si="622"/>
        <v>31401.9</v>
      </c>
      <c r="G13260" s="148">
        <f t="shared" si="623"/>
        <v>38310.317999999999</v>
      </c>
    </row>
    <row r="13261" spans="1:7" ht="14.4" customHeight="1">
      <c r="A13261" s="138" t="s">
        <v>21693</v>
      </c>
      <c r="B13261" s="151" t="s">
        <v>21690</v>
      </c>
      <c r="C13261" s="148">
        <v>33309.99</v>
      </c>
      <c r="D13261" s="148">
        <f t="shared" si="621"/>
        <v>40638.19</v>
      </c>
      <c r="E13261" s="138" t="s">
        <v>2036</v>
      </c>
      <c r="F13261" s="148">
        <f t="shared" si="622"/>
        <v>33309.99</v>
      </c>
      <c r="G13261" s="148">
        <f t="shared" si="623"/>
        <v>40638.1878</v>
      </c>
    </row>
    <row r="13262" spans="1:7" ht="14.4" customHeight="1">
      <c r="A13262" s="138" t="s">
        <v>21694</v>
      </c>
      <c r="B13262" s="151" t="s">
        <v>21690</v>
      </c>
      <c r="C13262" s="148">
        <v>33866.1</v>
      </c>
      <c r="D13262" s="148">
        <f t="shared" si="621"/>
        <v>41316.639999999999</v>
      </c>
      <c r="E13262" s="138" t="s">
        <v>2036</v>
      </c>
      <c r="F13262" s="148">
        <f t="shared" si="622"/>
        <v>33866.1</v>
      </c>
      <c r="G13262" s="148">
        <f t="shared" si="623"/>
        <v>41316.642</v>
      </c>
    </row>
    <row r="13263" spans="1:7" ht="14.4" customHeight="1">
      <c r="A13263" s="138" t="s">
        <v>21695</v>
      </c>
      <c r="B13263" s="151" t="s">
        <v>21690</v>
      </c>
      <c r="C13263" s="148">
        <v>32427.54</v>
      </c>
      <c r="D13263" s="148">
        <f t="shared" si="621"/>
        <v>39561.599999999999</v>
      </c>
      <c r="E13263" s="138" t="s">
        <v>2036</v>
      </c>
      <c r="F13263" s="148">
        <f t="shared" si="622"/>
        <v>32427.54</v>
      </c>
      <c r="G13263" s="148">
        <f t="shared" si="623"/>
        <v>39561.5988</v>
      </c>
    </row>
    <row r="13264" spans="1:7" ht="14.4" customHeight="1">
      <c r="A13264" s="138" t="s">
        <v>21696</v>
      </c>
      <c r="B13264" s="151" t="s">
        <v>21690</v>
      </c>
      <c r="C13264" s="148">
        <v>33866.1</v>
      </c>
      <c r="D13264" s="148">
        <f t="shared" si="621"/>
        <v>41316.639999999999</v>
      </c>
      <c r="E13264" s="138" t="s">
        <v>2036</v>
      </c>
      <c r="F13264" s="148">
        <f t="shared" si="622"/>
        <v>33866.1</v>
      </c>
      <c r="G13264" s="148">
        <f t="shared" si="623"/>
        <v>41316.642</v>
      </c>
    </row>
    <row r="13265" spans="1:7" ht="14.4" customHeight="1">
      <c r="A13265" s="138" t="s">
        <v>21697</v>
      </c>
      <c r="B13265" s="151" t="s">
        <v>21698</v>
      </c>
      <c r="C13265" s="148">
        <v>6016</v>
      </c>
      <c r="D13265" s="148">
        <f t="shared" si="621"/>
        <v>7339.52</v>
      </c>
      <c r="E13265" s="138" t="s">
        <v>2033</v>
      </c>
      <c r="F13265" s="148">
        <f t="shared" si="622"/>
        <v>6016</v>
      </c>
      <c r="G13265" s="148">
        <f t="shared" si="623"/>
        <v>7339.5199999999995</v>
      </c>
    </row>
    <row r="13266" spans="1:7" ht="14.4" customHeight="1">
      <c r="A13266" s="138" t="s">
        <v>21699</v>
      </c>
      <c r="B13266" s="151" t="s">
        <v>21700</v>
      </c>
      <c r="C13266" s="148">
        <v>6016</v>
      </c>
      <c r="D13266" s="148">
        <f t="shared" si="621"/>
        <v>7339.52</v>
      </c>
      <c r="E13266" s="138" t="s">
        <v>2033</v>
      </c>
      <c r="F13266" s="148">
        <f t="shared" si="622"/>
        <v>6016</v>
      </c>
      <c r="G13266" s="148">
        <f t="shared" si="623"/>
        <v>7339.5199999999995</v>
      </c>
    </row>
    <row r="13267" spans="1:7" ht="14.4" customHeight="1">
      <c r="A13267" s="138" t="s">
        <v>21701</v>
      </c>
      <c r="B13267" s="151" t="s">
        <v>21702</v>
      </c>
      <c r="C13267" s="148">
        <v>6351</v>
      </c>
      <c r="D13267" s="148">
        <f t="shared" si="621"/>
        <v>7748.22</v>
      </c>
      <c r="E13267" s="138" t="s">
        <v>2033</v>
      </c>
      <c r="F13267" s="148">
        <f t="shared" si="622"/>
        <v>6351</v>
      </c>
      <c r="G13267" s="148">
        <f t="shared" si="623"/>
        <v>7748.22</v>
      </c>
    </row>
    <row r="13268" spans="1:7" ht="14.4" customHeight="1">
      <c r="A13268" s="138" t="s">
        <v>21703</v>
      </c>
      <c r="B13268" s="151" t="s">
        <v>21704</v>
      </c>
      <c r="C13268" s="148">
        <v>6351</v>
      </c>
      <c r="D13268" s="148">
        <f t="shared" si="621"/>
        <v>7748.22</v>
      </c>
      <c r="E13268" s="138" t="s">
        <v>2033</v>
      </c>
      <c r="F13268" s="148">
        <f t="shared" si="622"/>
        <v>6351</v>
      </c>
      <c r="G13268" s="148">
        <f t="shared" si="623"/>
        <v>7748.22</v>
      </c>
    </row>
    <row r="13269" spans="1:7" ht="14.4" customHeight="1">
      <c r="A13269" s="138" t="s">
        <v>21705</v>
      </c>
      <c r="B13269" s="151" t="s">
        <v>21706</v>
      </c>
      <c r="C13269" s="148">
        <v>6694</v>
      </c>
      <c r="D13269" s="148">
        <f t="shared" si="621"/>
        <v>8166.68</v>
      </c>
      <c r="E13269" s="138" t="s">
        <v>2033</v>
      </c>
      <c r="F13269" s="148">
        <f t="shared" si="622"/>
        <v>6694</v>
      </c>
      <c r="G13269" s="148">
        <f t="shared" si="623"/>
        <v>8166.6799999999994</v>
      </c>
    </row>
    <row r="13270" spans="1:7" ht="14.4" customHeight="1">
      <c r="A13270" s="138" t="s">
        <v>21707</v>
      </c>
      <c r="B13270" s="151" t="s">
        <v>21708</v>
      </c>
      <c r="C13270" s="148">
        <v>6694</v>
      </c>
      <c r="D13270" s="148">
        <f t="shared" si="621"/>
        <v>8166.68</v>
      </c>
      <c r="E13270" s="138" t="s">
        <v>2033</v>
      </c>
      <c r="F13270" s="148">
        <f t="shared" si="622"/>
        <v>6694</v>
      </c>
      <c r="G13270" s="148">
        <f t="shared" si="623"/>
        <v>8166.6799999999994</v>
      </c>
    </row>
    <row r="13271" spans="1:7" ht="14.4" customHeight="1">
      <c r="A13271" s="138" t="s">
        <v>21709</v>
      </c>
      <c r="B13271" s="151" t="s">
        <v>21710</v>
      </c>
      <c r="C13271" s="148">
        <v>6351</v>
      </c>
      <c r="D13271" s="148">
        <f t="shared" si="621"/>
        <v>7748.22</v>
      </c>
      <c r="E13271" s="138" t="s">
        <v>2033</v>
      </c>
      <c r="F13271" s="148">
        <f t="shared" si="622"/>
        <v>6351</v>
      </c>
      <c r="G13271" s="148">
        <f t="shared" si="623"/>
        <v>7748.22</v>
      </c>
    </row>
    <row r="13272" spans="1:7" ht="14.4" customHeight="1">
      <c r="A13272" s="138" t="s">
        <v>21711</v>
      </c>
      <c r="B13272" s="151" t="s">
        <v>21712</v>
      </c>
      <c r="C13272" s="148">
        <v>6351</v>
      </c>
      <c r="D13272" s="148">
        <f t="shared" si="621"/>
        <v>7748.22</v>
      </c>
      <c r="E13272" s="138" t="s">
        <v>2033</v>
      </c>
      <c r="F13272" s="148">
        <f t="shared" si="622"/>
        <v>6351</v>
      </c>
      <c r="G13272" s="148">
        <f t="shared" si="623"/>
        <v>7748.22</v>
      </c>
    </row>
    <row r="13273" spans="1:7" ht="14.4" customHeight="1">
      <c r="A13273" s="138" t="s">
        <v>21713</v>
      </c>
      <c r="B13273" s="151" t="s">
        <v>21714</v>
      </c>
      <c r="C13273" s="148">
        <v>6907</v>
      </c>
      <c r="D13273" s="148">
        <f t="shared" si="621"/>
        <v>8426.5400000000009</v>
      </c>
      <c r="E13273" s="138" t="s">
        <v>2033</v>
      </c>
      <c r="F13273" s="148">
        <f t="shared" si="622"/>
        <v>6907</v>
      </c>
      <c r="G13273" s="148">
        <f t="shared" si="623"/>
        <v>8426.5399999999991</v>
      </c>
    </row>
    <row r="13274" spans="1:7" ht="14.4" customHeight="1">
      <c r="A13274" s="138" t="s">
        <v>21715</v>
      </c>
      <c r="B13274" s="151" t="s">
        <v>21716</v>
      </c>
      <c r="C13274" s="148">
        <v>6907</v>
      </c>
      <c r="D13274" s="148">
        <f t="shared" si="621"/>
        <v>8426.5400000000009</v>
      </c>
      <c r="E13274" s="138" t="s">
        <v>2033</v>
      </c>
      <c r="F13274" s="148">
        <f t="shared" si="622"/>
        <v>6907</v>
      </c>
      <c r="G13274" s="148">
        <f t="shared" si="623"/>
        <v>8426.5399999999991</v>
      </c>
    </row>
    <row r="13275" spans="1:7" ht="14.4" customHeight="1">
      <c r="A13275" s="138" t="s">
        <v>21717</v>
      </c>
      <c r="B13275" s="151" t="s">
        <v>21718</v>
      </c>
      <c r="C13275" s="148">
        <v>7592</v>
      </c>
      <c r="D13275" s="148">
        <f t="shared" si="621"/>
        <v>9262.24</v>
      </c>
      <c r="E13275" s="138" t="s">
        <v>2033</v>
      </c>
      <c r="F13275" s="148">
        <f t="shared" si="622"/>
        <v>7592</v>
      </c>
      <c r="G13275" s="148">
        <f t="shared" si="623"/>
        <v>9262.24</v>
      </c>
    </row>
    <row r="13276" spans="1:7" ht="14.4" customHeight="1">
      <c r="A13276" s="138" t="s">
        <v>21719</v>
      </c>
      <c r="B13276" s="151" t="s">
        <v>21720</v>
      </c>
      <c r="C13276" s="148">
        <v>7592</v>
      </c>
      <c r="D13276" s="148">
        <f t="shared" si="621"/>
        <v>9262.24</v>
      </c>
      <c r="E13276" s="138" t="s">
        <v>2033</v>
      </c>
      <c r="F13276" s="148">
        <f t="shared" si="622"/>
        <v>7592</v>
      </c>
      <c r="G13276" s="148">
        <f t="shared" si="623"/>
        <v>9262.24</v>
      </c>
    </row>
    <row r="13277" spans="1:7" ht="14.4" customHeight="1">
      <c r="A13277" s="138" t="s">
        <v>21721</v>
      </c>
      <c r="B13277" s="151" t="s">
        <v>21722</v>
      </c>
      <c r="C13277" s="148">
        <v>8235</v>
      </c>
      <c r="D13277" s="148">
        <f t="shared" si="621"/>
        <v>10046.700000000001</v>
      </c>
      <c r="E13277" s="138" t="s">
        <v>2033</v>
      </c>
      <c r="F13277" s="148">
        <f t="shared" si="622"/>
        <v>8235</v>
      </c>
      <c r="G13277" s="148">
        <f t="shared" si="623"/>
        <v>10046.699999999999</v>
      </c>
    </row>
    <row r="13278" spans="1:7" ht="14.4" customHeight="1">
      <c r="A13278" s="138" t="s">
        <v>21723</v>
      </c>
      <c r="B13278" s="151" t="s">
        <v>21724</v>
      </c>
      <c r="C13278" s="148">
        <v>8235</v>
      </c>
      <c r="D13278" s="148">
        <f t="shared" si="621"/>
        <v>10046.700000000001</v>
      </c>
      <c r="E13278" s="138" t="s">
        <v>2033</v>
      </c>
      <c r="F13278" s="148">
        <f t="shared" si="622"/>
        <v>8235</v>
      </c>
      <c r="G13278" s="148">
        <f t="shared" si="623"/>
        <v>10046.699999999999</v>
      </c>
    </row>
    <row r="13279" spans="1:7" ht="14.4" customHeight="1">
      <c r="A13279" s="138" t="s">
        <v>21725</v>
      </c>
      <c r="B13279" s="151" t="s">
        <v>21726</v>
      </c>
      <c r="C13279" s="148">
        <v>7592</v>
      </c>
      <c r="D13279" s="148">
        <f t="shared" si="621"/>
        <v>9262.24</v>
      </c>
      <c r="E13279" s="138" t="s">
        <v>2033</v>
      </c>
      <c r="F13279" s="148">
        <f t="shared" si="622"/>
        <v>7592</v>
      </c>
      <c r="G13279" s="148">
        <f t="shared" si="623"/>
        <v>9262.24</v>
      </c>
    </row>
    <row r="13280" spans="1:7" ht="14.4" customHeight="1">
      <c r="A13280" s="138" t="s">
        <v>21727</v>
      </c>
      <c r="B13280" s="151" t="s">
        <v>21728</v>
      </c>
      <c r="C13280" s="148">
        <v>7592</v>
      </c>
      <c r="D13280" s="148">
        <f t="shared" si="621"/>
        <v>9262.24</v>
      </c>
      <c r="E13280" s="138" t="s">
        <v>2033</v>
      </c>
      <c r="F13280" s="148">
        <f t="shared" si="622"/>
        <v>7592</v>
      </c>
      <c r="G13280" s="148">
        <f t="shared" si="623"/>
        <v>9262.24</v>
      </c>
    </row>
    <row r="13281" spans="1:7" ht="14.4" customHeight="1">
      <c r="A13281" s="138" t="s">
        <v>21729</v>
      </c>
      <c r="B13281" s="151" t="s">
        <v>21730</v>
      </c>
      <c r="C13281" s="148">
        <v>50990.849999999991</v>
      </c>
      <c r="D13281" s="148">
        <f t="shared" si="621"/>
        <v>62208.84</v>
      </c>
      <c r="E13281" s="138" t="s">
        <v>2041</v>
      </c>
      <c r="F13281" s="148">
        <f t="shared" si="622"/>
        <v>50990.85</v>
      </c>
      <c r="G13281" s="148">
        <f t="shared" si="623"/>
        <v>62208.837</v>
      </c>
    </row>
    <row r="13282" spans="1:7" ht="14.4" customHeight="1">
      <c r="A13282" s="138" t="s">
        <v>21731</v>
      </c>
      <c r="B13282" s="151" t="s">
        <v>21730</v>
      </c>
      <c r="C13282" s="148">
        <v>43164.84</v>
      </c>
      <c r="D13282" s="148">
        <f t="shared" si="621"/>
        <v>52661.1</v>
      </c>
      <c r="E13282" s="138" t="s">
        <v>2041</v>
      </c>
      <c r="F13282" s="148">
        <f t="shared" si="622"/>
        <v>43164.84</v>
      </c>
      <c r="G13282" s="148">
        <f t="shared" si="623"/>
        <v>52661.104799999994</v>
      </c>
    </row>
    <row r="13283" spans="1:7" ht="14.4" customHeight="1">
      <c r="A13283" s="138" t="s">
        <v>21732</v>
      </c>
      <c r="B13283" s="151" t="s">
        <v>21733</v>
      </c>
      <c r="C13283" s="148">
        <v>45817</v>
      </c>
      <c r="D13283" s="148">
        <f t="shared" si="621"/>
        <v>55896.74</v>
      </c>
      <c r="E13283" s="138" t="s">
        <v>2041</v>
      </c>
      <c r="F13283" s="148">
        <f t="shared" si="622"/>
        <v>45817</v>
      </c>
      <c r="G13283" s="148">
        <f t="shared" si="623"/>
        <v>55896.74</v>
      </c>
    </row>
    <row r="13284" spans="1:7" ht="14.4" customHeight="1">
      <c r="A13284" s="138" t="s">
        <v>21734</v>
      </c>
      <c r="B13284" s="151" t="s">
        <v>21735</v>
      </c>
      <c r="C13284" s="148">
        <v>38784</v>
      </c>
      <c r="D13284" s="148">
        <f t="shared" si="621"/>
        <v>47316.480000000003</v>
      </c>
      <c r="E13284" s="138" t="s">
        <v>2041</v>
      </c>
      <c r="F13284" s="148">
        <f t="shared" si="622"/>
        <v>38784</v>
      </c>
      <c r="G13284" s="148">
        <f t="shared" si="623"/>
        <v>47316.479999999996</v>
      </c>
    </row>
    <row r="13285" spans="1:7" ht="14.4" customHeight="1">
      <c r="A13285" s="138" t="s">
        <v>21736</v>
      </c>
      <c r="B13285" s="151" t="s">
        <v>21737</v>
      </c>
      <c r="C13285" s="148">
        <v>53198.864999999991</v>
      </c>
      <c r="D13285" s="148">
        <f t="shared" si="621"/>
        <v>64902.62</v>
      </c>
      <c r="E13285" s="138" t="s">
        <v>2041</v>
      </c>
      <c r="F13285" s="148">
        <f t="shared" si="622"/>
        <v>53198.87</v>
      </c>
      <c r="G13285" s="148">
        <f t="shared" si="623"/>
        <v>64902.621400000004</v>
      </c>
    </row>
    <row r="13286" spans="1:7" ht="14.4" customHeight="1">
      <c r="A13286" s="138" t="s">
        <v>21738</v>
      </c>
      <c r="B13286" s="151" t="s">
        <v>21737</v>
      </c>
      <c r="C13286" s="148">
        <v>46155.455999999998</v>
      </c>
      <c r="D13286" s="148">
        <f t="shared" si="621"/>
        <v>56309.66</v>
      </c>
      <c r="E13286" s="138" t="s">
        <v>2041</v>
      </c>
      <c r="F13286" s="148">
        <f t="shared" si="622"/>
        <v>46155.46</v>
      </c>
      <c r="G13286" s="148">
        <f t="shared" si="623"/>
        <v>56309.661199999995</v>
      </c>
    </row>
    <row r="13287" spans="1:7" ht="14.4" customHeight="1">
      <c r="A13287" s="138" t="s">
        <v>21739</v>
      </c>
      <c r="B13287" s="151" t="s">
        <v>21740</v>
      </c>
      <c r="C13287" s="148">
        <v>53116.523459999997</v>
      </c>
      <c r="D13287" s="148">
        <f t="shared" si="621"/>
        <v>64802.16</v>
      </c>
      <c r="E13287" s="138" t="s">
        <v>2041</v>
      </c>
      <c r="F13287" s="148">
        <f t="shared" si="622"/>
        <v>53116.52</v>
      </c>
      <c r="G13287" s="148">
        <f t="shared" si="623"/>
        <v>64802.154399999992</v>
      </c>
    </row>
    <row r="13288" spans="1:7" ht="14.4" customHeight="1">
      <c r="A13288" s="138" t="s">
        <v>21741</v>
      </c>
      <c r="B13288" s="151" t="s">
        <v>21742</v>
      </c>
      <c r="C13288" s="148">
        <v>46082.029455000004</v>
      </c>
      <c r="D13288" s="148">
        <f t="shared" si="621"/>
        <v>56220.08</v>
      </c>
      <c r="E13288" s="138" t="s">
        <v>2041</v>
      </c>
      <c r="F13288" s="148">
        <f t="shared" si="622"/>
        <v>46082.03</v>
      </c>
      <c r="G13288" s="148">
        <f t="shared" si="623"/>
        <v>56220.0766</v>
      </c>
    </row>
    <row r="13289" spans="1:7" ht="14.4" customHeight="1">
      <c r="A13289" s="138" t="s">
        <v>21743</v>
      </c>
      <c r="B13289" s="151" t="s">
        <v>21744</v>
      </c>
      <c r="C13289" s="148">
        <v>94712.723999999987</v>
      </c>
      <c r="D13289" s="148">
        <f t="shared" si="621"/>
        <v>115549.52</v>
      </c>
      <c r="E13289" s="138" t="s">
        <v>2041</v>
      </c>
      <c r="F13289" s="148">
        <f t="shared" si="622"/>
        <v>94712.72</v>
      </c>
      <c r="G13289" s="148">
        <f t="shared" si="623"/>
        <v>115549.5184</v>
      </c>
    </row>
    <row r="13290" spans="1:7" ht="14.4" customHeight="1">
      <c r="A13290" s="138" t="s">
        <v>21745</v>
      </c>
      <c r="B13290" s="151" t="s">
        <v>21744</v>
      </c>
      <c r="C13290" s="148">
        <v>87427.862999999998</v>
      </c>
      <c r="D13290" s="148">
        <f t="shared" si="621"/>
        <v>106661.99</v>
      </c>
      <c r="E13290" s="138" t="s">
        <v>2041</v>
      </c>
      <c r="F13290" s="148">
        <f t="shared" si="622"/>
        <v>87427.86</v>
      </c>
      <c r="G13290" s="148">
        <f t="shared" si="623"/>
        <v>106661.9892</v>
      </c>
    </row>
    <row r="13291" spans="1:7" ht="14.4" customHeight="1">
      <c r="A13291" s="138" t="s">
        <v>21746</v>
      </c>
      <c r="B13291" s="151" t="s">
        <v>21747</v>
      </c>
      <c r="C13291" s="148">
        <v>94555.75506299999</v>
      </c>
      <c r="D13291" s="148">
        <f t="shared" si="621"/>
        <v>115358.02</v>
      </c>
      <c r="E13291" s="138" t="s">
        <v>2041</v>
      </c>
      <c r="F13291" s="148">
        <f t="shared" si="622"/>
        <v>94555.76</v>
      </c>
      <c r="G13291" s="148">
        <f t="shared" si="623"/>
        <v>115358.0272</v>
      </c>
    </row>
    <row r="13292" spans="1:7" ht="14.4" customHeight="1">
      <c r="A13292" s="138" t="s">
        <v>21748</v>
      </c>
      <c r="B13292" s="151" t="s">
        <v>21749</v>
      </c>
      <c r="C13292" s="148">
        <v>87286.359698999993</v>
      </c>
      <c r="D13292" s="148">
        <f t="shared" si="621"/>
        <v>106489.36</v>
      </c>
      <c r="E13292" s="138" t="s">
        <v>2041</v>
      </c>
      <c r="F13292" s="148">
        <f t="shared" si="622"/>
        <v>87286.36</v>
      </c>
      <c r="G13292" s="148">
        <f t="shared" si="623"/>
        <v>106489.35919999999</v>
      </c>
    </row>
    <row r="13293" spans="1:7" ht="14.4" customHeight="1">
      <c r="A13293" s="138" t="s">
        <v>21750</v>
      </c>
      <c r="B13293" s="151" t="s">
        <v>21751</v>
      </c>
      <c r="C13293" s="148">
        <v>94712.723999999987</v>
      </c>
      <c r="D13293" s="148">
        <f t="shared" si="621"/>
        <v>115549.52</v>
      </c>
      <c r="E13293" s="138" t="s">
        <v>2041</v>
      </c>
      <c r="F13293" s="148">
        <f t="shared" si="622"/>
        <v>94712.72</v>
      </c>
      <c r="G13293" s="148">
        <f t="shared" si="623"/>
        <v>115549.5184</v>
      </c>
    </row>
    <row r="13294" spans="1:7" ht="14.4" customHeight="1">
      <c r="A13294" s="138" t="s">
        <v>21752</v>
      </c>
      <c r="B13294" s="151" t="s">
        <v>21751</v>
      </c>
      <c r="C13294" s="148">
        <v>87427.862999999998</v>
      </c>
      <c r="D13294" s="148">
        <f t="shared" si="621"/>
        <v>106661.99</v>
      </c>
      <c r="E13294" s="138" t="s">
        <v>2041</v>
      </c>
      <c r="F13294" s="148">
        <f t="shared" si="622"/>
        <v>87427.86</v>
      </c>
      <c r="G13294" s="148">
        <f t="shared" si="623"/>
        <v>106661.9892</v>
      </c>
    </row>
    <row r="13295" spans="1:7" ht="14.4" customHeight="1">
      <c r="A13295" s="138" t="s">
        <v>21753</v>
      </c>
      <c r="B13295" s="151" t="s">
        <v>21754</v>
      </c>
      <c r="C13295" s="148">
        <v>94555.75506299999</v>
      </c>
      <c r="D13295" s="148">
        <f t="shared" si="621"/>
        <v>115358.02</v>
      </c>
      <c r="E13295" s="138" t="s">
        <v>2041</v>
      </c>
      <c r="F13295" s="148">
        <f t="shared" si="622"/>
        <v>94555.76</v>
      </c>
      <c r="G13295" s="148">
        <f t="shared" si="623"/>
        <v>115358.0272</v>
      </c>
    </row>
    <row r="13296" spans="1:7" ht="14.4" customHeight="1">
      <c r="A13296" s="138" t="s">
        <v>21755</v>
      </c>
      <c r="B13296" s="151" t="s">
        <v>21756</v>
      </c>
      <c r="C13296" s="148">
        <v>87286.359698999993</v>
      </c>
      <c r="D13296" s="148">
        <f t="shared" si="621"/>
        <v>106489.36</v>
      </c>
      <c r="E13296" s="138" t="s">
        <v>2041</v>
      </c>
      <c r="F13296" s="148">
        <f t="shared" si="622"/>
        <v>87286.36</v>
      </c>
      <c r="G13296" s="148">
        <f t="shared" si="623"/>
        <v>106489.35919999999</v>
      </c>
    </row>
    <row r="13297" spans="1:7" ht="14.4" customHeight="1">
      <c r="A13297" s="138" t="s">
        <v>21757</v>
      </c>
      <c r="B13297" s="151" t="s">
        <v>21758</v>
      </c>
      <c r="C13297" s="148">
        <v>128068.04699999999</v>
      </c>
      <c r="D13297" s="148">
        <f t="shared" si="621"/>
        <v>156243.01999999999</v>
      </c>
      <c r="E13297" s="138" t="s">
        <v>2041</v>
      </c>
      <c r="F13297" s="148">
        <f t="shared" si="622"/>
        <v>128068.05</v>
      </c>
      <c r="G13297" s="148">
        <f t="shared" si="623"/>
        <v>156243.02100000001</v>
      </c>
    </row>
    <row r="13298" spans="1:7" ht="14.4" customHeight="1">
      <c r="A13298" s="138" t="s">
        <v>21759</v>
      </c>
      <c r="B13298" s="151" t="s">
        <v>21758</v>
      </c>
      <c r="C13298" s="148">
        <v>120805.425</v>
      </c>
      <c r="D13298" s="148">
        <f t="shared" si="621"/>
        <v>147382.62</v>
      </c>
      <c r="E13298" s="138" t="s">
        <v>2041</v>
      </c>
      <c r="F13298" s="148">
        <f t="shared" si="622"/>
        <v>120805.43</v>
      </c>
      <c r="G13298" s="148">
        <f t="shared" si="623"/>
        <v>147382.62459999998</v>
      </c>
    </row>
    <row r="13299" spans="1:7" ht="14.4" customHeight="1">
      <c r="A13299" s="138" t="s">
        <v>21760</v>
      </c>
      <c r="B13299" s="151" t="s">
        <v>21761</v>
      </c>
      <c r="C13299" s="148">
        <v>127865.46049200001</v>
      </c>
      <c r="D13299" s="148">
        <f t="shared" si="621"/>
        <v>155995.85999999999</v>
      </c>
      <c r="E13299" s="138" t="s">
        <v>2041</v>
      </c>
      <c r="F13299" s="148">
        <f t="shared" si="622"/>
        <v>127865.46</v>
      </c>
      <c r="G13299" s="148">
        <f t="shared" si="623"/>
        <v>155995.86120000001</v>
      </c>
    </row>
    <row r="13300" spans="1:7" ht="14.4" customHeight="1">
      <c r="A13300" s="138" t="s">
        <v>21762</v>
      </c>
      <c r="B13300" s="151" t="s">
        <v>21763</v>
      </c>
      <c r="C13300" s="148">
        <v>120609.036009</v>
      </c>
      <c r="D13300" s="148">
        <f t="shared" si="621"/>
        <v>147143.01999999999</v>
      </c>
      <c r="E13300" s="138" t="s">
        <v>2041</v>
      </c>
      <c r="F13300" s="148">
        <f t="shared" si="622"/>
        <v>120609.04</v>
      </c>
      <c r="G13300" s="148">
        <f t="shared" si="623"/>
        <v>147143.0288</v>
      </c>
    </row>
    <row r="13301" spans="1:7" ht="14.4" customHeight="1">
      <c r="A13301" s="138" t="s">
        <v>21764</v>
      </c>
      <c r="B13301" s="151" t="s">
        <v>21765</v>
      </c>
      <c r="C13301" s="148">
        <v>128068.04699999999</v>
      </c>
      <c r="D13301" s="148">
        <f t="shared" si="621"/>
        <v>156243.01999999999</v>
      </c>
      <c r="E13301" s="138" t="s">
        <v>2041</v>
      </c>
      <c r="F13301" s="148">
        <f t="shared" si="622"/>
        <v>128068.05</v>
      </c>
      <c r="G13301" s="148">
        <f t="shared" si="623"/>
        <v>156243.02100000001</v>
      </c>
    </row>
    <row r="13302" spans="1:7" ht="14.4" customHeight="1">
      <c r="A13302" s="138" t="s">
        <v>21766</v>
      </c>
      <c r="B13302" s="151" t="s">
        <v>21765</v>
      </c>
      <c r="C13302" s="148">
        <v>120805.425</v>
      </c>
      <c r="D13302" s="148">
        <f t="shared" si="621"/>
        <v>147382.62</v>
      </c>
      <c r="E13302" s="138" t="s">
        <v>2041</v>
      </c>
      <c r="F13302" s="148">
        <f t="shared" si="622"/>
        <v>120805.43</v>
      </c>
      <c r="G13302" s="148">
        <f t="shared" si="623"/>
        <v>147382.62459999998</v>
      </c>
    </row>
    <row r="13303" spans="1:7" ht="14.4" customHeight="1">
      <c r="A13303" s="138" t="s">
        <v>21767</v>
      </c>
      <c r="B13303" s="151" t="s">
        <v>21768</v>
      </c>
      <c r="C13303" s="148">
        <v>127865.46049200001</v>
      </c>
      <c r="D13303" s="148">
        <f t="shared" si="621"/>
        <v>155995.85999999999</v>
      </c>
      <c r="E13303" s="138" t="s">
        <v>2041</v>
      </c>
      <c r="F13303" s="148">
        <f t="shared" si="622"/>
        <v>127865.46</v>
      </c>
      <c r="G13303" s="148">
        <f t="shared" si="623"/>
        <v>155995.86120000001</v>
      </c>
    </row>
    <row r="13304" spans="1:7" ht="14.4" customHeight="1">
      <c r="A13304" s="138" t="s">
        <v>21769</v>
      </c>
      <c r="B13304" s="151" t="s">
        <v>21770</v>
      </c>
      <c r="C13304" s="148">
        <v>120609.036009</v>
      </c>
      <c r="D13304" s="148">
        <f t="shared" si="621"/>
        <v>147143.01999999999</v>
      </c>
      <c r="E13304" s="138" t="s">
        <v>2041</v>
      </c>
      <c r="F13304" s="148">
        <f t="shared" si="622"/>
        <v>120609.04</v>
      </c>
      <c r="G13304" s="148">
        <f t="shared" si="623"/>
        <v>147143.0288</v>
      </c>
    </row>
    <row r="13305" spans="1:7" ht="14.4" customHeight="1">
      <c r="A13305" s="138" t="s">
        <v>21771</v>
      </c>
      <c r="B13305" s="151" t="s">
        <v>21772</v>
      </c>
      <c r="C13305" s="148">
        <v>65157.092999999993</v>
      </c>
      <c r="D13305" s="148">
        <f t="shared" si="621"/>
        <v>79491.649999999994</v>
      </c>
      <c r="E13305" s="138" t="s">
        <v>2041</v>
      </c>
      <c r="F13305" s="148">
        <f t="shared" si="622"/>
        <v>65157.09</v>
      </c>
      <c r="G13305" s="148">
        <f t="shared" si="623"/>
        <v>79491.649799999999</v>
      </c>
    </row>
    <row r="13306" spans="1:7" ht="14.4" customHeight="1">
      <c r="A13306" s="138" t="s">
        <v>21773</v>
      </c>
      <c r="B13306" s="151" t="s">
        <v>21772</v>
      </c>
      <c r="C13306" s="148">
        <v>57643.487999999998</v>
      </c>
      <c r="D13306" s="148">
        <f t="shared" si="621"/>
        <v>70325.06</v>
      </c>
      <c r="E13306" s="138" t="s">
        <v>2041</v>
      </c>
      <c r="F13306" s="148">
        <f t="shared" si="622"/>
        <v>57643.49</v>
      </c>
      <c r="G13306" s="148">
        <f t="shared" si="623"/>
        <v>70325.057799999995</v>
      </c>
    </row>
    <row r="13307" spans="1:7" ht="14.4" customHeight="1">
      <c r="A13307" s="138" t="s">
        <v>21774</v>
      </c>
      <c r="B13307" s="151" t="s">
        <v>21775</v>
      </c>
      <c r="C13307" s="148">
        <v>65050.888517999992</v>
      </c>
      <c r="D13307" s="148">
        <f t="shared" si="621"/>
        <v>79362.080000000002</v>
      </c>
      <c r="E13307" s="138" t="s">
        <v>2041</v>
      </c>
      <c r="F13307" s="148">
        <f t="shared" si="622"/>
        <v>65050.89</v>
      </c>
      <c r="G13307" s="148">
        <f t="shared" si="623"/>
        <v>79362.085800000001</v>
      </c>
    </row>
    <row r="13308" spans="1:7" ht="14.4" customHeight="1">
      <c r="A13308" s="138" t="s">
        <v>21776</v>
      </c>
      <c r="B13308" s="151" t="s">
        <v>21777</v>
      </c>
      <c r="C13308" s="148">
        <v>57553</v>
      </c>
      <c r="D13308" s="148">
        <f t="shared" si="621"/>
        <v>70214.66</v>
      </c>
      <c r="E13308" s="138" t="s">
        <v>2041</v>
      </c>
      <c r="F13308" s="148">
        <f t="shared" si="622"/>
        <v>57553</v>
      </c>
      <c r="G13308" s="148">
        <f t="shared" si="623"/>
        <v>70214.66</v>
      </c>
    </row>
    <row r="13309" spans="1:7" ht="14.4" customHeight="1">
      <c r="A13309" s="138" t="s">
        <v>21778</v>
      </c>
      <c r="B13309" s="151" t="s">
        <v>21779</v>
      </c>
      <c r="C13309" s="148">
        <v>72470.547000000006</v>
      </c>
      <c r="D13309" s="148">
        <f t="shared" si="621"/>
        <v>88414.07</v>
      </c>
      <c r="E13309" s="138" t="s">
        <v>2041</v>
      </c>
      <c r="F13309" s="148">
        <f t="shared" si="622"/>
        <v>72470.55</v>
      </c>
      <c r="G13309" s="148">
        <f t="shared" si="623"/>
        <v>88414.070999999996</v>
      </c>
    </row>
    <row r="13310" spans="1:7" ht="14.4" customHeight="1">
      <c r="A13310" s="138" t="s">
        <v>21780</v>
      </c>
      <c r="B13310" s="151" t="s">
        <v>21779</v>
      </c>
      <c r="C13310" s="148">
        <v>64956.941999999995</v>
      </c>
      <c r="D13310" s="148">
        <f t="shared" si="621"/>
        <v>79247.47</v>
      </c>
      <c r="E13310" s="138" t="s">
        <v>2041</v>
      </c>
      <c r="F13310" s="148">
        <f t="shared" si="622"/>
        <v>64956.94</v>
      </c>
      <c r="G13310" s="148">
        <f t="shared" si="623"/>
        <v>79247.466799999995</v>
      </c>
    </row>
    <row r="13311" spans="1:7" ht="14.4" customHeight="1">
      <c r="A13311" s="138" t="s">
        <v>21781</v>
      </c>
      <c r="B13311" s="151" t="s">
        <v>21782</v>
      </c>
      <c r="C13311" s="148">
        <v>72349.901316000003</v>
      </c>
      <c r="D13311" s="148">
        <f t="shared" si="621"/>
        <v>88266.880000000005</v>
      </c>
      <c r="E13311" s="138" t="s">
        <v>2041</v>
      </c>
      <c r="F13311" s="148">
        <f t="shared" si="622"/>
        <v>72349.899999999994</v>
      </c>
      <c r="G13311" s="148">
        <f t="shared" si="623"/>
        <v>88266.877999999997</v>
      </c>
    </row>
    <row r="13312" spans="1:7" ht="14.4" customHeight="1">
      <c r="A13312" s="138" t="s">
        <v>21783</v>
      </c>
      <c r="B13312" s="151" t="s">
        <v>21784</v>
      </c>
      <c r="C13312" s="148">
        <v>64851.129881999994</v>
      </c>
      <c r="D13312" s="148">
        <f t="shared" si="621"/>
        <v>79118.38</v>
      </c>
      <c r="E13312" s="138" t="s">
        <v>2041</v>
      </c>
      <c r="F13312" s="148">
        <f t="shared" si="622"/>
        <v>64851.13</v>
      </c>
      <c r="G13312" s="148">
        <f t="shared" si="623"/>
        <v>79118.378599999996</v>
      </c>
    </row>
    <row r="13313" spans="1:7" ht="14.4" customHeight="1">
      <c r="A13313" s="138" t="s">
        <v>21785</v>
      </c>
      <c r="B13313" s="151" t="s">
        <v>21786</v>
      </c>
      <c r="C13313" s="148">
        <v>66332.582999999999</v>
      </c>
      <c r="D13313" s="148">
        <f t="shared" si="621"/>
        <v>80925.75</v>
      </c>
      <c r="E13313" s="138" t="s">
        <v>2041</v>
      </c>
      <c r="F13313" s="148">
        <f t="shared" si="622"/>
        <v>66332.58</v>
      </c>
      <c r="G13313" s="148">
        <f t="shared" si="623"/>
        <v>80925.747600000002</v>
      </c>
    </row>
    <row r="13314" spans="1:7" ht="14.4" customHeight="1">
      <c r="A13314" s="138" t="s">
        <v>21787</v>
      </c>
      <c r="B13314" s="151" t="s">
        <v>21786</v>
      </c>
      <c r="C13314" s="148">
        <v>58812.624000000003</v>
      </c>
      <c r="D13314" s="148">
        <f t="shared" si="621"/>
        <v>71751.399999999994</v>
      </c>
      <c r="E13314" s="138" t="s">
        <v>2041</v>
      </c>
      <c r="F13314" s="148">
        <f t="shared" si="622"/>
        <v>58812.62</v>
      </c>
      <c r="G13314" s="148">
        <f t="shared" si="623"/>
        <v>71751.396399999998</v>
      </c>
    </row>
    <row r="13315" spans="1:7" ht="14.4" customHeight="1">
      <c r="A13315" s="138" t="s">
        <v>21788</v>
      </c>
      <c r="B13315" s="151" t="s">
        <v>21789</v>
      </c>
      <c r="C13315" s="148">
        <v>66225.465999000007</v>
      </c>
      <c r="D13315" s="148">
        <f t="shared" si="621"/>
        <v>80795.070000000007</v>
      </c>
      <c r="E13315" s="138" t="s">
        <v>2041</v>
      </c>
      <c r="F13315" s="148">
        <f t="shared" si="622"/>
        <v>66225.47</v>
      </c>
      <c r="G13315" s="148">
        <f t="shared" si="623"/>
        <v>80795.073399999994</v>
      </c>
    </row>
    <row r="13316" spans="1:7" ht="14.4" customHeight="1">
      <c r="A13316" s="138" t="s">
        <v>21790</v>
      </c>
      <c r="B13316" s="151" t="s">
        <v>21791</v>
      </c>
      <c r="C13316" s="148">
        <v>58719.307877999992</v>
      </c>
      <c r="D13316" s="148">
        <f t="shared" si="621"/>
        <v>71637.56</v>
      </c>
      <c r="E13316" s="138" t="s">
        <v>2041</v>
      </c>
      <c r="F13316" s="148">
        <f t="shared" si="622"/>
        <v>58719.31</v>
      </c>
      <c r="G13316" s="148">
        <f t="shared" si="623"/>
        <v>71637.558199999999</v>
      </c>
    </row>
    <row r="13317" spans="1:7" ht="14.4" customHeight="1">
      <c r="A13317" s="138" t="s">
        <v>21792</v>
      </c>
      <c r="B13317" s="151" t="s">
        <v>10937</v>
      </c>
      <c r="C13317" s="148">
        <v>25026.53</v>
      </c>
      <c r="D13317" s="148">
        <f t="shared" si="621"/>
        <v>30532.37</v>
      </c>
      <c r="E13317" s="138" t="s">
        <v>2033</v>
      </c>
      <c r="F13317" s="148">
        <f t="shared" si="622"/>
        <v>25026.53</v>
      </c>
      <c r="G13317" s="148">
        <f t="shared" si="623"/>
        <v>30532.366599999998</v>
      </c>
    </row>
    <row r="13318" spans="1:7" ht="14.4" customHeight="1">
      <c r="A13318" s="138" t="s">
        <v>21793</v>
      </c>
      <c r="B13318" s="151" t="s">
        <v>10937</v>
      </c>
      <c r="C13318" s="148">
        <v>25026.53</v>
      </c>
      <c r="D13318" s="148">
        <f t="shared" si="621"/>
        <v>30532.37</v>
      </c>
      <c r="E13318" s="138" t="s">
        <v>2033</v>
      </c>
      <c r="F13318" s="148">
        <f t="shared" si="622"/>
        <v>25026.53</v>
      </c>
      <c r="G13318" s="148">
        <f t="shared" si="623"/>
        <v>30532.366599999998</v>
      </c>
    </row>
    <row r="13319" spans="1:7" ht="14.4" customHeight="1">
      <c r="A13319" s="138" t="s">
        <v>21794</v>
      </c>
      <c r="B13319" s="151" t="s">
        <v>8768</v>
      </c>
      <c r="C13319" s="148">
        <v>27798</v>
      </c>
      <c r="D13319" s="148">
        <f t="shared" si="621"/>
        <v>33913.56</v>
      </c>
      <c r="E13319" s="138" t="s">
        <v>2035</v>
      </c>
      <c r="F13319" s="148">
        <f t="shared" si="622"/>
        <v>27798</v>
      </c>
      <c r="G13319" s="148">
        <f t="shared" si="623"/>
        <v>33913.56</v>
      </c>
    </row>
    <row r="13320" spans="1:7" ht="14.4" customHeight="1">
      <c r="A13320" s="138" t="s">
        <v>21795</v>
      </c>
      <c r="B13320" s="151" t="s">
        <v>8768</v>
      </c>
      <c r="C13320" s="148">
        <v>27798</v>
      </c>
      <c r="D13320" s="148">
        <f t="shared" si="621"/>
        <v>33913.56</v>
      </c>
      <c r="E13320" s="138" t="s">
        <v>2035</v>
      </c>
      <c r="F13320" s="148">
        <f t="shared" si="622"/>
        <v>27798</v>
      </c>
      <c r="G13320" s="148">
        <f t="shared" si="623"/>
        <v>33913.56</v>
      </c>
    </row>
    <row r="13321" spans="1:7" ht="14.4" customHeight="1">
      <c r="A13321" s="138" t="s">
        <v>21796</v>
      </c>
      <c r="B13321" s="151" t="s">
        <v>3594</v>
      </c>
      <c r="C13321" s="148">
        <v>10475.68</v>
      </c>
      <c r="D13321" s="148">
        <f t="shared" ref="D13321:D13384" si="624">ROUND(C13321*(1+$D$8),2)</f>
        <v>12780.33</v>
      </c>
      <c r="E13321" s="138" t="s">
        <v>2035</v>
      </c>
      <c r="F13321" s="148">
        <f t="shared" ref="F13321:F13384" si="625">ROUND(C13321*(1-HLOOKUP(E13321,$1:$2,2,FALSE)),2)</f>
        <v>10475.68</v>
      </c>
      <c r="G13321" s="148">
        <f t="shared" ref="G13321:G13384" si="626">F13321*(1+$D$8)</f>
        <v>12780.329600000001</v>
      </c>
    </row>
    <row r="13322" spans="1:7" ht="14.4" customHeight="1">
      <c r="A13322" s="138" t="s">
        <v>21797</v>
      </c>
      <c r="B13322" s="151" t="s">
        <v>3594</v>
      </c>
      <c r="C13322" s="148">
        <v>10475.68</v>
      </c>
      <c r="D13322" s="148">
        <f t="shared" si="624"/>
        <v>12780.33</v>
      </c>
      <c r="E13322" s="138" t="s">
        <v>2035</v>
      </c>
      <c r="F13322" s="148">
        <f t="shared" si="625"/>
        <v>10475.68</v>
      </c>
      <c r="G13322" s="148">
        <f t="shared" si="626"/>
        <v>12780.329600000001</v>
      </c>
    </row>
    <row r="13323" spans="1:7" ht="14.4" customHeight="1">
      <c r="A13323" s="138" t="s">
        <v>21798</v>
      </c>
      <c r="B13323" s="151" t="s">
        <v>8770</v>
      </c>
      <c r="C13323" s="148">
        <v>27798</v>
      </c>
      <c r="D13323" s="148">
        <f t="shared" si="624"/>
        <v>33913.56</v>
      </c>
      <c r="E13323" s="138" t="s">
        <v>2035</v>
      </c>
      <c r="F13323" s="148">
        <f t="shared" si="625"/>
        <v>27798</v>
      </c>
      <c r="G13323" s="148">
        <f t="shared" si="626"/>
        <v>33913.56</v>
      </c>
    </row>
    <row r="13324" spans="1:7" ht="14.4" customHeight="1">
      <c r="A13324" s="138" t="s">
        <v>21799</v>
      </c>
      <c r="B13324" s="151" t="s">
        <v>8770</v>
      </c>
      <c r="C13324" s="148">
        <v>27798</v>
      </c>
      <c r="D13324" s="148">
        <f t="shared" si="624"/>
        <v>33913.56</v>
      </c>
      <c r="E13324" s="138" t="s">
        <v>2035</v>
      </c>
      <c r="F13324" s="148">
        <f t="shared" si="625"/>
        <v>27798</v>
      </c>
      <c r="G13324" s="148">
        <f t="shared" si="626"/>
        <v>33913.56</v>
      </c>
    </row>
    <row r="13325" spans="1:7" ht="14.4" customHeight="1">
      <c r="A13325" s="140" t="s">
        <v>21800</v>
      </c>
      <c r="B13325" s="151" t="s">
        <v>21801</v>
      </c>
      <c r="C13325" s="148">
        <v>23815.4336</v>
      </c>
      <c r="D13325" s="148">
        <f t="shared" si="624"/>
        <v>29054.83</v>
      </c>
      <c r="E13325" s="138" t="s">
        <v>2035</v>
      </c>
      <c r="F13325" s="148">
        <f t="shared" si="625"/>
        <v>23815.43</v>
      </c>
      <c r="G13325" s="148">
        <f t="shared" si="626"/>
        <v>29054.8246</v>
      </c>
    </row>
    <row r="13326" spans="1:7" ht="14.4" customHeight="1">
      <c r="A13326" s="138" t="s">
        <v>21802</v>
      </c>
      <c r="B13326" s="151" t="s">
        <v>3640</v>
      </c>
      <c r="C13326" s="148">
        <v>10475.68</v>
      </c>
      <c r="D13326" s="148">
        <f t="shared" si="624"/>
        <v>12780.33</v>
      </c>
      <c r="E13326" s="138" t="s">
        <v>2035</v>
      </c>
      <c r="F13326" s="148">
        <f t="shared" si="625"/>
        <v>10475.68</v>
      </c>
      <c r="G13326" s="148">
        <f t="shared" si="626"/>
        <v>12780.329600000001</v>
      </c>
    </row>
    <row r="13327" spans="1:7" ht="14.4" customHeight="1">
      <c r="A13327" s="138" t="s">
        <v>21803</v>
      </c>
      <c r="B13327" s="151" t="s">
        <v>3640</v>
      </c>
      <c r="C13327" s="148">
        <v>10475.68</v>
      </c>
      <c r="D13327" s="148">
        <f t="shared" si="624"/>
        <v>12780.33</v>
      </c>
      <c r="E13327" s="138" t="s">
        <v>2035</v>
      </c>
      <c r="F13327" s="148">
        <f t="shared" si="625"/>
        <v>10475.68</v>
      </c>
      <c r="G13327" s="148">
        <f t="shared" si="626"/>
        <v>12780.329600000001</v>
      </c>
    </row>
    <row r="13328" spans="1:7" ht="14.4" customHeight="1">
      <c r="A13328" s="138" t="s">
        <v>21804</v>
      </c>
      <c r="B13328" s="151" t="s">
        <v>21805</v>
      </c>
      <c r="C13328" s="148">
        <v>6558.6356000000005</v>
      </c>
      <c r="D13328" s="148">
        <f t="shared" si="624"/>
        <v>8001.54</v>
      </c>
      <c r="E13328" s="138" t="s">
        <v>2033</v>
      </c>
      <c r="F13328" s="148">
        <f t="shared" si="625"/>
        <v>6558.64</v>
      </c>
      <c r="G13328" s="148">
        <f t="shared" si="626"/>
        <v>8001.5408000000007</v>
      </c>
    </row>
    <row r="13329" spans="1:7" ht="14.4" customHeight="1">
      <c r="A13329" s="138" t="s">
        <v>21806</v>
      </c>
      <c r="B13329" s="151" t="s">
        <v>21807</v>
      </c>
      <c r="C13329" s="148">
        <v>6558.6356000000005</v>
      </c>
      <c r="D13329" s="148">
        <f t="shared" si="624"/>
        <v>8001.54</v>
      </c>
      <c r="E13329" s="138" t="s">
        <v>2033</v>
      </c>
      <c r="F13329" s="148">
        <f t="shared" si="625"/>
        <v>6558.64</v>
      </c>
      <c r="G13329" s="148">
        <f t="shared" si="626"/>
        <v>8001.5408000000007</v>
      </c>
    </row>
    <row r="13330" spans="1:7" ht="14.4" customHeight="1">
      <c r="A13330" s="138" t="s">
        <v>21808</v>
      </c>
      <c r="B13330" s="151" t="s">
        <v>21809</v>
      </c>
      <c r="C13330" s="148">
        <v>7174.3562000000002</v>
      </c>
      <c r="D13330" s="148">
        <f t="shared" si="624"/>
        <v>8752.7099999999991</v>
      </c>
      <c r="E13330" s="138" t="s">
        <v>2033</v>
      </c>
      <c r="F13330" s="148">
        <f t="shared" si="625"/>
        <v>7174.36</v>
      </c>
      <c r="G13330" s="148">
        <f t="shared" si="626"/>
        <v>8752.7191999999995</v>
      </c>
    </row>
    <row r="13331" spans="1:7" ht="14.4" customHeight="1">
      <c r="A13331" s="138" t="s">
        <v>21810</v>
      </c>
      <c r="B13331" s="151" t="s">
        <v>21811</v>
      </c>
      <c r="C13331" s="148">
        <v>7174.3562000000002</v>
      </c>
      <c r="D13331" s="148">
        <f t="shared" si="624"/>
        <v>8752.7099999999991</v>
      </c>
      <c r="E13331" s="138" t="s">
        <v>2033</v>
      </c>
      <c r="F13331" s="148">
        <f t="shared" si="625"/>
        <v>7174.36</v>
      </c>
      <c r="G13331" s="148">
        <f t="shared" si="626"/>
        <v>8752.7191999999995</v>
      </c>
    </row>
    <row r="13332" spans="1:7" ht="14.4" customHeight="1">
      <c r="A13332" s="138" t="s">
        <v>21812</v>
      </c>
      <c r="B13332" s="151" t="s">
        <v>21813</v>
      </c>
      <c r="C13332" s="148">
        <v>10431</v>
      </c>
      <c r="D13332" s="148">
        <f t="shared" si="624"/>
        <v>12725.82</v>
      </c>
      <c r="E13332" s="138" t="s">
        <v>2033</v>
      </c>
      <c r="F13332" s="148">
        <f t="shared" si="625"/>
        <v>10431</v>
      </c>
      <c r="G13332" s="148">
        <f t="shared" si="626"/>
        <v>12725.82</v>
      </c>
    </row>
    <row r="13333" spans="1:7" ht="14.4" customHeight="1">
      <c r="A13333" s="138" t="s">
        <v>21814</v>
      </c>
      <c r="B13333" s="151" t="s">
        <v>21813</v>
      </c>
      <c r="C13333" s="148">
        <v>10431</v>
      </c>
      <c r="D13333" s="148">
        <f t="shared" si="624"/>
        <v>12725.82</v>
      </c>
      <c r="E13333" s="138" t="s">
        <v>2033</v>
      </c>
      <c r="F13333" s="148">
        <f t="shared" si="625"/>
        <v>10431</v>
      </c>
      <c r="G13333" s="148">
        <f t="shared" si="626"/>
        <v>12725.82</v>
      </c>
    </row>
    <row r="13334" spans="1:7" ht="14.4" customHeight="1">
      <c r="A13334" s="138" t="s">
        <v>21815</v>
      </c>
      <c r="B13334" s="151" t="s">
        <v>8822</v>
      </c>
      <c r="C13334" s="148">
        <v>11268.55675</v>
      </c>
      <c r="D13334" s="148">
        <f t="shared" si="624"/>
        <v>13747.64</v>
      </c>
      <c r="E13334" s="138" t="s">
        <v>2033</v>
      </c>
      <c r="F13334" s="148">
        <f t="shared" si="625"/>
        <v>11268.56</v>
      </c>
      <c r="G13334" s="148">
        <f t="shared" si="626"/>
        <v>13747.643199999999</v>
      </c>
    </row>
    <row r="13335" spans="1:7" ht="14.4" customHeight="1">
      <c r="A13335" s="138" t="s">
        <v>21816</v>
      </c>
      <c r="B13335" s="151" t="s">
        <v>8822</v>
      </c>
      <c r="C13335" s="148">
        <v>11268.55675</v>
      </c>
      <c r="D13335" s="148">
        <f t="shared" si="624"/>
        <v>13747.64</v>
      </c>
      <c r="E13335" s="138" t="s">
        <v>2033</v>
      </c>
      <c r="F13335" s="148">
        <f t="shared" si="625"/>
        <v>11268.56</v>
      </c>
      <c r="G13335" s="148">
        <f t="shared" si="626"/>
        <v>13747.643199999999</v>
      </c>
    </row>
    <row r="13336" spans="1:7" ht="14.4" customHeight="1">
      <c r="A13336" s="138" t="s">
        <v>21817</v>
      </c>
      <c r="B13336" s="151" t="s">
        <v>21818</v>
      </c>
      <c r="C13336" s="148">
        <v>8926.2300000000014</v>
      </c>
      <c r="D13336" s="148">
        <f t="shared" si="624"/>
        <v>10890</v>
      </c>
      <c r="E13336" s="138" t="s">
        <v>2033</v>
      </c>
      <c r="F13336" s="148">
        <f t="shared" si="625"/>
        <v>8926.23</v>
      </c>
      <c r="G13336" s="148">
        <f t="shared" si="626"/>
        <v>10890.000599999999</v>
      </c>
    </row>
    <row r="13337" spans="1:7" ht="14.4" customHeight="1">
      <c r="A13337" s="138" t="s">
        <v>21819</v>
      </c>
      <c r="B13337" s="151" t="s">
        <v>21818</v>
      </c>
      <c r="C13337" s="148">
        <v>8926.2300000000014</v>
      </c>
      <c r="D13337" s="148">
        <f t="shared" si="624"/>
        <v>10890</v>
      </c>
      <c r="E13337" s="138" t="s">
        <v>2033</v>
      </c>
      <c r="F13337" s="148">
        <f t="shared" si="625"/>
        <v>8926.23</v>
      </c>
      <c r="G13337" s="148">
        <f t="shared" si="626"/>
        <v>10890.000599999999</v>
      </c>
    </row>
    <row r="13338" spans="1:7" ht="14.4" customHeight="1">
      <c r="A13338" s="138" t="s">
        <v>21820</v>
      </c>
      <c r="B13338" s="151" t="s">
        <v>21818</v>
      </c>
      <c r="C13338" s="148">
        <v>9733</v>
      </c>
      <c r="D13338" s="148">
        <f t="shared" si="624"/>
        <v>11874.26</v>
      </c>
      <c r="E13338" s="138" t="s">
        <v>2033</v>
      </c>
      <c r="F13338" s="148">
        <f t="shared" si="625"/>
        <v>9733</v>
      </c>
      <c r="G13338" s="148">
        <f t="shared" si="626"/>
        <v>11874.26</v>
      </c>
    </row>
    <row r="13339" spans="1:7" ht="14.4" customHeight="1">
      <c r="A13339" s="138" t="s">
        <v>21821</v>
      </c>
      <c r="B13339" s="151" t="s">
        <v>21822</v>
      </c>
      <c r="C13339" s="148">
        <v>9733</v>
      </c>
      <c r="D13339" s="148">
        <f t="shared" si="624"/>
        <v>11874.26</v>
      </c>
      <c r="E13339" s="138" t="s">
        <v>2033</v>
      </c>
      <c r="F13339" s="148">
        <f t="shared" si="625"/>
        <v>9733</v>
      </c>
      <c r="G13339" s="148">
        <f t="shared" si="626"/>
        <v>11874.26</v>
      </c>
    </row>
    <row r="13340" spans="1:7" ht="14.4" customHeight="1">
      <c r="A13340" s="138" t="s">
        <v>21823</v>
      </c>
      <c r="B13340" s="151" t="s">
        <v>6068</v>
      </c>
      <c r="C13340" s="148">
        <v>22468.190000000002</v>
      </c>
      <c r="D13340" s="148">
        <f t="shared" si="624"/>
        <v>27411.19</v>
      </c>
      <c r="E13340" s="138" t="s">
        <v>2033</v>
      </c>
      <c r="F13340" s="148">
        <f t="shared" si="625"/>
        <v>22468.19</v>
      </c>
      <c r="G13340" s="148">
        <f t="shared" si="626"/>
        <v>27411.191799999997</v>
      </c>
    </row>
    <row r="13341" spans="1:7" ht="14.4" customHeight="1">
      <c r="A13341" s="138" t="s">
        <v>21824</v>
      </c>
      <c r="B13341" s="151" t="s">
        <v>6068</v>
      </c>
      <c r="C13341" s="148">
        <v>22468.190000000002</v>
      </c>
      <c r="D13341" s="148">
        <f t="shared" si="624"/>
        <v>27411.19</v>
      </c>
      <c r="E13341" s="138" t="s">
        <v>2033</v>
      </c>
      <c r="F13341" s="148">
        <f t="shared" si="625"/>
        <v>22468.19</v>
      </c>
      <c r="G13341" s="148">
        <f t="shared" si="626"/>
        <v>27411.191799999997</v>
      </c>
    </row>
    <row r="13342" spans="1:7" ht="14.4" customHeight="1">
      <c r="A13342" s="138" t="s">
        <v>21825</v>
      </c>
      <c r="B13342" s="151" t="s">
        <v>6075</v>
      </c>
      <c r="C13342" s="148">
        <v>10930.371649999999</v>
      </c>
      <c r="D13342" s="148">
        <f t="shared" si="624"/>
        <v>13335.05</v>
      </c>
      <c r="E13342" s="138" t="s">
        <v>2033</v>
      </c>
      <c r="F13342" s="148">
        <f t="shared" si="625"/>
        <v>10930.37</v>
      </c>
      <c r="G13342" s="148">
        <f t="shared" si="626"/>
        <v>13335.0514</v>
      </c>
    </row>
    <row r="13343" spans="1:7" ht="14.4" customHeight="1">
      <c r="A13343" s="138" t="s">
        <v>21826</v>
      </c>
      <c r="B13343" s="151" t="s">
        <v>6075</v>
      </c>
      <c r="C13343" s="148">
        <v>10930.371649999999</v>
      </c>
      <c r="D13343" s="148">
        <f t="shared" si="624"/>
        <v>13335.05</v>
      </c>
      <c r="E13343" s="138" t="s">
        <v>2033</v>
      </c>
      <c r="F13343" s="148">
        <f t="shared" si="625"/>
        <v>10930.37</v>
      </c>
      <c r="G13343" s="148">
        <f t="shared" si="626"/>
        <v>13335.0514</v>
      </c>
    </row>
    <row r="13344" spans="1:7" ht="14.4" customHeight="1">
      <c r="A13344" s="138" t="s">
        <v>21827</v>
      </c>
      <c r="B13344" s="151" t="s">
        <v>21813</v>
      </c>
      <c r="C13344" s="148">
        <v>12536.51685</v>
      </c>
      <c r="D13344" s="148">
        <f t="shared" si="624"/>
        <v>15294.55</v>
      </c>
      <c r="E13344" s="138" t="s">
        <v>2033</v>
      </c>
      <c r="F13344" s="148">
        <f t="shared" si="625"/>
        <v>12536.52</v>
      </c>
      <c r="G13344" s="148">
        <f t="shared" si="626"/>
        <v>15294.554400000001</v>
      </c>
    </row>
    <row r="13345" spans="1:7" ht="14.4" customHeight="1">
      <c r="A13345" s="138" t="s">
        <v>21828</v>
      </c>
      <c r="B13345" s="151" t="s">
        <v>21813</v>
      </c>
      <c r="C13345" s="148">
        <v>12536.51685</v>
      </c>
      <c r="D13345" s="148">
        <f t="shared" si="624"/>
        <v>15294.55</v>
      </c>
      <c r="E13345" s="138" t="s">
        <v>2033</v>
      </c>
      <c r="F13345" s="148">
        <f t="shared" si="625"/>
        <v>12536.52</v>
      </c>
      <c r="G13345" s="148">
        <f t="shared" si="626"/>
        <v>15294.554400000001</v>
      </c>
    </row>
    <row r="13346" spans="1:7" ht="14.4" customHeight="1">
      <c r="A13346" s="138" t="s">
        <v>21829</v>
      </c>
      <c r="B13346" s="151" t="s">
        <v>21830</v>
      </c>
      <c r="C13346" s="148">
        <v>28384.930199999995</v>
      </c>
      <c r="D13346" s="148">
        <f t="shared" si="624"/>
        <v>34629.61</v>
      </c>
      <c r="E13346" s="138" t="s">
        <v>2033</v>
      </c>
      <c r="F13346" s="148">
        <f t="shared" si="625"/>
        <v>28384.93</v>
      </c>
      <c r="G13346" s="148">
        <f t="shared" si="626"/>
        <v>34629.614600000001</v>
      </c>
    </row>
    <row r="13347" spans="1:7" ht="14.4" customHeight="1">
      <c r="A13347" s="138" t="s">
        <v>21831</v>
      </c>
      <c r="B13347" s="151" t="s">
        <v>21830</v>
      </c>
      <c r="C13347" s="148">
        <v>28384.930199999995</v>
      </c>
      <c r="D13347" s="148">
        <f t="shared" si="624"/>
        <v>34629.61</v>
      </c>
      <c r="E13347" s="138" t="s">
        <v>2033</v>
      </c>
      <c r="F13347" s="148">
        <f t="shared" si="625"/>
        <v>28384.93</v>
      </c>
      <c r="G13347" s="148">
        <f t="shared" si="626"/>
        <v>34629.614600000001</v>
      </c>
    </row>
    <row r="13348" spans="1:7" ht="14.4" customHeight="1">
      <c r="A13348" s="138" t="s">
        <v>21832</v>
      </c>
      <c r="B13348" s="151" t="s">
        <v>21818</v>
      </c>
      <c r="C13348" s="148">
        <v>11453.512399999998</v>
      </c>
      <c r="D13348" s="148">
        <f t="shared" si="624"/>
        <v>13973.29</v>
      </c>
      <c r="E13348" s="138" t="s">
        <v>2033</v>
      </c>
      <c r="F13348" s="148">
        <f t="shared" si="625"/>
        <v>11453.51</v>
      </c>
      <c r="G13348" s="148">
        <f t="shared" si="626"/>
        <v>13973.2822</v>
      </c>
    </row>
    <row r="13349" spans="1:7" ht="14.4" customHeight="1">
      <c r="A13349" s="138" t="s">
        <v>21833</v>
      </c>
      <c r="B13349" s="151" t="s">
        <v>6086</v>
      </c>
      <c r="C13349" s="148">
        <v>9681.8546000000006</v>
      </c>
      <c r="D13349" s="148">
        <f t="shared" si="624"/>
        <v>11811.86</v>
      </c>
      <c r="E13349" s="138" t="s">
        <v>2033</v>
      </c>
      <c r="F13349" s="148">
        <f t="shared" si="625"/>
        <v>9681.85</v>
      </c>
      <c r="G13349" s="148">
        <f t="shared" si="626"/>
        <v>11811.857</v>
      </c>
    </row>
    <row r="13350" spans="1:7" ht="14.4" customHeight="1">
      <c r="A13350" s="138" t="s">
        <v>21834</v>
      </c>
      <c r="B13350" s="151" t="s">
        <v>3869</v>
      </c>
      <c r="C13350" s="148">
        <v>23327.0576</v>
      </c>
      <c r="D13350" s="148">
        <f t="shared" si="624"/>
        <v>28459.01</v>
      </c>
      <c r="E13350" s="138" t="s">
        <v>2035</v>
      </c>
      <c r="F13350" s="148">
        <f t="shared" si="625"/>
        <v>23327.06</v>
      </c>
      <c r="G13350" s="148">
        <f t="shared" si="626"/>
        <v>28459.013200000001</v>
      </c>
    </row>
    <row r="13351" spans="1:7" ht="14.4" customHeight="1">
      <c r="A13351" s="138" t="s">
        <v>21835</v>
      </c>
      <c r="B13351" s="151" t="s">
        <v>3869</v>
      </c>
      <c r="C13351" s="148">
        <v>23327.0576</v>
      </c>
      <c r="D13351" s="148">
        <f t="shared" si="624"/>
        <v>28459.01</v>
      </c>
      <c r="E13351" s="138" t="s">
        <v>2035</v>
      </c>
      <c r="F13351" s="148">
        <f t="shared" si="625"/>
        <v>23327.06</v>
      </c>
      <c r="G13351" s="148">
        <f t="shared" si="626"/>
        <v>28459.013200000001</v>
      </c>
    </row>
    <row r="13352" spans="1:7" ht="14.4" customHeight="1">
      <c r="A13352" s="138" t="s">
        <v>21836</v>
      </c>
      <c r="B13352" s="151" t="s">
        <v>21837</v>
      </c>
      <c r="C13352" s="148">
        <v>8631.58835</v>
      </c>
      <c r="D13352" s="148">
        <f t="shared" si="624"/>
        <v>10530.54</v>
      </c>
      <c r="E13352" s="138" t="s">
        <v>2033</v>
      </c>
      <c r="F13352" s="148">
        <f t="shared" si="625"/>
        <v>8631.59</v>
      </c>
      <c r="G13352" s="148">
        <f t="shared" si="626"/>
        <v>10530.5398</v>
      </c>
    </row>
    <row r="13353" spans="1:7" ht="14.4" customHeight="1">
      <c r="A13353" s="138" t="s">
        <v>21838</v>
      </c>
      <c r="B13353" s="151" t="s">
        <v>21837</v>
      </c>
      <c r="C13353" s="148">
        <v>8631.58835</v>
      </c>
      <c r="D13353" s="148">
        <f t="shared" si="624"/>
        <v>10530.54</v>
      </c>
      <c r="E13353" s="138" t="s">
        <v>2033</v>
      </c>
      <c r="F13353" s="148">
        <f t="shared" si="625"/>
        <v>8631.59</v>
      </c>
      <c r="G13353" s="148">
        <f t="shared" si="626"/>
        <v>10530.5398</v>
      </c>
    </row>
    <row r="13354" spans="1:7" ht="14.4" customHeight="1">
      <c r="A13354" s="138" t="s">
        <v>21839</v>
      </c>
      <c r="B13354" s="151" t="s">
        <v>6096</v>
      </c>
      <c r="C13354" s="148">
        <v>9014.8580499999989</v>
      </c>
      <c r="D13354" s="148">
        <f t="shared" si="624"/>
        <v>10998.13</v>
      </c>
      <c r="E13354" s="138" t="s">
        <v>2033</v>
      </c>
      <c r="F13354" s="148">
        <f t="shared" si="625"/>
        <v>9014.86</v>
      </c>
      <c r="G13354" s="148">
        <f t="shared" si="626"/>
        <v>10998.129200000001</v>
      </c>
    </row>
    <row r="13355" spans="1:7" ht="14.4" customHeight="1">
      <c r="A13355" s="138" t="s">
        <v>21840</v>
      </c>
      <c r="B13355" s="151" t="s">
        <v>6096</v>
      </c>
      <c r="C13355" s="148">
        <v>9014.8580499999989</v>
      </c>
      <c r="D13355" s="148">
        <f t="shared" si="624"/>
        <v>10998.13</v>
      </c>
      <c r="E13355" s="138" t="s">
        <v>2033</v>
      </c>
      <c r="F13355" s="148">
        <f t="shared" si="625"/>
        <v>9014.86</v>
      </c>
      <c r="G13355" s="148">
        <f t="shared" si="626"/>
        <v>10998.129200000001</v>
      </c>
    </row>
    <row r="13356" spans="1:7" ht="14.4" customHeight="1">
      <c r="A13356" s="138" t="s">
        <v>21841</v>
      </c>
      <c r="B13356" s="151" t="s">
        <v>21842</v>
      </c>
      <c r="C13356" s="148">
        <v>9827.1018999999997</v>
      </c>
      <c r="D13356" s="148">
        <f t="shared" si="624"/>
        <v>11989.06</v>
      </c>
      <c r="E13356" s="138" t="s">
        <v>2033</v>
      </c>
      <c r="F13356" s="148">
        <f t="shared" si="625"/>
        <v>9827.1</v>
      </c>
      <c r="G13356" s="148">
        <f t="shared" si="626"/>
        <v>11989.062</v>
      </c>
    </row>
    <row r="13357" spans="1:7" ht="14.4" customHeight="1">
      <c r="A13357" s="138" t="s">
        <v>21843</v>
      </c>
      <c r="B13357" s="151" t="s">
        <v>9435</v>
      </c>
      <c r="C13357" s="148">
        <v>9142.92</v>
      </c>
      <c r="D13357" s="148">
        <f t="shared" si="624"/>
        <v>11154.36</v>
      </c>
      <c r="E13357" s="138" t="s">
        <v>2033</v>
      </c>
      <c r="F13357" s="148">
        <f t="shared" si="625"/>
        <v>9142.92</v>
      </c>
      <c r="G13357" s="148">
        <f t="shared" si="626"/>
        <v>11154.3624</v>
      </c>
    </row>
    <row r="13358" spans="1:7" ht="14.4" customHeight="1">
      <c r="A13358" s="138" t="s">
        <v>21844</v>
      </c>
      <c r="B13358" s="151" t="s">
        <v>6111</v>
      </c>
      <c r="C13358" s="148">
        <v>11447.794599999999</v>
      </c>
      <c r="D13358" s="148">
        <f t="shared" si="624"/>
        <v>13966.31</v>
      </c>
      <c r="E13358" s="138" t="s">
        <v>2033</v>
      </c>
      <c r="F13358" s="148">
        <f t="shared" si="625"/>
        <v>11447.79</v>
      </c>
      <c r="G13358" s="148">
        <f t="shared" si="626"/>
        <v>13966.303800000002</v>
      </c>
    </row>
    <row r="13359" spans="1:7" ht="14.4" customHeight="1">
      <c r="A13359" s="138" t="s">
        <v>21845</v>
      </c>
      <c r="B13359" s="151" t="s">
        <v>6111</v>
      </c>
      <c r="C13359" s="148">
        <v>11447.794599999999</v>
      </c>
      <c r="D13359" s="148">
        <f t="shared" si="624"/>
        <v>13966.31</v>
      </c>
      <c r="E13359" s="138" t="s">
        <v>2033</v>
      </c>
      <c r="F13359" s="148">
        <f t="shared" si="625"/>
        <v>11447.79</v>
      </c>
      <c r="G13359" s="148">
        <f t="shared" si="626"/>
        <v>13966.303800000002</v>
      </c>
    </row>
    <row r="13360" spans="1:7" ht="14.4" customHeight="1">
      <c r="A13360" s="138" t="s">
        <v>21846</v>
      </c>
      <c r="B13360" s="151" t="s">
        <v>6119</v>
      </c>
      <c r="C13360" s="148">
        <v>43892.54</v>
      </c>
      <c r="D13360" s="148">
        <f t="shared" si="624"/>
        <v>53548.9</v>
      </c>
      <c r="E13360" s="138" t="s">
        <v>2033</v>
      </c>
      <c r="F13360" s="148">
        <f t="shared" si="625"/>
        <v>43892.54</v>
      </c>
      <c r="G13360" s="148">
        <f t="shared" si="626"/>
        <v>53548.898800000003</v>
      </c>
    </row>
    <row r="13361" spans="1:7" ht="14.4" customHeight="1">
      <c r="A13361" s="138" t="s">
        <v>21847</v>
      </c>
      <c r="B13361" s="151" t="s">
        <v>6119</v>
      </c>
      <c r="C13361" s="148">
        <v>43303.05</v>
      </c>
      <c r="D13361" s="148">
        <f t="shared" si="624"/>
        <v>52829.72</v>
      </c>
      <c r="E13361" s="138" t="s">
        <v>2033</v>
      </c>
      <c r="F13361" s="148">
        <f t="shared" si="625"/>
        <v>43303.05</v>
      </c>
      <c r="G13361" s="148">
        <f t="shared" si="626"/>
        <v>52829.721000000005</v>
      </c>
    </row>
    <row r="13362" spans="1:7" ht="14.4" customHeight="1">
      <c r="A13362" s="138" t="s">
        <v>21848</v>
      </c>
      <c r="B13362" s="151" t="s">
        <v>3945</v>
      </c>
      <c r="C13362" s="148">
        <v>23301.062400000003</v>
      </c>
      <c r="D13362" s="148">
        <f t="shared" si="624"/>
        <v>28427.3</v>
      </c>
      <c r="E13362" s="138" t="s">
        <v>2035</v>
      </c>
      <c r="F13362" s="148">
        <f t="shared" si="625"/>
        <v>23301.06</v>
      </c>
      <c r="G13362" s="148">
        <f t="shared" si="626"/>
        <v>28427.2932</v>
      </c>
    </row>
    <row r="13363" spans="1:7" ht="14.4" customHeight="1">
      <c r="A13363" s="138" t="s">
        <v>21849</v>
      </c>
      <c r="B13363" s="151" t="s">
        <v>3945</v>
      </c>
      <c r="C13363" s="148">
        <v>23301.062400000003</v>
      </c>
      <c r="D13363" s="148">
        <f t="shared" si="624"/>
        <v>28427.3</v>
      </c>
      <c r="E13363" s="138" t="s">
        <v>2035</v>
      </c>
      <c r="F13363" s="148">
        <f t="shared" si="625"/>
        <v>23301.06</v>
      </c>
      <c r="G13363" s="148">
        <f t="shared" si="626"/>
        <v>28427.2932</v>
      </c>
    </row>
    <row r="13364" spans="1:7" ht="14.4" customHeight="1">
      <c r="A13364" s="138" t="s">
        <v>21850</v>
      </c>
      <c r="B13364" s="151" t="s">
        <v>3945</v>
      </c>
      <c r="C13364" s="148">
        <v>21811.771520000006</v>
      </c>
      <c r="D13364" s="148">
        <f t="shared" si="624"/>
        <v>26610.36</v>
      </c>
      <c r="E13364" s="138" t="s">
        <v>2035</v>
      </c>
      <c r="F13364" s="148">
        <f t="shared" si="625"/>
        <v>21811.77</v>
      </c>
      <c r="G13364" s="148">
        <f t="shared" si="626"/>
        <v>26610.359400000001</v>
      </c>
    </row>
    <row r="13365" spans="1:7" ht="14.4" customHeight="1">
      <c r="A13365" s="138" t="s">
        <v>21851</v>
      </c>
      <c r="B13365" s="151" t="s">
        <v>3945</v>
      </c>
      <c r="C13365" s="148">
        <v>21811.771520000006</v>
      </c>
      <c r="D13365" s="148">
        <f t="shared" si="624"/>
        <v>26610.36</v>
      </c>
      <c r="E13365" s="138" t="s">
        <v>2035</v>
      </c>
      <c r="F13365" s="148">
        <f t="shared" si="625"/>
        <v>21811.77</v>
      </c>
      <c r="G13365" s="148">
        <f t="shared" si="626"/>
        <v>26610.359400000001</v>
      </c>
    </row>
    <row r="13366" spans="1:7" ht="14.4" customHeight="1">
      <c r="A13366" s="138" t="s">
        <v>21852</v>
      </c>
      <c r="B13366" s="151" t="s">
        <v>6127</v>
      </c>
      <c r="C13366" s="148">
        <v>13039.524960000002</v>
      </c>
      <c r="D13366" s="148">
        <f t="shared" si="624"/>
        <v>15908.22</v>
      </c>
      <c r="E13366" s="138" t="s">
        <v>2035</v>
      </c>
      <c r="F13366" s="148">
        <f t="shared" si="625"/>
        <v>13039.52</v>
      </c>
      <c r="G13366" s="148">
        <f t="shared" si="626"/>
        <v>15908.214400000001</v>
      </c>
    </row>
    <row r="13367" spans="1:7" ht="14.4" customHeight="1">
      <c r="A13367" s="138" t="s">
        <v>21853</v>
      </c>
      <c r="B13367" s="151" t="s">
        <v>6127</v>
      </c>
      <c r="C13367" s="148">
        <v>13039.524960000002</v>
      </c>
      <c r="D13367" s="148">
        <f t="shared" si="624"/>
        <v>15908.22</v>
      </c>
      <c r="E13367" s="138" t="s">
        <v>2035</v>
      </c>
      <c r="F13367" s="148">
        <f t="shared" si="625"/>
        <v>13039.52</v>
      </c>
      <c r="G13367" s="148">
        <f t="shared" si="626"/>
        <v>15908.214400000001</v>
      </c>
    </row>
    <row r="13368" spans="1:7" ht="14.4" customHeight="1">
      <c r="A13368" s="138" t="s">
        <v>21854</v>
      </c>
      <c r="B13368" s="151" t="s">
        <v>4127</v>
      </c>
      <c r="C13368" s="148">
        <v>13737.748640000002</v>
      </c>
      <c r="D13368" s="148">
        <f t="shared" si="624"/>
        <v>16760.05</v>
      </c>
      <c r="E13368" s="138" t="s">
        <v>2035</v>
      </c>
      <c r="F13368" s="148">
        <f t="shared" si="625"/>
        <v>13737.75</v>
      </c>
      <c r="G13368" s="148">
        <f t="shared" si="626"/>
        <v>16760.055</v>
      </c>
    </row>
    <row r="13369" spans="1:7" ht="14.4" customHeight="1">
      <c r="A13369" s="138" t="s">
        <v>21855</v>
      </c>
      <c r="B13369" s="151" t="s">
        <v>4127</v>
      </c>
      <c r="C13369" s="148">
        <v>13737.748640000002</v>
      </c>
      <c r="D13369" s="148">
        <f t="shared" si="624"/>
        <v>16760.05</v>
      </c>
      <c r="E13369" s="138" t="s">
        <v>2035</v>
      </c>
      <c r="F13369" s="148">
        <f t="shared" si="625"/>
        <v>13737.75</v>
      </c>
      <c r="G13369" s="148">
        <f t="shared" si="626"/>
        <v>16760.055</v>
      </c>
    </row>
    <row r="13370" spans="1:7" ht="14.4" customHeight="1">
      <c r="A13370" s="138" t="s">
        <v>21856</v>
      </c>
      <c r="B13370" s="151" t="s">
        <v>21857</v>
      </c>
      <c r="C13370" s="148">
        <v>16412.605440000003</v>
      </c>
      <c r="D13370" s="148">
        <f t="shared" si="624"/>
        <v>20023.38</v>
      </c>
      <c r="E13370" s="138" t="s">
        <v>2035</v>
      </c>
      <c r="F13370" s="148">
        <f t="shared" si="625"/>
        <v>16412.61</v>
      </c>
      <c r="G13370" s="148">
        <f t="shared" si="626"/>
        <v>20023.3842</v>
      </c>
    </row>
    <row r="13371" spans="1:7" ht="14.4" customHeight="1">
      <c r="A13371" s="138" t="s">
        <v>21858</v>
      </c>
      <c r="B13371" s="151" t="s">
        <v>21857</v>
      </c>
      <c r="C13371" s="148">
        <v>16412.605440000003</v>
      </c>
      <c r="D13371" s="148">
        <f t="shared" si="624"/>
        <v>20023.38</v>
      </c>
      <c r="E13371" s="138" t="s">
        <v>2035</v>
      </c>
      <c r="F13371" s="148">
        <f t="shared" si="625"/>
        <v>16412.61</v>
      </c>
      <c r="G13371" s="148">
        <f t="shared" si="626"/>
        <v>20023.3842</v>
      </c>
    </row>
    <row r="13372" spans="1:7" ht="14.4" customHeight="1">
      <c r="A13372" s="138" t="s">
        <v>21859</v>
      </c>
      <c r="B13372" s="151" t="s">
        <v>4170</v>
      </c>
      <c r="C13372" s="148">
        <v>31235.807680000005</v>
      </c>
      <c r="D13372" s="148">
        <f t="shared" si="624"/>
        <v>38107.69</v>
      </c>
      <c r="E13372" s="138" t="s">
        <v>2035</v>
      </c>
      <c r="F13372" s="148">
        <f t="shared" si="625"/>
        <v>31235.81</v>
      </c>
      <c r="G13372" s="148">
        <f t="shared" si="626"/>
        <v>38107.688200000004</v>
      </c>
    </row>
    <row r="13373" spans="1:7" ht="14.4" customHeight="1">
      <c r="A13373" s="138" t="s">
        <v>21860</v>
      </c>
      <c r="B13373" s="151" t="s">
        <v>4170</v>
      </c>
      <c r="C13373" s="148">
        <v>31235.807680000005</v>
      </c>
      <c r="D13373" s="148">
        <f t="shared" si="624"/>
        <v>38107.69</v>
      </c>
      <c r="E13373" s="138" t="s">
        <v>2035</v>
      </c>
      <c r="F13373" s="148">
        <f t="shared" si="625"/>
        <v>31235.81</v>
      </c>
      <c r="G13373" s="148">
        <f t="shared" si="626"/>
        <v>38107.688200000004</v>
      </c>
    </row>
    <row r="13374" spans="1:7" ht="14.4" customHeight="1">
      <c r="A13374" s="138" t="s">
        <v>21861</v>
      </c>
      <c r="B13374" s="151" t="s">
        <v>20143</v>
      </c>
      <c r="C13374" s="148">
        <v>34184.673600000002</v>
      </c>
      <c r="D13374" s="148">
        <f t="shared" si="624"/>
        <v>41705.300000000003</v>
      </c>
      <c r="E13374" s="138" t="s">
        <v>2035</v>
      </c>
      <c r="F13374" s="148">
        <f t="shared" si="625"/>
        <v>34184.67</v>
      </c>
      <c r="G13374" s="148">
        <f t="shared" si="626"/>
        <v>41705.297399999996</v>
      </c>
    </row>
    <row r="13375" spans="1:7" ht="14.4" customHeight="1">
      <c r="A13375" s="138" t="s">
        <v>21862</v>
      </c>
      <c r="B13375" s="151" t="s">
        <v>20143</v>
      </c>
      <c r="C13375" s="148">
        <v>34184.673600000002</v>
      </c>
      <c r="D13375" s="148">
        <f t="shared" si="624"/>
        <v>41705.300000000003</v>
      </c>
      <c r="E13375" s="138" t="s">
        <v>2035</v>
      </c>
      <c r="F13375" s="148">
        <f t="shared" si="625"/>
        <v>34184.67</v>
      </c>
      <c r="G13375" s="148">
        <f t="shared" si="626"/>
        <v>41705.297399999996</v>
      </c>
    </row>
    <row r="13376" spans="1:7" ht="14.4" customHeight="1">
      <c r="A13376" s="138" t="s">
        <v>21863</v>
      </c>
      <c r="B13376" s="151" t="s">
        <v>4193</v>
      </c>
      <c r="C13376" s="148">
        <v>33505.79232</v>
      </c>
      <c r="D13376" s="148">
        <f t="shared" si="624"/>
        <v>40877.07</v>
      </c>
      <c r="E13376" s="138" t="s">
        <v>2035</v>
      </c>
      <c r="F13376" s="148">
        <f t="shared" si="625"/>
        <v>33505.79</v>
      </c>
      <c r="G13376" s="148">
        <f t="shared" si="626"/>
        <v>40877.063800000004</v>
      </c>
    </row>
    <row r="13377" spans="1:7" ht="14.4" customHeight="1">
      <c r="A13377" s="138" t="s">
        <v>21864</v>
      </c>
      <c r="B13377" s="151" t="s">
        <v>4193</v>
      </c>
      <c r="C13377" s="148">
        <v>33505.79232</v>
      </c>
      <c r="D13377" s="148">
        <f t="shared" si="624"/>
        <v>40877.07</v>
      </c>
      <c r="E13377" s="138" t="s">
        <v>2035</v>
      </c>
      <c r="F13377" s="148">
        <f t="shared" si="625"/>
        <v>33505.79</v>
      </c>
      <c r="G13377" s="148">
        <f t="shared" si="626"/>
        <v>40877.063800000004</v>
      </c>
    </row>
    <row r="13378" spans="1:7" ht="14.4" customHeight="1">
      <c r="A13378" s="138" t="s">
        <v>21865</v>
      </c>
      <c r="B13378" s="151" t="s">
        <v>4203</v>
      </c>
      <c r="C13378" s="148">
        <v>31235.807680000005</v>
      </c>
      <c r="D13378" s="148">
        <f t="shared" si="624"/>
        <v>38107.69</v>
      </c>
      <c r="E13378" s="138" t="s">
        <v>2035</v>
      </c>
      <c r="F13378" s="148">
        <f t="shared" si="625"/>
        <v>31235.81</v>
      </c>
      <c r="G13378" s="148">
        <f t="shared" si="626"/>
        <v>38107.688200000004</v>
      </c>
    </row>
    <row r="13379" spans="1:7" ht="14.4" customHeight="1">
      <c r="A13379" s="138" t="s">
        <v>21866</v>
      </c>
      <c r="B13379" s="151" t="s">
        <v>4203</v>
      </c>
      <c r="C13379" s="148">
        <v>31235.807680000005</v>
      </c>
      <c r="D13379" s="148">
        <f t="shared" si="624"/>
        <v>38107.69</v>
      </c>
      <c r="E13379" s="138" t="s">
        <v>2035</v>
      </c>
      <c r="F13379" s="148">
        <f t="shared" si="625"/>
        <v>31235.81</v>
      </c>
      <c r="G13379" s="148">
        <f t="shared" si="626"/>
        <v>38107.688200000004</v>
      </c>
    </row>
    <row r="13380" spans="1:7" ht="14.4" customHeight="1">
      <c r="A13380" s="138" t="s">
        <v>21867</v>
      </c>
      <c r="B13380" s="151" t="s">
        <v>4216</v>
      </c>
      <c r="C13380" s="148">
        <v>8729</v>
      </c>
      <c r="D13380" s="148">
        <f t="shared" si="624"/>
        <v>10649.38</v>
      </c>
      <c r="E13380" s="138" t="s">
        <v>2035</v>
      </c>
      <c r="F13380" s="148">
        <f t="shared" si="625"/>
        <v>8729</v>
      </c>
      <c r="G13380" s="148">
        <f t="shared" si="626"/>
        <v>10649.38</v>
      </c>
    </row>
    <row r="13381" spans="1:7" ht="14.4" customHeight="1">
      <c r="A13381" s="138" t="s">
        <v>21868</v>
      </c>
      <c r="B13381" s="151" t="s">
        <v>4216</v>
      </c>
      <c r="C13381" s="148">
        <v>8729</v>
      </c>
      <c r="D13381" s="148">
        <f t="shared" si="624"/>
        <v>10649.38</v>
      </c>
      <c r="E13381" s="138" t="s">
        <v>2035</v>
      </c>
      <c r="F13381" s="148">
        <f t="shared" si="625"/>
        <v>8729</v>
      </c>
      <c r="G13381" s="148">
        <f t="shared" si="626"/>
        <v>10649.38</v>
      </c>
    </row>
    <row r="13382" spans="1:7" ht="14.4" customHeight="1">
      <c r="A13382" s="138" t="s">
        <v>21869</v>
      </c>
      <c r="B13382" s="151" t="s">
        <v>4228</v>
      </c>
      <c r="C13382" s="148">
        <v>8729</v>
      </c>
      <c r="D13382" s="148">
        <f t="shared" si="624"/>
        <v>10649.38</v>
      </c>
      <c r="E13382" s="138" t="s">
        <v>2035</v>
      </c>
      <c r="F13382" s="148">
        <f t="shared" si="625"/>
        <v>8729</v>
      </c>
      <c r="G13382" s="148">
        <f t="shared" si="626"/>
        <v>10649.38</v>
      </c>
    </row>
    <row r="13383" spans="1:7" ht="14.4" customHeight="1">
      <c r="A13383" s="138" t="s">
        <v>21870</v>
      </c>
      <c r="B13383" s="151" t="s">
        <v>4228</v>
      </c>
      <c r="C13383" s="148">
        <v>8729</v>
      </c>
      <c r="D13383" s="148">
        <f t="shared" si="624"/>
        <v>10649.38</v>
      </c>
      <c r="E13383" s="138" t="s">
        <v>2035</v>
      </c>
      <c r="F13383" s="148">
        <f t="shared" si="625"/>
        <v>8729</v>
      </c>
      <c r="G13383" s="148">
        <f t="shared" si="626"/>
        <v>10649.38</v>
      </c>
    </row>
    <row r="13384" spans="1:7" ht="14.4" customHeight="1">
      <c r="A13384" s="138" t="s">
        <v>21871</v>
      </c>
      <c r="B13384" s="151" t="s">
        <v>6161</v>
      </c>
      <c r="C13384" s="148">
        <v>9114.9599999999991</v>
      </c>
      <c r="D13384" s="148">
        <f t="shared" si="624"/>
        <v>11120.25</v>
      </c>
      <c r="E13384" s="138" t="s">
        <v>2035</v>
      </c>
      <c r="F13384" s="148">
        <f t="shared" si="625"/>
        <v>9114.9599999999991</v>
      </c>
      <c r="G13384" s="148">
        <f t="shared" si="626"/>
        <v>11120.251199999999</v>
      </c>
    </row>
    <row r="13385" spans="1:7" ht="14.4" customHeight="1">
      <c r="A13385" s="138" t="s">
        <v>21872</v>
      </c>
      <c r="B13385" s="151" t="s">
        <v>6161</v>
      </c>
      <c r="C13385" s="148">
        <v>9114.9599999999991</v>
      </c>
      <c r="D13385" s="148">
        <f t="shared" ref="D13385:D13448" si="627">ROUND(C13385*(1+$D$8),2)</f>
        <v>11120.25</v>
      </c>
      <c r="E13385" s="138" t="s">
        <v>2035</v>
      </c>
      <c r="F13385" s="148">
        <f t="shared" ref="F13385:F13448" si="628">ROUND(C13385*(1-HLOOKUP(E13385,$1:$2,2,FALSE)),2)</f>
        <v>9114.9599999999991</v>
      </c>
      <c r="G13385" s="148">
        <f t="shared" ref="G13385:G13448" si="629">F13385*(1+$D$8)</f>
        <v>11120.251199999999</v>
      </c>
    </row>
    <row r="13386" spans="1:7" ht="14.4" customHeight="1">
      <c r="A13386" s="140" t="s">
        <v>21873</v>
      </c>
      <c r="B13386" s="151" t="s">
        <v>21874</v>
      </c>
      <c r="C13386" s="148">
        <v>9516.8920000000016</v>
      </c>
      <c r="D13386" s="148">
        <f t="shared" si="627"/>
        <v>11610.61</v>
      </c>
      <c r="E13386" s="138" t="s">
        <v>2035</v>
      </c>
      <c r="F13386" s="148">
        <f t="shared" si="628"/>
        <v>9516.89</v>
      </c>
      <c r="G13386" s="148">
        <f t="shared" si="629"/>
        <v>11610.605799999999</v>
      </c>
    </row>
    <row r="13387" spans="1:7" ht="14.4" customHeight="1">
      <c r="A13387" s="140" t="s">
        <v>21875</v>
      </c>
      <c r="B13387" s="151" t="s">
        <v>21876</v>
      </c>
      <c r="C13387" s="148">
        <v>7724.75</v>
      </c>
      <c r="D13387" s="148">
        <f t="shared" si="627"/>
        <v>9424.2000000000007</v>
      </c>
      <c r="E13387" s="138" t="s">
        <v>2035</v>
      </c>
      <c r="F13387" s="148">
        <f t="shared" si="628"/>
        <v>7724.75</v>
      </c>
      <c r="G13387" s="148">
        <f t="shared" si="629"/>
        <v>9424.1949999999997</v>
      </c>
    </row>
    <row r="13388" spans="1:7" ht="14.4" customHeight="1">
      <c r="A13388" s="138" t="s">
        <v>21877</v>
      </c>
      <c r="B13388" s="151" t="s">
        <v>9070</v>
      </c>
      <c r="C13388" s="148">
        <v>9087.0499999999993</v>
      </c>
      <c r="D13388" s="148">
        <f t="shared" si="627"/>
        <v>11086.2</v>
      </c>
      <c r="E13388" s="138" t="s">
        <v>2037</v>
      </c>
      <c r="F13388" s="148">
        <f t="shared" si="628"/>
        <v>9087.0499999999993</v>
      </c>
      <c r="G13388" s="148">
        <f t="shared" si="629"/>
        <v>11086.200999999999</v>
      </c>
    </row>
    <row r="13389" spans="1:7" ht="14.4" customHeight="1">
      <c r="A13389" s="138" t="s">
        <v>21878</v>
      </c>
      <c r="B13389" s="151" t="s">
        <v>9070</v>
      </c>
      <c r="C13389" s="148">
        <v>9087.0499999999993</v>
      </c>
      <c r="D13389" s="148">
        <f t="shared" si="627"/>
        <v>11086.2</v>
      </c>
      <c r="E13389" s="138" t="s">
        <v>2037</v>
      </c>
      <c r="F13389" s="148">
        <f t="shared" si="628"/>
        <v>9087.0499999999993</v>
      </c>
      <c r="G13389" s="148">
        <f t="shared" si="629"/>
        <v>11086.200999999999</v>
      </c>
    </row>
    <row r="13390" spans="1:7" ht="14.4" customHeight="1">
      <c r="A13390" s="138" t="s">
        <v>21879</v>
      </c>
      <c r="B13390" s="151" t="s">
        <v>21880</v>
      </c>
      <c r="C13390" s="148">
        <v>11951.163399999998</v>
      </c>
      <c r="D13390" s="148">
        <f t="shared" si="627"/>
        <v>14580.42</v>
      </c>
      <c r="E13390" s="138" t="s">
        <v>2033</v>
      </c>
      <c r="F13390" s="148">
        <f t="shared" si="628"/>
        <v>11951.16</v>
      </c>
      <c r="G13390" s="148">
        <f t="shared" si="629"/>
        <v>14580.415199999999</v>
      </c>
    </row>
    <row r="13391" spans="1:7" ht="14.4" customHeight="1">
      <c r="A13391" s="138" t="s">
        <v>21881</v>
      </c>
      <c r="B13391" s="151" t="s">
        <v>21882</v>
      </c>
      <c r="C13391" s="148">
        <v>11951.163399999998</v>
      </c>
      <c r="D13391" s="148">
        <f t="shared" si="627"/>
        <v>14580.42</v>
      </c>
      <c r="E13391" s="138" t="s">
        <v>2033</v>
      </c>
      <c r="F13391" s="148">
        <f t="shared" si="628"/>
        <v>11951.16</v>
      </c>
      <c r="G13391" s="148">
        <f t="shared" si="629"/>
        <v>14580.415199999999</v>
      </c>
    </row>
    <row r="13392" spans="1:7" ht="14.4" customHeight="1">
      <c r="A13392" s="138" t="s">
        <v>21883</v>
      </c>
      <c r="B13392" s="151" t="s">
        <v>21884</v>
      </c>
      <c r="C13392" s="148">
        <v>12221.911349999998</v>
      </c>
      <c r="D13392" s="148">
        <f t="shared" si="627"/>
        <v>14910.73</v>
      </c>
      <c r="E13392" s="138" t="s">
        <v>2033</v>
      </c>
      <c r="F13392" s="148">
        <f t="shared" si="628"/>
        <v>12221.91</v>
      </c>
      <c r="G13392" s="148">
        <f t="shared" si="629"/>
        <v>14910.7302</v>
      </c>
    </row>
    <row r="13393" spans="1:7" ht="14.4" customHeight="1">
      <c r="A13393" s="138" t="s">
        <v>21885</v>
      </c>
      <c r="B13393" s="151" t="s">
        <v>21886</v>
      </c>
      <c r="C13393" s="148">
        <v>12221.911349999998</v>
      </c>
      <c r="D13393" s="148">
        <f t="shared" si="627"/>
        <v>14910.73</v>
      </c>
      <c r="E13393" s="138" t="s">
        <v>2033</v>
      </c>
      <c r="F13393" s="148">
        <f t="shared" si="628"/>
        <v>12221.91</v>
      </c>
      <c r="G13393" s="148">
        <f t="shared" si="629"/>
        <v>14910.7302</v>
      </c>
    </row>
    <row r="13394" spans="1:7" ht="14.4" customHeight="1">
      <c r="A13394" s="138" t="s">
        <v>21887</v>
      </c>
      <c r="B13394" s="151" t="s">
        <v>21888</v>
      </c>
      <c r="C13394" s="148">
        <v>11125.56115</v>
      </c>
      <c r="D13394" s="148">
        <f t="shared" si="627"/>
        <v>13573.18</v>
      </c>
      <c r="E13394" s="138" t="s">
        <v>2033</v>
      </c>
      <c r="F13394" s="148">
        <f t="shared" si="628"/>
        <v>11125.56</v>
      </c>
      <c r="G13394" s="148">
        <f t="shared" si="629"/>
        <v>13573.183199999999</v>
      </c>
    </row>
    <row r="13395" spans="1:7" ht="14.4" customHeight="1">
      <c r="A13395" s="138" t="s">
        <v>21889</v>
      </c>
      <c r="B13395" s="151" t="s">
        <v>21890</v>
      </c>
      <c r="C13395" s="148">
        <v>11125.56115</v>
      </c>
      <c r="D13395" s="148">
        <f t="shared" si="627"/>
        <v>13573.18</v>
      </c>
      <c r="E13395" s="138" t="s">
        <v>2033</v>
      </c>
      <c r="F13395" s="148">
        <f t="shared" si="628"/>
        <v>11125.56</v>
      </c>
      <c r="G13395" s="148">
        <f t="shared" si="629"/>
        <v>13573.183199999999</v>
      </c>
    </row>
    <row r="13396" spans="1:7" ht="14.4" customHeight="1">
      <c r="A13396" s="138" t="s">
        <v>21891</v>
      </c>
      <c r="B13396" s="151" t="s">
        <v>21884</v>
      </c>
      <c r="C13396" s="148">
        <v>12221.911349999998</v>
      </c>
      <c r="D13396" s="148">
        <f t="shared" si="627"/>
        <v>14910.73</v>
      </c>
      <c r="E13396" s="138" t="s">
        <v>2033</v>
      </c>
      <c r="F13396" s="148">
        <f t="shared" si="628"/>
        <v>12221.91</v>
      </c>
      <c r="G13396" s="148">
        <f t="shared" si="629"/>
        <v>14910.7302</v>
      </c>
    </row>
    <row r="13397" spans="1:7" ht="14.4" customHeight="1">
      <c r="A13397" s="138" t="s">
        <v>21892</v>
      </c>
      <c r="B13397" s="151" t="s">
        <v>21886</v>
      </c>
      <c r="C13397" s="148">
        <v>12221.911349999998</v>
      </c>
      <c r="D13397" s="148">
        <f t="shared" si="627"/>
        <v>14910.73</v>
      </c>
      <c r="E13397" s="138" t="s">
        <v>2033</v>
      </c>
      <c r="F13397" s="148">
        <f t="shared" si="628"/>
        <v>12221.91</v>
      </c>
      <c r="G13397" s="148">
        <f t="shared" si="629"/>
        <v>14910.7302</v>
      </c>
    </row>
    <row r="13398" spans="1:7" ht="14.4" customHeight="1">
      <c r="A13398" s="138" t="s">
        <v>21893</v>
      </c>
      <c r="B13398" s="151" t="s">
        <v>21888</v>
      </c>
      <c r="C13398" s="148">
        <v>11125.56115</v>
      </c>
      <c r="D13398" s="148">
        <f t="shared" si="627"/>
        <v>13573.18</v>
      </c>
      <c r="E13398" s="138" t="s">
        <v>2033</v>
      </c>
      <c r="F13398" s="148">
        <f t="shared" si="628"/>
        <v>11125.56</v>
      </c>
      <c r="G13398" s="148">
        <f t="shared" si="629"/>
        <v>13573.183199999999</v>
      </c>
    </row>
    <row r="13399" spans="1:7" ht="14.4" customHeight="1">
      <c r="A13399" s="138" t="s">
        <v>21894</v>
      </c>
      <c r="B13399" s="151" t="s">
        <v>21890</v>
      </c>
      <c r="C13399" s="148">
        <v>11125.56115</v>
      </c>
      <c r="D13399" s="148">
        <f t="shared" si="627"/>
        <v>13573.18</v>
      </c>
      <c r="E13399" s="138" t="s">
        <v>2033</v>
      </c>
      <c r="F13399" s="148">
        <f t="shared" si="628"/>
        <v>11125.56</v>
      </c>
      <c r="G13399" s="148">
        <f t="shared" si="629"/>
        <v>13573.183199999999</v>
      </c>
    </row>
    <row r="13400" spans="1:7" ht="14.4" customHeight="1">
      <c r="A13400" s="138" t="s">
        <v>21895</v>
      </c>
      <c r="B13400" s="151" t="s">
        <v>21884</v>
      </c>
      <c r="C13400" s="148">
        <v>12546.042299999997</v>
      </c>
      <c r="D13400" s="148">
        <f t="shared" si="627"/>
        <v>15306.17</v>
      </c>
      <c r="E13400" s="138" t="s">
        <v>2033</v>
      </c>
      <c r="F13400" s="148">
        <f t="shared" si="628"/>
        <v>12546.04</v>
      </c>
      <c r="G13400" s="148">
        <f t="shared" si="629"/>
        <v>15306.168800000001</v>
      </c>
    </row>
    <row r="13401" spans="1:7" ht="14.4" customHeight="1">
      <c r="A13401" s="138" t="s">
        <v>21896</v>
      </c>
      <c r="B13401" s="151" t="s">
        <v>21886</v>
      </c>
      <c r="C13401" s="148">
        <v>12054.12175</v>
      </c>
      <c r="D13401" s="148">
        <f t="shared" si="627"/>
        <v>14706.03</v>
      </c>
      <c r="E13401" s="138" t="s">
        <v>2033</v>
      </c>
      <c r="F13401" s="148">
        <f t="shared" si="628"/>
        <v>12054.12</v>
      </c>
      <c r="G13401" s="148">
        <f t="shared" si="629"/>
        <v>14706.026400000001</v>
      </c>
    </row>
    <row r="13402" spans="1:7" ht="14.4" customHeight="1">
      <c r="A13402" s="138" t="s">
        <v>21897</v>
      </c>
      <c r="B13402" s="151" t="s">
        <v>21888</v>
      </c>
      <c r="C13402" s="148">
        <v>11451.602249999998</v>
      </c>
      <c r="D13402" s="148">
        <f t="shared" si="627"/>
        <v>13970.95</v>
      </c>
      <c r="E13402" s="138" t="s">
        <v>2033</v>
      </c>
      <c r="F13402" s="148">
        <f t="shared" si="628"/>
        <v>11451.6</v>
      </c>
      <c r="G13402" s="148">
        <f t="shared" si="629"/>
        <v>13970.951999999999</v>
      </c>
    </row>
    <row r="13403" spans="1:7" ht="14.4" customHeight="1">
      <c r="A13403" s="138" t="s">
        <v>21898</v>
      </c>
      <c r="B13403" s="151" t="s">
        <v>21890</v>
      </c>
      <c r="C13403" s="148">
        <v>11451.602249999998</v>
      </c>
      <c r="D13403" s="148">
        <f t="shared" si="627"/>
        <v>13970.95</v>
      </c>
      <c r="E13403" s="138" t="s">
        <v>2033</v>
      </c>
      <c r="F13403" s="148">
        <f t="shared" si="628"/>
        <v>11451.6</v>
      </c>
      <c r="G13403" s="148">
        <f t="shared" si="629"/>
        <v>13970.951999999999</v>
      </c>
    </row>
    <row r="13404" spans="1:7" ht="14.4" customHeight="1">
      <c r="A13404" s="138" t="s">
        <v>21899</v>
      </c>
      <c r="B13404" s="151" t="s">
        <v>21884</v>
      </c>
      <c r="C13404" s="148">
        <v>12546.042299999997</v>
      </c>
      <c r="D13404" s="148">
        <f t="shared" si="627"/>
        <v>15306.17</v>
      </c>
      <c r="E13404" s="138" t="s">
        <v>2033</v>
      </c>
      <c r="F13404" s="148">
        <f t="shared" si="628"/>
        <v>12546.04</v>
      </c>
      <c r="G13404" s="148">
        <f t="shared" si="629"/>
        <v>15306.168800000001</v>
      </c>
    </row>
    <row r="13405" spans="1:7" ht="14.4" customHeight="1">
      <c r="A13405" s="138" t="s">
        <v>21900</v>
      </c>
      <c r="B13405" s="151" t="s">
        <v>21886</v>
      </c>
      <c r="C13405" s="148">
        <v>12546.042299999997</v>
      </c>
      <c r="D13405" s="148">
        <f t="shared" si="627"/>
        <v>15306.17</v>
      </c>
      <c r="E13405" s="138" t="s">
        <v>2033</v>
      </c>
      <c r="F13405" s="148">
        <f t="shared" si="628"/>
        <v>12546.04</v>
      </c>
      <c r="G13405" s="148">
        <f t="shared" si="629"/>
        <v>15306.168800000001</v>
      </c>
    </row>
    <row r="13406" spans="1:7" ht="14.4" customHeight="1">
      <c r="A13406" s="138" t="s">
        <v>21901</v>
      </c>
      <c r="B13406" s="151" t="s">
        <v>21888</v>
      </c>
      <c r="C13406" s="148">
        <v>11451.602249999998</v>
      </c>
      <c r="D13406" s="148">
        <f t="shared" si="627"/>
        <v>13970.95</v>
      </c>
      <c r="E13406" s="138" t="s">
        <v>2033</v>
      </c>
      <c r="F13406" s="148">
        <f t="shared" si="628"/>
        <v>11451.6</v>
      </c>
      <c r="G13406" s="148">
        <f t="shared" si="629"/>
        <v>13970.951999999999</v>
      </c>
    </row>
    <row r="13407" spans="1:7" ht="14.4" customHeight="1">
      <c r="A13407" s="138" t="s">
        <v>21902</v>
      </c>
      <c r="B13407" s="151" t="s">
        <v>21890</v>
      </c>
      <c r="C13407" s="148">
        <v>11451.602249999998</v>
      </c>
      <c r="D13407" s="148">
        <f t="shared" si="627"/>
        <v>13970.95</v>
      </c>
      <c r="E13407" s="138" t="s">
        <v>2033</v>
      </c>
      <c r="F13407" s="148">
        <f t="shared" si="628"/>
        <v>11451.6</v>
      </c>
      <c r="G13407" s="148">
        <f t="shared" si="629"/>
        <v>13970.951999999999</v>
      </c>
    </row>
    <row r="13408" spans="1:7" ht="14.4" customHeight="1">
      <c r="A13408" s="138" t="s">
        <v>21903</v>
      </c>
      <c r="B13408" s="151" t="s">
        <v>21904</v>
      </c>
      <c r="C13408" s="148">
        <v>5777</v>
      </c>
      <c r="D13408" s="148">
        <f t="shared" si="627"/>
        <v>7047.94</v>
      </c>
      <c r="E13408" s="138" t="s">
        <v>2033</v>
      </c>
      <c r="F13408" s="148">
        <f t="shared" si="628"/>
        <v>5777</v>
      </c>
      <c r="G13408" s="148">
        <f t="shared" si="629"/>
        <v>7047.94</v>
      </c>
    </row>
    <row r="13409" spans="1:7" ht="14.4" customHeight="1">
      <c r="A13409" s="138" t="s">
        <v>21905</v>
      </c>
      <c r="B13409" s="151" t="s">
        <v>21906</v>
      </c>
      <c r="C13409" s="148">
        <v>5777</v>
      </c>
      <c r="D13409" s="148">
        <f t="shared" si="627"/>
        <v>7047.94</v>
      </c>
      <c r="E13409" s="138" t="s">
        <v>2033</v>
      </c>
      <c r="F13409" s="148">
        <f t="shared" si="628"/>
        <v>5777</v>
      </c>
      <c r="G13409" s="148">
        <f t="shared" si="629"/>
        <v>7047.94</v>
      </c>
    </row>
    <row r="13410" spans="1:7" ht="14.4" customHeight="1">
      <c r="A13410" s="138" t="s">
        <v>21907</v>
      </c>
      <c r="B13410" s="151" t="s">
        <v>21908</v>
      </c>
      <c r="C13410" s="148">
        <v>84978.979600129998</v>
      </c>
      <c r="D13410" s="148">
        <f t="shared" si="627"/>
        <v>103674.36</v>
      </c>
      <c r="E13410" s="138" t="s">
        <v>2037</v>
      </c>
      <c r="F13410" s="148">
        <f t="shared" si="628"/>
        <v>84978.98</v>
      </c>
      <c r="G13410" s="148">
        <f t="shared" si="629"/>
        <v>103674.3556</v>
      </c>
    </row>
    <row r="13411" spans="1:7" ht="14.4" customHeight="1">
      <c r="A13411" s="138" t="s">
        <v>21909</v>
      </c>
      <c r="B13411" s="151" t="s">
        <v>21908</v>
      </c>
      <c r="C13411" s="148">
        <v>84978.979600129998</v>
      </c>
      <c r="D13411" s="148">
        <f t="shared" si="627"/>
        <v>103674.36</v>
      </c>
      <c r="E13411" s="138" t="s">
        <v>2037</v>
      </c>
      <c r="F13411" s="148">
        <f t="shared" si="628"/>
        <v>84978.98</v>
      </c>
      <c r="G13411" s="148">
        <f t="shared" si="629"/>
        <v>103674.3556</v>
      </c>
    </row>
    <row r="13412" spans="1:7" ht="14.4" customHeight="1">
      <c r="A13412" s="138" t="s">
        <v>21910</v>
      </c>
      <c r="B13412" s="151" t="s">
        <v>21911</v>
      </c>
      <c r="C13412" s="148">
        <v>76942.087141149997</v>
      </c>
      <c r="D13412" s="148">
        <f t="shared" si="627"/>
        <v>93869.35</v>
      </c>
      <c r="E13412" s="138" t="s">
        <v>2037</v>
      </c>
      <c r="F13412" s="148">
        <f t="shared" si="628"/>
        <v>76942.09</v>
      </c>
      <c r="G13412" s="148">
        <f t="shared" si="629"/>
        <v>93869.349799999996</v>
      </c>
    </row>
    <row r="13413" spans="1:7" ht="14.4" customHeight="1">
      <c r="A13413" s="138" t="s">
        <v>21912</v>
      </c>
      <c r="B13413" s="151" t="s">
        <v>21911</v>
      </c>
      <c r="C13413" s="148">
        <v>76942.087141149997</v>
      </c>
      <c r="D13413" s="148">
        <f t="shared" si="627"/>
        <v>93869.35</v>
      </c>
      <c r="E13413" s="138" t="s">
        <v>2037</v>
      </c>
      <c r="F13413" s="148">
        <f t="shared" si="628"/>
        <v>76942.09</v>
      </c>
      <c r="G13413" s="148">
        <f t="shared" si="629"/>
        <v>93869.349799999996</v>
      </c>
    </row>
    <row r="13414" spans="1:7" ht="14.4" customHeight="1">
      <c r="A13414" s="138" t="s">
        <v>21913</v>
      </c>
      <c r="B13414" s="151" t="s">
        <v>21914</v>
      </c>
      <c r="C13414" s="148">
        <v>99507.12712402</v>
      </c>
      <c r="D13414" s="148">
        <f t="shared" si="627"/>
        <v>121398.7</v>
      </c>
      <c r="E13414" s="138" t="s">
        <v>2037</v>
      </c>
      <c r="F13414" s="148">
        <f t="shared" si="628"/>
        <v>99507.13</v>
      </c>
      <c r="G13414" s="148">
        <f t="shared" si="629"/>
        <v>121398.6986</v>
      </c>
    </row>
    <row r="13415" spans="1:7" ht="14.4" customHeight="1">
      <c r="A13415" s="138" t="s">
        <v>21915</v>
      </c>
      <c r="B13415" s="151" t="s">
        <v>21914</v>
      </c>
      <c r="C13415" s="148">
        <v>99507.12712402</v>
      </c>
      <c r="D13415" s="148">
        <f t="shared" si="627"/>
        <v>121398.7</v>
      </c>
      <c r="E13415" s="138" t="s">
        <v>2037</v>
      </c>
      <c r="F13415" s="148">
        <f t="shared" si="628"/>
        <v>99507.13</v>
      </c>
      <c r="G13415" s="148">
        <f t="shared" si="629"/>
        <v>121398.6986</v>
      </c>
    </row>
    <row r="13416" spans="1:7" ht="14.4" customHeight="1">
      <c r="A13416" s="138" t="s">
        <v>21916</v>
      </c>
      <c r="B13416" s="151" t="s">
        <v>21917</v>
      </c>
      <c r="C13416" s="148">
        <v>7658.2277925999997</v>
      </c>
      <c r="D13416" s="148">
        <f t="shared" si="627"/>
        <v>9343.0400000000009</v>
      </c>
      <c r="E13416" s="138" t="s">
        <v>2037</v>
      </c>
      <c r="F13416" s="148">
        <f t="shared" si="628"/>
        <v>7658.23</v>
      </c>
      <c r="G13416" s="148">
        <f t="shared" si="629"/>
        <v>9343.0405999999984</v>
      </c>
    </row>
    <row r="13417" spans="1:7" ht="14.4" customHeight="1">
      <c r="A13417" s="138" t="s">
        <v>21918</v>
      </c>
      <c r="B13417" s="151" t="s">
        <v>21917</v>
      </c>
      <c r="C13417" s="148">
        <v>7658.2277925999997</v>
      </c>
      <c r="D13417" s="148">
        <f t="shared" si="627"/>
        <v>9343.0400000000009</v>
      </c>
      <c r="E13417" s="138" t="s">
        <v>2037</v>
      </c>
      <c r="F13417" s="148">
        <f t="shared" si="628"/>
        <v>7658.23</v>
      </c>
      <c r="G13417" s="148">
        <f t="shared" si="629"/>
        <v>9343.0405999999984</v>
      </c>
    </row>
    <row r="13418" spans="1:7" ht="14.4" customHeight="1">
      <c r="A13418" s="138" t="s">
        <v>21919</v>
      </c>
      <c r="B13418" s="151" t="s">
        <v>21917</v>
      </c>
      <c r="C13418" s="148">
        <v>8561.0990364900008</v>
      </c>
      <c r="D13418" s="148">
        <f t="shared" si="627"/>
        <v>10444.540000000001</v>
      </c>
      <c r="E13418" s="138" t="s">
        <v>2037</v>
      </c>
      <c r="F13418" s="148">
        <f t="shared" si="628"/>
        <v>8561.1</v>
      </c>
      <c r="G13418" s="148">
        <f t="shared" si="629"/>
        <v>10444.541999999999</v>
      </c>
    </row>
    <row r="13419" spans="1:7" ht="14.4" customHeight="1">
      <c r="A13419" s="138" t="s">
        <v>21920</v>
      </c>
      <c r="B13419" s="151" t="s">
        <v>21917</v>
      </c>
      <c r="C13419" s="148">
        <v>8561.0990364900008</v>
      </c>
      <c r="D13419" s="148">
        <f t="shared" si="627"/>
        <v>10444.540000000001</v>
      </c>
      <c r="E13419" s="138" t="s">
        <v>2037</v>
      </c>
      <c r="F13419" s="148">
        <f t="shared" si="628"/>
        <v>8561.1</v>
      </c>
      <c r="G13419" s="148">
        <f t="shared" si="629"/>
        <v>10444.541999999999</v>
      </c>
    </row>
    <row r="13420" spans="1:7" ht="14.4" customHeight="1">
      <c r="A13420" s="138" t="s">
        <v>21921</v>
      </c>
      <c r="B13420" s="151" t="s">
        <v>21917</v>
      </c>
      <c r="C13420" s="148">
        <v>5558.7193415599995</v>
      </c>
      <c r="D13420" s="148">
        <f t="shared" si="627"/>
        <v>6781.64</v>
      </c>
      <c r="E13420" s="138" t="s">
        <v>2037</v>
      </c>
      <c r="F13420" s="148">
        <f t="shared" si="628"/>
        <v>5558.72</v>
      </c>
      <c r="G13420" s="148">
        <f t="shared" si="629"/>
        <v>6781.6383999999998</v>
      </c>
    </row>
    <row r="13421" spans="1:7" ht="14.4" customHeight="1">
      <c r="A13421" s="138" t="s">
        <v>21922</v>
      </c>
      <c r="B13421" s="151" t="s">
        <v>21917</v>
      </c>
      <c r="C13421" s="148">
        <v>5558.7193415599995</v>
      </c>
      <c r="D13421" s="148">
        <f t="shared" si="627"/>
        <v>6781.64</v>
      </c>
      <c r="E13421" s="138" t="s">
        <v>2037</v>
      </c>
      <c r="F13421" s="148">
        <f t="shared" si="628"/>
        <v>5558.72</v>
      </c>
      <c r="G13421" s="148">
        <f t="shared" si="629"/>
        <v>6781.6383999999998</v>
      </c>
    </row>
    <row r="13422" spans="1:7" ht="14.4" customHeight="1">
      <c r="A13422" s="138" t="s">
        <v>21923</v>
      </c>
      <c r="B13422" s="151" t="s">
        <v>21917</v>
      </c>
      <c r="C13422" s="148">
        <v>9039.4767647799999</v>
      </c>
      <c r="D13422" s="148">
        <f t="shared" si="627"/>
        <v>11028.16</v>
      </c>
      <c r="E13422" s="138" t="s">
        <v>2037</v>
      </c>
      <c r="F13422" s="148">
        <f t="shared" si="628"/>
        <v>9039.48</v>
      </c>
      <c r="G13422" s="148">
        <f t="shared" si="629"/>
        <v>11028.165599999998</v>
      </c>
    </row>
    <row r="13423" spans="1:7" ht="14.4" customHeight="1">
      <c r="A13423" s="138" t="s">
        <v>21924</v>
      </c>
      <c r="B13423" s="151" t="s">
        <v>21917</v>
      </c>
      <c r="C13423" s="148">
        <v>9039.4767647799999</v>
      </c>
      <c r="D13423" s="148">
        <f t="shared" si="627"/>
        <v>11028.16</v>
      </c>
      <c r="E13423" s="138" t="s">
        <v>2037</v>
      </c>
      <c r="F13423" s="148">
        <f t="shared" si="628"/>
        <v>9039.48</v>
      </c>
      <c r="G13423" s="148">
        <f t="shared" si="629"/>
        <v>11028.165599999998</v>
      </c>
    </row>
    <row r="13424" spans="1:7" ht="14.4" customHeight="1">
      <c r="A13424" s="138" t="s">
        <v>21925</v>
      </c>
      <c r="B13424" s="151" t="s">
        <v>21917</v>
      </c>
      <c r="C13424" s="148">
        <v>9496.3079603699989</v>
      </c>
      <c r="D13424" s="148">
        <f t="shared" si="627"/>
        <v>11585.5</v>
      </c>
      <c r="E13424" s="138" t="s">
        <v>2037</v>
      </c>
      <c r="F13424" s="148">
        <f t="shared" si="628"/>
        <v>9496.31</v>
      </c>
      <c r="G13424" s="148">
        <f t="shared" si="629"/>
        <v>11585.4982</v>
      </c>
    </row>
    <row r="13425" spans="1:7" ht="14.4" customHeight="1">
      <c r="A13425" s="138" t="s">
        <v>21926</v>
      </c>
      <c r="B13425" s="151" t="s">
        <v>21917</v>
      </c>
      <c r="C13425" s="148">
        <v>9496.3079603699989</v>
      </c>
      <c r="D13425" s="148">
        <f t="shared" si="627"/>
        <v>11585.5</v>
      </c>
      <c r="E13425" s="138" t="s">
        <v>2037</v>
      </c>
      <c r="F13425" s="148">
        <f t="shared" si="628"/>
        <v>9496.31</v>
      </c>
      <c r="G13425" s="148">
        <f t="shared" si="629"/>
        <v>11585.4982</v>
      </c>
    </row>
    <row r="13426" spans="1:7" ht="14.4" customHeight="1">
      <c r="A13426" s="138" t="s">
        <v>21927</v>
      </c>
      <c r="B13426" s="151" t="s">
        <v>4414</v>
      </c>
      <c r="C13426" s="148">
        <v>3274.6829276699996</v>
      </c>
      <c r="D13426" s="148">
        <f t="shared" si="627"/>
        <v>3995.11</v>
      </c>
      <c r="E13426" s="138" t="s">
        <v>2037</v>
      </c>
      <c r="F13426" s="148">
        <f t="shared" si="628"/>
        <v>3274.68</v>
      </c>
      <c r="G13426" s="148">
        <f t="shared" si="629"/>
        <v>3995.1095999999998</v>
      </c>
    </row>
    <row r="13427" spans="1:7" ht="14.4" customHeight="1">
      <c r="A13427" s="138" t="s">
        <v>21928</v>
      </c>
      <c r="B13427" s="151" t="s">
        <v>4416</v>
      </c>
      <c r="C13427" s="148">
        <v>3274.6829276699996</v>
      </c>
      <c r="D13427" s="148">
        <f t="shared" si="627"/>
        <v>3995.11</v>
      </c>
      <c r="E13427" s="138" t="s">
        <v>2037</v>
      </c>
      <c r="F13427" s="148">
        <f t="shared" si="628"/>
        <v>3274.68</v>
      </c>
      <c r="G13427" s="148">
        <f t="shared" si="629"/>
        <v>3995.1095999999998</v>
      </c>
    </row>
    <row r="13428" spans="1:7" ht="14.4" customHeight="1">
      <c r="A13428" s="138" t="s">
        <v>21929</v>
      </c>
      <c r="B13428" s="151" t="s">
        <v>4414</v>
      </c>
      <c r="C13428" s="148">
        <v>3274.6829276699996</v>
      </c>
      <c r="D13428" s="148">
        <f t="shared" si="627"/>
        <v>3995.11</v>
      </c>
      <c r="E13428" s="138" t="s">
        <v>2037</v>
      </c>
      <c r="F13428" s="148">
        <f t="shared" si="628"/>
        <v>3274.68</v>
      </c>
      <c r="G13428" s="148">
        <f t="shared" si="629"/>
        <v>3995.1095999999998</v>
      </c>
    </row>
    <row r="13429" spans="1:7" ht="14.4" customHeight="1">
      <c r="A13429" s="138" t="s">
        <v>21930</v>
      </c>
      <c r="B13429" s="151" t="s">
        <v>4416</v>
      </c>
      <c r="C13429" s="148">
        <v>3213.1608963299996</v>
      </c>
      <c r="D13429" s="148">
        <f t="shared" si="627"/>
        <v>3920.06</v>
      </c>
      <c r="E13429" s="138" t="s">
        <v>2037</v>
      </c>
      <c r="F13429" s="148">
        <f t="shared" si="628"/>
        <v>3213.16</v>
      </c>
      <c r="G13429" s="148">
        <f t="shared" si="629"/>
        <v>3920.0551999999998</v>
      </c>
    </row>
    <row r="13430" spans="1:7" ht="14.4" customHeight="1">
      <c r="A13430" s="138" t="s">
        <v>21931</v>
      </c>
      <c r="B13430" s="151" t="s">
        <v>2802</v>
      </c>
      <c r="C13430" s="148">
        <v>5006.47</v>
      </c>
      <c r="D13430" s="148">
        <f t="shared" si="627"/>
        <v>6107.89</v>
      </c>
      <c r="E13430" s="138" t="s">
        <v>2037</v>
      </c>
      <c r="F13430" s="148">
        <f t="shared" si="628"/>
        <v>5006.47</v>
      </c>
      <c r="G13430" s="148">
        <f t="shared" si="629"/>
        <v>6107.8933999999999</v>
      </c>
    </row>
    <row r="13431" spans="1:7" ht="14.4" customHeight="1">
      <c r="A13431" s="138" t="s">
        <v>21932</v>
      </c>
      <c r="B13431" s="151" t="s">
        <v>2802</v>
      </c>
      <c r="C13431" s="148">
        <v>5006.47</v>
      </c>
      <c r="D13431" s="148">
        <f t="shared" si="627"/>
        <v>6107.89</v>
      </c>
      <c r="E13431" s="138" t="s">
        <v>2037</v>
      </c>
      <c r="F13431" s="148">
        <f t="shared" si="628"/>
        <v>5006.47</v>
      </c>
      <c r="G13431" s="148">
        <f t="shared" si="629"/>
        <v>6107.8933999999999</v>
      </c>
    </row>
    <row r="13432" spans="1:7" ht="14.4" customHeight="1">
      <c r="A13432" s="138" t="s">
        <v>21933</v>
      </c>
      <c r="B13432" s="151" t="s">
        <v>2802</v>
      </c>
      <c r="C13432" s="148">
        <v>5006.47</v>
      </c>
      <c r="D13432" s="148">
        <f t="shared" si="627"/>
        <v>6107.89</v>
      </c>
      <c r="E13432" s="138" t="s">
        <v>2037</v>
      </c>
      <c r="F13432" s="148">
        <f t="shared" si="628"/>
        <v>5006.47</v>
      </c>
      <c r="G13432" s="148">
        <f t="shared" si="629"/>
        <v>6107.8933999999999</v>
      </c>
    </row>
    <row r="13433" spans="1:7" ht="14.4" customHeight="1">
      <c r="A13433" s="138" t="s">
        <v>21934</v>
      </c>
      <c r="B13433" s="151" t="s">
        <v>2802</v>
      </c>
      <c r="C13433" s="148">
        <v>4997</v>
      </c>
      <c r="D13433" s="148">
        <f t="shared" si="627"/>
        <v>6096.34</v>
      </c>
      <c r="E13433" s="138" t="s">
        <v>2037</v>
      </c>
      <c r="F13433" s="148">
        <f t="shared" si="628"/>
        <v>4997</v>
      </c>
      <c r="G13433" s="148">
        <f t="shared" si="629"/>
        <v>6096.34</v>
      </c>
    </row>
    <row r="13434" spans="1:7" ht="14.4" customHeight="1">
      <c r="A13434" s="138" t="s">
        <v>21935</v>
      </c>
      <c r="B13434" s="151" t="s">
        <v>21936</v>
      </c>
      <c r="C13434" s="148">
        <v>7669</v>
      </c>
      <c r="D13434" s="148">
        <f t="shared" si="627"/>
        <v>9356.18</v>
      </c>
      <c r="E13434" s="138" t="s">
        <v>2037</v>
      </c>
      <c r="F13434" s="148">
        <f t="shared" si="628"/>
        <v>7669</v>
      </c>
      <c r="G13434" s="148">
        <f t="shared" si="629"/>
        <v>9356.18</v>
      </c>
    </row>
    <row r="13435" spans="1:7" ht="14.4" customHeight="1">
      <c r="A13435" s="138" t="s">
        <v>21937</v>
      </c>
      <c r="B13435" s="151" t="s">
        <v>21938</v>
      </c>
      <c r="C13435" s="148">
        <v>7669</v>
      </c>
      <c r="D13435" s="148">
        <f t="shared" si="627"/>
        <v>9356.18</v>
      </c>
      <c r="E13435" s="138" t="s">
        <v>2037</v>
      </c>
      <c r="F13435" s="148">
        <f t="shared" si="628"/>
        <v>7669</v>
      </c>
      <c r="G13435" s="148">
        <f t="shared" si="629"/>
        <v>9356.18</v>
      </c>
    </row>
    <row r="13436" spans="1:7" ht="14.4" customHeight="1">
      <c r="A13436" s="138" t="s">
        <v>21939</v>
      </c>
      <c r="B13436" s="151" t="s">
        <v>21940</v>
      </c>
      <c r="C13436" s="148">
        <v>8590.27</v>
      </c>
      <c r="D13436" s="148">
        <f t="shared" si="627"/>
        <v>10480.129999999999</v>
      </c>
      <c r="E13436" s="138" t="s">
        <v>2037</v>
      </c>
      <c r="F13436" s="148">
        <f t="shared" si="628"/>
        <v>8590.27</v>
      </c>
      <c r="G13436" s="148">
        <f t="shared" si="629"/>
        <v>10480.1294</v>
      </c>
    </row>
    <row r="13437" spans="1:7" ht="14.4" customHeight="1">
      <c r="A13437" s="138" t="s">
        <v>21941</v>
      </c>
      <c r="B13437" s="151" t="s">
        <v>21942</v>
      </c>
      <c r="C13437" s="148">
        <v>8574.98</v>
      </c>
      <c r="D13437" s="148">
        <f t="shared" si="627"/>
        <v>10461.48</v>
      </c>
      <c r="E13437" s="138" t="s">
        <v>2037</v>
      </c>
      <c r="F13437" s="148">
        <f t="shared" si="628"/>
        <v>8574.98</v>
      </c>
      <c r="G13437" s="148">
        <f t="shared" si="629"/>
        <v>10461.4756</v>
      </c>
    </row>
    <row r="13438" spans="1:7" ht="14.4" customHeight="1">
      <c r="A13438" s="138" t="s">
        <v>21943</v>
      </c>
      <c r="B13438" s="151" t="s">
        <v>21944</v>
      </c>
      <c r="C13438" s="148">
        <v>9055.43</v>
      </c>
      <c r="D13438" s="148">
        <f t="shared" si="627"/>
        <v>11047.62</v>
      </c>
      <c r="E13438" s="138" t="s">
        <v>2037</v>
      </c>
      <c r="F13438" s="148">
        <f t="shared" si="628"/>
        <v>9055.43</v>
      </c>
      <c r="G13438" s="148">
        <f t="shared" si="629"/>
        <v>11047.624600000001</v>
      </c>
    </row>
    <row r="13439" spans="1:7" ht="14.4" customHeight="1">
      <c r="A13439" s="138" t="s">
        <v>21945</v>
      </c>
      <c r="B13439" s="151" t="s">
        <v>21946</v>
      </c>
      <c r="C13439" s="148">
        <v>9055.43</v>
      </c>
      <c r="D13439" s="148">
        <f t="shared" si="627"/>
        <v>11047.62</v>
      </c>
      <c r="E13439" s="138" t="s">
        <v>2037</v>
      </c>
      <c r="F13439" s="148">
        <f t="shared" si="628"/>
        <v>9055.43</v>
      </c>
      <c r="G13439" s="148">
        <f t="shared" si="629"/>
        <v>11047.624600000001</v>
      </c>
    </row>
    <row r="13440" spans="1:7" ht="14.4" customHeight="1">
      <c r="A13440" s="138" t="s">
        <v>21947</v>
      </c>
      <c r="B13440" s="151" t="s">
        <v>21948</v>
      </c>
      <c r="C13440" s="148">
        <v>9512.91</v>
      </c>
      <c r="D13440" s="148">
        <f t="shared" si="627"/>
        <v>11605.75</v>
      </c>
      <c r="E13440" s="138" t="s">
        <v>2037</v>
      </c>
      <c r="F13440" s="148">
        <f t="shared" si="628"/>
        <v>9512.91</v>
      </c>
      <c r="G13440" s="148">
        <f t="shared" si="629"/>
        <v>11605.7502</v>
      </c>
    </row>
    <row r="13441" spans="1:7" ht="14.4" customHeight="1">
      <c r="A13441" s="138" t="s">
        <v>21949</v>
      </c>
      <c r="B13441" s="151" t="s">
        <v>21950</v>
      </c>
      <c r="C13441" s="148">
        <v>9512.91</v>
      </c>
      <c r="D13441" s="148">
        <f t="shared" si="627"/>
        <v>11605.75</v>
      </c>
      <c r="E13441" s="138" t="s">
        <v>2037</v>
      </c>
      <c r="F13441" s="148">
        <f t="shared" si="628"/>
        <v>9512.91</v>
      </c>
      <c r="G13441" s="148">
        <f t="shared" si="629"/>
        <v>11605.7502</v>
      </c>
    </row>
    <row r="13442" spans="1:7" ht="14.4" customHeight="1">
      <c r="A13442" s="138" t="s">
        <v>21951</v>
      </c>
      <c r="B13442" s="151" t="s">
        <v>6306</v>
      </c>
      <c r="C13442" s="148">
        <v>7633.08</v>
      </c>
      <c r="D13442" s="148">
        <f t="shared" si="627"/>
        <v>9312.36</v>
      </c>
      <c r="E13442" s="138" t="s">
        <v>2033</v>
      </c>
      <c r="F13442" s="148">
        <f t="shared" si="628"/>
        <v>7633.08</v>
      </c>
      <c r="G13442" s="148">
        <f t="shared" si="629"/>
        <v>9312.3575999999994</v>
      </c>
    </row>
    <row r="13443" spans="1:7" ht="14.4" customHeight="1">
      <c r="A13443" s="138" t="s">
        <v>21952</v>
      </c>
      <c r="B13443" s="151" t="s">
        <v>6306</v>
      </c>
      <c r="C13443" s="148">
        <v>7633.08</v>
      </c>
      <c r="D13443" s="148">
        <f t="shared" si="627"/>
        <v>9312.36</v>
      </c>
      <c r="E13443" s="138" t="s">
        <v>2033</v>
      </c>
      <c r="F13443" s="148">
        <f t="shared" si="628"/>
        <v>7633.08</v>
      </c>
      <c r="G13443" s="148">
        <f t="shared" si="629"/>
        <v>9312.3575999999994</v>
      </c>
    </row>
    <row r="13444" spans="1:7" ht="14.4" customHeight="1">
      <c r="A13444" s="138" t="s">
        <v>21953</v>
      </c>
      <c r="B13444" s="151" t="s">
        <v>21954</v>
      </c>
      <c r="C13444" s="148">
        <v>24173.8112</v>
      </c>
      <c r="D13444" s="148">
        <f t="shared" si="627"/>
        <v>29492.05</v>
      </c>
      <c r="E13444" s="138" t="s">
        <v>2035</v>
      </c>
      <c r="F13444" s="148">
        <f t="shared" si="628"/>
        <v>24173.81</v>
      </c>
      <c r="G13444" s="148">
        <f t="shared" si="629"/>
        <v>29492.048200000001</v>
      </c>
    </row>
    <row r="13445" spans="1:7" ht="14.4" customHeight="1">
      <c r="A13445" s="138" t="s">
        <v>21955</v>
      </c>
      <c r="B13445" s="151" t="s">
        <v>21954</v>
      </c>
      <c r="C13445" s="148">
        <v>24173.8112</v>
      </c>
      <c r="D13445" s="148">
        <f t="shared" si="627"/>
        <v>29492.05</v>
      </c>
      <c r="E13445" s="138" t="s">
        <v>2035</v>
      </c>
      <c r="F13445" s="148">
        <f t="shared" si="628"/>
        <v>24173.81</v>
      </c>
      <c r="G13445" s="148">
        <f t="shared" si="629"/>
        <v>29492.048200000001</v>
      </c>
    </row>
    <row r="13446" spans="1:7" ht="14.4" customHeight="1">
      <c r="A13446" s="138" t="s">
        <v>21956</v>
      </c>
      <c r="B13446" s="151" t="s">
        <v>21954</v>
      </c>
      <c r="C13446" s="148">
        <v>24173.8112</v>
      </c>
      <c r="D13446" s="148">
        <f t="shared" si="627"/>
        <v>29492.05</v>
      </c>
      <c r="E13446" s="138" t="s">
        <v>2035</v>
      </c>
      <c r="F13446" s="148">
        <f t="shared" si="628"/>
        <v>24173.81</v>
      </c>
      <c r="G13446" s="148">
        <f t="shared" si="629"/>
        <v>29492.048200000001</v>
      </c>
    </row>
    <row r="13447" spans="1:7" ht="14.4" customHeight="1">
      <c r="A13447" s="138" t="s">
        <v>21957</v>
      </c>
      <c r="B13447" s="151" t="s">
        <v>21954</v>
      </c>
      <c r="C13447" s="148">
        <v>24173.8112</v>
      </c>
      <c r="D13447" s="148">
        <f t="shared" si="627"/>
        <v>29492.05</v>
      </c>
      <c r="E13447" s="138" t="s">
        <v>2035</v>
      </c>
      <c r="F13447" s="148">
        <f t="shared" si="628"/>
        <v>24173.81</v>
      </c>
      <c r="G13447" s="148">
        <f t="shared" si="629"/>
        <v>29492.048200000001</v>
      </c>
    </row>
    <row r="13448" spans="1:7" ht="14.4" customHeight="1">
      <c r="A13448" s="138" t="s">
        <v>21958</v>
      </c>
      <c r="B13448" s="151" t="s">
        <v>21959</v>
      </c>
      <c r="C13448" s="148">
        <v>31553.368000000006</v>
      </c>
      <c r="D13448" s="148">
        <f t="shared" si="627"/>
        <v>38495.11</v>
      </c>
      <c r="E13448" s="138" t="s">
        <v>2035</v>
      </c>
      <c r="F13448" s="148">
        <f t="shared" si="628"/>
        <v>31553.37</v>
      </c>
      <c r="G13448" s="148">
        <f t="shared" si="629"/>
        <v>38495.111399999994</v>
      </c>
    </row>
    <row r="13449" spans="1:7" ht="14.4" customHeight="1">
      <c r="A13449" s="138" t="s">
        <v>21960</v>
      </c>
      <c r="B13449" s="151" t="s">
        <v>21959</v>
      </c>
      <c r="C13449" s="148">
        <v>31553.368000000006</v>
      </c>
      <c r="D13449" s="148">
        <f t="shared" ref="D13449:D13512" si="630">ROUND(C13449*(1+$D$8),2)</f>
        <v>38495.11</v>
      </c>
      <c r="E13449" s="138" t="s">
        <v>2035</v>
      </c>
      <c r="F13449" s="148">
        <f t="shared" ref="F13449:F13512" si="631">ROUND(C13449*(1-HLOOKUP(E13449,$1:$2,2,FALSE)),2)</f>
        <v>31553.37</v>
      </c>
      <c r="G13449" s="148">
        <f t="shared" ref="G13449:G13512" si="632">F13449*(1+$D$8)</f>
        <v>38495.111399999994</v>
      </c>
    </row>
    <row r="13450" spans="1:7" ht="14.4" customHeight="1">
      <c r="A13450" s="138" t="s">
        <v>21961</v>
      </c>
      <c r="B13450" s="151" t="s">
        <v>21962</v>
      </c>
      <c r="C13450" s="148">
        <v>13559</v>
      </c>
      <c r="D13450" s="148">
        <f t="shared" si="630"/>
        <v>16541.98</v>
      </c>
      <c r="E13450" s="138" t="s">
        <v>2035</v>
      </c>
      <c r="F13450" s="148">
        <f t="shared" si="631"/>
        <v>13559</v>
      </c>
      <c r="G13450" s="148">
        <f t="shared" si="632"/>
        <v>16541.98</v>
      </c>
    </row>
    <row r="13451" spans="1:7" ht="14.4" customHeight="1">
      <c r="A13451" s="138" t="s">
        <v>21963</v>
      </c>
      <c r="B13451" s="151" t="s">
        <v>21962</v>
      </c>
      <c r="C13451" s="148">
        <v>13559</v>
      </c>
      <c r="D13451" s="148">
        <f t="shared" si="630"/>
        <v>16541.98</v>
      </c>
      <c r="E13451" s="138" t="s">
        <v>2035</v>
      </c>
      <c r="F13451" s="148">
        <f t="shared" si="631"/>
        <v>13559</v>
      </c>
      <c r="G13451" s="148">
        <f t="shared" si="632"/>
        <v>16541.98</v>
      </c>
    </row>
    <row r="13452" spans="1:7" ht="14.4" customHeight="1">
      <c r="A13452" s="138" t="s">
        <v>21964</v>
      </c>
      <c r="B13452" s="151" t="s">
        <v>21962</v>
      </c>
      <c r="C13452" s="148">
        <v>13559</v>
      </c>
      <c r="D13452" s="148">
        <f t="shared" si="630"/>
        <v>16541.98</v>
      </c>
      <c r="E13452" s="138" t="s">
        <v>2035</v>
      </c>
      <c r="F13452" s="148">
        <f t="shared" si="631"/>
        <v>13559</v>
      </c>
      <c r="G13452" s="148">
        <f t="shared" si="632"/>
        <v>16541.98</v>
      </c>
    </row>
    <row r="13453" spans="1:7" ht="14.4" customHeight="1">
      <c r="A13453" s="138" t="s">
        <v>21965</v>
      </c>
      <c r="B13453" s="151" t="s">
        <v>21962</v>
      </c>
      <c r="C13453" s="148">
        <v>13559</v>
      </c>
      <c r="D13453" s="148">
        <f t="shared" si="630"/>
        <v>16541.98</v>
      </c>
      <c r="E13453" s="138" t="s">
        <v>2035</v>
      </c>
      <c r="F13453" s="148">
        <f t="shared" si="631"/>
        <v>13559</v>
      </c>
      <c r="G13453" s="148">
        <f t="shared" si="632"/>
        <v>16541.98</v>
      </c>
    </row>
    <row r="13454" spans="1:7" ht="14.4" customHeight="1">
      <c r="A13454" s="138" t="s">
        <v>21966</v>
      </c>
      <c r="B13454" s="151" t="s">
        <v>21967</v>
      </c>
      <c r="C13454" s="148">
        <v>11720.4527</v>
      </c>
      <c r="D13454" s="148">
        <f t="shared" si="630"/>
        <v>14298.95</v>
      </c>
      <c r="E13454" s="138" t="s">
        <v>2033</v>
      </c>
      <c r="F13454" s="148">
        <f t="shared" si="631"/>
        <v>11720.45</v>
      </c>
      <c r="G13454" s="148">
        <f t="shared" si="632"/>
        <v>14298.949000000001</v>
      </c>
    </row>
    <row r="13455" spans="1:7" ht="14.4" customHeight="1">
      <c r="A13455" s="138" t="s">
        <v>21968</v>
      </c>
      <c r="B13455" s="151" t="s">
        <v>21967</v>
      </c>
      <c r="C13455" s="148">
        <v>11720.4527</v>
      </c>
      <c r="D13455" s="148">
        <f t="shared" si="630"/>
        <v>14298.95</v>
      </c>
      <c r="E13455" s="138" t="s">
        <v>2033</v>
      </c>
      <c r="F13455" s="148">
        <f t="shared" si="631"/>
        <v>11720.45</v>
      </c>
      <c r="G13455" s="148">
        <f t="shared" si="632"/>
        <v>14298.949000000001</v>
      </c>
    </row>
    <row r="13456" spans="1:7" ht="14.4" customHeight="1">
      <c r="A13456" s="138" t="s">
        <v>21969</v>
      </c>
      <c r="B13456" s="151" t="s">
        <v>21967</v>
      </c>
      <c r="C13456" s="148">
        <v>11720.4527</v>
      </c>
      <c r="D13456" s="148">
        <f t="shared" si="630"/>
        <v>14298.95</v>
      </c>
      <c r="E13456" s="138" t="s">
        <v>2033</v>
      </c>
      <c r="F13456" s="148">
        <f t="shared" si="631"/>
        <v>11720.45</v>
      </c>
      <c r="G13456" s="148">
        <f t="shared" si="632"/>
        <v>14298.949000000001</v>
      </c>
    </row>
    <row r="13457" spans="1:7" ht="14.4" customHeight="1">
      <c r="A13457" s="138" t="s">
        <v>21970</v>
      </c>
      <c r="B13457" s="151" t="s">
        <v>21967</v>
      </c>
      <c r="C13457" s="148">
        <v>11720.4527</v>
      </c>
      <c r="D13457" s="148">
        <f t="shared" si="630"/>
        <v>14298.95</v>
      </c>
      <c r="E13457" s="138" t="s">
        <v>2033</v>
      </c>
      <c r="F13457" s="148">
        <f t="shared" si="631"/>
        <v>11720.45</v>
      </c>
      <c r="G13457" s="148">
        <f t="shared" si="632"/>
        <v>14298.949000000001</v>
      </c>
    </row>
    <row r="13458" spans="1:7" ht="14.4" customHeight="1">
      <c r="A13458" s="138" t="s">
        <v>21971</v>
      </c>
      <c r="B13458" s="151" t="s">
        <v>21972</v>
      </c>
      <c r="C13458" s="148">
        <v>8696.4195999999993</v>
      </c>
      <c r="D13458" s="148">
        <f t="shared" si="630"/>
        <v>10609.63</v>
      </c>
      <c r="E13458" s="138" t="s">
        <v>2033</v>
      </c>
      <c r="F13458" s="148">
        <f t="shared" si="631"/>
        <v>8696.42</v>
      </c>
      <c r="G13458" s="148">
        <f t="shared" si="632"/>
        <v>10609.6324</v>
      </c>
    </row>
    <row r="13459" spans="1:7" ht="14.4" customHeight="1">
      <c r="A13459" s="138" t="s">
        <v>21973</v>
      </c>
      <c r="B13459" s="151" t="s">
        <v>21972</v>
      </c>
      <c r="C13459" s="148">
        <v>8696.4195999999993</v>
      </c>
      <c r="D13459" s="148">
        <f t="shared" si="630"/>
        <v>10609.63</v>
      </c>
      <c r="E13459" s="138" t="s">
        <v>2033</v>
      </c>
      <c r="F13459" s="148">
        <f t="shared" si="631"/>
        <v>8696.42</v>
      </c>
      <c r="G13459" s="148">
        <f t="shared" si="632"/>
        <v>10609.6324</v>
      </c>
    </row>
    <row r="13460" spans="1:7" ht="14.4" customHeight="1">
      <c r="A13460" s="138" t="s">
        <v>21974</v>
      </c>
      <c r="B13460" s="151" t="s">
        <v>21975</v>
      </c>
      <c r="C13460" s="148">
        <v>5729</v>
      </c>
      <c r="D13460" s="148">
        <f t="shared" si="630"/>
        <v>6989.38</v>
      </c>
      <c r="E13460" s="138" t="s">
        <v>2033</v>
      </c>
      <c r="F13460" s="148">
        <f t="shared" si="631"/>
        <v>5729</v>
      </c>
      <c r="G13460" s="148">
        <f t="shared" si="632"/>
        <v>6989.38</v>
      </c>
    </row>
    <row r="13461" spans="1:7" ht="14.4" customHeight="1">
      <c r="A13461" s="138" t="s">
        <v>21976</v>
      </c>
      <c r="B13461" s="151" t="s">
        <v>21977</v>
      </c>
      <c r="C13461" s="148">
        <v>5729</v>
      </c>
      <c r="D13461" s="148">
        <f t="shared" si="630"/>
        <v>6989.38</v>
      </c>
      <c r="E13461" s="138" t="s">
        <v>2033</v>
      </c>
      <c r="F13461" s="148">
        <f t="shared" si="631"/>
        <v>5729</v>
      </c>
      <c r="G13461" s="148">
        <f t="shared" si="632"/>
        <v>6989.38</v>
      </c>
    </row>
    <row r="13462" spans="1:7" ht="14.4" customHeight="1">
      <c r="A13462" s="138" t="s">
        <v>21978</v>
      </c>
      <c r="B13462" s="151" t="s">
        <v>21972</v>
      </c>
      <c r="C13462" s="148">
        <v>9440.0371999999988</v>
      </c>
      <c r="D13462" s="148">
        <f t="shared" si="630"/>
        <v>11516.85</v>
      </c>
      <c r="E13462" s="138" t="s">
        <v>2033</v>
      </c>
      <c r="F13462" s="148">
        <f t="shared" si="631"/>
        <v>9440.0400000000009</v>
      </c>
      <c r="G13462" s="148">
        <f t="shared" si="632"/>
        <v>11516.848800000002</v>
      </c>
    </row>
    <row r="13463" spans="1:7" ht="14.4" customHeight="1">
      <c r="A13463" s="138" t="s">
        <v>21979</v>
      </c>
      <c r="B13463" s="151" t="s">
        <v>21972</v>
      </c>
      <c r="C13463" s="148">
        <v>9588.76325</v>
      </c>
      <c r="D13463" s="148">
        <f t="shared" si="630"/>
        <v>11698.29</v>
      </c>
      <c r="E13463" s="138" t="s">
        <v>2033</v>
      </c>
      <c r="F13463" s="148">
        <f t="shared" si="631"/>
        <v>9588.76</v>
      </c>
      <c r="G13463" s="148">
        <f t="shared" si="632"/>
        <v>11698.287200000001</v>
      </c>
    </row>
    <row r="13464" spans="1:7" ht="14.4" customHeight="1">
      <c r="A13464" s="138" t="s">
        <v>21980</v>
      </c>
      <c r="B13464" s="151" t="s">
        <v>21981</v>
      </c>
      <c r="C13464" s="148">
        <v>6360</v>
      </c>
      <c r="D13464" s="148">
        <f t="shared" si="630"/>
        <v>7759.2</v>
      </c>
      <c r="E13464" s="138" t="s">
        <v>2033</v>
      </c>
      <c r="F13464" s="148">
        <f t="shared" si="631"/>
        <v>6360</v>
      </c>
      <c r="G13464" s="148">
        <f t="shared" si="632"/>
        <v>7759.2</v>
      </c>
    </row>
    <row r="13465" spans="1:7" ht="14.4" customHeight="1">
      <c r="A13465" s="138" t="s">
        <v>21982</v>
      </c>
      <c r="B13465" s="151" t="s">
        <v>21983</v>
      </c>
      <c r="C13465" s="148">
        <v>6360</v>
      </c>
      <c r="D13465" s="148">
        <f t="shared" si="630"/>
        <v>7759.2</v>
      </c>
      <c r="E13465" s="138" t="s">
        <v>2033</v>
      </c>
      <c r="F13465" s="148">
        <f t="shared" si="631"/>
        <v>6360</v>
      </c>
      <c r="G13465" s="148">
        <f t="shared" si="632"/>
        <v>7759.2</v>
      </c>
    </row>
    <row r="13466" spans="1:7" ht="14.4" customHeight="1">
      <c r="A13466" s="138" t="s">
        <v>21984</v>
      </c>
      <c r="B13466" s="151" t="s">
        <v>21985</v>
      </c>
      <c r="C13466" s="148">
        <v>5729</v>
      </c>
      <c r="D13466" s="148">
        <f t="shared" si="630"/>
        <v>6989.38</v>
      </c>
      <c r="E13466" s="138" t="s">
        <v>2033</v>
      </c>
      <c r="F13466" s="148">
        <f t="shared" si="631"/>
        <v>5729</v>
      </c>
      <c r="G13466" s="148">
        <f t="shared" si="632"/>
        <v>6989.38</v>
      </c>
    </row>
    <row r="13467" spans="1:7" ht="14.4" customHeight="1">
      <c r="A13467" s="138" t="s">
        <v>21986</v>
      </c>
      <c r="B13467" s="151" t="s">
        <v>21987</v>
      </c>
      <c r="C13467" s="148">
        <v>5729</v>
      </c>
      <c r="D13467" s="148">
        <f t="shared" si="630"/>
        <v>6989.38</v>
      </c>
      <c r="E13467" s="138" t="s">
        <v>2033</v>
      </c>
      <c r="F13467" s="148">
        <f t="shared" si="631"/>
        <v>5729</v>
      </c>
      <c r="G13467" s="148">
        <f t="shared" si="632"/>
        <v>6989.38</v>
      </c>
    </row>
    <row r="13468" spans="1:7" ht="14.4" customHeight="1">
      <c r="A13468" s="138" t="s">
        <v>21988</v>
      </c>
      <c r="B13468" s="151" t="s">
        <v>21989</v>
      </c>
      <c r="C13468" s="148">
        <v>7040.4576000000006</v>
      </c>
      <c r="D13468" s="148">
        <f t="shared" si="630"/>
        <v>8589.36</v>
      </c>
      <c r="E13468" s="138" t="s">
        <v>2033</v>
      </c>
      <c r="F13468" s="148">
        <f t="shared" si="631"/>
        <v>7040.46</v>
      </c>
      <c r="G13468" s="148">
        <f t="shared" si="632"/>
        <v>8589.3611999999994</v>
      </c>
    </row>
    <row r="13469" spans="1:7" ht="14.4" customHeight="1">
      <c r="A13469" s="138" t="s">
        <v>21990</v>
      </c>
      <c r="B13469" s="151" t="s">
        <v>20868</v>
      </c>
      <c r="C13469" s="148">
        <v>8984.4800000000014</v>
      </c>
      <c r="D13469" s="148">
        <f t="shared" si="630"/>
        <v>10961.07</v>
      </c>
      <c r="E13469" s="138" t="s">
        <v>2033</v>
      </c>
      <c r="F13469" s="148">
        <f t="shared" si="631"/>
        <v>8984.48</v>
      </c>
      <c r="G13469" s="148">
        <f t="shared" si="632"/>
        <v>10961.0656</v>
      </c>
    </row>
    <row r="13470" spans="1:7" ht="14.4" customHeight="1">
      <c r="A13470" s="138" t="s">
        <v>21991</v>
      </c>
      <c r="B13470" s="151" t="s">
        <v>21992</v>
      </c>
      <c r="C13470" s="148">
        <v>7040.4576000000006</v>
      </c>
      <c r="D13470" s="148">
        <f t="shared" si="630"/>
        <v>8589.36</v>
      </c>
      <c r="E13470" s="138" t="s">
        <v>2033</v>
      </c>
      <c r="F13470" s="148">
        <f t="shared" si="631"/>
        <v>7040.46</v>
      </c>
      <c r="G13470" s="148">
        <f t="shared" si="632"/>
        <v>8589.3611999999994</v>
      </c>
    </row>
    <row r="13471" spans="1:7" ht="14.4" customHeight="1">
      <c r="A13471" s="138" t="s">
        <v>21993</v>
      </c>
      <c r="B13471" s="151" t="s">
        <v>21994</v>
      </c>
      <c r="C13471" s="148">
        <v>13729.64</v>
      </c>
      <c r="D13471" s="148">
        <f t="shared" si="630"/>
        <v>16750.16</v>
      </c>
      <c r="E13471" s="138" t="s">
        <v>2033</v>
      </c>
      <c r="F13471" s="148">
        <f t="shared" si="631"/>
        <v>13729.64</v>
      </c>
      <c r="G13471" s="148">
        <f t="shared" si="632"/>
        <v>16750.160799999998</v>
      </c>
    </row>
    <row r="13472" spans="1:7" ht="14.4" customHeight="1">
      <c r="A13472" s="138" t="s">
        <v>21995</v>
      </c>
      <c r="B13472" s="151" t="s">
        <v>21996</v>
      </c>
      <c r="C13472" s="148">
        <v>13729.64</v>
      </c>
      <c r="D13472" s="148">
        <f t="shared" si="630"/>
        <v>16750.16</v>
      </c>
      <c r="E13472" s="138" t="s">
        <v>2033</v>
      </c>
      <c r="F13472" s="148">
        <f t="shared" si="631"/>
        <v>13729.64</v>
      </c>
      <c r="G13472" s="148">
        <f t="shared" si="632"/>
        <v>16750.160799999998</v>
      </c>
    </row>
    <row r="13473" spans="1:7" ht="14.4" customHeight="1">
      <c r="A13473" s="138" t="s">
        <v>21997</v>
      </c>
      <c r="B13473" s="151" t="s">
        <v>21998</v>
      </c>
      <c r="C13473" s="148">
        <v>22136.70305</v>
      </c>
      <c r="D13473" s="148">
        <f t="shared" si="630"/>
        <v>27006.78</v>
      </c>
      <c r="E13473" s="138" t="s">
        <v>2033</v>
      </c>
      <c r="F13473" s="148">
        <f t="shared" si="631"/>
        <v>22136.7</v>
      </c>
      <c r="G13473" s="148">
        <f t="shared" si="632"/>
        <v>27006.774000000001</v>
      </c>
    </row>
    <row r="13474" spans="1:7" ht="14.4" customHeight="1">
      <c r="A13474" s="138" t="s">
        <v>21999</v>
      </c>
      <c r="B13474" s="151" t="s">
        <v>22000</v>
      </c>
      <c r="C13474" s="148">
        <v>22136.70305</v>
      </c>
      <c r="D13474" s="148">
        <f t="shared" si="630"/>
        <v>27006.78</v>
      </c>
      <c r="E13474" s="138" t="s">
        <v>2033</v>
      </c>
      <c r="F13474" s="148">
        <f t="shared" si="631"/>
        <v>22136.7</v>
      </c>
      <c r="G13474" s="148">
        <f t="shared" si="632"/>
        <v>27006.774000000001</v>
      </c>
    </row>
    <row r="13475" spans="1:7" ht="14.4" customHeight="1">
      <c r="A13475" s="138" t="s">
        <v>22001</v>
      </c>
      <c r="B13475" s="151" t="s">
        <v>22002</v>
      </c>
      <c r="C13475" s="148">
        <v>37888.445099999997</v>
      </c>
      <c r="D13475" s="148">
        <f t="shared" si="630"/>
        <v>46223.9</v>
      </c>
      <c r="E13475" s="138" t="s">
        <v>2033</v>
      </c>
      <c r="F13475" s="148">
        <f t="shared" si="631"/>
        <v>37888.449999999997</v>
      </c>
      <c r="G13475" s="148">
        <f t="shared" si="632"/>
        <v>46223.908999999992</v>
      </c>
    </row>
    <row r="13476" spans="1:7" ht="14.4" customHeight="1">
      <c r="A13476" s="138" t="s">
        <v>22003</v>
      </c>
      <c r="B13476" s="151" t="s">
        <v>22004</v>
      </c>
      <c r="C13476" s="148">
        <v>37888.445099999997</v>
      </c>
      <c r="D13476" s="148">
        <f t="shared" si="630"/>
        <v>46223.9</v>
      </c>
      <c r="E13476" s="138" t="s">
        <v>2033</v>
      </c>
      <c r="F13476" s="148">
        <f t="shared" si="631"/>
        <v>37888.449999999997</v>
      </c>
      <c r="G13476" s="148">
        <f t="shared" si="632"/>
        <v>46223.908999999992</v>
      </c>
    </row>
    <row r="13477" spans="1:7" ht="14.4" customHeight="1">
      <c r="A13477" s="138" t="s">
        <v>22005</v>
      </c>
      <c r="B13477" s="151" t="s">
        <v>22006</v>
      </c>
      <c r="C13477" s="148">
        <v>60819.403699999995</v>
      </c>
      <c r="D13477" s="148">
        <f t="shared" si="630"/>
        <v>74199.67</v>
      </c>
      <c r="E13477" s="138" t="s">
        <v>2033</v>
      </c>
      <c r="F13477" s="148">
        <f t="shared" si="631"/>
        <v>60819.4</v>
      </c>
      <c r="G13477" s="148">
        <f t="shared" si="632"/>
        <v>74199.668000000005</v>
      </c>
    </row>
    <row r="13478" spans="1:7" ht="14.4" customHeight="1">
      <c r="A13478" s="138" t="s">
        <v>22007</v>
      </c>
      <c r="B13478" s="151" t="s">
        <v>22008</v>
      </c>
      <c r="C13478" s="148">
        <v>60819.403699999995</v>
      </c>
      <c r="D13478" s="148">
        <f t="shared" si="630"/>
        <v>74199.67</v>
      </c>
      <c r="E13478" s="138" t="s">
        <v>2033</v>
      </c>
      <c r="F13478" s="148">
        <f t="shared" si="631"/>
        <v>60819.4</v>
      </c>
      <c r="G13478" s="148">
        <f t="shared" si="632"/>
        <v>74199.668000000005</v>
      </c>
    </row>
    <row r="13479" spans="1:7" ht="14.4" customHeight="1">
      <c r="A13479" s="138" t="s">
        <v>22009</v>
      </c>
      <c r="B13479" s="151" t="s">
        <v>22010</v>
      </c>
      <c r="C13479" s="148">
        <v>9177</v>
      </c>
      <c r="D13479" s="148">
        <f t="shared" si="630"/>
        <v>11195.94</v>
      </c>
      <c r="E13479" s="138" t="s">
        <v>2033</v>
      </c>
      <c r="F13479" s="148">
        <f t="shared" si="631"/>
        <v>9177</v>
      </c>
      <c r="G13479" s="148">
        <f t="shared" si="632"/>
        <v>11195.94</v>
      </c>
    </row>
    <row r="13480" spans="1:7" ht="14.4" customHeight="1">
      <c r="A13480" s="138" t="s">
        <v>22011</v>
      </c>
      <c r="B13480" s="151" t="s">
        <v>22012</v>
      </c>
      <c r="C13480" s="148">
        <v>9177</v>
      </c>
      <c r="D13480" s="148">
        <f t="shared" si="630"/>
        <v>11195.94</v>
      </c>
      <c r="E13480" s="138" t="s">
        <v>2033</v>
      </c>
      <c r="F13480" s="148">
        <f t="shared" si="631"/>
        <v>9177</v>
      </c>
      <c r="G13480" s="148">
        <f t="shared" si="632"/>
        <v>11195.94</v>
      </c>
    </row>
    <row r="13481" spans="1:7" ht="14.4" customHeight="1">
      <c r="A13481" s="138" t="s">
        <v>22013</v>
      </c>
      <c r="B13481" s="151" t="s">
        <v>22014</v>
      </c>
      <c r="C13481" s="148">
        <v>5511.2475000000004</v>
      </c>
      <c r="D13481" s="148">
        <f t="shared" si="630"/>
        <v>6723.72</v>
      </c>
      <c r="E13481" s="138" t="s">
        <v>2033</v>
      </c>
      <c r="F13481" s="148">
        <f t="shared" si="631"/>
        <v>5511.25</v>
      </c>
      <c r="G13481" s="148">
        <f t="shared" si="632"/>
        <v>6723.7249999999995</v>
      </c>
    </row>
    <row r="13482" spans="1:7" ht="14.4" customHeight="1">
      <c r="A13482" s="138" t="s">
        <v>22015</v>
      </c>
      <c r="B13482" s="151" t="s">
        <v>22016</v>
      </c>
      <c r="C13482" s="148">
        <v>5511.2475000000004</v>
      </c>
      <c r="D13482" s="148">
        <f t="shared" si="630"/>
        <v>6723.72</v>
      </c>
      <c r="E13482" s="138" t="s">
        <v>2033</v>
      </c>
      <c r="F13482" s="148">
        <f t="shared" si="631"/>
        <v>5511.25</v>
      </c>
      <c r="G13482" s="148">
        <f t="shared" si="632"/>
        <v>6723.7249999999995</v>
      </c>
    </row>
    <row r="13483" spans="1:7" ht="14.4" customHeight="1">
      <c r="A13483" s="138" t="s">
        <v>22017</v>
      </c>
      <c r="B13483" s="151" t="s">
        <v>22018</v>
      </c>
      <c r="C13483" s="148">
        <v>21325</v>
      </c>
      <c r="D13483" s="148">
        <f t="shared" si="630"/>
        <v>26016.5</v>
      </c>
      <c r="E13483" s="138" t="s">
        <v>2033</v>
      </c>
      <c r="F13483" s="148">
        <f t="shared" si="631"/>
        <v>21325</v>
      </c>
      <c r="G13483" s="148">
        <f t="shared" si="632"/>
        <v>26016.5</v>
      </c>
    </row>
    <row r="13484" spans="1:7" ht="14.4" customHeight="1">
      <c r="A13484" s="138" t="s">
        <v>22019</v>
      </c>
      <c r="B13484" s="151" t="s">
        <v>5187</v>
      </c>
      <c r="C13484" s="148">
        <v>21325</v>
      </c>
      <c r="D13484" s="148">
        <f t="shared" si="630"/>
        <v>26016.5</v>
      </c>
      <c r="E13484" s="138" t="s">
        <v>2033</v>
      </c>
      <c r="F13484" s="148">
        <f t="shared" si="631"/>
        <v>21325</v>
      </c>
      <c r="G13484" s="148">
        <f t="shared" si="632"/>
        <v>26016.5</v>
      </c>
    </row>
    <row r="13485" spans="1:7" ht="14.4" customHeight="1">
      <c r="A13485" s="138" t="s">
        <v>22020</v>
      </c>
      <c r="B13485" s="151" t="s">
        <v>2802</v>
      </c>
      <c r="C13485" s="148">
        <v>8389.4546999999984</v>
      </c>
      <c r="D13485" s="148">
        <f t="shared" si="630"/>
        <v>10235.129999999999</v>
      </c>
      <c r="E13485" s="138" t="s">
        <v>2033</v>
      </c>
      <c r="F13485" s="148">
        <f t="shared" si="631"/>
        <v>8389.4500000000007</v>
      </c>
      <c r="G13485" s="148">
        <f t="shared" si="632"/>
        <v>10235.129000000001</v>
      </c>
    </row>
    <row r="13486" spans="1:7" ht="14.4" customHeight="1">
      <c r="A13486" s="138" t="s">
        <v>22021</v>
      </c>
      <c r="B13486" s="151" t="s">
        <v>2802</v>
      </c>
      <c r="C13486" s="148">
        <v>8389.4546999999984</v>
      </c>
      <c r="D13486" s="148">
        <f t="shared" si="630"/>
        <v>10235.129999999999</v>
      </c>
      <c r="E13486" s="138" t="s">
        <v>2033</v>
      </c>
      <c r="F13486" s="148">
        <f t="shared" si="631"/>
        <v>8389.4500000000007</v>
      </c>
      <c r="G13486" s="148">
        <f t="shared" si="632"/>
        <v>10235.129000000001</v>
      </c>
    </row>
    <row r="13487" spans="1:7" ht="14.4" customHeight="1">
      <c r="A13487" s="138" t="s">
        <v>22022</v>
      </c>
      <c r="B13487" s="151" t="s">
        <v>22023</v>
      </c>
      <c r="C13487" s="148">
        <v>9434.3193999999985</v>
      </c>
      <c r="D13487" s="148">
        <f t="shared" si="630"/>
        <v>11509.87</v>
      </c>
      <c r="E13487" s="138" t="s">
        <v>2033</v>
      </c>
      <c r="F13487" s="148">
        <f t="shared" si="631"/>
        <v>9434.32</v>
      </c>
      <c r="G13487" s="148">
        <f t="shared" si="632"/>
        <v>11509.8704</v>
      </c>
    </row>
    <row r="13488" spans="1:7" ht="14.4" customHeight="1">
      <c r="A13488" s="138" t="s">
        <v>22024</v>
      </c>
      <c r="B13488" s="151" t="s">
        <v>22023</v>
      </c>
      <c r="C13488" s="148">
        <v>9434.3193999999985</v>
      </c>
      <c r="D13488" s="148">
        <f t="shared" si="630"/>
        <v>11509.87</v>
      </c>
      <c r="E13488" s="138" t="s">
        <v>2033</v>
      </c>
      <c r="F13488" s="148">
        <f t="shared" si="631"/>
        <v>9434.32</v>
      </c>
      <c r="G13488" s="148">
        <f t="shared" si="632"/>
        <v>11509.8704</v>
      </c>
    </row>
    <row r="13489" spans="1:7" ht="14.4" customHeight="1">
      <c r="A13489" s="138" t="s">
        <v>22025</v>
      </c>
      <c r="B13489" s="151" t="s">
        <v>22026</v>
      </c>
      <c r="C13489" s="148">
        <v>12128.478449999997</v>
      </c>
      <c r="D13489" s="148">
        <f t="shared" si="630"/>
        <v>14796.74</v>
      </c>
      <c r="E13489" s="138" t="s">
        <v>2033</v>
      </c>
      <c r="F13489" s="148">
        <f t="shared" si="631"/>
        <v>12128.48</v>
      </c>
      <c r="G13489" s="148">
        <f t="shared" si="632"/>
        <v>14796.745599999998</v>
      </c>
    </row>
    <row r="13490" spans="1:7" ht="14.4" customHeight="1">
      <c r="A13490" s="138" t="s">
        <v>22027</v>
      </c>
      <c r="B13490" s="151" t="s">
        <v>22028</v>
      </c>
      <c r="C13490" s="148">
        <v>12128.478449999997</v>
      </c>
      <c r="D13490" s="148">
        <f t="shared" si="630"/>
        <v>14796.74</v>
      </c>
      <c r="E13490" s="138" t="s">
        <v>2033</v>
      </c>
      <c r="F13490" s="148">
        <f t="shared" si="631"/>
        <v>12128.48</v>
      </c>
      <c r="G13490" s="148">
        <f t="shared" si="632"/>
        <v>14796.745599999998</v>
      </c>
    </row>
    <row r="13491" spans="1:7" ht="14.4" customHeight="1">
      <c r="A13491" s="138" t="s">
        <v>22029</v>
      </c>
      <c r="B13491" s="151" t="s">
        <v>6502</v>
      </c>
      <c r="C13491" s="148">
        <v>10050.184650000001</v>
      </c>
      <c r="D13491" s="148">
        <f t="shared" si="630"/>
        <v>12261.23</v>
      </c>
      <c r="E13491" s="138" t="s">
        <v>2033</v>
      </c>
      <c r="F13491" s="148">
        <f t="shared" si="631"/>
        <v>10050.18</v>
      </c>
      <c r="G13491" s="148">
        <f t="shared" si="632"/>
        <v>12261.2196</v>
      </c>
    </row>
    <row r="13492" spans="1:7" ht="14.4" customHeight="1">
      <c r="A13492" s="138" t="s">
        <v>22030</v>
      </c>
      <c r="B13492" s="151" t="s">
        <v>6502</v>
      </c>
      <c r="C13492" s="148">
        <v>10050.184650000001</v>
      </c>
      <c r="D13492" s="148">
        <f t="shared" si="630"/>
        <v>12261.23</v>
      </c>
      <c r="E13492" s="138" t="s">
        <v>2033</v>
      </c>
      <c r="F13492" s="148">
        <f t="shared" si="631"/>
        <v>10050.18</v>
      </c>
      <c r="G13492" s="148">
        <f t="shared" si="632"/>
        <v>12261.2196</v>
      </c>
    </row>
    <row r="13493" spans="1:7" ht="14.4" customHeight="1">
      <c r="A13493" s="138" t="s">
        <v>22031</v>
      </c>
      <c r="B13493" s="151" t="s">
        <v>6506</v>
      </c>
      <c r="C13493" s="148">
        <v>12904.505349999999</v>
      </c>
      <c r="D13493" s="148">
        <f t="shared" si="630"/>
        <v>15743.5</v>
      </c>
      <c r="E13493" s="138" t="s">
        <v>2033</v>
      </c>
      <c r="F13493" s="148">
        <f t="shared" si="631"/>
        <v>12904.51</v>
      </c>
      <c r="G13493" s="148">
        <f t="shared" si="632"/>
        <v>15743.502200000001</v>
      </c>
    </row>
    <row r="13494" spans="1:7" ht="14.4" customHeight="1">
      <c r="A13494" s="138" t="s">
        <v>22032</v>
      </c>
      <c r="B13494" s="151" t="s">
        <v>6506</v>
      </c>
      <c r="C13494" s="148">
        <v>12904.505349999999</v>
      </c>
      <c r="D13494" s="148">
        <f t="shared" si="630"/>
        <v>15743.5</v>
      </c>
      <c r="E13494" s="138" t="s">
        <v>2033</v>
      </c>
      <c r="F13494" s="148">
        <f t="shared" si="631"/>
        <v>12904.51</v>
      </c>
      <c r="G13494" s="148">
        <f t="shared" si="632"/>
        <v>15743.502200000001</v>
      </c>
    </row>
    <row r="13495" spans="1:7" ht="14.4" customHeight="1">
      <c r="A13495" s="138" t="s">
        <v>22033</v>
      </c>
      <c r="B13495" s="151" t="s">
        <v>22034</v>
      </c>
      <c r="C13495" s="148">
        <v>6951.7948499999993</v>
      </c>
      <c r="D13495" s="148">
        <f t="shared" si="630"/>
        <v>8481.19</v>
      </c>
      <c r="E13495" s="138" t="s">
        <v>2033</v>
      </c>
      <c r="F13495" s="148">
        <f t="shared" si="631"/>
        <v>6951.79</v>
      </c>
      <c r="G13495" s="148">
        <f t="shared" si="632"/>
        <v>8481.1837999999989</v>
      </c>
    </row>
    <row r="13496" spans="1:7" ht="14.4" customHeight="1">
      <c r="A13496" s="138" t="s">
        <v>22035</v>
      </c>
      <c r="B13496" s="151" t="s">
        <v>22036</v>
      </c>
      <c r="C13496" s="148">
        <v>6951.7948499999993</v>
      </c>
      <c r="D13496" s="148">
        <f t="shared" si="630"/>
        <v>8481.19</v>
      </c>
      <c r="E13496" s="138" t="s">
        <v>2033</v>
      </c>
      <c r="F13496" s="148">
        <f t="shared" si="631"/>
        <v>6951.79</v>
      </c>
      <c r="G13496" s="148">
        <f t="shared" si="632"/>
        <v>8481.1837999999989</v>
      </c>
    </row>
    <row r="13497" spans="1:7" ht="14.4" customHeight="1">
      <c r="A13497" s="138" t="s">
        <v>22037</v>
      </c>
      <c r="B13497" s="151" t="s">
        <v>22036</v>
      </c>
      <c r="C13497" s="148">
        <v>9327.5533999999989</v>
      </c>
      <c r="D13497" s="148">
        <f t="shared" si="630"/>
        <v>11379.62</v>
      </c>
      <c r="E13497" s="138" t="s">
        <v>2033</v>
      </c>
      <c r="F13497" s="148">
        <f t="shared" si="631"/>
        <v>9327.5499999999993</v>
      </c>
      <c r="G13497" s="148">
        <f t="shared" si="632"/>
        <v>11379.610999999999</v>
      </c>
    </row>
    <row r="13498" spans="1:7" ht="14.4" customHeight="1">
      <c r="A13498" s="138" t="s">
        <v>22038</v>
      </c>
      <c r="B13498" s="151" t="s">
        <v>22036</v>
      </c>
      <c r="C13498" s="148">
        <v>9327.5533999999989</v>
      </c>
      <c r="D13498" s="148">
        <f t="shared" si="630"/>
        <v>11379.62</v>
      </c>
      <c r="E13498" s="138" t="s">
        <v>2033</v>
      </c>
      <c r="F13498" s="148">
        <f t="shared" si="631"/>
        <v>9327.5499999999993</v>
      </c>
      <c r="G13498" s="148">
        <f t="shared" si="632"/>
        <v>11379.610999999999</v>
      </c>
    </row>
    <row r="13499" spans="1:7" ht="14.4" customHeight="1">
      <c r="A13499" s="138" t="s">
        <v>22039</v>
      </c>
      <c r="B13499" s="151" t="s">
        <v>22036</v>
      </c>
      <c r="C13499" s="148">
        <v>9327.5533999999989</v>
      </c>
      <c r="D13499" s="148">
        <f t="shared" si="630"/>
        <v>11379.62</v>
      </c>
      <c r="E13499" s="138" t="s">
        <v>2033</v>
      </c>
      <c r="F13499" s="148">
        <f t="shared" si="631"/>
        <v>9327.5499999999993</v>
      </c>
      <c r="G13499" s="148">
        <f t="shared" si="632"/>
        <v>11379.610999999999</v>
      </c>
    </row>
    <row r="13500" spans="1:7" ht="14.4" customHeight="1">
      <c r="A13500" s="138" t="s">
        <v>22040</v>
      </c>
      <c r="B13500" s="151" t="s">
        <v>22036</v>
      </c>
      <c r="C13500" s="148">
        <v>9327.5533999999989</v>
      </c>
      <c r="D13500" s="148">
        <f t="shared" si="630"/>
        <v>11379.62</v>
      </c>
      <c r="E13500" s="138" t="s">
        <v>2033</v>
      </c>
      <c r="F13500" s="148">
        <f t="shared" si="631"/>
        <v>9327.5499999999993</v>
      </c>
      <c r="G13500" s="148">
        <f t="shared" si="632"/>
        <v>11379.610999999999</v>
      </c>
    </row>
    <row r="13501" spans="1:7" ht="14.4" customHeight="1">
      <c r="A13501" s="138" t="s">
        <v>22041</v>
      </c>
      <c r="B13501" s="151" t="s">
        <v>22036</v>
      </c>
      <c r="C13501" s="148">
        <v>9327.5533999999989</v>
      </c>
      <c r="D13501" s="148">
        <f t="shared" si="630"/>
        <v>11379.62</v>
      </c>
      <c r="E13501" s="138" t="s">
        <v>2033</v>
      </c>
      <c r="F13501" s="148">
        <f t="shared" si="631"/>
        <v>9327.5499999999993</v>
      </c>
      <c r="G13501" s="148">
        <f t="shared" si="632"/>
        <v>11379.610999999999</v>
      </c>
    </row>
    <row r="13502" spans="1:7" ht="14.4" customHeight="1">
      <c r="A13502" s="138" t="s">
        <v>22042</v>
      </c>
      <c r="B13502" s="151" t="s">
        <v>22036</v>
      </c>
      <c r="C13502" s="148">
        <v>9327.5533999999989</v>
      </c>
      <c r="D13502" s="148">
        <f t="shared" si="630"/>
        <v>11379.62</v>
      </c>
      <c r="E13502" s="138" t="s">
        <v>2033</v>
      </c>
      <c r="F13502" s="148">
        <f t="shared" si="631"/>
        <v>9327.5499999999993</v>
      </c>
      <c r="G13502" s="148">
        <f t="shared" si="632"/>
        <v>11379.610999999999</v>
      </c>
    </row>
    <row r="13503" spans="1:7" ht="14.4" customHeight="1">
      <c r="A13503" s="138" t="s">
        <v>22043</v>
      </c>
      <c r="B13503" s="151" t="s">
        <v>2802</v>
      </c>
      <c r="C13503" s="148">
        <v>8389.4546999999984</v>
      </c>
      <c r="D13503" s="148">
        <f t="shared" si="630"/>
        <v>10235.129999999999</v>
      </c>
      <c r="E13503" s="138" t="s">
        <v>2033</v>
      </c>
      <c r="F13503" s="148">
        <f t="shared" si="631"/>
        <v>8389.4500000000007</v>
      </c>
      <c r="G13503" s="148">
        <f t="shared" si="632"/>
        <v>10235.129000000001</v>
      </c>
    </row>
    <row r="13504" spans="1:7" ht="14.4" customHeight="1">
      <c r="A13504" s="138" t="s">
        <v>22044</v>
      </c>
      <c r="B13504" s="151" t="s">
        <v>2802</v>
      </c>
      <c r="C13504" s="148">
        <v>8389.4546999999984</v>
      </c>
      <c r="D13504" s="148">
        <f t="shared" si="630"/>
        <v>10235.129999999999</v>
      </c>
      <c r="E13504" s="138" t="s">
        <v>2033</v>
      </c>
      <c r="F13504" s="148">
        <f t="shared" si="631"/>
        <v>8389.4500000000007</v>
      </c>
      <c r="G13504" s="148">
        <f t="shared" si="632"/>
        <v>10235.129000000001</v>
      </c>
    </row>
    <row r="13505" spans="1:7" ht="14.4" customHeight="1">
      <c r="A13505" s="138" t="s">
        <v>22045</v>
      </c>
      <c r="B13505" s="151" t="s">
        <v>2802</v>
      </c>
      <c r="C13505" s="148">
        <v>8324.6234499999991</v>
      </c>
      <c r="D13505" s="148">
        <f t="shared" si="630"/>
        <v>10156.040000000001</v>
      </c>
      <c r="E13505" s="138" t="s">
        <v>2033</v>
      </c>
      <c r="F13505" s="148">
        <f t="shared" si="631"/>
        <v>8324.6200000000008</v>
      </c>
      <c r="G13505" s="148">
        <f t="shared" si="632"/>
        <v>10156.036400000001</v>
      </c>
    </row>
    <row r="13506" spans="1:7" ht="14.4" customHeight="1">
      <c r="A13506" s="138" t="s">
        <v>22046</v>
      </c>
      <c r="B13506" s="151" t="s">
        <v>2802</v>
      </c>
      <c r="C13506" s="148">
        <v>8324.6234499999991</v>
      </c>
      <c r="D13506" s="148">
        <f t="shared" si="630"/>
        <v>10156.040000000001</v>
      </c>
      <c r="E13506" s="138" t="s">
        <v>2033</v>
      </c>
      <c r="F13506" s="148">
        <f t="shared" si="631"/>
        <v>8324.6200000000008</v>
      </c>
      <c r="G13506" s="148">
        <f t="shared" si="632"/>
        <v>10156.036400000001</v>
      </c>
    </row>
    <row r="13507" spans="1:7" ht="14.4" customHeight="1">
      <c r="A13507" s="138" t="s">
        <v>22047</v>
      </c>
      <c r="B13507" s="151" t="s">
        <v>22048</v>
      </c>
      <c r="C13507" s="148">
        <v>5730</v>
      </c>
      <c r="D13507" s="148">
        <f t="shared" si="630"/>
        <v>6990.6</v>
      </c>
      <c r="E13507" s="138" t="s">
        <v>2033</v>
      </c>
      <c r="F13507" s="148">
        <f t="shared" si="631"/>
        <v>5730</v>
      </c>
      <c r="G13507" s="148">
        <f t="shared" si="632"/>
        <v>6990.5999999999995</v>
      </c>
    </row>
    <row r="13508" spans="1:7" ht="14.4" customHeight="1">
      <c r="A13508" s="138" t="s">
        <v>22049</v>
      </c>
      <c r="B13508" s="151" t="s">
        <v>22050</v>
      </c>
      <c r="C13508" s="148">
        <v>5730</v>
      </c>
      <c r="D13508" s="148">
        <f t="shared" si="630"/>
        <v>6990.6</v>
      </c>
      <c r="E13508" s="138" t="s">
        <v>2033</v>
      </c>
      <c r="F13508" s="148">
        <f t="shared" si="631"/>
        <v>5730</v>
      </c>
      <c r="G13508" s="148">
        <f t="shared" si="632"/>
        <v>6990.5999999999995</v>
      </c>
    </row>
    <row r="13509" spans="1:7" ht="14.4" customHeight="1">
      <c r="A13509" s="138" t="s">
        <v>22051</v>
      </c>
      <c r="B13509" s="151" t="s">
        <v>2802</v>
      </c>
      <c r="C13509" s="148">
        <v>8389.4546999999984</v>
      </c>
      <c r="D13509" s="148">
        <f t="shared" si="630"/>
        <v>10235.129999999999</v>
      </c>
      <c r="E13509" s="138" t="s">
        <v>2033</v>
      </c>
      <c r="F13509" s="148">
        <f t="shared" si="631"/>
        <v>8389.4500000000007</v>
      </c>
      <c r="G13509" s="148">
        <f t="shared" si="632"/>
        <v>10235.129000000001</v>
      </c>
    </row>
    <row r="13510" spans="1:7" ht="14.4" customHeight="1">
      <c r="A13510" s="138" t="s">
        <v>22052</v>
      </c>
      <c r="B13510" s="151" t="s">
        <v>2802</v>
      </c>
      <c r="C13510" s="148">
        <v>8389.4546999999984</v>
      </c>
      <c r="D13510" s="148">
        <f t="shared" si="630"/>
        <v>10235.129999999999</v>
      </c>
      <c r="E13510" s="138" t="s">
        <v>2033</v>
      </c>
      <c r="F13510" s="148">
        <f t="shared" si="631"/>
        <v>8389.4500000000007</v>
      </c>
      <c r="G13510" s="148">
        <f t="shared" si="632"/>
        <v>10235.129000000001</v>
      </c>
    </row>
    <row r="13511" spans="1:7" ht="14.4" customHeight="1">
      <c r="A13511" s="138" t="s">
        <v>22053</v>
      </c>
      <c r="B13511" s="151" t="s">
        <v>22054</v>
      </c>
      <c r="C13511" s="148">
        <v>5730</v>
      </c>
      <c r="D13511" s="148">
        <f t="shared" si="630"/>
        <v>6990.6</v>
      </c>
      <c r="E13511" s="138" t="s">
        <v>2033</v>
      </c>
      <c r="F13511" s="148">
        <f t="shared" si="631"/>
        <v>5730</v>
      </c>
      <c r="G13511" s="148">
        <f t="shared" si="632"/>
        <v>6990.5999999999995</v>
      </c>
    </row>
    <row r="13512" spans="1:7" ht="14.4" customHeight="1">
      <c r="A13512" s="138" t="s">
        <v>22055</v>
      </c>
      <c r="B13512" s="151" t="s">
        <v>22056</v>
      </c>
      <c r="C13512" s="148">
        <v>5730</v>
      </c>
      <c r="D13512" s="148">
        <f t="shared" si="630"/>
        <v>6990.6</v>
      </c>
      <c r="E13512" s="138" t="s">
        <v>2033</v>
      </c>
      <c r="F13512" s="148">
        <f t="shared" si="631"/>
        <v>5730</v>
      </c>
      <c r="G13512" s="148">
        <f t="shared" si="632"/>
        <v>6990.5999999999995</v>
      </c>
    </row>
    <row r="13513" spans="1:7" ht="14.4" customHeight="1">
      <c r="A13513" s="138" t="s">
        <v>22057</v>
      </c>
      <c r="B13513" s="151" t="s">
        <v>6599</v>
      </c>
      <c r="C13513" s="148">
        <v>11002.26</v>
      </c>
      <c r="D13513" s="148">
        <f t="shared" ref="D13513:D13576" si="633">ROUND(C13513*(1+$D$8),2)</f>
        <v>13422.76</v>
      </c>
      <c r="E13513" s="138" t="s">
        <v>2033</v>
      </c>
      <c r="F13513" s="148">
        <f t="shared" ref="F13513:F13576" si="634">ROUND(C13513*(1-HLOOKUP(E13513,$1:$2,2,FALSE)),2)</f>
        <v>11002.26</v>
      </c>
      <c r="G13513" s="148">
        <f t="shared" ref="G13513:G13576" si="635">F13513*(1+$D$8)</f>
        <v>13422.7572</v>
      </c>
    </row>
    <row r="13514" spans="1:7" ht="14.4" customHeight="1">
      <c r="A13514" s="138" t="s">
        <v>22058</v>
      </c>
      <c r="B13514" s="151" t="s">
        <v>6599</v>
      </c>
      <c r="C13514" s="148">
        <v>11002.26</v>
      </c>
      <c r="D13514" s="148">
        <f t="shared" si="633"/>
        <v>13422.76</v>
      </c>
      <c r="E13514" s="138" t="s">
        <v>2033</v>
      </c>
      <c r="F13514" s="148">
        <f t="shared" si="634"/>
        <v>11002.26</v>
      </c>
      <c r="G13514" s="148">
        <f t="shared" si="635"/>
        <v>13422.7572</v>
      </c>
    </row>
    <row r="13515" spans="1:7" ht="14.4" customHeight="1">
      <c r="A13515" s="138" t="s">
        <v>22059</v>
      </c>
      <c r="B13515" s="151" t="s">
        <v>6604</v>
      </c>
      <c r="C13515" s="148">
        <v>11002.26</v>
      </c>
      <c r="D13515" s="148">
        <f t="shared" si="633"/>
        <v>13422.76</v>
      </c>
      <c r="E13515" s="138" t="s">
        <v>2033</v>
      </c>
      <c r="F13515" s="148">
        <f t="shared" si="634"/>
        <v>11002.26</v>
      </c>
      <c r="G13515" s="148">
        <f t="shared" si="635"/>
        <v>13422.7572</v>
      </c>
    </row>
    <row r="13516" spans="1:7" ht="14.4" customHeight="1">
      <c r="A13516" s="138" t="s">
        <v>22060</v>
      </c>
      <c r="B13516" s="151" t="s">
        <v>6604</v>
      </c>
      <c r="C13516" s="148">
        <v>11002.26</v>
      </c>
      <c r="D13516" s="148">
        <f t="shared" si="633"/>
        <v>13422.76</v>
      </c>
      <c r="E13516" s="138" t="s">
        <v>2033</v>
      </c>
      <c r="F13516" s="148">
        <f t="shared" si="634"/>
        <v>11002.26</v>
      </c>
      <c r="G13516" s="148">
        <f t="shared" si="635"/>
        <v>13422.7572</v>
      </c>
    </row>
    <row r="13517" spans="1:7" ht="14.4" customHeight="1">
      <c r="A13517" s="138" t="s">
        <v>22061</v>
      </c>
      <c r="B13517" s="151" t="s">
        <v>22062</v>
      </c>
      <c r="C13517" s="148">
        <v>7590</v>
      </c>
      <c r="D13517" s="148">
        <f t="shared" si="633"/>
        <v>9259.7999999999993</v>
      </c>
      <c r="E13517" s="138" t="s">
        <v>2033</v>
      </c>
      <c r="F13517" s="148">
        <f t="shared" si="634"/>
        <v>7590</v>
      </c>
      <c r="G13517" s="148">
        <f t="shared" si="635"/>
        <v>9259.7999999999993</v>
      </c>
    </row>
    <row r="13518" spans="1:7" ht="14.4" customHeight="1">
      <c r="A13518" s="138" t="s">
        <v>22063</v>
      </c>
      <c r="B13518" s="151" t="s">
        <v>22064</v>
      </c>
      <c r="C13518" s="148">
        <v>7590</v>
      </c>
      <c r="D13518" s="148">
        <f t="shared" si="633"/>
        <v>9259.7999999999993</v>
      </c>
      <c r="E13518" s="138" t="s">
        <v>2033</v>
      </c>
      <c r="F13518" s="148">
        <f t="shared" si="634"/>
        <v>7590</v>
      </c>
      <c r="G13518" s="148">
        <f t="shared" si="635"/>
        <v>9259.7999999999993</v>
      </c>
    </row>
    <row r="13519" spans="1:7" ht="14.4" customHeight="1">
      <c r="A13519" s="138" t="s">
        <v>22065</v>
      </c>
      <c r="B13519" s="151" t="s">
        <v>5370</v>
      </c>
      <c r="C13519" s="148">
        <v>12852.279999999999</v>
      </c>
      <c r="D13519" s="148">
        <f t="shared" si="633"/>
        <v>15679.78</v>
      </c>
      <c r="E13519" s="138" t="s">
        <v>2033</v>
      </c>
      <c r="F13519" s="148">
        <f t="shared" si="634"/>
        <v>12852.28</v>
      </c>
      <c r="G13519" s="148">
        <f t="shared" si="635"/>
        <v>15679.7816</v>
      </c>
    </row>
    <row r="13520" spans="1:7" ht="14.4" customHeight="1">
      <c r="A13520" s="138" t="s">
        <v>22066</v>
      </c>
      <c r="B13520" s="151" t="s">
        <v>5370</v>
      </c>
      <c r="C13520" s="148">
        <v>12852.279999999999</v>
      </c>
      <c r="D13520" s="148">
        <f t="shared" si="633"/>
        <v>15679.78</v>
      </c>
      <c r="E13520" s="138" t="s">
        <v>2033</v>
      </c>
      <c r="F13520" s="148">
        <f t="shared" si="634"/>
        <v>12852.28</v>
      </c>
      <c r="G13520" s="148">
        <f t="shared" si="635"/>
        <v>15679.7816</v>
      </c>
    </row>
    <row r="13521" spans="1:7" ht="14.4" customHeight="1">
      <c r="A13521" s="138" t="s">
        <v>22067</v>
      </c>
      <c r="B13521" s="151" t="s">
        <v>22068</v>
      </c>
      <c r="C13521" s="148">
        <v>6949.8973499999984</v>
      </c>
      <c r="D13521" s="148">
        <f t="shared" si="633"/>
        <v>8478.8700000000008</v>
      </c>
      <c r="E13521" s="138" t="s">
        <v>2033</v>
      </c>
      <c r="F13521" s="148">
        <f t="shared" si="634"/>
        <v>6949.9</v>
      </c>
      <c r="G13521" s="148">
        <f t="shared" si="635"/>
        <v>8478.8779999999988</v>
      </c>
    </row>
    <row r="13522" spans="1:7" ht="14.4" customHeight="1">
      <c r="A13522" s="138" t="s">
        <v>22069</v>
      </c>
      <c r="B13522" s="151" t="s">
        <v>22070</v>
      </c>
      <c r="C13522" s="148">
        <v>6949.8973499999984</v>
      </c>
      <c r="D13522" s="148">
        <f t="shared" si="633"/>
        <v>8478.8700000000008</v>
      </c>
      <c r="E13522" s="138" t="s">
        <v>2033</v>
      </c>
      <c r="F13522" s="148">
        <f t="shared" si="634"/>
        <v>6949.9</v>
      </c>
      <c r="G13522" s="148">
        <f t="shared" si="635"/>
        <v>8478.8779999999988</v>
      </c>
    </row>
    <row r="13523" spans="1:7" ht="14.4" customHeight="1">
      <c r="A13523" s="138" t="s">
        <v>22071</v>
      </c>
      <c r="B13523" s="151" t="s">
        <v>22072</v>
      </c>
      <c r="C13523" s="148">
        <v>8437</v>
      </c>
      <c r="D13523" s="148">
        <f t="shared" si="633"/>
        <v>10293.14</v>
      </c>
      <c r="E13523" s="138" t="s">
        <v>2033</v>
      </c>
      <c r="F13523" s="148">
        <f t="shared" si="634"/>
        <v>8437</v>
      </c>
      <c r="G13523" s="148">
        <f t="shared" si="635"/>
        <v>10293.14</v>
      </c>
    </row>
    <row r="13524" spans="1:7" ht="14.4" customHeight="1">
      <c r="A13524" s="138" t="s">
        <v>22073</v>
      </c>
      <c r="B13524" s="151" t="s">
        <v>22072</v>
      </c>
      <c r="C13524" s="148">
        <v>8437</v>
      </c>
      <c r="D13524" s="148">
        <f t="shared" si="633"/>
        <v>10293.14</v>
      </c>
      <c r="E13524" s="138" t="s">
        <v>2033</v>
      </c>
      <c r="F13524" s="148">
        <f t="shared" si="634"/>
        <v>8437</v>
      </c>
      <c r="G13524" s="148">
        <f t="shared" si="635"/>
        <v>10293.14</v>
      </c>
    </row>
    <row r="13525" spans="1:7" ht="14.4" customHeight="1">
      <c r="A13525" s="138" t="s">
        <v>22074</v>
      </c>
      <c r="B13525" s="151" t="s">
        <v>22072</v>
      </c>
      <c r="C13525" s="148">
        <v>8665.9204499999996</v>
      </c>
      <c r="D13525" s="148">
        <f t="shared" si="633"/>
        <v>10572.42</v>
      </c>
      <c r="E13525" s="138" t="s">
        <v>2033</v>
      </c>
      <c r="F13525" s="148">
        <f t="shared" si="634"/>
        <v>8665.92</v>
      </c>
      <c r="G13525" s="148">
        <f t="shared" si="635"/>
        <v>10572.422399999999</v>
      </c>
    </row>
    <row r="13526" spans="1:7" ht="14.4" customHeight="1">
      <c r="A13526" s="138" t="s">
        <v>22075</v>
      </c>
      <c r="B13526" s="151" t="s">
        <v>22076</v>
      </c>
      <c r="C13526" s="148">
        <v>8665.9204499999996</v>
      </c>
      <c r="D13526" s="148">
        <f t="shared" si="633"/>
        <v>10572.42</v>
      </c>
      <c r="E13526" s="138" t="s">
        <v>2033</v>
      </c>
      <c r="F13526" s="148">
        <f t="shared" si="634"/>
        <v>8665.92</v>
      </c>
      <c r="G13526" s="148">
        <f t="shared" si="635"/>
        <v>10572.422399999999</v>
      </c>
    </row>
    <row r="13527" spans="1:7" ht="14.4" customHeight="1">
      <c r="A13527" s="138" t="s">
        <v>22077</v>
      </c>
      <c r="B13527" s="151" t="s">
        <v>22078</v>
      </c>
      <c r="C13527" s="148">
        <v>24189.279399999996</v>
      </c>
      <c r="D13527" s="148">
        <f t="shared" si="633"/>
        <v>29510.92</v>
      </c>
      <c r="E13527" s="138" t="s">
        <v>2033</v>
      </c>
      <c r="F13527" s="148">
        <f t="shared" si="634"/>
        <v>24189.279999999999</v>
      </c>
      <c r="G13527" s="148">
        <f t="shared" si="635"/>
        <v>29510.921599999998</v>
      </c>
    </row>
    <row r="13528" spans="1:7" ht="14.4" customHeight="1">
      <c r="A13528" s="138" t="s">
        <v>22079</v>
      </c>
      <c r="B13528" s="151" t="s">
        <v>22078</v>
      </c>
      <c r="C13528" s="148">
        <v>24189.279399999996</v>
      </c>
      <c r="D13528" s="148">
        <f t="shared" si="633"/>
        <v>29510.92</v>
      </c>
      <c r="E13528" s="138" t="s">
        <v>2033</v>
      </c>
      <c r="F13528" s="148">
        <f t="shared" si="634"/>
        <v>24189.279999999999</v>
      </c>
      <c r="G13528" s="148">
        <f t="shared" si="635"/>
        <v>29510.921599999998</v>
      </c>
    </row>
    <row r="13529" spans="1:7" ht="14.4" customHeight="1">
      <c r="A13529" s="138" t="s">
        <v>22080</v>
      </c>
      <c r="B13529" s="151" t="s">
        <v>4301</v>
      </c>
      <c r="C13529" s="148">
        <v>67941.032537069987</v>
      </c>
      <c r="D13529" s="148">
        <f t="shared" si="633"/>
        <v>82888.06</v>
      </c>
      <c r="E13529" s="138" t="s">
        <v>2037</v>
      </c>
      <c r="F13529" s="148">
        <f t="shared" si="634"/>
        <v>67941.03</v>
      </c>
      <c r="G13529" s="148">
        <f t="shared" si="635"/>
        <v>82888.056599999996</v>
      </c>
    </row>
    <row r="13530" spans="1:7" ht="14.4" customHeight="1">
      <c r="A13530" s="138" t="s">
        <v>22081</v>
      </c>
      <c r="B13530" s="151" t="s">
        <v>4301</v>
      </c>
      <c r="C13530" s="148">
        <v>67941.032537069987</v>
      </c>
      <c r="D13530" s="148">
        <f t="shared" si="633"/>
        <v>82888.06</v>
      </c>
      <c r="E13530" s="138" t="s">
        <v>2037</v>
      </c>
      <c r="F13530" s="148">
        <f t="shared" si="634"/>
        <v>67941.03</v>
      </c>
      <c r="G13530" s="148">
        <f t="shared" si="635"/>
        <v>82888.056599999996</v>
      </c>
    </row>
    <row r="13531" spans="1:7" ht="14.4" customHeight="1">
      <c r="A13531" s="138" t="s">
        <v>22082</v>
      </c>
      <c r="B13531" s="151" t="s">
        <v>4299</v>
      </c>
      <c r="C13531" s="148">
        <v>54229.774709879988</v>
      </c>
      <c r="D13531" s="148">
        <f t="shared" si="633"/>
        <v>66160.33</v>
      </c>
      <c r="E13531" s="138" t="s">
        <v>2037</v>
      </c>
      <c r="F13531" s="148">
        <f t="shared" si="634"/>
        <v>54229.77</v>
      </c>
      <c r="G13531" s="148">
        <f t="shared" si="635"/>
        <v>66160.319399999993</v>
      </c>
    </row>
    <row r="13532" spans="1:7" ht="14.4" customHeight="1">
      <c r="A13532" s="138" t="s">
        <v>22083</v>
      </c>
      <c r="B13532" s="151" t="s">
        <v>4299</v>
      </c>
      <c r="C13532" s="148">
        <v>54229.774709879988</v>
      </c>
      <c r="D13532" s="148">
        <f t="shared" si="633"/>
        <v>66160.33</v>
      </c>
      <c r="E13532" s="138" t="s">
        <v>2037</v>
      </c>
      <c r="F13532" s="148">
        <f t="shared" si="634"/>
        <v>54229.77</v>
      </c>
      <c r="G13532" s="148">
        <f t="shared" si="635"/>
        <v>66160.319399999993</v>
      </c>
    </row>
    <row r="13533" spans="1:7" ht="14.4" customHeight="1">
      <c r="A13533" s="138" t="s">
        <v>22084</v>
      </c>
      <c r="B13533" s="151" t="s">
        <v>4331</v>
      </c>
      <c r="C13533" s="148">
        <v>67941.032537069987</v>
      </c>
      <c r="D13533" s="148">
        <f t="shared" si="633"/>
        <v>82888.06</v>
      </c>
      <c r="E13533" s="138" t="s">
        <v>2037</v>
      </c>
      <c r="F13533" s="148">
        <f t="shared" si="634"/>
        <v>67941.03</v>
      </c>
      <c r="G13533" s="148">
        <f t="shared" si="635"/>
        <v>82888.056599999996</v>
      </c>
    </row>
    <row r="13534" spans="1:7" ht="14.4" customHeight="1">
      <c r="A13534" s="138" t="s">
        <v>22085</v>
      </c>
      <c r="B13534" s="151" t="s">
        <v>4331</v>
      </c>
      <c r="C13534" s="148">
        <v>67941.032537069987</v>
      </c>
      <c r="D13534" s="148">
        <f t="shared" si="633"/>
        <v>82888.06</v>
      </c>
      <c r="E13534" s="138" t="s">
        <v>2037</v>
      </c>
      <c r="F13534" s="148">
        <f t="shared" si="634"/>
        <v>67941.03</v>
      </c>
      <c r="G13534" s="148">
        <f t="shared" si="635"/>
        <v>82888.056599999996</v>
      </c>
    </row>
    <row r="13535" spans="1:7" ht="14.4" customHeight="1">
      <c r="A13535" s="138" t="s">
        <v>22086</v>
      </c>
      <c r="B13535" s="151" t="s">
        <v>4329</v>
      </c>
      <c r="C13535" s="148">
        <v>54229.774709879988</v>
      </c>
      <c r="D13535" s="148">
        <f t="shared" si="633"/>
        <v>66160.33</v>
      </c>
      <c r="E13535" s="138" t="s">
        <v>2037</v>
      </c>
      <c r="F13535" s="148">
        <f t="shared" si="634"/>
        <v>54229.77</v>
      </c>
      <c r="G13535" s="148">
        <f t="shared" si="635"/>
        <v>66160.319399999993</v>
      </c>
    </row>
    <row r="13536" spans="1:7" ht="14.4" customHeight="1">
      <c r="A13536" s="138" t="s">
        <v>22087</v>
      </c>
      <c r="B13536" s="151" t="s">
        <v>4329</v>
      </c>
      <c r="C13536" s="148">
        <v>54229.774709879988</v>
      </c>
      <c r="D13536" s="148">
        <f t="shared" si="633"/>
        <v>66160.33</v>
      </c>
      <c r="E13536" s="138" t="s">
        <v>2037</v>
      </c>
      <c r="F13536" s="148">
        <f t="shared" si="634"/>
        <v>54229.77</v>
      </c>
      <c r="G13536" s="148">
        <f t="shared" si="635"/>
        <v>66160.319399999993</v>
      </c>
    </row>
    <row r="13537" spans="1:7" ht="14.4" customHeight="1">
      <c r="A13537" s="138" t="s">
        <v>22088</v>
      </c>
      <c r="B13537" s="151" t="s">
        <v>22089</v>
      </c>
      <c r="C13537" s="148">
        <v>9510.2199999999993</v>
      </c>
      <c r="D13537" s="148">
        <f t="shared" si="633"/>
        <v>11602.47</v>
      </c>
      <c r="E13537" s="138" t="s">
        <v>2037</v>
      </c>
      <c r="F13537" s="148">
        <f t="shared" si="634"/>
        <v>9510.2199999999993</v>
      </c>
      <c r="G13537" s="148">
        <f t="shared" si="635"/>
        <v>11602.4684</v>
      </c>
    </row>
    <row r="13538" spans="1:7" ht="14.4" customHeight="1">
      <c r="A13538" s="138" t="s">
        <v>22090</v>
      </c>
      <c r="B13538" s="151" t="s">
        <v>22089</v>
      </c>
      <c r="C13538" s="148">
        <v>9510.2199999999993</v>
      </c>
      <c r="D13538" s="148">
        <f t="shared" si="633"/>
        <v>11602.47</v>
      </c>
      <c r="E13538" s="138" t="s">
        <v>2037</v>
      </c>
      <c r="F13538" s="148">
        <f t="shared" si="634"/>
        <v>9510.2199999999993</v>
      </c>
      <c r="G13538" s="148">
        <f t="shared" si="635"/>
        <v>11602.4684</v>
      </c>
    </row>
    <row r="13539" spans="1:7" ht="14.4" customHeight="1">
      <c r="A13539" s="138" t="s">
        <v>22091</v>
      </c>
      <c r="B13539" s="151" t="s">
        <v>11246</v>
      </c>
      <c r="C13539" s="148">
        <v>21773.850000000002</v>
      </c>
      <c r="D13539" s="148">
        <f t="shared" si="633"/>
        <v>26564.1</v>
      </c>
      <c r="E13539" s="138" t="s">
        <v>2033</v>
      </c>
      <c r="F13539" s="148">
        <f t="shared" si="634"/>
        <v>21773.85</v>
      </c>
      <c r="G13539" s="148">
        <f t="shared" si="635"/>
        <v>26564.096999999998</v>
      </c>
    </row>
    <row r="13540" spans="1:7" ht="14.4" customHeight="1">
      <c r="A13540" s="138" t="s">
        <v>22092</v>
      </c>
      <c r="B13540" s="151" t="s">
        <v>11246</v>
      </c>
      <c r="C13540" s="148">
        <v>21773.850000000002</v>
      </c>
      <c r="D13540" s="148">
        <f t="shared" si="633"/>
        <v>26564.1</v>
      </c>
      <c r="E13540" s="138" t="s">
        <v>2033</v>
      </c>
      <c r="F13540" s="148">
        <f t="shared" si="634"/>
        <v>21773.85</v>
      </c>
      <c r="G13540" s="148">
        <f t="shared" si="635"/>
        <v>26564.096999999998</v>
      </c>
    </row>
    <row r="13541" spans="1:7" ht="14.4" customHeight="1">
      <c r="A13541" s="138" t="s">
        <v>22093</v>
      </c>
      <c r="B13541" s="151" t="s">
        <v>6665</v>
      </c>
      <c r="C13541" s="148">
        <v>163656.47999999998</v>
      </c>
      <c r="D13541" s="148">
        <f t="shared" si="633"/>
        <v>199660.91</v>
      </c>
      <c r="E13541" s="138" t="s">
        <v>2037</v>
      </c>
      <c r="F13541" s="148">
        <f t="shared" si="634"/>
        <v>163656.48000000001</v>
      </c>
      <c r="G13541" s="148">
        <f t="shared" si="635"/>
        <v>199660.9056</v>
      </c>
    </row>
    <row r="13542" spans="1:7" ht="14.4" customHeight="1">
      <c r="A13542" s="138" t="s">
        <v>22094</v>
      </c>
      <c r="B13542" s="151" t="s">
        <v>6665</v>
      </c>
      <c r="C13542" s="148">
        <v>163656.47999999998</v>
      </c>
      <c r="D13542" s="148">
        <f t="shared" si="633"/>
        <v>199660.91</v>
      </c>
      <c r="E13542" s="138" t="s">
        <v>2037</v>
      </c>
      <c r="F13542" s="148">
        <f t="shared" si="634"/>
        <v>163656.48000000001</v>
      </c>
      <c r="G13542" s="148">
        <f t="shared" si="635"/>
        <v>199660.9056</v>
      </c>
    </row>
    <row r="13543" spans="1:7" ht="14.4" customHeight="1">
      <c r="A13543" s="138" t="s">
        <v>22095</v>
      </c>
      <c r="B13543" s="151" t="s">
        <v>6665</v>
      </c>
      <c r="C13543" s="148">
        <v>163656.47999999998</v>
      </c>
      <c r="D13543" s="148">
        <f t="shared" si="633"/>
        <v>199660.91</v>
      </c>
      <c r="E13543" s="138" t="s">
        <v>2037</v>
      </c>
      <c r="F13543" s="148">
        <f t="shared" si="634"/>
        <v>163656.48000000001</v>
      </c>
      <c r="G13543" s="148">
        <f t="shared" si="635"/>
        <v>199660.9056</v>
      </c>
    </row>
    <row r="13544" spans="1:7" ht="14.4" customHeight="1">
      <c r="A13544" s="138" t="s">
        <v>22096</v>
      </c>
      <c r="B13544" s="151" t="s">
        <v>6665</v>
      </c>
      <c r="C13544" s="148">
        <v>163656.47999999998</v>
      </c>
      <c r="D13544" s="148">
        <f t="shared" si="633"/>
        <v>199660.91</v>
      </c>
      <c r="E13544" s="138" t="s">
        <v>2037</v>
      </c>
      <c r="F13544" s="148">
        <f t="shared" si="634"/>
        <v>163656.48000000001</v>
      </c>
      <c r="G13544" s="148">
        <f t="shared" si="635"/>
        <v>199660.9056</v>
      </c>
    </row>
    <row r="13545" spans="1:7" ht="14.4" customHeight="1">
      <c r="A13545" s="138" t="s">
        <v>22097</v>
      </c>
      <c r="B13545" s="151" t="s">
        <v>6665</v>
      </c>
      <c r="C13545" s="148">
        <v>163843.71</v>
      </c>
      <c r="D13545" s="148">
        <f t="shared" si="633"/>
        <v>199889.33</v>
      </c>
      <c r="E13545" s="138" t="s">
        <v>2037</v>
      </c>
      <c r="F13545" s="148">
        <f t="shared" si="634"/>
        <v>163843.71</v>
      </c>
      <c r="G13545" s="148">
        <f t="shared" si="635"/>
        <v>199889.32619999998</v>
      </c>
    </row>
    <row r="13546" spans="1:7" ht="14.4" customHeight="1">
      <c r="A13546" s="138" t="s">
        <v>22098</v>
      </c>
      <c r="B13546" s="151" t="s">
        <v>6665</v>
      </c>
      <c r="C13546" s="148">
        <v>163843.71</v>
      </c>
      <c r="D13546" s="148">
        <f t="shared" si="633"/>
        <v>199889.33</v>
      </c>
      <c r="E13546" s="138" t="s">
        <v>2037</v>
      </c>
      <c r="F13546" s="148">
        <f t="shared" si="634"/>
        <v>163843.71</v>
      </c>
      <c r="G13546" s="148">
        <f t="shared" si="635"/>
        <v>199889.32619999998</v>
      </c>
    </row>
    <row r="13547" spans="1:7" ht="14.4" customHeight="1">
      <c r="A13547" s="138" t="s">
        <v>22099</v>
      </c>
      <c r="B13547" s="151" t="s">
        <v>6681</v>
      </c>
      <c r="C13547" s="148">
        <v>7174</v>
      </c>
      <c r="D13547" s="148">
        <f t="shared" si="633"/>
        <v>8752.2800000000007</v>
      </c>
      <c r="E13547" s="138" t="s">
        <v>2033</v>
      </c>
      <c r="F13547" s="148">
        <f t="shared" si="634"/>
        <v>7174</v>
      </c>
      <c r="G13547" s="148">
        <f t="shared" si="635"/>
        <v>8752.2800000000007</v>
      </c>
    </row>
    <row r="13548" spans="1:7" ht="14.4" customHeight="1">
      <c r="A13548" s="138" t="s">
        <v>22100</v>
      </c>
      <c r="B13548" s="151" t="s">
        <v>22101</v>
      </c>
      <c r="C13548" s="148">
        <v>4003</v>
      </c>
      <c r="D13548" s="148">
        <f t="shared" si="633"/>
        <v>4883.66</v>
      </c>
      <c r="E13548" s="138" t="s">
        <v>2033</v>
      </c>
      <c r="F13548" s="148">
        <f t="shared" si="634"/>
        <v>4003</v>
      </c>
      <c r="G13548" s="148">
        <f t="shared" si="635"/>
        <v>4883.66</v>
      </c>
    </row>
    <row r="13549" spans="1:7" ht="14.4" customHeight="1">
      <c r="A13549" s="138" t="s">
        <v>22102</v>
      </c>
      <c r="B13549" s="151" t="s">
        <v>6681</v>
      </c>
      <c r="C13549" s="148">
        <v>7174</v>
      </c>
      <c r="D13549" s="148">
        <f t="shared" si="633"/>
        <v>8752.2800000000007</v>
      </c>
      <c r="E13549" s="138" t="s">
        <v>2033</v>
      </c>
      <c r="F13549" s="148">
        <f t="shared" si="634"/>
        <v>7174</v>
      </c>
      <c r="G13549" s="148">
        <f t="shared" si="635"/>
        <v>8752.2800000000007</v>
      </c>
    </row>
    <row r="13550" spans="1:7" ht="14.4" customHeight="1">
      <c r="A13550" s="138" t="s">
        <v>22103</v>
      </c>
      <c r="B13550" s="151" t="s">
        <v>22104</v>
      </c>
      <c r="C13550" s="148">
        <v>4003</v>
      </c>
      <c r="D13550" s="148">
        <f t="shared" si="633"/>
        <v>4883.66</v>
      </c>
      <c r="E13550" s="138" t="s">
        <v>2033</v>
      </c>
      <c r="F13550" s="148">
        <f t="shared" si="634"/>
        <v>4003</v>
      </c>
      <c r="G13550" s="148">
        <f t="shared" si="635"/>
        <v>4883.66</v>
      </c>
    </row>
    <row r="13551" spans="1:7" ht="14.4" customHeight="1">
      <c r="A13551" s="138" t="s">
        <v>22105</v>
      </c>
      <c r="B13551" s="151" t="s">
        <v>20649</v>
      </c>
      <c r="C13551" s="148">
        <v>12162.797900000001</v>
      </c>
      <c r="D13551" s="148">
        <f t="shared" si="633"/>
        <v>14838.61</v>
      </c>
      <c r="E13551" s="138" t="s">
        <v>2033</v>
      </c>
      <c r="F13551" s="148">
        <f t="shared" si="634"/>
        <v>12162.8</v>
      </c>
      <c r="G13551" s="148">
        <f t="shared" si="635"/>
        <v>14838.615999999998</v>
      </c>
    </row>
    <row r="13552" spans="1:7" ht="14.4" customHeight="1">
      <c r="A13552" s="138" t="s">
        <v>22106</v>
      </c>
      <c r="B13552" s="151" t="s">
        <v>20649</v>
      </c>
      <c r="C13552" s="148">
        <v>12162.797900000001</v>
      </c>
      <c r="D13552" s="148">
        <f t="shared" si="633"/>
        <v>14838.61</v>
      </c>
      <c r="E13552" s="138" t="s">
        <v>2033</v>
      </c>
      <c r="F13552" s="148">
        <f t="shared" si="634"/>
        <v>12162.8</v>
      </c>
      <c r="G13552" s="148">
        <f t="shared" si="635"/>
        <v>14838.615999999998</v>
      </c>
    </row>
    <row r="13553" spans="1:7" ht="14.4" customHeight="1">
      <c r="A13553" s="138" t="s">
        <v>22107</v>
      </c>
      <c r="B13553" s="151" t="s">
        <v>6696</v>
      </c>
      <c r="C13553" s="148">
        <v>10217.961599999999</v>
      </c>
      <c r="D13553" s="148">
        <f t="shared" si="633"/>
        <v>12465.91</v>
      </c>
      <c r="E13553" s="138" t="s">
        <v>2033</v>
      </c>
      <c r="F13553" s="148">
        <f t="shared" si="634"/>
        <v>10217.959999999999</v>
      </c>
      <c r="G13553" s="148">
        <f t="shared" si="635"/>
        <v>12465.911199999999</v>
      </c>
    </row>
    <row r="13554" spans="1:7" ht="14.4" customHeight="1">
      <c r="A13554" s="138" t="s">
        <v>22108</v>
      </c>
      <c r="B13554" s="151" t="s">
        <v>6696</v>
      </c>
      <c r="C13554" s="148">
        <v>10217.961599999999</v>
      </c>
      <c r="D13554" s="148">
        <f t="shared" si="633"/>
        <v>12465.91</v>
      </c>
      <c r="E13554" s="138" t="s">
        <v>2033</v>
      </c>
      <c r="F13554" s="148">
        <f t="shared" si="634"/>
        <v>10217.959999999999</v>
      </c>
      <c r="G13554" s="148">
        <f t="shared" si="635"/>
        <v>12465.911199999999</v>
      </c>
    </row>
    <row r="13555" spans="1:7" ht="14.4" customHeight="1">
      <c r="A13555" s="138" t="s">
        <v>22109</v>
      </c>
      <c r="B13555" s="151" t="s">
        <v>5703</v>
      </c>
      <c r="C13555" s="148">
        <v>33721</v>
      </c>
      <c r="D13555" s="148">
        <f t="shared" si="633"/>
        <v>41139.620000000003</v>
      </c>
      <c r="E13555" s="138" t="s">
        <v>2035</v>
      </c>
      <c r="F13555" s="148">
        <f t="shared" si="634"/>
        <v>33721</v>
      </c>
      <c r="G13555" s="148">
        <f t="shared" si="635"/>
        <v>41139.620000000003</v>
      </c>
    </row>
    <row r="13556" spans="1:7" ht="14.4" customHeight="1">
      <c r="A13556" s="138" t="s">
        <v>22110</v>
      </c>
      <c r="B13556" s="151" t="s">
        <v>5703</v>
      </c>
      <c r="C13556" s="148">
        <v>33721</v>
      </c>
      <c r="D13556" s="148">
        <f t="shared" si="633"/>
        <v>41139.620000000003</v>
      </c>
      <c r="E13556" s="138" t="s">
        <v>2035</v>
      </c>
      <c r="F13556" s="148">
        <f t="shared" si="634"/>
        <v>33721</v>
      </c>
      <c r="G13556" s="148">
        <f t="shared" si="635"/>
        <v>41139.620000000003</v>
      </c>
    </row>
    <row r="13557" spans="1:7" ht="14.4" customHeight="1">
      <c r="A13557" s="138" t="s">
        <v>22111</v>
      </c>
      <c r="B13557" s="151" t="s">
        <v>5713</v>
      </c>
      <c r="C13557" s="148">
        <v>8014.6244474999994</v>
      </c>
      <c r="D13557" s="148">
        <f t="shared" si="633"/>
        <v>9777.84</v>
      </c>
      <c r="E13557" s="138" t="s">
        <v>2033</v>
      </c>
      <c r="F13557" s="148">
        <f t="shared" si="634"/>
        <v>8014.62</v>
      </c>
      <c r="G13557" s="148">
        <f t="shared" si="635"/>
        <v>9777.8364000000001</v>
      </c>
    </row>
    <row r="13558" spans="1:7" ht="14.4" customHeight="1">
      <c r="A13558" s="138" t="s">
        <v>22112</v>
      </c>
      <c r="B13558" s="151" t="s">
        <v>5713</v>
      </c>
      <c r="C13558" s="148">
        <v>8014.6244474999994</v>
      </c>
      <c r="D13558" s="148">
        <f t="shared" si="633"/>
        <v>9777.84</v>
      </c>
      <c r="E13558" s="138" t="s">
        <v>2033</v>
      </c>
      <c r="F13558" s="148">
        <f t="shared" si="634"/>
        <v>8014.62</v>
      </c>
      <c r="G13558" s="148">
        <f t="shared" si="635"/>
        <v>9777.8364000000001</v>
      </c>
    </row>
    <row r="13559" spans="1:7" ht="14.4" customHeight="1">
      <c r="A13559" s="138" t="s">
        <v>22113</v>
      </c>
      <c r="B13559" s="151" t="s">
        <v>5720</v>
      </c>
      <c r="C13559" s="148">
        <v>23933.74703445</v>
      </c>
      <c r="D13559" s="148">
        <f t="shared" si="633"/>
        <v>29199.17</v>
      </c>
      <c r="E13559" s="138" t="s">
        <v>2033</v>
      </c>
      <c r="F13559" s="148">
        <f t="shared" si="634"/>
        <v>23933.75</v>
      </c>
      <c r="G13559" s="148">
        <f t="shared" si="635"/>
        <v>29199.174999999999</v>
      </c>
    </row>
    <row r="13560" spans="1:7" ht="14.4" customHeight="1">
      <c r="A13560" s="138" t="s">
        <v>22114</v>
      </c>
      <c r="B13560" s="151" t="s">
        <v>5720</v>
      </c>
      <c r="C13560" s="148">
        <v>23933.74703445</v>
      </c>
      <c r="D13560" s="148">
        <f t="shared" si="633"/>
        <v>29199.17</v>
      </c>
      <c r="E13560" s="138" t="s">
        <v>2033</v>
      </c>
      <c r="F13560" s="148">
        <f t="shared" si="634"/>
        <v>23933.75</v>
      </c>
      <c r="G13560" s="148">
        <f t="shared" si="635"/>
        <v>29199.174999999999</v>
      </c>
    </row>
    <row r="13561" spans="1:7" ht="14.4" customHeight="1">
      <c r="A13561" s="138" t="s">
        <v>22115</v>
      </c>
      <c r="B13561" s="151" t="s">
        <v>5720</v>
      </c>
      <c r="C13561" s="148">
        <v>23933.74703445</v>
      </c>
      <c r="D13561" s="148">
        <f t="shared" si="633"/>
        <v>29199.17</v>
      </c>
      <c r="E13561" s="138" t="s">
        <v>2033</v>
      </c>
      <c r="F13561" s="148">
        <f t="shared" si="634"/>
        <v>23933.75</v>
      </c>
      <c r="G13561" s="148">
        <f t="shared" si="635"/>
        <v>29199.174999999999</v>
      </c>
    </row>
    <row r="13562" spans="1:7" ht="14.4" customHeight="1">
      <c r="A13562" s="138" t="s">
        <v>22116</v>
      </c>
      <c r="B13562" s="151" t="s">
        <v>5720</v>
      </c>
      <c r="C13562" s="148">
        <v>23933.74703445</v>
      </c>
      <c r="D13562" s="148">
        <f t="shared" si="633"/>
        <v>29199.17</v>
      </c>
      <c r="E13562" s="138" t="s">
        <v>2033</v>
      </c>
      <c r="F13562" s="148">
        <f t="shared" si="634"/>
        <v>23933.75</v>
      </c>
      <c r="G13562" s="148">
        <f t="shared" si="635"/>
        <v>29199.174999999999</v>
      </c>
    </row>
    <row r="13563" spans="1:7" ht="14.4" customHeight="1">
      <c r="A13563" s="138" t="s">
        <v>22117</v>
      </c>
      <c r="B13563" s="151" t="s">
        <v>5733</v>
      </c>
      <c r="C13563" s="148">
        <v>15097.1931</v>
      </c>
      <c r="D13563" s="148">
        <f t="shared" si="633"/>
        <v>18418.580000000002</v>
      </c>
      <c r="E13563" s="138" t="s">
        <v>2033</v>
      </c>
      <c r="F13563" s="148">
        <f t="shared" si="634"/>
        <v>15097.19</v>
      </c>
      <c r="G13563" s="148">
        <f t="shared" si="635"/>
        <v>18418.571800000002</v>
      </c>
    </row>
    <row r="13564" spans="1:7" ht="14.4" customHeight="1">
      <c r="A13564" s="138" t="s">
        <v>22118</v>
      </c>
      <c r="B13564" s="151" t="s">
        <v>5733</v>
      </c>
      <c r="C13564" s="148">
        <v>15097.1931</v>
      </c>
      <c r="D13564" s="148">
        <f t="shared" si="633"/>
        <v>18418.580000000002</v>
      </c>
      <c r="E13564" s="138" t="s">
        <v>2033</v>
      </c>
      <c r="F13564" s="148">
        <f t="shared" si="634"/>
        <v>15097.19</v>
      </c>
      <c r="G13564" s="148">
        <f t="shared" si="635"/>
        <v>18418.571800000002</v>
      </c>
    </row>
    <row r="13565" spans="1:7" ht="14.4" customHeight="1">
      <c r="A13565" s="138" t="s">
        <v>22119</v>
      </c>
      <c r="B13565" s="151" t="s">
        <v>22120</v>
      </c>
      <c r="C13565" s="148">
        <v>10660</v>
      </c>
      <c r="D13565" s="148">
        <f t="shared" si="633"/>
        <v>13005.2</v>
      </c>
      <c r="E13565" s="138" t="s">
        <v>2033</v>
      </c>
      <c r="F13565" s="148">
        <f t="shared" si="634"/>
        <v>10660</v>
      </c>
      <c r="G13565" s="148">
        <f t="shared" si="635"/>
        <v>13005.199999999999</v>
      </c>
    </row>
    <row r="13566" spans="1:7" ht="14.4" customHeight="1">
      <c r="A13566" s="138" t="s">
        <v>22121</v>
      </c>
      <c r="B13566" s="151" t="s">
        <v>22120</v>
      </c>
      <c r="C13566" s="148">
        <v>10660</v>
      </c>
      <c r="D13566" s="148">
        <f t="shared" si="633"/>
        <v>13005.2</v>
      </c>
      <c r="E13566" s="138" t="s">
        <v>2033</v>
      </c>
      <c r="F13566" s="148">
        <f t="shared" si="634"/>
        <v>10660</v>
      </c>
      <c r="G13566" s="148">
        <f t="shared" si="635"/>
        <v>13005.199999999999</v>
      </c>
    </row>
    <row r="13567" spans="1:7" ht="14.4" customHeight="1">
      <c r="A13567" s="138" t="s">
        <v>22122</v>
      </c>
      <c r="B13567" s="151" t="s">
        <v>22123</v>
      </c>
      <c r="C13567" s="148">
        <v>16018</v>
      </c>
      <c r="D13567" s="148">
        <f t="shared" si="633"/>
        <v>19541.96</v>
      </c>
      <c r="E13567" s="138" t="s">
        <v>2033</v>
      </c>
      <c r="F13567" s="148">
        <f t="shared" si="634"/>
        <v>16018</v>
      </c>
      <c r="G13567" s="148">
        <f t="shared" si="635"/>
        <v>19541.96</v>
      </c>
    </row>
    <row r="13568" spans="1:7" ht="14.4" customHeight="1">
      <c r="A13568" s="138" t="s">
        <v>22124</v>
      </c>
      <c r="B13568" s="151" t="s">
        <v>22123</v>
      </c>
      <c r="C13568" s="148">
        <v>16018</v>
      </c>
      <c r="D13568" s="148">
        <f t="shared" si="633"/>
        <v>19541.96</v>
      </c>
      <c r="E13568" s="138" t="s">
        <v>2033</v>
      </c>
      <c r="F13568" s="148">
        <f t="shared" si="634"/>
        <v>16018</v>
      </c>
      <c r="G13568" s="148">
        <f t="shared" si="635"/>
        <v>19541.96</v>
      </c>
    </row>
    <row r="13569" spans="1:7" ht="14.4" customHeight="1">
      <c r="A13569" s="138" t="s">
        <v>22125</v>
      </c>
      <c r="B13569" s="151" t="s">
        <v>22126</v>
      </c>
      <c r="C13569" s="148">
        <v>27620</v>
      </c>
      <c r="D13569" s="148">
        <f t="shared" si="633"/>
        <v>33696.400000000001</v>
      </c>
      <c r="E13569" s="138" t="s">
        <v>2033</v>
      </c>
      <c r="F13569" s="148">
        <f t="shared" si="634"/>
        <v>27620</v>
      </c>
      <c r="G13569" s="148">
        <f t="shared" si="635"/>
        <v>33696.400000000001</v>
      </c>
    </row>
    <row r="13570" spans="1:7" ht="14.4" customHeight="1">
      <c r="A13570" s="138" t="s">
        <v>22127</v>
      </c>
      <c r="B13570" s="151" t="s">
        <v>22126</v>
      </c>
      <c r="C13570" s="148">
        <v>27620</v>
      </c>
      <c r="D13570" s="148">
        <f t="shared" si="633"/>
        <v>33696.400000000001</v>
      </c>
      <c r="E13570" s="138" t="s">
        <v>2033</v>
      </c>
      <c r="F13570" s="148">
        <f t="shared" si="634"/>
        <v>27620</v>
      </c>
      <c r="G13570" s="148">
        <f t="shared" si="635"/>
        <v>33696.400000000001</v>
      </c>
    </row>
    <row r="13571" spans="1:7" ht="14.4" customHeight="1">
      <c r="A13571" s="138" t="s">
        <v>22128</v>
      </c>
      <c r="B13571" s="151" t="s">
        <v>6735</v>
      </c>
      <c r="C13571" s="148">
        <v>7700</v>
      </c>
      <c r="D13571" s="148">
        <f t="shared" si="633"/>
        <v>9394</v>
      </c>
      <c r="E13571" s="138" t="s">
        <v>2033</v>
      </c>
      <c r="F13571" s="148">
        <f t="shared" si="634"/>
        <v>7700</v>
      </c>
      <c r="G13571" s="148">
        <f t="shared" si="635"/>
        <v>9394</v>
      </c>
    </row>
    <row r="13572" spans="1:7" ht="14.4" customHeight="1">
      <c r="A13572" s="138" t="s">
        <v>22129</v>
      </c>
      <c r="B13572" s="151" t="s">
        <v>6735</v>
      </c>
      <c r="C13572" s="148">
        <v>7700</v>
      </c>
      <c r="D13572" s="148">
        <f t="shared" si="633"/>
        <v>9394</v>
      </c>
      <c r="E13572" s="138" t="s">
        <v>2033</v>
      </c>
      <c r="F13572" s="148">
        <f t="shared" si="634"/>
        <v>7700</v>
      </c>
      <c r="G13572" s="148">
        <f t="shared" si="635"/>
        <v>9394</v>
      </c>
    </row>
    <row r="13573" spans="1:7" ht="14.4" customHeight="1">
      <c r="A13573" s="138" t="s">
        <v>22130</v>
      </c>
      <c r="B13573" s="151" t="s">
        <v>6739</v>
      </c>
      <c r="C13573" s="148">
        <v>8937</v>
      </c>
      <c r="D13573" s="148">
        <f t="shared" si="633"/>
        <v>10903.14</v>
      </c>
      <c r="E13573" s="138" t="s">
        <v>2033</v>
      </c>
      <c r="F13573" s="148">
        <f t="shared" si="634"/>
        <v>8937</v>
      </c>
      <c r="G13573" s="148">
        <f t="shared" si="635"/>
        <v>10903.14</v>
      </c>
    </row>
    <row r="13574" spans="1:7" ht="14.4" customHeight="1">
      <c r="A13574" s="138" t="s">
        <v>22131</v>
      </c>
      <c r="B13574" s="151" t="s">
        <v>6739</v>
      </c>
      <c r="C13574" s="148">
        <v>8937</v>
      </c>
      <c r="D13574" s="148">
        <f t="shared" si="633"/>
        <v>10903.14</v>
      </c>
      <c r="E13574" s="138" t="s">
        <v>2033</v>
      </c>
      <c r="F13574" s="148">
        <f t="shared" si="634"/>
        <v>8937</v>
      </c>
      <c r="G13574" s="148">
        <f t="shared" si="635"/>
        <v>10903.14</v>
      </c>
    </row>
    <row r="13575" spans="1:7" ht="14.4" customHeight="1">
      <c r="A13575" s="140" t="s">
        <v>22132</v>
      </c>
      <c r="B13575" s="151" t="s">
        <v>22133</v>
      </c>
      <c r="C13575" s="148">
        <v>23585.173920000005</v>
      </c>
      <c r="D13575" s="148">
        <f t="shared" si="633"/>
        <v>28773.91</v>
      </c>
      <c r="E13575" s="138" t="s">
        <v>2035</v>
      </c>
      <c r="F13575" s="148">
        <f t="shared" si="634"/>
        <v>23585.17</v>
      </c>
      <c r="G13575" s="148">
        <f t="shared" si="635"/>
        <v>28773.907399999996</v>
      </c>
    </row>
    <row r="13576" spans="1:7" ht="14.4" customHeight="1">
      <c r="A13576" s="138" t="s">
        <v>22134</v>
      </c>
      <c r="B13576" s="151" t="s">
        <v>22135</v>
      </c>
      <c r="C13576" s="148">
        <v>80864.160000000003</v>
      </c>
      <c r="D13576" s="148">
        <f t="shared" si="633"/>
        <v>98654.28</v>
      </c>
      <c r="E13576" s="138" t="s">
        <v>2037</v>
      </c>
      <c r="F13576" s="148">
        <f t="shared" si="634"/>
        <v>80864.160000000003</v>
      </c>
      <c r="G13576" s="148">
        <f t="shared" si="635"/>
        <v>98654.275200000004</v>
      </c>
    </row>
    <row r="13577" spans="1:7" ht="14.4" customHeight="1">
      <c r="A13577" s="138" t="s">
        <v>22136</v>
      </c>
      <c r="B13577" s="151" t="s">
        <v>22137</v>
      </c>
      <c r="C13577" s="148">
        <v>81110.44</v>
      </c>
      <c r="D13577" s="148">
        <f t="shared" ref="D13577:D13640" si="636">ROUND(C13577*(1+$D$8),2)</f>
        <v>98954.74</v>
      </c>
      <c r="E13577" s="138" t="s">
        <v>2037</v>
      </c>
      <c r="F13577" s="148">
        <f t="shared" ref="F13577:F13640" si="637">ROUND(C13577*(1-HLOOKUP(E13577,$1:$2,2,FALSE)),2)</f>
        <v>81110.44</v>
      </c>
      <c r="G13577" s="148">
        <f t="shared" ref="G13577:G13640" si="638">F13577*(1+$D$8)</f>
        <v>98954.736799999999</v>
      </c>
    </row>
    <row r="13578" spans="1:7" ht="14.4" customHeight="1">
      <c r="A13578" s="138" t="s">
        <v>22138</v>
      </c>
      <c r="B13578" s="151" t="s">
        <v>22139</v>
      </c>
      <c r="C13578" s="148">
        <v>325750.8</v>
      </c>
      <c r="D13578" s="148">
        <f t="shared" si="636"/>
        <v>397415.98</v>
      </c>
      <c r="E13578" s="138" t="s">
        <v>2049</v>
      </c>
      <c r="F13578" s="148">
        <f t="shared" si="637"/>
        <v>325750.8</v>
      </c>
      <c r="G13578" s="148">
        <f t="shared" si="638"/>
        <v>397415.97599999997</v>
      </c>
    </row>
    <row r="13579" spans="1:7" ht="14.4" customHeight="1">
      <c r="A13579" s="138" t="s">
        <v>22140</v>
      </c>
      <c r="B13579" s="151" t="s">
        <v>22141</v>
      </c>
      <c r="C13579" s="148">
        <v>143615.44</v>
      </c>
      <c r="D13579" s="148">
        <f t="shared" si="636"/>
        <v>175210.84</v>
      </c>
      <c r="E13579" s="138" t="s">
        <v>2049</v>
      </c>
      <c r="F13579" s="148">
        <f t="shared" si="637"/>
        <v>143615.44</v>
      </c>
      <c r="G13579" s="148">
        <f t="shared" si="638"/>
        <v>175210.83679999999</v>
      </c>
    </row>
    <row r="13580" spans="1:7" ht="14.4" customHeight="1">
      <c r="A13580" s="138" t="s">
        <v>22142</v>
      </c>
      <c r="B13580" s="151" t="s">
        <v>22143</v>
      </c>
      <c r="C13580" s="148">
        <v>11471.659100000001</v>
      </c>
      <c r="D13580" s="148">
        <f t="shared" si="636"/>
        <v>13995.42</v>
      </c>
      <c r="E13580" s="138" t="s">
        <v>2032</v>
      </c>
      <c r="F13580" s="148">
        <f t="shared" si="637"/>
        <v>11471.66</v>
      </c>
      <c r="G13580" s="148">
        <f t="shared" si="638"/>
        <v>13995.4252</v>
      </c>
    </row>
    <row r="13581" spans="1:7" ht="14.4" customHeight="1">
      <c r="A13581" s="138" t="s">
        <v>22144</v>
      </c>
      <c r="B13581" s="151" t="s">
        <v>22145</v>
      </c>
      <c r="C13581" s="148">
        <v>16754.337599999999</v>
      </c>
      <c r="D13581" s="148">
        <f t="shared" si="636"/>
        <v>20440.29</v>
      </c>
      <c r="E13581" s="138" t="s">
        <v>2033</v>
      </c>
      <c r="F13581" s="148">
        <f t="shared" si="637"/>
        <v>16754.34</v>
      </c>
      <c r="G13581" s="148">
        <f t="shared" si="638"/>
        <v>20440.2948</v>
      </c>
    </row>
    <row r="13582" spans="1:7" ht="14.4" customHeight="1">
      <c r="A13582" s="138" t="s">
        <v>22146</v>
      </c>
      <c r="B13582" s="151" t="s">
        <v>22145</v>
      </c>
      <c r="C13582" s="148">
        <v>17515.898399999995</v>
      </c>
      <c r="D13582" s="148">
        <f t="shared" si="636"/>
        <v>21369.4</v>
      </c>
      <c r="E13582" s="138" t="s">
        <v>2033</v>
      </c>
      <c r="F13582" s="148">
        <f t="shared" si="637"/>
        <v>17515.900000000001</v>
      </c>
      <c r="G13582" s="148">
        <f t="shared" si="638"/>
        <v>21369.398000000001</v>
      </c>
    </row>
    <row r="13583" spans="1:7" ht="14.4" customHeight="1">
      <c r="A13583" s="138" t="s">
        <v>22147</v>
      </c>
      <c r="B13583" s="151" t="s">
        <v>22145</v>
      </c>
      <c r="C13583" s="148">
        <v>18192.774599999997</v>
      </c>
      <c r="D13583" s="148">
        <f t="shared" si="636"/>
        <v>22195.19</v>
      </c>
      <c r="E13583" s="138" t="s">
        <v>2033</v>
      </c>
      <c r="F13583" s="148">
        <f t="shared" si="637"/>
        <v>18192.77</v>
      </c>
      <c r="G13583" s="148">
        <f t="shared" si="638"/>
        <v>22195.179400000001</v>
      </c>
    </row>
    <row r="13584" spans="1:7" ht="14.4" customHeight="1">
      <c r="A13584" s="138" t="s">
        <v>22148</v>
      </c>
      <c r="B13584" s="151" t="s">
        <v>22145</v>
      </c>
      <c r="C13584" s="148">
        <v>16754.337599999999</v>
      </c>
      <c r="D13584" s="148">
        <f t="shared" si="636"/>
        <v>20440.29</v>
      </c>
      <c r="E13584" s="138" t="s">
        <v>2033</v>
      </c>
      <c r="F13584" s="148">
        <f t="shared" si="637"/>
        <v>16754.34</v>
      </c>
      <c r="G13584" s="148">
        <f t="shared" si="638"/>
        <v>20440.2948</v>
      </c>
    </row>
    <row r="13585" spans="1:7" ht="14.4" customHeight="1">
      <c r="A13585" s="138" t="s">
        <v>22149</v>
      </c>
      <c r="B13585" s="151" t="s">
        <v>22150</v>
      </c>
      <c r="C13585" s="148">
        <v>42101.841599999992</v>
      </c>
      <c r="D13585" s="148">
        <f t="shared" si="636"/>
        <v>51364.25</v>
      </c>
      <c r="E13585" s="138" t="s">
        <v>2044</v>
      </c>
      <c r="F13585" s="148">
        <f t="shared" si="637"/>
        <v>42101.84</v>
      </c>
      <c r="G13585" s="148">
        <f t="shared" si="638"/>
        <v>51364.244799999993</v>
      </c>
    </row>
    <row r="13586" spans="1:7" ht="14.4" customHeight="1">
      <c r="A13586" s="138" t="s">
        <v>22151</v>
      </c>
      <c r="B13586" s="151" t="s">
        <v>22145</v>
      </c>
      <c r="C13586" s="148">
        <v>11839.027200000002</v>
      </c>
      <c r="D13586" s="148">
        <f t="shared" si="636"/>
        <v>14443.61</v>
      </c>
      <c r="E13586" s="138" t="s">
        <v>2032</v>
      </c>
      <c r="F13586" s="148">
        <f t="shared" si="637"/>
        <v>11839.03</v>
      </c>
      <c r="G13586" s="148">
        <f t="shared" si="638"/>
        <v>14443.616600000001</v>
      </c>
    </row>
    <row r="13587" spans="1:7" ht="14.4" customHeight="1">
      <c r="A13587" s="138" t="s">
        <v>22152</v>
      </c>
      <c r="B13587" s="151" t="s">
        <v>22145</v>
      </c>
      <c r="C13587" s="148">
        <v>14746.2315</v>
      </c>
      <c r="D13587" s="148">
        <f t="shared" si="636"/>
        <v>17990.400000000001</v>
      </c>
      <c r="E13587" s="138" t="s">
        <v>2033</v>
      </c>
      <c r="F13587" s="148">
        <f t="shared" si="637"/>
        <v>14746.23</v>
      </c>
      <c r="G13587" s="148">
        <f t="shared" si="638"/>
        <v>17990.400600000001</v>
      </c>
    </row>
    <row r="13588" spans="1:7" ht="14.4" customHeight="1">
      <c r="A13588" s="138" t="s">
        <v>22153</v>
      </c>
      <c r="B13588" s="151" t="s">
        <v>22145</v>
      </c>
      <c r="C13588" s="148">
        <v>14746.2315</v>
      </c>
      <c r="D13588" s="148">
        <f t="shared" si="636"/>
        <v>17990.400000000001</v>
      </c>
      <c r="E13588" s="138" t="s">
        <v>2033</v>
      </c>
      <c r="F13588" s="148">
        <f t="shared" si="637"/>
        <v>14746.23</v>
      </c>
      <c r="G13588" s="148">
        <f t="shared" si="638"/>
        <v>17990.400600000001</v>
      </c>
    </row>
    <row r="13589" spans="1:7" ht="14.4" customHeight="1">
      <c r="A13589" s="138" t="s">
        <v>22154</v>
      </c>
      <c r="B13589" s="151" t="s">
        <v>22145</v>
      </c>
      <c r="C13589" s="148">
        <v>16666.349699999995</v>
      </c>
      <c r="D13589" s="148">
        <f t="shared" si="636"/>
        <v>20332.95</v>
      </c>
      <c r="E13589" s="138" t="s">
        <v>2033</v>
      </c>
      <c r="F13589" s="148">
        <f t="shared" si="637"/>
        <v>16666.349999999999</v>
      </c>
      <c r="G13589" s="148">
        <f t="shared" si="638"/>
        <v>20332.946999999996</v>
      </c>
    </row>
    <row r="13590" spans="1:7" ht="14.4" customHeight="1">
      <c r="A13590" s="138" t="s">
        <v>22155</v>
      </c>
      <c r="B13590" s="151" t="s">
        <v>22156</v>
      </c>
      <c r="C13590" s="148">
        <v>11976.858300000002</v>
      </c>
      <c r="D13590" s="148">
        <f t="shared" si="636"/>
        <v>14611.77</v>
      </c>
      <c r="E13590" s="138" t="s">
        <v>2032</v>
      </c>
      <c r="F13590" s="148">
        <f t="shared" si="637"/>
        <v>11976.86</v>
      </c>
      <c r="G13590" s="148">
        <f t="shared" si="638"/>
        <v>14611.769200000001</v>
      </c>
    </row>
    <row r="13591" spans="1:7" ht="14.4" customHeight="1">
      <c r="A13591" s="138" t="s">
        <v>22157</v>
      </c>
      <c r="B13591" s="151" t="s">
        <v>22145</v>
      </c>
      <c r="C13591" s="148">
        <v>16666.349699999995</v>
      </c>
      <c r="D13591" s="148">
        <f t="shared" si="636"/>
        <v>20332.95</v>
      </c>
      <c r="E13591" s="138" t="s">
        <v>2033</v>
      </c>
      <c r="F13591" s="148">
        <f t="shared" si="637"/>
        <v>16666.349999999999</v>
      </c>
      <c r="G13591" s="148">
        <f t="shared" si="638"/>
        <v>20332.946999999996</v>
      </c>
    </row>
    <row r="13592" spans="1:7" ht="14.4" customHeight="1">
      <c r="A13592" s="138" t="s">
        <v>22158</v>
      </c>
      <c r="B13592" s="151" t="s">
        <v>22145</v>
      </c>
      <c r="C13592" s="148">
        <v>19463.043600000001</v>
      </c>
      <c r="D13592" s="148">
        <f t="shared" si="636"/>
        <v>23744.91</v>
      </c>
      <c r="E13592" s="138" t="s">
        <v>2033</v>
      </c>
      <c r="F13592" s="148">
        <f t="shared" si="637"/>
        <v>19463.04</v>
      </c>
      <c r="G13592" s="148">
        <f t="shared" si="638"/>
        <v>23744.908800000001</v>
      </c>
    </row>
    <row r="13593" spans="1:7" ht="14.4" customHeight="1">
      <c r="A13593" s="138" t="s">
        <v>22159</v>
      </c>
      <c r="B13593" s="151" t="s">
        <v>22145</v>
      </c>
      <c r="C13593" s="148">
        <v>19463.043600000001</v>
      </c>
      <c r="D13593" s="148">
        <f t="shared" si="636"/>
        <v>23744.91</v>
      </c>
      <c r="E13593" s="138" t="s">
        <v>2033</v>
      </c>
      <c r="F13593" s="148">
        <f t="shared" si="637"/>
        <v>19463.04</v>
      </c>
      <c r="G13593" s="148">
        <f t="shared" si="638"/>
        <v>23744.908800000001</v>
      </c>
    </row>
    <row r="13594" spans="1:7" ht="14.4" customHeight="1">
      <c r="A13594" s="138" t="s">
        <v>22160</v>
      </c>
      <c r="B13594" s="151" t="s">
        <v>22161</v>
      </c>
      <c r="C13594" s="148">
        <v>32849.505920000003</v>
      </c>
      <c r="D13594" s="148">
        <f t="shared" si="636"/>
        <v>40076.400000000001</v>
      </c>
      <c r="E13594" s="138" t="s">
        <v>2035</v>
      </c>
      <c r="F13594" s="148">
        <f t="shared" si="637"/>
        <v>32849.51</v>
      </c>
      <c r="G13594" s="148">
        <f t="shared" si="638"/>
        <v>40076.402200000004</v>
      </c>
    </row>
    <row r="13595" spans="1:7" ht="14.4" customHeight="1">
      <c r="A13595" s="138" t="s">
        <v>22162</v>
      </c>
      <c r="B13595" s="151" t="s">
        <v>22163</v>
      </c>
      <c r="C13595" s="148">
        <v>174987.66</v>
      </c>
      <c r="D13595" s="148">
        <f t="shared" si="636"/>
        <v>213484.95</v>
      </c>
      <c r="E13595" s="138" t="s">
        <v>2035</v>
      </c>
      <c r="F13595" s="148">
        <f t="shared" si="637"/>
        <v>174987.66</v>
      </c>
      <c r="G13595" s="148">
        <f t="shared" si="638"/>
        <v>213484.94519999999</v>
      </c>
    </row>
    <row r="13596" spans="1:7" ht="14.4" customHeight="1">
      <c r="A13596" s="138" t="s">
        <v>22164</v>
      </c>
      <c r="B13596" s="151" t="s">
        <v>22165</v>
      </c>
      <c r="C13596" s="148">
        <v>16335.630000000001</v>
      </c>
      <c r="D13596" s="148">
        <f t="shared" si="636"/>
        <v>19929.47</v>
      </c>
      <c r="E13596" s="138" t="s">
        <v>2035</v>
      </c>
      <c r="F13596" s="148">
        <f t="shared" si="637"/>
        <v>16335.63</v>
      </c>
      <c r="G13596" s="148">
        <f t="shared" si="638"/>
        <v>19929.4686</v>
      </c>
    </row>
    <row r="13597" spans="1:7" ht="14.4" customHeight="1">
      <c r="A13597" s="138" t="s">
        <v>22166</v>
      </c>
      <c r="B13597" s="151" t="s">
        <v>22167</v>
      </c>
      <c r="C13597" s="148">
        <v>34181.1</v>
      </c>
      <c r="D13597" s="148">
        <f t="shared" si="636"/>
        <v>41700.94</v>
      </c>
      <c r="E13597" s="138" t="s">
        <v>2035</v>
      </c>
      <c r="F13597" s="148">
        <f t="shared" si="637"/>
        <v>34181.1</v>
      </c>
      <c r="G13597" s="148">
        <f t="shared" si="638"/>
        <v>41700.941999999995</v>
      </c>
    </row>
    <row r="13598" spans="1:7" ht="14.4" customHeight="1">
      <c r="A13598" s="138" t="s">
        <v>22168</v>
      </c>
      <c r="B13598" s="151" t="s">
        <v>22169</v>
      </c>
      <c r="C13598" s="148">
        <v>108778.38000000002</v>
      </c>
      <c r="D13598" s="148">
        <f t="shared" si="636"/>
        <v>132709.62</v>
      </c>
      <c r="E13598" s="138" t="s">
        <v>2035</v>
      </c>
      <c r="F13598" s="148">
        <f t="shared" si="637"/>
        <v>108778.38</v>
      </c>
      <c r="G13598" s="148">
        <f t="shared" si="638"/>
        <v>132709.62359999999</v>
      </c>
    </row>
    <row r="13599" spans="1:7" ht="14.4" customHeight="1">
      <c r="A13599" s="138" t="s">
        <v>22170</v>
      </c>
      <c r="B13599" s="151" t="s">
        <v>22171</v>
      </c>
      <c r="C13599" s="148">
        <v>33013.769999999997</v>
      </c>
      <c r="D13599" s="148">
        <f t="shared" si="636"/>
        <v>40276.800000000003</v>
      </c>
      <c r="E13599" s="138" t="s">
        <v>2035</v>
      </c>
      <c r="F13599" s="148">
        <f t="shared" si="637"/>
        <v>33013.769999999997</v>
      </c>
      <c r="G13599" s="148">
        <f t="shared" si="638"/>
        <v>40276.799399999996</v>
      </c>
    </row>
    <row r="13600" spans="1:7" ht="14.4" customHeight="1">
      <c r="A13600" s="138" t="s">
        <v>22172</v>
      </c>
      <c r="B13600" s="151" t="s">
        <v>22173</v>
      </c>
      <c r="C13600" s="148">
        <v>51183.11</v>
      </c>
      <c r="D13600" s="148">
        <f t="shared" si="636"/>
        <v>62443.39</v>
      </c>
      <c r="E13600" s="138" t="s">
        <v>2035</v>
      </c>
      <c r="F13600" s="148">
        <f t="shared" si="637"/>
        <v>51183.11</v>
      </c>
      <c r="G13600" s="148">
        <f t="shared" si="638"/>
        <v>62443.394200000002</v>
      </c>
    </row>
    <row r="13601" spans="1:7" ht="14.4" customHeight="1">
      <c r="A13601" s="138" t="s">
        <v>22174</v>
      </c>
      <c r="B13601" s="151" t="s">
        <v>22175</v>
      </c>
      <c r="C13601" s="148">
        <v>13034.02</v>
      </c>
      <c r="D13601" s="148">
        <f t="shared" si="636"/>
        <v>15901.5</v>
      </c>
      <c r="E13601" s="138" t="s">
        <v>2035</v>
      </c>
      <c r="F13601" s="148">
        <f t="shared" si="637"/>
        <v>13034.02</v>
      </c>
      <c r="G13601" s="148">
        <f t="shared" si="638"/>
        <v>15901.5044</v>
      </c>
    </row>
    <row r="13602" spans="1:7" ht="14.4" customHeight="1">
      <c r="A13602" s="138" t="s">
        <v>22176</v>
      </c>
      <c r="B13602" s="151" t="s">
        <v>22177</v>
      </c>
      <c r="C13602" s="148">
        <v>69427.010000000009</v>
      </c>
      <c r="D13602" s="148">
        <f t="shared" si="636"/>
        <v>84700.95</v>
      </c>
      <c r="E13602" s="138" t="s">
        <v>2035</v>
      </c>
      <c r="F13602" s="148">
        <f t="shared" si="637"/>
        <v>69427.009999999995</v>
      </c>
      <c r="G13602" s="148">
        <f t="shared" si="638"/>
        <v>84700.952199999985</v>
      </c>
    </row>
    <row r="13603" spans="1:7" ht="14.4" customHeight="1">
      <c r="A13603" s="138" t="s">
        <v>22178</v>
      </c>
      <c r="B13603" s="151" t="s">
        <v>22179</v>
      </c>
      <c r="C13603" s="148">
        <v>16009.43</v>
      </c>
      <c r="D13603" s="148">
        <f t="shared" si="636"/>
        <v>19531.5</v>
      </c>
      <c r="E13603" s="138" t="s">
        <v>2035</v>
      </c>
      <c r="F13603" s="148">
        <f t="shared" si="637"/>
        <v>16009.43</v>
      </c>
      <c r="G13603" s="148">
        <f t="shared" si="638"/>
        <v>19531.5046</v>
      </c>
    </row>
    <row r="13604" spans="1:7" ht="14.4" customHeight="1">
      <c r="A13604" s="138" t="s">
        <v>22180</v>
      </c>
      <c r="B13604" s="151" t="s">
        <v>22181</v>
      </c>
      <c r="C13604" s="148">
        <v>85427.298880000002</v>
      </c>
      <c r="D13604" s="148">
        <f t="shared" si="636"/>
        <v>104221.3</v>
      </c>
      <c r="E13604" s="138" t="s">
        <v>2035</v>
      </c>
      <c r="F13604" s="148">
        <f t="shared" si="637"/>
        <v>85427.3</v>
      </c>
      <c r="G13604" s="148">
        <f t="shared" si="638"/>
        <v>104221.306</v>
      </c>
    </row>
    <row r="13605" spans="1:7" ht="14.4" customHeight="1">
      <c r="A13605" s="138" t="s">
        <v>22182</v>
      </c>
      <c r="B13605" s="151" t="s">
        <v>22183</v>
      </c>
      <c r="C13605" s="148">
        <v>158355.42800000001</v>
      </c>
      <c r="D13605" s="148">
        <f t="shared" si="636"/>
        <v>193193.62</v>
      </c>
      <c r="E13605" s="138" t="s">
        <v>2035</v>
      </c>
      <c r="F13605" s="148">
        <f t="shared" si="637"/>
        <v>158355.43</v>
      </c>
      <c r="G13605" s="148">
        <f t="shared" si="638"/>
        <v>193193.62459999998</v>
      </c>
    </row>
    <row r="13606" spans="1:7" ht="14.4" customHeight="1">
      <c r="A13606" s="138" t="s">
        <v>22184</v>
      </c>
      <c r="B13606" s="151" t="s">
        <v>22183</v>
      </c>
      <c r="C13606" s="148">
        <v>158355.42800000001</v>
      </c>
      <c r="D13606" s="148">
        <f t="shared" si="636"/>
        <v>193193.62</v>
      </c>
      <c r="E13606" s="138" t="s">
        <v>2035</v>
      </c>
      <c r="F13606" s="148">
        <f t="shared" si="637"/>
        <v>158355.43</v>
      </c>
      <c r="G13606" s="148">
        <f t="shared" si="638"/>
        <v>193193.62459999998</v>
      </c>
    </row>
    <row r="13607" spans="1:7" ht="14.4" customHeight="1">
      <c r="A13607" s="138" t="s">
        <v>22185</v>
      </c>
      <c r="B13607" s="151" t="s">
        <v>22186</v>
      </c>
      <c r="C13607" s="148">
        <v>11693.232320000001</v>
      </c>
      <c r="D13607" s="148">
        <f t="shared" si="636"/>
        <v>14265.74</v>
      </c>
      <c r="E13607" s="138" t="s">
        <v>2035</v>
      </c>
      <c r="F13607" s="148">
        <f t="shared" si="637"/>
        <v>11693.23</v>
      </c>
      <c r="G13607" s="148">
        <f t="shared" si="638"/>
        <v>14265.740599999999</v>
      </c>
    </row>
    <row r="13608" spans="1:7" ht="14.4" customHeight="1">
      <c r="A13608" s="138" t="s">
        <v>22187</v>
      </c>
      <c r="B13608" s="151" t="s">
        <v>22188</v>
      </c>
      <c r="C13608" s="148">
        <v>11693.232320000001</v>
      </c>
      <c r="D13608" s="148">
        <f t="shared" si="636"/>
        <v>14265.74</v>
      </c>
      <c r="E13608" s="138" t="s">
        <v>2035</v>
      </c>
      <c r="F13608" s="148">
        <f t="shared" si="637"/>
        <v>11693.23</v>
      </c>
      <c r="G13608" s="148">
        <f t="shared" si="638"/>
        <v>14265.740599999999</v>
      </c>
    </row>
    <row r="13609" spans="1:7" ht="14.4" customHeight="1">
      <c r="A13609" s="138" t="s">
        <v>22189</v>
      </c>
      <c r="B13609" s="151" t="s">
        <v>22190</v>
      </c>
      <c r="C13609" s="148">
        <v>30153.212320000002</v>
      </c>
      <c r="D13609" s="148">
        <f t="shared" si="636"/>
        <v>36786.92</v>
      </c>
      <c r="E13609" s="138" t="s">
        <v>2035</v>
      </c>
      <c r="F13609" s="148">
        <f t="shared" si="637"/>
        <v>30153.21</v>
      </c>
      <c r="G13609" s="148">
        <f t="shared" si="638"/>
        <v>36786.9162</v>
      </c>
    </row>
    <row r="13610" spans="1:7" ht="14.4" customHeight="1">
      <c r="A13610" s="138" t="s">
        <v>22191</v>
      </c>
      <c r="B13610" s="151" t="s">
        <v>22190</v>
      </c>
      <c r="C13610" s="148">
        <v>30153.212320000002</v>
      </c>
      <c r="D13610" s="148">
        <f t="shared" si="636"/>
        <v>36786.92</v>
      </c>
      <c r="E13610" s="138" t="s">
        <v>2035</v>
      </c>
      <c r="F13610" s="148">
        <f t="shared" si="637"/>
        <v>30153.21</v>
      </c>
      <c r="G13610" s="148">
        <f t="shared" si="638"/>
        <v>36786.9162</v>
      </c>
    </row>
    <row r="13611" spans="1:7" ht="14.4" customHeight="1">
      <c r="A13611" s="138" t="s">
        <v>22192</v>
      </c>
      <c r="B13611" s="151" t="s">
        <v>22193</v>
      </c>
      <c r="C13611" s="148">
        <v>30368.627520000005</v>
      </c>
      <c r="D13611" s="148">
        <f t="shared" si="636"/>
        <v>37049.730000000003</v>
      </c>
      <c r="E13611" s="138" t="s">
        <v>2035</v>
      </c>
      <c r="F13611" s="148">
        <f t="shared" si="637"/>
        <v>30368.63</v>
      </c>
      <c r="G13611" s="148">
        <f t="shared" si="638"/>
        <v>37049.728600000002</v>
      </c>
    </row>
    <row r="13612" spans="1:7" ht="14.4" customHeight="1">
      <c r="A13612" s="138" t="s">
        <v>22194</v>
      </c>
      <c r="B13612" s="151" t="s">
        <v>22193</v>
      </c>
      <c r="C13612" s="148">
        <v>30368.627520000005</v>
      </c>
      <c r="D13612" s="148">
        <f t="shared" si="636"/>
        <v>37049.730000000003</v>
      </c>
      <c r="E13612" s="138" t="s">
        <v>2035</v>
      </c>
      <c r="F13612" s="148">
        <f t="shared" si="637"/>
        <v>30368.63</v>
      </c>
      <c r="G13612" s="148">
        <f t="shared" si="638"/>
        <v>37049.728600000002</v>
      </c>
    </row>
    <row r="13613" spans="1:7" ht="14.4" customHeight="1">
      <c r="A13613" s="138" t="s">
        <v>22195</v>
      </c>
      <c r="B13613" s="151" t="s">
        <v>22196</v>
      </c>
      <c r="C13613" s="148">
        <v>45994.884320000012</v>
      </c>
      <c r="D13613" s="148">
        <f t="shared" si="636"/>
        <v>56113.760000000002</v>
      </c>
      <c r="E13613" s="138" t="s">
        <v>2035</v>
      </c>
      <c r="F13613" s="148">
        <f t="shared" si="637"/>
        <v>45994.879999999997</v>
      </c>
      <c r="G13613" s="148">
        <f t="shared" si="638"/>
        <v>56113.753599999996</v>
      </c>
    </row>
    <row r="13614" spans="1:7" ht="14.4" customHeight="1">
      <c r="A13614" s="138" t="s">
        <v>22197</v>
      </c>
      <c r="B13614" s="151" t="s">
        <v>22196</v>
      </c>
      <c r="C13614" s="148">
        <v>45994.884320000012</v>
      </c>
      <c r="D13614" s="148">
        <f t="shared" si="636"/>
        <v>56113.760000000002</v>
      </c>
      <c r="E13614" s="138" t="s">
        <v>2035</v>
      </c>
      <c r="F13614" s="148">
        <f t="shared" si="637"/>
        <v>45994.879999999997</v>
      </c>
      <c r="G13614" s="148">
        <f t="shared" si="638"/>
        <v>56113.753599999996</v>
      </c>
    </row>
    <row r="13615" spans="1:7" ht="14.4" customHeight="1">
      <c r="A13615" s="138" t="s">
        <v>22198</v>
      </c>
      <c r="B13615" s="151" t="s">
        <v>22199</v>
      </c>
      <c r="C13615" s="148">
        <v>9797.2952000000023</v>
      </c>
      <c r="D13615" s="148">
        <f t="shared" si="636"/>
        <v>11952.7</v>
      </c>
      <c r="E13615" s="138" t="s">
        <v>2035</v>
      </c>
      <c r="F13615" s="148">
        <f t="shared" si="637"/>
        <v>9797.2999999999993</v>
      </c>
      <c r="G13615" s="148">
        <f t="shared" si="638"/>
        <v>11952.705999999998</v>
      </c>
    </row>
    <row r="13616" spans="1:7" ht="14.4" customHeight="1">
      <c r="A13616" s="138" t="s">
        <v>22200</v>
      </c>
      <c r="B13616" s="151" t="s">
        <v>22199</v>
      </c>
      <c r="C13616" s="148">
        <v>9797.2952000000023</v>
      </c>
      <c r="D13616" s="148">
        <f t="shared" si="636"/>
        <v>11952.7</v>
      </c>
      <c r="E13616" s="138" t="s">
        <v>2035</v>
      </c>
      <c r="F13616" s="148">
        <f t="shared" si="637"/>
        <v>9797.2999999999993</v>
      </c>
      <c r="G13616" s="148">
        <f t="shared" si="638"/>
        <v>11952.705999999998</v>
      </c>
    </row>
    <row r="13617" spans="1:7" ht="14.4" customHeight="1">
      <c r="A13617" s="138" t="s">
        <v>22201</v>
      </c>
      <c r="B13617" s="151" t="s">
        <v>22202</v>
      </c>
      <c r="C13617" s="148">
        <v>68787.130720000001</v>
      </c>
      <c r="D13617" s="148">
        <f t="shared" si="636"/>
        <v>83920.3</v>
      </c>
      <c r="E13617" s="138" t="s">
        <v>2035</v>
      </c>
      <c r="F13617" s="148">
        <f t="shared" si="637"/>
        <v>68787.13</v>
      </c>
      <c r="G13617" s="148">
        <f t="shared" si="638"/>
        <v>83920.298600000009</v>
      </c>
    </row>
    <row r="13618" spans="1:7" ht="14.4" customHeight="1">
      <c r="A13618" s="138" t="s">
        <v>22203</v>
      </c>
      <c r="B13618" s="151" t="s">
        <v>22202</v>
      </c>
      <c r="C13618" s="148">
        <v>68787.130720000001</v>
      </c>
      <c r="D13618" s="148">
        <f t="shared" si="636"/>
        <v>83920.3</v>
      </c>
      <c r="E13618" s="138" t="s">
        <v>2035</v>
      </c>
      <c r="F13618" s="148">
        <f t="shared" si="637"/>
        <v>68787.13</v>
      </c>
      <c r="G13618" s="148">
        <f t="shared" si="638"/>
        <v>83920.298600000009</v>
      </c>
    </row>
    <row r="13619" spans="1:7" ht="14.4" customHeight="1">
      <c r="A13619" s="138" t="s">
        <v>22204</v>
      </c>
      <c r="B13619" s="151" t="s">
        <v>22205</v>
      </c>
      <c r="C13619" s="148">
        <v>85367.867200000022</v>
      </c>
      <c r="D13619" s="148">
        <f t="shared" si="636"/>
        <v>104148.8</v>
      </c>
      <c r="E13619" s="138" t="s">
        <v>2035</v>
      </c>
      <c r="F13619" s="148">
        <f t="shared" si="637"/>
        <v>85367.87</v>
      </c>
      <c r="G13619" s="148">
        <f t="shared" si="638"/>
        <v>104148.8014</v>
      </c>
    </row>
    <row r="13620" spans="1:7" ht="14.4" customHeight="1">
      <c r="A13620" s="138" t="s">
        <v>22206</v>
      </c>
      <c r="B13620" s="151" t="s">
        <v>22207</v>
      </c>
      <c r="C13620" s="148">
        <v>10993.172960000002</v>
      </c>
      <c r="D13620" s="148">
        <f t="shared" si="636"/>
        <v>13411.67</v>
      </c>
      <c r="E13620" s="138" t="s">
        <v>2035</v>
      </c>
      <c r="F13620" s="148">
        <f t="shared" si="637"/>
        <v>10993.17</v>
      </c>
      <c r="G13620" s="148">
        <f t="shared" si="638"/>
        <v>13411.6674</v>
      </c>
    </row>
    <row r="13621" spans="1:7" ht="14.4" customHeight="1">
      <c r="A13621" s="138" t="s">
        <v>22208</v>
      </c>
      <c r="B13621" s="151" t="s">
        <v>22207</v>
      </c>
      <c r="C13621" s="148">
        <v>10993.172960000002</v>
      </c>
      <c r="D13621" s="148">
        <f t="shared" si="636"/>
        <v>13411.67</v>
      </c>
      <c r="E13621" s="138" t="s">
        <v>2035</v>
      </c>
      <c r="F13621" s="148">
        <f t="shared" si="637"/>
        <v>10993.17</v>
      </c>
      <c r="G13621" s="148">
        <f t="shared" si="638"/>
        <v>13411.6674</v>
      </c>
    </row>
    <row r="13622" spans="1:7" ht="14.4" customHeight="1">
      <c r="A13622" s="138" t="s">
        <v>22209</v>
      </c>
      <c r="B13622" s="151" t="s">
        <v>22183</v>
      </c>
      <c r="C13622" s="148">
        <v>164186.26224000001</v>
      </c>
      <c r="D13622" s="148">
        <f t="shared" si="636"/>
        <v>200307.24</v>
      </c>
      <c r="E13622" s="138" t="s">
        <v>2035</v>
      </c>
      <c r="F13622" s="148">
        <f t="shared" si="637"/>
        <v>164186.26</v>
      </c>
      <c r="G13622" s="148">
        <f t="shared" si="638"/>
        <v>200307.2372</v>
      </c>
    </row>
    <row r="13623" spans="1:7" ht="14.4" customHeight="1">
      <c r="A13623" s="138" t="s">
        <v>22210</v>
      </c>
      <c r="B13623" s="151" t="s">
        <v>22211</v>
      </c>
      <c r="C13623" s="148">
        <v>12907.68864</v>
      </c>
      <c r="D13623" s="148">
        <f t="shared" si="636"/>
        <v>15747.38</v>
      </c>
      <c r="E13623" s="138" t="s">
        <v>2035</v>
      </c>
      <c r="F13623" s="148">
        <f t="shared" si="637"/>
        <v>12907.69</v>
      </c>
      <c r="G13623" s="148">
        <f t="shared" si="638"/>
        <v>15747.381800000001</v>
      </c>
    </row>
    <row r="13624" spans="1:7" ht="14.4" customHeight="1">
      <c r="A13624" s="138" t="s">
        <v>22212</v>
      </c>
      <c r="B13624" s="151" t="s">
        <v>22213</v>
      </c>
      <c r="C13624" s="148">
        <v>32149.434240000002</v>
      </c>
      <c r="D13624" s="148">
        <f t="shared" si="636"/>
        <v>39222.31</v>
      </c>
      <c r="E13624" s="138" t="s">
        <v>2035</v>
      </c>
      <c r="F13624" s="148">
        <f t="shared" si="637"/>
        <v>32149.43</v>
      </c>
      <c r="G13624" s="148">
        <f t="shared" si="638"/>
        <v>39222.304600000003</v>
      </c>
    </row>
    <row r="13625" spans="1:7" ht="14.4" customHeight="1">
      <c r="A13625" s="138" t="s">
        <v>22214</v>
      </c>
      <c r="B13625" s="151" t="s">
        <v>22215</v>
      </c>
      <c r="C13625" s="148">
        <v>31388.095200000003</v>
      </c>
      <c r="D13625" s="148">
        <f t="shared" si="636"/>
        <v>38293.480000000003</v>
      </c>
      <c r="E13625" s="138" t="s">
        <v>2035</v>
      </c>
      <c r="F13625" s="148">
        <f t="shared" si="637"/>
        <v>31388.1</v>
      </c>
      <c r="G13625" s="148">
        <f t="shared" si="638"/>
        <v>38293.481999999996</v>
      </c>
    </row>
    <row r="13626" spans="1:7" ht="14.4" customHeight="1">
      <c r="A13626" s="138" t="s">
        <v>22216</v>
      </c>
      <c r="B13626" s="151" t="s">
        <v>22217</v>
      </c>
      <c r="C13626" s="148">
        <v>48657.766080000009</v>
      </c>
      <c r="D13626" s="148">
        <f t="shared" si="636"/>
        <v>59362.47</v>
      </c>
      <c r="E13626" s="138" t="s">
        <v>2035</v>
      </c>
      <c r="F13626" s="148">
        <f t="shared" si="637"/>
        <v>48657.77</v>
      </c>
      <c r="G13626" s="148">
        <f t="shared" si="638"/>
        <v>59362.479399999997</v>
      </c>
    </row>
    <row r="13627" spans="1:7" ht="14.4" customHeight="1">
      <c r="A13627" s="138" t="s">
        <v>22218</v>
      </c>
      <c r="B13627" s="151" t="s">
        <v>22219</v>
      </c>
      <c r="C13627" s="148">
        <v>10530.77872</v>
      </c>
      <c r="D13627" s="148">
        <f t="shared" si="636"/>
        <v>12847.55</v>
      </c>
      <c r="E13627" s="138" t="s">
        <v>2035</v>
      </c>
      <c r="F13627" s="148">
        <f t="shared" si="637"/>
        <v>10530.78</v>
      </c>
      <c r="G13627" s="148">
        <f t="shared" si="638"/>
        <v>12847.551600000001</v>
      </c>
    </row>
    <row r="13628" spans="1:7" ht="14.4" customHeight="1">
      <c r="A13628" s="138" t="s">
        <v>22220</v>
      </c>
      <c r="B13628" s="151" t="s">
        <v>22202</v>
      </c>
      <c r="C13628" s="148">
        <v>70226.279200000004</v>
      </c>
      <c r="D13628" s="148">
        <f t="shared" si="636"/>
        <v>85676.06</v>
      </c>
      <c r="E13628" s="138" t="s">
        <v>2035</v>
      </c>
      <c r="F13628" s="148">
        <f t="shared" si="637"/>
        <v>70226.28</v>
      </c>
      <c r="G13628" s="148">
        <f t="shared" si="638"/>
        <v>85676.061600000001</v>
      </c>
    </row>
    <row r="13629" spans="1:7" ht="14.4" customHeight="1">
      <c r="A13629" s="138" t="s">
        <v>22221</v>
      </c>
      <c r="B13629" s="151" t="s">
        <v>22222</v>
      </c>
      <c r="C13629" s="148">
        <v>91191.26016000002</v>
      </c>
      <c r="D13629" s="148">
        <f t="shared" si="636"/>
        <v>111253.34</v>
      </c>
      <c r="E13629" s="138" t="s">
        <v>2035</v>
      </c>
      <c r="F13629" s="148">
        <f t="shared" si="637"/>
        <v>91191.26</v>
      </c>
      <c r="G13629" s="148">
        <f t="shared" si="638"/>
        <v>111253.33719999999</v>
      </c>
    </row>
    <row r="13630" spans="1:7" ht="14.4" customHeight="1">
      <c r="A13630" s="138" t="s">
        <v>22223</v>
      </c>
      <c r="B13630" s="151" t="s">
        <v>22224</v>
      </c>
      <c r="C13630" s="148">
        <v>12694.121440000001</v>
      </c>
      <c r="D13630" s="148">
        <f t="shared" si="636"/>
        <v>15486.83</v>
      </c>
      <c r="E13630" s="138" t="s">
        <v>2035</v>
      </c>
      <c r="F13630" s="148">
        <f t="shared" si="637"/>
        <v>12694.12</v>
      </c>
      <c r="G13630" s="148">
        <f t="shared" si="638"/>
        <v>15486.8264</v>
      </c>
    </row>
    <row r="13631" spans="1:7" ht="14.4" customHeight="1">
      <c r="A13631" s="138" t="s">
        <v>22225</v>
      </c>
      <c r="B13631" s="151" t="s">
        <v>22226</v>
      </c>
      <c r="C13631" s="148">
        <v>107363.49008000002</v>
      </c>
      <c r="D13631" s="148">
        <f t="shared" si="636"/>
        <v>130983.46</v>
      </c>
      <c r="E13631" s="138" t="s">
        <v>2035</v>
      </c>
      <c r="F13631" s="148">
        <f t="shared" si="637"/>
        <v>107363.49</v>
      </c>
      <c r="G13631" s="148">
        <f t="shared" si="638"/>
        <v>130983.4578</v>
      </c>
    </row>
    <row r="13632" spans="1:7" ht="14.4" customHeight="1">
      <c r="A13632" s="138" t="s">
        <v>22227</v>
      </c>
      <c r="B13632" s="151" t="s">
        <v>22228</v>
      </c>
      <c r="C13632" s="148">
        <v>6779.745280000001</v>
      </c>
      <c r="D13632" s="148">
        <f t="shared" si="636"/>
        <v>8271.2900000000009</v>
      </c>
      <c r="E13632" s="138" t="s">
        <v>2035</v>
      </c>
      <c r="F13632" s="148">
        <f t="shared" si="637"/>
        <v>6779.75</v>
      </c>
      <c r="G13632" s="148">
        <f t="shared" si="638"/>
        <v>8271.2950000000001</v>
      </c>
    </row>
    <row r="13633" spans="1:7" ht="14.4" customHeight="1">
      <c r="A13633" s="138" t="s">
        <v>22229</v>
      </c>
      <c r="B13633" s="151" t="s">
        <v>22163</v>
      </c>
      <c r="C13633" s="148">
        <v>174987.66</v>
      </c>
      <c r="D13633" s="148">
        <f t="shared" si="636"/>
        <v>213484.95</v>
      </c>
      <c r="E13633" s="138" t="s">
        <v>2035</v>
      </c>
      <c r="F13633" s="148">
        <f t="shared" si="637"/>
        <v>174987.66</v>
      </c>
      <c r="G13633" s="148">
        <f t="shared" si="638"/>
        <v>213484.94519999999</v>
      </c>
    </row>
    <row r="13634" spans="1:7" ht="14.4" customHeight="1">
      <c r="A13634" s="138" t="s">
        <v>22230</v>
      </c>
      <c r="B13634" s="151" t="s">
        <v>22165</v>
      </c>
      <c r="C13634" s="148">
        <v>16335.630000000001</v>
      </c>
      <c r="D13634" s="148">
        <f t="shared" si="636"/>
        <v>19929.47</v>
      </c>
      <c r="E13634" s="138" t="s">
        <v>2035</v>
      </c>
      <c r="F13634" s="148">
        <f t="shared" si="637"/>
        <v>16335.63</v>
      </c>
      <c r="G13634" s="148">
        <f t="shared" si="638"/>
        <v>19929.4686</v>
      </c>
    </row>
    <row r="13635" spans="1:7" ht="14.4" customHeight="1">
      <c r="A13635" s="138" t="s">
        <v>22231</v>
      </c>
      <c r="B13635" s="151" t="s">
        <v>22167</v>
      </c>
      <c r="C13635" s="148">
        <v>34181.1</v>
      </c>
      <c r="D13635" s="148">
        <f t="shared" si="636"/>
        <v>41700.94</v>
      </c>
      <c r="E13635" s="138" t="s">
        <v>2035</v>
      </c>
      <c r="F13635" s="148">
        <f t="shared" si="637"/>
        <v>34181.1</v>
      </c>
      <c r="G13635" s="148">
        <f t="shared" si="638"/>
        <v>41700.941999999995</v>
      </c>
    </row>
    <row r="13636" spans="1:7" ht="14.4" customHeight="1">
      <c r="A13636" s="138" t="s">
        <v>22232</v>
      </c>
      <c r="B13636" s="151" t="s">
        <v>22169</v>
      </c>
      <c r="C13636" s="148">
        <v>108778.38000000002</v>
      </c>
      <c r="D13636" s="148">
        <f t="shared" si="636"/>
        <v>132709.62</v>
      </c>
      <c r="E13636" s="138" t="s">
        <v>2035</v>
      </c>
      <c r="F13636" s="148">
        <f t="shared" si="637"/>
        <v>108778.38</v>
      </c>
      <c r="G13636" s="148">
        <f t="shared" si="638"/>
        <v>132709.62359999999</v>
      </c>
    </row>
    <row r="13637" spans="1:7" ht="14.4" customHeight="1">
      <c r="A13637" s="138" t="s">
        <v>22233</v>
      </c>
      <c r="B13637" s="151" t="s">
        <v>22171</v>
      </c>
      <c r="C13637" s="148">
        <v>33013.769999999997</v>
      </c>
      <c r="D13637" s="148">
        <f t="shared" si="636"/>
        <v>40276.800000000003</v>
      </c>
      <c r="E13637" s="138" t="s">
        <v>2035</v>
      </c>
      <c r="F13637" s="148">
        <f t="shared" si="637"/>
        <v>33013.769999999997</v>
      </c>
      <c r="G13637" s="148">
        <f t="shared" si="638"/>
        <v>40276.799399999996</v>
      </c>
    </row>
    <row r="13638" spans="1:7" ht="14.4" customHeight="1">
      <c r="A13638" s="138" t="s">
        <v>22234</v>
      </c>
      <c r="B13638" s="151" t="s">
        <v>22173</v>
      </c>
      <c r="C13638" s="148">
        <v>51183.11</v>
      </c>
      <c r="D13638" s="148">
        <f t="shared" si="636"/>
        <v>62443.39</v>
      </c>
      <c r="E13638" s="138" t="s">
        <v>2035</v>
      </c>
      <c r="F13638" s="148">
        <f t="shared" si="637"/>
        <v>51183.11</v>
      </c>
      <c r="G13638" s="148">
        <f t="shared" si="638"/>
        <v>62443.394200000002</v>
      </c>
    </row>
    <row r="13639" spans="1:7" ht="14.4" customHeight="1">
      <c r="A13639" s="138" t="s">
        <v>22235</v>
      </c>
      <c r="B13639" s="151" t="s">
        <v>22175</v>
      </c>
      <c r="C13639" s="148">
        <v>13034.02</v>
      </c>
      <c r="D13639" s="148">
        <f t="shared" si="636"/>
        <v>15901.5</v>
      </c>
      <c r="E13639" s="138" t="s">
        <v>2035</v>
      </c>
      <c r="F13639" s="148">
        <f t="shared" si="637"/>
        <v>13034.02</v>
      </c>
      <c r="G13639" s="148">
        <f t="shared" si="638"/>
        <v>15901.5044</v>
      </c>
    </row>
    <row r="13640" spans="1:7" ht="14.4" customHeight="1">
      <c r="A13640" s="138" t="s">
        <v>22236</v>
      </c>
      <c r="B13640" s="151" t="s">
        <v>22177</v>
      </c>
      <c r="C13640" s="148">
        <v>69427.010000000009</v>
      </c>
      <c r="D13640" s="148">
        <f t="shared" si="636"/>
        <v>84700.95</v>
      </c>
      <c r="E13640" s="138" t="s">
        <v>2035</v>
      </c>
      <c r="F13640" s="148">
        <f t="shared" si="637"/>
        <v>69427.009999999995</v>
      </c>
      <c r="G13640" s="148">
        <f t="shared" si="638"/>
        <v>84700.952199999985</v>
      </c>
    </row>
    <row r="13641" spans="1:7" ht="14.4" customHeight="1">
      <c r="A13641" s="138" t="s">
        <v>22237</v>
      </c>
      <c r="B13641" s="151" t="s">
        <v>22179</v>
      </c>
      <c r="C13641" s="148">
        <v>16009.43</v>
      </c>
      <c r="D13641" s="148">
        <f t="shared" ref="D13641:D13704" si="639">ROUND(C13641*(1+$D$8),2)</f>
        <v>19531.5</v>
      </c>
      <c r="E13641" s="138" t="s">
        <v>2035</v>
      </c>
      <c r="F13641" s="148">
        <f t="shared" ref="F13641:F13704" si="640">ROUND(C13641*(1-HLOOKUP(E13641,$1:$2,2,FALSE)),2)</f>
        <v>16009.43</v>
      </c>
      <c r="G13641" s="148">
        <f t="shared" ref="G13641:G13704" si="641">F13641*(1+$D$8)</f>
        <v>19531.5046</v>
      </c>
    </row>
    <row r="13642" spans="1:7" ht="14.4" customHeight="1">
      <c r="A13642" s="138" t="s">
        <v>22238</v>
      </c>
      <c r="B13642" s="151" t="s">
        <v>22239</v>
      </c>
      <c r="C13642" s="148">
        <v>237140.30339999998</v>
      </c>
      <c r="D13642" s="148">
        <f t="shared" si="639"/>
        <v>289311.17</v>
      </c>
      <c r="E13642" s="138" t="s">
        <v>2044</v>
      </c>
      <c r="F13642" s="148">
        <f t="shared" si="640"/>
        <v>237140.3</v>
      </c>
      <c r="G13642" s="148">
        <f t="shared" si="641"/>
        <v>289311.16599999997</v>
      </c>
    </row>
    <row r="13643" spans="1:7" ht="14.4" customHeight="1">
      <c r="A13643" s="138" t="s">
        <v>22240</v>
      </c>
      <c r="B13643" s="151" t="s">
        <v>22241</v>
      </c>
      <c r="C13643" s="148">
        <v>237140.30339999998</v>
      </c>
      <c r="D13643" s="148">
        <f t="shared" si="639"/>
        <v>289311.17</v>
      </c>
      <c r="E13643" s="138" t="s">
        <v>2044</v>
      </c>
      <c r="F13643" s="148">
        <f t="shared" si="640"/>
        <v>237140.3</v>
      </c>
      <c r="G13643" s="148">
        <f t="shared" si="641"/>
        <v>289311.16599999997</v>
      </c>
    </row>
    <row r="13644" spans="1:7" ht="14.4" customHeight="1">
      <c r="A13644" s="138" t="s">
        <v>22242</v>
      </c>
      <c r="B13644" s="151" t="s">
        <v>22243</v>
      </c>
      <c r="C13644" s="148">
        <v>237140.30339999998</v>
      </c>
      <c r="D13644" s="148">
        <f t="shared" si="639"/>
        <v>289311.17</v>
      </c>
      <c r="E13644" s="138" t="s">
        <v>2044</v>
      </c>
      <c r="F13644" s="148">
        <f t="shared" si="640"/>
        <v>237140.3</v>
      </c>
      <c r="G13644" s="148">
        <f t="shared" si="641"/>
        <v>289311.16599999997</v>
      </c>
    </row>
    <row r="13645" spans="1:7" ht="14.4" customHeight="1">
      <c r="A13645" s="138" t="s">
        <v>22244</v>
      </c>
      <c r="B13645" s="151" t="s">
        <v>22245</v>
      </c>
      <c r="C13645" s="148">
        <v>237140.30339999998</v>
      </c>
      <c r="D13645" s="148">
        <f t="shared" si="639"/>
        <v>289311.17</v>
      </c>
      <c r="E13645" s="138" t="s">
        <v>2044</v>
      </c>
      <c r="F13645" s="148">
        <f t="shared" si="640"/>
        <v>237140.3</v>
      </c>
      <c r="G13645" s="148">
        <f t="shared" si="641"/>
        <v>289311.16599999997</v>
      </c>
    </row>
    <row r="13646" spans="1:7" ht="14.4" customHeight="1">
      <c r="A13646" s="138" t="s">
        <v>22246</v>
      </c>
      <c r="B13646" s="151" t="s">
        <v>22247</v>
      </c>
      <c r="C13646" s="148">
        <v>237140.30339999998</v>
      </c>
      <c r="D13646" s="148">
        <f t="shared" si="639"/>
        <v>289311.17</v>
      </c>
      <c r="E13646" s="138" t="s">
        <v>2044</v>
      </c>
      <c r="F13646" s="148">
        <f t="shared" si="640"/>
        <v>237140.3</v>
      </c>
      <c r="G13646" s="148">
        <f t="shared" si="641"/>
        <v>289311.16599999997</v>
      </c>
    </row>
    <row r="13647" spans="1:7" ht="14.4" customHeight="1">
      <c r="A13647" s="138" t="s">
        <v>22248</v>
      </c>
      <c r="B13647" s="151" t="s">
        <v>22249</v>
      </c>
      <c r="C13647" s="148">
        <v>237140.30339999998</v>
      </c>
      <c r="D13647" s="148">
        <f t="shared" si="639"/>
        <v>289311.17</v>
      </c>
      <c r="E13647" s="138" t="s">
        <v>2044</v>
      </c>
      <c r="F13647" s="148">
        <f t="shared" si="640"/>
        <v>237140.3</v>
      </c>
      <c r="G13647" s="148">
        <f t="shared" si="641"/>
        <v>289311.16599999997</v>
      </c>
    </row>
    <row r="13648" spans="1:7" ht="14.4" customHeight="1">
      <c r="A13648" s="138" t="s">
        <v>22250</v>
      </c>
      <c r="B13648" s="151" t="s">
        <v>22251</v>
      </c>
      <c r="C13648" s="148">
        <v>237140.30339999998</v>
      </c>
      <c r="D13648" s="148">
        <f t="shared" si="639"/>
        <v>289311.17</v>
      </c>
      <c r="E13648" s="138" t="s">
        <v>2044</v>
      </c>
      <c r="F13648" s="148">
        <f t="shared" si="640"/>
        <v>237140.3</v>
      </c>
      <c r="G13648" s="148">
        <f t="shared" si="641"/>
        <v>289311.16599999997</v>
      </c>
    </row>
    <row r="13649" spans="1:7" ht="14.4" customHeight="1">
      <c r="A13649" s="138" t="s">
        <v>22252</v>
      </c>
      <c r="B13649" s="151" t="s">
        <v>22253</v>
      </c>
      <c r="C13649" s="148">
        <v>237140.30339999998</v>
      </c>
      <c r="D13649" s="148">
        <f t="shared" si="639"/>
        <v>289311.17</v>
      </c>
      <c r="E13649" s="138" t="s">
        <v>2044</v>
      </c>
      <c r="F13649" s="148">
        <f t="shared" si="640"/>
        <v>237140.3</v>
      </c>
      <c r="G13649" s="148">
        <f t="shared" si="641"/>
        <v>289311.16599999997</v>
      </c>
    </row>
    <row r="13650" spans="1:7" ht="14.4" customHeight="1">
      <c r="A13650" s="138" t="s">
        <v>22254</v>
      </c>
      <c r="B13650" s="151" t="s">
        <v>22255</v>
      </c>
      <c r="C13650" s="148">
        <v>237140.30339999998</v>
      </c>
      <c r="D13650" s="148">
        <f t="shared" si="639"/>
        <v>289311.17</v>
      </c>
      <c r="E13650" s="138" t="s">
        <v>2044</v>
      </c>
      <c r="F13650" s="148">
        <f t="shared" si="640"/>
        <v>237140.3</v>
      </c>
      <c r="G13650" s="148">
        <f t="shared" si="641"/>
        <v>289311.16599999997</v>
      </c>
    </row>
    <row r="13651" spans="1:7" ht="14.4" customHeight="1">
      <c r="A13651" s="138" t="s">
        <v>22256</v>
      </c>
      <c r="B13651" s="151" t="s">
        <v>22257</v>
      </c>
      <c r="C13651" s="148">
        <v>237140.30339999998</v>
      </c>
      <c r="D13651" s="148">
        <f t="shared" si="639"/>
        <v>289311.17</v>
      </c>
      <c r="E13651" s="138" t="s">
        <v>2044</v>
      </c>
      <c r="F13651" s="148">
        <f t="shared" si="640"/>
        <v>237140.3</v>
      </c>
      <c r="G13651" s="148">
        <f t="shared" si="641"/>
        <v>289311.16599999997</v>
      </c>
    </row>
    <row r="13652" spans="1:7" ht="14.4" customHeight="1">
      <c r="A13652" s="138" t="s">
        <v>22258</v>
      </c>
      <c r="B13652" s="151" t="s">
        <v>22259</v>
      </c>
      <c r="C13652" s="148">
        <v>237140.30339999998</v>
      </c>
      <c r="D13652" s="148">
        <f t="shared" si="639"/>
        <v>289311.17</v>
      </c>
      <c r="E13652" s="138" t="s">
        <v>2044</v>
      </c>
      <c r="F13652" s="148">
        <f t="shared" si="640"/>
        <v>237140.3</v>
      </c>
      <c r="G13652" s="148">
        <f t="shared" si="641"/>
        <v>289311.16599999997</v>
      </c>
    </row>
    <row r="13653" spans="1:7" ht="14.4" customHeight="1">
      <c r="A13653" s="138" t="s">
        <v>22260</v>
      </c>
      <c r="B13653" s="151" t="s">
        <v>22261</v>
      </c>
      <c r="C13653" s="148">
        <v>237140.30339999998</v>
      </c>
      <c r="D13653" s="148">
        <f t="shared" si="639"/>
        <v>289311.17</v>
      </c>
      <c r="E13653" s="138" t="s">
        <v>2044</v>
      </c>
      <c r="F13653" s="148">
        <f t="shared" si="640"/>
        <v>237140.3</v>
      </c>
      <c r="G13653" s="148">
        <f t="shared" si="641"/>
        <v>289311.16599999997</v>
      </c>
    </row>
    <row r="13654" spans="1:7" ht="14.4" customHeight="1">
      <c r="A13654" s="138" t="s">
        <v>22262</v>
      </c>
      <c r="B13654" s="151" t="s">
        <v>22263</v>
      </c>
      <c r="C13654" s="148">
        <v>237140.30339999998</v>
      </c>
      <c r="D13654" s="148">
        <f t="shared" si="639"/>
        <v>289311.17</v>
      </c>
      <c r="E13654" s="138" t="s">
        <v>2044</v>
      </c>
      <c r="F13654" s="148">
        <f t="shared" si="640"/>
        <v>237140.3</v>
      </c>
      <c r="G13654" s="148">
        <f t="shared" si="641"/>
        <v>289311.16599999997</v>
      </c>
    </row>
    <row r="13655" spans="1:7" ht="14.4" customHeight="1">
      <c r="A13655" s="138" t="s">
        <v>22264</v>
      </c>
      <c r="B13655" s="151" t="s">
        <v>22265</v>
      </c>
      <c r="C13655" s="148">
        <v>237140.30339999998</v>
      </c>
      <c r="D13655" s="148">
        <f t="shared" si="639"/>
        <v>289311.17</v>
      </c>
      <c r="E13655" s="138" t="s">
        <v>2044</v>
      </c>
      <c r="F13655" s="148">
        <f t="shared" si="640"/>
        <v>237140.3</v>
      </c>
      <c r="G13655" s="148">
        <f t="shared" si="641"/>
        <v>289311.16599999997</v>
      </c>
    </row>
    <row r="13656" spans="1:7" ht="14.4" customHeight="1">
      <c r="A13656" s="138" t="s">
        <v>22266</v>
      </c>
      <c r="B13656" s="151" t="s">
        <v>22267</v>
      </c>
      <c r="C13656" s="148">
        <v>237140.30339999998</v>
      </c>
      <c r="D13656" s="148">
        <f t="shared" si="639"/>
        <v>289311.17</v>
      </c>
      <c r="E13656" s="138" t="s">
        <v>2044</v>
      </c>
      <c r="F13656" s="148">
        <f t="shared" si="640"/>
        <v>237140.3</v>
      </c>
      <c r="G13656" s="148">
        <f t="shared" si="641"/>
        <v>289311.16599999997</v>
      </c>
    </row>
    <row r="13657" spans="1:7" ht="14.4" customHeight="1">
      <c r="A13657" s="138" t="s">
        <v>22268</v>
      </c>
      <c r="B13657" s="151" t="s">
        <v>22269</v>
      </c>
      <c r="C13657" s="148">
        <v>237140.30339999998</v>
      </c>
      <c r="D13657" s="148">
        <f t="shared" si="639"/>
        <v>289311.17</v>
      </c>
      <c r="E13657" s="138" t="s">
        <v>2044</v>
      </c>
      <c r="F13657" s="148">
        <f t="shared" si="640"/>
        <v>237140.3</v>
      </c>
      <c r="G13657" s="148">
        <f t="shared" si="641"/>
        <v>289311.16599999997</v>
      </c>
    </row>
    <row r="13658" spans="1:7" ht="14.4" customHeight="1">
      <c r="A13658" s="138" t="s">
        <v>22270</v>
      </c>
      <c r="B13658" s="151" t="s">
        <v>22271</v>
      </c>
      <c r="C13658" s="148">
        <v>237140.30339999998</v>
      </c>
      <c r="D13658" s="148">
        <f t="shared" si="639"/>
        <v>289311.17</v>
      </c>
      <c r="E13658" s="138" t="s">
        <v>2044</v>
      </c>
      <c r="F13658" s="148">
        <f t="shared" si="640"/>
        <v>237140.3</v>
      </c>
      <c r="G13658" s="148">
        <f t="shared" si="641"/>
        <v>289311.16599999997</v>
      </c>
    </row>
    <row r="13659" spans="1:7" ht="14.4" customHeight="1">
      <c r="A13659" s="138" t="s">
        <v>22272</v>
      </c>
      <c r="B13659" s="151" t="s">
        <v>22273</v>
      </c>
      <c r="C13659" s="148">
        <v>237140.30339999998</v>
      </c>
      <c r="D13659" s="148">
        <f t="shared" si="639"/>
        <v>289311.17</v>
      </c>
      <c r="E13659" s="138" t="s">
        <v>2044</v>
      </c>
      <c r="F13659" s="148">
        <f t="shared" si="640"/>
        <v>237140.3</v>
      </c>
      <c r="G13659" s="148">
        <f t="shared" si="641"/>
        <v>289311.16599999997</v>
      </c>
    </row>
    <row r="13660" spans="1:7" ht="14.4" customHeight="1">
      <c r="A13660" s="138" t="s">
        <v>22274</v>
      </c>
      <c r="B13660" s="151" t="s">
        <v>22275</v>
      </c>
      <c r="C13660" s="148">
        <v>237140.30339999998</v>
      </c>
      <c r="D13660" s="148">
        <f t="shared" si="639"/>
        <v>289311.17</v>
      </c>
      <c r="E13660" s="138" t="s">
        <v>2044</v>
      </c>
      <c r="F13660" s="148">
        <f t="shared" si="640"/>
        <v>237140.3</v>
      </c>
      <c r="G13660" s="148">
        <f t="shared" si="641"/>
        <v>289311.16599999997</v>
      </c>
    </row>
    <row r="13661" spans="1:7" ht="14.4" customHeight="1">
      <c r="A13661" s="138" t="s">
        <v>22276</v>
      </c>
      <c r="B13661" s="151" t="s">
        <v>22277</v>
      </c>
      <c r="C13661" s="148">
        <v>237140.30339999998</v>
      </c>
      <c r="D13661" s="148">
        <f t="shared" si="639"/>
        <v>289311.17</v>
      </c>
      <c r="E13661" s="138" t="s">
        <v>2044</v>
      </c>
      <c r="F13661" s="148">
        <f t="shared" si="640"/>
        <v>237140.3</v>
      </c>
      <c r="G13661" s="148">
        <f t="shared" si="641"/>
        <v>289311.16599999997</v>
      </c>
    </row>
    <row r="13662" spans="1:7" ht="14.4" customHeight="1">
      <c r="A13662" s="138" t="s">
        <v>22278</v>
      </c>
      <c r="B13662" s="151" t="s">
        <v>22279</v>
      </c>
      <c r="C13662" s="148">
        <v>451315.68299999996</v>
      </c>
      <c r="D13662" s="148">
        <f t="shared" si="639"/>
        <v>550605.13</v>
      </c>
      <c r="E13662" s="138" t="s">
        <v>2044</v>
      </c>
      <c r="F13662" s="148">
        <f t="shared" si="640"/>
        <v>451315.68</v>
      </c>
      <c r="G13662" s="148">
        <f t="shared" si="641"/>
        <v>550605.12959999999</v>
      </c>
    </row>
    <row r="13663" spans="1:7" ht="14.4" customHeight="1">
      <c r="A13663" s="138" t="s">
        <v>22280</v>
      </c>
      <c r="B13663" s="151" t="s">
        <v>22281</v>
      </c>
      <c r="C13663" s="148">
        <v>451315.68299999996</v>
      </c>
      <c r="D13663" s="148">
        <f t="shared" si="639"/>
        <v>550605.13</v>
      </c>
      <c r="E13663" s="138" t="s">
        <v>2044</v>
      </c>
      <c r="F13663" s="148">
        <f t="shared" si="640"/>
        <v>451315.68</v>
      </c>
      <c r="G13663" s="148">
        <f t="shared" si="641"/>
        <v>550605.12959999999</v>
      </c>
    </row>
    <row r="13664" spans="1:7" ht="14.4" customHeight="1">
      <c r="A13664" s="138" t="s">
        <v>22282</v>
      </c>
      <c r="B13664" s="151" t="s">
        <v>22283</v>
      </c>
      <c r="C13664" s="148">
        <v>451315.68299999996</v>
      </c>
      <c r="D13664" s="148">
        <f t="shared" si="639"/>
        <v>550605.13</v>
      </c>
      <c r="E13664" s="138" t="s">
        <v>2044</v>
      </c>
      <c r="F13664" s="148">
        <f t="shared" si="640"/>
        <v>451315.68</v>
      </c>
      <c r="G13664" s="148">
        <f t="shared" si="641"/>
        <v>550605.12959999999</v>
      </c>
    </row>
    <row r="13665" spans="1:7" ht="14.4" customHeight="1">
      <c r="A13665" s="138" t="s">
        <v>22284</v>
      </c>
      <c r="B13665" s="151" t="s">
        <v>22285</v>
      </c>
      <c r="C13665" s="148">
        <v>451315.68299999996</v>
      </c>
      <c r="D13665" s="148">
        <f t="shared" si="639"/>
        <v>550605.13</v>
      </c>
      <c r="E13665" s="138" t="s">
        <v>2044</v>
      </c>
      <c r="F13665" s="148">
        <f t="shared" si="640"/>
        <v>451315.68</v>
      </c>
      <c r="G13665" s="148">
        <f t="shared" si="641"/>
        <v>550605.12959999999</v>
      </c>
    </row>
    <row r="13666" spans="1:7" ht="14.4" customHeight="1">
      <c r="A13666" s="138" t="s">
        <v>22286</v>
      </c>
      <c r="B13666" s="151" t="s">
        <v>22287</v>
      </c>
      <c r="C13666" s="148">
        <v>451315.68299999996</v>
      </c>
      <c r="D13666" s="148">
        <f t="shared" si="639"/>
        <v>550605.13</v>
      </c>
      <c r="E13666" s="138" t="s">
        <v>2044</v>
      </c>
      <c r="F13666" s="148">
        <f t="shared" si="640"/>
        <v>451315.68</v>
      </c>
      <c r="G13666" s="148">
        <f t="shared" si="641"/>
        <v>550605.12959999999</v>
      </c>
    </row>
    <row r="13667" spans="1:7" ht="14.4" customHeight="1">
      <c r="A13667" s="138" t="s">
        <v>22288</v>
      </c>
      <c r="B13667" s="151" t="s">
        <v>22289</v>
      </c>
      <c r="C13667" s="148">
        <v>451315.68299999996</v>
      </c>
      <c r="D13667" s="148">
        <f t="shared" si="639"/>
        <v>550605.13</v>
      </c>
      <c r="E13667" s="138" t="s">
        <v>2044</v>
      </c>
      <c r="F13667" s="148">
        <f t="shared" si="640"/>
        <v>451315.68</v>
      </c>
      <c r="G13667" s="148">
        <f t="shared" si="641"/>
        <v>550605.12959999999</v>
      </c>
    </row>
    <row r="13668" spans="1:7" ht="14.4" customHeight="1">
      <c r="A13668" s="138" t="s">
        <v>22290</v>
      </c>
      <c r="B13668" s="151" t="s">
        <v>22291</v>
      </c>
      <c r="C13668" s="148">
        <v>451315.68299999996</v>
      </c>
      <c r="D13668" s="148">
        <f t="shared" si="639"/>
        <v>550605.13</v>
      </c>
      <c r="E13668" s="138" t="s">
        <v>2044</v>
      </c>
      <c r="F13668" s="148">
        <f t="shared" si="640"/>
        <v>451315.68</v>
      </c>
      <c r="G13668" s="148">
        <f t="shared" si="641"/>
        <v>550605.12959999999</v>
      </c>
    </row>
    <row r="13669" spans="1:7" ht="14.4" customHeight="1">
      <c r="A13669" s="138" t="s">
        <v>22292</v>
      </c>
      <c r="B13669" s="151" t="s">
        <v>22293</v>
      </c>
      <c r="C13669" s="148">
        <v>451315.68299999996</v>
      </c>
      <c r="D13669" s="148">
        <f t="shared" si="639"/>
        <v>550605.13</v>
      </c>
      <c r="E13669" s="138" t="s">
        <v>2044</v>
      </c>
      <c r="F13669" s="148">
        <f t="shared" si="640"/>
        <v>451315.68</v>
      </c>
      <c r="G13669" s="148">
        <f t="shared" si="641"/>
        <v>550605.12959999999</v>
      </c>
    </row>
    <row r="13670" spans="1:7" ht="14.4" customHeight="1">
      <c r="A13670" s="138" t="s">
        <v>22294</v>
      </c>
      <c r="B13670" s="151" t="s">
        <v>22295</v>
      </c>
      <c r="C13670" s="148">
        <v>451315.68299999996</v>
      </c>
      <c r="D13670" s="148">
        <f t="shared" si="639"/>
        <v>550605.13</v>
      </c>
      <c r="E13670" s="138" t="s">
        <v>2044</v>
      </c>
      <c r="F13670" s="148">
        <f t="shared" si="640"/>
        <v>451315.68</v>
      </c>
      <c r="G13670" s="148">
        <f t="shared" si="641"/>
        <v>550605.12959999999</v>
      </c>
    </row>
    <row r="13671" spans="1:7" ht="14.4" customHeight="1">
      <c r="A13671" s="138" t="s">
        <v>22296</v>
      </c>
      <c r="B13671" s="151" t="s">
        <v>22297</v>
      </c>
      <c r="C13671" s="148">
        <v>237140.30339999998</v>
      </c>
      <c r="D13671" s="148">
        <f t="shared" si="639"/>
        <v>289311.17</v>
      </c>
      <c r="E13671" s="138" t="s">
        <v>2044</v>
      </c>
      <c r="F13671" s="148">
        <f t="shared" si="640"/>
        <v>237140.3</v>
      </c>
      <c r="G13671" s="148">
        <f t="shared" si="641"/>
        <v>289311.16599999997</v>
      </c>
    </row>
    <row r="13672" spans="1:7" ht="14.4" customHeight="1">
      <c r="A13672" s="138" t="s">
        <v>22298</v>
      </c>
      <c r="B13672" s="151" t="s">
        <v>22299</v>
      </c>
      <c r="C13672" s="148">
        <v>451315.68299999996</v>
      </c>
      <c r="D13672" s="148">
        <f t="shared" si="639"/>
        <v>550605.13</v>
      </c>
      <c r="E13672" s="138" t="s">
        <v>2044</v>
      </c>
      <c r="F13672" s="148">
        <f t="shared" si="640"/>
        <v>451315.68</v>
      </c>
      <c r="G13672" s="148">
        <f t="shared" si="641"/>
        <v>550605.12959999999</v>
      </c>
    </row>
    <row r="13673" spans="1:7" ht="14.4" customHeight="1">
      <c r="A13673" s="138" t="s">
        <v>22300</v>
      </c>
      <c r="B13673" s="151" t="s">
        <v>22301</v>
      </c>
      <c r="C13673" s="148">
        <v>451315.68299999996</v>
      </c>
      <c r="D13673" s="148">
        <f t="shared" si="639"/>
        <v>550605.13</v>
      </c>
      <c r="E13673" s="138" t="s">
        <v>2044</v>
      </c>
      <c r="F13673" s="148">
        <f t="shared" si="640"/>
        <v>451315.68</v>
      </c>
      <c r="G13673" s="148">
        <f t="shared" si="641"/>
        <v>550605.12959999999</v>
      </c>
    </row>
    <row r="13674" spans="1:7" ht="14.4" customHeight="1">
      <c r="A13674" s="138" t="s">
        <v>22302</v>
      </c>
      <c r="B13674" s="151" t="s">
        <v>22303</v>
      </c>
      <c r="C13674" s="148">
        <v>451315.68299999996</v>
      </c>
      <c r="D13674" s="148">
        <f t="shared" si="639"/>
        <v>550605.13</v>
      </c>
      <c r="E13674" s="138" t="s">
        <v>2044</v>
      </c>
      <c r="F13674" s="148">
        <f t="shared" si="640"/>
        <v>451315.68</v>
      </c>
      <c r="G13674" s="148">
        <f t="shared" si="641"/>
        <v>550605.12959999999</v>
      </c>
    </row>
    <row r="13675" spans="1:7" ht="14.4" customHeight="1">
      <c r="A13675" s="138" t="s">
        <v>22304</v>
      </c>
      <c r="B13675" s="151" t="s">
        <v>22305</v>
      </c>
      <c r="C13675" s="148">
        <v>451315.68299999996</v>
      </c>
      <c r="D13675" s="148">
        <f t="shared" si="639"/>
        <v>550605.13</v>
      </c>
      <c r="E13675" s="138" t="s">
        <v>2044</v>
      </c>
      <c r="F13675" s="148">
        <f t="shared" si="640"/>
        <v>451315.68</v>
      </c>
      <c r="G13675" s="148">
        <f t="shared" si="641"/>
        <v>550605.12959999999</v>
      </c>
    </row>
    <row r="13676" spans="1:7" ht="14.4" customHeight="1">
      <c r="A13676" s="138" t="s">
        <v>22306</v>
      </c>
      <c r="B13676" s="151" t="s">
        <v>22307</v>
      </c>
      <c r="C13676" s="148">
        <v>451315.68299999996</v>
      </c>
      <c r="D13676" s="148">
        <f t="shared" si="639"/>
        <v>550605.13</v>
      </c>
      <c r="E13676" s="138" t="s">
        <v>2044</v>
      </c>
      <c r="F13676" s="148">
        <f t="shared" si="640"/>
        <v>451315.68</v>
      </c>
      <c r="G13676" s="148">
        <f t="shared" si="641"/>
        <v>550605.12959999999</v>
      </c>
    </row>
    <row r="13677" spans="1:7" ht="14.4" customHeight="1">
      <c r="A13677" s="138" t="s">
        <v>22308</v>
      </c>
      <c r="B13677" s="151" t="s">
        <v>22309</v>
      </c>
      <c r="C13677" s="148">
        <v>451315.68299999996</v>
      </c>
      <c r="D13677" s="148">
        <f t="shared" si="639"/>
        <v>550605.13</v>
      </c>
      <c r="E13677" s="138" t="s">
        <v>2044</v>
      </c>
      <c r="F13677" s="148">
        <f t="shared" si="640"/>
        <v>451315.68</v>
      </c>
      <c r="G13677" s="148">
        <f t="shared" si="641"/>
        <v>550605.12959999999</v>
      </c>
    </row>
    <row r="13678" spans="1:7" ht="14.4" customHeight="1">
      <c r="A13678" s="138" t="s">
        <v>22310</v>
      </c>
      <c r="B13678" s="151" t="s">
        <v>22311</v>
      </c>
      <c r="C13678" s="148">
        <v>451315.68299999996</v>
      </c>
      <c r="D13678" s="148">
        <f t="shared" si="639"/>
        <v>550605.13</v>
      </c>
      <c r="E13678" s="138" t="s">
        <v>2044</v>
      </c>
      <c r="F13678" s="148">
        <f t="shared" si="640"/>
        <v>451315.68</v>
      </c>
      <c r="G13678" s="148">
        <f t="shared" si="641"/>
        <v>550605.12959999999</v>
      </c>
    </row>
    <row r="13679" spans="1:7" ht="14.4" customHeight="1">
      <c r="A13679" s="138" t="s">
        <v>22312</v>
      </c>
      <c r="B13679" s="151" t="s">
        <v>22313</v>
      </c>
      <c r="C13679" s="148">
        <v>451315.68299999996</v>
      </c>
      <c r="D13679" s="148">
        <f t="shared" si="639"/>
        <v>550605.13</v>
      </c>
      <c r="E13679" s="138" t="s">
        <v>2044</v>
      </c>
      <c r="F13679" s="148">
        <f t="shared" si="640"/>
        <v>451315.68</v>
      </c>
      <c r="G13679" s="148">
        <f t="shared" si="641"/>
        <v>550605.12959999999</v>
      </c>
    </row>
    <row r="13680" spans="1:7" ht="14.4" customHeight="1">
      <c r="A13680" s="138" t="s">
        <v>22314</v>
      </c>
      <c r="B13680" s="151" t="s">
        <v>22315</v>
      </c>
      <c r="C13680" s="148">
        <v>451315.68299999996</v>
      </c>
      <c r="D13680" s="148">
        <f t="shared" si="639"/>
        <v>550605.13</v>
      </c>
      <c r="E13680" s="138" t="s">
        <v>2044</v>
      </c>
      <c r="F13680" s="148">
        <f t="shared" si="640"/>
        <v>451315.68</v>
      </c>
      <c r="G13680" s="148">
        <f t="shared" si="641"/>
        <v>550605.12959999999</v>
      </c>
    </row>
    <row r="13681" spans="1:7" ht="14.4" customHeight="1">
      <c r="A13681" s="138" t="s">
        <v>22316</v>
      </c>
      <c r="B13681" s="151" t="s">
        <v>22317</v>
      </c>
      <c r="C13681" s="148">
        <v>451315.68299999996</v>
      </c>
      <c r="D13681" s="148">
        <f t="shared" si="639"/>
        <v>550605.13</v>
      </c>
      <c r="E13681" s="138" t="s">
        <v>2044</v>
      </c>
      <c r="F13681" s="148">
        <f t="shared" si="640"/>
        <v>451315.68</v>
      </c>
      <c r="G13681" s="148">
        <f t="shared" si="641"/>
        <v>550605.12959999999</v>
      </c>
    </row>
    <row r="13682" spans="1:7" ht="14.4" customHeight="1">
      <c r="A13682" s="138" t="s">
        <v>22318</v>
      </c>
      <c r="B13682" s="151" t="s">
        <v>22319</v>
      </c>
      <c r="C13682" s="148">
        <v>237140.30339999998</v>
      </c>
      <c r="D13682" s="148">
        <f t="shared" si="639"/>
        <v>289311.17</v>
      </c>
      <c r="E13682" s="138" t="s">
        <v>2044</v>
      </c>
      <c r="F13682" s="148">
        <f t="shared" si="640"/>
        <v>237140.3</v>
      </c>
      <c r="G13682" s="148">
        <f t="shared" si="641"/>
        <v>289311.16599999997</v>
      </c>
    </row>
    <row r="13683" spans="1:7" ht="14.4" customHeight="1">
      <c r="A13683" s="138" t="s">
        <v>22320</v>
      </c>
      <c r="B13683" s="151" t="s">
        <v>22321</v>
      </c>
      <c r="C13683" s="148">
        <v>451315.68299999996</v>
      </c>
      <c r="D13683" s="148">
        <f t="shared" si="639"/>
        <v>550605.13</v>
      </c>
      <c r="E13683" s="138" t="s">
        <v>2044</v>
      </c>
      <c r="F13683" s="148">
        <f t="shared" si="640"/>
        <v>451315.68</v>
      </c>
      <c r="G13683" s="148">
        <f t="shared" si="641"/>
        <v>550605.12959999999</v>
      </c>
    </row>
    <row r="13684" spans="1:7" ht="14.4" customHeight="1">
      <c r="A13684" s="138" t="s">
        <v>22322</v>
      </c>
      <c r="B13684" s="151" t="s">
        <v>22323</v>
      </c>
      <c r="C13684" s="148">
        <v>451315.68299999996</v>
      </c>
      <c r="D13684" s="148">
        <f t="shared" si="639"/>
        <v>550605.13</v>
      </c>
      <c r="E13684" s="138" t="s">
        <v>2044</v>
      </c>
      <c r="F13684" s="148">
        <f t="shared" si="640"/>
        <v>451315.68</v>
      </c>
      <c r="G13684" s="148">
        <f t="shared" si="641"/>
        <v>550605.12959999999</v>
      </c>
    </row>
    <row r="13685" spans="1:7" ht="14.4" customHeight="1">
      <c r="A13685" s="138" t="s">
        <v>22324</v>
      </c>
      <c r="B13685" s="151" t="s">
        <v>22325</v>
      </c>
      <c r="C13685" s="148">
        <v>451315.68299999996</v>
      </c>
      <c r="D13685" s="148">
        <f t="shared" si="639"/>
        <v>550605.13</v>
      </c>
      <c r="E13685" s="138" t="s">
        <v>2044</v>
      </c>
      <c r="F13685" s="148">
        <f t="shared" si="640"/>
        <v>451315.68</v>
      </c>
      <c r="G13685" s="148">
        <f t="shared" si="641"/>
        <v>550605.12959999999</v>
      </c>
    </row>
    <row r="13686" spans="1:7" ht="14.4" customHeight="1">
      <c r="A13686" s="138" t="s">
        <v>22326</v>
      </c>
      <c r="B13686" s="151" t="s">
        <v>22327</v>
      </c>
      <c r="C13686" s="148">
        <v>451315.68299999996</v>
      </c>
      <c r="D13686" s="148">
        <f t="shared" si="639"/>
        <v>550605.13</v>
      </c>
      <c r="E13686" s="138" t="s">
        <v>2044</v>
      </c>
      <c r="F13686" s="148">
        <f t="shared" si="640"/>
        <v>451315.68</v>
      </c>
      <c r="G13686" s="148">
        <f t="shared" si="641"/>
        <v>550605.12959999999</v>
      </c>
    </row>
    <row r="13687" spans="1:7" ht="14.4" customHeight="1">
      <c r="A13687" s="138" t="s">
        <v>22328</v>
      </c>
      <c r="B13687" s="151" t="s">
        <v>22329</v>
      </c>
      <c r="C13687" s="148">
        <v>451315.68299999996</v>
      </c>
      <c r="D13687" s="148">
        <f t="shared" si="639"/>
        <v>550605.13</v>
      </c>
      <c r="E13687" s="138" t="s">
        <v>2044</v>
      </c>
      <c r="F13687" s="148">
        <f t="shared" si="640"/>
        <v>451315.68</v>
      </c>
      <c r="G13687" s="148">
        <f t="shared" si="641"/>
        <v>550605.12959999999</v>
      </c>
    </row>
    <row r="13688" spans="1:7" ht="14.4" customHeight="1">
      <c r="A13688" s="138" t="s">
        <v>22330</v>
      </c>
      <c r="B13688" s="151" t="s">
        <v>22331</v>
      </c>
      <c r="C13688" s="148">
        <v>451315.68299999996</v>
      </c>
      <c r="D13688" s="148">
        <f t="shared" si="639"/>
        <v>550605.13</v>
      </c>
      <c r="E13688" s="138" t="s">
        <v>2044</v>
      </c>
      <c r="F13688" s="148">
        <f t="shared" si="640"/>
        <v>451315.68</v>
      </c>
      <c r="G13688" s="148">
        <f t="shared" si="641"/>
        <v>550605.12959999999</v>
      </c>
    </row>
    <row r="13689" spans="1:7" ht="14.4" customHeight="1">
      <c r="A13689" s="138" t="s">
        <v>22332</v>
      </c>
      <c r="B13689" s="151" t="s">
        <v>22333</v>
      </c>
      <c r="C13689" s="148">
        <v>451315.68299999996</v>
      </c>
      <c r="D13689" s="148">
        <f t="shared" si="639"/>
        <v>550605.13</v>
      </c>
      <c r="E13689" s="138" t="s">
        <v>2044</v>
      </c>
      <c r="F13689" s="148">
        <f t="shared" si="640"/>
        <v>451315.68</v>
      </c>
      <c r="G13689" s="148">
        <f t="shared" si="641"/>
        <v>550605.12959999999</v>
      </c>
    </row>
    <row r="13690" spans="1:7" ht="14.4" customHeight="1">
      <c r="A13690" s="138" t="s">
        <v>22334</v>
      </c>
      <c r="B13690" s="151" t="s">
        <v>22335</v>
      </c>
      <c r="C13690" s="148">
        <v>451315.68299999996</v>
      </c>
      <c r="D13690" s="148">
        <f t="shared" si="639"/>
        <v>550605.13</v>
      </c>
      <c r="E13690" s="138" t="s">
        <v>2044</v>
      </c>
      <c r="F13690" s="148">
        <f t="shared" si="640"/>
        <v>451315.68</v>
      </c>
      <c r="G13690" s="148">
        <f t="shared" si="641"/>
        <v>550605.12959999999</v>
      </c>
    </row>
    <row r="13691" spans="1:7" ht="14.4" customHeight="1">
      <c r="A13691" s="138" t="s">
        <v>22336</v>
      </c>
      <c r="B13691" s="151" t="s">
        <v>22337</v>
      </c>
      <c r="C13691" s="148">
        <v>451315.68299999996</v>
      </c>
      <c r="D13691" s="148">
        <f t="shared" si="639"/>
        <v>550605.13</v>
      </c>
      <c r="E13691" s="138" t="s">
        <v>2044</v>
      </c>
      <c r="F13691" s="148">
        <f t="shared" si="640"/>
        <v>451315.68</v>
      </c>
      <c r="G13691" s="148">
        <f t="shared" si="641"/>
        <v>550605.12959999999</v>
      </c>
    </row>
    <row r="13692" spans="1:7" ht="14.4" customHeight="1">
      <c r="A13692" s="138" t="s">
        <v>22338</v>
      </c>
      <c r="B13692" s="151" t="s">
        <v>22339</v>
      </c>
      <c r="C13692" s="148">
        <v>451315.68299999996</v>
      </c>
      <c r="D13692" s="148">
        <f t="shared" si="639"/>
        <v>550605.13</v>
      </c>
      <c r="E13692" s="138" t="s">
        <v>2044</v>
      </c>
      <c r="F13692" s="148">
        <f t="shared" si="640"/>
        <v>451315.68</v>
      </c>
      <c r="G13692" s="148">
        <f t="shared" si="641"/>
        <v>550605.12959999999</v>
      </c>
    </row>
    <row r="13693" spans="1:7" ht="14.4" customHeight="1">
      <c r="A13693" s="138" t="s">
        <v>22340</v>
      </c>
      <c r="B13693" s="151" t="s">
        <v>22341</v>
      </c>
      <c r="C13693" s="148">
        <v>237140.30339999998</v>
      </c>
      <c r="D13693" s="148">
        <f t="shared" si="639"/>
        <v>289311.17</v>
      </c>
      <c r="E13693" s="138" t="s">
        <v>2044</v>
      </c>
      <c r="F13693" s="148">
        <f t="shared" si="640"/>
        <v>237140.3</v>
      </c>
      <c r="G13693" s="148">
        <f t="shared" si="641"/>
        <v>289311.16599999997</v>
      </c>
    </row>
    <row r="13694" spans="1:7" ht="14.4" customHeight="1">
      <c r="A13694" s="138" t="s">
        <v>22342</v>
      </c>
      <c r="B13694" s="151" t="s">
        <v>22343</v>
      </c>
      <c r="C13694" s="148">
        <v>451315.68299999996</v>
      </c>
      <c r="D13694" s="148">
        <f t="shared" si="639"/>
        <v>550605.13</v>
      </c>
      <c r="E13694" s="138" t="s">
        <v>2044</v>
      </c>
      <c r="F13694" s="148">
        <f t="shared" si="640"/>
        <v>451315.68</v>
      </c>
      <c r="G13694" s="148">
        <f t="shared" si="641"/>
        <v>550605.12959999999</v>
      </c>
    </row>
    <row r="13695" spans="1:7" ht="14.4" customHeight="1">
      <c r="A13695" s="138" t="s">
        <v>22344</v>
      </c>
      <c r="B13695" s="151" t="s">
        <v>22345</v>
      </c>
      <c r="C13695" s="148">
        <v>451315.68299999996</v>
      </c>
      <c r="D13695" s="148">
        <f t="shared" si="639"/>
        <v>550605.13</v>
      </c>
      <c r="E13695" s="138" t="s">
        <v>2044</v>
      </c>
      <c r="F13695" s="148">
        <f t="shared" si="640"/>
        <v>451315.68</v>
      </c>
      <c r="G13695" s="148">
        <f t="shared" si="641"/>
        <v>550605.12959999999</v>
      </c>
    </row>
    <row r="13696" spans="1:7" ht="14.4" customHeight="1">
      <c r="A13696" s="138" t="s">
        <v>22346</v>
      </c>
      <c r="B13696" s="151" t="s">
        <v>22347</v>
      </c>
      <c r="C13696" s="148">
        <v>451315.68299999996</v>
      </c>
      <c r="D13696" s="148">
        <f t="shared" si="639"/>
        <v>550605.13</v>
      </c>
      <c r="E13696" s="138" t="s">
        <v>2044</v>
      </c>
      <c r="F13696" s="148">
        <f t="shared" si="640"/>
        <v>451315.68</v>
      </c>
      <c r="G13696" s="148">
        <f t="shared" si="641"/>
        <v>550605.12959999999</v>
      </c>
    </row>
    <row r="13697" spans="1:7" ht="14.4" customHeight="1">
      <c r="A13697" s="138" t="s">
        <v>22348</v>
      </c>
      <c r="B13697" s="151" t="s">
        <v>22349</v>
      </c>
      <c r="C13697" s="148">
        <v>451315.68299999996</v>
      </c>
      <c r="D13697" s="148">
        <f t="shared" si="639"/>
        <v>550605.13</v>
      </c>
      <c r="E13697" s="138" t="s">
        <v>2044</v>
      </c>
      <c r="F13697" s="148">
        <f t="shared" si="640"/>
        <v>451315.68</v>
      </c>
      <c r="G13697" s="148">
        <f t="shared" si="641"/>
        <v>550605.12959999999</v>
      </c>
    </row>
    <row r="13698" spans="1:7" ht="14.4" customHeight="1">
      <c r="A13698" s="138" t="s">
        <v>22350</v>
      </c>
      <c r="B13698" s="151" t="s">
        <v>22351</v>
      </c>
      <c r="C13698" s="148">
        <v>451315.68299999996</v>
      </c>
      <c r="D13698" s="148">
        <f t="shared" si="639"/>
        <v>550605.13</v>
      </c>
      <c r="E13698" s="138" t="s">
        <v>2044</v>
      </c>
      <c r="F13698" s="148">
        <f t="shared" si="640"/>
        <v>451315.68</v>
      </c>
      <c r="G13698" s="148">
        <f t="shared" si="641"/>
        <v>550605.12959999999</v>
      </c>
    </row>
    <row r="13699" spans="1:7" ht="14.4" customHeight="1">
      <c r="A13699" s="138" t="s">
        <v>22352</v>
      </c>
      <c r="B13699" s="151" t="s">
        <v>22353</v>
      </c>
      <c r="C13699" s="148">
        <v>451315.68299999996</v>
      </c>
      <c r="D13699" s="148">
        <f t="shared" si="639"/>
        <v>550605.13</v>
      </c>
      <c r="E13699" s="138" t="s">
        <v>2044</v>
      </c>
      <c r="F13699" s="148">
        <f t="shared" si="640"/>
        <v>451315.68</v>
      </c>
      <c r="G13699" s="148">
        <f t="shared" si="641"/>
        <v>550605.12959999999</v>
      </c>
    </row>
    <row r="13700" spans="1:7" ht="14.4" customHeight="1">
      <c r="A13700" s="138" t="s">
        <v>22354</v>
      </c>
      <c r="B13700" s="151" t="s">
        <v>22355</v>
      </c>
      <c r="C13700" s="148">
        <v>451315.68299999996</v>
      </c>
      <c r="D13700" s="148">
        <f t="shared" si="639"/>
        <v>550605.13</v>
      </c>
      <c r="E13700" s="138" t="s">
        <v>2044</v>
      </c>
      <c r="F13700" s="148">
        <f t="shared" si="640"/>
        <v>451315.68</v>
      </c>
      <c r="G13700" s="148">
        <f t="shared" si="641"/>
        <v>550605.12959999999</v>
      </c>
    </row>
    <row r="13701" spans="1:7" ht="14.4" customHeight="1">
      <c r="A13701" s="138" t="s">
        <v>22356</v>
      </c>
      <c r="B13701" s="151" t="s">
        <v>22357</v>
      </c>
      <c r="C13701" s="148">
        <v>451315.68299999996</v>
      </c>
      <c r="D13701" s="148">
        <f t="shared" si="639"/>
        <v>550605.13</v>
      </c>
      <c r="E13701" s="138" t="s">
        <v>2044</v>
      </c>
      <c r="F13701" s="148">
        <f t="shared" si="640"/>
        <v>451315.68</v>
      </c>
      <c r="G13701" s="148">
        <f t="shared" si="641"/>
        <v>550605.12959999999</v>
      </c>
    </row>
    <row r="13702" spans="1:7" ht="14.4" customHeight="1">
      <c r="A13702" s="138" t="s">
        <v>22358</v>
      </c>
      <c r="B13702" s="151" t="s">
        <v>22359</v>
      </c>
      <c r="C13702" s="148">
        <v>451315.68299999996</v>
      </c>
      <c r="D13702" s="148">
        <f t="shared" si="639"/>
        <v>550605.13</v>
      </c>
      <c r="E13702" s="138" t="s">
        <v>2044</v>
      </c>
      <c r="F13702" s="148">
        <f t="shared" si="640"/>
        <v>451315.68</v>
      </c>
      <c r="G13702" s="148">
        <f t="shared" si="641"/>
        <v>550605.12959999999</v>
      </c>
    </row>
    <row r="13703" spans="1:7" ht="14.4" customHeight="1">
      <c r="A13703" s="138" t="s">
        <v>22360</v>
      </c>
      <c r="B13703" s="151" t="s">
        <v>22361</v>
      </c>
      <c r="C13703" s="148">
        <v>451315.68299999996</v>
      </c>
      <c r="D13703" s="148">
        <f t="shared" si="639"/>
        <v>550605.13</v>
      </c>
      <c r="E13703" s="138" t="s">
        <v>2044</v>
      </c>
      <c r="F13703" s="148">
        <f t="shared" si="640"/>
        <v>451315.68</v>
      </c>
      <c r="G13703" s="148">
        <f t="shared" si="641"/>
        <v>550605.12959999999</v>
      </c>
    </row>
    <row r="13704" spans="1:7" ht="14.4" customHeight="1">
      <c r="A13704" s="138" t="s">
        <v>22362</v>
      </c>
      <c r="B13704" s="151" t="s">
        <v>22363</v>
      </c>
      <c r="C13704" s="148">
        <v>237140.30339999998</v>
      </c>
      <c r="D13704" s="148">
        <f t="shared" si="639"/>
        <v>289311.17</v>
      </c>
      <c r="E13704" s="138" t="s">
        <v>2044</v>
      </c>
      <c r="F13704" s="148">
        <f t="shared" si="640"/>
        <v>237140.3</v>
      </c>
      <c r="G13704" s="148">
        <f t="shared" si="641"/>
        <v>289311.16599999997</v>
      </c>
    </row>
    <row r="13705" spans="1:7" ht="14.4" customHeight="1">
      <c r="A13705" s="138" t="s">
        <v>22364</v>
      </c>
      <c r="B13705" s="151" t="s">
        <v>22365</v>
      </c>
      <c r="C13705" s="148">
        <v>451315.68299999996</v>
      </c>
      <c r="D13705" s="148">
        <f t="shared" ref="D13705:D13768" si="642">ROUND(C13705*(1+$D$8),2)</f>
        <v>550605.13</v>
      </c>
      <c r="E13705" s="138" t="s">
        <v>2044</v>
      </c>
      <c r="F13705" s="148">
        <f t="shared" ref="F13705:F13768" si="643">ROUND(C13705*(1-HLOOKUP(E13705,$1:$2,2,FALSE)),2)</f>
        <v>451315.68</v>
      </c>
      <c r="G13705" s="148">
        <f t="shared" ref="G13705:G13768" si="644">F13705*(1+$D$8)</f>
        <v>550605.12959999999</v>
      </c>
    </row>
    <row r="13706" spans="1:7" ht="14.4" customHeight="1">
      <c r="A13706" s="138" t="s">
        <v>22366</v>
      </c>
      <c r="B13706" s="151" t="s">
        <v>22367</v>
      </c>
      <c r="C13706" s="148">
        <v>451315.68299999996</v>
      </c>
      <c r="D13706" s="148">
        <f t="shared" si="642"/>
        <v>550605.13</v>
      </c>
      <c r="E13706" s="138" t="s">
        <v>2044</v>
      </c>
      <c r="F13706" s="148">
        <f t="shared" si="643"/>
        <v>451315.68</v>
      </c>
      <c r="G13706" s="148">
        <f t="shared" si="644"/>
        <v>550605.12959999999</v>
      </c>
    </row>
    <row r="13707" spans="1:7" ht="14.4" customHeight="1">
      <c r="A13707" s="138" t="s">
        <v>22368</v>
      </c>
      <c r="B13707" s="151" t="s">
        <v>22369</v>
      </c>
      <c r="C13707" s="148">
        <v>451315.68299999996</v>
      </c>
      <c r="D13707" s="148">
        <f t="shared" si="642"/>
        <v>550605.13</v>
      </c>
      <c r="E13707" s="138" t="s">
        <v>2044</v>
      </c>
      <c r="F13707" s="148">
        <f t="shared" si="643"/>
        <v>451315.68</v>
      </c>
      <c r="G13707" s="148">
        <f t="shared" si="644"/>
        <v>550605.12959999999</v>
      </c>
    </row>
    <row r="13708" spans="1:7" ht="14.4" customHeight="1">
      <c r="A13708" s="138" t="s">
        <v>22370</v>
      </c>
      <c r="B13708" s="151" t="s">
        <v>22371</v>
      </c>
      <c r="C13708" s="148">
        <v>451315.68299999996</v>
      </c>
      <c r="D13708" s="148">
        <f t="shared" si="642"/>
        <v>550605.13</v>
      </c>
      <c r="E13708" s="138" t="s">
        <v>2044</v>
      </c>
      <c r="F13708" s="148">
        <f t="shared" si="643"/>
        <v>451315.68</v>
      </c>
      <c r="G13708" s="148">
        <f t="shared" si="644"/>
        <v>550605.12959999999</v>
      </c>
    </row>
    <row r="13709" spans="1:7" ht="14.4" customHeight="1">
      <c r="A13709" s="138" t="s">
        <v>22372</v>
      </c>
      <c r="B13709" s="151" t="s">
        <v>22373</v>
      </c>
      <c r="C13709" s="148">
        <v>451315.68299999996</v>
      </c>
      <c r="D13709" s="148">
        <f t="shared" si="642"/>
        <v>550605.13</v>
      </c>
      <c r="E13709" s="138" t="s">
        <v>2044</v>
      </c>
      <c r="F13709" s="148">
        <f t="shared" si="643"/>
        <v>451315.68</v>
      </c>
      <c r="G13709" s="148">
        <f t="shared" si="644"/>
        <v>550605.12959999999</v>
      </c>
    </row>
    <row r="13710" spans="1:7" ht="14.4" customHeight="1">
      <c r="A13710" s="138" t="s">
        <v>22374</v>
      </c>
      <c r="B13710" s="151" t="s">
        <v>22375</v>
      </c>
      <c r="C13710" s="148">
        <v>451315.68299999996</v>
      </c>
      <c r="D13710" s="148">
        <f t="shared" si="642"/>
        <v>550605.13</v>
      </c>
      <c r="E13710" s="138" t="s">
        <v>2044</v>
      </c>
      <c r="F13710" s="148">
        <f t="shared" si="643"/>
        <v>451315.68</v>
      </c>
      <c r="G13710" s="148">
        <f t="shared" si="644"/>
        <v>550605.12959999999</v>
      </c>
    </row>
    <row r="13711" spans="1:7" ht="14.4" customHeight="1">
      <c r="A13711" s="138" t="s">
        <v>22376</v>
      </c>
      <c r="B13711" s="151" t="s">
        <v>22377</v>
      </c>
      <c r="C13711" s="148">
        <v>451315.68299999996</v>
      </c>
      <c r="D13711" s="148">
        <f t="shared" si="642"/>
        <v>550605.13</v>
      </c>
      <c r="E13711" s="138" t="s">
        <v>2044</v>
      </c>
      <c r="F13711" s="148">
        <f t="shared" si="643"/>
        <v>451315.68</v>
      </c>
      <c r="G13711" s="148">
        <f t="shared" si="644"/>
        <v>550605.12959999999</v>
      </c>
    </row>
    <row r="13712" spans="1:7" ht="14.4" customHeight="1">
      <c r="A13712" s="138" t="s">
        <v>22378</v>
      </c>
      <c r="B13712" s="151" t="s">
        <v>22379</v>
      </c>
      <c r="C13712" s="148">
        <v>451315.68299999996</v>
      </c>
      <c r="D13712" s="148">
        <f t="shared" si="642"/>
        <v>550605.13</v>
      </c>
      <c r="E13712" s="138" t="s">
        <v>2044</v>
      </c>
      <c r="F13712" s="148">
        <f t="shared" si="643"/>
        <v>451315.68</v>
      </c>
      <c r="G13712" s="148">
        <f t="shared" si="644"/>
        <v>550605.12959999999</v>
      </c>
    </row>
    <row r="13713" spans="1:7" ht="14.4" customHeight="1">
      <c r="A13713" s="138" t="s">
        <v>22380</v>
      </c>
      <c r="B13713" s="151" t="s">
        <v>22381</v>
      </c>
      <c r="C13713" s="148">
        <v>451315.68299999996</v>
      </c>
      <c r="D13713" s="148">
        <f t="shared" si="642"/>
        <v>550605.13</v>
      </c>
      <c r="E13713" s="138" t="s">
        <v>2044</v>
      </c>
      <c r="F13713" s="148">
        <f t="shared" si="643"/>
        <v>451315.68</v>
      </c>
      <c r="G13713" s="148">
        <f t="shared" si="644"/>
        <v>550605.12959999999</v>
      </c>
    </row>
    <row r="13714" spans="1:7" ht="14.4" customHeight="1">
      <c r="A13714" s="138" t="s">
        <v>22382</v>
      </c>
      <c r="B13714" s="151" t="s">
        <v>22383</v>
      </c>
      <c r="C13714" s="148">
        <v>451315.68299999996</v>
      </c>
      <c r="D13714" s="148">
        <f t="shared" si="642"/>
        <v>550605.13</v>
      </c>
      <c r="E13714" s="138" t="s">
        <v>2044</v>
      </c>
      <c r="F13714" s="148">
        <f t="shared" si="643"/>
        <v>451315.68</v>
      </c>
      <c r="G13714" s="148">
        <f t="shared" si="644"/>
        <v>550605.12959999999</v>
      </c>
    </row>
    <row r="13715" spans="1:7" ht="14.4" customHeight="1">
      <c r="A13715" s="138" t="s">
        <v>22384</v>
      </c>
      <c r="B13715" s="151" t="s">
        <v>22385</v>
      </c>
      <c r="C13715" s="148">
        <v>237140.30339999998</v>
      </c>
      <c r="D13715" s="148">
        <f t="shared" si="642"/>
        <v>289311.17</v>
      </c>
      <c r="E13715" s="138" t="s">
        <v>2044</v>
      </c>
      <c r="F13715" s="148">
        <f t="shared" si="643"/>
        <v>237140.3</v>
      </c>
      <c r="G13715" s="148">
        <f t="shared" si="644"/>
        <v>289311.16599999997</v>
      </c>
    </row>
    <row r="13716" spans="1:7" ht="14.4" customHeight="1">
      <c r="A13716" s="138" t="s">
        <v>22386</v>
      </c>
      <c r="B13716" s="151" t="s">
        <v>22387</v>
      </c>
      <c r="C13716" s="148">
        <v>451315.68299999996</v>
      </c>
      <c r="D13716" s="148">
        <f t="shared" si="642"/>
        <v>550605.13</v>
      </c>
      <c r="E13716" s="138" t="s">
        <v>2044</v>
      </c>
      <c r="F13716" s="148">
        <f t="shared" si="643"/>
        <v>451315.68</v>
      </c>
      <c r="G13716" s="148">
        <f t="shared" si="644"/>
        <v>550605.12959999999</v>
      </c>
    </row>
    <row r="13717" spans="1:7" ht="14.4" customHeight="1">
      <c r="A13717" s="138" t="s">
        <v>22388</v>
      </c>
      <c r="B13717" s="151" t="s">
        <v>22389</v>
      </c>
      <c r="C13717" s="148">
        <v>451315.68299999996</v>
      </c>
      <c r="D13717" s="148">
        <f t="shared" si="642"/>
        <v>550605.13</v>
      </c>
      <c r="E13717" s="138" t="s">
        <v>2044</v>
      </c>
      <c r="F13717" s="148">
        <f t="shared" si="643"/>
        <v>451315.68</v>
      </c>
      <c r="G13717" s="148">
        <f t="shared" si="644"/>
        <v>550605.12959999999</v>
      </c>
    </row>
    <row r="13718" spans="1:7" ht="14.4" customHeight="1">
      <c r="A13718" s="138" t="s">
        <v>22390</v>
      </c>
      <c r="B13718" s="151" t="s">
        <v>22391</v>
      </c>
      <c r="C13718" s="148">
        <v>451315.68299999996</v>
      </c>
      <c r="D13718" s="148">
        <f t="shared" si="642"/>
        <v>550605.13</v>
      </c>
      <c r="E13718" s="138" t="s">
        <v>2044</v>
      </c>
      <c r="F13718" s="148">
        <f t="shared" si="643"/>
        <v>451315.68</v>
      </c>
      <c r="G13718" s="148">
        <f t="shared" si="644"/>
        <v>550605.12959999999</v>
      </c>
    </row>
    <row r="13719" spans="1:7" ht="14.4" customHeight="1">
      <c r="A13719" s="138" t="s">
        <v>22392</v>
      </c>
      <c r="B13719" s="151" t="s">
        <v>22393</v>
      </c>
      <c r="C13719" s="148">
        <v>451315.68299999996</v>
      </c>
      <c r="D13719" s="148">
        <f t="shared" si="642"/>
        <v>550605.13</v>
      </c>
      <c r="E13719" s="138" t="s">
        <v>2044</v>
      </c>
      <c r="F13719" s="148">
        <f t="shared" si="643"/>
        <v>451315.68</v>
      </c>
      <c r="G13719" s="148">
        <f t="shared" si="644"/>
        <v>550605.12959999999</v>
      </c>
    </row>
    <row r="13720" spans="1:7" ht="14.4" customHeight="1">
      <c r="A13720" s="138" t="s">
        <v>22394</v>
      </c>
      <c r="B13720" s="151" t="s">
        <v>22395</v>
      </c>
      <c r="C13720" s="148">
        <v>451315.68299999996</v>
      </c>
      <c r="D13720" s="148">
        <f t="shared" si="642"/>
        <v>550605.13</v>
      </c>
      <c r="E13720" s="138" t="s">
        <v>2044</v>
      </c>
      <c r="F13720" s="148">
        <f t="shared" si="643"/>
        <v>451315.68</v>
      </c>
      <c r="G13720" s="148">
        <f t="shared" si="644"/>
        <v>550605.12959999999</v>
      </c>
    </row>
    <row r="13721" spans="1:7" ht="14.4" customHeight="1">
      <c r="A13721" s="138" t="s">
        <v>22396</v>
      </c>
      <c r="B13721" s="151" t="s">
        <v>22397</v>
      </c>
      <c r="C13721" s="148">
        <v>451315.68299999996</v>
      </c>
      <c r="D13721" s="148">
        <f t="shared" si="642"/>
        <v>550605.13</v>
      </c>
      <c r="E13721" s="138" t="s">
        <v>2044</v>
      </c>
      <c r="F13721" s="148">
        <f t="shared" si="643"/>
        <v>451315.68</v>
      </c>
      <c r="G13721" s="148">
        <f t="shared" si="644"/>
        <v>550605.12959999999</v>
      </c>
    </row>
    <row r="13722" spans="1:7" ht="14.4" customHeight="1">
      <c r="A13722" s="138" t="s">
        <v>22398</v>
      </c>
      <c r="B13722" s="151" t="s">
        <v>22399</v>
      </c>
      <c r="C13722" s="148">
        <v>451315.68299999996</v>
      </c>
      <c r="D13722" s="148">
        <f t="shared" si="642"/>
        <v>550605.13</v>
      </c>
      <c r="E13722" s="138" t="s">
        <v>2044</v>
      </c>
      <c r="F13722" s="148">
        <f t="shared" si="643"/>
        <v>451315.68</v>
      </c>
      <c r="G13722" s="148">
        <f t="shared" si="644"/>
        <v>550605.12959999999</v>
      </c>
    </row>
    <row r="13723" spans="1:7" ht="14.4" customHeight="1">
      <c r="A13723" s="138" t="s">
        <v>22400</v>
      </c>
      <c r="B13723" s="151" t="s">
        <v>22401</v>
      </c>
      <c r="C13723" s="148">
        <v>451315.68299999996</v>
      </c>
      <c r="D13723" s="148">
        <f t="shared" si="642"/>
        <v>550605.13</v>
      </c>
      <c r="E13723" s="138" t="s">
        <v>2044</v>
      </c>
      <c r="F13723" s="148">
        <f t="shared" si="643"/>
        <v>451315.68</v>
      </c>
      <c r="G13723" s="148">
        <f t="shared" si="644"/>
        <v>550605.12959999999</v>
      </c>
    </row>
    <row r="13724" spans="1:7" ht="14.4" customHeight="1">
      <c r="A13724" s="138" t="s">
        <v>22402</v>
      </c>
      <c r="B13724" s="151" t="s">
        <v>22403</v>
      </c>
      <c r="C13724" s="148">
        <v>451315.68299999996</v>
      </c>
      <c r="D13724" s="148">
        <f t="shared" si="642"/>
        <v>550605.13</v>
      </c>
      <c r="E13724" s="138" t="s">
        <v>2044</v>
      </c>
      <c r="F13724" s="148">
        <f t="shared" si="643"/>
        <v>451315.68</v>
      </c>
      <c r="G13724" s="148">
        <f t="shared" si="644"/>
        <v>550605.12959999999</v>
      </c>
    </row>
    <row r="13725" spans="1:7" ht="14.4" customHeight="1">
      <c r="A13725" s="138" t="s">
        <v>22404</v>
      </c>
      <c r="B13725" s="151" t="s">
        <v>22405</v>
      </c>
      <c r="C13725" s="148">
        <v>451315.68299999996</v>
      </c>
      <c r="D13725" s="148">
        <f t="shared" si="642"/>
        <v>550605.13</v>
      </c>
      <c r="E13725" s="138" t="s">
        <v>2044</v>
      </c>
      <c r="F13725" s="148">
        <f t="shared" si="643"/>
        <v>451315.68</v>
      </c>
      <c r="G13725" s="148">
        <f t="shared" si="644"/>
        <v>550605.12959999999</v>
      </c>
    </row>
    <row r="13726" spans="1:7" ht="14.4" customHeight="1">
      <c r="A13726" s="138" t="s">
        <v>22406</v>
      </c>
      <c r="B13726" s="151" t="s">
        <v>22407</v>
      </c>
      <c r="C13726" s="148">
        <v>237140.30339999998</v>
      </c>
      <c r="D13726" s="148">
        <f t="shared" si="642"/>
        <v>289311.17</v>
      </c>
      <c r="E13726" s="138" t="s">
        <v>2044</v>
      </c>
      <c r="F13726" s="148">
        <f t="shared" si="643"/>
        <v>237140.3</v>
      </c>
      <c r="G13726" s="148">
        <f t="shared" si="644"/>
        <v>289311.16599999997</v>
      </c>
    </row>
    <row r="13727" spans="1:7" ht="14.4" customHeight="1">
      <c r="A13727" s="138" t="s">
        <v>22408</v>
      </c>
      <c r="B13727" s="151" t="s">
        <v>22409</v>
      </c>
      <c r="C13727" s="148">
        <v>451315.68299999996</v>
      </c>
      <c r="D13727" s="148">
        <f t="shared" si="642"/>
        <v>550605.13</v>
      </c>
      <c r="E13727" s="138" t="s">
        <v>2044</v>
      </c>
      <c r="F13727" s="148">
        <f t="shared" si="643"/>
        <v>451315.68</v>
      </c>
      <c r="G13727" s="148">
        <f t="shared" si="644"/>
        <v>550605.12959999999</v>
      </c>
    </row>
    <row r="13728" spans="1:7" ht="14.4" customHeight="1">
      <c r="A13728" s="138" t="s">
        <v>22410</v>
      </c>
      <c r="B13728" s="151" t="s">
        <v>22411</v>
      </c>
      <c r="C13728" s="148">
        <v>451315.68299999996</v>
      </c>
      <c r="D13728" s="148">
        <f t="shared" si="642"/>
        <v>550605.13</v>
      </c>
      <c r="E13728" s="138" t="s">
        <v>2044</v>
      </c>
      <c r="F13728" s="148">
        <f t="shared" si="643"/>
        <v>451315.68</v>
      </c>
      <c r="G13728" s="148">
        <f t="shared" si="644"/>
        <v>550605.12959999999</v>
      </c>
    </row>
    <row r="13729" spans="1:7" ht="14.4" customHeight="1">
      <c r="A13729" s="138" t="s">
        <v>22412</v>
      </c>
      <c r="B13729" s="151" t="s">
        <v>22413</v>
      </c>
      <c r="C13729" s="148">
        <v>451315.68299999996</v>
      </c>
      <c r="D13729" s="148">
        <f t="shared" si="642"/>
        <v>550605.13</v>
      </c>
      <c r="E13729" s="138" t="s">
        <v>2044</v>
      </c>
      <c r="F13729" s="148">
        <f t="shared" si="643"/>
        <v>451315.68</v>
      </c>
      <c r="G13729" s="148">
        <f t="shared" si="644"/>
        <v>550605.12959999999</v>
      </c>
    </row>
    <row r="13730" spans="1:7" ht="14.4" customHeight="1">
      <c r="A13730" s="138" t="s">
        <v>22414</v>
      </c>
      <c r="B13730" s="151" t="s">
        <v>22415</v>
      </c>
      <c r="C13730" s="148">
        <v>451315.68299999996</v>
      </c>
      <c r="D13730" s="148">
        <f t="shared" si="642"/>
        <v>550605.13</v>
      </c>
      <c r="E13730" s="138" t="s">
        <v>2044</v>
      </c>
      <c r="F13730" s="148">
        <f t="shared" si="643"/>
        <v>451315.68</v>
      </c>
      <c r="G13730" s="148">
        <f t="shared" si="644"/>
        <v>550605.12959999999</v>
      </c>
    </row>
    <row r="13731" spans="1:7" ht="14.4" customHeight="1">
      <c r="A13731" s="138" t="s">
        <v>22416</v>
      </c>
      <c r="B13731" s="151" t="s">
        <v>22417</v>
      </c>
      <c r="C13731" s="148">
        <v>237140.30339999998</v>
      </c>
      <c r="D13731" s="148">
        <f t="shared" si="642"/>
        <v>289311.17</v>
      </c>
      <c r="E13731" s="138" t="s">
        <v>2044</v>
      </c>
      <c r="F13731" s="148">
        <f t="shared" si="643"/>
        <v>237140.3</v>
      </c>
      <c r="G13731" s="148">
        <f t="shared" si="644"/>
        <v>289311.16599999997</v>
      </c>
    </row>
    <row r="13732" spans="1:7" ht="14.4" customHeight="1">
      <c r="A13732" s="138" t="s">
        <v>22418</v>
      </c>
      <c r="B13732" s="151" t="s">
        <v>22419</v>
      </c>
      <c r="C13732" s="148">
        <v>237140.30339999998</v>
      </c>
      <c r="D13732" s="148">
        <f t="shared" si="642"/>
        <v>289311.17</v>
      </c>
      <c r="E13732" s="138" t="s">
        <v>2044</v>
      </c>
      <c r="F13732" s="148">
        <f t="shared" si="643"/>
        <v>237140.3</v>
      </c>
      <c r="G13732" s="148">
        <f t="shared" si="644"/>
        <v>289311.16599999997</v>
      </c>
    </row>
    <row r="13733" spans="1:7" ht="14.4" customHeight="1">
      <c r="A13733" s="138" t="s">
        <v>22420</v>
      </c>
      <c r="B13733" s="151" t="s">
        <v>22421</v>
      </c>
      <c r="C13733" s="148">
        <v>237140.30339999998</v>
      </c>
      <c r="D13733" s="148">
        <f t="shared" si="642"/>
        <v>289311.17</v>
      </c>
      <c r="E13733" s="138" t="s">
        <v>2044</v>
      </c>
      <c r="F13733" s="148">
        <f t="shared" si="643"/>
        <v>237140.3</v>
      </c>
      <c r="G13733" s="148">
        <f t="shared" si="644"/>
        <v>289311.16599999997</v>
      </c>
    </row>
    <row r="13734" spans="1:7" ht="14.4" customHeight="1">
      <c r="A13734" s="138" t="s">
        <v>22422</v>
      </c>
      <c r="B13734" s="151" t="s">
        <v>22423</v>
      </c>
      <c r="C13734" s="148">
        <v>237140.30339999998</v>
      </c>
      <c r="D13734" s="148">
        <f t="shared" si="642"/>
        <v>289311.17</v>
      </c>
      <c r="E13734" s="138" t="s">
        <v>2044</v>
      </c>
      <c r="F13734" s="148">
        <f t="shared" si="643"/>
        <v>237140.3</v>
      </c>
      <c r="G13734" s="148">
        <f t="shared" si="644"/>
        <v>289311.16599999997</v>
      </c>
    </row>
    <row r="13735" spans="1:7" ht="14.4" customHeight="1">
      <c r="A13735" s="138" t="s">
        <v>22424</v>
      </c>
      <c r="B13735" s="151" t="s">
        <v>22425</v>
      </c>
      <c r="C13735" s="148">
        <v>237140.30339999998</v>
      </c>
      <c r="D13735" s="148">
        <f t="shared" si="642"/>
        <v>289311.17</v>
      </c>
      <c r="E13735" s="138" t="s">
        <v>2044</v>
      </c>
      <c r="F13735" s="148">
        <f t="shared" si="643"/>
        <v>237140.3</v>
      </c>
      <c r="G13735" s="148">
        <f t="shared" si="644"/>
        <v>289311.16599999997</v>
      </c>
    </row>
    <row r="13736" spans="1:7" ht="14.4" customHeight="1">
      <c r="A13736" s="138" t="s">
        <v>22426</v>
      </c>
      <c r="B13736" s="151" t="s">
        <v>22427</v>
      </c>
      <c r="C13736" s="148">
        <v>237140.30339999998</v>
      </c>
      <c r="D13736" s="148">
        <f t="shared" si="642"/>
        <v>289311.17</v>
      </c>
      <c r="E13736" s="138" t="s">
        <v>2044</v>
      </c>
      <c r="F13736" s="148">
        <f t="shared" si="643"/>
        <v>237140.3</v>
      </c>
      <c r="G13736" s="148">
        <f t="shared" si="644"/>
        <v>289311.16599999997</v>
      </c>
    </row>
    <row r="13737" spans="1:7" ht="14.4" customHeight="1">
      <c r="A13737" s="138" t="s">
        <v>22428</v>
      </c>
      <c r="B13737" s="151" t="s">
        <v>22429</v>
      </c>
      <c r="C13737" s="148">
        <v>237140.30339999998</v>
      </c>
      <c r="D13737" s="148">
        <f t="shared" si="642"/>
        <v>289311.17</v>
      </c>
      <c r="E13737" s="138" t="s">
        <v>2044</v>
      </c>
      <c r="F13737" s="148">
        <f t="shared" si="643"/>
        <v>237140.3</v>
      </c>
      <c r="G13737" s="148">
        <f t="shared" si="644"/>
        <v>289311.16599999997</v>
      </c>
    </row>
    <row r="13738" spans="1:7" ht="14.4" customHeight="1">
      <c r="A13738" s="138" t="s">
        <v>22430</v>
      </c>
      <c r="B13738" s="151" t="s">
        <v>22431</v>
      </c>
      <c r="C13738" s="148">
        <v>237140.30339999998</v>
      </c>
      <c r="D13738" s="148">
        <f t="shared" si="642"/>
        <v>289311.17</v>
      </c>
      <c r="E13738" s="138" t="s">
        <v>2044</v>
      </c>
      <c r="F13738" s="148">
        <f t="shared" si="643"/>
        <v>237140.3</v>
      </c>
      <c r="G13738" s="148">
        <f t="shared" si="644"/>
        <v>289311.16599999997</v>
      </c>
    </row>
    <row r="13739" spans="1:7" ht="14.4" customHeight="1">
      <c r="A13739" s="138" t="s">
        <v>22432</v>
      </c>
      <c r="B13739" s="151" t="s">
        <v>22433</v>
      </c>
      <c r="C13739" s="148">
        <v>237140.30339999998</v>
      </c>
      <c r="D13739" s="148">
        <f t="shared" si="642"/>
        <v>289311.17</v>
      </c>
      <c r="E13739" s="138" t="s">
        <v>2044</v>
      </c>
      <c r="F13739" s="148">
        <f t="shared" si="643"/>
        <v>237140.3</v>
      </c>
      <c r="G13739" s="148">
        <f t="shared" si="644"/>
        <v>289311.16599999997</v>
      </c>
    </row>
    <row r="13740" spans="1:7" ht="14.4" customHeight="1">
      <c r="A13740" s="138" t="s">
        <v>22434</v>
      </c>
      <c r="B13740" s="151" t="s">
        <v>22435</v>
      </c>
      <c r="C13740" s="148">
        <v>237140.30339999998</v>
      </c>
      <c r="D13740" s="148">
        <f t="shared" si="642"/>
        <v>289311.17</v>
      </c>
      <c r="E13740" s="138" t="s">
        <v>2044</v>
      </c>
      <c r="F13740" s="148">
        <f t="shared" si="643"/>
        <v>237140.3</v>
      </c>
      <c r="G13740" s="148">
        <f t="shared" si="644"/>
        <v>289311.16599999997</v>
      </c>
    </row>
    <row r="13741" spans="1:7" ht="14.4" customHeight="1">
      <c r="A13741" s="138" t="s">
        <v>22436</v>
      </c>
      <c r="B13741" s="151" t="s">
        <v>22437</v>
      </c>
      <c r="C13741" s="148">
        <v>237140.30339999998</v>
      </c>
      <c r="D13741" s="148">
        <f t="shared" si="642"/>
        <v>289311.17</v>
      </c>
      <c r="E13741" s="138" t="s">
        <v>2044</v>
      </c>
      <c r="F13741" s="148">
        <f t="shared" si="643"/>
        <v>237140.3</v>
      </c>
      <c r="G13741" s="148">
        <f t="shared" si="644"/>
        <v>289311.16599999997</v>
      </c>
    </row>
    <row r="13742" spans="1:7" ht="14.4" customHeight="1">
      <c r="A13742" s="138" t="s">
        <v>22438</v>
      </c>
      <c r="B13742" s="151" t="s">
        <v>22439</v>
      </c>
      <c r="C13742" s="148">
        <v>237140.30339999998</v>
      </c>
      <c r="D13742" s="148">
        <f t="shared" si="642"/>
        <v>289311.17</v>
      </c>
      <c r="E13742" s="138" t="s">
        <v>2044</v>
      </c>
      <c r="F13742" s="148">
        <f t="shared" si="643"/>
        <v>237140.3</v>
      </c>
      <c r="G13742" s="148">
        <f t="shared" si="644"/>
        <v>289311.16599999997</v>
      </c>
    </row>
    <row r="13743" spans="1:7" ht="14.4" customHeight="1">
      <c r="A13743" s="138" t="s">
        <v>22440</v>
      </c>
      <c r="B13743" s="151" t="s">
        <v>22441</v>
      </c>
      <c r="C13743" s="148">
        <v>237140.30339999998</v>
      </c>
      <c r="D13743" s="148">
        <f t="shared" si="642"/>
        <v>289311.17</v>
      </c>
      <c r="E13743" s="138" t="s">
        <v>2044</v>
      </c>
      <c r="F13743" s="148">
        <f t="shared" si="643"/>
        <v>237140.3</v>
      </c>
      <c r="G13743" s="148">
        <f t="shared" si="644"/>
        <v>289311.16599999997</v>
      </c>
    </row>
    <row r="13744" spans="1:7" ht="14.4" customHeight="1">
      <c r="A13744" s="138" t="s">
        <v>22442</v>
      </c>
      <c r="B13744" s="151" t="s">
        <v>22443</v>
      </c>
      <c r="C13744" s="148">
        <v>237140.30339999998</v>
      </c>
      <c r="D13744" s="148">
        <f t="shared" si="642"/>
        <v>289311.17</v>
      </c>
      <c r="E13744" s="138" t="s">
        <v>2044</v>
      </c>
      <c r="F13744" s="148">
        <f t="shared" si="643"/>
        <v>237140.3</v>
      </c>
      <c r="G13744" s="148">
        <f t="shared" si="644"/>
        <v>289311.16599999997</v>
      </c>
    </row>
    <row r="13745" spans="1:7" ht="14.4" customHeight="1">
      <c r="A13745" s="138" t="s">
        <v>22444</v>
      </c>
      <c r="B13745" s="151" t="s">
        <v>22445</v>
      </c>
      <c r="C13745" s="148">
        <v>237140.30339999998</v>
      </c>
      <c r="D13745" s="148">
        <f t="shared" si="642"/>
        <v>289311.17</v>
      </c>
      <c r="E13745" s="138" t="s">
        <v>2044</v>
      </c>
      <c r="F13745" s="148">
        <f t="shared" si="643"/>
        <v>237140.3</v>
      </c>
      <c r="G13745" s="148">
        <f t="shared" si="644"/>
        <v>289311.16599999997</v>
      </c>
    </row>
    <row r="13746" spans="1:7" ht="14.4" customHeight="1">
      <c r="A13746" s="138" t="s">
        <v>22446</v>
      </c>
      <c r="B13746" s="151" t="s">
        <v>22447</v>
      </c>
      <c r="C13746" s="148">
        <v>237140.30339999998</v>
      </c>
      <c r="D13746" s="148">
        <f t="shared" si="642"/>
        <v>289311.17</v>
      </c>
      <c r="E13746" s="138" t="s">
        <v>2044</v>
      </c>
      <c r="F13746" s="148">
        <f t="shared" si="643"/>
        <v>237140.3</v>
      </c>
      <c r="G13746" s="148">
        <f t="shared" si="644"/>
        <v>289311.16599999997</v>
      </c>
    </row>
    <row r="13747" spans="1:7" ht="14.4" customHeight="1">
      <c r="A13747" s="138" t="s">
        <v>22448</v>
      </c>
      <c r="B13747" s="151" t="s">
        <v>22449</v>
      </c>
      <c r="C13747" s="148">
        <v>237140.30339999998</v>
      </c>
      <c r="D13747" s="148">
        <f t="shared" si="642"/>
        <v>289311.17</v>
      </c>
      <c r="E13747" s="138" t="s">
        <v>2044</v>
      </c>
      <c r="F13747" s="148">
        <f t="shared" si="643"/>
        <v>237140.3</v>
      </c>
      <c r="G13747" s="148">
        <f t="shared" si="644"/>
        <v>289311.16599999997</v>
      </c>
    </row>
    <row r="13748" spans="1:7" ht="14.4" customHeight="1">
      <c r="A13748" s="138" t="s">
        <v>22450</v>
      </c>
      <c r="B13748" s="151" t="s">
        <v>22451</v>
      </c>
      <c r="C13748" s="148">
        <v>237140.30339999998</v>
      </c>
      <c r="D13748" s="148">
        <f t="shared" si="642"/>
        <v>289311.17</v>
      </c>
      <c r="E13748" s="138" t="s">
        <v>2044</v>
      </c>
      <c r="F13748" s="148">
        <f t="shared" si="643"/>
        <v>237140.3</v>
      </c>
      <c r="G13748" s="148">
        <f t="shared" si="644"/>
        <v>289311.16599999997</v>
      </c>
    </row>
    <row r="13749" spans="1:7" ht="14.4" customHeight="1">
      <c r="A13749" s="138" t="s">
        <v>22452</v>
      </c>
      <c r="B13749" s="151" t="s">
        <v>22453</v>
      </c>
      <c r="C13749" s="148">
        <v>237140.30339999998</v>
      </c>
      <c r="D13749" s="148">
        <f t="shared" si="642"/>
        <v>289311.17</v>
      </c>
      <c r="E13749" s="138" t="s">
        <v>2044</v>
      </c>
      <c r="F13749" s="148">
        <f t="shared" si="643"/>
        <v>237140.3</v>
      </c>
      <c r="G13749" s="148">
        <f t="shared" si="644"/>
        <v>289311.16599999997</v>
      </c>
    </row>
    <row r="13750" spans="1:7" ht="14.4" customHeight="1">
      <c r="A13750" s="138" t="s">
        <v>22454</v>
      </c>
      <c r="B13750" s="151" t="s">
        <v>22455</v>
      </c>
      <c r="C13750" s="148">
        <v>237140.30339999998</v>
      </c>
      <c r="D13750" s="148">
        <f t="shared" si="642"/>
        <v>289311.17</v>
      </c>
      <c r="E13750" s="138" t="s">
        <v>2044</v>
      </c>
      <c r="F13750" s="148">
        <f t="shared" si="643"/>
        <v>237140.3</v>
      </c>
      <c r="G13750" s="148">
        <f t="shared" si="644"/>
        <v>289311.16599999997</v>
      </c>
    </row>
    <row r="13751" spans="1:7" ht="14.4" customHeight="1">
      <c r="A13751" s="138" t="s">
        <v>22456</v>
      </c>
      <c r="B13751" s="151" t="s">
        <v>22457</v>
      </c>
      <c r="C13751" s="148">
        <v>237140.30339999998</v>
      </c>
      <c r="D13751" s="148">
        <f t="shared" si="642"/>
        <v>289311.17</v>
      </c>
      <c r="E13751" s="138" t="s">
        <v>2044</v>
      </c>
      <c r="F13751" s="148">
        <f t="shared" si="643"/>
        <v>237140.3</v>
      </c>
      <c r="G13751" s="148">
        <f t="shared" si="644"/>
        <v>289311.16599999997</v>
      </c>
    </row>
    <row r="13752" spans="1:7" ht="14.4" customHeight="1">
      <c r="A13752" s="138" t="s">
        <v>22458</v>
      </c>
      <c r="B13752" s="151" t="s">
        <v>22459</v>
      </c>
      <c r="C13752" s="148">
        <v>237140.30339999998</v>
      </c>
      <c r="D13752" s="148">
        <f t="shared" si="642"/>
        <v>289311.17</v>
      </c>
      <c r="E13752" s="138" t="s">
        <v>2044</v>
      </c>
      <c r="F13752" s="148">
        <f t="shared" si="643"/>
        <v>237140.3</v>
      </c>
      <c r="G13752" s="148">
        <f t="shared" si="644"/>
        <v>289311.16599999997</v>
      </c>
    </row>
    <row r="13753" spans="1:7" ht="14.4" customHeight="1">
      <c r="A13753" s="138" t="s">
        <v>22460</v>
      </c>
      <c r="B13753" s="151" t="s">
        <v>22461</v>
      </c>
      <c r="C13753" s="148">
        <v>237140.30339999998</v>
      </c>
      <c r="D13753" s="148">
        <f t="shared" si="642"/>
        <v>289311.17</v>
      </c>
      <c r="E13753" s="138" t="s">
        <v>2044</v>
      </c>
      <c r="F13753" s="148">
        <f t="shared" si="643"/>
        <v>237140.3</v>
      </c>
      <c r="G13753" s="148">
        <f t="shared" si="644"/>
        <v>289311.16599999997</v>
      </c>
    </row>
    <row r="13754" spans="1:7" ht="14.4" customHeight="1">
      <c r="A13754" s="138" t="s">
        <v>22462</v>
      </c>
      <c r="B13754" s="151" t="s">
        <v>22463</v>
      </c>
      <c r="C13754" s="148">
        <v>237140.30339999998</v>
      </c>
      <c r="D13754" s="148">
        <f t="shared" si="642"/>
        <v>289311.17</v>
      </c>
      <c r="E13754" s="138" t="s">
        <v>2044</v>
      </c>
      <c r="F13754" s="148">
        <f t="shared" si="643"/>
        <v>237140.3</v>
      </c>
      <c r="G13754" s="148">
        <f t="shared" si="644"/>
        <v>289311.16599999997</v>
      </c>
    </row>
    <row r="13755" spans="1:7" ht="14.4" customHeight="1">
      <c r="A13755" s="138" t="s">
        <v>22464</v>
      </c>
      <c r="B13755" s="151" t="s">
        <v>22465</v>
      </c>
      <c r="C13755" s="148">
        <v>237140.30339999998</v>
      </c>
      <c r="D13755" s="148">
        <f t="shared" si="642"/>
        <v>289311.17</v>
      </c>
      <c r="E13755" s="138" t="s">
        <v>2044</v>
      </c>
      <c r="F13755" s="148">
        <f t="shared" si="643"/>
        <v>237140.3</v>
      </c>
      <c r="G13755" s="148">
        <f t="shared" si="644"/>
        <v>289311.16599999997</v>
      </c>
    </row>
    <row r="13756" spans="1:7" ht="14.4" customHeight="1">
      <c r="A13756" s="138" t="s">
        <v>22466</v>
      </c>
      <c r="B13756" s="151" t="s">
        <v>22467</v>
      </c>
      <c r="C13756" s="148">
        <v>237140.30339999998</v>
      </c>
      <c r="D13756" s="148">
        <f t="shared" si="642"/>
        <v>289311.17</v>
      </c>
      <c r="E13756" s="138" t="s">
        <v>2044</v>
      </c>
      <c r="F13756" s="148">
        <f t="shared" si="643"/>
        <v>237140.3</v>
      </c>
      <c r="G13756" s="148">
        <f t="shared" si="644"/>
        <v>289311.16599999997</v>
      </c>
    </row>
    <row r="13757" spans="1:7" ht="14.4" customHeight="1">
      <c r="A13757" s="138" t="s">
        <v>22468</v>
      </c>
      <c r="B13757" s="151" t="s">
        <v>22469</v>
      </c>
      <c r="C13757" s="148">
        <v>237140.30339999998</v>
      </c>
      <c r="D13757" s="148">
        <f t="shared" si="642"/>
        <v>289311.17</v>
      </c>
      <c r="E13757" s="138" t="s">
        <v>2044</v>
      </c>
      <c r="F13757" s="148">
        <f t="shared" si="643"/>
        <v>237140.3</v>
      </c>
      <c r="G13757" s="148">
        <f t="shared" si="644"/>
        <v>289311.16599999997</v>
      </c>
    </row>
    <row r="13758" spans="1:7" ht="14.4" customHeight="1">
      <c r="A13758" s="138" t="s">
        <v>22470</v>
      </c>
      <c r="B13758" s="151" t="s">
        <v>22471</v>
      </c>
      <c r="C13758" s="148">
        <v>237140.30339999998</v>
      </c>
      <c r="D13758" s="148">
        <f t="shared" si="642"/>
        <v>289311.17</v>
      </c>
      <c r="E13758" s="138" t="s">
        <v>2044</v>
      </c>
      <c r="F13758" s="148">
        <f t="shared" si="643"/>
        <v>237140.3</v>
      </c>
      <c r="G13758" s="148">
        <f t="shared" si="644"/>
        <v>289311.16599999997</v>
      </c>
    </row>
    <row r="13759" spans="1:7" ht="14.4" customHeight="1">
      <c r="A13759" s="138" t="s">
        <v>22472</v>
      </c>
      <c r="B13759" s="151" t="s">
        <v>22473</v>
      </c>
      <c r="C13759" s="148">
        <v>237140.30339999998</v>
      </c>
      <c r="D13759" s="148">
        <f t="shared" si="642"/>
        <v>289311.17</v>
      </c>
      <c r="E13759" s="138" t="s">
        <v>2044</v>
      </c>
      <c r="F13759" s="148">
        <f t="shared" si="643"/>
        <v>237140.3</v>
      </c>
      <c r="G13759" s="148">
        <f t="shared" si="644"/>
        <v>289311.16599999997</v>
      </c>
    </row>
    <row r="13760" spans="1:7" ht="14.4" customHeight="1">
      <c r="A13760" s="138" t="s">
        <v>22474</v>
      </c>
      <c r="B13760" s="151" t="s">
        <v>22475</v>
      </c>
      <c r="C13760" s="148">
        <v>237140.30339999998</v>
      </c>
      <c r="D13760" s="148">
        <f t="shared" si="642"/>
        <v>289311.17</v>
      </c>
      <c r="E13760" s="138" t="s">
        <v>2044</v>
      </c>
      <c r="F13760" s="148">
        <f t="shared" si="643"/>
        <v>237140.3</v>
      </c>
      <c r="G13760" s="148">
        <f t="shared" si="644"/>
        <v>289311.16599999997</v>
      </c>
    </row>
    <row r="13761" spans="1:7" ht="14.4" customHeight="1">
      <c r="A13761" s="138" t="s">
        <v>22476</v>
      </c>
      <c r="B13761" s="151" t="s">
        <v>22477</v>
      </c>
      <c r="C13761" s="148">
        <v>237140.30339999998</v>
      </c>
      <c r="D13761" s="148">
        <f t="shared" si="642"/>
        <v>289311.17</v>
      </c>
      <c r="E13761" s="138" t="s">
        <v>2044</v>
      </c>
      <c r="F13761" s="148">
        <f t="shared" si="643"/>
        <v>237140.3</v>
      </c>
      <c r="G13761" s="148">
        <f t="shared" si="644"/>
        <v>289311.16599999997</v>
      </c>
    </row>
    <row r="13762" spans="1:7" ht="14.4" customHeight="1">
      <c r="A13762" s="138" t="s">
        <v>22478</v>
      </c>
      <c r="B13762" s="151" t="s">
        <v>22479</v>
      </c>
      <c r="C13762" s="148">
        <v>237140.30339999998</v>
      </c>
      <c r="D13762" s="148">
        <f t="shared" si="642"/>
        <v>289311.17</v>
      </c>
      <c r="E13762" s="138" t="s">
        <v>2044</v>
      </c>
      <c r="F13762" s="148">
        <f t="shared" si="643"/>
        <v>237140.3</v>
      </c>
      <c r="G13762" s="148">
        <f t="shared" si="644"/>
        <v>289311.16599999997</v>
      </c>
    </row>
    <row r="13763" spans="1:7" ht="14.4" customHeight="1">
      <c r="A13763" s="138" t="s">
        <v>22480</v>
      </c>
      <c r="B13763" s="151" t="s">
        <v>22481</v>
      </c>
      <c r="C13763" s="148">
        <v>237140.30339999998</v>
      </c>
      <c r="D13763" s="148">
        <f t="shared" si="642"/>
        <v>289311.17</v>
      </c>
      <c r="E13763" s="138" t="s">
        <v>2044</v>
      </c>
      <c r="F13763" s="148">
        <f t="shared" si="643"/>
        <v>237140.3</v>
      </c>
      <c r="G13763" s="148">
        <f t="shared" si="644"/>
        <v>289311.16599999997</v>
      </c>
    </row>
    <row r="13764" spans="1:7" ht="14.4" customHeight="1">
      <c r="A13764" s="138" t="s">
        <v>22482</v>
      </c>
      <c r="B13764" s="151" t="s">
        <v>22483</v>
      </c>
      <c r="C13764" s="148">
        <v>237140.30339999998</v>
      </c>
      <c r="D13764" s="148">
        <f t="shared" si="642"/>
        <v>289311.17</v>
      </c>
      <c r="E13764" s="138" t="s">
        <v>2044</v>
      </c>
      <c r="F13764" s="148">
        <f t="shared" si="643"/>
        <v>237140.3</v>
      </c>
      <c r="G13764" s="148">
        <f t="shared" si="644"/>
        <v>289311.16599999997</v>
      </c>
    </row>
    <row r="13765" spans="1:7" ht="14.4" customHeight="1">
      <c r="A13765" s="138" t="s">
        <v>22484</v>
      </c>
      <c r="B13765" s="151" t="s">
        <v>22485</v>
      </c>
      <c r="C13765" s="148">
        <v>237140.30339999998</v>
      </c>
      <c r="D13765" s="148">
        <f t="shared" si="642"/>
        <v>289311.17</v>
      </c>
      <c r="E13765" s="138" t="s">
        <v>2044</v>
      </c>
      <c r="F13765" s="148">
        <f t="shared" si="643"/>
        <v>237140.3</v>
      </c>
      <c r="G13765" s="148">
        <f t="shared" si="644"/>
        <v>289311.16599999997</v>
      </c>
    </row>
    <row r="13766" spans="1:7" ht="14.4" customHeight="1">
      <c r="A13766" s="138" t="s">
        <v>22486</v>
      </c>
      <c r="B13766" s="151" t="s">
        <v>22487</v>
      </c>
      <c r="C13766" s="148">
        <v>237140.30339999998</v>
      </c>
      <c r="D13766" s="148">
        <f t="shared" si="642"/>
        <v>289311.17</v>
      </c>
      <c r="E13766" s="138" t="s">
        <v>2044</v>
      </c>
      <c r="F13766" s="148">
        <f t="shared" si="643"/>
        <v>237140.3</v>
      </c>
      <c r="G13766" s="148">
        <f t="shared" si="644"/>
        <v>289311.16599999997</v>
      </c>
    </row>
    <row r="13767" spans="1:7" ht="14.4" customHeight="1">
      <c r="A13767" s="138" t="s">
        <v>22488</v>
      </c>
      <c r="B13767" s="151" t="s">
        <v>22489</v>
      </c>
      <c r="C13767" s="148">
        <v>237140.30339999998</v>
      </c>
      <c r="D13767" s="148">
        <f t="shared" si="642"/>
        <v>289311.17</v>
      </c>
      <c r="E13767" s="138" t="s">
        <v>2044</v>
      </c>
      <c r="F13767" s="148">
        <f t="shared" si="643"/>
        <v>237140.3</v>
      </c>
      <c r="G13767" s="148">
        <f t="shared" si="644"/>
        <v>289311.16599999997</v>
      </c>
    </row>
    <row r="13768" spans="1:7" ht="14.4" customHeight="1">
      <c r="A13768" s="138" t="s">
        <v>22490</v>
      </c>
      <c r="B13768" s="151" t="s">
        <v>22491</v>
      </c>
      <c r="C13768" s="148">
        <v>39594.703133700001</v>
      </c>
      <c r="D13768" s="148">
        <f t="shared" si="642"/>
        <v>48305.54</v>
      </c>
      <c r="E13768" s="138" t="s">
        <v>2044</v>
      </c>
      <c r="F13768" s="148">
        <f t="shared" si="643"/>
        <v>39594.699999999997</v>
      </c>
      <c r="G13768" s="148">
        <f t="shared" si="644"/>
        <v>48305.533999999992</v>
      </c>
    </row>
    <row r="13769" spans="1:7" ht="14.4" customHeight="1">
      <c r="A13769" s="138" t="s">
        <v>22492</v>
      </c>
      <c r="B13769" s="151" t="s">
        <v>22493</v>
      </c>
      <c r="C13769" s="148">
        <v>39594.703133700001</v>
      </c>
      <c r="D13769" s="148">
        <f t="shared" ref="D13769:D13832" si="645">ROUND(C13769*(1+$D$8),2)</f>
        <v>48305.54</v>
      </c>
      <c r="E13769" s="138" t="s">
        <v>2044</v>
      </c>
      <c r="F13769" s="148">
        <f t="shared" ref="F13769:F13832" si="646">ROUND(C13769*(1-HLOOKUP(E13769,$1:$2,2,FALSE)),2)</f>
        <v>39594.699999999997</v>
      </c>
      <c r="G13769" s="148">
        <f t="shared" ref="G13769:G13832" si="647">F13769*(1+$D$8)</f>
        <v>48305.533999999992</v>
      </c>
    </row>
    <row r="13770" spans="1:7" ht="14.4" customHeight="1">
      <c r="A13770" s="138" t="s">
        <v>22494</v>
      </c>
      <c r="B13770" s="151" t="s">
        <v>22495</v>
      </c>
      <c r="C13770" s="148">
        <v>39594.703133700001</v>
      </c>
      <c r="D13770" s="148">
        <f t="shared" si="645"/>
        <v>48305.54</v>
      </c>
      <c r="E13770" s="138" t="s">
        <v>2044</v>
      </c>
      <c r="F13770" s="148">
        <f t="shared" si="646"/>
        <v>39594.699999999997</v>
      </c>
      <c r="G13770" s="148">
        <f t="shared" si="647"/>
        <v>48305.533999999992</v>
      </c>
    </row>
    <row r="13771" spans="1:7" ht="14.4" customHeight="1">
      <c r="A13771" s="138" t="s">
        <v>22496</v>
      </c>
      <c r="B13771" s="151" t="s">
        <v>22497</v>
      </c>
      <c r="C13771" s="148">
        <v>39594.703133700001</v>
      </c>
      <c r="D13771" s="148">
        <f t="shared" si="645"/>
        <v>48305.54</v>
      </c>
      <c r="E13771" s="138" t="s">
        <v>2044</v>
      </c>
      <c r="F13771" s="148">
        <f t="shared" si="646"/>
        <v>39594.699999999997</v>
      </c>
      <c r="G13771" s="148">
        <f t="shared" si="647"/>
        <v>48305.533999999992</v>
      </c>
    </row>
    <row r="13772" spans="1:7" ht="14.4" customHeight="1">
      <c r="A13772" s="138" t="s">
        <v>22498</v>
      </c>
      <c r="B13772" s="151" t="s">
        <v>22499</v>
      </c>
      <c r="C13772" s="148">
        <v>39594.703133700001</v>
      </c>
      <c r="D13772" s="148">
        <f t="shared" si="645"/>
        <v>48305.54</v>
      </c>
      <c r="E13772" s="138" t="s">
        <v>2044</v>
      </c>
      <c r="F13772" s="148">
        <f t="shared" si="646"/>
        <v>39594.699999999997</v>
      </c>
      <c r="G13772" s="148">
        <f t="shared" si="647"/>
        <v>48305.533999999992</v>
      </c>
    </row>
    <row r="13773" spans="1:7" ht="14.4" customHeight="1">
      <c r="A13773" s="138" t="s">
        <v>22500</v>
      </c>
      <c r="B13773" s="151" t="s">
        <v>22501</v>
      </c>
      <c r="C13773" s="148">
        <v>39594.703133700001</v>
      </c>
      <c r="D13773" s="148">
        <f t="shared" si="645"/>
        <v>48305.54</v>
      </c>
      <c r="E13773" s="138" t="s">
        <v>2044</v>
      </c>
      <c r="F13773" s="148">
        <f t="shared" si="646"/>
        <v>39594.699999999997</v>
      </c>
      <c r="G13773" s="148">
        <f t="shared" si="647"/>
        <v>48305.533999999992</v>
      </c>
    </row>
    <row r="13774" spans="1:7" ht="14.4" customHeight="1">
      <c r="A13774" s="138" t="s">
        <v>22502</v>
      </c>
      <c r="B13774" s="151" t="s">
        <v>22503</v>
      </c>
      <c r="C13774" s="148">
        <v>39594.703133700001</v>
      </c>
      <c r="D13774" s="148">
        <f t="shared" si="645"/>
        <v>48305.54</v>
      </c>
      <c r="E13774" s="138" t="s">
        <v>2044</v>
      </c>
      <c r="F13774" s="148">
        <f t="shared" si="646"/>
        <v>39594.699999999997</v>
      </c>
      <c r="G13774" s="148">
        <f t="shared" si="647"/>
        <v>48305.533999999992</v>
      </c>
    </row>
    <row r="13775" spans="1:7" ht="14.4" customHeight="1">
      <c r="A13775" s="138" t="s">
        <v>22504</v>
      </c>
      <c r="B13775" s="151" t="s">
        <v>22505</v>
      </c>
      <c r="C13775" s="148">
        <v>39594.703133700001</v>
      </c>
      <c r="D13775" s="148">
        <f t="shared" si="645"/>
        <v>48305.54</v>
      </c>
      <c r="E13775" s="138" t="s">
        <v>2044</v>
      </c>
      <c r="F13775" s="148">
        <f t="shared" si="646"/>
        <v>39594.699999999997</v>
      </c>
      <c r="G13775" s="148">
        <f t="shared" si="647"/>
        <v>48305.533999999992</v>
      </c>
    </row>
    <row r="13776" spans="1:7" ht="14.4" customHeight="1">
      <c r="A13776" s="138" t="s">
        <v>22506</v>
      </c>
      <c r="B13776" s="151" t="s">
        <v>22507</v>
      </c>
      <c r="C13776" s="148">
        <v>39594.703133700001</v>
      </c>
      <c r="D13776" s="148">
        <f t="shared" si="645"/>
        <v>48305.54</v>
      </c>
      <c r="E13776" s="138" t="s">
        <v>2044</v>
      </c>
      <c r="F13776" s="148">
        <f t="shared" si="646"/>
        <v>39594.699999999997</v>
      </c>
      <c r="G13776" s="148">
        <f t="shared" si="647"/>
        <v>48305.533999999992</v>
      </c>
    </row>
    <row r="13777" spans="1:7" ht="14.4" customHeight="1">
      <c r="A13777" s="138" t="s">
        <v>22508</v>
      </c>
      <c r="B13777" s="151" t="s">
        <v>22509</v>
      </c>
      <c r="C13777" s="148">
        <v>39594.703133700001</v>
      </c>
      <c r="D13777" s="148">
        <f t="shared" si="645"/>
        <v>48305.54</v>
      </c>
      <c r="E13777" s="138" t="s">
        <v>2044</v>
      </c>
      <c r="F13777" s="148">
        <f t="shared" si="646"/>
        <v>39594.699999999997</v>
      </c>
      <c r="G13777" s="148">
        <f t="shared" si="647"/>
        <v>48305.533999999992</v>
      </c>
    </row>
    <row r="13778" spans="1:7" ht="14.4" customHeight="1">
      <c r="A13778" s="138" t="s">
        <v>22510</v>
      </c>
      <c r="B13778" s="151" t="s">
        <v>22511</v>
      </c>
      <c r="C13778" s="148">
        <v>39594.703133700001</v>
      </c>
      <c r="D13778" s="148">
        <f t="shared" si="645"/>
        <v>48305.54</v>
      </c>
      <c r="E13778" s="138" t="s">
        <v>2044</v>
      </c>
      <c r="F13778" s="148">
        <f t="shared" si="646"/>
        <v>39594.699999999997</v>
      </c>
      <c r="G13778" s="148">
        <f t="shared" si="647"/>
        <v>48305.533999999992</v>
      </c>
    </row>
    <row r="13779" spans="1:7" ht="14.4" customHeight="1">
      <c r="A13779" s="138" t="s">
        <v>22512</v>
      </c>
      <c r="B13779" s="151" t="s">
        <v>22513</v>
      </c>
      <c r="C13779" s="148">
        <v>39594.703133700001</v>
      </c>
      <c r="D13779" s="148">
        <f t="shared" si="645"/>
        <v>48305.54</v>
      </c>
      <c r="E13779" s="138" t="s">
        <v>2044</v>
      </c>
      <c r="F13779" s="148">
        <f t="shared" si="646"/>
        <v>39594.699999999997</v>
      </c>
      <c r="G13779" s="148">
        <f t="shared" si="647"/>
        <v>48305.533999999992</v>
      </c>
    </row>
    <row r="13780" spans="1:7" ht="14.4" customHeight="1">
      <c r="A13780" s="138" t="s">
        <v>22514</v>
      </c>
      <c r="B13780" s="151" t="s">
        <v>22515</v>
      </c>
      <c r="C13780" s="148">
        <v>39594.703133700001</v>
      </c>
      <c r="D13780" s="148">
        <f t="shared" si="645"/>
        <v>48305.54</v>
      </c>
      <c r="E13780" s="138" t="s">
        <v>2044</v>
      </c>
      <c r="F13780" s="148">
        <f t="shared" si="646"/>
        <v>39594.699999999997</v>
      </c>
      <c r="G13780" s="148">
        <f t="shared" si="647"/>
        <v>48305.533999999992</v>
      </c>
    </row>
    <row r="13781" spans="1:7" ht="14.4" customHeight="1">
      <c r="A13781" s="138" t="s">
        <v>22516</v>
      </c>
      <c r="B13781" s="151" t="s">
        <v>22517</v>
      </c>
      <c r="C13781" s="148">
        <v>39594.703133700001</v>
      </c>
      <c r="D13781" s="148">
        <f t="shared" si="645"/>
        <v>48305.54</v>
      </c>
      <c r="E13781" s="138" t="s">
        <v>2044</v>
      </c>
      <c r="F13781" s="148">
        <f t="shared" si="646"/>
        <v>39594.699999999997</v>
      </c>
      <c r="G13781" s="148">
        <f t="shared" si="647"/>
        <v>48305.533999999992</v>
      </c>
    </row>
    <row r="13782" spans="1:7" ht="14.4" customHeight="1">
      <c r="A13782" s="138" t="s">
        <v>22518</v>
      </c>
      <c r="B13782" s="151" t="s">
        <v>22519</v>
      </c>
      <c r="C13782" s="148">
        <v>39594.703133700001</v>
      </c>
      <c r="D13782" s="148">
        <f t="shared" si="645"/>
        <v>48305.54</v>
      </c>
      <c r="E13782" s="138" t="s">
        <v>2044</v>
      </c>
      <c r="F13782" s="148">
        <f t="shared" si="646"/>
        <v>39594.699999999997</v>
      </c>
      <c r="G13782" s="148">
        <f t="shared" si="647"/>
        <v>48305.533999999992</v>
      </c>
    </row>
    <row r="13783" spans="1:7" ht="14.4" customHeight="1">
      <c r="A13783" s="138" t="s">
        <v>22520</v>
      </c>
      <c r="B13783" s="151" t="s">
        <v>22521</v>
      </c>
      <c r="C13783" s="148">
        <v>39594.703133700001</v>
      </c>
      <c r="D13783" s="148">
        <f t="shared" si="645"/>
        <v>48305.54</v>
      </c>
      <c r="E13783" s="138" t="s">
        <v>2044</v>
      </c>
      <c r="F13783" s="148">
        <f t="shared" si="646"/>
        <v>39594.699999999997</v>
      </c>
      <c r="G13783" s="148">
        <f t="shared" si="647"/>
        <v>48305.533999999992</v>
      </c>
    </row>
    <row r="13784" spans="1:7" ht="14.4" customHeight="1">
      <c r="A13784" s="138" t="s">
        <v>22522</v>
      </c>
      <c r="B13784" s="151" t="s">
        <v>22523</v>
      </c>
      <c r="C13784" s="148">
        <v>39594.703133700001</v>
      </c>
      <c r="D13784" s="148">
        <f t="shared" si="645"/>
        <v>48305.54</v>
      </c>
      <c r="E13784" s="138" t="s">
        <v>2044</v>
      </c>
      <c r="F13784" s="148">
        <f t="shared" si="646"/>
        <v>39594.699999999997</v>
      </c>
      <c r="G13784" s="148">
        <f t="shared" si="647"/>
        <v>48305.533999999992</v>
      </c>
    </row>
    <row r="13785" spans="1:7" ht="14.4" customHeight="1">
      <c r="A13785" s="138" t="s">
        <v>22524</v>
      </c>
      <c r="B13785" s="151" t="s">
        <v>22525</v>
      </c>
      <c r="C13785" s="148">
        <v>39594.703133700001</v>
      </c>
      <c r="D13785" s="148">
        <f t="shared" si="645"/>
        <v>48305.54</v>
      </c>
      <c r="E13785" s="138" t="s">
        <v>2044</v>
      </c>
      <c r="F13785" s="148">
        <f t="shared" si="646"/>
        <v>39594.699999999997</v>
      </c>
      <c r="G13785" s="148">
        <f t="shared" si="647"/>
        <v>48305.533999999992</v>
      </c>
    </row>
    <row r="13786" spans="1:7" ht="14.4" customHeight="1">
      <c r="A13786" s="138" t="s">
        <v>22526</v>
      </c>
      <c r="B13786" s="151" t="s">
        <v>22527</v>
      </c>
      <c r="C13786" s="148">
        <v>39594.703133700001</v>
      </c>
      <c r="D13786" s="148">
        <f t="shared" si="645"/>
        <v>48305.54</v>
      </c>
      <c r="E13786" s="138" t="s">
        <v>2044</v>
      </c>
      <c r="F13786" s="148">
        <f t="shared" si="646"/>
        <v>39594.699999999997</v>
      </c>
      <c r="G13786" s="148">
        <f t="shared" si="647"/>
        <v>48305.533999999992</v>
      </c>
    </row>
    <row r="13787" spans="1:7" ht="14.4" customHeight="1">
      <c r="A13787" s="138" t="s">
        <v>22528</v>
      </c>
      <c r="B13787" s="151" t="s">
        <v>22529</v>
      </c>
      <c r="C13787" s="148">
        <v>39594.703133700001</v>
      </c>
      <c r="D13787" s="148">
        <f t="shared" si="645"/>
        <v>48305.54</v>
      </c>
      <c r="E13787" s="138" t="s">
        <v>2044</v>
      </c>
      <c r="F13787" s="148">
        <f t="shared" si="646"/>
        <v>39594.699999999997</v>
      </c>
      <c r="G13787" s="148">
        <f t="shared" si="647"/>
        <v>48305.533999999992</v>
      </c>
    </row>
    <row r="13788" spans="1:7" ht="14.4" customHeight="1">
      <c r="A13788" s="138" t="s">
        <v>22530</v>
      </c>
      <c r="B13788" s="151" t="s">
        <v>22531</v>
      </c>
      <c r="C13788" s="148">
        <v>39594.703133700001</v>
      </c>
      <c r="D13788" s="148">
        <f t="shared" si="645"/>
        <v>48305.54</v>
      </c>
      <c r="E13788" s="138" t="s">
        <v>2044</v>
      </c>
      <c r="F13788" s="148">
        <f t="shared" si="646"/>
        <v>39594.699999999997</v>
      </c>
      <c r="G13788" s="148">
        <f t="shared" si="647"/>
        <v>48305.533999999992</v>
      </c>
    </row>
    <row r="13789" spans="1:7" ht="14.4" customHeight="1">
      <c r="A13789" s="138" t="s">
        <v>22532</v>
      </c>
      <c r="B13789" s="151" t="s">
        <v>22533</v>
      </c>
      <c r="C13789" s="148">
        <v>39594.703133700001</v>
      </c>
      <c r="D13789" s="148">
        <f t="shared" si="645"/>
        <v>48305.54</v>
      </c>
      <c r="E13789" s="138" t="s">
        <v>2044</v>
      </c>
      <c r="F13789" s="148">
        <f t="shared" si="646"/>
        <v>39594.699999999997</v>
      </c>
      <c r="G13789" s="148">
        <f t="shared" si="647"/>
        <v>48305.533999999992</v>
      </c>
    </row>
    <row r="13790" spans="1:7" ht="14.4" customHeight="1">
      <c r="A13790" s="138" t="s">
        <v>22534</v>
      </c>
      <c r="B13790" s="151" t="s">
        <v>22535</v>
      </c>
      <c r="C13790" s="148">
        <v>39594.703133700001</v>
      </c>
      <c r="D13790" s="148">
        <f t="shared" si="645"/>
        <v>48305.54</v>
      </c>
      <c r="E13790" s="138" t="s">
        <v>2044</v>
      </c>
      <c r="F13790" s="148">
        <f t="shared" si="646"/>
        <v>39594.699999999997</v>
      </c>
      <c r="G13790" s="148">
        <f t="shared" si="647"/>
        <v>48305.533999999992</v>
      </c>
    </row>
    <row r="13791" spans="1:7" ht="14.4" customHeight="1">
      <c r="A13791" s="138" t="s">
        <v>22536</v>
      </c>
      <c r="B13791" s="151" t="s">
        <v>22537</v>
      </c>
      <c r="C13791" s="148">
        <v>39594.703133700001</v>
      </c>
      <c r="D13791" s="148">
        <f t="shared" si="645"/>
        <v>48305.54</v>
      </c>
      <c r="E13791" s="138" t="s">
        <v>2044</v>
      </c>
      <c r="F13791" s="148">
        <f t="shared" si="646"/>
        <v>39594.699999999997</v>
      </c>
      <c r="G13791" s="148">
        <f t="shared" si="647"/>
        <v>48305.533999999992</v>
      </c>
    </row>
    <row r="13792" spans="1:7" ht="14.4" customHeight="1">
      <c r="A13792" s="138" t="s">
        <v>22538</v>
      </c>
      <c r="B13792" s="151" t="s">
        <v>22539</v>
      </c>
      <c r="C13792" s="148">
        <v>39594.703133700001</v>
      </c>
      <c r="D13792" s="148">
        <f t="shared" si="645"/>
        <v>48305.54</v>
      </c>
      <c r="E13792" s="138" t="s">
        <v>2044</v>
      </c>
      <c r="F13792" s="148">
        <f t="shared" si="646"/>
        <v>39594.699999999997</v>
      </c>
      <c r="G13792" s="148">
        <f t="shared" si="647"/>
        <v>48305.533999999992</v>
      </c>
    </row>
    <row r="13793" spans="1:7" ht="14.4" customHeight="1">
      <c r="A13793" s="138" t="s">
        <v>22540</v>
      </c>
      <c r="B13793" s="151" t="s">
        <v>22541</v>
      </c>
      <c r="C13793" s="148">
        <v>39594.703133700001</v>
      </c>
      <c r="D13793" s="148">
        <f t="shared" si="645"/>
        <v>48305.54</v>
      </c>
      <c r="E13793" s="138" t="s">
        <v>2044</v>
      </c>
      <c r="F13793" s="148">
        <f t="shared" si="646"/>
        <v>39594.699999999997</v>
      </c>
      <c r="G13793" s="148">
        <f t="shared" si="647"/>
        <v>48305.533999999992</v>
      </c>
    </row>
    <row r="13794" spans="1:7" ht="14.4" customHeight="1">
      <c r="A13794" s="138" t="s">
        <v>22542</v>
      </c>
      <c r="B13794" s="151" t="s">
        <v>22543</v>
      </c>
      <c r="C13794" s="148">
        <v>39594.703133700001</v>
      </c>
      <c r="D13794" s="148">
        <f t="shared" si="645"/>
        <v>48305.54</v>
      </c>
      <c r="E13794" s="138" t="s">
        <v>2044</v>
      </c>
      <c r="F13794" s="148">
        <f t="shared" si="646"/>
        <v>39594.699999999997</v>
      </c>
      <c r="G13794" s="148">
        <f t="shared" si="647"/>
        <v>48305.533999999992</v>
      </c>
    </row>
    <row r="13795" spans="1:7" ht="14.4" customHeight="1">
      <c r="A13795" s="138" t="s">
        <v>22544</v>
      </c>
      <c r="B13795" s="151" t="s">
        <v>22545</v>
      </c>
      <c r="C13795" s="148">
        <v>39594.703133700001</v>
      </c>
      <c r="D13795" s="148">
        <f t="shared" si="645"/>
        <v>48305.54</v>
      </c>
      <c r="E13795" s="138" t="s">
        <v>2044</v>
      </c>
      <c r="F13795" s="148">
        <f t="shared" si="646"/>
        <v>39594.699999999997</v>
      </c>
      <c r="G13795" s="148">
        <f t="shared" si="647"/>
        <v>48305.533999999992</v>
      </c>
    </row>
    <row r="13796" spans="1:7" ht="14.4" customHeight="1">
      <c r="A13796" s="138" t="s">
        <v>22546</v>
      </c>
      <c r="B13796" s="151" t="s">
        <v>22547</v>
      </c>
      <c r="C13796" s="148">
        <v>39594.703133700001</v>
      </c>
      <c r="D13796" s="148">
        <f t="shared" si="645"/>
        <v>48305.54</v>
      </c>
      <c r="E13796" s="138" t="s">
        <v>2044</v>
      </c>
      <c r="F13796" s="148">
        <f t="shared" si="646"/>
        <v>39594.699999999997</v>
      </c>
      <c r="G13796" s="148">
        <f t="shared" si="647"/>
        <v>48305.533999999992</v>
      </c>
    </row>
    <row r="13797" spans="1:7" ht="14.4" customHeight="1">
      <c r="A13797" s="138" t="s">
        <v>22548</v>
      </c>
      <c r="B13797" s="151" t="s">
        <v>22549</v>
      </c>
      <c r="C13797" s="148">
        <v>39594.703133700001</v>
      </c>
      <c r="D13797" s="148">
        <f t="shared" si="645"/>
        <v>48305.54</v>
      </c>
      <c r="E13797" s="138" t="s">
        <v>2044</v>
      </c>
      <c r="F13797" s="148">
        <f t="shared" si="646"/>
        <v>39594.699999999997</v>
      </c>
      <c r="G13797" s="148">
        <f t="shared" si="647"/>
        <v>48305.533999999992</v>
      </c>
    </row>
    <row r="13798" spans="1:7" ht="14.4" customHeight="1">
      <c r="A13798" s="138" t="s">
        <v>22550</v>
      </c>
      <c r="B13798" s="151" t="s">
        <v>22551</v>
      </c>
      <c r="C13798" s="148">
        <v>39594.703133700001</v>
      </c>
      <c r="D13798" s="148">
        <f t="shared" si="645"/>
        <v>48305.54</v>
      </c>
      <c r="E13798" s="138" t="s">
        <v>2044</v>
      </c>
      <c r="F13798" s="148">
        <f t="shared" si="646"/>
        <v>39594.699999999997</v>
      </c>
      <c r="G13798" s="148">
        <f t="shared" si="647"/>
        <v>48305.533999999992</v>
      </c>
    </row>
    <row r="13799" spans="1:7" ht="14.4" customHeight="1">
      <c r="A13799" s="138" t="s">
        <v>22552</v>
      </c>
      <c r="B13799" s="151" t="s">
        <v>22553</v>
      </c>
      <c r="C13799" s="148">
        <v>39594.703133700001</v>
      </c>
      <c r="D13799" s="148">
        <f t="shared" si="645"/>
        <v>48305.54</v>
      </c>
      <c r="E13799" s="138" t="s">
        <v>2044</v>
      </c>
      <c r="F13799" s="148">
        <f t="shared" si="646"/>
        <v>39594.699999999997</v>
      </c>
      <c r="G13799" s="148">
        <f t="shared" si="647"/>
        <v>48305.533999999992</v>
      </c>
    </row>
    <row r="13800" spans="1:7" ht="14.4" customHeight="1">
      <c r="A13800" s="138" t="s">
        <v>22554</v>
      </c>
      <c r="B13800" s="151" t="s">
        <v>22555</v>
      </c>
      <c r="C13800" s="148">
        <v>39594.703133700001</v>
      </c>
      <c r="D13800" s="148">
        <f t="shared" si="645"/>
        <v>48305.54</v>
      </c>
      <c r="E13800" s="138" t="s">
        <v>2044</v>
      </c>
      <c r="F13800" s="148">
        <f t="shared" si="646"/>
        <v>39594.699999999997</v>
      </c>
      <c r="G13800" s="148">
        <f t="shared" si="647"/>
        <v>48305.533999999992</v>
      </c>
    </row>
    <row r="13801" spans="1:7" ht="14.4" customHeight="1">
      <c r="A13801" s="138" t="s">
        <v>22556</v>
      </c>
      <c r="B13801" s="151" t="s">
        <v>22557</v>
      </c>
      <c r="C13801" s="148">
        <v>39594.703133700001</v>
      </c>
      <c r="D13801" s="148">
        <f t="shared" si="645"/>
        <v>48305.54</v>
      </c>
      <c r="E13801" s="138" t="s">
        <v>2044</v>
      </c>
      <c r="F13801" s="148">
        <f t="shared" si="646"/>
        <v>39594.699999999997</v>
      </c>
      <c r="G13801" s="148">
        <f t="shared" si="647"/>
        <v>48305.533999999992</v>
      </c>
    </row>
    <row r="13802" spans="1:7" ht="14.4" customHeight="1">
      <c r="A13802" s="138" t="s">
        <v>22558</v>
      </c>
      <c r="B13802" s="151" t="s">
        <v>22559</v>
      </c>
      <c r="C13802" s="148">
        <v>39594.703133700001</v>
      </c>
      <c r="D13802" s="148">
        <f t="shared" si="645"/>
        <v>48305.54</v>
      </c>
      <c r="E13802" s="138" t="s">
        <v>2044</v>
      </c>
      <c r="F13802" s="148">
        <f t="shared" si="646"/>
        <v>39594.699999999997</v>
      </c>
      <c r="G13802" s="148">
        <f t="shared" si="647"/>
        <v>48305.533999999992</v>
      </c>
    </row>
    <row r="13803" spans="1:7" ht="14.4" customHeight="1">
      <c r="A13803" s="138" t="s">
        <v>22560</v>
      </c>
      <c r="B13803" s="151" t="s">
        <v>22561</v>
      </c>
      <c r="C13803" s="148">
        <v>39594.703133700001</v>
      </c>
      <c r="D13803" s="148">
        <f t="shared" si="645"/>
        <v>48305.54</v>
      </c>
      <c r="E13803" s="138" t="s">
        <v>2044</v>
      </c>
      <c r="F13803" s="148">
        <f t="shared" si="646"/>
        <v>39594.699999999997</v>
      </c>
      <c r="G13803" s="148">
        <f t="shared" si="647"/>
        <v>48305.533999999992</v>
      </c>
    </row>
    <row r="13804" spans="1:7" ht="14.4" customHeight="1">
      <c r="A13804" s="138" t="s">
        <v>22562</v>
      </c>
      <c r="B13804" s="151" t="s">
        <v>22563</v>
      </c>
      <c r="C13804" s="148">
        <v>39594.703133700001</v>
      </c>
      <c r="D13804" s="148">
        <f t="shared" si="645"/>
        <v>48305.54</v>
      </c>
      <c r="E13804" s="138" t="s">
        <v>2044</v>
      </c>
      <c r="F13804" s="148">
        <f t="shared" si="646"/>
        <v>39594.699999999997</v>
      </c>
      <c r="G13804" s="148">
        <f t="shared" si="647"/>
        <v>48305.533999999992</v>
      </c>
    </row>
    <row r="13805" spans="1:7" ht="14.4" customHeight="1">
      <c r="A13805" s="138" t="s">
        <v>22564</v>
      </c>
      <c r="B13805" s="151" t="s">
        <v>22565</v>
      </c>
      <c r="C13805" s="148">
        <v>39594.703133700001</v>
      </c>
      <c r="D13805" s="148">
        <f t="shared" si="645"/>
        <v>48305.54</v>
      </c>
      <c r="E13805" s="138" t="s">
        <v>2044</v>
      </c>
      <c r="F13805" s="148">
        <f t="shared" si="646"/>
        <v>39594.699999999997</v>
      </c>
      <c r="G13805" s="148">
        <f t="shared" si="647"/>
        <v>48305.533999999992</v>
      </c>
    </row>
    <row r="13806" spans="1:7" ht="14.4" customHeight="1">
      <c r="A13806" s="138" t="s">
        <v>22566</v>
      </c>
      <c r="B13806" s="151" t="s">
        <v>22567</v>
      </c>
      <c r="C13806" s="148">
        <v>39594.703133700001</v>
      </c>
      <c r="D13806" s="148">
        <f t="shared" si="645"/>
        <v>48305.54</v>
      </c>
      <c r="E13806" s="138" t="s">
        <v>2044</v>
      </c>
      <c r="F13806" s="148">
        <f t="shared" si="646"/>
        <v>39594.699999999997</v>
      </c>
      <c r="G13806" s="148">
        <f t="shared" si="647"/>
        <v>48305.533999999992</v>
      </c>
    </row>
    <row r="13807" spans="1:7" ht="14.4" customHeight="1">
      <c r="A13807" s="138" t="s">
        <v>22568</v>
      </c>
      <c r="B13807" s="151" t="s">
        <v>22569</v>
      </c>
      <c r="C13807" s="148">
        <v>39594.703133700001</v>
      </c>
      <c r="D13807" s="148">
        <f t="shared" si="645"/>
        <v>48305.54</v>
      </c>
      <c r="E13807" s="138" t="s">
        <v>2044</v>
      </c>
      <c r="F13807" s="148">
        <f t="shared" si="646"/>
        <v>39594.699999999997</v>
      </c>
      <c r="G13807" s="148">
        <f t="shared" si="647"/>
        <v>48305.533999999992</v>
      </c>
    </row>
    <row r="13808" spans="1:7" ht="14.4" customHeight="1">
      <c r="A13808" s="138" t="s">
        <v>22570</v>
      </c>
      <c r="B13808" s="151" t="s">
        <v>22571</v>
      </c>
      <c r="C13808" s="148">
        <v>39594.703133700001</v>
      </c>
      <c r="D13808" s="148">
        <f t="shared" si="645"/>
        <v>48305.54</v>
      </c>
      <c r="E13808" s="138" t="s">
        <v>2044</v>
      </c>
      <c r="F13808" s="148">
        <f t="shared" si="646"/>
        <v>39594.699999999997</v>
      </c>
      <c r="G13808" s="148">
        <f t="shared" si="647"/>
        <v>48305.533999999992</v>
      </c>
    </row>
    <row r="13809" spans="1:7" ht="14.4" customHeight="1">
      <c r="A13809" s="138" t="s">
        <v>22572</v>
      </c>
      <c r="B13809" s="151" t="s">
        <v>22573</v>
      </c>
      <c r="C13809" s="148">
        <v>39594.703133700001</v>
      </c>
      <c r="D13809" s="148">
        <f t="shared" si="645"/>
        <v>48305.54</v>
      </c>
      <c r="E13809" s="138" t="s">
        <v>2044</v>
      </c>
      <c r="F13809" s="148">
        <f t="shared" si="646"/>
        <v>39594.699999999997</v>
      </c>
      <c r="G13809" s="148">
        <f t="shared" si="647"/>
        <v>48305.533999999992</v>
      </c>
    </row>
    <row r="13810" spans="1:7" ht="14.4" customHeight="1">
      <c r="A13810" s="138" t="s">
        <v>22574</v>
      </c>
      <c r="B13810" s="151" t="s">
        <v>22575</v>
      </c>
      <c r="C13810" s="148">
        <v>39594.703133700001</v>
      </c>
      <c r="D13810" s="148">
        <f t="shared" si="645"/>
        <v>48305.54</v>
      </c>
      <c r="E13810" s="138" t="s">
        <v>2044</v>
      </c>
      <c r="F13810" s="148">
        <f t="shared" si="646"/>
        <v>39594.699999999997</v>
      </c>
      <c r="G13810" s="148">
        <f t="shared" si="647"/>
        <v>48305.533999999992</v>
      </c>
    </row>
    <row r="13811" spans="1:7" ht="14.4" customHeight="1">
      <c r="A13811" s="138" t="s">
        <v>22576</v>
      </c>
      <c r="B13811" s="151" t="s">
        <v>22577</v>
      </c>
      <c r="C13811" s="148">
        <v>39594.703133700001</v>
      </c>
      <c r="D13811" s="148">
        <f t="shared" si="645"/>
        <v>48305.54</v>
      </c>
      <c r="E13811" s="138" t="s">
        <v>2044</v>
      </c>
      <c r="F13811" s="148">
        <f t="shared" si="646"/>
        <v>39594.699999999997</v>
      </c>
      <c r="G13811" s="148">
        <f t="shared" si="647"/>
        <v>48305.533999999992</v>
      </c>
    </row>
    <row r="13812" spans="1:7" ht="14.4" customHeight="1">
      <c r="A13812" s="138" t="s">
        <v>22578</v>
      </c>
      <c r="B13812" s="151" t="s">
        <v>22579</v>
      </c>
      <c r="C13812" s="148">
        <v>39594.703133700001</v>
      </c>
      <c r="D13812" s="148">
        <f t="shared" si="645"/>
        <v>48305.54</v>
      </c>
      <c r="E13812" s="138" t="s">
        <v>2044</v>
      </c>
      <c r="F13812" s="148">
        <f t="shared" si="646"/>
        <v>39594.699999999997</v>
      </c>
      <c r="G13812" s="148">
        <f t="shared" si="647"/>
        <v>48305.533999999992</v>
      </c>
    </row>
    <row r="13813" spans="1:7" ht="14.4" customHeight="1">
      <c r="A13813" s="138" t="s">
        <v>22580</v>
      </c>
      <c r="B13813" s="151" t="s">
        <v>22581</v>
      </c>
      <c r="C13813" s="148">
        <v>39594.703133700001</v>
      </c>
      <c r="D13813" s="148">
        <f t="shared" si="645"/>
        <v>48305.54</v>
      </c>
      <c r="E13813" s="138" t="s">
        <v>2044</v>
      </c>
      <c r="F13813" s="148">
        <f t="shared" si="646"/>
        <v>39594.699999999997</v>
      </c>
      <c r="G13813" s="148">
        <f t="shared" si="647"/>
        <v>48305.533999999992</v>
      </c>
    </row>
    <row r="13814" spans="1:7" ht="14.4" customHeight="1">
      <c r="A13814" s="138" t="s">
        <v>22582</v>
      </c>
      <c r="B13814" s="151" t="s">
        <v>22583</v>
      </c>
      <c r="C13814" s="148">
        <v>39594.703133700001</v>
      </c>
      <c r="D13814" s="148">
        <f t="shared" si="645"/>
        <v>48305.54</v>
      </c>
      <c r="E13814" s="138" t="s">
        <v>2044</v>
      </c>
      <c r="F13814" s="148">
        <f t="shared" si="646"/>
        <v>39594.699999999997</v>
      </c>
      <c r="G13814" s="148">
        <f t="shared" si="647"/>
        <v>48305.533999999992</v>
      </c>
    </row>
    <row r="13815" spans="1:7" ht="14.4" customHeight="1">
      <c r="A13815" s="138" t="s">
        <v>22584</v>
      </c>
      <c r="B13815" s="151" t="s">
        <v>22585</v>
      </c>
      <c r="C13815" s="148">
        <v>39594.703133700001</v>
      </c>
      <c r="D13815" s="148">
        <f t="shared" si="645"/>
        <v>48305.54</v>
      </c>
      <c r="E13815" s="138" t="s">
        <v>2044</v>
      </c>
      <c r="F13815" s="148">
        <f t="shared" si="646"/>
        <v>39594.699999999997</v>
      </c>
      <c r="G13815" s="148">
        <f t="shared" si="647"/>
        <v>48305.533999999992</v>
      </c>
    </row>
    <row r="13816" spans="1:7" ht="14.4" customHeight="1">
      <c r="A13816" s="138" t="s">
        <v>22586</v>
      </c>
      <c r="B13816" s="151" t="s">
        <v>22587</v>
      </c>
      <c r="C13816" s="148">
        <v>39594.703133700001</v>
      </c>
      <c r="D13816" s="148">
        <f t="shared" si="645"/>
        <v>48305.54</v>
      </c>
      <c r="E13816" s="138" t="s">
        <v>2044</v>
      </c>
      <c r="F13816" s="148">
        <f t="shared" si="646"/>
        <v>39594.699999999997</v>
      </c>
      <c r="G13816" s="148">
        <f t="shared" si="647"/>
        <v>48305.533999999992</v>
      </c>
    </row>
    <row r="13817" spans="1:7" ht="14.4" customHeight="1">
      <c r="A13817" s="138" t="s">
        <v>22588</v>
      </c>
      <c r="B13817" s="151" t="s">
        <v>22589</v>
      </c>
      <c r="C13817" s="148">
        <v>39594.703133700001</v>
      </c>
      <c r="D13817" s="148">
        <f t="shared" si="645"/>
        <v>48305.54</v>
      </c>
      <c r="E13817" s="138" t="s">
        <v>2044</v>
      </c>
      <c r="F13817" s="148">
        <f t="shared" si="646"/>
        <v>39594.699999999997</v>
      </c>
      <c r="G13817" s="148">
        <f t="shared" si="647"/>
        <v>48305.533999999992</v>
      </c>
    </row>
    <row r="13818" spans="1:7" ht="14.4" customHeight="1">
      <c r="A13818" s="138" t="s">
        <v>22590</v>
      </c>
      <c r="B13818" s="151" t="s">
        <v>22591</v>
      </c>
      <c r="C13818" s="148">
        <v>39594.703133700001</v>
      </c>
      <c r="D13818" s="148">
        <f t="shared" si="645"/>
        <v>48305.54</v>
      </c>
      <c r="E13818" s="138" t="s">
        <v>2044</v>
      </c>
      <c r="F13818" s="148">
        <f t="shared" si="646"/>
        <v>39594.699999999997</v>
      </c>
      <c r="G13818" s="148">
        <f t="shared" si="647"/>
        <v>48305.533999999992</v>
      </c>
    </row>
    <row r="13819" spans="1:7" ht="14.4" customHeight="1">
      <c r="A13819" s="138" t="s">
        <v>22592</v>
      </c>
      <c r="B13819" s="151" t="s">
        <v>22593</v>
      </c>
      <c r="C13819" s="148">
        <v>39594.703133700001</v>
      </c>
      <c r="D13819" s="148">
        <f t="shared" si="645"/>
        <v>48305.54</v>
      </c>
      <c r="E13819" s="138" t="s">
        <v>2044</v>
      </c>
      <c r="F13819" s="148">
        <f t="shared" si="646"/>
        <v>39594.699999999997</v>
      </c>
      <c r="G13819" s="148">
        <f t="shared" si="647"/>
        <v>48305.533999999992</v>
      </c>
    </row>
    <row r="13820" spans="1:7" ht="14.4" customHeight="1">
      <c r="A13820" s="138" t="s">
        <v>22594</v>
      </c>
      <c r="B13820" s="151" t="s">
        <v>22595</v>
      </c>
      <c r="C13820" s="148">
        <v>39594.703133700001</v>
      </c>
      <c r="D13820" s="148">
        <f t="shared" si="645"/>
        <v>48305.54</v>
      </c>
      <c r="E13820" s="138" t="s">
        <v>2044</v>
      </c>
      <c r="F13820" s="148">
        <f t="shared" si="646"/>
        <v>39594.699999999997</v>
      </c>
      <c r="G13820" s="148">
        <f t="shared" si="647"/>
        <v>48305.533999999992</v>
      </c>
    </row>
    <row r="13821" spans="1:7" ht="14.4" customHeight="1">
      <c r="A13821" s="138" t="s">
        <v>22596</v>
      </c>
      <c r="B13821" s="151" t="s">
        <v>22597</v>
      </c>
      <c r="C13821" s="148">
        <v>39594.703133700001</v>
      </c>
      <c r="D13821" s="148">
        <f t="shared" si="645"/>
        <v>48305.54</v>
      </c>
      <c r="E13821" s="138" t="s">
        <v>2044</v>
      </c>
      <c r="F13821" s="148">
        <f t="shared" si="646"/>
        <v>39594.699999999997</v>
      </c>
      <c r="G13821" s="148">
        <f t="shared" si="647"/>
        <v>48305.533999999992</v>
      </c>
    </row>
    <row r="13822" spans="1:7" ht="14.4" customHeight="1">
      <c r="A13822" s="138" t="s">
        <v>22598</v>
      </c>
      <c r="B13822" s="151" t="s">
        <v>22599</v>
      </c>
      <c r="C13822" s="148">
        <v>39594.703133700001</v>
      </c>
      <c r="D13822" s="148">
        <f t="shared" si="645"/>
        <v>48305.54</v>
      </c>
      <c r="E13822" s="138" t="s">
        <v>2044</v>
      </c>
      <c r="F13822" s="148">
        <f t="shared" si="646"/>
        <v>39594.699999999997</v>
      </c>
      <c r="G13822" s="148">
        <f t="shared" si="647"/>
        <v>48305.533999999992</v>
      </c>
    </row>
    <row r="13823" spans="1:7" ht="14.4" customHeight="1">
      <c r="A13823" s="138" t="s">
        <v>22600</v>
      </c>
      <c r="B13823" s="151" t="s">
        <v>22601</v>
      </c>
      <c r="C13823" s="148">
        <v>39594.703133700001</v>
      </c>
      <c r="D13823" s="148">
        <f t="shared" si="645"/>
        <v>48305.54</v>
      </c>
      <c r="E13823" s="138" t="s">
        <v>2044</v>
      </c>
      <c r="F13823" s="148">
        <f t="shared" si="646"/>
        <v>39594.699999999997</v>
      </c>
      <c r="G13823" s="148">
        <f t="shared" si="647"/>
        <v>48305.533999999992</v>
      </c>
    </row>
    <row r="13824" spans="1:7" ht="14.4" customHeight="1">
      <c r="A13824" s="138" t="s">
        <v>22602</v>
      </c>
      <c r="B13824" s="151" t="s">
        <v>22603</v>
      </c>
      <c r="C13824" s="148">
        <v>39594.703133700001</v>
      </c>
      <c r="D13824" s="148">
        <f t="shared" si="645"/>
        <v>48305.54</v>
      </c>
      <c r="E13824" s="138" t="s">
        <v>2044</v>
      </c>
      <c r="F13824" s="148">
        <f t="shared" si="646"/>
        <v>39594.699999999997</v>
      </c>
      <c r="G13824" s="148">
        <f t="shared" si="647"/>
        <v>48305.533999999992</v>
      </c>
    </row>
    <row r="13825" spans="1:7" ht="14.4" customHeight="1">
      <c r="A13825" s="138" t="s">
        <v>22604</v>
      </c>
      <c r="B13825" s="151" t="s">
        <v>22605</v>
      </c>
      <c r="C13825" s="148">
        <v>39594.703133700001</v>
      </c>
      <c r="D13825" s="148">
        <f t="shared" si="645"/>
        <v>48305.54</v>
      </c>
      <c r="E13825" s="138" t="s">
        <v>2044</v>
      </c>
      <c r="F13825" s="148">
        <f t="shared" si="646"/>
        <v>39594.699999999997</v>
      </c>
      <c r="G13825" s="148">
        <f t="shared" si="647"/>
        <v>48305.533999999992</v>
      </c>
    </row>
    <row r="13826" spans="1:7" ht="14.4" customHeight="1">
      <c r="A13826" s="138" t="s">
        <v>22606</v>
      </c>
      <c r="B13826" s="151" t="s">
        <v>22607</v>
      </c>
      <c r="C13826" s="148">
        <v>39594.703133700001</v>
      </c>
      <c r="D13826" s="148">
        <f t="shared" si="645"/>
        <v>48305.54</v>
      </c>
      <c r="E13826" s="138" t="s">
        <v>2044</v>
      </c>
      <c r="F13826" s="148">
        <f t="shared" si="646"/>
        <v>39594.699999999997</v>
      </c>
      <c r="G13826" s="148">
        <f t="shared" si="647"/>
        <v>48305.533999999992</v>
      </c>
    </row>
    <row r="13827" spans="1:7" ht="14.4" customHeight="1">
      <c r="A13827" s="138" t="s">
        <v>22608</v>
      </c>
      <c r="B13827" s="151" t="s">
        <v>22609</v>
      </c>
      <c r="C13827" s="148">
        <v>39594.703133700001</v>
      </c>
      <c r="D13827" s="148">
        <f t="shared" si="645"/>
        <v>48305.54</v>
      </c>
      <c r="E13827" s="138" t="s">
        <v>2044</v>
      </c>
      <c r="F13827" s="148">
        <f t="shared" si="646"/>
        <v>39594.699999999997</v>
      </c>
      <c r="G13827" s="148">
        <f t="shared" si="647"/>
        <v>48305.533999999992</v>
      </c>
    </row>
    <row r="13828" spans="1:7" ht="14.4" customHeight="1">
      <c r="A13828" s="138" t="s">
        <v>22610</v>
      </c>
      <c r="B13828" s="151" t="s">
        <v>22611</v>
      </c>
      <c r="C13828" s="148">
        <v>39594.703133700001</v>
      </c>
      <c r="D13828" s="148">
        <f t="shared" si="645"/>
        <v>48305.54</v>
      </c>
      <c r="E13828" s="138" t="s">
        <v>2044</v>
      </c>
      <c r="F13828" s="148">
        <f t="shared" si="646"/>
        <v>39594.699999999997</v>
      </c>
      <c r="G13828" s="148">
        <f t="shared" si="647"/>
        <v>48305.533999999992</v>
      </c>
    </row>
    <row r="13829" spans="1:7" ht="14.4" customHeight="1">
      <c r="A13829" s="138" t="s">
        <v>22612</v>
      </c>
      <c r="B13829" s="151" t="s">
        <v>22613</v>
      </c>
      <c r="C13829" s="148">
        <v>39594.703133700001</v>
      </c>
      <c r="D13829" s="148">
        <f t="shared" si="645"/>
        <v>48305.54</v>
      </c>
      <c r="E13829" s="138" t="s">
        <v>2044</v>
      </c>
      <c r="F13829" s="148">
        <f t="shared" si="646"/>
        <v>39594.699999999997</v>
      </c>
      <c r="G13829" s="148">
        <f t="shared" si="647"/>
        <v>48305.533999999992</v>
      </c>
    </row>
    <row r="13830" spans="1:7" ht="14.4" customHeight="1">
      <c r="A13830" s="138" t="s">
        <v>22614</v>
      </c>
      <c r="B13830" s="151" t="s">
        <v>22615</v>
      </c>
      <c r="C13830" s="148">
        <v>39594.703133700001</v>
      </c>
      <c r="D13830" s="148">
        <f t="shared" si="645"/>
        <v>48305.54</v>
      </c>
      <c r="E13830" s="138" t="s">
        <v>2044</v>
      </c>
      <c r="F13830" s="148">
        <f t="shared" si="646"/>
        <v>39594.699999999997</v>
      </c>
      <c r="G13830" s="148">
        <f t="shared" si="647"/>
        <v>48305.533999999992</v>
      </c>
    </row>
    <row r="13831" spans="1:7" ht="14.4" customHeight="1">
      <c r="A13831" s="138" t="s">
        <v>22616</v>
      </c>
      <c r="B13831" s="151" t="s">
        <v>22617</v>
      </c>
      <c r="C13831" s="148">
        <v>60911.9784</v>
      </c>
      <c r="D13831" s="148">
        <f t="shared" si="645"/>
        <v>74312.61</v>
      </c>
      <c r="E13831" s="138" t="s">
        <v>2044</v>
      </c>
      <c r="F13831" s="148">
        <f t="shared" si="646"/>
        <v>60911.98</v>
      </c>
      <c r="G13831" s="148">
        <f t="shared" si="647"/>
        <v>74312.615600000005</v>
      </c>
    </row>
    <row r="13832" spans="1:7" ht="14.4" customHeight="1">
      <c r="A13832" s="138" t="s">
        <v>22618</v>
      </c>
      <c r="B13832" s="151" t="s">
        <v>22619</v>
      </c>
      <c r="C13832" s="148">
        <v>60911.9784</v>
      </c>
      <c r="D13832" s="148">
        <f t="shared" si="645"/>
        <v>74312.61</v>
      </c>
      <c r="E13832" s="138" t="s">
        <v>2044</v>
      </c>
      <c r="F13832" s="148">
        <f t="shared" si="646"/>
        <v>60911.98</v>
      </c>
      <c r="G13832" s="148">
        <f t="shared" si="647"/>
        <v>74312.615600000005</v>
      </c>
    </row>
    <row r="13833" spans="1:7" ht="14.4" customHeight="1">
      <c r="A13833" s="138" t="s">
        <v>22620</v>
      </c>
      <c r="B13833" s="151" t="s">
        <v>22621</v>
      </c>
      <c r="C13833" s="148">
        <v>60911.9784</v>
      </c>
      <c r="D13833" s="148">
        <f t="shared" ref="D13833:D13896" si="648">ROUND(C13833*(1+$D$8),2)</f>
        <v>74312.61</v>
      </c>
      <c r="E13833" s="138" t="s">
        <v>2044</v>
      </c>
      <c r="F13833" s="148">
        <f t="shared" ref="F13833:F13896" si="649">ROUND(C13833*(1-HLOOKUP(E13833,$1:$2,2,FALSE)),2)</f>
        <v>60911.98</v>
      </c>
      <c r="G13833" s="148">
        <f t="shared" ref="G13833:G13896" si="650">F13833*(1+$D$8)</f>
        <v>74312.615600000005</v>
      </c>
    </row>
    <row r="13834" spans="1:7" ht="14.4" customHeight="1">
      <c r="A13834" s="138" t="s">
        <v>22622</v>
      </c>
      <c r="B13834" s="151" t="s">
        <v>22623</v>
      </c>
      <c r="C13834" s="148">
        <v>60911.9784</v>
      </c>
      <c r="D13834" s="148">
        <f t="shared" si="648"/>
        <v>74312.61</v>
      </c>
      <c r="E13834" s="138" t="s">
        <v>2044</v>
      </c>
      <c r="F13834" s="148">
        <f t="shared" si="649"/>
        <v>60911.98</v>
      </c>
      <c r="G13834" s="148">
        <f t="shared" si="650"/>
        <v>74312.615600000005</v>
      </c>
    </row>
    <row r="13835" spans="1:7" ht="14.4" customHeight="1">
      <c r="A13835" s="138" t="s">
        <v>22624</v>
      </c>
      <c r="B13835" s="151" t="s">
        <v>22625</v>
      </c>
      <c r="C13835" s="148">
        <v>60911.9784</v>
      </c>
      <c r="D13835" s="148">
        <f t="shared" si="648"/>
        <v>74312.61</v>
      </c>
      <c r="E13835" s="138" t="s">
        <v>2044</v>
      </c>
      <c r="F13835" s="148">
        <f t="shared" si="649"/>
        <v>60911.98</v>
      </c>
      <c r="G13835" s="148">
        <f t="shared" si="650"/>
        <v>74312.615600000005</v>
      </c>
    </row>
    <row r="13836" spans="1:7" ht="14.4" customHeight="1">
      <c r="A13836" s="138" t="s">
        <v>22626</v>
      </c>
      <c r="B13836" s="151" t="s">
        <v>22627</v>
      </c>
      <c r="C13836" s="148">
        <v>60911.9784</v>
      </c>
      <c r="D13836" s="148">
        <f t="shared" si="648"/>
        <v>74312.61</v>
      </c>
      <c r="E13836" s="138" t="s">
        <v>2044</v>
      </c>
      <c r="F13836" s="148">
        <f t="shared" si="649"/>
        <v>60911.98</v>
      </c>
      <c r="G13836" s="148">
        <f t="shared" si="650"/>
        <v>74312.615600000005</v>
      </c>
    </row>
    <row r="13837" spans="1:7" ht="14.4" customHeight="1">
      <c r="A13837" s="138" t="s">
        <v>22628</v>
      </c>
      <c r="B13837" s="151" t="s">
        <v>22629</v>
      </c>
      <c r="C13837" s="148">
        <v>60911.9784</v>
      </c>
      <c r="D13837" s="148">
        <f t="shared" si="648"/>
        <v>74312.61</v>
      </c>
      <c r="E13837" s="138" t="s">
        <v>2044</v>
      </c>
      <c r="F13837" s="148">
        <f t="shared" si="649"/>
        <v>60911.98</v>
      </c>
      <c r="G13837" s="148">
        <f t="shared" si="650"/>
        <v>74312.615600000005</v>
      </c>
    </row>
    <row r="13838" spans="1:7" ht="14.4" customHeight="1">
      <c r="A13838" s="138" t="s">
        <v>22630</v>
      </c>
      <c r="B13838" s="151" t="s">
        <v>22631</v>
      </c>
      <c r="C13838" s="148">
        <v>60911.9784</v>
      </c>
      <c r="D13838" s="148">
        <f t="shared" si="648"/>
        <v>74312.61</v>
      </c>
      <c r="E13838" s="138" t="s">
        <v>2044</v>
      </c>
      <c r="F13838" s="148">
        <f t="shared" si="649"/>
        <v>60911.98</v>
      </c>
      <c r="G13838" s="148">
        <f t="shared" si="650"/>
        <v>74312.615600000005</v>
      </c>
    </row>
    <row r="13839" spans="1:7" ht="14.4" customHeight="1">
      <c r="A13839" s="138" t="s">
        <v>22632</v>
      </c>
      <c r="B13839" s="151" t="s">
        <v>22633</v>
      </c>
      <c r="C13839" s="148">
        <v>60911.9784</v>
      </c>
      <c r="D13839" s="148">
        <f t="shared" si="648"/>
        <v>74312.61</v>
      </c>
      <c r="E13839" s="138" t="s">
        <v>2044</v>
      </c>
      <c r="F13839" s="148">
        <f t="shared" si="649"/>
        <v>60911.98</v>
      </c>
      <c r="G13839" s="148">
        <f t="shared" si="650"/>
        <v>74312.615600000005</v>
      </c>
    </row>
    <row r="13840" spans="1:7" ht="14.4" customHeight="1">
      <c r="A13840" s="138" t="s">
        <v>22634</v>
      </c>
      <c r="B13840" s="151" t="s">
        <v>22635</v>
      </c>
      <c r="C13840" s="148">
        <v>60911.9784</v>
      </c>
      <c r="D13840" s="148">
        <f t="shared" si="648"/>
        <v>74312.61</v>
      </c>
      <c r="E13840" s="138" t="s">
        <v>2044</v>
      </c>
      <c r="F13840" s="148">
        <f t="shared" si="649"/>
        <v>60911.98</v>
      </c>
      <c r="G13840" s="148">
        <f t="shared" si="650"/>
        <v>74312.615600000005</v>
      </c>
    </row>
    <row r="13841" spans="1:7" ht="14.4" customHeight="1">
      <c r="A13841" s="138" t="s">
        <v>22636</v>
      </c>
      <c r="B13841" s="151" t="s">
        <v>22637</v>
      </c>
      <c r="C13841" s="148">
        <v>60911.9784</v>
      </c>
      <c r="D13841" s="148">
        <f t="shared" si="648"/>
        <v>74312.61</v>
      </c>
      <c r="E13841" s="138" t="s">
        <v>2044</v>
      </c>
      <c r="F13841" s="148">
        <f t="shared" si="649"/>
        <v>60911.98</v>
      </c>
      <c r="G13841" s="148">
        <f t="shared" si="650"/>
        <v>74312.615600000005</v>
      </c>
    </row>
    <row r="13842" spans="1:7" ht="14.4" customHeight="1">
      <c r="A13842" s="138" t="s">
        <v>22638</v>
      </c>
      <c r="B13842" s="151" t="s">
        <v>22639</v>
      </c>
      <c r="C13842" s="148">
        <v>60911.9784</v>
      </c>
      <c r="D13842" s="148">
        <f t="shared" si="648"/>
        <v>74312.61</v>
      </c>
      <c r="E13842" s="138" t="s">
        <v>2044</v>
      </c>
      <c r="F13842" s="148">
        <f t="shared" si="649"/>
        <v>60911.98</v>
      </c>
      <c r="G13842" s="148">
        <f t="shared" si="650"/>
        <v>74312.615600000005</v>
      </c>
    </row>
    <row r="13843" spans="1:7" ht="14.4" customHeight="1">
      <c r="A13843" s="138" t="s">
        <v>22640</v>
      </c>
      <c r="B13843" s="151" t="s">
        <v>22641</v>
      </c>
      <c r="C13843" s="148">
        <v>60911.9784</v>
      </c>
      <c r="D13843" s="148">
        <f t="shared" si="648"/>
        <v>74312.61</v>
      </c>
      <c r="E13843" s="138" t="s">
        <v>2044</v>
      </c>
      <c r="F13843" s="148">
        <f t="shared" si="649"/>
        <v>60911.98</v>
      </c>
      <c r="G13843" s="148">
        <f t="shared" si="650"/>
        <v>74312.615600000005</v>
      </c>
    </row>
    <row r="13844" spans="1:7" ht="14.4" customHeight="1">
      <c r="A13844" s="138" t="s">
        <v>22642</v>
      </c>
      <c r="B13844" s="151" t="s">
        <v>22643</v>
      </c>
      <c r="C13844" s="148">
        <v>60911.9784</v>
      </c>
      <c r="D13844" s="148">
        <f t="shared" si="648"/>
        <v>74312.61</v>
      </c>
      <c r="E13844" s="138" t="s">
        <v>2044</v>
      </c>
      <c r="F13844" s="148">
        <f t="shared" si="649"/>
        <v>60911.98</v>
      </c>
      <c r="G13844" s="148">
        <f t="shared" si="650"/>
        <v>74312.615600000005</v>
      </c>
    </row>
    <row r="13845" spans="1:7" ht="14.4" customHeight="1">
      <c r="A13845" s="138" t="s">
        <v>22644</v>
      </c>
      <c r="B13845" s="151" t="s">
        <v>22645</v>
      </c>
      <c r="C13845" s="148">
        <v>60911.9784</v>
      </c>
      <c r="D13845" s="148">
        <f t="shared" si="648"/>
        <v>74312.61</v>
      </c>
      <c r="E13845" s="138" t="s">
        <v>2044</v>
      </c>
      <c r="F13845" s="148">
        <f t="shared" si="649"/>
        <v>60911.98</v>
      </c>
      <c r="G13845" s="148">
        <f t="shared" si="650"/>
        <v>74312.615600000005</v>
      </c>
    </row>
    <row r="13846" spans="1:7" ht="14.4" customHeight="1">
      <c r="A13846" s="138" t="s">
        <v>22646</v>
      </c>
      <c r="B13846" s="151" t="s">
        <v>22647</v>
      </c>
      <c r="C13846" s="148">
        <v>60911.9784</v>
      </c>
      <c r="D13846" s="148">
        <f t="shared" si="648"/>
        <v>74312.61</v>
      </c>
      <c r="E13846" s="138" t="s">
        <v>2044</v>
      </c>
      <c r="F13846" s="148">
        <f t="shared" si="649"/>
        <v>60911.98</v>
      </c>
      <c r="G13846" s="148">
        <f t="shared" si="650"/>
        <v>74312.615600000005</v>
      </c>
    </row>
    <row r="13847" spans="1:7" ht="14.4" customHeight="1">
      <c r="A13847" s="138" t="s">
        <v>22648</v>
      </c>
      <c r="B13847" s="151" t="s">
        <v>22649</v>
      </c>
      <c r="C13847" s="148">
        <v>60911.9784</v>
      </c>
      <c r="D13847" s="148">
        <f t="shared" si="648"/>
        <v>74312.61</v>
      </c>
      <c r="E13847" s="138" t="s">
        <v>2044</v>
      </c>
      <c r="F13847" s="148">
        <f t="shared" si="649"/>
        <v>60911.98</v>
      </c>
      <c r="G13847" s="148">
        <f t="shared" si="650"/>
        <v>74312.615600000005</v>
      </c>
    </row>
    <row r="13848" spans="1:7" ht="14.4" customHeight="1">
      <c r="A13848" s="138" t="s">
        <v>22650</v>
      </c>
      <c r="B13848" s="151" t="s">
        <v>22651</v>
      </c>
      <c r="C13848" s="148">
        <v>60911.9784</v>
      </c>
      <c r="D13848" s="148">
        <f t="shared" si="648"/>
        <v>74312.61</v>
      </c>
      <c r="E13848" s="138" t="s">
        <v>2044</v>
      </c>
      <c r="F13848" s="148">
        <f t="shared" si="649"/>
        <v>60911.98</v>
      </c>
      <c r="G13848" s="148">
        <f t="shared" si="650"/>
        <v>74312.615600000005</v>
      </c>
    </row>
    <row r="13849" spans="1:7" ht="14.4" customHeight="1">
      <c r="A13849" s="138" t="s">
        <v>22652</v>
      </c>
      <c r="B13849" s="151" t="s">
        <v>22653</v>
      </c>
      <c r="C13849" s="148">
        <v>60911.9784</v>
      </c>
      <c r="D13849" s="148">
        <f t="shared" si="648"/>
        <v>74312.61</v>
      </c>
      <c r="E13849" s="138" t="s">
        <v>2044</v>
      </c>
      <c r="F13849" s="148">
        <f t="shared" si="649"/>
        <v>60911.98</v>
      </c>
      <c r="G13849" s="148">
        <f t="shared" si="650"/>
        <v>74312.615600000005</v>
      </c>
    </row>
    <row r="13850" spans="1:7" ht="14.4" customHeight="1">
      <c r="A13850" s="138" t="s">
        <v>22654</v>
      </c>
      <c r="B13850" s="151" t="s">
        <v>22655</v>
      </c>
      <c r="C13850" s="148">
        <v>60911.9784</v>
      </c>
      <c r="D13850" s="148">
        <f t="shared" si="648"/>
        <v>74312.61</v>
      </c>
      <c r="E13850" s="138" t="s">
        <v>2044</v>
      </c>
      <c r="F13850" s="148">
        <f t="shared" si="649"/>
        <v>60911.98</v>
      </c>
      <c r="G13850" s="148">
        <f t="shared" si="650"/>
        <v>74312.615600000005</v>
      </c>
    </row>
    <row r="13851" spans="1:7" ht="14.4" customHeight="1">
      <c r="A13851" s="138" t="s">
        <v>22656</v>
      </c>
      <c r="B13851" s="151" t="s">
        <v>22657</v>
      </c>
      <c r="C13851" s="148">
        <v>60911.9784</v>
      </c>
      <c r="D13851" s="148">
        <f t="shared" si="648"/>
        <v>74312.61</v>
      </c>
      <c r="E13851" s="138" t="s">
        <v>2044</v>
      </c>
      <c r="F13851" s="148">
        <f t="shared" si="649"/>
        <v>60911.98</v>
      </c>
      <c r="G13851" s="148">
        <f t="shared" si="650"/>
        <v>74312.615600000005</v>
      </c>
    </row>
    <row r="13852" spans="1:7" ht="14.4" customHeight="1">
      <c r="A13852" s="138" t="s">
        <v>22658</v>
      </c>
      <c r="B13852" s="151" t="s">
        <v>22659</v>
      </c>
      <c r="C13852" s="148">
        <v>60911.9784</v>
      </c>
      <c r="D13852" s="148">
        <f t="shared" si="648"/>
        <v>74312.61</v>
      </c>
      <c r="E13852" s="138" t="s">
        <v>2044</v>
      </c>
      <c r="F13852" s="148">
        <f t="shared" si="649"/>
        <v>60911.98</v>
      </c>
      <c r="G13852" s="148">
        <f t="shared" si="650"/>
        <v>74312.615600000005</v>
      </c>
    </row>
    <row r="13853" spans="1:7" ht="14.4" customHeight="1">
      <c r="A13853" s="138" t="s">
        <v>22660</v>
      </c>
      <c r="B13853" s="151" t="s">
        <v>22661</v>
      </c>
      <c r="C13853" s="148">
        <v>60911.9784</v>
      </c>
      <c r="D13853" s="148">
        <f t="shared" si="648"/>
        <v>74312.61</v>
      </c>
      <c r="E13853" s="138" t="s">
        <v>2044</v>
      </c>
      <c r="F13853" s="148">
        <f t="shared" si="649"/>
        <v>60911.98</v>
      </c>
      <c r="G13853" s="148">
        <f t="shared" si="650"/>
        <v>74312.615600000005</v>
      </c>
    </row>
    <row r="13854" spans="1:7" ht="14.4" customHeight="1">
      <c r="A13854" s="138" t="s">
        <v>22662</v>
      </c>
      <c r="B13854" s="151" t="s">
        <v>22663</v>
      </c>
      <c r="C13854" s="148">
        <v>60911.9784</v>
      </c>
      <c r="D13854" s="148">
        <f t="shared" si="648"/>
        <v>74312.61</v>
      </c>
      <c r="E13854" s="138" t="s">
        <v>2044</v>
      </c>
      <c r="F13854" s="148">
        <f t="shared" si="649"/>
        <v>60911.98</v>
      </c>
      <c r="G13854" s="148">
        <f t="shared" si="650"/>
        <v>74312.615600000005</v>
      </c>
    </row>
    <row r="13855" spans="1:7" ht="14.4" customHeight="1">
      <c r="A13855" s="138" t="s">
        <v>22664</v>
      </c>
      <c r="B13855" s="151" t="s">
        <v>22665</v>
      </c>
      <c r="C13855" s="148">
        <v>60911.9784</v>
      </c>
      <c r="D13855" s="148">
        <f t="shared" si="648"/>
        <v>74312.61</v>
      </c>
      <c r="E13855" s="138" t="s">
        <v>2044</v>
      </c>
      <c r="F13855" s="148">
        <f t="shared" si="649"/>
        <v>60911.98</v>
      </c>
      <c r="G13855" s="148">
        <f t="shared" si="650"/>
        <v>74312.615600000005</v>
      </c>
    </row>
    <row r="13856" spans="1:7" ht="14.4" customHeight="1">
      <c r="A13856" s="138" t="s">
        <v>22666</v>
      </c>
      <c r="B13856" s="151" t="s">
        <v>22667</v>
      </c>
      <c r="C13856" s="148">
        <v>60911.9784</v>
      </c>
      <c r="D13856" s="148">
        <f t="shared" si="648"/>
        <v>74312.61</v>
      </c>
      <c r="E13856" s="138" t="s">
        <v>2044</v>
      </c>
      <c r="F13856" s="148">
        <f t="shared" si="649"/>
        <v>60911.98</v>
      </c>
      <c r="G13856" s="148">
        <f t="shared" si="650"/>
        <v>74312.615600000005</v>
      </c>
    </row>
    <row r="13857" spans="1:7" ht="14.4" customHeight="1">
      <c r="A13857" s="138" t="s">
        <v>22668</v>
      </c>
      <c r="B13857" s="151" t="s">
        <v>22669</v>
      </c>
      <c r="C13857" s="148">
        <v>60911.9784</v>
      </c>
      <c r="D13857" s="148">
        <f t="shared" si="648"/>
        <v>74312.61</v>
      </c>
      <c r="E13857" s="138" t="s">
        <v>2044</v>
      </c>
      <c r="F13857" s="148">
        <f t="shared" si="649"/>
        <v>60911.98</v>
      </c>
      <c r="G13857" s="148">
        <f t="shared" si="650"/>
        <v>74312.615600000005</v>
      </c>
    </row>
    <row r="13858" spans="1:7" ht="14.4" customHeight="1">
      <c r="A13858" s="138" t="s">
        <v>22670</v>
      </c>
      <c r="B13858" s="151" t="s">
        <v>22671</v>
      </c>
      <c r="C13858" s="148">
        <v>60911.9784</v>
      </c>
      <c r="D13858" s="148">
        <f t="shared" si="648"/>
        <v>74312.61</v>
      </c>
      <c r="E13858" s="138" t="s">
        <v>2044</v>
      </c>
      <c r="F13858" s="148">
        <f t="shared" si="649"/>
        <v>60911.98</v>
      </c>
      <c r="G13858" s="148">
        <f t="shared" si="650"/>
        <v>74312.615600000005</v>
      </c>
    </row>
    <row r="13859" spans="1:7" ht="14.4" customHeight="1">
      <c r="A13859" s="138" t="s">
        <v>22672</v>
      </c>
      <c r="B13859" s="151" t="s">
        <v>22673</v>
      </c>
      <c r="C13859" s="148">
        <v>60911.9784</v>
      </c>
      <c r="D13859" s="148">
        <f t="shared" si="648"/>
        <v>74312.61</v>
      </c>
      <c r="E13859" s="138" t="s">
        <v>2044</v>
      </c>
      <c r="F13859" s="148">
        <f t="shared" si="649"/>
        <v>60911.98</v>
      </c>
      <c r="G13859" s="148">
        <f t="shared" si="650"/>
        <v>74312.615600000005</v>
      </c>
    </row>
    <row r="13860" spans="1:7" ht="14.4" customHeight="1">
      <c r="A13860" s="138" t="s">
        <v>22674</v>
      </c>
      <c r="B13860" s="151" t="s">
        <v>22675</v>
      </c>
      <c r="C13860" s="148">
        <v>60911.9784</v>
      </c>
      <c r="D13860" s="148">
        <f t="shared" si="648"/>
        <v>74312.61</v>
      </c>
      <c r="E13860" s="138" t="s">
        <v>2044</v>
      </c>
      <c r="F13860" s="148">
        <f t="shared" si="649"/>
        <v>60911.98</v>
      </c>
      <c r="G13860" s="148">
        <f t="shared" si="650"/>
        <v>74312.615600000005</v>
      </c>
    </row>
    <row r="13861" spans="1:7" ht="14.4" customHeight="1">
      <c r="A13861" s="138" t="s">
        <v>22676</v>
      </c>
      <c r="B13861" s="151" t="s">
        <v>22677</v>
      </c>
      <c r="C13861" s="148">
        <v>60911.9784</v>
      </c>
      <c r="D13861" s="148">
        <f t="shared" si="648"/>
        <v>74312.61</v>
      </c>
      <c r="E13861" s="138" t="s">
        <v>2044</v>
      </c>
      <c r="F13861" s="148">
        <f t="shared" si="649"/>
        <v>60911.98</v>
      </c>
      <c r="G13861" s="148">
        <f t="shared" si="650"/>
        <v>74312.615600000005</v>
      </c>
    </row>
    <row r="13862" spans="1:7" ht="14.4" customHeight="1">
      <c r="A13862" s="138" t="s">
        <v>22678</v>
      </c>
      <c r="B13862" s="151" t="s">
        <v>22679</v>
      </c>
      <c r="C13862" s="148">
        <v>60911.9784</v>
      </c>
      <c r="D13862" s="148">
        <f t="shared" si="648"/>
        <v>74312.61</v>
      </c>
      <c r="E13862" s="138" t="s">
        <v>2044</v>
      </c>
      <c r="F13862" s="148">
        <f t="shared" si="649"/>
        <v>60911.98</v>
      </c>
      <c r="G13862" s="148">
        <f t="shared" si="650"/>
        <v>74312.615600000005</v>
      </c>
    </row>
    <row r="13863" spans="1:7" ht="14.4" customHeight="1">
      <c r="A13863" s="138" t="s">
        <v>22680</v>
      </c>
      <c r="B13863" s="151" t="s">
        <v>22681</v>
      </c>
      <c r="C13863" s="148">
        <v>60911.9784</v>
      </c>
      <c r="D13863" s="148">
        <f t="shared" si="648"/>
        <v>74312.61</v>
      </c>
      <c r="E13863" s="138" t="s">
        <v>2044</v>
      </c>
      <c r="F13863" s="148">
        <f t="shared" si="649"/>
        <v>60911.98</v>
      </c>
      <c r="G13863" s="148">
        <f t="shared" si="650"/>
        <v>74312.615600000005</v>
      </c>
    </row>
    <row r="13864" spans="1:7" ht="14.4" customHeight="1">
      <c r="A13864" s="138" t="s">
        <v>22682</v>
      </c>
      <c r="B13864" s="151" t="s">
        <v>22683</v>
      </c>
      <c r="C13864" s="148">
        <v>60911.9784</v>
      </c>
      <c r="D13864" s="148">
        <f t="shared" si="648"/>
        <v>74312.61</v>
      </c>
      <c r="E13864" s="138" t="s">
        <v>2044</v>
      </c>
      <c r="F13864" s="148">
        <f t="shared" si="649"/>
        <v>60911.98</v>
      </c>
      <c r="G13864" s="148">
        <f t="shared" si="650"/>
        <v>74312.615600000005</v>
      </c>
    </row>
    <row r="13865" spans="1:7" ht="14.4" customHeight="1">
      <c r="A13865" s="138" t="s">
        <v>22684</v>
      </c>
      <c r="B13865" s="151" t="s">
        <v>22685</v>
      </c>
      <c r="C13865" s="148">
        <v>60911.9784</v>
      </c>
      <c r="D13865" s="148">
        <f t="shared" si="648"/>
        <v>74312.61</v>
      </c>
      <c r="E13865" s="138" t="s">
        <v>2044</v>
      </c>
      <c r="F13865" s="148">
        <f t="shared" si="649"/>
        <v>60911.98</v>
      </c>
      <c r="G13865" s="148">
        <f t="shared" si="650"/>
        <v>74312.615600000005</v>
      </c>
    </row>
    <row r="13866" spans="1:7" ht="14.4" customHeight="1">
      <c r="A13866" s="138" t="s">
        <v>22686</v>
      </c>
      <c r="B13866" s="151" t="s">
        <v>22687</v>
      </c>
      <c r="C13866" s="148">
        <v>60911.9784</v>
      </c>
      <c r="D13866" s="148">
        <f t="shared" si="648"/>
        <v>74312.61</v>
      </c>
      <c r="E13866" s="138" t="s">
        <v>2044</v>
      </c>
      <c r="F13866" s="148">
        <f t="shared" si="649"/>
        <v>60911.98</v>
      </c>
      <c r="G13866" s="148">
        <f t="shared" si="650"/>
        <v>74312.615600000005</v>
      </c>
    </row>
    <row r="13867" spans="1:7" ht="14.4" customHeight="1">
      <c r="A13867" s="138" t="s">
        <v>22688</v>
      </c>
      <c r="B13867" s="151" t="s">
        <v>22689</v>
      </c>
      <c r="C13867" s="148">
        <v>60911.9784</v>
      </c>
      <c r="D13867" s="148">
        <f t="shared" si="648"/>
        <v>74312.61</v>
      </c>
      <c r="E13867" s="138" t="s">
        <v>2044</v>
      </c>
      <c r="F13867" s="148">
        <f t="shared" si="649"/>
        <v>60911.98</v>
      </c>
      <c r="G13867" s="148">
        <f t="shared" si="650"/>
        <v>74312.615600000005</v>
      </c>
    </row>
    <row r="13868" spans="1:7" ht="14.4" customHeight="1">
      <c r="A13868" s="138" t="s">
        <v>22690</v>
      </c>
      <c r="B13868" s="151" t="s">
        <v>22691</v>
      </c>
      <c r="C13868" s="148">
        <v>60911.9784</v>
      </c>
      <c r="D13868" s="148">
        <f t="shared" si="648"/>
        <v>74312.61</v>
      </c>
      <c r="E13868" s="138" t="s">
        <v>2044</v>
      </c>
      <c r="F13868" s="148">
        <f t="shared" si="649"/>
        <v>60911.98</v>
      </c>
      <c r="G13868" s="148">
        <f t="shared" si="650"/>
        <v>74312.615600000005</v>
      </c>
    </row>
    <row r="13869" spans="1:7" ht="14.4" customHeight="1">
      <c r="A13869" s="138" t="s">
        <v>22692</v>
      </c>
      <c r="B13869" s="151" t="s">
        <v>22693</v>
      </c>
      <c r="C13869" s="148">
        <v>60911.9784</v>
      </c>
      <c r="D13869" s="148">
        <f t="shared" si="648"/>
        <v>74312.61</v>
      </c>
      <c r="E13869" s="138" t="s">
        <v>2044</v>
      </c>
      <c r="F13869" s="148">
        <f t="shared" si="649"/>
        <v>60911.98</v>
      </c>
      <c r="G13869" s="148">
        <f t="shared" si="650"/>
        <v>74312.615600000005</v>
      </c>
    </row>
    <row r="13870" spans="1:7" ht="14.4" customHeight="1">
      <c r="A13870" s="138" t="s">
        <v>22694</v>
      </c>
      <c r="B13870" s="151" t="s">
        <v>22695</v>
      </c>
      <c r="C13870" s="148">
        <v>60911.9784</v>
      </c>
      <c r="D13870" s="148">
        <f t="shared" si="648"/>
        <v>74312.61</v>
      </c>
      <c r="E13870" s="138" t="s">
        <v>2044</v>
      </c>
      <c r="F13870" s="148">
        <f t="shared" si="649"/>
        <v>60911.98</v>
      </c>
      <c r="G13870" s="148">
        <f t="shared" si="650"/>
        <v>74312.615600000005</v>
      </c>
    </row>
    <row r="13871" spans="1:7" ht="14.4" customHeight="1">
      <c r="A13871" s="138" t="s">
        <v>22696</v>
      </c>
      <c r="B13871" s="151" t="s">
        <v>22697</v>
      </c>
      <c r="C13871" s="148">
        <v>60911.9784</v>
      </c>
      <c r="D13871" s="148">
        <f t="shared" si="648"/>
        <v>74312.61</v>
      </c>
      <c r="E13871" s="138" t="s">
        <v>2044</v>
      </c>
      <c r="F13871" s="148">
        <f t="shared" si="649"/>
        <v>60911.98</v>
      </c>
      <c r="G13871" s="148">
        <f t="shared" si="650"/>
        <v>74312.615600000005</v>
      </c>
    </row>
    <row r="13872" spans="1:7" ht="14.4" customHeight="1">
      <c r="A13872" s="138" t="s">
        <v>22698</v>
      </c>
      <c r="B13872" s="151" t="s">
        <v>22699</v>
      </c>
      <c r="C13872" s="148">
        <v>60911.9784</v>
      </c>
      <c r="D13872" s="148">
        <f t="shared" si="648"/>
        <v>74312.61</v>
      </c>
      <c r="E13872" s="138" t="s">
        <v>2044</v>
      </c>
      <c r="F13872" s="148">
        <f t="shared" si="649"/>
        <v>60911.98</v>
      </c>
      <c r="G13872" s="148">
        <f t="shared" si="650"/>
        <v>74312.615600000005</v>
      </c>
    </row>
    <row r="13873" spans="1:7" ht="14.4" customHeight="1">
      <c r="A13873" s="138" t="s">
        <v>22700</v>
      </c>
      <c r="B13873" s="151" t="s">
        <v>22701</v>
      </c>
      <c r="C13873" s="148">
        <v>60911.9784</v>
      </c>
      <c r="D13873" s="148">
        <f t="shared" si="648"/>
        <v>74312.61</v>
      </c>
      <c r="E13873" s="138" t="s">
        <v>2044</v>
      </c>
      <c r="F13873" s="148">
        <f t="shared" si="649"/>
        <v>60911.98</v>
      </c>
      <c r="G13873" s="148">
        <f t="shared" si="650"/>
        <v>74312.615600000005</v>
      </c>
    </row>
    <row r="13874" spans="1:7" ht="14.4" customHeight="1">
      <c r="A13874" s="138" t="s">
        <v>22702</v>
      </c>
      <c r="B13874" s="151" t="s">
        <v>22703</v>
      </c>
      <c r="C13874" s="148">
        <v>60911.9784</v>
      </c>
      <c r="D13874" s="148">
        <f t="shared" si="648"/>
        <v>74312.61</v>
      </c>
      <c r="E13874" s="138" t="s">
        <v>2044</v>
      </c>
      <c r="F13874" s="148">
        <f t="shared" si="649"/>
        <v>60911.98</v>
      </c>
      <c r="G13874" s="148">
        <f t="shared" si="650"/>
        <v>74312.615600000005</v>
      </c>
    </row>
    <row r="13875" spans="1:7" ht="14.4" customHeight="1">
      <c r="A13875" s="138" t="s">
        <v>22704</v>
      </c>
      <c r="B13875" s="151" t="s">
        <v>22705</v>
      </c>
      <c r="C13875" s="148">
        <v>60911.9784</v>
      </c>
      <c r="D13875" s="148">
        <f t="shared" si="648"/>
        <v>74312.61</v>
      </c>
      <c r="E13875" s="138" t="s">
        <v>2044</v>
      </c>
      <c r="F13875" s="148">
        <f t="shared" si="649"/>
        <v>60911.98</v>
      </c>
      <c r="G13875" s="148">
        <f t="shared" si="650"/>
        <v>74312.615600000005</v>
      </c>
    </row>
    <row r="13876" spans="1:7" ht="14.4" customHeight="1">
      <c r="A13876" s="138" t="s">
        <v>22706</v>
      </c>
      <c r="B13876" s="151" t="s">
        <v>22707</v>
      </c>
      <c r="C13876" s="148">
        <v>60911.9784</v>
      </c>
      <c r="D13876" s="148">
        <f t="shared" si="648"/>
        <v>74312.61</v>
      </c>
      <c r="E13876" s="138" t="s">
        <v>2044</v>
      </c>
      <c r="F13876" s="148">
        <f t="shared" si="649"/>
        <v>60911.98</v>
      </c>
      <c r="G13876" s="148">
        <f t="shared" si="650"/>
        <v>74312.615600000005</v>
      </c>
    </row>
    <row r="13877" spans="1:7" ht="14.4" customHeight="1">
      <c r="A13877" s="138" t="s">
        <v>22708</v>
      </c>
      <c r="B13877" s="151" t="s">
        <v>22709</v>
      </c>
      <c r="C13877" s="148">
        <v>60911.9784</v>
      </c>
      <c r="D13877" s="148">
        <f t="shared" si="648"/>
        <v>74312.61</v>
      </c>
      <c r="E13877" s="138" t="s">
        <v>2044</v>
      </c>
      <c r="F13877" s="148">
        <f t="shared" si="649"/>
        <v>60911.98</v>
      </c>
      <c r="G13877" s="148">
        <f t="shared" si="650"/>
        <v>74312.615600000005</v>
      </c>
    </row>
    <row r="13878" spans="1:7" ht="14.4" customHeight="1">
      <c r="A13878" s="138" t="s">
        <v>22710</v>
      </c>
      <c r="B13878" s="151" t="s">
        <v>22711</v>
      </c>
      <c r="C13878" s="148">
        <v>60911.9784</v>
      </c>
      <c r="D13878" s="148">
        <f t="shared" si="648"/>
        <v>74312.61</v>
      </c>
      <c r="E13878" s="138" t="s">
        <v>2044</v>
      </c>
      <c r="F13878" s="148">
        <f t="shared" si="649"/>
        <v>60911.98</v>
      </c>
      <c r="G13878" s="148">
        <f t="shared" si="650"/>
        <v>74312.615600000005</v>
      </c>
    </row>
    <row r="13879" spans="1:7" ht="14.4" customHeight="1">
      <c r="A13879" s="138" t="s">
        <v>22712</v>
      </c>
      <c r="B13879" s="151" t="s">
        <v>22713</v>
      </c>
      <c r="C13879" s="148">
        <v>60911.9784</v>
      </c>
      <c r="D13879" s="148">
        <f t="shared" si="648"/>
        <v>74312.61</v>
      </c>
      <c r="E13879" s="138" t="s">
        <v>2044</v>
      </c>
      <c r="F13879" s="148">
        <f t="shared" si="649"/>
        <v>60911.98</v>
      </c>
      <c r="G13879" s="148">
        <f t="shared" si="650"/>
        <v>74312.615600000005</v>
      </c>
    </row>
    <row r="13880" spans="1:7" ht="14.4" customHeight="1">
      <c r="A13880" s="138" t="s">
        <v>22714</v>
      </c>
      <c r="B13880" s="151" t="s">
        <v>22715</v>
      </c>
      <c r="C13880" s="148">
        <v>60911.9784</v>
      </c>
      <c r="D13880" s="148">
        <f t="shared" si="648"/>
        <v>74312.61</v>
      </c>
      <c r="E13880" s="138" t="s">
        <v>2044</v>
      </c>
      <c r="F13880" s="148">
        <f t="shared" si="649"/>
        <v>60911.98</v>
      </c>
      <c r="G13880" s="148">
        <f t="shared" si="650"/>
        <v>74312.615600000005</v>
      </c>
    </row>
    <row r="13881" spans="1:7" ht="14.4" customHeight="1">
      <c r="A13881" s="138" t="s">
        <v>22716</v>
      </c>
      <c r="B13881" s="151" t="s">
        <v>22717</v>
      </c>
      <c r="C13881" s="148">
        <v>60911.9784</v>
      </c>
      <c r="D13881" s="148">
        <f t="shared" si="648"/>
        <v>74312.61</v>
      </c>
      <c r="E13881" s="138" t="s">
        <v>2044</v>
      </c>
      <c r="F13881" s="148">
        <f t="shared" si="649"/>
        <v>60911.98</v>
      </c>
      <c r="G13881" s="148">
        <f t="shared" si="650"/>
        <v>74312.615600000005</v>
      </c>
    </row>
    <row r="13882" spans="1:7" ht="14.4" customHeight="1">
      <c r="A13882" s="138" t="s">
        <v>22718</v>
      </c>
      <c r="B13882" s="151" t="s">
        <v>22719</v>
      </c>
      <c r="C13882" s="148">
        <v>60911.9784</v>
      </c>
      <c r="D13882" s="148">
        <f t="shared" si="648"/>
        <v>74312.61</v>
      </c>
      <c r="E13882" s="138" t="s">
        <v>2044</v>
      </c>
      <c r="F13882" s="148">
        <f t="shared" si="649"/>
        <v>60911.98</v>
      </c>
      <c r="G13882" s="148">
        <f t="shared" si="650"/>
        <v>74312.615600000005</v>
      </c>
    </row>
    <row r="13883" spans="1:7" ht="14.4" customHeight="1">
      <c r="A13883" s="138" t="s">
        <v>22720</v>
      </c>
      <c r="B13883" s="151" t="s">
        <v>22721</v>
      </c>
      <c r="C13883" s="148">
        <v>60911.9784</v>
      </c>
      <c r="D13883" s="148">
        <f t="shared" si="648"/>
        <v>74312.61</v>
      </c>
      <c r="E13883" s="138" t="s">
        <v>2044</v>
      </c>
      <c r="F13883" s="148">
        <f t="shared" si="649"/>
        <v>60911.98</v>
      </c>
      <c r="G13883" s="148">
        <f t="shared" si="650"/>
        <v>74312.615600000005</v>
      </c>
    </row>
    <row r="13884" spans="1:7" ht="14.4" customHeight="1">
      <c r="A13884" s="138" t="s">
        <v>22722</v>
      </c>
      <c r="B13884" s="151" t="s">
        <v>22723</v>
      </c>
      <c r="C13884" s="148">
        <v>60911.9784</v>
      </c>
      <c r="D13884" s="148">
        <f t="shared" si="648"/>
        <v>74312.61</v>
      </c>
      <c r="E13884" s="138" t="s">
        <v>2044</v>
      </c>
      <c r="F13884" s="148">
        <f t="shared" si="649"/>
        <v>60911.98</v>
      </c>
      <c r="G13884" s="148">
        <f t="shared" si="650"/>
        <v>74312.615600000005</v>
      </c>
    </row>
    <row r="13885" spans="1:7" ht="14.4" customHeight="1">
      <c r="A13885" s="138" t="s">
        <v>22724</v>
      </c>
      <c r="B13885" s="151" t="s">
        <v>22725</v>
      </c>
      <c r="C13885" s="148">
        <v>60911.9784</v>
      </c>
      <c r="D13885" s="148">
        <f t="shared" si="648"/>
        <v>74312.61</v>
      </c>
      <c r="E13885" s="138" t="s">
        <v>2044</v>
      </c>
      <c r="F13885" s="148">
        <f t="shared" si="649"/>
        <v>60911.98</v>
      </c>
      <c r="G13885" s="148">
        <f t="shared" si="650"/>
        <v>74312.615600000005</v>
      </c>
    </row>
    <row r="13886" spans="1:7" ht="14.4" customHeight="1">
      <c r="A13886" s="138" t="s">
        <v>22726</v>
      </c>
      <c r="B13886" s="151" t="s">
        <v>22727</v>
      </c>
      <c r="C13886" s="148">
        <v>60911.9784</v>
      </c>
      <c r="D13886" s="148">
        <f t="shared" si="648"/>
        <v>74312.61</v>
      </c>
      <c r="E13886" s="138" t="s">
        <v>2044</v>
      </c>
      <c r="F13886" s="148">
        <f t="shared" si="649"/>
        <v>60911.98</v>
      </c>
      <c r="G13886" s="148">
        <f t="shared" si="650"/>
        <v>74312.615600000005</v>
      </c>
    </row>
    <row r="13887" spans="1:7" ht="14.4" customHeight="1">
      <c r="A13887" s="138" t="s">
        <v>22728</v>
      </c>
      <c r="B13887" s="151" t="s">
        <v>22729</v>
      </c>
      <c r="C13887" s="148">
        <v>60911.9784</v>
      </c>
      <c r="D13887" s="148">
        <f t="shared" si="648"/>
        <v>74312.61</v>
      </c>
      <c r="E13887" s="138" t="s">
        <v>2044</v>
      </c>
      <c r="F13887" s="148">
        <f t="shared" si="649"/>
        <v>60911.98</v>
      </c>
      <c r="G13887" s="148">
        <f t="shared" si="650"/>
        <v>74312.615600000005</v>
      </c>
    </row>
    <row r="13888" spans="1:7" ht="14.4" customHeight="1">
      <c r="A13888" s="138" t="s">
        <v>22730</v>
      </c>
      <c r="B13888" s="151" t="s">
        <v>22731</v>
      </c>
      <c r="C13888" s="148">
        <v>60911.9784</v>
      </c>
      <c r="D13888" s="148">
        <f t="shared" si="648"/>
        <v>74312.61</v>
      </c>
      <c r="E13888" s="138" t="s">
        <v>2044</v>
      </c>
      <c r="F13888" s="148">
        <f t="shared" si="649"/>
        <v>60911.98</v>
      </c>
      <c r="G13888" s="148">
        <f t="shared" si="650"/>
        <v>74312.615600000005</v>
      </c>
    </row>
    <row r="13889" spans="1:7" ht="14.4" customHeight="1">
      <c r="A13889" s="138" t="s">
        <v>22732</v>
      </c>
      <c r="B13889" s="151" t="s">
        <v>22733</v>
      </c>
      <c r="C13889" s="148">
        <v>60911.9784</v>
      </c>
      <c r="D13889" s="148">
        <f t="shared" si="648"/>
        <v>74312.61</v>
      </c>
      <c r="E13889" s="138" t="s">
        <v>2044</v>
      </c>
      <c r="F13889" s="148">
        <f t="shared" si="649"/>
        <v>60911.98</v>
      </c>
      <c r="G13889" s="148">
        <f t="shared" si="650"/>
        <v>74312.615600000005</v>
      </c>
    </row>
    <row r="13890" spans="1:7" ht="14.4" customHeight="1">
      <c r="A13890" s="138" t="s">
        <v>22734</v>
      </c>
      <c r="B13890" s="151" t="s">
        <v>22735</v>
      </c>
      <c r="C13890" s="148">
        <v>60911.9784</v>
      </c>
      <c r="D13890" s="148">
        <f t="shared" si="648"/>
        <v>74312.61</v>
      </c>
      <c r="E13890" s="138" t="s">
        <v>2044</v>
      </c>
      <c r="F13890" s="148">
        <f t="shared" si="649"/>
        <v>60911.98</v>
      </c>
      <c r="G13890" s="148">
        <f t="shared" si="650"/>
        <v>74312.615600000005</v>
      </c>
    </row>
    <row r="13891" spans="1:7" ht="14.4" customHeight="1">
      <c r="A13891" s="138" t="s">
        <v>22736</v>
      </c>
      <c r="B13891" s="151" t="s">
        <v>22737</v>
      </c>
      <c r="C13891" s="148">
        <v>60911.9784</v>
      </c>
      <c r="D13891" s="148">
        <f t="shared" si="648"/>
        <v>74312.61</v>
      </c>
      <c r="E13891" s="138" t="s">
        <v>2044</v>
      </c>
      <c r="F13891" s="148">
        <f t="shared" si="649"/>
        <v>60911.98</v>
      </c>
      <c r="G13891" s="148">
        <f t="shared" si="650"/>
        <v>74312.615600000005</v>
      </c>
    </row>
    <row r="13892" spans="1:7" ht="14.4" customHeight="1">
      <c r="A13892" s="138" t="s">
        <v>22738</v>
      </c>
      <c r="B13892" s="151" t="s">
        <v>22739</v>
      </c>
      <c r="C13892" s="148">
        <v>60911.9784</v>
      </c>
      <c r="D13892" s="148">
        <f t="shared" si="648"/>
        <v>74312.61</v>
      </c>
      <c r="E13892" s="138" t="s">
        <v>2044</v>
      </c>
      <c r="F13892" s="148">
        <f t="shared" si="649"/>
        <v>60911.98</v>
      </c>
      <c r="G13892" s="148">
        <f t="shared" si="650"/>
        <v>74312.615600000005</v>
      </c>
    </row>
    <row r="13893" spans="1:7" ht="14.4" customHeight="1">
      <c r="A13893" s="138" t="s">
        <v>22740</v>
      </c>
      <c r="B13893" s="151" t="s">
        <v>22741</v>
      </c>
      <c r="C13893" s="148">
        <v>60911.9784</v>
      </c>
      <c r="D13893" s="148">
        <f t="shared" si="648"/>
        <v>74312.61</v>
      </c>
      <c r="E13893" s="138" t="s">
        <v>2044</v>
      </c>
      <c r="F13893" s="148">
        <f t="shared" si="649"/>
        <v>60911.98</v>
      </c>
      <c r="G13893" s="148">
        <f t="shared" si="650"/>
        <v>74312.615600000005</v>
      </c>
    </row>
    <row r="13894" spans="1:7" ht="14.4" customHeight="1">
      <c r="A13894" s="138" t="s">
        <v>22742</v>
      </c>
      <c r="B13894" s="151" t="s">
        <v>22491</v>
      </c>
      <c r="C13894" s="148">
        <v>97454.651060249991</v>
      </c>
      <c r="D13894" s="148">
        <f t="shared" si="648"/>
        <v>118894.67</v>
      </c>
      <c r="E13894" s="138" t="s">
        <v>2044</v>
      </c>
      <c r="F13894" s="148">
        <f t="shared" si="649"/>
        <v>97454.65</v>
      </c>
      <c r="G13894" s="148">
        <f t="shared" si="650"/>
        <v>118894.673</v>
      </c>
    </row>
    <row r="13895" spans="1:7" ht="14.4" customHeight="1">
      <c r="A13895" s="138" t="s">
        <v>22743</v>
      </c>
      <c r="B13895" s="151" t="s">
        <v>22493</v>
      </c>
      <c r="C13895" s="148">
        <v>97454.651060249991</v>
      </c>
      <c r="D13895" s="148">
        <f t="shared" si="648"/>
        <v>118894.67</v>
      </c>
      <c r="E13895" s="138" t="s">
        <v>2044</v>
      </c>
      <c r="F13895" s="148">
        <f t="shared" si="649"/>
        <v>97454.65</v>
      </c>
      <c r="G13895" s="148">
        <f t="shared" si="650"/>
        <v>118894.673</v>
      </c>
    </row>
    <row r="13896" spans="1:7" ht="14.4" customHeight="1">
      <c r="A13896" s="138" t="s">
        <v>22744</v>
      </c>
      <c r="B13896" s="151" t="s">
        <v>22495</v>
      </c>
      <c r="C13896" s="148">
        <v>97454.651060249991</v>
      </c>
      <c r="D13896" s="148">
        <f t="shared" si="648"/>
        <v>118894.67</v>
      </c>
      <c r="E13896" s="138" t="s">
        <v>2044</v>
      </c>
      <c r="F13896" s="148">
        <f t="shared" si="649"/>
        <v>97454.65</v>
      </c>
      <c r="G13896" s="148">
        <f t="shared" si="650"/>
        <v>118894.673</v>
      </c>
    </row>
    <row r="13897" spans="1:7" ht="14.4" customHeight="1">
      <c r="A13897" s="138" t="s">
        <v>22745</v>
      </c>
      <c r="B13897" s="151" t="s">
        <v>22497</v>
      </c>
      <c r="C13897" s="148">
        <v>97454.651060249991</v>
      </c>
      <c r="D13897" s="148">
        <f t="shared" ref="D13897:D13960" si="651">ROUND(C13897*(1+$D$8),2)</f>
        <v>118894.67</v>
      </c>
      <c r="E13897" s="138" t="s">
        <v>2044</v>
      </c>
      <c r="F13897" s="148">
        <f t="shared" ref="F13897:F13960" si="652">ROUND(C13897*(1-HLOOKUP(E13897,$1:$2,2,FALSE)),2)</f>
        <v>97454.65</v>
      </c>
      <c r="G13897" s="148">
        <f t="shared" ref="G13897:G13960" si="653">F13897*(1+$D$8)</f>
        <v>118894.673</v>
      </c>
    </row>
    <row r="13898" spans="1:7" ht="14.4" customHeight="1">
      <c r="A13898" s="138" t="s">
        <v>22746</v>
      </c>
      <c r="B13898" s="151" t="s">
        <v>22499</v>
      </c>
      <c r="C13898" s="148">
        <v>97454.651060249991</v>
      </c>
      <c r="D13898" s="148">
        <f t="shared" si="651"/>
        <v>118894.67</v>
      </c>
      <c r="E13898" s="138" t="s">
        <v>2044</v>
      </c>
      <c r="F13898" s="148">
        <f t="shared" si="652"/>
        <v>97454.65</v>
      </c>
      <c r="G13898" s="148">
        <f t="shared" si="653"/>
        <v>118894.673</v>
      </c>
    </row>
    <row r="13899" spans="1:7" ht="14.4" customHeight="1">
      <c r="A13899" s="138" t="s">
        <v>22747</v>
      </c>
      <c r="B13899" s="151" t="s">
        <v>22501</v>
      </c>
      <c r="C13899" s="148">
        <v>97454.651060249991</v>
      </c>
      <c r="D13899" s="148">
        <f t="shared" si="651"/>
        <v>118894.67</v>
      </c>
      <c r="E13899" s="138" t="s">
        <v>2044</v>
      </c>
      <c r="F13899" s="148">
        <f t="shared" si="652"/>
        <v>97454.65</v>
      </c>
      <c r="G13899" s="148">
        <f t="shared" si="653"/>
        <v>118894.673</v>
      </c>
    </row>
    <row r="13900" spans="1:7" ht="14.4" customHeight="1">
      <c r="A13900" s="138" t="s">
        <v>22748</v>
      </c>
      <c r="B13900" s="151" t="s">
        <v>22503</v>
      </c>
      <c r="C13900" s="148">
        <v>97454.651060249991</v>
      </c>
      <c r="D13900" s="148">
        <f t="shared" si="651"/>
        <v>118894.67</v>
      </c>
      <c r="E13900" s="138" t="s">
        <v>2044</v>
      </c>
      <c r="F13900" s="148">
        <f t="shared" si="652"/>
        <v>97454.65</v>
      </c>
      <c r="G13900" s="148">
        <f t="shared" si="653"/>
        <v>118894.673</v>
      </c>
    </row>
    <row r="13901" spans="1:7" ht="14.4" customHeight="1">
      <c r="A13901" s="138" t="s">
        <v>22749</v>
      </c>
      <c r="B13901" s="151" t="s">
        <v>22505</v>
      </c>
      <c r="C13901" s="148">
        <v>97454.651060249991</v>
      </c>
      <c r="D13901" s="148">
        <f t="shared" si="651"/>
        <v>118894.67</v>
      </c>
      <c r="E13901" s="138" t="s">
        <v>2044</v>
      </c>
      <c r="F13901" s="148">
        <f t="shared" si="652"/>
        <v>97454.65</v>
      </c>
      <c r="G13901" s="148">
        <f t="shared" si="653"/>
        <v>118894.673</v>
      </c>
    </row>
    <row r="13902" spans="1:7" ht="14.4" customHeight="1">
      <c r="A13902" s="138" t="s">
        <v>22750</v>
      </c>
      <c r="B13902" s="151" t="s">
        <v>22507</v>
      </c>
      <c r="C13902" s="148">
        <v>97454.651060249991</v>
      </c>
      <c r="D13902" s="148">
        <f t="shared" si="651"/>
        <v>118894.67</v>
      </c>
      <c r="E13902" s="138" t="s">
        <v>2044</v>
      </c>
      <c r="F13902" s="148">
        <f t="shared" si="652"/>
        <v>97454.65</v>
      </c>
      <c r="G13902" s="148">
        <f t="shared" si="653"/>
        <v>118894.673</v>
      </c>
    </row>
    <row r="13903" spans="1:7" ht="14.4" customHeight="1">
      <c r="A13903" s="138" t="s">
        <v>22751</v>
      </c>
      <c r="B13903" s="151" t="s">
        <v>22509</v>
      </c>
      <c r="C13903" s="148">
        <v>97454.651060249991</v>
      </c>
      <c r="D13903" s="148">
        <f t="shared" si="651"/>
        <v>118894.67</v>
      </c>
      <c r="E13903" s="138" t="s">
        <v>2044</v>
      </c>
      <c r="F13903" s="148">
        <f t="shared" si="652"/>
        <v>97454.65</v>
      </c>
      <c r="G13903" s="148">
        <f t="shared" si="653"/>
        <v>118894.673</v>
      </c>
    </row>
    <row r="13904" spans="1:7" ht="14.4" customHeight="1">
      <c r="A13904" s="138" t="s">
        <v>22752</v>
      </c>
      <c r="B13904" s="151" t="s">
        <v>22511</v>
      </c>
      <c r="C13904" s="148">
        <v>97454.651060249991</v>
      </c>
      <c r="D13904" s="148">
        <f t="shared" si="651"/>
        <v>118894.67</v>
      </c>
      <c r="E13904" s="138" t="s">
        <v>2044</v>
      </c>
      <c r="F13904" s="148">
        <f t="shared" si="652"/>
        <v>97454.65</v>
      </c>
      <c r="G13904" s="148">
        <f t="shared" si="653"/>
        <v>118894.673</v>
      </c>
    </row>
    <row r="13905" spans="1:7" ht="14.4" customHeight="1">
      <c r="A13905" s="138" t="s">
        <v>22753</v>
      </c>
      <c r="B13905" s="151" t="s">
        <v>22513</v>
      </c>
      <c r="C13905" s="148">
        <v>97454.651060249991</v>
      </c>
      <c r="D13905" s="148">
        <f t="shared" si="651"/>
        <v>118894.67</v>
      </c>
      <c r="E13905" s="138" t="s">
        <v>2044</v>
      </c>
      <c r="F13905" s="148">
        <f t="shared" si="652"/>
        <v>97454.65</v>
      </c>
      <c r="G13905" s="148">
        <f t="shared" si="653"/>
        <v>118894.673</v>
      </c>
    </row>
    <row r="13906" spans="1:7" ht="14.4" customHeight="1">
      <c r="A13906" s="138" t="s">
        <v>22754</v>
      </c>
      <c r="B13906" s="151" t="s">
        <v>22515</v>
      </c>
      <c r="C13906" s="148">
        <v>97454.651060249991</v>
      </c>
      <c r="D13906" s="148">
        <f t="shared" si="651"/>
        <v>118894.67</v>
      </c>
      <c r="E13906" s="138" t="s">
        <v>2044</v>
      </c>
      <c r="F13906" s="148">
        <f t="shared" si="652"/>
        <v>97454.65</v>
      </c>
      <c r="G13906" s="148">
        <f t="shared" si="653"/>
        <v>118894.673</v>
      </c>
    </row>
    <row r="13907" spans="1:7" ht="14.4" customHeight="1">
      <c r="A13907" s="138" t="s">
        <v>22755</v>
      </c>
      <c r="B13907" s="151" t="s">
        <v>22517</v>
      </c>
      <c r="C13907" s="148">
        <v>97454.651060249991</v>
      </c>
      <c r="D13907" s="148">
        <f t="shared" si="651"/>
        <v>118894.67</v>
      </c>
      <c r="E13907" s="138" t="s">
        <v>2044</v>
      </c>
      <c r="F13907" s="148">
        <f t="shared" si="652"/>
        <v>97454.65</v>
      </c>
      <c r="G13907" s="148">
        <f t="shared" si="653"/>
        <v>118894.673</v>
      </c>
    </row>
    <row r="13908" spans="1:7" ht="14.4" customHeight="1">
      <c r="A13908" s="138" t="s">
        <v>22756</v>
      </c>
      <c r="B13908" s="151" t="s">
        <v>22519</v>
      </c>
      <c r="C13908" s="148">
        <v>97454.651060249991</v>
      </c>
      <c r="D13908" s="148">
        <f t="shared" si="651"/>
        <v>118894.67</v>
      </c>
      <c r="E13908" s="138" t="s">
        <v>2044</v>
      </c>
      <c r="F13908" s="148">
        <f t="shared" si="652"/>
        <v>97454.65</v>
      </c>
      <c r="G13908" s="148">
        <f t="shared" si="653"/>
        <v>118894.673</v>
      </c>
    </row>
    <row r="13909" spans="1:7" ht="14.4" customHeight="1">
      <c r="A13909" s="138" t="s">
        <v>22757</v>
      </c>
      <c r="B13909" s="151" t="s">
        <v>22521</v>
      </c>
      <c r="C13909" s="148">
        <v>97454.651060249991</v>
      </c>
      <c r="D13909" s="148">
        <f t="shared" si="651"/>
        <v>118894.67</v>
      </c>
      <c r="E13909" s="138" t="s">
        <v>2044</v>
      </c>
      <c r="F13909" s="148">
        <f t="shared" si="652"/>
        <v>97454.65</v>
      </c>
      <c r="G13909" s="148">
        <f t="shared" si="653"/>
        <v>118894.673</v>
      </c>
    </row>
    <row r="13910" spans="1:7" ht="14.4" customHeight="1">
      <c r="A13910" s="138" t="s">
        <v>22758</v>
      </c>
      <c r="B13910" s="151" t="s">
        <v>22523</v>
      </c>
      <c r="C13910" s="148">
        <v>97454.651060249991</v>
      </c>
      <c r="D13910" s="148">
        <f t="shared" si="651"/>
        <v>118894.67</v>
      </c>
      <c r="E13910" s="138" t="s">
        <v>2044</v>
      </c>
      <c r="F13910" s="148">
        <f t="shared" si="652"/>
        <v>97454.65</v>
      </c>
      <c r="G13910" s="148">
        <f t="shared" si="653"/>
        <v>118894.673</v>
      </c>
    </row>
    <row r="13911" spans="1:7" ht="14.4" customHeight="1">
      <c r="A13911" s="138" t="s">
        <v>22759</v>
      </c>
      <c r="B13911" s="151" t="s">
        <v>22525</v>
      </c>
      <c r="C13911" s="148">
        <v>97454.651060249991</v>
      </c>
      <c r="D13911" s="148">
        <f t="shared" si="651"/>
        <v>118894.67</v>
      </c>
      <c r="E13911" s="138" t="s">
        <v>2044</v>
      </c>
      <c r="F13911" s="148">
        <f t="shared" si="652"/>
        <v>97454.65</v>
      </c>
      <c r="G13911" s="148">
        <f t="shared" si="653"/>
        <v>118894.673</v>
      </c>
    </row>
    <row r="13912" spans="1:7" ht="14.4" customHeight="1">
      <c r="A13912" s="138" t="s">
        <v>22760</v>
      </c>
      <c r="B13912" s="151" t="s">
        <v>22527</v>
      </c>
      <c r="C13912" s="148">
        <v>97454.651060249991</v>
      </c>
      <c r="D13912" s="148">
        <f t="shared" si="651"/>
        <v>118894.67</v>
      </c>
      <c r="E13912" s="138" t="s">
        <v>2044</v>
      </c>
      <c r="F13912" s="148">
        <f t="shared" si="652"/>
        <v>97454.65</v>
      </c>
      <c r="G13912" s="148">
        <f t="shared" si="653"/>
        <v>118894.673</v>
      </c>
    </row>
    <row r="13913" spans="1:7" ht="14.4" customHeight="1">
      <c r="A13913" s="138" t="s">
        <v>22761</v>
      </c>
      <c r="B13913" s="151" t="s">
        <v>22529</v>
      </c>
      <c r="C13913" s="148">
        <v>97454.651060249991</v>
      </c>
      <c r="D13913" s="148">
        <f t="shared" si="651"/>
        <v>118894.67</v>
      </c>
      <c r="E13913" s="138" t="s">
        <v>2044</v>
      </c>
      <c r="F13913" s="148">
        <f t="shared" si="652"/>
        <v>97454.65</v>
      </c>
      <c r="G13913" s="148">
        <f t="shared" si="653"/>
        <v>118894.673</v>
      </c>
    </row>
    <row r="13914" spans="1:7" ht="14.4" customHeight="1">
      <c r="A13914" s="138" t="s">
        <v>22762</v>
      </c>
      <c r="B13914" s="151" t="s">
        <v>22531</v>
      </c>
      <c r="C13914" s="148">
        <v>97454.651060249991</v>
      </c>
      <c r="D13914" s="148">
        <f t="shared" si="651"/>
        <v>118894.67</v>
      </c>
      <c r="E13914" s="138" t="s">
        <v>2044</v>
      </c>
      <c r="F13914" s="148">
        <f t="shared" si="652"/>
        <v>97454.65</v>
      </c>
      <c r="G13914" s="148">
        <f t="shared" si="653"/>
        <v>118894.673</v>
      </c>
    </row>
    <row r="13915" spans="1:7" ht="14.4" customHeight="1">
      <c r="A13915" s="138" t="s">
        <v>22763</v>
      </c>
      <c r="B13915" s="151" t="s">
        <v>22533</v>
      </c>
      <c r="C13915" s="148">
        <v>97454.651060249991</v>
      </c>
      <c r="D13915" s="148">
        <f t="shared" si="651"/>
        <v>118894.67</v>
      </c>
      <c r="E13915" s="138" t="s">
        <v>2044</v>
      </c>
      <c r="F13915" s="148">
        <f t="shared" si="652"/>
        <v>97454.65</v>
      </c>
      <c r="G13915" s="148">
        <f t="shared" si="653"/>
        <v>118894.673</v>
      </c>
    </row>
    <row r="13916" spans="1:7" ht="14.4" customHeight="1">
      <c r="A13916" s="138" t="s">
        <v>22764</v>
      </c>
      <c r="B13916" s="151" t="s">
        <v>22535</v>
      </c>
      <c r="C13916" s="148">
        <v>97454.651060249991</v>
      </c>
      <c r="D13916" s="148">
        <f t="shared" si="651"/>
        <v>118894.67</v>
      </c>
      <c r="E13916" s="138" t="s">
        <v>2044</v>
      </c>
      <c r="F13916" s="148">
        <f t="shared" si="652"/>
        <v>97454.65</v>
      </c>
      <c r="G13916" s="148">
        <f t="shared" si="653"/>
        <v>118894.673</v>
      </c>
    </row>
    <row r="13917" spans="1:7" ht="14.4" customHeight="1">
      <c r="A13917" s="138" t="s">
        <v>22765</v>
      </c>
      <c r="B13917" s="151" t="s">
        <v>22537</v>
      </c>
      <c r="C13917" s="148">
        <v>97454.651060249991</v>
      </c>
      <c r="D13917" s="148">
        <f t="shared" si="651"/>
        <v>118894.67</v>
      </c>
      <c r="E13917" s="138" t="s">
        <v>2044</v>
      </c>
      <c r="F13917" s="148">
        <f t="shared" si="652"/>
        <v>97454.65</v>
      </c>
      <c r="G13917" s="148">
        <f t="shared" si="653"/>
        <v>118894.673</v>
      </c>
    </row>
    <row r="13918" spans="1:7" ht="14.4" customHeight="1">
      <c r="A13918" s="138" t="s">
        <v>22766</v>
      </c>
      <c r="B13918" s="151" t="s">
        <v>22539</v>
      </c>
      <c r="C13918" s="148">
        <v>97454.651060249991</v>
      </c>
      <c r="D13918" s="148">
        <f t="shared" si="651"/>
        <v>118894.67</v>
      </c>
      <c r="E13918" s="138" t="s">
        <v>2044</v>
      </c>
      <c r="F13918" s="148">
        <f t="shared" si="652"/>
        <v>97454.65</v>
      </c>
      <c r="G13918" s="148">
        <f t="shared" si="653"/>
        <v>118894.673</v>
      </c>
    </row>
    <row r="13919" spans="1:7" ht="14.4" customHeight="1">
      <c r="A13919" s="138" t="s">
        <v>22767</v>
      </c>
      <c r="B13919" s="151" t="s">
        <v>22541</v>
      </c>
      <c r="C13919" s="148">
        <v>97454.651060249991</v>
      </c>
      <c r="D13919" s="148">
        <f t="shared" si="651"/>
        <v>118894.67</v>
      </c>
      <c r="E13919" s="138" t="s">
        <v>2044</v>
      </c>
      <c r="F13919" s="148">
        <f t="shared" si="652"/>
        <v>97454.65</v>
      </c>
      <c r="G13919" s="148">
        <f t="shared" si="653"/>
        <v>118894.673</v>
      </c>
    </row>
    <row r="13920" spans="1:7" ht="14.4" customHeight="1">
      <c r="A13920" s="138" t="s">
        <v>22768</v>
      </c>
      <c r="B13920" s="151" t="s">
        <v>22543</v>
      </c>
      <c r="C13920" s="148">
        <v>97454.651060249991</v>
      </c>
      <c r="D13920" s="148">
        <f t="shared" si="651"/>
        <v>118894.67</v>
      </c>
      <c r="E13920" s="138" t="s">
        <v>2044</v>
      </c>
      <c r="F13920" s="148">
        <f t="shared" si="652"/>
        <v>97454.65</v>
      </c>
      <c r="G13920" s="148">
        <f t="shared" si="653"/>
        <v>118894.673</v>
      </c>
    </row>
    <row r="13921" spans="1:7" ht="14.4" customHeight="1">
      <c r="A13921" s="138" t="s">
        <v>22769</v>
      </c>
      <c r="B13921" s="151" t="s">
        <v>22545</v>
      </c>
      <c r="C13921" s="148">
        <v>97454.651060249991</v>
      </c>
      <c r="D13921" s="148">
        <f t="shared" si="651"/>
        <v>118894.67</v>
      </c>
      <c r="E13921" s="138" t="s">
        <v>2044</v>
      </c>
      <c r="F13921" s="148">
        <f t="shared" si="652"/>
        <v>97454.65</v>
      </c>
      <c r="G13921" s="148">
        <f t="shared" si="653"/>
        <v>118894.673</v>
      </c>
    </row>
    <row r="13922" spans="1:7" ht="14.4" customHeight="1">
      <c r="A13922" s="138" t="s">
        <v>22770</v>
      </c>
      <c r="B13922" s="151" t="s">
        <v>22547</v>
      </c>
      <c r="C13922" s="148">
        <v>97454.651060249991</v>
      </c>
      <c r="D13922" s="148">
        <f t="shared" si="651"/>
        <v>118894.67</v>
      </c>
      <c r="E13922" s="138" t="s">
        <v>2044</v>
      </c>
      <c r="F13922" s="148">
        <f t="shared" si="652"/>
        <v>97454.65</v>
      </c>
      <c r="G13922" s="148">
        <f t="shared" si="653"/>
        <v>118894.673</v>
      </c>
    </row>
    <row r="13923" spans="1:7" ht="14.4" customHeight="1">
      <c r="A13923" s="138" t="s">
        <v>22771</v>
      </c>
      <c r="B13923" s="151" t="s">
        <v>22549</v>
      </c>
      <c r="C13923" s="148">
        <v>97454.651060249991</v>
      </c>
      <c r="D13923" s="148">
        <f t="shared" si="651"/>
        <v>118894.67</v>
      </c>
      <c r="E13923" s="138" t="s">
        <v>2044</v>
      </c>
      <c r="F13923" s="148">
        <f t="shared" si="652"/>
        <v>97454.65</v>
      </c>
      <c r="G13923" s="148">
        <f t="shared" si="653"/>
        <v>118894.673</v>
      </c>
    </row>
    <row r="13924" spans="1:7" ht="14.4" customHeight="1">
      <c r="A13924" s="138" t="s">
        <v>22772</v>
      </c>
      <c r="B13924" s="151" t="s">
        <v>22551</v>
      </c>
      <c r="C13924" s="148">
        <v>97454.651060249991</v>
      </c>
      <c r="D13924" s="148">
        <f t="shared" si="651"/>
        <v>118894.67</v>
      </c>
      <c r="E13924" s="138" t="s">
        <v>2044</v>
      </c>
      <c r="F13924" s="148">
        <f t="shared" si="652"/>
        <v>97454.65</v>
      </c>
      <c r="G13924" s="148">
        <f t="shared" si="653"/>
        <v>118894.673</v>
      </c>
    </row>
    <row r="13925" spans="1:7" ht="14.4" customHeight="1">
      <c r="A13925" s="138" t="s">
        <v>22773</v>
      </c>
      <c r="B13925" s="151" t="s">
        <v>22553</v>
      </c>
      <c r="C13925" s="148">
        <v>97454.651060249991</v>
      </c>
      <c r="D13925" s="148">
        <f t="shared" si="651"/>
        <v>118894.67</v>
      </c>
      <c r="E13925" s="138" t="s">
        <v>2044</v>
      </c>
      <c r="F13925" s="148">
        <f t="shared" si="652"/>
        <v>97454.65</v>
      </c>
      <c r="G13925" s="148">
        <f t="shared" si="653"/>
        <v>118894.673</v>
      </c>
    </row>
    <row r="13926" spans="1:7" ht="14.4" customHeight="1">
      <c r="A13926" s="138" t="s">
        <v>22774</v>
      </c>
      <c r="B13926" s="151" t="s">
        <v>22555</v>
      </c>
      <c r="C13926" s="148">
        <v>97454.651060249991</v>
      </c>
      <c r="D13926" s="148">
        <f t="shared" si="651"/>
        <v>118894.67</v>
      </c>
      <c r="E13926" s="138" t="s">
        <v>2044</v>
      </c>
      <c r="F13926" s="148">
        <f t="shared" si="652"/>
        <v>97454.65</v>
      </c>
      <c r="G13926" s="148">
        <f t="shared" si="653"/>
        <v>118894.673</v>
      </c>
    </row>
    <row r="13927" spans="1:7" ht="14.4" customHeight="1">
      <c r="A13927" s="138" t="s">
        <v>22775</v>
      </c>
      <c r="B13927" s="151" t="s">
        <v>22557</v>
      </c>
      <c r="C13927" s="148">
        <v>97454.651060249991</v>
      </c>
      <c r="D13927" s="148">
        <f t="shared" si="651"/>
        <v>118894.67</v>
      </c>
      <c r="E13927" s="138" t="s">
        <v>2044</v>
      </c>
      <c r="F13927" s="148">
        <f t="shared" si="652"/>
        <v>97454.65</v>
      </c>
      <c r="G13927" s="148">
        <f t="shared" si="653"/>
        <v>118894.673</v>
      </c>
    </row>
    <row r="13928" spans="1:7" ht="14.4" customHeight="1">
      <c r="A13928" s="138" t="s">
        <v>22776</v>
      </c>
      <c r="B13928" s="151" t="s">
        <v>22559</v>
      </c>
      <c r="C13928" s="148">
        <v>97454.651060249991</v>
      </c>
      <c r="D13928" s="148">
        <f t="shared" si="651"/>
        <v>118894.67</v>
      </c>
      <c r="E13928" s="138" t="s">
        <v>2044</v>
      </c>
      <c r="F13928" s="148">
        <f t="shared" si="652"/>
        <v>97454.65</v>
      </c>
      <c r="G13928" s="148">
        <f t="shared" si="653"/>
        <v>118894.673</v>
      </c>
    </row>
    <row r="13929" spans="1:7" ht="14.4" customHeight="1">
      <c r="A13929" s="138" t="s">
        <v>22777</v>
      </c>
      <c r="B13929" s="151" t="s">
        <v>22561</v>
      </c>
      <c r="C13929" s="148">
        <v>97454.651060249991</v>
      </c>
      <c r="D13929" s="148">
        <f t="shared" si="651"/>
        <v>118894.67</v>
      </c>
      <c r="E13929" s="138" t="s">
        <v>2044</v>
      </c>
      <c r="F13929" s="148">
        <f t="shared" si="652"/>
        <v>97454.65</v>
      </c>
      <c r="G13929" s="148">
        <f t="shared" si="653"/>
        <v>118894.673</v>
      </c>
    </row>
    <row r="13930" spans="1:7" ht="14.4" customHeight="1">
      <c r="A13930" s="138" t="s">
        <v>22778</v>
      </c>
      <c r="B13930" s="151" t="s">
        <v>22563</v>
      </c>
      <c r="C13930" s="148">
        <v>97454.651060249991</v>
      </c>
      <c r="D13930" s="148">
        <f t="shared" si="651"/>
        <v>118894.67</v>
      </c>
      <c r="E13930" s="138" t="s">
        <v>2044</v>
      </c>
      <c r="F13930" s="148">
        <f t="shared" si="652"/>
        <v>97454.65</v>
      </c>
      <c r="G13930" s="148">
        <f t="shared" si="653"/>
        <v>118894.673</v>
      </c>
    </row>
    <row r="13931" spans="1:7" ht="14.4" customHeight="1">
      <c r="A13931" s="138" t="s">
        <v>22779</v>
      </c>
      <c r="B13931" s="151" t="s">
        <v>22565</v>
      </c>
      <c r="C13931" s="148">
        <v>97454.651060249991</v>
      </c>
      <c r="D13931" s="148">
        <f t="shared" si="651"/>
        <v>118894.67</v>
      </c>
      <c r="E13931" s="138" t="s">
        <v>2044</v>
      </c>
      <c r="F13931" s="148">
        <f t="shared" si="652"/>
        <v>97454.65</v>
      </c>
      <c r="G13931" s="148">
        <f t="shared" si="653"/>
        <v>118894.673</v>
      </c>
    </row>
    <row r="13932" spans="1:7" ht="14.4" customHeight="1">
      <c r="A13932" s="138" t="s">
        <v>22780</v>
      </c>
      <c r="B13932" s="151" t="s">
        <v>22567</v>
      </c>
      <c r="C13932" s="148">
        <v>97454.651060249991</v>
      </c>
      <c r="D13932" s="148">
        <f t="shared" si="651"/>
        <v>118894.67</v>
      </c>
      <c r="E13932" s="138" t="s">
        <v>2044</v>
      </c>
      <c r="F13932" s="148">
        <f t="shared" si="652"/>
        <v>97454.65</v>
      </c>
      <c r="G13932" s="148">
        <f t="shared" si="653"/>
        <v>118894.673</v>
      </c>
    </row>
    <row r="13933" spans="1:7" ht="14.4" customHeight="1">
      <c r="A13933" s="138" t="s">
        <v>22781</v>
      </c>
      <c r="B13933" s="151" t="s">
        <v>22569</v>
      </c>
      <c r="C13933" s="148">
        <v>97454.651060249991</v>
      </c>
      <c r="D13933" s="148">
        <f t="shared" si="651"/>
        <v>118894.67</v>
      </c>
      <c r="E13933" s="138" t="s">
        <v>2044</v>
      </c>
      <c r="F13933" s="148">
        <f t="shared" si="652"/>
        <v>97454.65</v>
      </c>
      <c r="G13933" s="148">
        <f t="shared" si="653"/>
        <v>118894.673</v>
      </c>
    </row>
    <row r="13934" spans="1:7" ht="14.4" customHeight="1">
      <c r="A13934" s="138" t="s">
        <v>22782</v>
      </c>
      <c r="B13934" s="151" t="s">
        <v>22571</v>
      </c>
      <c r="C13934" s="148">
        <v>97454.651060249991</v>
      </c>
      <c r="D13934" s="148">
        <f t="shared" si="651"/>
        <v>118894.67</v>
      </c>
      <c r="E13934" s="138" t="s">
        <v>2044</v>
      </c>
      <c r="F13934" s="148">
        <f t="shared" si="652"/>
        <v>97454.65</v>
      </c>
      <c r="G13934" s="148">
        <f t="shared" si="653"/>
        <v>118894.673</v>
      </c>
    </row>
    <row r="13935" spans="1:7" ht="14.4" customHeight="1">
      <c r="A13935" s="138" t="s">
        <v>22783</v>
      </c>
      <c r="B13935" s="151" t="s">
        <v>22573</v>
      </c>
      <c r="C13935" s="148">
        <v>97454.651060249991</v>
      </c>
      <c r="D13935" s="148">
        <f t="shared" si="651"/>
        <v>118894.67</v>
      </c>
      <c r="E13935" s="138" t="s">
        <v>2044</v>
      </c>
      <c r="F13935" s="148">
        <f t="shared" si="652"/>
        <v>97454.65</v>
      </c>
      <c r="G13935" s="148">
        <f t="shared" si="653"/>
        <v>118894.673</v>
      </c>
    </row>
    <row r="13936" spans="1:7" ht="14.4" customHeight="1">
      <c r="A13936" s="138" t="s">
        <v>22784</v>
      </c>
      <c r="B13936" s="151" t="s">
        <v>22575</v>
      </c>
      <c r="C13936" s="148">
        <v>97454.651060249991</v>
      </c>
      <c r="D13936" s="148">
        <f t="shared" si="651"/>
        <v>118894.67</v>
      </c>
      <c r="E13936" s="138" t="s">
        <v>2044</v>
      </c>
      <c r="F13936" s="148">
        <f t="shared" si="652"/>
        <v>97454.65</v>
      </c>
      <c r="G13936" s="148">
        <f t="shared" si="653"/>
        <v>118894.673</v>
      </c>
    </row>
    <row r="13937" spans="1:7" ht="14.4" customHeight="1">
      <c r="A13937" s="138" t="s">
        <v>22785</v>
      </c>
      <c r="B13937" s="151" t="s">
        <v>22577</v>
      </c>
      <c r="C13937" s="148">
        <v>97454.651060249991</v>
      </c>
      <c r="D13937" s="148">
        <f t="shared" si="651"/>
        <v>118894.67</v>
      </c>
      <c r="E13937" s="138" t="s">
        <v>2044</v>
      </c>
      <c r="F13937" s="148">
        <f t="shared" si="652"/>
        <v>97454.65</v>
      </c>
      <c r="G13937" s="148">
        <f t="shared" si="653"/>
        <v>118894.673</v>
      </c>
    </row>
    <row r="13938" spans="1:7" ht="14.4" customHeight="1">
      <c r="A13938" s="138" t="s">
        <v>22786</v>
      </c>
      <c r="B13938" s="151" t="s">
        <v>22579</v>
      </c>
      <c r="C13938" s="148">
        <v>97454.651060249991</v>
      </c>
      <c r="D13938" s="148">
        <f t="shared" si="651"/>
        <v>118894.67</v>
      </c>
      <c r="E13938" s="138" t="s">
        <v>2044</v>
      </c>
      <c r="F13938" s="148">
        <f t="shared" si="652"/>
        <v>97454.65</v>
      </c>
      <c r="G13938" s="148">
        <f t="shared" si="653"/>
        <v>118894.673</v>
      </c>
    </row>
    <row r="13939" spans="1:7" ht="14.4" customHeight="1">
      <c r="A13939" s="138" t="s">
        <v>22787</v>
      </c>
      <c r="B13939" s="151" t="s">
        <v>22581</v>
      </c>
      <c r="C13939" s="148">
        <v>97454.651060249991</v>
      </c>
      <c r="D13939" s="148">
        <f t="shared" si="651"/>
        <v>118894.67</v>
      </c>
      <c r="E13939" s="138" t="s">
        <v>2044</v>
      </c>
      <c r="F13939" s="148">
        <f t="shared" si="652"/>
        <v>97454.65</v>
      </c>
      <c r="G13939" s="148">
        <f t="shared" si="653"/>
        <v>118894.673</v>
      </c>
    </row>
    <row r="13940" spans="1:7" ht="14.4" customHeight="1">
      <c r="A13940" s="138" t="s">
        <v>22788</v>
      </c>
      <c r="B13940" s="151" t="s">
        <v>22583</v>
      </c>
      <c r="C13940" s="148">
        <v>97454.651060249991</v>
      </c>
      <c r="D13940" s="148">
        <f t="shared" si="651"/>
        <v>118894.67</v>
      </c>
      <c r="E13940" s="138" t="s">
        <v>2044</v>
      </c>
      <c r="F13940" s="148">
        <f t="shared" si="652"/>
        <v>97454.65</v>
      </c>
      <c r="G13940" s="148">
        <f t="shared" si="653"/>
        <v>118894.673</v>
      </c>
    </row>
    <row r="13941" spans="1:7" ht="14.4" customHeight="1">
      <c r="A13941" s="138" t="s">
        <v>22789</v>
      </c>
      <c r="B13941" s="151" t="s">
        <v>22585</v>
      </c>
      <c r="C13941" s="148">
        <v>97454.651060249991</v>
      </c>
      <c r="D13941" s="148">
        <f t="shared" si="651"/>
        <v>118894.67</v>
      </c>
      <c r="E13941" s="138" t="s">
        <v>2044</v>
      </c>
      <c r="F13941" s="148">
        <f t="shared" si="652"/>
        <v>97454.65</v>
      </c>
      <c r="G13941" s="148">
        <f t="shared" si="653"/>
        <v>118894.673</v>
      </c>
    </row>
    <row r="13942" spans="1:7" ht="14.4" customHeight="1">
      <c r="A13942" s="138" t="s">
        <v>22790</v>
      </c>
      <c r="B13942" s="151" t="s">
        <v>22587</v>
      </c>
      <c r="C13942" s="148">
        <v>97454.651060249991</v>
      </c>
      <c r="D13942" s="148">
        <f t="shared" si="651"/>
        <v>118894.67</v>
      </c>
      <c r="E13942" s="138" t="s">
        <v>2044</v>
      </c>
      <c r="F13942" s="148">
        <f t="shared" si="652"/>
        <v>97454.65</v>
      </c>
      <c r="G13942" s="148">
        <f t="shared" si="653"/>
        <v>118894.673</v>
      </c>
    </row>
    <row r="13943" spans="1:7" ht="14.4" customHeight="1">
      <c r="A13943" s="138" t="s">
        <v>22791</v>
      </c>
      <c r="B13943" s="151" t="s">
        <v>22589</v>
      </c>
      <c r="C13943" s="148">
        <v>97454.651060249991</v>
      </c>
      <c r="D13943" s="148">
        <f t="shared" si="651"/>
        <v>118894.67</v>
      </c>
      <c r="E13943" s="138" t="s">
        <v>2044</v>
      </c>
      <c r="F13943" s="148">
        <f t="shared" si="652"/>
        <v>97454.65</v>
      </c>
      <c r="G13943" s="148">
        <f t="shared" si="653"/>
        <v>118894.673</v>
      </c>
    </row>
    <row r="13944" spans="1:7" ht="14.4" customHeight="1">
      <c r="A13944" s="138" t="s">
        <v>22792</v>
      </c>
      <c r="B13944" s="151" t="s">
        <v>22591</v>
      </c>
      <c r="C13944" s="148">
        <v>97454.651060249991</v>
      </c>
      <c r="D13944" s="148">
        <f t="shared" si="651"/>
        <v>118894.67</v>
      </c>
      <c r="E13944" s="138" t="s">
        <v>2044</v>
      </c>
      <c r="F13944" s="148">
        <f t="shared" si="652"/>
        <v>97454.65</v>
      </c>
      <c r="G13944" s="148">
        <f t="shared" si="653"/>
        <v>118894.673</v>
      </c>
    </row>
    <row r="13945" spans="1:7" ht="14.4" customHeight="1">
      <c r="A13945" s="138" t="s">
        <v>22793</v>
      </c>
      <c r="B13945" s="151" t="s">
        <v>22593</v>
      </c>
      <c r="C13945" s="148">
        <v>97454.651060249991</v>
      </c>
      <c r="D13945" s="148">
        <f t="shared" si="651"/>
        <v>118894.67</v>
      </c>
      <c r="E13945" s="138" t="s">
        <v>2044</v>
      </c>
      <c r="F13945" s="148">
        <f t="shared" si="652"/>
        <v>97454.65</v>
      </c>
      <c r="G13945" s="148">
        <f t="shared" si="653"/>
        <v>118894.673</v>
      </c>
    </row>
    <row r="13946" spans="1:7" ht="14.4" customHeight="1">
      <c r="A13946" s="138" t="s">
        <v>22794</v>
      </c>
      <c r="B13946" s="151" t="s">
        <v>22595</v>
      </c>
      <c r="C13946" s="148">
        <v>97454.651060249991</v>
      </c>
      <c r="D13946" s="148">
        <f t="shared" si="651"/>
        <v>118894.67</v>
      </c>
      <c r="E13946" s="138" t="s">
        <v>2044</v>
      </c>
      <c r="F13946" s="148">
        <f t="shared" si="652"/>
        <v>97454.65</v>
      </c>
      <c r="G13946" s="148">
        <f t="shared" si="653"/>
        <v>118894.673</v>
      </c>
    </row>
    <row r="13947" spans="1:7" ht="14.4" customHeight="1">
      <c r="A13947" s="138" t="s">
        <v>22795</v>
      </c>
      <c r="B13947" s="151" t="s">
        <v>22597</v>
      </c>
      <c r="C13947" s="148">
        <v>97454.651060249991</v>
      </c>
      <c r="D13947" s="148">
        <f t="shared" si="651"/>
        <v>118894.67</v>
      </c>
      <c r="E13947" s="138" t="s">
        <v>2044</v>
      </c>
      <c r="F13947" s="148">
        <f t="shared" si="652"/>
        <v>97454.65</v>
      </c>
      <c r="G13947" s="148">
        <f t="shared" si="653"/>
        <v>118894.673</v>
      </c>
    </row>
    <row r="13948" spans="1:7" ht="14.4" customHeight="1">
      <c r="A13948" s="138" t="s">
        <v>22796</v>
      </c>
      <c r="B13948" s="151" t="s">
        <v>22599</v>
      </c>
      <c r="C13948" s="148">
        <v>97454.651060249991</v>
      </c>
      <c r="D13948" s="148">
        <f t="shared" si="651"/>
        <v>118894.67</v>
      </c>
      <c r="E13948" s="138" t="s">
        <v>2044</v>
      </c>
      <c r="F13948" s="148">
        <f t="shared" si="652"/>
        <v>97454.65</v>
      </c>
      <c r="G13948" s="148">
        <f t="shared" si="653"/>
        <v>118894.673</v>
      </c>
    </row>
    <row r="13949" spans="1:7" ht="14.4" customHeight="1">
      <c r="A13949" s="138" t="s">
        <v>22797</v>
      </c>
      <c r="B13949" s="151" t="s">
        <v>22601</v>
      </c>
      <c r="C13949" s="148">
        <v>97454.651060249991</v>
      </c>
      <c r="D13949" s="148">
        <f t="shared" si="651"/>
        <v>118894.67</v>
      </c>
      <c r="E13949" s="138" t="s">
        <v>2044</v>
      </c>
      <c r="F13949" s="148">
        <f t="shared" si="652"/>
        <v>97454.65</v>
      </c>
      <c r="G13949" s="148">
        <f t="shared" si="653"/>
        <v>118894.673</v>
      </c>
    </row>
    <row r="13950" spans="1:7" ht="14.4" customHeight="1">
      <c r="A13950" s="138" t="s">
        <v>22798</v>
      </c>
      <c r="B13950" s="151" t="s">
        <v>22603</v>
      </c>
      <c r="C13950" s="148">
        <v>97454.651060249991</v>
      </c>
      <c r="D13950" s="148">
        <f t="shared" si="651"/>
        <v>118894.67</v>
      </c>
      <c r="E13950" s="138" t="s">
        <v>2044</v>
      </c>
      <c r="F13950" s="148">
        <f t="shared" si="652"/>
        <v>97454.65</v>
      </c>
      <c r="G13950" s="148">
        <f t="shared" si="653"/>
        <v>118894.673</v>
      </c>
    </row>
    <row r="13951" spans="1:7" ht="14.4" customHeight="1">
      <c r="A13951" s="138" t="s">
        <v>22799</v>
      </c>
      <c r="B13951" s="151" t="s">
        <v>22605</v>
      </c>
      <c r="C13951" s="148">
        <v>97454.651060249991</v>
      </c>
      <c r="D13951" s="148">
        <f t="shared" si="651"/>
        <v>118894.67</v>
      </c>
      <c r="E13951" s="138" t="s">
        <v>2044</v>
      </c>
      <c r="F13951" s="148">
        <f t="shared" si="652"/>
        <v>97454.65</v>
      </c>
      <c r="G13951" s="148">
        <f t="shared" si="653"/>
        <v>118894.673</v>
      </c>
    </row>
    <row r="13952" spans="1:7" ht="14.4" customHeight="1">
      <c r="A13952" s="138" t="s">
        <v>22800</v>
      </c>
      <c r="B13952" s="151" t="s">
        <v>22607</v>
      </c>
      <c r="C13952" s="148">
        <v>97454.651060249991</v>
      </c>
      <c r="D13952" s="148">
        <f t="shared" si="651"/>
        <v>118894.67</v>
      </c>
      <c r="E13952" s="138" t="s">
        <v>2044</v>
      </c>
      <c r="F13952" s="148">
        <f t="shared" si="652"/>
        <v>97454.65</v>
      </c>
      <c r="G13952" s="148">
        <f t="shared" si="653"/>
        <v>118894.673</v>
      </c>
    </row>
    <row r="13953" spans="1:7" ht="14.4" customHeight="1">
      <c r="A13953" s="138" t="s">
        <v>22801</v>
      </c>
      <c r="B13953" s="151" t="s">
        <v>22609</v>
      </c>
      <c r="C13953" s="148">
        <v>97454.651060249991</v>
      </c>
      <c r="D13953" s="148">
        <f t="shared" si="651"/>
        <v>118894.67</v>
      </c>
      <c r="E13953" s="138" t="s">
        <v>2044</v>
      </c>
      <c r="F13953" s="148">
        <f t="shared" si="652"/>
        <v>97454.65</v>
      </c>
      <c r="G13953" s="148">
        <f t="shared" si="653"/>
        <v>118894.673</v>
      </c>
    </row>
    <row r="13954" spans="1:7" ht="14.4" customHeight="1">
      <c r="A13954" s="138" t="s">
        <v>22802</v>
      </c>
      <c r="B13954" s="151" t="s">
        <v>22611</v>
      </c>
      <c r="C13954" s="148">
        <v>97454.651060249991</v>
      </c>
      <c r="D13954" s="148">
        <f t="shared" si="651"/>
        <v>118894.67</v>
      </c>
      <c r="E13954" s="138" t="s">
        <v>2044</v>
      </c>
      <c r="F13954" s="148">
        <f t="shared" si="652"/>
        <v>97454.65</v>
      </c>
      <c r="G13954" s="148">
        <f t="shared" si="653"/>
        <v>118894.673</v>
      </c>
    </row>
    <row r="13955" spans="1:7" ht="14.4" customHeight="1">
      <c r="A13955" s="138" t="s">
        <v>22803</v>
      </c>
      <c r="B13955" s="151" t="s">
        <v>22613</v>
      </c>
      <c r="C13955" s="148">
        <v>97454.651060249991</v>
      </c>
      <c r="D13955" s="148">
        <f t="shared" si="651"/>
        <v>118894.67</v>
      </c>
      <c r="E13955" s="138" t="s">
        <v>2044</v>
      </c>
      <c r="F13955" s="148">
        <f t="shared" si="652"/>
        <v>97454.65</v>
      </c>
      <c r="G13955" s="148">
        <f t="shared" si="653"/>
        <v>118894.673</v>
      </c>
    </row>
    <row r="13956" spans="1:7" ht="14.4" customHeight="1">
      <c r="A13956" s="138" t="s">
        <v>22804</v>
      </c>
      <c r="B13956" s="151" t="s">
        <v>22615</v>
      </c>
      <c r="C13956" s="148">
        <v>97454.651060249991</v>
      </c>
      <c r="D13956" s="148">
        <f t="shared" si="651"/>
        <v>118894.67</v>
      </c>
      <c r="E13956" s="138" t="s">
        <v>2044</v>
      </c>
      <c r="F13956" s="148">
        <f t="shared" si="652"/>
        <v>97454.65</v>
      </c>
      <c r="G13956" s="148">
        <f t="shared" si="653"/>
        <v>118894.673</v>
      </c>
    </row>
    <row r="13957" spans="1:7" ht="14.4" customHeight="1">
      <c r="A13957" s="138" t="s">
        <v>22805</v>
      </c>
      <c r="B13957" s="151" t="s">
        <v>22806</v>
      </c>
      <c r="C13957" s="148">
        <v>33604.227741150004</v>
      </c>
      <c r="D13957" s="148">
        <f t="shared" si="651"/>
        <v>40997.160000000003</v>
      </c>
      <c r="E13957" s="138" t="s">
        <v>2044</v>
      </c>
      <c r="F13957" s="148">
        <f t="shared" si="652"/>
        <v>33604.230000000003</v>
      </c>
      <c r="G13957" s="148">
        <f t="shared" si="653"/>
        <v>40997.160600000003</v>
      </c>
    </row>
    <row r="13958" spans="1:7" ht="14.4" customHeight="1">
      <c r="A13958" s="138" t="s">
        <v>22807</v>
      </c>
      <c r="B13958" s="151" t="s">
        <v>22808</v>
      </c>
      <c r="C13958" s="148">
        <v>33604.227741150004</v>
      </c>
      <c r="D13958" s="148">
        <f t="shared" si="651"/>
        <v>40997.160000000003</v>
      </c>
      <c r="E13958" s="138" t="s">
        <v>2044</v>
      </c>
      <c r="F13958" s="148">
        <f t="shared" si="652"/>
        <v>33604.230000000003</v>
      </c>
      <c r="G13958" s="148">
        <f t="shared" si="653"/>
        <v>40997.160600000003</v>
      </c>
    </row>
    <row r="13959" spans="1:7" ht="14.4" customHeight="1">
      <c r="A13959" s="138" t="s">
        <v>22809</v>
      </c>
      <c r="B13959" s="151" t="s">
        <v>22810</v>
      </c>
      <c r="C13959" s="148">
        <v>33604.227741150004</v>
      </c>
      <c r="D13959" s="148">
        <f t="shared" si="651"/>
        <v>40997.160000000003</v>
      </c>
      <c r="E13959" s="138" t="s">
        <v>2044</v>
      </c>
      <c r="F13959" s="148">
        <f t="shared" si="652"/>
        <v>33604.230000000003</v>
      </c>
      <c r="G13959" s="148">
        <f t="shared" si="653"/>
        <v>40997.160600000003</v>
      </c>
    </row>
    <row r="13960" spans="1:7" ht="14.4" customHeight="1">
      <c r="A13960" s="138" t="s">
        <v>22811</v>
      </c>
      <c r="B13960" s="151" t="s">
        <v>22812</v>
      </c>
      <c r="C13960" s="148">
        <v>33604.227741150004</v>
      </c>
      <c r="D13960" s="148">
        <f t="shared" si="651"/>
        <v>40997.160000000003</v>
      </c>
      <c r="E13960" s="138" t="s">
        <v>2044</v>
      </c>
      <c r="F13960" s="148">
        <f t="shared" si="652"/>
        <v>33604.230000000003</v>
      </c>
      <c r="G13960" s="148">
        <f t="shared" si="653"/>
        <v>40997.160600000003</v>
      </c>
    </row>
    <row r="13961" spans="1:7" ht="14.4" customHeight="1">
      <c r="A13961" s="138" t="s">
        <v>22813</v>
      </c>
      <c r="B13961" s="151" t="s">
        <v>22814</v>
      </c>
      <c r="C13961" s="148">
        <v>33604.227741150004</v>
      </c>
      <c r="D13961" s="148">
        <f t="shared" ref="D13961:D14024" si="654">ROUND(C13961*(1+$D$8),2)</f>
        <v>40997.160000000003</v>
      </c>
      <c r="E13961" s="138" t="s">
        <v>2044</v>
      </c>
      <c r="F13961" s="148">
        <f t="shared" ref="F13961:F14024" si="655">ROUND(C13961*(1-HLOOKUP(E13961,$1:$2,2,FALSE)),2)</f>
        <v>33604.230000000003</v>
      </c>
      <c r="G13961" s="148">
        <f t="shared" ref="G13961:G14024" si="656">F13961*(1+$D$8)</f>
        <v>40997.160600000003</v>
      </c>
    </row>
    <row r="13962" spans="1:7" ht="14.4" customHeight="1">
      <c r="A13962" s="138" t="s">
        <v>22815</v>
      </c>
      <c r="B13962" s="151" t="s">
        <v>22816</v>
      </c>
      <c r="C13962" s="148">
        <v>33604.227741150004</v>
      </c>
      <c r="D13962" s="148">
        <f t="shared" si="654"/>
        <v>40997.160000000003</v>
      </c>
      <c r="E13962" s="138" t="s">
        <v>2044</v>
      </c>
      <c r="F13962" s="148">
        <f t="shared" si="655"/>
        <v>33604.230000000003</v>
      </c>
      <c r="G13962" s="148">
        <f t="shared" si="656"/>
        <v>40997.160600000003</v>
      </c>
    </row>
    <row r="13963" spans="1:7" ht="14.4" customHeight="1">
      <c r="A13963" s="138" t="s">
        <v>22817</v>
      </c>
      <c r="B13963" s="151" t="s">
        <v>22818</v>
      </c>
      <c r="C13963" s="148">
        <v>33604.227741150004</v>
      </c>
      <c r="D13963" s="148">
        <f t="shared" si="654"/>
        <v>40997.160000000003</v>
      </c>
      <c r="E13963" s="138" t="s">
        <v>2044</v>
      </c>
      <c r="F13963" s="148">
        <f t="shared" si="655"/>
        <v>33604.230000000003</v>
      </c>
      <c r="G13963" s="148">
        <f t="shared" si="656"/>
        <v>40997.160600000003</v>
      </c>
    </row>
    <row r="13964" spans="1:7" ht="14.4" customHeight="1">
      <c r="A13964" s="138" t="s">
        <v>22819</v>
      </c>
      <c r="B13964" s="151" t="s">
        <v>22820</v>
      </c>
      <c r="C13964" s="148">
        <v>33604.227741150004</v>
      </c>
      <c r="D13964" s="148">
        <f t="shared" si="654"/>
        <v>40997.160000000003</v>
      </c>
      <c r="E13964" s="138" t="s">
        <v>2044</v>
      </c>
      <c r="F13964" s="148">
        <f t="shared" si="655"/>
        <v>33604.230000000003</v>
      </c>
      <c r="G13964" s="148">
        <f t="shared" si="656"/>
        <v>40997.160600000003</v>
      </c>
    </row>
    <row r="13965" spans="1:7" ht="14.4" customHeight="1">
      <c r="A13965" s="138" t="s">
        <v>22821</v>
      </c>
      <c r="B13965" s="151" t="s">
        <v>22822</v>
      </c>
      <c r="C13965" s="148">
        <v>33604.227741150004</v>
      </c>
      <c r="D13965" s="148">
        <f t="shared" si="654"/>
        <v>40997.160000000003</v>
      </c>
      <c r="E13965" s="138" t="s">
        <v>2044</v>
      </c>
      <c r="F13965" s="148">
        <f t="shared" si="655"/>
        <v>33604.230000000003</v>
      </c>
      <c r="G13965" s="148">
        <f t="shared" si="656"/>
        <v>40997.160600000003</v>
      </c>
    </row>
    <row r="13966" spans="1:7" ht="14.4" customHeight="1">
      <c r="A13966" s="138" t="s">
        <v>22823</v>
      </c>
      <c r="B13966" s="151" t="s">
        <v>22824</v>
      </c>
      <c r="C13966" s="148">
        <v>33604.227741150004</v>
      </c>
      <c r="D13966" s="148">
        <f t="shared" si="654"/>
        <v>40997.160000000003</v>
      </c>
      <c r="E13966" s="138" t="s">
        <v>2044</v>
      </c>
      <c r="F13966" s="148">
        <f t="shared" si="655"/>
        <v>33604.230000000003</v>
      </c>
      <c r="G13966" s="148">
        <f t="shared" si="656"/>
        <v>40997.160600000003</v>
      </c>
    </row>
    <row r="13967" spans="1:7" ht="14.4" customHeight="1">
      <c r="A13967" s="138" t="s">
        <v>22825</v>
      </c>
      <c r="B13967" s="151" t="s">
        <v>22826</v>
      </c>
      <c r="C13967" s="148">
        <v>33604.227741150004</v>
      </c>
      <c r="D13967" s="148">
        <f t="shared" si="654"/>
        <v>40997.160000000003</v>
      </c>
      <c r="E13967" s="138" t="s">
        <v>2044</v>
      </c>
      <c r="F13967" s="148">
        <f t="shared" si="655"/>
        <v>33604.230000000003</v>
      </c>
      <c r="G13967" s="148">
        <f t="shared" si="656"/>
        <v>40997.160600000003</v>
      </c>
    </row>
    <row r="13968" spans="1:7" ht="14.4" customHeight="1">
      <c r="A13968" s="138" t="s">
        <v>22827</v>
      </c>
      <c r="B13968" s="151" t="s">
        <v>22828</v>
      </c>
      <c r="C13968" s="148">
        <v>33604.227741150004</v>
      </c>
      <c r="D13968" s="148">
        <f t="shared" si="654"/>
        <v>40997.160000000003</v>
      </c>
      <c r="E13968" s="138" t="s">
        <v>2044</v>
      </c>
      <c r="F13968" s="148">
        <f t="shared" si="655"/>
        <v>33604.230000000003</v>
      </c>
      <c r="G13968" s="148">
        <f t="shared" si="656"/>
        <v>40997.160600000003</v>
      </c>
    </row>
    <row r="13969" spans="1:7" ht="14.4" customHeight="1">
      <c r="A13969" s="138" t="s">
        <v>22829</v>
      </c>
      <c r="B13969" s="151" t="s">
        <v>22830</v>
      </c>
      <c r="C13969" s="148">
        <v>33604.227741150004</v>
      </c>
      <c r="D13969" s="148">
        <f t="shared" si="654"/>
        <v>40997.160000000003</v>
      </c>
      <c r="E13969" s="138" t="s">
        <v>2044</v>
      </c>
      <c r="F13969" s="148">
        <f t="shared" si="655"/>
        <v>33604.230000000003</v>
      </c>
      <c r="G13969" s="148">
        <f t="shared" si="656"/>
        <v>40997.160600000003</v>
      </c>
    </row>
    <row r="13970" spans="1:7" ht="14.4" customHeight="1">
      <c r="A13970" s="138" t="s">
        <v>22831</v>
      </c>
      <c r="B13970" s="151" t="s">
        <v>22832</v>
      </c>
      <c r="C13970" s="148">
        <v>33604.227741150004</v>
      </c>
      <c r="D13970" s="148">
        <f t="shared" si="654"/>
        <v>40997.160000000003</v>
      </c>
      <c r="E13970" s="138" t="s">
        <v>2044</v>
      </c>
      <c r="F13970" s="148">
        <f t="shared" si="655"/>
        <v>33604.230000000003</v>
      </c>
      <c r="G13970" s="148">
        <f t="shared" si="656"/>
        <v>40997.160600000003</v>
      </c>
    </row>
    <row r="13971" spans="1:7" ht="14.4" customHeight="1">
      <c r="A13971" s="138" t="s">
        <v>22833</v>
      </c>
      <c r="B13971" s="151" t="s">
        <v>22834</v>
      </c>
      <c r="C13971" s="148">
        <v>33604.227741150004</v>
      </c>
      <c r="D13971" s="148">
        <f t="shared" si="654"/>
        <v>40997.160000000003</v>
      </c>
      <c r="E13971" s="138" t="s">
        <v>2044</v>
      </c>
      <c r="F13971" s="148">
        <f t="shared" si="655"/>
        <v>33604.230000000003</v>
      </c>
      <c r="G13971" s="148">
        <f t="shared" si="656"/>
        <v>40997.160600000003</v>
      </c>
    </row>
    <row r="13972" spans="1:7" ht="14.4" customHeight="1">
      <c r="A13972" s="138" t="s">
        <v>22835</v>
      </c>
      <c r="B13972" s="151" t="s">
        <v>22836</v>
      </c>
      <c r="C13972" s="148">
        <v>33604.227741150004</v>
      </c>
      <c r="D13972" s="148">
        <f t="shared" si="654"/>
        <v>40997.160000000003</v>
      </c>
      <c r="E13972" s="138" t="s">
        <v>2044</v>
      </c>
      <c r="F13972" s="148">
        <f t="shared" si="655"/>
        <v>33604.230000000003</v>
      </c>
      <c r="G13972" s="148">
        <f t="shared" si="656"/>
        <v>40997.160600000003</v>
      </c>
    </row>
    <row r="13973" spans="1:7" ht="14.4" customHeight="1">
      <c r="A13973" s="138" t="s">
        <v>22837</v>
      </c>
      <c r="B13973" s="151" t="s">
        <v>22838</v>
      </c>
      <c r="C13973" s="148">
        <v>33604.227741150004</v>
      </c>
      <c r="D13973" s="148">
        <f t="shared" si="654"/>
        <v>40997.160000000003</v>
      </c>
      <c r="E13973" s="138" t="s">
        <v>2044</v>
      </c>
      <c r="F13973" s="148">
        <f t="shared" si="655"/>
        <v>33604.230000000003</v>
      </c>
      <c r="G13973" s="148">
        <f t="shared" si="656"/>
        <v>40997.160600000003</v>
      </c>
    </row>
    <row r="13974" spans="1:7" ht="14.4" customHeight="1">
      <c r="A13974" s="138" t="s">
        <v>22839</v>
      </c>
      <c r="B13974" s="151" t="s">
        <v>22840</v>
      </c>
      <c r="C13974" s="148">
        <v>33604.227741150004</v>
      </c>
      <c r="D13974" s="148">
        <f t="shared" si="654"/>
        <v>40997.160000000003</v>
      </c>
      <c r="E13974" s="138" t="s">
        <v>2044</v>
      </c>
      <c r="F13974" s="148">
        <f t="shared" si="655"/>
        <v>33604.230000000003</v>
      </c>
      <c r="G13974" s="148">
        <f t="shared" si="656"/>
        <v>40997.160600000003</v>
      </c>
    </row>
    <row r="13975" spans="1:7" ht="14.4" customHeight="1">
      <c r="A13975" s="138" t="s">
        <v>22841</v>
      </c>
      <c r="B13975" s="151" t="s">
        <v>22842</v>
      </c>
      <c r="C13975" s="148">
        <v>33604.227741150004</v>
      </c>
      <c r="D13975" s="148">
        <f t="shared" si="654"/>
        <v>40997.160000000003</v>
      </c>
      <c r="E13975" s="138" t="s">
        <v>2044</v>
      </c>
      <c r="F13975" s="148">
        <f t="shared" si="655"/>
        <v>33604.230000000003</v>
      </c>
      <c r="G13975" s="148">
        <f t="shared" si="656"/>
        <v>40997.160600000003</v>
      </c>
    </row>
    <row r="13976" spans="1:7" ht="14.4" customHeight="1">
      <c r="A13976" s="138" t="s">
        <v>22843</v>
      </c>
      <c r="B13976" s="151" t="s">
        <v>22844</v>
      </c>
      <c r="C13976" s="148">
        <v>33604.227741150004</v>
      </c>
      <c r="D13976" s="148">
        <f t="shared" si="654"/>
        <v>40997.160000000003</v>
      </c>
      <c r="E13976" s="138" t="s">
        <v>2044</v>
      </c>
      <c r="F13976" s="148">
        <f t="shared" si="655"/>
        <v>33604.230000000003</v>
      </c>
      <c r="G13976" s="148">
        <f t="shared" si="656"/>
        <v>40997.160600000003</v>
      </c>
    </row>
    <row r="13977" spans="1:7" ht="14.4" customHeight="1">
      <c r="A13977" s="138" t="s">
        <v>22845</v>
      </c>
      <c r="B13977" s="151" t="s">
        <v>22846</v>
      </c>
      <c r="C13977" s="148">
        <v>33604.227741150004</v>
      </c>
      <c r="D13977" s="148">
        <f t="shared" si="654"/>
        <v>40997.160000000003</v>
      </c>
      <c r="E13977" s="138" t="s">
        <v>2044</v>
      </c>
      <c r="F13977" s="148">
        <f t="shared" si="655"/>
        <v>33604.230000000003</v>
      </c>
      <c r="G13977" s="148">
        <f t="shared" si="656"/>
        <v>40997.160600000003</v>
      </c>
    </row>
    <row r="13978" spans="1:7" ht="14.4" customHeight="1">
      <c r="A13978" s="138" t="s">
        <v>22847</v>
      </c>
      <c r="B13978" s="151" t="s">
        <v>22848</v>
      </c>
      <c r="C13978" s="148">
        <v>33604.227741150004</v>
      </c>
      <c r="D13978" s="148">
        <f t="shared" si="654"/>
        <v>40997.160000000003</v>
      </c>
      <c r="E13978" s="138" t="s">
        <v>2044</v>
      </c>
      <c r="F13978" s="148">
        <f t="shared" si="655"/>
        <v>33604.230000000003</v>
      </c>
      <c r="G13978" s="148">
        <f t="shared" si="656"/>
        <v>40997.160600000003</v>
      </c>
    </row>
    <row r="13979" spans="1:7" ht="14.4" customHeight="1">
      <c r="A13979" s="138" t="s">
        <v>22849</v>
      </c>
      <c r="B13979" s="151" t="s">
        <v>22850</v>
      </c>
      <c r="C13979" s="148">
        <v>33604.227741150004</v>
      </c>
      <c r="D13979" s="148">
        <f t="shared" si="654"/>
        <v>40997.160000000003</v>
      </c>
      <c r="E13979" s="138" t="s">
        <v>2044</v>
      </c>
      <c r="F13979" s="148">
        <f t="shared" si="655"/>
        <v>33604.230000000003</v>
      </c>
      <c r="G13979" s="148">
        <f t="shared" si="656"/>
        <v>40997.160600000003</v>
      </c>
    </row>
    <row r="13980" spans="1:7" ht="14.4" customHeight="1">
      <c r="A13980" s="138" t="s">
        <v>22851</v>
      </c>
      <c r="B13980" s="151" t="s">
        <v>22852</v>
      </c>
      <c r="C13980" s="148">
        <v>33604.227741150004</v>
      </c>
      <c r="D13980" s="148">
        <f t="shared" si="654"/>
        <v>40997.160000000003</v>
      </c>
      <c r="E13980" s="138" t="s">
        <v>2044</v>
      </c>
      <c r="F13980" s="148">
        <f t="shared" si="655"/>
        <v>33604.230000000003</v>
      </c>
      <c r="G13980" s="148">
        <f t="shared" si="656"/>
        <v>40997.160600000003</v>
      </c>
    </row>
    <row r="13981" spans="1:7" ht="14.4" customHeight="1">
      <c r="A13981" s="138" t="s">
        <v>22853</v>
      </c>
      <c r="B13981" s="151" t="s">
        <v>22854</v>
      </c>
      <c r="C13981" s="148">
        <v>33604.227741150004</v>
      </c>
      <c r="D13981" s="148">
        <f t="shared" si="654"/>
        <v>40997.160000000003</v>
      </c>
      <c r="E13981" s="138" t="s">
        <v>2044</v>
      </c>
      <c r="F13981" s="148">
        <f t="shared" si="655"/>
        <v>33604.230000000003</v>
      </c>
      <c r="G13981" s="148">
        <f t="shared" si="656"/>
        <v>40997.160600000003</v>
      </c>
    </row>
    <row r="13982" spans="1:7" ht="14.4" customHeight="1">
      <c r="A13982" s="138" t="s">
        <v>22855</v>
      </c>
      <c r="B13982" s="151" t="s">
        <v>22856</v>
      </c>
      <c r="C13982" s="148">
        <v>33604.227741150004</v>
      </c>
      <c r="D13982" s="148">
        <f t="shared" si="654"/>
        <v>40997.160000000003</v>
      </c>
      <c r="E13982" s="138" t="s">
        <v>2044</v>
      </c>
      <c r="F13982" s="148">
        <f t="shared" si="655"/>
        <v>33604.230000000003</v>
      </c>
      <c r="G13982" s="148">
        <f t="shared" si="656"/>
        <v>40997.160600000003</v>
      </c>
    </row>
    <row r="13983" spans="1:7" ht="14.4" customHeight="1">
      <c r="A13983" s="138" t="s">
        <v>22857</v>
      </c>
      <c r="B13983" s="151" t="s">
        <v>22858</v>
      </c>
      <c r="C13983" s="148">
        <v>33604.227741150004</v>
      </c>
      <c r="D13983" s="148">
        <f t="shared" si="654"/>
        <v>40997.160000000003</v>
      </c>
      <c r="E13983" s="138" t="s">
        <v>2044</v>
      </c>
      <c r="F13983" s="148">
        <f t="shared" si="655"/>
        <v>33604.230000000003</v>
      </c>
      <c r="G13983" s="148">
        <f t="shared" si="656"/>
        <v>40997.160600000003</v>
      </c>
    </row>
    <row r="13984" spans="1:7" ht="14.4" customHeight="1">
      <c r="A13984" s="138" t="s">
        <v>22859</v>
      </c>
      <c r="B13984" s="151" t="s">
        <v>22860</v>
      </c>
      <c r="C13984" s="148">
        <v>33604.227741150004</v>
      </c>
      <c r="D13984" s="148">
        <f t="shared" si="654"/>
        <v>40997.160000000003</v>
      </c>
      <c r="E13984" s="138" t="s">
        <v>2044</v>
      </c>
      <c r="F13984" s="148">
        <f t="shared" si="655"/>
        <v>33604.230000000003</v>
      </c>
      <c r="G13984" s="148">
        <f t="shared" si="656"/>
        <v>40997.160600000003</v>
      </c>
    </row>
    <row r="13985" spans="1:7" ht="14.4" customHeight="1">
      <c r="A13985" s="138" t="s">
        <v>22861</v>
      </c>
      <c r="B13985" s="151" t="s">
        <v>22862</v>
      </c>
      <c r="C13985" s="148">
        <v>33604.227741150004</v>
      </c>
      <c r="D13985" s="148">
        <f t="shared" si="654"/>
        <v>40997.160000000003</v>
      </c>
      <c r="E13985" s="138" t="s">
        <v>2044</v>
      </c>
      <c r="F13985" s="148">
        <f t="shared" si="655"/>
        <v>33604.230000000003</v>
      </c>
      <c r="G13985" s="148">
        <f t="shared" si="656"/>
        <v>40997.160600000003</v>
      </c>
    </row>
    <row r="13986" spans="1:7" ht="14.4" customHeight="1">
      <c r="A13986" s="138" t="s">
        <v>22863</v>
      </c>
      <c r="B13986" s="151" t="s">
        <v>22864</v>
      </c>
      <c r="C13986" s="148">
        <v>33604.227741150004</v>
      </c>
      <c r="D13986" s="148">
        <f t="shared" si="654"/>
        <v>40997.160000000003</v>
      </c>
      <c r="E13986" s="138" t="s">
        <v>2044</v>
      </c>
      <c r="F13986" s="148">
        <f t="shared" si="655"/>
        <v>33604.230000000003</v>
      </c>
      <c r="G13986" s="148">
        <f t="shared" si="656"/>
        <v>40997.160600000003</v>
      </c>
    </row>
    <row r="13987" spans="1:7" ht="14.4" customHeight="1">
      <c r="A13987" s="138" t="s">
        <v>22865</v>
      </c>
      <c r="B13987" s="151" t="s">
        <v>22866</v>
      </c>
      <c r="C13987" s="148">
        <v>33604.227741150004</v>
      </c>
      <c r="D13987" s="148">
        <f t="shared" si="654"/>
        <v>40997.160000000003</v>
      </c>
      <c r="E13987" s="138" t="s">
        <v>2044</v>
      </c>
      <c r="F13987" s="148">
        <f t="shared" si="655"/>
        <v>33604.230000000003</v>
      </c>
      <c r="G13987" s="148">
        <f t="shared" si="656"/>
        <v>40997.160600000003</v>
      </c>
    </row>
    <row r="13988" spans="1:7" ht="14.4" customHeight="1">
      <c r="A13988" s="138" t="s">
        <v>22867</v>
      </c>
      <c r="B13988" s="151" t="s">
        <v>22868</v>
      </c>
      <c r="C13988" s="148">
        <v>33604.227741150004</v>
      </c>
      <c r="D13988" s="148">
        <f t="shared" si="654"/>
        <v>40997.160000000003</v>
      </c>
      <c r="E13988" s="138" t="s">
        <v>2044</v>
      </c>
      <c r="F13988" s="148">
        <f t="shared" si="655"/>
        <v>33604.230000000003</v>
      </c>
      <c r="G13988" s="148">
        <f t="shared" si="656"/>
        <v>40997.160600000003</v>
      </c>
    </row>
    <row r="13989" spans="1:7" ht="14.4" customHeight="1">
      <c r="A13989" s="138" t="s">
        <v>22869</v>
      </c>
      <c r="B13989" s="151" t="s">
        <v>22870</v>
      </c>
      <c r="C13989" s="148">
        <v>33604.227741150004</v>
      </c>
      <c r="D13989" s="148">
        <f t="shared" si="654"/>
        <v>40997.160000000003</v>
      </c>
      <c r="E13989" s="138" t="s">
        <v>2044</v>
      </c>
      <c r="F13989" s="148">
        <f t="shared" si="655"/>
        <v>33604.230000000003</v>
      </c>
      <c r="G13989" s="148">
        <f t="shared" si="656"/>
        <v>40997.160600000003</v>
      </c>
    </row>
    <row r="13990" spans="1:7" ht="14.4" customHeight="1">
      <c r="A13990" s="138" t="s">
        <v>22871</v>
      </c>
      <c r="B13990" s="151" t="s">
        <v>22872</v>
      </c>
      <c r="C13990" s="148">
        <v>33604.227741150004</v>
      </c>
      <c r="D13990" s="148">
        <f t="shared" si="654"/>
        <v>40997.160000000003</v>
      </c>
      <c r="E13990" s="138" t="s">
        <v>2044</v>
      </c>
      <c r="F13990" s="148">
        <f t="shared" si="655"/>
        <v>33604.230000000003</v>
      </c>
      <c r="G13990" s="148">
        <f t="shared" si="656"/>
        <v>40997.160600000003</v>
      </c>
    </row>
    <row r="13991" spans="1:7" ht="14.4" customHeight="1">
      <c r="A13991" s="138" t="s">
        <v>22873</v>
      </c>
      <c r="B13991" s="151" t="s">
        <v>22874</v>
      </c>
      <c r="C13991" s="148">
        <v>33604.227741150004</v>
      </c>
      <c r="D13991" s="148">
        <f t="shared" si="654"/>
        <v>40997.160000000003</v>
      </c>
      <c r="E13991" s="138" t="s">
        <v>2044</v>
      </c>
      <c r="F13991" s="148">
        <f t="shared" si="655"/>
        <v>33604.230000000003</v>
      </c>
      <c r="G13991" s="148">
        <f t="shared" si="656"/>
        <v>40997.160600000003</v>
      </c>
    </row>
    <row r="13992" spans="1:7" ht="14.4" customHeight="1">
      <c r="A13992" s="138" t="s">
        <v>22875</v>
      </c>
      <c r="B13992" s="151" t="s">
        <v>22876</v>
      </c>
      <c r="C13992" s="148">
        <v>33604.227741150004</v>
      </c>
      <c r="D13992" s="148">
        <f t="shared" si="654"/>
        <v>40997.160000000003</v>
      </c>
      <c r="E13992" s="138" t="s">
        <v>2044</v>
      </c>
      <c r="F13992" s="148">
        <f t="shared" si="655"/>
        <v>33604.230000000003</v>
      </c>
      <c r="G13992" s="148">
        <f t="shared" si="656"/>
        <v>40997.160600000003</v>
      </c>
    </row>
    <row r="13993" spans="1:7" ht="14.4" customHeight="1">
      <c r="A13993" s="138" t="s">
        <v>22877</v>
      </c>
      <c r="B13993" s="151" t="s">
        <v>22878</v>
      </c>
      <c r="C13993" s="148">
        <v>33604.227741150004</v>
      </c>
      <c r="D13993" s="148">
        <f t="shared" si="654"/>
        <v>40997.160000000003</v>
      </c>
      <c r="E13993" s="138" t="s">
        <v>2044</v>
      </c>
      <c r="F13993" s="148">
        <f t="shared" si="655"/>
        <v>33604.230000000003</v>
      </c>
      <c r="G13993" s="148">
        <f t="shared" si="656"/>
        <v>40997.160600000003</v>
      </c>
    </row>
    <row r="13994" spans="1:7" ht="14.4" customHeight="1">
      <c r="A13994" s="138" t="s">
        <v>22879</v>
      </c>
      <c r="B13994" s="151" t="s">
        <v>22880</v>
      </c>
      <c r="C13994" s="148">
        <v>33604.227741150004</v>
      </c>
      <c r="D13994" s="148">
        <f t="shared" si="654"/>
        <v>40997.160000000003</v>
      </c>
      <c r="E13994" s="138" t="s">
        <v>2044</v>
      </c>
      <c r="F13994" s="148">
        <f t="shared" si="655"/>
        <v>33604.230000000003</v>
      </c>
      <c r="G13994" s="148">
        <f t="shared" si="656"/>
        <v>40997.160600000003</v>
      </c>
    </row>
    <row r="13995" spans="1:7" ht="14.4" customHeight="1">
      <c r="A13995" s="138" t="s">
        <v>22881</v>
      </c>
      <c r="B13995" s="151" t="s">
        <v>22882</v>
      </c>
      <c r="C13995" s="148">
        <v>33604.227741150004</v>
      </c>
      <c r="D13995" s="148">
        <f t="shared" si="654"/>
        <v>40997.160000000003</v>
      </c>
      <c r="E13995" s="138" t="s">
        <v>2044</v>
      </c>
      <c r="F13995" s="148">
        <f t="shared" si="655"/>
        <v>33604.230000000003</v>
      </c>
      <c r="G13995" s="148">
        <f t="shared" si="656"/>
        <v>40997.160600000003</v>
      </c>
    </row>
    <row r="13996" spans="1:7" ht="14.4" customHeight="1">
      <c r="A13996" s="138" t="s">
        <v>22883</v>
      </c>
      <c r="B13996" s="151" t="s">
        <v>22884</v>
      </c>
      <c r="C13996" s="148">
        <v>33604.227741150004</v>
      </c>
      <c r="D13996" s="148">
        <f t="shared" si="654"/>
        <v>40997.160000000003</v>
      </c>
      <c r="E13996" s="138" t="s">
        <v>2044</v>
      </c>
      <c r="F13996" s="148">
        <f t="shared" si="655"/>
        <v>33604.230000000003</v>
      </c>
      <c r="G13996" s="148">
        <f t="shared" si="656"/>
        <v>40997.160600000003</v>
      </c>
    </row>
    <row r="13997" spans="1:7" ht="14.4" customHeight="1">
      <c r="A13997" s="138" t="s">
        <v>22885</v>
      </c>
      <c r="B13997" s="151" t="s">
        <v>22886</v>
      </c>
      <c r="C13997" s="148">
        <v>33604.227741150004</v>
      </c>
      <c r="D13997" s="148">
        <f t="shared" si="654"/>
        <v>40997.160000000003</v>
      </c>
      <c r="E13997" s="138" t="s">
        <v>2044</v>
      </c>
      <c r="F13997" s="148">
        <f t="shared" si="655"/>
        <v>33604.230000000003</v>
      </c>
      <c r="G13997" s="148">
        <f t="shared" si="656"/>
        <v>40997.160600000003</v>
      </c>
    </row>
    <row r="13998" spans="1:7" ht="14.4" customHeight="1">
      <c r="A13998" s="138" t="s">
        <v>22887</v>
      </c>
      <c r="B13998" s="151" t="s">
        <v>22888</v>
      </c>
      <c r="C13998" s="148">
        <v>33604.227741150004</v>
      </c>
      <c r="D13998" s="148">
        <f t="shared" si="654"/>
        <v>40997.160000000003</v>
      </c>
      <c r="E13998" s="138" t="s">
        <v>2044</v>
      </c>
      <c r="F13998" s="148">
        <f t="shared" si="655"/>
        <v>33604.230000000003</v>
      </c>
      <c r="G13998" s="148">
        <f t="shared" si="656"/>
        <v>40997.160600000003</v>
      </c>
    </row>
    <row r="13999" spans="1:7" ht="14.4" customHeight="1">
      <c r="A13999" s="138" t="s">
        <v>22889</v>
      </c>
      <c r="B13999" s="151" t="s">
        <v>22890</v>
      </c>
      <c r="C13999" s="148">
        <v>33604.227741150004</v>
      </c>
      <c r="D13999" s="148">
        <f t="shared" si="654"/>
        <v>40997.160000000003</v>
      </c>
      <c r="E13999" s="138" t="s">
        <v>2044</v>
      </c>
      <c r="F13999" s="148">
        <f t="shared" si="655"/>
        <v>33604.230000000003</v>
      </c>
      <c r="G13999" s="148">
        <f t="shared" si="656"/>
        <v>40997.160600000003</v>
      </c>
    </row>
    <row r="14000" spans="1:7" ht="14.4" customHeight="1">
      <c r="A14000" s="138" t="s">
        <v>22891</v>
      </c>
      <c r="B14000" s="151" t="s">
        <v>22892</v>
      </c>
      <c r="C14000" s="148">
        <v>33604.227741150004</v>
      </c>
      <c r="D14000" s="148">
        <f t="shared" si="654"/>
        <v>40997.160000000003</v>
      </c>
      <c r="E14000" s="138" t="s">
        <v>2044</v>
      </c>
      <c r="F14000" s="148">
        <f t="shared" si="655"/>
        <v>33604.230000000003</v>
      </c>
      <c r="G14000" s="148">
        <f t="shared" si="656"/>
        <v>40997.160600000003</v>
      </c>
    </row>
    <row r="14001" spans="1:7" ht="14.4" customHeight="1">
      <c r="A14001" s="138" t="s">
        <v>22893</v>
      </c>
      <c r="B14001" s="151" t="s">
        <v>22894</v>
      </c>
      <c r="C14001" s="148">
        <v>33604.227741150004</v>
      </c>
      <c r="D14001" s="148">
        <f t="shared" si="654"/>
        <v>40997.160000000003</v>
      </c>
      <c r="E14001" s="138" t="s">
        <v>2044</v>
      </c>
      <c r="F14001" s="148">
        <f t="shared" si="655"/>
        <v>33604.230000000003</v>
      </c>
      <c r="G14001" s="148">
        <f t="shared" si="656"/>
        <v>40997.160600000003</v>
      </c>
    </row>
    <row r="14002" spans="1:7" ht="14.4" customHeight="1">
      <c r="A14002" s="138" t="s">
        <v>22895</v>
      </c>
      <c r="B14002" s="151" t="s">
        <v>22896</v>
      </c>
      <c r="C14002" s="148">
        <v>33604.227741150004</v>
      </c>
      <c r="D14002" s="148">
        <f t="shared" si="654"/>
        <v>40997.160000000003</v>
      </c>
      <c r="E14002" s="138" t="s">
        <v>2044</v>
      </c>
      <c r="F14002" s="148">
        <f t="shared" si="655"/>
        <v>33604.230000000003</v>
      </c>
      <c r="G14002" s="148">
        <f t="shared" si="656"/>
        <v>40997.160600000003</v>
      </c>
    </row>
    <row r="14003" spans="1:7" ht="14.4" customHeight="1">
      <c r="A14003" s="138" t="s">
        <v>22897</v>
      </c>
      <c r="B14003" s="151" t="s">
        <v>22898</v>
      </c>
      <c r="C14003" s="148">
        <v>33604.227741150004</v>
      </c>
      <c r="D14003" s="148">
        <f t="shared" si="654"/>
        <v>40997.160000000003</v>
      </c>
      <c r="E14003" s="138" t="s">
        <v>2044</v>
      </c>
      <c r="F14003" s="148">
        <f t="shared" si="655"/>
        <v>33604.230000000003</v>
      </c>
      <c r="G14003" s="148">
        <f t="shared" si="656"/>
        <v>40997.160600000003</v>
      </c>
    </row>
    <row r="14004" spans="1:7" ht="14.4" customHeight="1">
      <c r="A14004" s="138" t="s">
        <v>22899</v>
      </c>
      <c r="B14004" s="151" t="s">
        <v>22900</v>
      </c>
      <c r="C14004" s="148">
        <v>33604.227741150004</v>
      </c>
      <c r="D14004" s="148">
        <f t="shared" si="654"/>
        <v>40997.160000000003</v>
      </c>
      <c r="E14004" s="138" t="s">
        <v>2044</v>
      </c>
      <c r="F14004" s="148">
        <f t="shared" si="655"/>
        <v>33604.230000000003</v>
      </c>
      <c r="G14004" s="148">
        <f t="shared" si="656"/>
        <v>40997.160600000003</v>
      </c>
    </row>
    <row r="14005" spans="1:7" ht="14.4" customHeight="1">
      <c r="A14005" s="138" t="s">
        <v>22901</v>
      </c>
      <c r="B14005" s="151" t="s">
        <v>22902</v>
      </c>
      <c r="C14005" s="148">
        <v>33604.227741150004</v>
      </c>
      <c r="D14005" s="148">
        <f t="shared" si="654"/>
        <v>40997.160000000003</v>
      </c>
      <c r="E14005" s="138" t="s">
        <v>2044</v>
      </c>
      <c r="F14005" s="148">
        <f t="shared" si="655"/>
        <v>33604.230000000003</v>
      </c>
      <c r="G14005" s="148">
        <f t="shared" si="656"/>
        <v>40997.160600000003</v>
      </c>
    </row>
    <row r="14006" spans="1:7" ht="14.4" customHeight="1">
      <c r="A14006" s="138" t="s">
        <v>22903</v>
      </c>
      <c r="B14006" s="151" t="s">
        <v>22904</v>
      </c>
      <c r="C14006" s="148">
        <v>33604.227741150004</v>
      </c>
      <c r="D14006" s="148">
        <f t="shared" si="654"/>
        <v>40997.160000000003</v>
      </c>
      <c r="E14006" s="138" t="s">
        <v>2044</v>
      </c>
      <c r="F14006" s="148">
        <f t="shared" si="655"/>
        <v>33604.230000000003</v>
      </c>
      <c r="G14006" s="148">
        <f t="shared" si="656"/>
        <v>40997.160600000003</v>
      </c>
    </row>
    <row r="14007" spans="1:7" ht="14.4" customHeight="1">
      <c r="A14007" s="138" t="s">
        <v>22905</v>
      </c>
      <c r="B14007" s="151" t="s">
        <v>22906</v>
      </c>
      <c r="C14007" s="148">
        <v>33604.227741150004</v>
      </c>
      <c r="D14007" s="148">
        <f t="shared" si="654"/>
        <v>40997.160000000003</v>
      </c>
      <c r="E14007" s="138" t="s">
        <v>2044</v>
      </c>
      <c r="F14007" s="148">
        <f t="shared" si="655"/>
        <v>33604.230000000003</v>
      </c>
      <c r="G14007" s="148">
        <f t="shared" si="656"/>
        <v>40997.160600000003</v>
      </c>
    </row>
    <row r="14008" spans="1:7" ht="14.4" customHeight="1">
      <c r="A14008" s="138" t="s">
        <v>22907</v>
      </c>
      <c r="B14008" s="151" t="s">
        <v>22908</v>
      </c>
      <c r="C14008" s="148">
        <v>33604.227741150004</v>
      </c>
      <c r="D14008" s="148">
        <f t="shared" si="654"/>
        <v>40997.160000000003</v>
      </c>
      <c r="E14008" s="138" t="s">
        <v>2044</v>
      </c>
      <c r="F14008" s="148">
        <f t="shared" si="655"/>
        <v>33604.230000000003</v>
      </c>
      <c r="G14008" s="148">
        <f t="shared" si="656"/>
        <v>40997.160600000003</v>
      </c>
    </row>
    <row r="14009" spans="1:7" ht="14.4" customHeight="1">
      <c r="A14009" s="138" t="s">
        <v>22909</v>
      </c>
      <c r="B14009" s="151" t="s">
        <v>22910</v>
      </c>
      <c r="C14009" s="148">
        <v>33604.227741150004</v>
      </c>
      <c r="D14009" s="148">
        <f t="shared" si="654"/>
        <v>40997.160000000003</v>
      </c>
      <c r="E14009" s="138" t="s">
        <v>2044</v>
      </c>
      <c r="F14009" s="148">
        <f t="shared" si="655"/>
        <v>33604.230000000003</v>
      </c>
      <c r="G14009" s="148">
        <f t="shared" si="656"/>
        <v>40997.160600000003</v>
      </c>
    </row>
    <row r="14010" spans="1:7" ht="14.4" customHeight="1">
      <c r="A14010" s="138" t="s">
        <v>22911</v>
      </c>
      <c r="B14010" s="151" t="s">
        <v>22912</v>
      </c>
      <c r="C14010" s="148">
        <v>33604.227741150004</v>
      </c>
      <c r="D14010" s="148">
        <f t="shared" si="654"/>
        <v>40997.160000000003</v>
      </c>
      <c r="E14010" s="138" t="s">
        <v>2044</v>
      </c>
      <c r="F14010" s="148">
        <f t="shared" si="655"/>
        <v>33604.230000000003</v>
      </c>
      <c r="G14010" s="148">
        <f t="shared" si="656"/>
        <v>40997.160600000003</v>
      </c>
    </row>
    <row r="14011" spans="1:7" ht="14.4" customHeight="1">
      <c r="A14011" s="138" t="s">
        <v>22913</v>
      </c>
      <c r="B14011" s="151" t="s">
        <v>22914</v>
      </c>
      <c r="C14011" s="148">
        <v>33604.227741150004</v>
      </c>
      <c r="D14011" s="148">
        <f t="shared" si="654"/>
        <v>40997.160000000003</v>
      </c>
      <c r="E14011" s="138" t="s">
        <v>2044</v>
      </c>
      <c r="F14011" s="148">
        <f t="shared" si="655"/>
        <v>33604.230000000003</v>
      </c>
      <c r="G14011" s="148">
        <f t="shared" si="656"/>
        <v>40997.160600000003</v>
      </c>
    </row>
    <row r="14012" spans="1:7" ht="14.4" customHeight="1">
      <c r="A14012" s="138" t="s">
        <v>22915</v>
      </c>
      <c r="B14012" s="151" t="s">
        <v>22916</v>
      </c>
      <c r="C14012" s="148">
        <v>33604.227741150004</v>
      </c>
      <c r="D14012" s="148">
        <f t="shared" si="654"/>
        <v>40997.160000000003</v>
      </c>
      <c r="E14012" s="138" t="s">
        <v>2044</v>
      </c>
      <c r="F14012" s="148">
        <f t="shared" si="655"/>
        <v>33604.230000000003</v>
      </c>
      <c r="G14012" s="148">
        <f t="shared" si="656"/>
        <v>40997.160600000003</v>
      </c>
    </row>
    <row r="14013" spans="1:7" ht="14.4" customHeight="1">
      <c r="A14013" s="138" t="s">
        <v>22917</v>
      </c>
      <c r="B14013" s="151" t="s">
        <v>22918</v>
      </c>
      <c r="C14013" s="148">
        <v>33604.227741150004</v>
      </c>
      <c r="D14013" s="148">
        <f t="shared" si="654"/>
        <v>40997.160000000003</v>
      </c>
      <c r="E14013" s="138" t="s">
        <v>2044</v>
      </c>
      <c r="F14013" s="148">
        <f t="shared" si="655"/>
        <v>33604.230000000003</v>
      </c>
      <c r="G14013" s="148">
        <f t="shared" si="656"/>
        <v>40997.160600000003</v>
      </c>
    </row>
    <row r="14014" spans="1:7" ht="14.4" customHeight="1">
      <c r="A14014" s="138" t="s">
        <v>22919</v>
      </c>
      <c r="B14014" s="151" t="s">
        <v>22920</v>
      </c>
      <c r="C14014" s="148">
        <v>33604.227741150004</v>
      </c>
      <c r="D14014" s="148">
        <f t="shared" si="654"/>
        <v>40997.160000000003</v>
      </c>
      <c r="E14014" s="138" t="s">
        <v>2044</v>
      </c>
      <c r="F14014" s="148">
        <f t="shared" si="655"/>
        <v>33604.230000000003</v>
      </c>
      <c r="G14014" s="148">
        <f t="shared" si="656"/>
        <v>40997.160600000003</v>
      </c>
    </row>
    <row r="14015" spans="1:7" ht="14.4" customHeight="1">
      <c r="A14015" s="138" t="s">
        <v>22921</v>
      </c>
      <c r="B14015" s="151" t="s">
        <v>22922</v>
      </c>
      <c r="C14015" s="148">
        <v>33604.227741150004</v>
      </c>
      <c r="D14015" s="148">
        <f t="shared" si="654"/>
        <v>40997.160000000003</v>
      </c>
      <c r="E14015" s="138" t="s">
        <v>2044</v>
      </c>
      <c r="F14015" s="148">
        <f t="shared" si="655"/>
        <v>33604.230000000003</v>
      </c>
      <c r="G14015" s="148">
        <f t="shared" si="656"/>
        <v>40997.160600000003</v>
      </c>
    </row>
    <row r="14016" spans="1:7" ht="14.4" customHeight="1">
      <c r="A14016" s="138" t="s">
        <v>22923</v>
      </c>
      <c r="B14016" s="151" t="s">
        <v>22924</v>
      </c>
      <c r="C14016" s="148">
        <v>33604.227741150004</v>
      </c>
      <c r="D14016" s="148">
        <f t="shared" si="654"/>
        <v>40997.160000000003</v>
      </c>
      <c r="E14016" s="138" t="s">
        <v>2044</v>
      </c>
      <c r="F14016" s="148">
        <f t="shared" si="655"/>
        <v>33604.230000000003</v>
      </c>
      <c r="G14016" s="148">
        <f t="shared" si="656"/>
        <v>40997.160600000003</v>
      </c>
    </row>
    <row r="14017" spans="1:7" ht="14.4" customHeight="1">
      <c r="A14017" s="138" t="s">
        <v>22925</v>
      </c>
      <c r="B14017" s="151" t="s">
        <v>22926</v>
      </c>
      <c r="C14017" s="148">
        <v>33604.227741150004</v>
      </c>
      <c r="D14017" s="148">
        <f t="shared" si="654"/>
        <v>40997.160000000003</v>
      </c>
      <c r="E14017" s="138" t="s">
        <v>2044</v>
      </c>
      <c r="F14017" s="148">
        <f t="shared" si="655"/>
        <v>33604.230000000003</v>
      </c>
      <c r="G14017" s="148">
        <f t="shared" si="656"/>
        <v>40997.160600000003</v>
      </c>
    </row>
    <row r="14018" spans="1:7" ht="14.4" customHeight="1">
      <c r="A14018" s="138" t="s">
        <v>22927</v>
      </c>
      <c r="B14018" s="151" t="s">
        <v>22928</v>
      </c>
      <c r="C14018" s="148">
        <v>33604.227741150004</v>
      </c>
      <c r="D14018" s="148">
        <f t="shared" si="654"/>
        <v>40997.160000000003</v>
      </c>
      <c r="E14018" s="138" t="s">
        <v>2044</v>
      </c>
      <c r="F14018" s="148">
        <f t="shared" si="655"/>
        <v>33604.230000000003</v>
      </c>
      <c r="G14018" s="148">
        <f t="shared" si="656"/>
        <v>40997.160600000003</v>
      </c>
    </row>
    <row r="14019" spans="1:7" ht="14.4" customHeight="1">
      <c r="A14019" s="138" t="s">
        <v>22929</v>
      </c>
      <c r="B14019" s="151" t="s">
        <v>22930</v>
      </c>
      <c r="C14019" s="148">
        <v>33604.227741150004</v>
      </c>
      <c r="D14019" s="148">
        <f t="shared" si="654"/>
        <v>40997.160000000003</v>
      </c>
      <c r="E14019" s="138" t="s">
        <v>2044</v>
      </c>
      <c r="F14019" s="148">
        <f t="shared" si="655"/>
        <v>33604.230000000003</v>
      </c>
      <c r="G14019" s="148">
        <f t="shared" si="656"/>
        <v>40997.160600000003</v>
      </c>
    </row>
    <row r="14020" spans="1:7" ht="14.4" customHeight="1">
      <c r="A14020" s="138" t="s">
        <v>22931</v>
      </c>
      <c r="B14020" s="151" t="s">
        <v>22932</v>
      </c>
      <c r="C14020" s="148">
        <v>134773.821</v>
      </c>
      <c r="D14020" s="148">
        <f t="shared" si="654"/>
        <v>164424.06</v>
      </c>
      <c r="E14020" s="138" t="s">
        <v>2044</v>
      </c>
      <c r="F14020" s="148">
        <f t="shared" si="655"/>
        <v>134773.82</v>
      </c>
      <c r="G14020" s="148">
        <f t="shared" si="656"/>
        <v>164424.06040000002</v>
      </c>
    </row>
    <row r="14021" spans="1:7" ht="14.4" customHeight="1">
      <c r="A14021" s="138" t="s">
        <v>22933</v>
      </c>
      <c r="B14021" s="151" t="s">
        <v>22934</v>
      </c>
      <c r="C14021" s="148">
        <v>134773.821</v>
      </c>
      <c r="D14021" s="148">
        <f t="shared" si="654"/>
        <v>164424.06</v>
      </c>
      <c r="E14021" s="138" t="s">
        <v>2044</v>
      </c>
      <c r="F14021" s="148">
        <f t="shared" si="655"/>
        <v>134773.82</v>
      </c>
      <c r="G14021" s="148">
        <f t="shared" si="656"/>
        <v>164424.06040000002</v>
      </c>
    </row>
    <row r="14022" spans="1:7" ht="14.4" customHeight="1">
      <c r="A14022" s="138" t="s">
        <v>22935</v>
      </c>
      <c r="B14022" s="151" t="s">
        <v>22936</v>
      </c>
      <c r="C14022" s="148">
        <v>134773.821</v>
      </c>
      <c r="D14022" s="148">
        <f t="shared" si="654"/>
        <v>164424.06</v>
      </c>
      <c r="E14022" s="138" t="s">
        <v>2044</v>
      </c>
      <c r="F14022" s="148">
        <f t="shared" si="655"/>
        <v>134773.82</v>
      </c>
      <c r="G14022" s="148">
        <f t="shared" si="656"/>
        <v>164424.06040000002</v>
      </c>
    </row>
    <row r="14023" spans="1:7" ht="14.4" customHeight="1">
      <c r="A14023" s="138" t="s">
        <v>22937</v>
      </c>
      <c r="B14023" s="151" t="s">
        <v>22938</v>
      </c>
      <c r="C14023" s="148">
        <v>134773.821</v>
      </c>
      <c r="D14023" s="148">
        <f t="shared" si="654"/>
        <v>164424.06</v>
      </c>
      <c r="E14023" s="138" t="s">
        <v>2044</v>
      </c>
      <c r="F14023" s="148">
        <f t="shared" si="655"/>
        <v>134773.82</v>
      </c>
      <c r="G14023" s="148">
        <f t="shared" si="656"/>
        <v>164424.06040000002</v>
      </c>
    </row>
    <row r="14024" spans="1:7" ht="14.4" customHeight="1">
      <c r="A14024" s="138" t="s">
        <v>22939</v>
      </c>
      <c r="B14024" s="151" t="s">
        <v>22940</v>
      </c>
      <c r="C14024" s="148">
        <v>134773.821</v>
      </c>
      <c r="D14024" s="148">
        <f t="shared" si="654"/>
        <v>164424.06</v>
      </c>
      <c r="E14024" s="138" t="s">
        <v>2044</v>
      </c>
      <c r="F14024" s="148">
        <f t="shared" si="655"/>
        <v>134773.82</v>
      </c>
      <c r="G14024" s="148">
        <f t="shared" si="656"/>
        <v>164424.06040000002</v>
      </c>
    </row>
    <row r="14025" spans="1:7" ht="14.4" customHeight="1">
      <c r="A14025" s="138" t="s">
        <v>22941</v>
      </c>
      <c r="B14025" s="151" t="s">
        <v>22942</v>
      </c>
      <c r="C14025" s="148">
        <v>134773.821</v>
      </c>
      <c r="D14025" s="148">
        <f t="shared" ref="D14025:D14088" si="657">ROUND(C14025*(1+$D$8),2)</f>
        <v>164424.06</v>
      </c>
      <c r="E14025" s="138" t="s">
        <v>2044</v>
      </c>
      <c r="F14025" s="148">
        <f t="shared" ref="F14025:F14088" si="658">ROUND(C14025*(1-HLOOKUP(E14025,$1:$2,2,FALSE)),2)</f>
        <v>134773.82</v>
      </c>
      <c r="G14025" s="148">
        <f t="shared" ref="G14025:G14088" si="659">F14025*(1+$D$8)</f>
        <v>164424.06040000002</v>
      </c>
    </row>
    <row r="14026" spans="1:7" ht="14.4" customHeight="1">
      <c r="A14026" s="138" t="s">
        <v>22943</v>
      </c>
      <c r="B14026" s="151" t="s">
        <v>22944</v>
      </c>
      <c r="C14026" s="148">
        <v>134773.821</v>
      </c>
      <c r="D14026" s="148">
        <f t="shared" si="657"/>
        <v>164424.06</v>
      </c>
      <c r="E14026" s="138" t="s">
        <v>2044</v>
      </c>
      <c r="F14026" s="148">
        <f t="shared" si="658"/>
        <v>134773.82</v>
      </c>
      <c r="G14026" s="148">
        <f t="shared" si="659"/>
        <v>164424.06040000002</v>
      </c>
    </row>
    <row r="14027" spans="1:7" ht="14.4" customHeight="1">
      <c r="A14027" s="138" t="s">
        <v>22945</v>
      </c>
      <c r="B14027" s="151" t="s">
        <v>22946</v>
      </c>
      <c r="C14027" s="148">
        <v>134773.821</v>
      </c>
      <c r="D14027" s="148">
        <f t="shared" si="657"/>
        <v>164424.06</v>
      </c>
      <c r="E14027" s="138" t="s">
        <v>2044</v>
      </c>
      <c r="F14027" s="148">
        <f t="shared" si="658"/>
        <v>134773.82</v>
      </c>
      <c r="G14027" s="148">
        <f t="shared" si="659"/>
        <v>164424.06040000002</v>
      </c>
    </row>
    <row r="14028" spans="1:7" ht="14.4" customHeight="1">
      <c r="A14028" s="138" t="s">
        <v>22947</v>
      </c>
      <c r="B14028" s="151" t="s">
        <v>22948</v>
      </c>
      <c r="C14028" s="148">
        <v>134773.821</v>
      </c>
      <c r="D14028" s="148">
        <f t="shared" si="657"/>
        <v>164424.06</v>
      </c>
      <c r="E14028" s="138" t="s">
        <v>2044</v>
      </c>
      <c r="F14028" s="148">
        <f t="shared" si="658"/>
        <v>134773.82</v>
      </c>
      <c r="G14028" s="148">
        <f t="shared" si="659"/>
        <v>164424.06040000002</v>
      </c>
    </row>
    <row r="14029" spans="1:7" ht="14.4" customHeight="1">
      <c r="A14029" s="138" t="s">
        <v>22949</v>
      </c>
      <c r="B14029" s="151" t="s">
        <v>22950</v>
      </c>
      <c r="C14029" s="148">
        <v>134773.821</v>
      </c>
      <c r="D14029" s="148">
        <f t="shared" si="657"/>
        <v>164424.06</v>
      </c>
      <c r="E14029" s="138" t="s">
        <v>2044</v>
      </c>
      <c r="F14029" s="148">
        <f t="shared" si="658"/>
        <v>134773.82</v>
      </c>
      <c r="G14029" s="148">
        <f t="shared" si="659"/>
        <v>164424.06040000002</v>
      </c>
    </row>
    <row r="14030" spans="1:7" ht="14.4" customHeight="1">
      <c r="A14030" s="138" t="s">
        <v>22951</v>
      </c>
      <c r="B14030" s="151" t="s">
        <v>22952</v>
      </c>
      <c r="C14030" s="148">
        <v>134773.821</v>
      </c>
      <c r="D14030" s="148">
        <f t="shared" si="657"/>
        <v>164424.06</v>
      </c>
      <c r="E14030" s="138" t="s">
        <v>2044</v>
      </c>
      <c r="F14030" s="148">
        <f t="shared" si="658"/>
        <v>134773.82</v>
      </c>
      <c r="G14030" s="148">
        <f t="shared" si="659"/>
        <v>164424.06040000002</v>
      </c>
    </row>
    <row r="14031" spans="1:7" ht="14.4" customHeight="1">
      <c r="A14031" s="138" t="s">
        <v>22953</v>
      </c>
      <c r="B14031" s="151" t="s">
        <v>22954</v>
      </c>
      <c r="C14031" s="148">
        <v>134773.821</v>
      </c>
      <c r="D14031" s="148">
        <f t="shared" si="657"/>
        <v>164424.06</v>
      </c>
      <c r="E14031" s="138" t="s">
        <v>2044</v>
      </c>
      <c r="F14031" s="148">
        <f t="shared" si="658"/>
        <v>134773.82</v>
      </c>
      <c r="G14031" s="148">
        <f t="shared" si="659"/>
        <v>164424.06040000002</v>
      </c>
    </row>
    <row r="14032" spans="1:7" ht="14.4" customHeight="1">
      <c r="A14032" s="138" t="s">
        <v>22955</v>
      </c>
      <c r="B14032" s="151" t="s">
        <v>22956</v>
      </c>
      <c r="C14032" s="148">
        <v>134773.821</v>
      </c>
      <c r="D14032" s="148">
        <f t="shared" si="657"/>
        <v>164424.06</v>
      </c>
      <c r="E14032" s="138" t="s">
        <v>2044</v>
      </c>
      <c r="F14032" s="148">
        <f t="shared" si="658"/>
        <v>134773.82</v>
      </c>
      <c r="G14032" s="148">
        <f t="shared" si="659"/>
        <v>164424.06040000002</v>
      </c>
    </row>
    <row r="14033" spans="1:7" ht="14.4" customHeight="1">
      <c r="A14033" s="138" t="s">
        <v>22957</v>
      </c>
      <c r="B14033" s="151" t="s">
        <v>22958</v>
      </c>
      <c r="C14033" s="148">
        <v>134773.821</v>
      </c>
      <c r="D14033" s="148">
        <f t="shared" si="657"/>
        <v>164424.06</v>
      </c>
      <c r="E14033" s="138" t="s">
        <v>2044</v>
      </c>
      <c r="F14033" s="148">
        <f t="shared" si="658"/>
        <v>134773.82</v>
      </c>
      <c r="G14033" s="148">
        <f t="shared" si="659"/>
        <v>164424.06040000002</v>
      </c>
    </row>
    <row r="14034" spans="1:7" ht="14.4" customHeight="1">
      <c r="A14034" s="138" t="s">
        <v>22959</v>
      </c>
      <c r="B14034" s="151" t="s">
        <v>22960</v>
      </c>
      <c r="C14034" s="148">
        <v>134773.821</v>
      </c>
      <c r="D14034" s="148">
        <f t="shared" si="657"/>
        <v>164424.06</v>
      </c>
      <c r="E14034" s="138" t="s">
        <v>2044</v>
      </c>
      <c r="F14034" s="148">
        <f t="shared" si="658"/>
        <v>134773.82</v>
      </c>
      <c r="G14034" s="148">
        <f t="shared" si="659"/>
        <v>164424.06040000002</v>
      </c>
    </row>
    <row r="14035" spans="1:7" ht="14.4" customHeight="1">
      <c r="A14035" s="138" t="s">
        <v>22961</v>
      </c>
      <c r="B14035" s="151" t="s">
        <v>22962</v>
      </c>
      <c r="C14035" s="148">
        <v>134773.821</v>
      </c>
      <c r="D14035" s="148">
        <f t="shared" si="657"/>
        <v>164424.06</v>
      </c>
      <c r="E14035" s="138" t="s">
        <v>2044</v>
      </c>
      <c r="F14035" s="148">
        <f t="shared" si="658"/>
        <v>134773.82</v>
      </c>
      <c r="G14035" s="148">
        <f t="shared" si="659"/>
        <v>164424.06040000002</v>
      </c>
    </row>
    <row r="14036" spans="1:7" ht="14.4" customHeight="1">
      <c r="A14036" s="138" t="s">
        <v>22963</v>
      </c>
      <c r="B14036" s="151" t="s">
        <v>22964</v>
      </c>
      <c r="C14036" s="148">
        <v>134773.821</v>
      </c>
      <c r="D14036" s="148">
        <f t="shared" si="657"/>
        <v>164424.06</v>
      </c>
      <c r="E14036" s="138" t="s">
        <v>2044</v>
      </c>
      <c r="F14036" s="148">
        <f t="shared" si="658"/>
        <v>134773.82</v>
      </c>
      <c r="G14036" s="148">
        <f t="shared" si="659"/>
        <v>164424.06040000002</v>
      </c>
    </row>
    <row r="14037" spans="1:7" ht="14.4" customHeight="1">
      <c r="A14037" s="138" t="s">
        <v>22965</v>
      </c>
      <c r="B14037" s="151" t="s">
        <v>22966</v>
      </c>
      <c r="C14037" s="148">
        <v>134773.821</v>
      </c>
      <c r="D14037" s="148">
        <f t="shared" si="657"/>
        <v>164424.06</v>
      </c>
      <c r="E14037" s="138" t="s">
        <v>2044</v>
      </c>
      <c r="F14037" s="148">
        <f t="shared" si="658"/>
        <v>134773.82</v>
      </c>
      <c r="G14037" s="148">
        <f t="shared" si="659"/>
        <v>164424.06040000002</v>
      </c>
    </row>
    <row r="14038" spans="1:7" ht="14.4" customHeight="1">
      <c r="A14038" s="138" t="s">
        <v>22967</v>
      </c>
      <c r="B14038" s="151" t="s">
        <v>22968</v>
      </c>
      <c r="C14038" s="148">
        <v>134773.821</v>
      </c>
      <c r="D14038" s="148">
        <f t="shared" si="657"/>
        <v>164424.06</v>
      </c>
      <c r="E14038" s="138" t="s">
        <v>2044</v>
      </c>
      <c r="F14038" s="148">
        <f t="shared" si="658"/>
        <v>134773.82</v>
      </c>
      <c r="G14038" s="148">
        <f t="shared" si="659"/>
        <v>164424.06040000002</v>
      </c>
    </row>
    <row r="14039" spans="1:7" ht="14.4" customHeight="1">
      <c r="A14039" s="138" t="s">
        <v>22969</v>
      </c>
      <c r="B14039" s="151" t="s">
        <v>22970</v>
      </c>
      <c r="C14039" s="148">
        <v>134773.821</v>
      </c>
      <c r="D14039" s="148">
        <f t="shared" si="657"/>
        <v>164424.06</v>
      </c>
      <c r="E14039" s="138" t="s">
        <v>2044</v>
      </c>
      <c r="F14039" s="148">
        <f t="shared" si="658"/>
        <v>134773.82</v>
      </c>
      <c r="G14039" s="148">
        <f t="shared" si="659"/>
        <v>164424.06040000002</v>
      </c>
    </row>
    <row r="14040" spans="1:7" ht="14.4" customHeight="1">
      <c r="A14040" s="138" t="s">
        <v>22971</v>
      </c>
      <c r="B14040" s="151" t="s">
        <v>22972</v>
      </c>
      <c r="C14040" s="148">
        <v>134773.821</v>
      </c>
      <c r="D14040" s="148">
        <f t="shared" si="657"/>
        <v>164424.06</v>
      </c>
      <c r="E14040" s="138" t="s">
        <v>2044</v>
      </c>
      <c r="F14040" s="148">
        <f t="shared" si="658"/>
        <v>134773.82</v>
      </c>
      <c r="G14040" s="148">
        <f t="shared" si="659"/>
        <v>164424.06040000002</v>
      </c>
    </row>
    <row r="14041" spans="1:7" ht="14.4" customHeight="1">
      <c r="A14041" s="138" t="s">
        <v>22973</v>
      </c>
      <c r="B14041" s="151" t="s">
        <v>22974</v>
      </c>
      <c r="C14041" s="148">
        <v>134773.821</v>
      </c>
      <c r="D14041" s="148">
        <f t="shared" si="657"/>
        <v>164424.06</v>
      </c>
      <c r="E14041" s="138" t="s">
        <v>2044</v>
      </c>
      <c r="F14041" s="148">
        <f t="shared" si="658"/>
        <v>134773.82</v>
      </c>
      <c r="G14041" s="148">
        <f t="shared" si="659"/>
        <v>164424.06040000002</v>
      </c>
    </row>
    <row r="14042" spans="1:7" ht="14.4" customHeight="1">
      <c r="A14042" s="138" t="s">
        <v>22975</v>
      </c>
      <c r="B14042" s="151" t="s">
        <v>22976</v>
      </c>
      <c r="C14042" s="148">
        <v>134773.821</v>
      </c>
      <c r="D14042" s="148">
        <f t="shared" si="657"/>
        <v>164424.06</v>
      </c>
      <c r="E14042" s="138" t="s">
        <v>2044</v>
      </c>
      <c r="F14042" s="148">
        <f t="shared" si="658"/>
        <v>134773.82</v>
      </c>
      <c r="G14042" s="148">
        <f t="shared" si="659"/>
        <v>164424.06040000002</v>
      </c>
    </row>
    <row r="14043" spans="1:7" ht="14.4" customHeight="1">
      <c r="A14043" s="138" t="s">
        <v>22977</v>
      </c>
      <c r="B14043" s="151" t="s">
        <v>22978</v>
      </c>
      <c r="C14043" s="148">
        <v>134773.821</v>
      </c>
      <c r="D14043" s="148">
        <f t="shared" si="657"/>
        <v>164424.06</v>
      </c>
      <c r="E14043" s="138" t="s">
        <v>2044</v>
      </c>
      <c r="F14043" s="148">
        <f t="shared" si="658"/>
        <v>134773.82</v>
      </c>
      <c r="G14043" s="148">
        <f t="shared" si="659"/>
        <v>164424.06040000002</v>
      </c>
    </row>
    <row r="14044" spans="1:7" ht="14.4" customHeight="1">
      <c r="A14044" s="138" t="s">
        <v>22979</v>
      </c>
      <c r="B14044" s="151" t="s">
        <v>22980</v>
      </c>
      <c r="C14044" s="148">
        <v>134773.821</v>
      </c>
      <c r="D14044" s="148">
        <f t="shared" si="657"/>
        <v>164424.06</v>
      </c>
      <c r="E14044" s="138" t="s">
        <v>2044</v>
      </c>
      <c r="F14044" s="148">
        <f t="shared" si="658"/>
        <v>134773.82</v>
      </c>
      <c r="G14044" s="148">
        <f t="shared" si="659"/>
        <v>164424.06040000002</v>
      </c>
    </row>
    <row r="14045" spans="1:7" ht="14.4" customHeight="1">
      <c r="A14045" s="138" t="s">
        <v>22981</v>
      </c>
      <c r="B14045" s="151" t="s">
        <v>22982</v>
      </c>
      <c r="C14045" s="148">
        <v>134773.821</v>
      </c>
      <c r="D14045" s="148">
        <f t="shared" si="657"/>
        <v>164424.06</v>
      </c>
      <c r="E14045" s="138" t="s">
        <v>2044</v>
      </c>
      <c r="F14045" s="148">
        <f t="shared" si="658"/>
        <v>134773.82</v>
      </c>
      <c r="G14045" s="148">
        <f t="shared" si="659"/>
        <v>164424.06040000002</v>
      </c>
    </row>
    <row r="14046" spans="1:7" ht="14.4" customHeight="1">
      <c r="A14046" s="138" t="s">
        <v>22983</v>
      </c>
      <c r="B14046" s="151" t="s">
        <v>22984</v>
      </c>
      <c r="C14046" s="148">
        <v>134773.821</v>
      </c>
      <c r="D14046" s="148">
        <f t="shared" si="657"/>
        <v>164424.06</v>
      </c>
      <c r="E14046" s="138" t="s">
        <v>2044</v>
      </c>
      <c r="F14046" s="148">
        <f t="shared" si="658"/>
        <v>134773.82</v>
      </c>
      <c r="G14046" s="148">
        <f t="shared" si="659"/>
        <v>164424.06040000002</v>
      </c>
    </row>
    <row r="14047" spans="1:7" ht="14.4" customHeight="1">
      <c r="A14047" s="138" t="s">
        <v>22985</v>
      </c>
      <c r="B14047" s="151" t="s">
        <v>22986</v>
      </c>
      <c r="C14047" s="148">
        <v>134773.821</v>
      </c>
      <c r="D14047" s="148">
        <f t="shared" si="657"/>
        <v>164424.06</v>
      </c>
      <c r="E14047" s="138" t="s">
        <v>2044</v>
      </c>
      <c r="F14047" s="148">
        <f t="shared" si="658"/>
        <v>134773.82</v>
      </c>
      <c r="G14047" s="148">
        <f t="shared" si="659"/>
        <v>164424.06040000002</v>
      </c>
    </row>
    <row r="14048" spans="1:7" ht="14.4" customHeight="1">
      <c r="A14048" s="138" t="s">
        <v>22987</v>
      </c>
      <c r="B14048" s="151" t="s">
        <v>22988</v>
      </c>
      <c r="C14048" s="148">
        <v>134773.821</v>
      </c>
      <c r="D14048" s="148">
        <f t="shared" si="657"/>
        <v>164424.06</v>
      </c>
      <c r="E14048" s="138" t="s">
        <v>2044</v>
      </c>
      <c r="F14048" s="148">
        <f t="shared" si="658"/>
        <v>134773.82</v>
      </c>
      <c r="G14048" s="148">
        <f t="shared" si="659"/>
        <v>164424.06040000002</v>
      </c>
    </row>
    <row r="14049" spans="1:7" ht="14.4" customHeight="1">
      <c r="A14049" s="138" t="s">
        <v>22989</v>
      </c>
      <c r="B14049" s="151" t="s">
        <v>22990</v>
      </c>
      <c r="C14049" s="148">
        <v>134773.821</v>
      </c>
      <c r="D14049" s="148">
        <f t="shared" si="657"/>
        <v>164424.06</v>
      </c>
      <c r="E14049" s="138" t="s">
        <v>2044</v>
      </c>
      <c r="F14049" s="148">
        <f t="shared" si="658"/>
        <v>134773.82</v>
      </c>
      <c r="G14049" s="148">
        <f t="shared" si="659"/>
        <v>164424.06040000002</v>
      </c>
    </row>
    <row r="14050" spans="1:7" ht="14.4" customHeight="1">
      <c r="A14050" s="138" t="s">
        <v>22991</v>
      </c>
      <c r="B14050" s="151" t="s">
        <v>22992</v>
      </c>
      <c r="C14050" s="148">
        <v>134773.821</v>
      </c>
      <c r="D14050" s="148">
        <f t="shared" si="657"/>
        <v>164424.06</v>
      </c>
      <c r="E14050" s="138" t="s">
        <v>2044</v>
      </c>
      <c r="F14050" s="148">
        <f t="shared" si="658"/>
        <v>134773.82</v>
      </c>
      <c r="G14050" s="148">
        <f t="shared" si="659"/>
        <v>164424.06040000002</v>
      </c>
    </row>
    <row r="14051" spans="1:7" ht="14.4" customHeight="1">
      <c r="A14051" s="138" t="s">
        <v>22993</v>
      </c>
      <c r="B14051" s="151" t="s">
        <v>22994</v>
      </c>
      <c r="C14051" s="148">
        <v>134773.821</v>
      </c>
      <c r="D14051" s="148">
        <f t="shared" si="657"/>
        <v>164424.06</v>
      </c>
      <c r="E14051" s="138" t="s">
        <v>2044</v>
      </c>
      <c r="F14051" s="148">
        <f t="shared" si="658"/>
        <v>134773.82</v>
      </c>
      <c r="G14051" s="148">
        <f t="shared" si="659"/>
        <v>164424.06040000002</v>
      </c>
    </row>
    <row r="14052" spans="1:7" ht="14.4" customHeight="1">
      <c r="A14052" s="138" t="s">
        <v>22995</v>
      </c>
      <c r="B14052" s="151" t="s">
        <v>22996</v>
      </c>
      <c r="C14052" s="148">
        <v>134773.821</v>
      </c>
      <c r="D14052" s="148">
        <f t="shared" si="657"/>
        <v>164424.06</v>
      </c>
      <c r="E14052" s="138" t="s">
        <v>2044</v>
      </c>
      <c r="F14052" s="148">
        <f t="shared" si="658"/>
        <v>134773.82</v>
      </c>
      <c r="G14052" s="148">
        <f t="shared" si="659"/>
        <v>164424.06040000002</v>
      </c>
    </row>
    <row r="14053" spans="1:7" ht="14.4" customHeight="1">
      <c r="A14053" s="138" t="s">
        <v>22997</v>
      </c>
      <c r="B14053" s="151" t="s">
        <v>22998</v>
      </c>
      <c r="C14053" s="148">
        <v>134773.821</v>
      </c>
      <c r="D14053" s="148">
        <f t="shared" si="657"/>
        <v>164424.06</v>
      </c>
      <c r="E14053" s="138" t="s">
        <v>2044</v>
      </c>
      <c r="F14053" s="148">
        <f t="shared" si="658"/>
        <v>134773.82</v>
      </c>
      <c r="G14053" s="148">
        <f t="shared" si="659"/>
        <v>164424.06040000002</v>
      </c>
    </row>
    <row r="14054" spans="1:7" ht="14.4" customHeight="1">
      <c r="A14054" s="138" t="s">
        <v>22999</v>
      </c>
      <c r="B14054" s="151" t="s">
        <v>23000</v>
      </c>
      <c r="C14054" s="148">
        <v>134773.821</v>
      </c>
      <c r="D14054" s="148">
        <f t="shared" si="657"/>
        <v>164424.06</v>
      </c>
      <c r="E14054" s="138" t="s">
        <v>2044</v>
      </c>
      <c r="F14054" s="148">
        <f t="shared" si="658"/>
        <v>134773.82</v>
      </c>
      <c r="G14054" s="148">
        <f t="shared" si="659"/>
        <v>164424.06040000002</v>
      </c>
    </row>
    <row r="14055" spans="1:7" ht="14.4" customHeight="1">
      <c r="A14055" s="138" t="s">
        <v>23001</v>
      </c>
      <c r="B14055" s="151" t="s">
        <v>23002</v>
      </c>
      <c r="C14055" s="148">
        <v>134773.821</v>
      </c>
      <c r="D14055" s="148">
        <f t="shared" si="657"/>
        <v>164424.06</v>
      </c>
      <c r="E14055" s="138" t="s">
        <v>2044</v>
      </c>
      <c r="F14055" s="148">
        <f t="shared" si="658"/>
        <v>134773.82</v>
      </c>
      <c r="G14055" s="148">
        <f t="shared" si="659"/>
        <v>164424.06040000002</v>
      </c>
    </row>
    <row r="14056" spans="1:7" ht="14.4" customHeight="1">
      <c r="A14056" s="138" t="s">
        <v>23003</v>
      </c>
      <c r="B14056" s="151" t="s">
        <v>23004</v>
      </c>
      <c r="C14056" s="148">
        <v>134773.821</v>
      </c>
      <c r="D14056" s="148">
        <f t="shared" si="657"/>
        <v>164424.06</v>
      </c>
      <c r="E14056" s="138" t="s">
        <v>2044</v>
      </c>
      <c r="F14056" s="148">
        <f t="shared" si="658"/>
        <v>134773.82</v>
      </c>
      <c r="G14056" s="148">
        <f t="shared" si="659"/>
        <v>164424.06040000002</v>
      </c>
    </row>
    <row r="14057" spans="1:7" ht="14.4" customHeight="1">
      <c r="A14057" s="138" t="s">
        <v>23005</v>
      </c>
      <c r="B14057" s="151" t="s">
        <v>23006</v>
      </c>
      <c r="C14057" s="148">
        <v>134773.821</v>
      </c>
      <c r="D14057" s="148">
        <f t="shared" si="657"/>
        <v>164424.06</v>
      </c>
      <c r="E14057" s="138" t="s">
        <v>2044</v>
      </c>
      <c r="F14057" s="148">
        <f t="shared" si="658"/>
        <v>134773.82</v>
      </c>
      <c r="G14057" s="148">
        <f t="shared" si="659"/>
        <v>164424.06040000002</v>
      </c>
    </row>
    <row r="14058" spans="1:7" ht="14.4" customHeight="1">
      <c r="A14058" s="138" t="s">
        <v>23007</v>
      </c>
      <c r="B14058" s="151" t="s">
        <v>23008</v>
      </c>
      <c r="C14058" s="148">
        <v>134773.821</v>
      </c>
      <c r="D14058" s="148">
        <f t="shared" si="657"/>
        <v>164424.06</v>
      </c>
      <c r="E14058" s="138" t="s">
        <v>2044</v>
      </c>
      <c r="F14058" s="148">
        <f t="shared" si="658"/>
        <v>134773.82</v>
      </c>
      <c r="G14058" s="148">
        <f t="shared" si="659"/>
        <v>164424.06040000002</v>
      </c>
    </row>
    <row r="14059" spans="1:7" ht="14.4" customHeight="1">
      <c r="A14059" s="138" t="s">
        <v>23009</v>
      </c>
      <c r="B14059" s="151" t="s">
        <v>23010</v>
      </c>
      <c r="C14059" s="148">
        <v>134773.821</v>
      </c>
      <c r="D14059" s="148">
        <f t="shared" si="657"/>
        <v>164424.06</v>
      </c>
      <c r="E14059" s="138" t="s">
        <v>2044</v>
      </c>
      <c r="F14059" s="148">
        <f t="shared" si="658"/>
        <v>134773.82</v>
      </c>
      <c r="G14059" s="148">
        <f t="shared" si="659"/>
        <v>164424.06040000002</v>
      </c>
    </row>
    <row r="14060" spans="1:7" ht="14.4" customHeight="1">
      <c r="A14060" s="138" t="s">
        <v>23011</v>
      </c>
      <c r="B14060" s="151" t="s">
        <v>23012</v>
      </c>
      <c r="C14060" s="148">
        <v>134773.821</v>
      </c>
      <c r="D14060" s="148">
        <f t="shared" si="657"/>
        <v>164424.06</v>
      </c>
      <c r="E14060" s="138" t="s">
        <v>2044</v>
      </c>
      <c r="F14060" s="148">
        <f t="shared" si="658"/>
        <v>134773.82</v>
      </c>
      <c r="G14060" s="148">
        <f t="shared" si="659"/>
        <v>164424.06040000002</v>
      </c>
    </row>
    <row r="14061" spans="1:7" ht="14.4" customHeight="1">
      <c r="A14061" s="138" t="s">
        <v>23013</v>
      </c>
      <c r="B14061" s="151" t="s">
        <v>23014</v>
      </c>
      <c r="C14061" s="148">
        <v>134773.821</v>
      </c>
      <c r="D14061" s="148">
        <f t="shared" si="657"/>
        <v>164424.06</v>
      </c>
      <c r="E14061" s="138" t="s">
        <v>2044</v>
      </c>
      <c r="F14061" s="148">
        <f t="shared" si="658"/>
        <v>134773.82</v>
      </c>
      <c r="G14061" s="148">
        <f t="shared" si="659"/>
        <v>164424.06040000002</v>
      </c>
    </row>
    <row r="14062" spans="1:7" ht="14.4" customHeight="1">
      <c r="A14062" s="138" t="s">
        <v>23015</v>
      </c>
      <c r="B14062" s="151" t="s">
        <v>23016</v>
      </c>
      <c r="C14062" s="148">
        <v>134773.821</v>
      </c>
      <c r="D14062" s="148">
        <f t="shared" si="657"/>
        <v>164424.06</v>
      </c>
      <c r="E14062" s="138" t="s">
        <v>2044</v>
      </c>
      <c r="F14062" s="148">
        <f t="shared" si="658"/>
        <v>134773.82</v>
      </c>
      <c r="G14062" s="148">
        <f t="shared" si="659"/>
        <v>164424.06040000002</v>
      </c>
    </row>
    <row r="14063" spans="1:7" ht="14.4" customHeight="1">
      <c r="A14063" s="138" t="s">
        <v>23017</v>
      </c>
      <c r="B14063" s="151" t="s">
        <v>23018</v>
      </c>
      <c r="C14063" s="148">
        <v>134773.821</v>
      </c>
      <c r="D14063" s="148">
        <f t="shared" si="657"/>
        <v>164424.06</v>
      </c>
      <c r="E14063" s="138" t="s">
        <v>2044</v>
      </c>
      <c r="F14063" s="148">
        <f t="shared" si="658"/>
        <v>134773.82</v>
      </c>
      <c r="G14063" s="148">
        <f t="shared" si="659"/>
        <v>164424.06040000002</v>
      </c>
    </row>
    <row r="14064" spans="1:7" ht="14.4" customHeight="1">
      <c r="A14064" s="138" t="s">
        <v>23019</v>
      </c>
      <c r="B14064" s="151" t="s">
        <v>23020</v>
      </c>
      <c r="C14064" s="148">
        <v>134773.821</v>
      </c>
      <c r="D14064" s="148">
        <f t="shared" si="657"/>
        <v>164424.06</v>
      </c>
      <c r="E14064" s="138" t="s">
        <v>2044</v>
      </c>
      <c r="F14064" s="148">
        <f t="shared" si="658"/>
        <v>134773.82</v>
      </c>
      <c r="G14064" s="148">
        <f t="shared" si="659"/>
        <v>164424.06040000002</v>
      </c>
    </row>
    <row r="14065" spans="1:7" ht="14.4" customHeight="1">
      <c r="A14065" s="138" t="s">
        <v>23021</v>
      </c>
      <c r="B14065" s="151" t="s">
        <v>23022</v>
      </c>
      <c r="C14065" s="148">
        <v>134773.821</v>
      </c>
      <c r="D14065" s="148">
        <f t="shared" si="657"/>
        <v>164424.06</v>
      </c>
      <c r="E14065" s="138" t="s">
        <v>2044</v>
      </c>
      <c r="F14065" s="148">
        <f t="shared" si="658"/>
        <v>134773.82</v>
      </c>
      <c r="G14065" s="148">
        <f t="shared" si="659"/>
        <v>164424.06040000002</v>
      </c>
    </row>
    <row r="14066" spans="1:7" ht="14.4" customHeight="1">
      <c r="A14066" s="138" t="s">
        <v>23023</v>
      </c>
      <c r="B14066" s="151" t="s">
        <v>23024</v>
      </c>
      <c r="C14066" s="148">
        <v>134773.821</v>
      </c>
      <c r="D14066" s="148">
        <f t="shared" si="657"/>
        <v>164424.06</v>
      </c>
      <c r="E14066" s="138" t="s">
        <v>2044</v>
      </c>
      <c r="F14066" s="148">
        <f t="shared" si="658"/>
        <v>134773.82</v>
      </c>
      <c r="G14066" s="148">
        <f t="shared" si="659"/>
        <v>164424.06040000002</v>
      </c>
    </row>
    <row r="14067" spans="1:7" ht="14.4" customHeight="1">
      <c r="A14067" s="138" t="s">
        <v>23025</v>
      </c>
      <c r="B14067" s="151" t="s">
        <v>23026</v>
      </c>
      <c r="C14067" s="148">
        <v>134773.821</v>
      </c>
      <c r="D14067" s="148">
        <f t="shared" si="657"/>
        <v>164424.06</v>
      </c>
      <c r="E14067" s="138" t="s">
        <v>2044</v>
      </c>
      <c r="F14067" s="148">
        <f t="shared" si="658"/>
        <v>134773.82</v>
      </c>
      <c r="G14067" s="148">
        <f t="shared" si="659"/>
        <v>164424.06040000002</v>
      </c>
    </row>
    <row r="14068" spans="1:7" ht="14.4" customHeight="1">
      <c r="A14068" s="138" t="s">
        <v>23027</v>
      </c>
      <c r="B14068" s="151" t="s">
        <v>23028</v>
      </c>
      <c r="C14068" s="148">
        <v>134773.821</v>
      </c>
      <c r="D14068" s="148">
        <f t="shared" si="657"/>
        <v>164424.06</v>
      </c>
      <c r="E14068" s="138" t="s">
        <v>2044</v>
      </c>
      <c r="F14068" s="148">
        <f t="shared" si="658"/>
        <v>134773.82</v>
      </c>
      <c r="G14068" s="148">
        <f t="shared" si="659"/>
        <v>164424.06040000002</v>
      </c>
    </row>
    <row r="14069" spans="1:7" ht="14.4" customHeight="1">
      <c r="A14069" s="138" t="s">
        <v>23029</v>
      </c>
      <c r="B14069" s="151" t="s">
        <v>23030</v>
      </c>
      <c r="C14069" s="148">
        <v>134773.821</v>
      </c>
      <c r="D14069" s="148">
        <f t="shared" si="657"/>
        <v>164424.06</v>
      </c>
      <c r="E14069" s="138" t="s">
        <v>2044</v>
      </c>
      <c r="F14069" s="148">
        <f t="shared" si="658"/>
        <v>134773.82</v>
      </c>
      <c r="G14069" s="148">
        <f t="shared" si="659"/>
        <v>164424.06040000002</v>
      </c>
    </row>
    <row r="14070" spans="1:7" ht="14.4" customHeight="1">
      <c r="A14070" s="138" t="s">
        <v>23031</v>
      </c>
      <c r="B14070" s="151" t="s">
        <v>23032</v>
      </c>
      <c r="C14070" s="148">
        <v>134773.821</v>
      </c>
      <c r="D14070" s="148">
        <f t="shared" si="657"/>
        <v>164424.06</v>
      </c>
      <c r="E14070" s="138" t="s">
        <v>2044</v>
      </c>
      <c r="F14070" s="148">
        <f t="shared" si="658"/>
        <v>134773.82</v>
      </c>
      <c r="G14070" s="148">
        <f t="shared" si="659"/>
        <v>164424.06040000002</v>
      </c>
    </row>
    <row r="14071" spans="1:7" ht="14.4" customHeight="1">
      <c r="A14071" s="138" t="s">
        <v>23033</v>
      </c>
      <c r="B14071" s="151" t="s">
        <v>23034</v>
      </c>
      <c r="C14071" s="148">
        <v>134773.821</v>
      </c>
      <c r="D14071" s="148">
        <f t="shared" si="657"/>
        <v>164424.06</v>
      </c>
      <c r="E14071" s="138" t="s">
        <v>2044</v>
      </c>
      <c r="F14071" s="148">
        <f t="shared" si="658"/>
        <v>134773.82</v>
      </c>
      <c r="G14071" s="148">
        <f t="shared" si="659"/>
        <v>164424.06040000002</v>
      </c>
    </row>
    <row r="14072" spans="1:7" ht="14.4" customHeight="1">
      <c r="A14072" s="138" t="s">
        <v>23035</v>
      </c>
      <c r="B14072" s="151" t="s">
        <v>23036</v>
      </c>
      <c r="C14072" s="148">
        <v>134773.821</v>
      </c>
      <c r="D14072" s="148">
        <f t="shared" si="657"/>
        <v>164424.06</v>
      </c>
      <c r="E14072" s="138" t="s">
        <v>2044</v>
      </c>
      <c r="F14072" s="148">
        <f t="shared" si="658"/>
        <v>134773.82</v>
      </c>
      <c r="G14072" s="148">
        <f t="shared" si="659"/>
        <v>164424.06040000002</v>
      </c>
    </row>
    <row r="14073" spans="1:7" ht="14.4" customHeight="1">
      <c r="A14073" s="138" t="s">
        <v>23037</v>
      </c>
      <c r="B14073" s="151" t="s">
        <v>23038</v>
      </c>
      <c r="C14073" s="148">
        <v>134773.821</v>
      </c>
      <c r="D14073" s="148">
        <f t="shared" si="657"/>
        <v>164424.06</v>
      </c>
      <c r="E14073" s="138" t="s">
        <v>2044</v>
      </c>
      <c r="F14073" s="148">
        <f t="shared" si="658"/>
        <v>134773.82</v>
      </c>
      <c r="G14073" s="148">
        <f t="shared" si="659"/>
        <v>164424.06040000002</v>
      </c>
    </row>
    <row r="14074" spans="1:7" ht="14.4" customHeight="1">
      <c r="A14074" s="138" t="s">
        <v>23039</v>
      </c>
      <c r="B14074" s="151" t="s">
        <v>23040</v>
      </c>
      <c r="C14074" s="148">
        <v>134773.821</v>
      </c>
      <c r="D14074" s="148">
        <f t="shared" si="657"/>
        <v>164424.06</v>
      </c>
      <c r="E14074" s="138" t="s">
        <v>2044</v>
      </c>
      <c r="F14074" s="148">
        <f t="shared" si="658"/>
        <v>134773.82</v>
      </c>
      <c r="G14074" s="148">
        <f t="shared" si="659"/>
        <v>164424.06040000002</v>
      </c>
    </row>
    <row r="14075" spans="1:7" ht="14.4" customHeight="1">
      <c r="A14075" s="138" t="s">
        <v>23041</v>
      </c>
      <c r="B14075" s="151" t="s">
        <v>23042</v>
      </c>
      <c r="C14075" s="148">
        <v>134773.821</v>
      </c>
      <c r="D14075" s="148">
        <f t="shared" si="657"/>
        <v>164424.06</v>
      </c>
      <c r="E14075" s="138" t="s">
        <v>2044</v>
      </c>
      <c r="F14075" s="148">
        <f t="shared" si="658"/>
        <v>134773.82</v>
      </c>
      <c r="G14075" s="148">
        <f t="shared" si="659"/>
        <v>164424.06040000002</v>
      </c>
    </row>
    <row r="14076" spans="1:7" ht="14.4" customHeight="1">
      <c r="A14076" s="138" t="s">
        <v>23043</v>
      </c>
      <c r="B14076" s="151" t="s">
        <v>23044</v>
      </c>
      <c r="C14076" s="148">
        <v>134773.821</v>
      </c>
      <c r="D14076" s="148">
        <f t="shared" si="657"/>
        <v>164424.06</v>
      </c>
      <c r="E14076" s="138" t="s">
        <v>2044</v>
      </c>
      <c r="F14076" s="148">
        <f t="shared" si="658"/>
        <v>134773.82</v>
      </c>
      <c r="G14076" s="148">
        <f t="shared" si="659"/>
        <v>164424.06040000002</v>
      </c>
    </row>
    <row r="14077" spans="1:7" ht="14.4" customHeight="1">
      <c r="A14077" s="138" t="s">
        <v>23045</v>
      </c>
      <c r="B14077" s="151" t="s">
        <v>23046</v>
      </c>
      <c r="C14077" s="148">
        <v>134773.821</v>
      </c>
      <c r="D14077" s="148">
        <f t="shared" si="657"/>
        <v>164424.06</v>
      </c>
      <c r="E14077" s="138" t="s">
        <v>2044</v>
      </c>
      <c r="F14077" s="148">
        <f t="shared" si="658"/>
        <v>134773.82</v>
      </c>
      <c r="G14077" s="148">
        <f t="shared" si="659"/>
        <v>164424.06040000002</v>
      </c>
    </row>
    <row r="14078" spans="1:7" ht="14.4" customHeight="1">
      <c r="A14078" s="138" t="s">
        <v>23047</v>
      </c>
      <c r="B14078" s="151" t="s">
        <v>23048</v>
      </c>
      <c r="C14078" s="148">
        <v>134773.821</v>
      </c>
      <c r="D14078" s="148">
        <f t="shared" si="657"/>
        <v>164424.06</v>
      </c>
      <c r="E14078" s="138" t="s">
        <v>2044</v>
      </c>
      <c r="F14078" s="148">
        <f t="shared" si="658"/>
        <v>134773.82</v>
      </c>
      <c r="G14078" s="148">
        <f t="shared" si="659"/>
        <v>164424.06040000002</v>
      </c>
    </row>
    <row r="14079" spans="1:7" ht="14.4" customHeight="1">
      <c r="A14079" s="138" t="s">
        <v>23049</v>
      </c>
      <c r="B14079" s="151" t="s">
        <v>23050</v>
      </c>
      <c r="C14079" s="148">
        <v>134773.821</v>
      </c>
      <c r="D14079" s="148">
        <f t="shared" si="657"/>
        <v>164424.06</v>
      </c>
      <c r="E14079" s="138" t="s">
        <v>2044</v>
      </c>
      <c r="F14079" s="148">
        <f t="shared" si="658"/>
        <v>134773.82</v>
      </c>
      <c r="G14079" s="148">
        <f t="shared" si="659"/>
        <v>164424.06040000002</v>
      </c>
    </row>
    <row r="14080" spans="1:7" ht="14.4" customHeight="1">
      <c r="A14080" s="138" t="s">
        <v>23051</v>
      </c>
      <c r="B14080" s="151" t="s">
        <v>23052</v>
      </c>
      <c r="C14080" s="148">
        <v>134773.821</v>
      </c>
      <c r="D14080" s="148">
        <f t="shared" si="657"/>
        <v>164424.06</v>
      </c>
      <c r="E14080" s="138" t="s">
        <v>2044</v>
      </c>
      <c r="F14080" s="148">
        <f t="shared" si="658"/>
        <v>134773.82</v>
      </c>
      <c r="G14080" s="148">
        <f t="shared" si="659"/>
        <v>164424.06040000002</v>
      </c>
    </row>
    <row r="14081" spans="1:7" ht="14.4" customHeight="1">
      <c r="A14081" s="138" t="s">
        <v>23053</v>
      </c>
      <c r="B14081" s="151" t="s">
        <v>23054</v>
      </c>
      <c r="C14081" s="148">
        <v>134773.821</v>
      </c>
      <c r="D14081" s="148">
        <f t="shared" si="657"/>
        <v>164424.06</v>
      </c>
      <c r="E14081" s="138" t="s">
        <v>2044</v>
      </c>
      <c r="F14081" s="148">
        <f t="shared" si="658"/>
        <v>134773.82</v>
      </c>
      <c r="G14081" s="148">
        <f t="shared" si="659"/>
        <v>164424.06040000002</v>
      </c>
    </row>
    <row r="14082" spans="1:7" ht="14.4" customHeight="1">
      <c r="A14082" s="138" t="s">
        <v>23055</v>
      </c>
      <c r="B14082" s="151" t="s">
        <v>23056</v>
      </c>
      <c r="C14082" s="148">
        <v>134773.821</v>
      </c>
      <c r="D14082" s="148">
        <f t="shared" si="657"/>
        <v>164424.06</v>
      </c>
      <c r="E14082" s="138" t="s">
        <v>2044</v>
      </c>
      <c r="F14082" s="148">
        <f t="shared" si="658"/>
        <v>134773.82</v>
      </c>
      <c r="G14082" s="148">
        <f t="shared" si="659"/>
        <v>164424.06040000002</v>
      </c>
    </row>
    <row r="14083" spans="1:7" ht="14.4" customHeight="1">
      <c r="A14083" s="138" t="s">
        <v>23057</v>
      </c>
      <c r="B14083" s="151" t="s">
        <v>23058</v>
      </c>
      <c r="C14083" s="148">
        <v>39138.980710500007</v>
      </c>
      <c r="D14083" s="148">
        <f t="shared" si="657"/>
        <v>47749.56</v>
      </c>
      <c r="E14083" s="138" t="s">
        <v>2044</v>
      </c>
      <c r="F14083" s="148">
        <f t="shared" si="658"/>
        <v>39138.980000000003</v>
      </c>
      <c r="G14083" s="148">
        <f t="shared" si="659"/>
        <v>47749.5556</v>
      </c>
    </row>
    <row r="14084" spans="1:7" ht="14.4" customHeight="1">
      <c r="A14084" s="138" t="s">
        <v>23059</v>
      </c>
      <c r="B14084" s="151" t="s">
        <v>23060</v>
      </c>
      <c r="C14084" s="148">
        <v>39138.980710500007</v>
      </c>
      <c r="D14084" s="148">
        <f t="shared" si="657"/>
        <v>47749.56</v>
      </c>
      <c r="E14084" s="138" t="s">
        <v>2044</v>
      </c>
      <c r="F14084" s="148">
        <f t="shared" si="658"/>
        <v>39138.980000000003</v>
      </c>
      <c r="G14084" s="148">
        <f t="shared" si="659"/>
        <v>47749.5556</v>
      </c>
    </row>
    <row r="14085" spans="1:7" ht="14.4" customHeight="1">
      <c r="A14085" s="138" t="s">
        <v>23061</v>
      </c>
      <c r="B14085" s="151" t="s">
        <v>23062</v>
      </c>
      <c r="C14085" s="148">
        <v>39138.980710500007</v>
      </c>
      <c r="D14085" s="148">
        <f t="shared" si="657"/>
        <v>47749.56</v>
      </c>
      <c r="E14085" s="138" t="s">
        <v>2044</v>
      </c>
      <c r="F14085" s="148">
        <f t="shared" si="658"/>
        <v>39138.980000000003</v>
      </c>
      <c r="G14085" s="148">
        <f t="shared" si="659"/>
        <v>47749.5556</v>
      </c>
    </row>
    <row r="14086" spans="1:7" ht="14.4" customHeight="1">
      <c r="A14086" s="138" t="s">
        <v>23063</v>
      </c>
      <c r="B14086" s="151" t="s">
        <v>23064</v>
      </c>
      <c r="C14086" s="148">
        <v>39138.980710500007</v>
      </c>
      <c r="D14086" s="148">
        <f t="shared" si="657"/>
        <v>47749.56</v>
      </c>
      <c r="E14086" s="138" t="s">
        <v>2044</v>
      </c>
      <c r="F14086" s="148">
        <f t="shared" si="658"/>
        <v>39138.980000000003</v>
      </c>
      <c r="G14086" s="148">
        <f t="shared" si="659"/>
        <v>47749.5556</v>
      </c>
    </row>
    <row r="14087" spans="1:7" ht="14.4" customHeight="1">
      <c r="A14087" s="138" t="s">
        <v>23065</v>
      </c>
      <c r="B14087" s="151" t="s">
        <v>23066</v>
      </c>
      <c r="C14087" s="148">
        <v>39138.980710500007</v>
      </c>
      <c r="D14087" s="148">
        <f t="shared" si="657"/>
        <v>47749.56</v>
      </c>
      <c r="E14087" s="138" t="s">
        <v>2044</v>
      </c>
      <c r="F14087" s="148">
        <f t="shared" si="658"/>
        <v>39138.980000000003</v>
      </c>
      <c r="G14087" s="148">
        <f t="shared" si="659"/>
        <v>47749.5556</v>
      </c>
    </row>
    <row r="14088" spans="1:7" ht="14.4" customHeight="1">
      <c r="A14088" s="138" t="s">
        <v>23067</v>
      </c>
      <c r="B14088" s="151" t="s">
        <v>23068</v>
      </c>
      <c r="C14088" s="148">
        <v>39138.980710500007</v>
      </c>
      <c r="D14088" s="148">
        <f t="shared" si="657"/>
        <v>47749.56</v>
      </c>
      <c r="E14088" s="138" t="s">
        <v>2044</v>
      </c>
      <c r="F14088" s="148">
        <f t="shared" si="658"/>
        <v>39138.980000000003</v>
      </c>
      <c r="G14088" s="148">
        <f t="shared" si="659"/>
        <v>47749.5556</v>
      </c>
    </row>
    <row r="14089" spans="1:7" ht="14.4" customHeight="1">
      <c r="A14089" s="138" t="s">
        <v>23069</v>
      </c>
      <c r="B14089" s="151" t="s">
        <v>23070</v>
      </c>
      <c r="C14089" s="148">
        <v>39138.980710500007</v>
      </c>
      <c r="D14089" s="148">
        <f t="shared" ref="D14089:D14152" si="660">ROUND(C14089*(1+$D$8),2)</f>
        <v>47749.56</v>
      </c>
      <c r="E14089" s="138" t="s">
        <v>2044</v>
      </c>
      <c r="F14089" s="148">
        <f t="shared" ref="F14089:F14152" si="661">ROUND(C14089*(1-HLOOKUP(E14089,$1:$2,2,FALSE)),2)</f>
        <v>39138.980000000003</v>
      </c>
      <c r="G14089" s="148">
        <f t="shared" ref="G14089:G14152" si="662">F14089*(1+$D$8)</f>
        <v>47749.5556</v>
      </c>
    </row>
    <row r="14090" spans="1:7" ht="14.4" customHeight="1">
      <c r="A14090" s="138" t="s">
        <v>23071</v>
      </c>
      <c r="B14090" s="151" t="s">
        <v>23072</v>
      </c>
      <c r="C14090" s="148">
        <v>39138.980710500007</v>
      </c>
      <c r="D14090" s="148">
        <f t="shared" si="660"/>
        <v>47749.56</v>
      </c>
      <c r="E14090" s="138" t="s">
        <v>2044</v>
      </c>
      <c r="F14090" s="148">
        <f t="shared" si="661"/>
        <v>39138.980000000003</v>
      </c>
      <c r="G14090" s="148">
        <f t="shared" si="662"/>
        <v>47749.5556</v>
      </c>
    </row>
    <row r="14091" spans="1:7" ht="14.4" customHeight="1">
      <c r="A14091" s="138" t="s">
        <v>23073</v>
      </c>
      <c r="B14091" s="151" t="s">
        <v>23074</v>
      </c>
      <c r="C14091" s="148">
        <v>39138.980710500007</v>
      </c>
      <c r="D14091" s="148">
        <f t="shared" si="660"/>
        <v>47749.56</v>
      </c>
      <c r="E14091" s="138" t="s">
        <v>2044</v>
      </c>
      <c r="F14091" s="148">
        <f t="shared" si="661"/>
        <v>39138.980000000003</v>
      </c>
      <c r="G14091" s="148">
        <f t="shared" si="662"/>
        <v>47749.5556</v>
      </c>
    </row>
    <row r="14092" spans="1:7" ht="14.4" customHeight="1">
      <c r="A14092" s="138" t="s">
        <v>23075</v>
      </c>
      <c r="B14092" s="151" t="s">
        <v>23076</v>
      </c>
      <c r="C14092" s="148">
        <v>39138.980710500007</v>
      </c>
      <c r="D14092" s="148">
        <f t="shared" si="660"/>
        <v>47749.56</v>
      </c>
      <c r="E14092" s="138" t="s">
        <v>2044</v>
      </c>
      <c r="F14092" s="148">
        <f t="shared" si="661"/>
        <v>39138.980000000003</v>
      </c>
      <c r="G14092" s="148">
        <f t="shared" si="662"/>
        <v>47749.5556</v>
      </c>
    </row>
    <row r="14093" spans="1:7" ht="14.4" customHeight="1">
      <c r="A14093" s="138" t="s">
        <v>23077</v>
      </c>
      <c r="B14093" s="151" t="s">
        <v>23078</v>
      </c>
      <c r="C14093" s="148">
        <v>39138.980710500007</v>
      </c>
      <c r="D14093" s="148">
        <f t="shared" si="660"/>
        <v>47749.56</v>
      </c>
      <c r="E14093" s="138" t="s">
        <v>2044</v>
      </c>
      <c r="F14093" s="148">
        <f t="shared" si="661"/>
        <v>39138.980000000003</v>
      </c>
      <c r="G14093" s="148">
        <f t="shared" si="662"/>
        <v>47749.5556</v>
      </c>
    </row>
    <row r="14094" spans="1:7" ht="14.4" customHeight="1">
      <c r="A14094" s="138" t="s">
        <v>23079</v>
      </c>
      <c r="B14094" s="151" t="s">
        <v>23080</v>
      </c>
      <c r="C14094" s="148">
        <v>39138.980710500007</v>
      </c>
      <c r="D14094" s="148">
        <f t="shared" si="660"/>
        <v>47749.56</v>
      </c>
      <c r="E14094" s="138" t="s">
        <v>2044</v>
      </c>
      <c r="F14094" s="148">
        <f t="shared" si="661"/>
        <v>39138.980000000003</v>
      </c>
      <c r="G14094" s="148">
        <f t="shared" si="662"/>
        <v>47749.5556</v>
      </c>
    </row>
    <row r="14095" spans="1:7" ht="14.4" customHeight="1">
      <c r="A14095" s="138" t="s">
        <v>23081</v>
      </c>
      <c r="B14095" s="151" t="s">
        <v>23082</v>
      </c>
      <c r="C14095" s="148">
        <v>39138.980710500007</v>
      </c>
      <c r="D14095" s="148">
        <f t="shared" si="660"/>
        <v>47749.56</v>
      </c>
      <c r="E14095" s="138" t="s">
        <v>2044</v>
      </c>
      <c r="F14095" s="148">
        <f t="shared" si="661"/>
        <v>39138.980000000003</v>
      </c>
      <c r="G14095" s="148">
        <f t="shared" si="662"/>
        <v>47749.5556</v>
      </c>
    </row>
    <row r="14096" spans="1:7" ht="14.4" customHeight="1">
      <c r="A14096" s="138" t="s">
        <v>23083</v>
      </c>
      <c r="B14096" s="151" t="s">
        <v>23084</v>
      </c>
      <c r="C14096" s="148">
        <v>39138.980710500007</v>
      </c>
      <c r="D14096" s="148">
        <f t="shared" si="660"/>
        <v>47749.56</v>
      </c>
      <c r="E14096" s="138" t="s">
        <v>2044</v>
      </c>
      <c r="F14096" s="148">
        <f t="shared" si="661"/>
        <v>39138.980000000003</v>
      </c>
      <c r="G14096" s="148">
        <f t="shared" si="662"/>
        <v>47749.5556</v>
      </c>
    </row>
    <row r="14097" spans="1:7" ht="14.4" customHeight="1">
      <c r="A14097" s="138" t="s">
        <v>23085</v>
      </c>
      <c r="B14097" s="151" t="s">
        <v>23086</v>
      </c>
      <c r="C14097" s="148">
        <v>39138.980710500007</v>
      </c>
      <c r="D14097" s="148">
        <f t="shared" si="660"/>
        <v>47749.56</v>
      </c>
      <c r="E14097" s="138" t="s">
        <v>2044</v>
      </c>
      <c r="F14097" s="148">
        <f t="shared" si="661"/>
        <v>39138.980000000003</v>
      </c>
      <c r="G14097" s="148">
        <f t="shared" si="662"/>
        <v>47749.5556</v>
      </c>
    </row>
    <row r="14098" spans="1:7" ht="14.4" customHeight="1">
      <c r="A14098" s="138" t="s">
        <v>23087</v>
      </c>
      <c r="B14098" s="151" t="s">
        <v>23088</v>
      </c>
      <c r="C14098" s="148">
        <v>39138.980710500007</v>
      </c>
      <c r="D14098" s="148">
        <f t="shared" si="660"/>
        <v>47749.56</v>
      </c>
      <c r="E14098" s="138" t="s">
        <v>2044</v>
      </c>
      <c r="F14098" s="148">
        <f t="shared" si="661"/>
        <v>39138.980000000003</v>
      </c>
      <c r="G14098" s="148">
        <f t="shared" si="662"/>
        <v>47749.5556</v>
      </c>
    </row>
    <row r="14099" spans="1:7" ht="14.4" customHeight="1">
      <c r="A14099" s="138" t="s">
        <v>23089</v>
      </c>
      <c r="B14099" s="151" t="s">
        <v>23090</v>
      </c>
      <c r="C14099" s="148">
        <v>39138.980710500007</v>
      </c>
      <c r="D14099" s="148">
        <f t="shared" si="660"/>
        <v>47749.56</v>
      </c>
      <c r="E14099" s="138" t="s">
        <v>2044</v>
      </c>
      <c r="F14099" s="148">
        <f t="shared" si="661"/>
        <v>39138.980000000003</v>
      </c>
      <c r="G14099" s="148">
        <f t="shared" si="662"/>
        <v>47749.5556</v>
      </c>
    </row>
    <row r="14100" spans="1:7" ht="14.4" customHeight="1">
      <c r="A14100" s="138" t="s">
        <v>23091</v>
      </c>
      <c r="B14100" s="151" t="s">
        <v>23092</v>
      </c>
      <c r="C14100" s="148">
        <v>39138.980710500007</v>
      </c>
      <c r="D14100" s="148">
        <f t="shared" si="660"/>
        <v>47749.56</v>
      </c>
      <c r="E14100" s="138" t="s">
        <v>2044</v>
      </c>
      <c r="F14100" s="148">
        <f t="shared" si="661"/>
        <v>39138.980000000003</v>
      </c>
      <c r="G14100" s="148">
        <f t="shared" si="662"/>
        <v>47749.5556</v>
      </c>
    </row>
    <row r="14101" spans="1:7" ht="14.4" customHeight="1">
      <c r="A14101" s="138" t="s">
        <v>23093</v>
      </c>
      <c r="B14101" s="151" t="s">
        <v>23094</v>
      </c>
      <c r="C14101" s="148">
        <v>39138.980710500007</v>
      </c>
      <c r="D14101" s="148">
        <f t="shared" si="660"/>
        <v>47749.56</v>
      </c>
      <c r="E14101" s="138" t="s">
        <v>2044</v>
      </c>
      <c r="F14101" s="148">
        <f t="shared" si="661"/>
        <v>39138.980000000003</v>
      </c>
      <c r="G14101" s="148">
        <f t="shared" si="662"/>
        <v>47749.5556</v>
      </c>
    </row>
    <row r="14102" spans="1:7" ht="14.4" customHeight="1">
      <c r="A14102" s="138" t="s">
        <v>23095</v>
      </c>
      <c r="B14102" s="151" t="s">
        <v>23096</v>
      </c>
      <c r="C14102" s="148">
        <v>39138.980710500007</v>
      </c>
      <c r="D14102" s="148">
        <f t="shared" si="660"/>
        <v>47749.56</v>
      </c>
      <c r="E14102" s="138" t="s">
        <v>2044</v>
      </c>
      <c r="F14102" s="148">
        <f t="shared" si="661"/>
        <v>39138.980000000003</v>
      </c>
      <c r="G14102" s="148">
        <f t="shared" si="662"/>
        <v>47749.5556</v>
      </c>
    </row>
    <row r="14103" spans="1:7" ht="14.4" customHeight="1">
      <c r="A14103" s="138" t="s">
        <v>23097</v>
      </c>
      <c r="B14103" s="151" t="s">
        <v>23098</v>
      </c>
      <c r="C14103" s="148">
        <v>39138.980710500007</v>
      </c>
      <c r="D14103" s="148">
        <f t="shared" si="660"/>
        <v>47749.56</v>
      </c>
      <c r="E14103" s="138" t="s">
        <v>2044</v>
      </c>
      <c r="F14103" s="148">
        <f t="shared" si="661"/>
        <v>39138.980000000003</v>
      </c>
      <c r="G14103" s="148">
        <f t="shared" si="662"/>
        <v>47749.5556</v>
      </c>
    </row>
    <row r="14104" spans="1:7" ht="14.4" customHeight="1">
      <c r="A14104" s="138" t="s">
        <v>23099</v>
      </c>
      <c r="B14104" s="151" t="s">
        <v>23100</v>
      </c>
      <c r="C14104" s="148">
        <v>39138.980710500007</v>
      </c>
      <c r="D14104" s="148">
        <f t="shared" si="660"/>
        <v>47749.56</v>
      </c>
      <c r="E14104" s="138" t="s">
        <v>2044</v>
      </c>
      <c r="F14104" s="148">
        <f t="shared" si="661"/>
        <v>39138.980000000003</v>
      </c>
      <c r="G14104" s="148">
        <f t="shared" si="662"/>
        <v>47749.5556</v>
      </c>
    </row>
    <row r="14105" spans="1:7" ht="14.4" customHeight="1">
      <c r="A14105" s="138" t="s">
        <v>23101</v>
      </c>
      <c r="B14105" s="151" t="s">
        <v>23102</v>
      </c>
      <c r="C14105" s="148">
        <v>39138.980710500007</v>
      </c>
      <c r="D14105" s="148">
        <f t="shared" si="660"/>
        <v>47749.56</v>
      </c>
      <c r="E14105" s="138" t="s">
        <v>2044</v>
      </c>
      <c r="F14105" s="148">
        <f t="shared" si="661"/>
        <v>39138.980000000003</v>
      </c>
      <c r="G14105" s="148">
        <f t="shared" si="662"/>
        <v>47749.5556</v>
      </c>
    </row>
    <row r="14106" spans="1:7" ht="14.4" customHeight="1">
      <c r="A14106" s="138" t="s">
        <v>23103</v>
      </c>
      <c r="B14106" s="151" t="s">
        <v>23104</v>
      </c>
      <c r="C14106" s="148">
        <v>39138.980710500007</v>
      </c>
      <c r="D14106" s="148">
        <f t="shared" si="660"/>
        <v>47749.56</v>
      </c>
      <c r="E14106" s="138" t="s">
        <v>2044</v>
      </c>
      <c r="F14106" s="148">
        <f t="shared" si="661"/>
        <v>39138.980000000003</v>
      </c>
      <c r="G14106" s="148">
        <f t="shared" si="662"/>
        <v>47749.5556</v>
      </c>
    </row>
    <row r="14107" spans="1:7" ht="14.4" customHeight="1">
      <c r="A14107" s="138" t="s">
        <v>23105</v>
      </c>
      <c r="B14107" s="151" t="s">
        <v>23106</v>
      </c>
      <c r="C14107" s="148">
        <v>39138.980710500007</v>
      </c>
      <c r="D14107" s="148">
        <f t="shared" si="660"/>
        <v>47749.56</v>
      </c>
      <c r="E14107" s="138" t="s">
        <v>2044</v>
      </c>
      <c r="F14107" s="148">
        <f t="shared" si="661"/>
        <v>39138.980000000003</v>
      </c>
      <c r="G14107" s="148">
        <f t="shared" si="662"/>
        <v>47749.5556</v>
      </c>
    </row>
    <row r="14108" spans="1:7" ht="14.4" customHeight="1">
      <c r="A14108" s="138" t="s">
        <v>23107</v>
      </c>
      <c r="B14108" s="151" t="s">
        <v>23108</v>
      </c>
      <c r="C14108" s="148">
        <v>39138.980710500007</v>
      </c>
      <c r="D14108" s="148">
        <f t="shared" si="660"/>
        <v>47749.56</v>
      </c>
      <c r="E14108" s="138" t="s">
        <v>2044</v>
      </c>
      <c r="F14108" s="148">
        <f t="shared" si="661"/>
        <v>39138.980000000003</v>
      </c>
      <c r="G14108" s="148">
        <f t="shared" si="662"/>
        <v>47749.5556</v>
      </c>
    </row>
    <row r="14109" spans="1:7" ht="14.4" customHeight="1">
      <c r="A14109" s="138" t="s">
        <v>23109</v>
      </c>
      <c r="B14109" s="151" t="s">
        <v>23110</v>
      </c>
      <c r="C14109" s="148">
        <v>39138.980710500007</v>
      </c>
      <c r="D14109" s="148">
        <f t="shared" si="660"/>
        <v>47749.56</v>
      </c>
      <c r="E14109" s="138" t="s">
        <v>2044</v>
      </c>
      <c r="F14109" s="148">
        <f t="shared" si="661"/>
        <v>39138.980000000003</v>
      </c>
      <c r="G14109" s="148">
        <f t="shared" si="662"/>
        <v>47749.5556</v>
      </c>
    </row>
    <row r="14110" spans="1:7" ht="14.4" customHeight="1">
      <c r="A14110" s="138" t="s">
        <v>23111</v>
      </c>
      <c r="B14110" s="151" t="s">
        <v>23112</v>
      </c>
      <c r="C14110" s="148">
        <v>39138.980710500007</v>
      </c>
      <c r="D14110" s="148">
        <f t="shared" si="660"/>
        <v>47749.56</v>
      </c>
      <c r="E14110" s="138" t="s">
        <v>2044</v>
      </c>
      <c r="F14110" s="148">
        <f t="shared" si="661"/>
        <v>39138.980000000003</v>
      </c>
      <c r="G14110" s="148">
        <f t="shared" si="662"/>
        <v>47749.5556</v>
      </c>
    </row>
    <row r="14111" spans="1:7" ht="14.4" customHeight="1">
      <c r="A14111" s="138" t="s">
        <v>23113</v>
      </c>
      <c r="B14111" s="151" t="s">
        <v>23114</v>
      </c>
      <c r="C14111" s="148">
        <v>39138.980710500007</v>
      </c>
      <c r="D14111" s="148">
        <f t="shared" si="660"/>
        <v>47749.56</v>
      </c>
      <c r="E14111" s="138" t="s">
        <v>2044</v>
      </c>
      <c r="F14111" s="148">
        <f t="shared" si="661"/>
        <v>39138.980000000003</v>
      </c>
      <c r="G14111" s="148">
        <f t="shared" si="662"/>
        <v>47749.5556</v>
      </c>
    </row>
    <row r="14112" spans="1:7" ht="14.4" customHeight="1">
      <c r="A14112" s="138" t="s">
        <v>23115</v>
      </c>
      <c r="B14112" s="151" t="s">
        <v>23116</v>
      </c>
      <c r="C14112" s="148">
        <v>39138.980710500007</v>
      </c>
      <c r="D14112" s="148">
        <f t="shared" si="660"/>
        <v>47749.56</v>
      </c>
      <c r="E14112" s="138" t="s">
        <v>2044</v>
      </c>
      <c r="F14112" s="148">
        <f t="shared" si="661"/>
        <v>39138.980000000003</v>
      </c>
      <c r="G14112" s="148">
        <f t="shared" si="662"/>
        <v>47749.5556</v>
      </c>
    </row>
    <row r="14113" spans="1:7" ht="14.4" customHeight="1">
      <c r="A14113" s="138" t="s">
        <v>23117</v>
      </c>
      <c r="B14113" s="151" t="s">
        <v>23118</v>
      </c>
      <c r="C14113" s="148">
        <v>39138.980710500007</v>
      </c>
      <c r="D14113" s="148">
        <f t="shared" si="660"/>
        <v>47749.56</v>
      </c>
      <c r="E14113" s="138" t="s">
        <v>2044</v>
      </c>
      <c r="F14113" s="148">
        <f t="shared" si="661"/>
        <v>39138.980000000003</v>
      </c>
      <c r="G14113" s="148">
        <f t="shared" si="662"/>
        <v>47749.5556</v>
      </c>
    </row>
    <row r="14114" spans="1:7" ht="14.4" customHeight="1">
      <c r="A14114" s="138" t="s">
        <v>23119</v>
      </c>
      <c r="B14114" s="151" t="s">
        <v>23120</v>
      </c>
      <c r="C14114" s="148">
        <v>39138.980710500007</v>
      </c>
      <c r="D14114" s="148">
        <f t="shared" si="660"/>
        <v>47749.56</v>
      </c>
      <c r="E14114" s="138" t="s">
        <v>2044</v>
      </c>
      <c r="F14114" s="148">
        <f t="shared" si="661"/>
        <v>39138.980000000003</v>
      </c>
      <c r="G14114" s="148">
        <f t="shared" si="662"/>
        <v>47749.5556</v>
      </c>
    </row>
    <row r="14115" spans="1:7" ht="14.4" customHeight="1">
      <c r="A14115" s="138" t="s">
        <v>23121</v>
      </c>
      <c r="B14115" s="151" t="s">
        <v>23122</v>
      </c>
      <c r="C14115" s="148">
        <v>39138.980710500007</v>
      </c>
      <c r="D14115" s="148">
        <f t="shared" si="660"/>
        <v>47749.56</v>
      </c>
      <c r="E14115" s="138" t="s">
        <v>2044</v>
      </c>
      <c r="F14115" s="148">
        <f t="shared" si="661"/>
        <v>39138.980000000003</v>
      </c>
      <c r="G14115" s="148">
        <f t="shared" si="662"/>
        <v>47749.5556</v>
      </c>
    </row>
    <row r="14116" spans="1:7" ht="14.4" customHeight="1">
      <c r="A14116" s="138" t="s">
        <v>23123</v>
      </c>
      <c r="B14116" s="151" t="s">
        <v>23124</v>
      </c>
      <c r="C14116" s="148">
        <v>39138.980710500007</v>
      </c>
      <c r="D14116" s="148">
        <f t="shared" si="660"/>
        <v>47749.56</v>
      </c>
      <c r="E14116" s="138" t="s">
        <v>2044</v>
      </c>
      <c r="F14116" s="148">
        <f t="shared" si="661"/>
        <v>39138.980000000003</v>
      </c>
      <c r="G14116" s="148">
        <f t="shared" si="662"/>
        <v>47749.5556</v>
      </c>
    </row>
    <row r="14117" spans="1:7" ht="14.4" customHeight="1">
      <c r="A14117" s="138" t="s">
        <v>23125</v>
      </c>
      <c r="B14117" s="151" t="s">
        <v>23126</v>
      </c>
      <c r="C14117" s="148">
        <v>39138.980710500007</v>
      </c>
      <c r="D14117" s="148">
        <f t="shared" si="660"/>
        <v>47749.56</v>
      </c>
      <c r="E14117" s="138" t="s">
        <v>2044</v>
      </c>
      <c r="F14117" s="148">
        <f t="shared" si="661"/>
        <v>39138.980000000003</v>
      </c>
      <c r="G14117" s="148">
        <f t="shared" si="662"/>
        <v>47749.5556</v>
      </c>
    </row>
    <row r="14118" spans="1:7" ht="14.4" customHeight="1">
      <c r="A14118" s="138" t="s">
        <v>23127</v>
      </c>
      <c r="B14118" s="151" t="s">
        <v>23128</v>
      </c>
      <c r="C14118" s="148">
        <v>39138.980710500007</v>
      </c>
      <c r="D14118" s="148">
        <f t="shared" si="660"/>
        <v>47749.56</v>
      </c>
      <c r="E14118" s="138" t="s">
        <v>2044</v>
      </c>
      <c r="F14118" s="148">
        <f t="shared" si="661"/>
        <v>39138.980000000003</v>
      </c>
      <c r="G14118" s="148">
        <f t="shared" si="662"/>
        <v>47749.5556</v>
      </c>
    </row>
    <row r="14119" spans="1:7" ht="14.4" customHeight="1">
      <c r="A14119" s="138" t="s">
        <v>23129</v>
      </c>
      <c r="B14119" s="151" t="s">
        <v>23130</v>
      </c>
      <c r="C14119" s="148">
        <v>39138.980710500007</v>
      </c>
      <c r="D14119" s="148">
        <f t="shared" si="660"/>
        <v>47749.56</v>
      </c>
      <c r="E14119" s="138" t="s">
        <v>2044</v>
      </c>
      <c r="F14119" s="148">
        <f t="shared" si="661"/>
        <v>39138.980000000003</v>
      </c>
      <c r="G14119" s="148">
        <f t="shared" si="662"/>
        <v>47749.5556</v>
      </c>
    </row>
    <row r="14120" spans="1:7" ht="14.4" customHeight="1">
      <c r="A14120" s="138" t="s">
        <v>23131</v>
      </c>
      <c r="B14120" s="151" t="s">
        <v>23132</v>
      </c>
      <c r="C14120" s="148">
        <v>39138.980710500007</v>
      </c>
      <c r="D14120" s="148">
        <f t="shared" si="660"/>
        <v>47749.56</v>
      </c>
      <c r="E14120" s="138" t="s">
        <v>2044</v>
      </c>
      <c r="F14120" s="148">
        <f t="shared" si="661"/>
        <v>39138.980000000003</v>
      </c>
      <c r="G14120" s="148">
        <f t="shared" si="662"/>
        <v>47749.5556</v>
      </c>
    </row>
    <row r="14121" spans="1:7" ht="14.4" customHeight="1">
      <c r="A14121" s="138" t="s">
        <v>23133</v>
      </c>
      <c r="B14121" s="151" t="s">
        <v>23134</v>
      </c>
      <c r="C14121" s="148">
        <v>39138.980710500007</v>
      </c>
      <c r="D14121" s="148">
        <f t="shared" si="660"/>
        <v>47749.56</v>
      </c>
      <c r="E14121" s="138" t="s">
        <v>2044</v>
      </c>
      <c r="F14121" s="148">
        <f t="shared" si="661"/>
        <v>39138.980000000003</v>
      </c>
      <c r="G14121" s="148">
        <f t="shared" si="662"/>
        <v>47749.5556</v>
      </c>
    </row>
    <row r="14122" spans="1:7" ht="14.4" customHeight="1">
      <c r="A14122" s="138" t="s">
        <v>23135</v>
      </c>
      <c r="B14122" s="151" t="s">
        <v>23136</v>
      </c>
      <c r="C14122" s="148">
        <v>39138.980710500007</v>
      </c>
      <c r="D14122" s="148">
        <f t="shared" si="660"/>
        <v>47749.56</v>
      </c>
      <c r="E14122" s="138" t="s">
        <v>2044</v>
      </c>
      <c r="F14122" s="148">
        <f t="shared" si="661"/>
        <v>39138.980000000003</v>
      </c>
      <c r="G14122" s="148">
        <f t="shared" si="662"/>
        <v>47749.5556</v>
      </c>
    </row>
    <row r="14123" spans="1:7" ht="14.4" customHeight="1">
      <c r="A14123" s="138" t="s">
        <v>23137</v>
      </c>
      <c r="B14123" s="151" t="s">
        <v>23138</v>
      </c>
      <c r="C14123" s="148">
        <v>39138.980710500007</v>
      </c>
      <c r="D14123" s="148">
        <f t="shared" si="660"/>
        <v>47749.56</v>
      </c>
      <c r="E14123" s="138" t="s">
        <v>2044</v>
      </c>
      <c r="F14123" s="148">
        <f t="shared" si="661"/>
        <v>39138.980000000003</v>
      </c>
      <c r="G14123" s="148">
        <f t="shared" si="662"/>
        <v>47749.5556</v>
      </c>
    </row>
    <row r="14124" spans="1:7" ht="14.4" customHeight="1">
      <c r="A14124" s="138" t="s">
        <v>23139</v>
      </c>
      <c r="B14124" s="151" t="s">
        <v>23140</v>
      </c>
      <c r="C14124" s="148">
        <v>39138.980710500007</v>
      </c>
      <c r="D14124" s="148">
        <f t="shared" si="660"/>
        <v>47749.56</v>
      </c>
      <c r="E14124" s="138" t="s">
        <v>2044</v>
      </c>
      <c r="F14124" s="148">
        <f t="shared" si="661"/>
        <v>39138.980000000003</v>
      </c>
      <c r="G14124" s="148">
        <f t="shared" si="662"/>
        <v>47749.5556</v>
      </c>
    </row>
    <row r="14125" spans="1:7" ht="14.4" customHeight="1">
      <c r="A14125" s="138" t="s">
        <v>23141</v>
      </c>
      <c r="B14125" s="151" t="s">
        <v>23142</v>
      </c>
      <c r="C14125" s="148">
        <v>39138.980710500007</v>
      </c>
      <c r="D14125" s="148">
        <f t="shared" si="660"/>
        <v>47749.56</v>
      </c>
      <c r="E14125" s="138" t="s">
        <v>2044</v>
      </c>
      <c r="F14125" s="148">
        <f t="shared" si="661"/>
        <v>39138.980000000003</v>
      </c>
      <c r="G14125" s="148">
        <f t="shared" si="662"/>
        <v>47749.5556</v>
      </c>
    </row>
    <row r="14126" spans="1:7" ht="14.4" customHeight="1">
      <c r="A14126" s="138" t="s">
        <v>23143</v>
      </c>
      <c r="B14126" s="151" t="s">
        <v>23144</v>
      </c>
      <c r="C14126" s="148">
        <v>39138.980710500007</v>
      </c>
      <c r="D14126" s="148">
        <f t="shared" si="660"/>
        <v>47749.56</v>
      </c>
      <c r="E14126" s="138" t="s">
        <v>2044</v>
      </c>
      <c r="F14126" s="148">
        <f t="shared" si="661"/>
        <v>39138.980000000003</v>
      </c>
      <c r="G14126" s="148">
        <f t="shared" si="662"/>
        <v>47749.5556</v>
      </c>
    </row>
    <row r="14127" spans="1:7" ht="14.4" customHeight="1">
      <c r="A14127" s="138" t="s">
        <v>23145</v>
      </c>
      <c r="B14127" s="151" t="s">
        <v>23146</v>
      </c>
      <c r="C14127" s="148">
        <v>39138.980710500007</v>
      </c>
      <c r="D14127" s="148">
        <f t="shared" si="660"/>
        <v>47749.56</v>
      </c>
      <c r="E14127" s="138" t="s">
        <v>2044</v>
      </c>
      <c r="F14127" s="148">
        <f t="shared" si="661"/>
        <v>39138.980000000003</v>
      </c>
      <c r="G14127" s="148">
        <f t="shared" si="662"/>
        <v>47749.5556</v>
      </c>
    </row>
    <row r="14128" spans="1:7" ht="14.4" customHeight="1">
      <c r="A14128" s="138" t="s">
        <v>23147</v>
      </c>
      <c r="B14128" s="151" t="s">
        <v>23148</v>
      </c>
      <c r="C14128" s="148">
        <v>39138.980710500007</v>
      </c>
      <c r="D14128" s="148">
        <f t="shared" si="660"/>
        <v>47749.56</v>
      </c>
      <c r="E14128" s="138" t="s">
        <v>2044</v>
      </c>
      <c r="F14128" s="148">
        <f t="shared" si="661"/>
        <v>39138.980000000003</v>
      </c>
      <c r="G14128" s="148">
        <f t="shared" si="662"/>
        <v>47749.5556</v>
      </c>
    </row>
    <row r="14129" spans="1:7" ht="14.4" customHeight="1">
      <c r="A14129" s="138" t="s">
        <v>23149</v>
      </c>
      <c r="B14129" s="151" t="s">
        <v>23150</v>
      </c>
      <c r="C14129" s="148">
        <v>39138.980710500007</v>
      </c>
      <c r="D14129" s="148">
        <f t="shared" si="660"/>
        <v>47749.56</v>
      </c>
      <c r="E14129" s="138" t="s">
        <v>2044</v>
      </c>
      <c r="F14129" s="148">
        <f t="shared" si="661"/>
        <v>39138.980000000003</v>
      </c>
      <c r="G14129" s="148">
        <f t="shared" si="662"/>
        <v>47749.5556</v>
      </c>
    </row>
    <row r="14130" spans="1:7" ht="14.4" customHeight="1">
      <c r="A14130" s="138" t="s">
        <v>23151</v>
      </c>
      <c r="B14130" s="151" t="s">
        <v>23152</v>
      </c>
      <c r="C14130" s="148">
        <v>39138.980710500007</v>
      </c>
      <c r="D14130" s="148">
        <f t="shared" si="660"/>
        <v>47749.56</v>
      </c>
      <c r="E14130" s="138" t="s">
        <v>2044</v>
      </c>
      <c r="F14130" s="148">
        <f t="shared" si="661"/>
        <v>39138.980000000003</v>
      </c>
      <c r="G14130" s="148">
        <f t="shared" si="662"/>
        <v>47749.5556</v>
      </c>
    </row>
    <row r="14131" spans="1:7" ht="14.4" customHeight="1">
      <c r="A14131" s="138" t="s">
        <v>23153</v>
      </c>
      <c r="B14131" s="151" t="s">
        <v>23154</v>
      </c>
      <c r="C14131" s="148">
        <v>39138.980710500007</v>
      </c>
      <c r="D14131" s="148">
        <f t="shared" si="660"/>
        <v>47749.56</v>
      </c>
      <c r="E14131" s="138" t="s">
        <v>2044</v>
      </c>
      <c r="F14131" s="148">
        <f t="shared" si="661"/>
        <v>39138.980000000003</v>
      </c>
      <c r="G14131" s="148">
        <f t="shared" si="662"/>
        <v>47749.5556</v>
      </c>
    </row>
    <row r="14132" spans="1:7" ht="14.4" customHeight="1">
      <c r="A14132" s="138" t="s">
        <v>23155</v>
      </c>
      <c r="B14132" s="151" t="s">
        <v>23156</v>
      </c>
      <c r="C14132" s="148">
        <v>39138.980710500007</v>
      </c>
      <c r="D14132" s="148">
        <f t="shared" si="660"/>
        <v>47749.56</v>
      </c>
      <c r="E14132" s="138" t="s">
        <v>2044</v>
      </c>
      <c r="F14132" s="148">
        <f t="shared" si="661"/>
        <v>39138.980000000003</v>
      </c>
      <c r="G14132" s="148">
        <f t="shared" si="662"/>
        <v>47749.5556</v>
      </c>
    </row>
    <row r="14133" spans="1:7" ht="14.4" customHeight="1">
      <c r="A14133" s="138" t="s">
        <v>23157</v>
      </c>
      <c r="B14133" s="151" t="s">
        <v>23158</v>
      </c>
      <c r="C14133" s="148">
        <v>39138.980710500007</v>
      </c>
      <c r="D14133" s="148">
        <f t="shared" si="660"/>
        <v>47749.56</v>
      </c>
      <c r="E14133" s="138" t="s">
        <v>2044</v>
      </c>
      <c r="F14133" s="148">
        <f t="shared" si="661"/>
        <v>39138.980000000003</v>
      </c>
      <c r="G14133" s="148">
        <f t="shared" si="662"/>
        <v>47749.5556</v>
      </c>
    </row>
    <row r="14134" spans="1:7" ht="14.4" customHeight="1">
      <c r="A14134" s="138" t="s">
        <v>23159</v>
      </c>
      <c r="B14134" s="151" t="s">
        <v>23160</v>
      </c>
      <c r="C14134" s="148">
        <v>39138.980710500007</v>
      </c>
      <c r="D14134" s="148">
        <f t="shared" si="660"/>
        <v>47749.56</v>
      </c>
      <c r="E14134" s="138" t="s">
        <v>2044</v>
      </c>
      <c r="F14134" s="148">
        <f t="shared" si="661"/>
        <v>39138.980000000003</v>
      </c>
      <c r="G14134" s="148">
        <f t="shared" si="662"/>
        <v>47749.5556</v>
      </c>
    </row>
    <row r="14135" spans="1:7" ht="14.4" customHeight="1">
      <c r="A14135" s="138" t="s">
        <v>23161</v>
      </c>
      <c r="B14135" s="151" t="s">
        <v>23162</v>
      </c>
      <c r="C14135" s="148">
        <v>39138.980710500007</v>
      </c>
      <c r="D14135" s="148">
        <f t="shared" si="660"/>
        <v>47749.56</v>
      </c>
      <c r="E14135" s="138" t="s">
        <v>2044</v>
      </c>
      <c r="F14135" s="148">
        <f t="shared" si="661"/>
        <v>39138.980000000003</v>
      </c>
      <c r="G14135" s="148">
        <f t="shared" si="662"/>
        <v>47749.5556</v>
      </c>
    </row>
    <row r="14136" spans="1:7" ht="14.4" customHeight="1">
      <c r="A14136" s="138" t="s">
        <v>23163</v>
      </c>
      <c r="B14136" s="151" t="s">
        <v>23164</v>
      </c>
      <c r="C14136" s="148">
        <v>39138.980710500007</v>
      </c>
      <c r="D14136" s="148">
        <f t="shared" si="660"/>
        <v>47749.56</v>
      </c>
      <c r="E14136" s="138" t="s">
        <v>2044</v>
      </c>
      <c r="F14136" s="148">
        <f t="shared" si="661"/>
        <v>39138.980000000003</v>
      </c>
      <c r="G14136" s="148">
        <f t="shared" si="662"/>
        <v>47749.5556</v>
      </c>
    </row>
    <row r="14137" spans="1:7" ht="14.4" customHeight="1">
      <c r="A14137" s="138" t="s">
        <v>23165</v>
      </c>
      <c r="B14137" s="151" t="s">
        <v>23166</v>
      </c>
      <c r="C14137" s="148">
        <v>39138.980710500007</v>
      </c>
      <c r="D14137" s="148">
        <f t="shared" si="660"/>
        <v>47749.56</v>
      </c>
      <c r="E14137" s="138" t="s">
        <v>2044</v>
      </c>
      <c r="F14137" s="148">
        <f t="shared" si="661"/>
        <v>39138.980000000003</v>
      </c>
      <c r="G14137" s="148">
        <f t="shared" si="662"/>
        <v>47749.5556</v>
      </c>
    </row>
    <row r="14138" spans="1:7" ht="14.4" customHeight="1">
      <c r="A14138" s="138" t="s">
        <v>23167</v>
      </c>
      <c r="B14138" s="151" t="s">
        <v>23168</v>
      </c>
      <c r="C14138" s="148">
        <v>39138.980710500007</v>
      </c>
      <c r="D14138" s="148">
        <f t="shared" si="660"/>
        <v>47749.56</v>
      </c>
      <c r="E14138" s="138" t="s">
        <v>2044</v>
      </c>
      <c r="F14138" s="148">
        <f t="shared" si="661"/>
        <v>39138.980000000003</v>
      </c>
      <c r="G14138" s="148">
        <f t="shared" si="662"/>
        <v>47749.5556</v>
      </c>
    </row>
    <row r="14139" spans="1:7" ht="14.4" customHeight="1">
      <c r="A14139" s="138" t="s">
        <v>23169</v>
      </c>
      <c r="B14139" s="151" t="s">
        <v>23170</v>
      </c>
      <c r="C14139" s="148">
        <v>39138.980710500007</v>
      </c>
      <c r="D14139" s="148">
        <f t="shared" si="660"/>
        <v>47749.56</v>
      </c>
      <c r="E14139" s="138" t="s">
        <v>2044</v>
      </c>
      <c r="F14139" s="148">
        <f t="shared" si="661"/>
        <v>39138.980000000003</v>
      </c>
      <c r="G14139" s="148">
        <f t="shared" si="662"/>
        <v>47749.5556</v>
      </c>
    </row>
    <row r="14140" spans="1:7" ht="14.4" customHeight="1">
      <c r="A14140" s="138" t="s">
        <v>23171</v>
      </c>
      <c r="B14140" s="151" t="s">
        <v>23172</v>
      </c>
      <c r="C14140" s="148">
        <v>39138.980710500007</v>
      </c>
      <c r="D14140" s="148">
        <f t="shared" si="660"/>
        <v>47749.56</v>
      </c>
      <c r="E14140" s="138" t="s">
        <v>2044</v>
      </c>
      <c r="F14140" s="148">
        <f t="shared" si="661"/>
        <v>39138.980000000003</v>
      </c>
      <c r="G14140" s="148">
        <f t="shared" si="662"/>
        <v>47749.5556</v>
      </c>
    </row>
    <row r="14141" spans="1:7" ht="14.4" customHeight="1">
      <c r="A14141" s="138" t="s">
        <v>23173</v>
      </c>
      <c r="B14141" s="151" t="s">
        <v>23174</v>
      </c>
      <c r="C14141" s="148">
        <v>39138.980710500007</v>
      </c>
      <c r="D14141" s="148">
        <f t="shared" si="660"/>
        <v>47749.56</v>
      </c>
      <c r="E14141" s="138" t="s">
        <v>2044</v>
      </c>
      <c r="F14141" s="148">
        <f t="shared" si="661"/>
        <v>39138.980000000003</v>
      </c>
      <c r="G14141" s="148">
        <f t="shared" si="662"/>
        <v>47749.5556</v>
      </c>
    </row>
    <row r="14142" spans="1:7" ht="14.4" customHeight="1">
      <c r="A14142" s="138" t="s">
        <v>23175</v>
      </c>
      <c r="B14142" s="151" t="s">
        <v>23176</v>
      </c>
      <c r="C14142" s="148">
        <v>39138.980710500007</v>
      </c>
      <c r="D14142" s="148">
        <f t="shared" si="660"/>
        <v>47749.56</v>
      </c>
      <c r="E14142" s="138" t="s">
        <v>2044</v>
      </c>
      <c r="F14142" s="148">
        <f t="shared" si="661"/>
        <v>39138.980000000003</v>
      </c>
      <c r="G14142" s="148">
        <f t="shared" si="662"/>
        <v>47749.5556</v>
      </c>
    </row>
    <row r="14143" spans="1:7" ht="14.4" customHeight="1">
      <c r="A14143" s="138" t="s">
        <v>23177</v>
      </c>
      <c r="B14143" s="151" t="s">
        <v>23178</v>
      </c>
      <c r="C14143" s="148">
        <v>39138.980710500007</v>
      </c>
      <c r="D14143" s="148">
        <f t="shared" si="660"/>
        <v>47749.56</v>
      </c>
      <c r="E14143" s="138" t="s">
        <v>2044</v>
      </c>
      <c r="F14143" s="148">
        <f t="shared" si="661"/>
        <v>39138.980000000003</v>
      </c>
      <c r="G14143" s="148">
        <f t="shared" si="662"/>
        <v>47749.5556</v>
      </c>
    </row>
    <row r="14144" spans="1:7" ht="14.4" customHeight="1">
      <c r="A14144" s="138" t="s">
        <v>23179</v>
      </c>
      <c r="B14144" s="151" t="s">
        <v>23180</v>
      </c>
      <c r="C14144" s="148">
        <v>39138.980710500007</v>
      </c>
      <c r="D14144" s="148">
        <f t="shared" si="660"/>
        <v>47749.56</v>
      </c>
      <c r="E14144" s="138" t="s">
        <v>2044</v>
      </c>
      <c r="F14144" s="148">
        <f t="shared" si="661"/>
        <v>39138.980000000003</v>
      </c>
      <c r="G14144" s="148">
        <f t="shared" si="662"/>
        <v>47749.5556</v>
      </c>
    </row>
    <row r="14145" spans="1:7" ht="14.4" customHeight="1">
      <c r="A14145" s="138" t="s">
        <v>23181</v>
      </c>
      <c r="B14145" s="151" t="s">
        <v>23182</v>
      </c>
      <c r="C14145" s="148">
        <v>39138.980710500007</v>
      </c>
      <c r="D14145" s="148">
        <f t="shared" si="660"/>
        <v>47749.56</v>
      </c>
      <c r="E14145" s="138" t="s">
        <v>2044</v>
      </c>
      <c r="F14145" s="148">
        <f t="shared" si="661"/>
        <v>39138.980000000003</v>
      </c>
      <c r="G14145" s="148">
        <f t="shared" si="662"/>
        <v>47749.5556</v>
      </c>
    </row>
    <row r="14146" spans="1:7" ht="14.4" customHeight="1">
      <c r="A14146" s="138" t="s">
        <v>23183</v>
      </c>
      <c r="B14146" s="151" t="s">
        <v>22205</v>
      </c>
      <c r="C14146" s="148">
        <v>92838.407200000016</v>
      </c>
      <c r="D14146" s="148">
        <f t="shared" si="660"/>
        <v>113262.86</v>
      </c>
      <c r="E14146" s="138" t="s">
        <v>2035</v>
      </c>
      <c r="F14146" s="148">
        <f t="shared" si="661"/>
        <v>92838.41</v>
      </c>
      <c r="G14146" s="148">
        <f t="shared" si="662"/>
        <v>113262.8602</v>
      </c>
    </row>
    <row r="14147" spans="1:7" ht="14.4" customHeight="1">
      <c r="A14147" s="138" t="s">
        <v>23184</v>
      </c>
      <c r="B14147" s="151" t="s">
        <v>22183</v>
      </c>
      <c r="C14147" s="148">
        <v>163358.06256000002</v>
      </c>
      <c r="D14147" s="148">
        <f t="shared" si="660"/>
        <v>199296.84</v>
      </c>
      <c r="E14147" s="138" t="s">
        <v>2035</v>
      </c>
      <c r="F14147" s="148">
        <f t="shared" si="661"/>
        <v>163358.06</v>
      </c>
      <c r="G14147" s="148">
        <f t="shared" si="662"/>
        <v>199296.83319999999</v>
      </c>
    </row>
    <row r="14148" spans="1:7" ht="14.4" customHeight="1">
      <c r="A14148" s="138" t="s">
        <v>23185</v>
      </c>
      <c r="B14148" s="151" t="s">
        <v>22183</v>
      </c>
      <c r="C14148" s="148">
        <v>172930.66559999998</v>
      </c>
      <c r="D14148" s="148">
        <f t="shared" si="660"/>
        <v>210975.41</v>
      </c>
      <c r="E14148" s="138" t="s">
        <v>2035</v>
      </c>
      <c r="F14148" s="148">
        <f t="shared" si="661"/>
        <v>172930.67</v>
      </c>
      <c r="G14148" s="148">
        <f t="shared" si="662"/>
        <v>210975.41740000001</v>
      </c>
    </row>
    <row r="14149" spans="1:7" ht="14.4" customHeight="1">
      <c r="A14149" s="138" t="s">
        <v>23186</v>
      </c>
      <c r="B14149" s="151" t="s">
        <v>22183</v>
      </c>
      <c r="C14149" s="148">
        <v>172930.66559999998</v>
      </c>
      <c r="D14149" s="148">
        <f t="shared" si="660"/>
        <v>210975.41</v>
      </c>
      <c r="E14149" s="138" t="s">
        <v>2035</v>
      </c>
      <c r="F14149" s="148">
        <f t="shared" si="661"/>
        <v>172930.67</v>
      </c>
      <c r="G14149" s="148">
        <f t="shared" si="662"/>
        <v>210975.41740000001</v>
      </c>
    </row>
    <row r="14150" spans="1:7" ht="14.4" customHeight="1">
      <c r="A14150" s="138" t="s">
        <v>23187</v>
      </c>
      <c r="B14150" s="151" t="s">
        <v>22183</v>
      </c>
      <c r="C14150" s="148">
        <v>195982.9872</v>
      </c>
      <c r="D14150" s="148">
        <f t="shared" si="660"/>
        <v>239099.24</v>
      </c>
      <c r="E14150" s="138" t="s">
        <v>2035</v>
      </c>
      <c r="F14150" s="148">
        <f t="shared" si="661"/>
        <v>195982.99</v>
      </c>
      <c r="G14150" s="148">
        <f t="shared" si="662"/>
        <v>239099.24779999998</v>
      </c>
    </row>
    <row r="14151" spans="1:7" ht="14.4" customHeight="1">
      <c r="A14151" s="138" t="s">
        <v>23188</v>
      </c>
      <c r="B14151" s="151" t="s">
        <v>22183</v>
      </c>
      <c r="C14151" s="148">
        <v>163358.06256000002</v>
      </c>
      <c r="D14151" s="148">
        <f t="shared" si="660"/>
        <v>199296.84</v>
      </c>
      <c r="E14151" s="138" t="s">
        <v>2035</v>
      </c>
      <c r="F14151" s="148">
        <f t="shared" si="661"/>
        <v>163358.06</v>
      </c>
      <c r="G14151" s="148">
        <f t="shared" si="662"/>
        <v>199296.83319999999</v>
      </c>
    </row>
    <row r="14152" spans="1:7" ht="14.4" customHeight="1">
      <c r="A14152" s="138" t="s">
        <v>23189</v>
      </c>
      <c r="B14152" s="151" t="s">
        <v>22183</v>
      </c>
      <c r="C14152" s="148">
        <v>195982.9872</v>
      </c>
      <c r="D14152" s="148">
        <f t="shared" si="660"/>
        <v>239099.24</v>
      </c>
      <c r="E14152" s="138" t="s">
        <v>2035</v>
      </c>
      <c r="F14152" s="148">
        <f t="shared" si="661"/>
        <v>195982.99</v>
      </c>
      <c r="G14152" s="148">
        <f t="shared" si="662"/>
        <v>239099.24779999998</v>
      </c>
    </row>
    <row r="14153" spans="1:7" ht="14.4" customHeight="1">
      <c r="A14153" s="138" t="s">
        <v>23190</v>
      </c>
      <c r="B14153" s="151" t="s">
        <v>23191</v>
      </c>
      <c r="C14153" s="148">
        <v>11566.964640000002</v>
      </c>
      <c r="D14153" s="148">
        <f t="shared" ref="D14153:D14216" si="663">ROUND(C14153*(1+$D$8),2)</f>
        <v>14111.7</v>
      </c>
      <c r="E14153" s="138" t="s">
        <v>2035</v>
      </c>
      <c r="F14153" s="148">
        <f t="shared" ref="F14153:F14216" si="664">ROUND(C14153*(1-HLOOKUP(E14153,$1:$2,2,FALSE)),2)</f>
        <v>11566.96</v>
      </c>
      <c r="G14153" s="148">
        <f t="shared" ref="G14153:G14216" si="665">F14153*(1+$D$8)</f>
        <v>14111.691199999999</v>
      </c>
    </row>
    <row r="14154" spans="1:7" ht="14.4" customHeight="1">
      <c r="A14154" s="138" t="s">
        <v>23192</v>
      </c>
      <c r="B14154" s="151" t="s">
        <v>23191</v>
      </c>
      <c r="C14154" s="148">
        <v>13919.727360000001</v>
      </c>
      <c r="D14154" s="148">
        <f t="shared" si="663"/>
        <v>16982.07</v>
      </c>
      <c r="E14154" s="138" t="s">
        <v>2035</v>
      </c>
      <c r="F14154" s="148">
        <f t="shared" si="664"/>
        <v>13919.73</v>
      </c>
      <c r="G14154" s="148">
        <f t="shared" si="665"/>
        <v>16982.070599999999</v>
      </c>
    </row>
    <row r="14155" spans="1:7" ht="14.4" customHeight="1">
      <c r="A14155" s="138" t="s">
        <v>23193</v>
      </c>
      <c r="B14155" s="151" t="s">
        <v>23191</v>
      </c>
      <c r="C14155" s="148">
        <v>13919.727360000001</v>
      </c>
      <c r="D14155" s="148">
        <f t="shared" si="663"/>
        <v>16982.07</v>
      </c>
      <c r="E14155" s="138" t="s">
        <v>2035</v>
      </c>
      <c r="F14155" s="148">
        <f t="shared" si="664"/>
        <v>13919.73</v>
      </c>
      <c r="G14155" s="148">
        <f t="shared" si="665"/>
        <v>16982.070599999999</v>
      </c>
    </row>
    <row r="14156" spans="1:7" ht="14.4" customHeight="1">
      <c r="A14156" s="138" t="s">
        <v>23194</v>
      </c>
      <c r="B14156" s="151" t="s">
        <v>23191</v>
      </c>
      <c r="C14156" s="148">
        <v>17166.58944</v>
      </c>
      <c r="D14156" s="148">
        <f t="shared" si="663"/>
        <v>20943.240000000002</v>
      </c>
      <c r="E14156" s="138" t="s">
        <v>2035</v>
      </c>
      <c r="F14156" s="148">
        <f t="shared" si="664"/>
        <v>17166.59</v>
      </c>
      <c r="G14156" s="148">
        <f t="shared" si="665"/>
        <v>20943.239799999999</v>
      </c>
    </row>
    <row r="14157" spans="1:7" ht="14.4" customHeight="1">
      <c r="A14157" s="138" t="s">
        <v>23195</v>
      </c>
      <c r="B14157" s="151" t="s">
        <v>23191</v>
      </c>
      <c r="C14157" s="148">
        <v>11578.101920000001</v>
      </c>
      <c r="D14157" s="148">
        <f t="shared" si="663"/>
        <v>14125.28</v>
      </c>
      <c r="E14157" s="138" t="s">
        <v>2035</v>
      </c>
      <c r="F14157" s="148">
        <f t="shared" si="664"/>
        <v>11578.1</v>
      </c>
      <c r="G14157" s="148">
        <f t="shared" si="665"/>
        <v>14125.281999999999</v>
      </c>
    </row>
    <row r="14158" spans="1:7" ht="14.4" customHeight="1">
      <c r="A14158" s="138" t="s">
        <v>23196</v>
      </c>
      <c r="B14158" s="151" t="s">
        <v>23191</v>
      </c>
      <c r="C14158" s="148">
        <v>17166.58944</v>
      </c>
      <c r="D14158" s="148">
        <f t="shared" si="663"/>
        <v>20943.240000000002</v>
      </c>
      <c r="E14158" s="138" t="s">
        <v>2035</v>
      </c>
      <c r="F14158" s="148">
        <f t="shared" si="664"/>
        <v>17166.59</v>
      </c>
      <c r="G14158" s="148">
        <f t="shared" si="665"/>
        <v>20943.239799999999</v>
      </c>
    </row>
    <row r="14159" spans="1:7" ht="14.4" customHeight="1">
      <c r="A14159" s="138" t="s">
        <v>23197</v>
      </c>
      <c r="B14159" s="151" t="s">
        <v>22190</v>
      </c>
      <c r="C14159" s="148">
        <v>30422.453600000001</v>
      </c>
      <c r="D14159" s="148">
        <f t="shared" si="663"/>
        <v>37115.39</v>
      </c>
      <c r="E14159" s="138" t="s">
        <v>2035</v>
      </c>
      <c r="F14159" s="148">
        <f t="shared" si="664"/>
        <v>30422.45</v>
      </c>
      <c r="G14159" s="148">
        <f t="shared" si="665"/>
        <v>37115.389000000003</v>
      </c>
    </row>
    <row r="14160" spans="1:7" ht="14.4" customHeight="1">
      <c r="A14160" s="138" t="s">
        <v>23198</v>
      </c>
      <c r="B14160" s="151" t="s">
        <v>22190</v>
      </c>
      <c r="C14160" s="148">
        <v>33725.987680000006</v>
      </c>
      <c r="D14160" s="148">
        <f t="shared" si="663"/>
        <v>41145.699999999997</v>
      </c>
      <c r="E14160" s="138" t="s">
        <v>2035</v>
      </c>
      <c r="F14160" s="148">
        <f t="shared" si="664"/>
        <v>33725.99</v>
      </c>
      <c r="G14160" s="148">
        <f t="shared" si="665"/>
        <v>41145.707799999996</v>
      </c>
    </row>
    <row r="14161" spans="1:7" ht="14.4" customHeight="1">
      <c r="A14161" s="138" t="s">
        <v>23199</v>
      </c>
      <c r="B14161" s="151" t="s">
        <v>22190</v>
      </c>
      <c r="C14161" s="148">
        <v>33725.987680000006</v>
      </c>
      <c r="D14161" s="148">
        <f t="shared" si="663"/>
        <v>41145.699999999997</v>
      </c>
      <c r="E14161" s="138" t="s">
        <v>2035</v>
      </c>
      <c r="F14161" s="148">
        <f t="shared" si="664"/>
        <v>33725.99</v>
      </c>
      <c r="G14161" s="148">
        <f t="shared" si="665"/>
        <v>41145.707799999996</v>
      </c>
    </row>
    <row r="14162" spans="1:7" ht="14.4" customHeight="1">
      <c r="A14162" s="138" t="s">
        <v>23200</v>
      </c>
      <c r="B14162" s="151" t="s">
        <v>22190</v>
      </c>
      <c r="C14162" s="148">
        <v>38994.795840000006</v>
      </c>
      <c r="D14162" s="148">
        <f t="shared" si="663"/>
        <v>47573.65</v>
      </c>
      <c r="E14162" s="138" t="s">
        <v>2035</v>
      </c>
      <c r="F14162" s="148">
        <f t="shared" si="664"/>
        <v>38994.800000000003</v>
      </c>
      <c r="G14162" s="148">
        <f t="shared" si="665"/>
        <v>47573.656000000003</v>
      </c>
    </row>
    <row r="14163" spans="1:7" ht="14.4" customHeight="1">
      <c r="A14163" s="138" t="s">
        <v>23201</v>
      </c>
      <c r="B14163" s="151" t="s">
        <v>22190</v>
      </c>
      <c r="C14163" s="148">
        <v>30416.884959999999</v>
      </c>
      <c r="D14163" s="148">
        <f t="shared" si="663"/>
        <v>37108.6</v>
      </c>
      <c r="E14163" s="138" t="s">
        <v>2035</v>
      </c>
      <c r="F14163" s="148">
        <f t="shared" si="664"/>
        <v>30416.880000000001</v>
      </c>
      <c r="G14163" s="148">
        <f t="shared" si="665"/>
        <v>37108.5936</v>
      </c>
    </row>
    <row r="14164" spans="1:7" ht="14.4" customHeight="1">
      <c r="A14164" s="138" t="s">
        <v>23202</v>
      </c>
      <c r="B14164" s="151" t="s">
        <v>22190</v>
      </c>
      <c r="C14164" s="148">
        <v>38994.795840000006</v>
      </c>
      <c r="D14164" s="148">
        <f t="shared" si="663"/>
        <v>47573.65</v>
      </c>
      <c r="E14164" s="138" t="s">
        <v>2035</v>
      </c>
      <c r="F14164" s="148">
        <f t="shared" si="664"/>
        <v>38994.800000000003</v>
      </c>
      <c r="G14164" s="148">
        <f t="shared" si="665"/>
        <v>47573.656000000003</v>
      </c>
    </row>
    <row r="14165" spans="1:7" ht="14.4" customHeight="1">
      <c r="A14165" s="138" t="s">
        <v>23203</v>
      </c>
      <c r="B14165" s="151" t="s">
        <v>22205</v>
      </c>
      <c r="C14165" s="148">
        <v>98156.704800000007</v>
      </c>
      <c r="D14165" s="148">
        <f t="shared" si="663"/>
        <v>119751.18</v>
      </c>
      <c r="E14165" s="138" t="s">
        <v>2035</v>
      </c>
      <c r="F14165" s="148">
        <f t="shared" si="664"/>
        <v>98156.7</v>
      </c>
      <c r="G14165" s="148">
        <f t="shared" si="665"/>
        <v>119751.174</v>
      </c>
    </row>
    <row r="14166" spans="1:7" ht="14.4" customHeight="1">
      <c r="A14166" s="138" t="s">
        <v>23204</v>
      </c>
      <c r="B14166" s="151" t="s">
        <v>23205</v>
      </c>
      <c r="C14166" s="148">
        <v>30665.736640000003</v>
      </c>
      <c r="D14166" s="148">
        <f t="shared" si="663"/>
        <v>37412.199999999997</v>
      </c>
      <c r="E14166" s="138" t="s">
        <v>2035</v>
      </c>
      <c r="F14166" s="148">
        <f t="shared" si="664"/>
        <v>30665.74</v>
      </c>
      <c r="G14166" s="148">
        <f t="shared" si="665"/>
        <v>37412.202799999999</v>
      </c>
    </row>
    <row r="14167" spans="1:7" ht="14.4" customHeight="1">
      <c r="A14167" s="138" t="s">
        <v>23206</v>
      </c>
      <c r="B14167" s="151" t="s">
        <v>23205</v>
      </c>
      <c r="C14167" s="148">
        <v>31707.4912</v>
      </c>
      <c r="D14167" s="148">
        <f t="shared" si="663"/>
        <v>38683.14</v>
      </c>
      <c r="E14167" s="138" t="s">
        <v>2035</v>
      </c>
      <c r="F14167" s="148">
        <f t="shared" si="664"/>
        <v>31707.49</v>
      </c>
      <c r="G14167" s="148">
        <f t="shared" si="665"/>
        <v>38683.137800000004</v>
      </c>
    </row>
    <row r="14168" spans="1:7" ht="14.4" customHeight="1">
      <c r="A14168" s="138" t="s">
        <v>23207</v>
      </c>
      <c r="B14168" s="151" t="s">
        <v>23205</v>
      </c>
      <c r="C14168" s="148">
        <v>31707.4912</v>
      </c>
      <c r="D14168" s="148">
        <f t="shared" si="663"/>
        <v>38683.14</v>
      </c>
      <c r="E14168" s="138" t="s">
        <v>2035</v>
      </c>
      <c r="F14168" s="148">
        <f t="shared" si="664"/>
        <v>31707.49</v>
      </c>
      <c r="G14168" s="148">
        <f t="shared" si="665"/>
        <v>38683.137800000004</v>
      </c>
    </row>
    <row r="14169" spans="1:7" ht="14.4" customHeight="1">
      <c r="A14169" s="138" t="s">
        <v>23208</v>
      </c>
      <c r="B14169" s="151" t="s">
        <v>23205</v>
      </c>
      <c r="C14169" s="148">
        <v>36774.978239999997</v>
      </c>
      <c r="D14169" s="148">
        <f t="shared" si="663"/>
        <v>44865.47</v>
      </c>
      <c r="E14169" s="138" t="s">
        <v>2035</v>
      </c>
      <c r="F14169" s="148">
        <f t="shared" si="664"/>
        <v>36774.980000000003</v>
      </c>
      <c r="G14169" s="148">
        <f t="shared" si="665"/>
        <v>44865.475600000005</v>
      </c>
    </row>
    <row r="14170" spans="1:7" ht="14.4" customHeight="1">
      <c r="A14170" s="138" t="s">
        <v>23209</v>
      </c>
      <c r="B14170" s="151" t="s">
        <v>23205</v>
      </c>
      <c r="C14170" s="148">
        <v>30663.876320000003</v>
      </c>
      <c r="D14170" s="148">
        <f t="shared" si="663"/>
        <v>37409.93</v>
      </c>
      <c r="E14170" s="138" t="s">
        <v>2035</v>
      </c>
      <c r="F14170" s="148">
        <f t="shared" si="664"/>
        <v>30663.88</v>
      </c>
      <c r="G14170" s="148">
        <f t="shared" si="665"/>
        <v>37409.933600000004</v>
      </c>
    </row>
    <row r="14171" spans="1:7" ht="14.4" customHeight="1">
      <c r="A14171" s="138" t="s">
        <v>23210</v>
      </c>
      <c r="B14171" s="151" t="s">
        <v>23205</v>
      </c>
      <c r="C14171" s="148">
        <v>36774.978239999997</v>
      </c>
      <c r="D14171" s="148">
        <f t="shared" si="663"/>
        <v>44865.47</v>
      </c>
      <c r="E14171" s="138" t="s">
        <v>2035</v>
      </c>
      <c r="F14171" s="148">
        <f t="shared" si="664"/>
        <v>36774.980000000003</v>
      </c>
      <c r="G14171" s="148">
        <f t="shared" si="665"/>
        <v>44865.475600000005</v>
      </c>
    </row>
    <row r="14172" spans="1:7" ht="14.4" customHeight="1">
      <c r="A14172" s="138" t="s">
        <v>23211</v>
      </c>
      <c r="B14172" s="151" t="s">
        <v>23212</v>
      </c>
      <c r="C14172" s="148">
        <v>44693.165440000004</v>
      </c>
      <c r="D14172" s="148">
        <f t="shared" si="663"/>
        <v>54525.66</v>
      </c>
      <c r="E14172" s="138" t="s">
        <v>2035</v>
      </c>
      <c r="F14172" s="148">
        <f t="shared" si="664"/>
        <v>44693.17</v>
      </c>
      <c r="G14172" s="148">
        <f t="shared" si="665"/>
        <v>54525.667399999998</v>
      </c>
    </row>
    <row r="14173" spans="1:7" ht="14.4" customHeight="1">
      <c r="A14173" s="138" t="s">
        <v>23213</v>
      </c>
      <c r="B14173" s="151" t="s">
        <v>23212</v>
      </c>
      <c r="C14173" s="148">
        <v>50743.123200000009</v>
      </c>
      <c r="D14173" s="148">
        <f t="shared" si="663"/>
        <v>61906.61</v>
      </c>
      <c r="E14173" s="138" t="s">
        <v>2035</v>
      </c>
      <c r="F14173" s="148">
        <f t="shared" si="664"/>
        <v>50743.12</v>
      </c>
      <c r="G14173" s="148">
        <f t="shared" si="665"/>
        <v>61906.606400000004</v>
      </c>
    </row>
    <row r="14174" spans="1:7" ht="14.4" customHeight="1">
      <c r="A14174" s="138" t="s">
        <v>23214</v>
      </c>
      <c r="B14174" s="151" t="s">
        <v>23212</v>
      </c>
      <c r="C14174" s="148">
        <v>50743.123200000009</v>
      </c>
      <c r="D14174" s="148">
        <f t="shared" si="663"/>
        <v>61906.61</v>
      </c>
      <c r="E14174" s="138" t="s">
        <v>2035</v>
      </c>
      <c r="F14174" s="148">
        <f t="shared" si="664"/>
        <v>50743.12</v>
      </c>
      <c r="G14174" s="148">
        <f t="shared" si="665"/>
        <v>61906.606400000004</v>
      </c>
    </row>
    <row r="14175" spans="1:7" ht="14.4" customHeight="1">
      <c r="A14175" s="138" t="s">
        <v>23215</v>
      </c>
      <c r="B14175" s="151" t="s">
        <v>23212</v>
      </c>
      <c r="C14175" s="148">
        <v>57742.164480000007</v>
      </c>
      <c r="D14175" s="148">
        <f t="shared" si="663"/>
        <v>70445.440000000002</v>
      </c>
      <c r="E14175" s="138" t="s">
        <v>2035</v>
      </c>
      <c r="F14175" s="148">
        <f t="shared" si="664"/>
        <v>57742.16</v>
      </c>
      <c r="G14175" s="148">
        <f t="shared" si="665"/>
        <v>70445.435200000007</v>
      </c>
    </row>
    <row r="14176" spans="1:7" ht="14.4" customHeight="1">
      <c r="A14176" s="138" t="s">
        <v>23216</v>
      </c>
      <c r="B14176" s="151" t="s">
        <v>23212</v>
      </c>
      <c r="C14176" s="148">
        <v>44696.873760000009</v>
      </c>
      <c r="D14176" s="148">
        <f t="shared" si="663"/>
        <v>54530.19</v>
      </c>
      <c r="E14176" s="138" t="s">
        <v>2035</v>
      </c>
      <c r="F14176" s="148">
        <f t="shared" si="664"/>
        <v>44696.87</v>
      </c>
      <c r="G14176" s="148">
        <f t="shared" si="665"/>
        <v>54530.181400000001</v>
      </c>
    </row>
    <row r="14177" spans="1:7" ht="14.4" customHeight="1">
      <c r="A14177" s="138" t="s">
        <v>23217</v>
      </c>
      <c r="B14177" s="151" t="s">
        <v>23212</v>
      </c>
      <c r="C14177" s="148">
        <v>57742.164480000007</v>
      </c>
      <c r="D14177" s="148">
        <f t="shared" si="663"/>
        <v>70445.440000000002</v>
      </c>
      <c r="E14177" s="138" t="s">
        <v>2035</v>
      </c>
      <c r="F14177" s="148">
        <f t="shared" si="664"/>
        <v>57742.16</v>
      </c>
      <c r="G14177" s="148">
        <f t="shared" si="665"/>
        <v>70445.435200000007</v>
      </c>
    </row>
    <row r="14178" spans="1:7" ht="14.4" customHeight="1">
      <c r="A14178" s="138" t="s">
        <v>23218</v>
      </c>
      <c r="B14178" s="151" t="s">
        <v>22199</v>
      </c>
      <c r="C14178" s="148">
        <v>9427.7444800000012</v>
      </c>
      <c r="D14178" s="148">
        <f t="shared" si="663"/>
        <v>11501.85</v>
      </c>
      <c r="E14178" s="138" t="s">
        <v>2035</v>
      </c>
      <c r="F14178" s="148">
        <f t="shared" si="664"/>
        <v>9427.74</v>
      </c>
      <c r="G14178" s="148">
        <f t="shared" si="665"/>
        <v>11501.8428</v>
      </c>
    </row>
    <row r="14179" spans="1:7" ht="14.4" customHeight="1">
      <c r="A14179" s="138" t="s">
        <v>23219</v>
      </c>
      <c r="B14179" s="151" t="s">
        <v>22199</v>
      </c>
      <c r="C14179" s="148">
        <v>11048.871680000002</v>
      </c>
      <c r="D14179" s="148">
        <f t="shared" si="663"/>
        <v>13479.62</v>
      </c>
      <c r="E14179" s="138" t="s">
        <v>2035</v>
      </c>
      <c r="F14179" s="148">
        <f t="shared" si="664"/>
        <v>11048.87</v>
      </c>
      <c r="G14179" s="148">
        <f t="shared" si="665"/>
        <v>13479.6214</v>
      </c>
    </row>
    <row r="14180" spans="1:7" ht="14.4" customHeight="1">
      <c r="A14180" s="138" t="s">
        <v>23220</v>
      </c>
      <c r="B14180" s="151" t="s">
        <v>22199</v>
      </c>
      <c r="C14180" s="148">
        <v>11048.871680000002</v>
      </c>
      <c r="D14180" s="148">
        <f t="shared" si="663"/>
        <v>13479.62</v>
      </c>
      <c r="E14180" s="138" t="s">
        <v>2035</v>
      </c>
      <c r="F14180" s="148">
        <f t="shared" si="664"/>
        <v>11048.87</v>
      </c>
      <c r="G14180" s="148">
        <f t="shared" si="665"/>
        <v>13479.6214</v>
      </c>
    </row>
    <row r="14181" spans="1:7" ht="14.4" customHeight="1">
      <c r="A14181" s="138" t="s">
        <v>23221</v>
      </c>
      <c r="B14181" s="151" t="s">
        <v>22199</v>
      </c>
      <c r="C14181" s="148">
        <v>13998.304319999997</v>
      </c>
      <c r="D14181" s="148">
        <f t="shared" si="663"/>
        <v>17077.93</v>
      </c>
      <c r="E14181" s="138" t="s">
        <v>2035</v>
      </c>
      <c r="F14181" s="148">
        <f t="shared" si="664"/>
        <v>13998.3</v>
      </c>
      <c r="G14181" s="148">
        <f t="shared" si="665"/>
        <v>17077.925999999999</v>
      </c>
    </row>
    <row r="14182" spans="1:7" ht="14.4" customHeight="1">
      <c r="A14182" s="138" t="s">
        <v>23222</v>
      </c>
      <c r="B14182" s="151" t="s">
        <v>22199</v>
      </c>
      <c r="C14182" s="148">
        <v>9425.8964799999994</v>
      </c>
      <c r="D14182" s="148">
        <f t="shared" si="663"/>
        <v>11499.59</v>
      </c>
      <c r="E14182" s="138" t="s">
        <v>2035</v>
      </c>
      <c r="F14182" s="148">
        <f t="shared" si="664"/>
        <v>9425.9</v>
      </c>
      <c r="G14182" s="148">
        <f t="shared" si="665"/>
        <v>11499.598</v>
      </c>
    </row>
    <row r="14183" spans="1:7" ht="14.4" customHeight="1">
      <c r="A14183" s="138" t="s">
        <v>23223</v>
      </c>
      <c r="B14183" s="151" t="s">
        <v>22199</v>
      </c>
      <c r="C14183" s="148">
        <v>13998.304319999997</v>
      </c>
      <c r="D14183" s="148">
        <f t="shared" si="663"/>
        <v>17077.93</v>
      </c>
      <c r="E14183" s="138" t="s">
        <v>2035</v>
      </c>
      <c r="F14183" s="148">
        <f t="shared" si="664"/>
        <v>13998.3</v>
      </c>
      <c r="G14183" s="148">
        <f t="shared" si="665"/>
        <v>17077.925999999999</v>
      </c>
    </row>
    <row r="14184" spans="1:7" ht="14.4" customHeight="1">
      <c r="A14184" s="138" t="s">
        <v>23224</v>
      </c>
      <c r="B14184" s="151" t="s">
        <v>22202</v>
      </c>
      <c r="C14184" s="148">
        <v>98156.704800000007</v>
      </c>
      <c r="D14184" s="148">
        <f t="shared" si="663"/>
        <v>119751.18</v>
      </c>
      <c r="E14184" s="138" t="s">
        <v>2035</v>
      </c>
      <c r="F14184" s="148">
        <f t="shared" si="664"/>
        <v>98156.7</v>
      </c>
      <c r="G14184" s="148">
        <f t="shared" si="665"/>
        <v>119751.174</v>
      </c>
    </row>
    <row r="14185" spans="1:7" ht="14.4" customHeight="1">
      <c r="A14185" s="138" t="s">
        <v>23225</v>
      </c>
      <c r="B14185" s="151" t="s">
        <v>22202</v>
      </c>
      <c r="C14185" s="148">
        <v>118618.98048</v>
      </c>
      <c r="D14185" s="148">
        <f t="shared" si="663"/>
        <v>144715.16</v>
      </c>
      <c r="E14185" s="138" t="s">
        <v>2035</v>
      </c>
      <c r="F14185" s="148">
        <f t="shared" si="664"/>
        <v>118618.98</v>
      </c>
      <c r="G14185" s="148">
        <f t="shared" si="665"/>
        <v>144715.1556</v>
      </c>
    </row>
    <row r="14186" spans="1:7" ht="14.4" customHeight="1">
      <c r="A14186" s="138" t="s">
        <v>23226</v>
      </c>
      <c r="B14186" s="151" t="s">
        <v>22202</v>
      </c>
      <c r="C14186" s="148">
        <v>69119.536640000006</v>
      </c>
      <c r="D14186" s="148">
        <f t="shared" si="663"/>
        <v>84325.83</v>
      </c>
      <c r="E14186" s="138" t="s">
        <v>2035</v>
      </c>
      <c r="F14186" s="148">
        <f t="shared" si="664"/>
        <v>69119.539999999994</v>
      </c>
      <c r="G14186" s="148">
        <f t="shared" si="665"/>
        <v>84325.838799999983</v>
      </c>
    </row>
    <row r="14187" spans="1:7" ht="14.4" customHeight="1">
      <c r="A14187" s="138" t="s">
        <v>23227</v>
      </c>
      <c r="B14187" s="151" t="s">
        <v>22202</v>
      </c>
      <c r="C14187" s="148">
        <v>70179.845120000013</v>
      </c>
      <c r="D14187" s="148">
        <f t="shared" si="663"/>
        <v>85619.41</v>
      </c>
      <c r="E14187" s="138" t="s">
        <v>2035</v>
      </c>
      <c r="F14187" s="148">
        <f t="shared" si="664"/>
        <v>70179.850000000006</v>
      </c>
      <c r="G14187" s="148">
        <f t="shared" si="665"/>
        <v>85619.417000000001</v>
      </c>
    </row>
    <row r="14188" spans="1:7" ht="14.4" customHeight="1">
      <c r="A14188" s="138" t="s">
        <v>23228</v>
      </c>
      <c r="B14188" s="151" t="s">
        <v>22202</v>
      </c>
      <c r="C14188" s="148">
        <v>70179.845120000013</v>
      </c>
      <c r="D14188" s="148">
        <f t="shared" si="663"/>
        <v>85619.41</v>
      </c>
      <c r="E14188" s="138" t="s">
        <v>2035</v>
      </c>
      <c r="F14188" s="148">
        <f t="shared" si="664"/>
        <v>70179.850000000006</v>
      </c>
      <c r="G14188" s="148">
        <f t="shared" si="665"/>
        <v>85619.417000000001</v>
      </c>
    </row>
    <row r="14189" spans="1:7" ht="14.4" customHeight="1">
      <c r="A14189" s="138" t="s">
        <v>23229</v>
      </c>
      <c r="B14189" s="151" t="s">
        <v>22202</v>
      </c>
      <c r="C14189" s="148">
        <v>79160.040960000013</v>
      </c>
      <c r="D14189" s="148">
        <f t="shared" si="663"/>
        <v>96575.25</v>
      </c>
      <c r="E14189" s="138" t="s">
        <v>2035</v>
      </c>
      <c r="F14189" s="148">
        <f t="shared" si="664"/>
        <v>79160.039999999994</v>
      </c>
      <c r="G14189" s="148">
        <f t="shared" si="665"/>
        <v>96575.248799999987</v>
      </c>
    </row>
    <row r="14190" spans="1:7" ht="14.4" customHeight="1">
      <c r="A14190" s="138" t="s">
        <v>23230</v>
      </c>
      <c r="B14190" s="151" t="s">
        <v>22202</v>
      </c>
      <c r="C14190" s="148">
        <v>69119.536640000006</v>
      </c>
      <c r="D14190" s="148">
        <f t="shared" si="663"/>
        <v>84325.83</v>
      </c>
      <c r="E14190" s="138" t="s">
        <v>2035</v>
      </c>
      <c r="F14190" s="148">
        <f t="shared" si="664"/>
        <v>69119.539999999994</v>
      </c>
      <c r="G14190" s="148">
        <f t="shared" si="665"/>
        <v>84325.838799999983</v>
      </c>
    </row>
    <row r="14191" spans="1:7" ht="14.4" customHeight="1">
      <c r="A14191" s="138" t="s">
        <v>23231</v>
      </c>
      <c r="B14191" s="151" t="s">
        <v>22202</v>
      </c>
      <c r="C14191" s="148">
        <v>79160.040960000013</v>
      </c>
      <c r="D14191" s="148">
        <f t="shared" si="663"/>
        <v>96575.25</v>
      </c>
      <c r="E14191" s="138" t="s">
        <v>2035</v>
      </c>
      <c r="F14191" s="148">
        <f t="shared" si="664"/>
        <v>79160.039999999994</v>
      </c>
      <c r="G14191" s="148">
        <f t="shared" si="665"/>
        <v>96575.248799999987</v>
      </c>
    </row>
    <row r="14192" spans="1:7" ht="14.4" customHeight="1">
      <c r="A14192" s="138" t="s">
        <v>23232</v>
      </c>
      <c r="B14192" s="151" t="s">
        <v>22205</v>
      </c>
      <c r="C14192" s="148">
        <v>89883.984960000016</v>
      </c>
      <c r="D14192" s="148">
        <f t="shared" si="663"/>
        <v>109658.46</v>
      </c>
      <c r="E14192" s="138" t="s">
        <v>2035</v>
      </c>
      <c r="F14192" s="148">
        <f t="shared" si="664"/>
        <v>89883.98</v>
      </c>
      <c r="G14192" s="148">
        <f t="shared" si="665"/>
        <v>109658.45559999999</v>
      </c>
    </row>
    <row r="14193" spans="1:7" ht="14.4" customHeight="1">
      <c r="A14193" s="138" t="s">
        <v>23233</v>
      </c>
      <c r="B14193" s="151" t="s">
        <v>22202</v>
      </c>
      <c r="C14193" s="148">
        <v>118618.98048</v>
      </c>
      <c r="D14193" s="148">
        <f t="shared" si="663"/>
        <v>144715.16</v>
      </c>
      <c r="E14193" s="138" t="s">
        <v>2035</v>
      </c>
      <c r="F14193" s="148">
        <f t="shared" si="664"/>
        <v>118618.98</v>
      </c>
      <c r="G14193" s="148">
        <f t="shared" si="665"/>
        <v>144715.1556</v>
      </c>
    </row>
    <row r="14194" spans="1:7" ht="14.4" customHeight="1">
      <c r="A14194" s="138" t="s">
        <v>23234</v>
      </c>
      <c r="B14194" s="151" t="s">
        <v>22207</v>
      </c>
      <c r="C14194" s="148">
        <v>11765.649280000003</v>
      </c>
      <c r="D14194" s="148">
        <f t="shared" si="663"/>
        <v>14354.09</v>
      </c>
      <c r="E14194" s="138" t="s">
        <v>2035</v>
      </c>
      <c r="F14194" s="148">
        <f t="shared" si="664"/>
        <v>11765.65</v>
      </c>
      <c r="G14194" s="148">
        <f t="shared" si="665"/>
        <v>14354.092999999999</v>
      </c>
    </row>
    <row r="14195" spans="1:7" ht="14.4" customHeight="1">
      <c r="A14195" s="138" t="s">
        <v>23235</v>
      </c>
      <c r="B14195" s="151" t="s">
        <v>22207</v>
      </c>
      <c r="C14195" s="148">
        <v>13641.17216</v>
      </c>
      <c r="D14195" s="148">
        <f t="shared" si="663"/>
        <v>16642.23</v>
      </c>
      <c r="E14195" s="138" t="s">
        <v>2035</v>
      </c>
      <c r="F14195" s="148">
        <f t="shared" si="664"/>
        <v>13641.17</v>
      </c>
      <c r="G14195" s="148">
        <f t="shared" si="665"/>
        <v>16642.2274</v>
      </c>
    </row>
    <row r="14196" spans="1:7" ht="14.4" customHeight="1">
      <c r="A14196" s="138" t="s">
        <v>23236</v>
      </c>
      <c r="B14196" s="151" t="s">
        <v>22207</v>
      </c>
      <c r="C14196" s="148">
        <v>13641.17216</v>
      </c>
      <c r="D14196" s="148">
        <f t="shared" si="663"/>
        <v>16642.23</v>
      </c>
      <c r="E14196" s="138" t="s">
        <v>2035</v>
      </c>
      <c r="F14196" s="148">
        <f t="shared" si="664"/>
        <v>13641.17</v>
      </c>
      <c r="G14196" s="148">
        <f t="shared" si="665"/>
        <v>16642.2274</v>
      </c>
    </row>
    <row r="14197" spans="1:7" ht="14.4" customHeight="1">
      <c r="A14197" s="138" t="s">
        <v>23237</v>
      </c>
      <c r="B14197" s="151" t="s">
        <v>22207</v>
      </c>
      <c r="C14197" s="148">
        <v>16850.433600000004</v>
      </c>
      <c r="D14197" s="148">
        <f t="shared" si="663"/>
        <v>20557.53</v>
      </c>
      <c r="E14197" s="138" t="s">
        <v>2035</v>
      </c>
      <c r="F14197" s="148">
        <f t="shared" si="664"/>
        <v>16850.43</v>
      </c>
      <c r="G14197" s="148">
        <f t="shared" si="665"/>
        <v>20557.524600000001</v>
      </c>
    </row>
    <row r="14198" spans="1:7" ht="14.4" customHeight="1">
      <c r="A14198" s="138" t="s">
        <v>23238</v>
      </c>
      <c r="B14198" s="151" t="s">
        <v>22207</v>
      </c>
      <c r="C14198" s="148">
        <v>11767.509600000001</v>
      </c>
      <c r="D14198" s="148">
        <f t="shared" si="663"/>
        <v>14356.36</v>
      </c>
      <c r="E14198" s="138" t="s">
        <v>2035</v>
      </c>
      <c r="F14198" s="148">
        <f t="shared" si="664"/>
        <v>11767.51</v>
      </c>
      <c r="G14198" s="148">
        <f t="shared" si="665"/>
        <v>14356.3622</v>
      </c>
    </row>
    <row r="14199" spans="1:7" ht="14.4" customHeight="1">
      <c r="A14199" s="138" t="s">
        <v>23239</v>
      </c>
      <c r="B14199" s="151" t="s">
        <v>22207</v>
      </c>
      <c r="C14199" s="148">
        <v>16850.433600000004</v>
      </c>
      <c r="D14199" s="148">
        <f t="shared" si="663"/>
        <v>20557.53</v>
      </c>
      <c r="E14199" s="138" t="s">
        <v>2035</v>
      </c>
      <c r="F14199" s="148">
        <f t="shared" si="664"/>
        <v>16850.43</v>
      </c>
      <c r="G14199" s="148">
        <f t="shared" si="665"/>
        <v>20557.524600000001</v>
      </c>
    </row>
    <row r="14200" spans="1:7" ht="14.4" customHeight="1">
      <c r="A14200" s="138" t="s">
        <v>23240</v>
      </c>
      <c r="B14200" s="151" t="s">
        <v>23241</v>
      </c>
      <c r="C14200" s="148">
        <v>10517.793440000001</v>
      </c>
      <c r="D14200" s="148">
        <f t="shared" si="663"/>
        <v>12831.71</v>
      </c>
      <c r="E14200" s="138" t="s">
        <v>2035</v>
      </c>
      <c r="F14200" s="148">
        <f t="shared" si="664"/>
        <v>10517.79</v>
      </c>
      <c r="G14200" s="148">
        <f t="shared" si="665"/>
        <v>12831.703800000001</v>
      </c>
    </row>
    <row r="14201" spans="1:7" ht="14.4" customHeight="1">
      <c r="A14201" s="138" t="s">
        <v>23242</v>
      </c>
      <c r="B14201" s="151" t="s">
        <v>23243</v>
      </c>
      <c r="C14201" s="148">
        <v>19820</v>
      </c>
      <c r="D14201" s="148">
        <f t="shared" si="663"/>
        <v>24180.400000000001</v>
      </c>
      <c r="E14201" s="138" t="s">
        <v>2050</v>
      </c>
      <c r="F14201" s="148">
        <f t="shared" si="664"/>
        <v>19820</v>
      </c>
      <c r="G14201" s="148">
        <f t="shared" si="665"/>
        <v>24180.399999999998</v>
      </c>
    </row>
    <row r="14202" spans="1:7" ht="14.4" customHeight="1">
      <c r="A14202" s="138" t="s">
        <v>23244</v>
      </c>
      <c r="B14202" s="151" t="s">
        <v>23245</v>
      </c>
      <c r="C14202" s="148">
        <v>22503.15</v>
      </c>
      <c r="D14202" s="148">
        <f t="shared" si="663"/>
        <v>27453.84</v>
      </c>
      <c r="E14202" s="138" t="s">
        <v>2039</v>
      </c>
      <c r="F14202" s="148">
        <f t="shared" si="664"/>
        <v>22503.15</v>
      </c>
      <c r="G14202" s="148">
        <f t="shared" si="665"/>
        <v>27453.843000000001</v>
      </c>
    </row>
    <row r="14203" spans="1:7" ht="14.4" customHeight="1">
      <c r="A14203" s="138" t="s">
        <v>23246</v>
      </c>
      <c r="B14203" s="151" t="s">
        <v>23247</v>
      </c>
      <c r="C14203" s="148">
        <v>37750.800000000003</v>
      </c>
      <c r="D14203" s="148">
        <f t="shared" si="663"/>
        <v>46055.98</v>
      </c>
      <c r="E14203" s="138" t="s">
        <v>2039</v>
      </c>
      <c r="F14203" s="148">
        <f t="shared" si="664"/>
        <v>37750.800000000003</v>
      </c>
      <c r="G14203" s="148">
        <f t="shared" si="665"/>
        <v>46055.976000000002</v>
      </c>
    </row>
    <row r="14204" spans="1:7" ht="14.4" customHeight="1">
      <c r="A14204" s="138" t="s">
        <v>23248</v>
      </c>
      <c r="B14204" s="151" t="s">
        <v>23249</v>
      </c>
      <c r="C14204" s="148">
        <v>16828</v>
      </c>
      <c r="D14204" s="148">
        <f t="shared" si="663"/>
        <v>20530.16</v>
      </c>
      <c r="E14204" s="138" t="s">
        <v>2036</v>
      </c>
      <c r="F14204" s="148">
        <f t="shared" si="664"/>
        <v>16828</v>
      </c>
      <c r="G14204" s="148">
        <f t="shared" si="665"/>
        <v>20530.16</v>
      </c>
    </row>
    <row r="14205" spans="1:7" ht="14.4" customHeight="1">
      <c r="A14205" s="138" t="s">
        <v>23250</v>
      </c>
      <c r="B14205" s="151" t="s">
        <v>23251</v>
      </c>
      <c r="C14205" s="148">
        <v>11088.72435</v>
      </c>
      <c r="D14205" s="148">
        <f t="shared" si="663"/>
        <v>13528.24</v>
      </c>
      <c r="E14205" s="138" t="s">
        <v>2033</v>
      </c>
      <c r="F14205" s="148">
        <f t="shared" si="664"/>
        <v>11088.72</v>
      </c>
      <c r="G14205" s="148">
        <f t="shared" si="665"/>
        <v>13528.238399999998</v>
      </c>
    </row>
    <row r="14206" spans="1:7" ht="14.4" customHeight="1">
      <c r="A14206" s="138" t="s">
        <v>23252</v>
      </c>
      <c r="B14206" s="151" t="s">
        <v>23253</v>
      </c>
      <c r="C14206" s="148">
        <v>11088.72435</v>
      </c>
      <c r="D14206" s="148">
        <f t="shared" si="663"/>
        <v>13528.24</v>
      </c>
      <c r="E14206" s="138" t="s">
        <v>2033</v>
      </c>
      <c r="F14206" s="148">
        <f t="shared" si="664"/>
        <v>11088.72</v>
      </c>
      <c r="G14206" s="148">
        <f t="shared" si="665"/>
        <v>13528.238399999998</v>
      </c>
    </row>
    <row r="14207" spans="1:7" ht="14.4" customHeight="1">
      <c r="A14207" s="138" t="s">
        <v>23254</v>
      </c>
      <c r="B14207" s="151" t="s">
        <v>23255</v>
      </c>
      <c r="C14207" s="148">
        <v>15317.252499999999</v>
      </c>
      <c r="D14207" s="148">
        <f t="shared" si="663"/>
        <v>18687.05</v>
      </c>
      <c r="E14207" s="138" t="s">
        <v>2033</v>
      </c>
      <c r="F14207" s="148">
        <f t="shared" si="664"/>
        <v>15317.25</v>
      </c>
      <c r="G14207" s="148">
        <f t="shared" si="665"/>
        <v>18687.044999999998</v>
      </c>
    </row>
    <row r="14208" spans="1:7" ht="14.4" customHeight="1">
      <c r="A14208" s="138" t="s">
        <v>23256</v>
      </c>
      <c r="B14208" s="151" t="s">
        <v>23257</v>
      </c>
      <c r="C14208" s="148">
        <v>15317.252499999999</v>
      </c>
      <c r="D14208" s="148">
        <f t="shared" si="663"/>
        <v>18687.05</v>
      </c>
      <c r="E14208" s="138" t="s">
        <v>2033</v>
      </c>
      <c r="F14208" s="148">
        <f t="shared" si="664"/>
        <v>15317.25</v>
      </c>
      <c r="G14208" s="148">
        <f t="shared" si="665"/>
        <v>18687.044999999998</v>
      </c>
    </row>
    <row r="14209" spans="1:7" ht="14.4" customHeight="1">
      <c r="A14209" s="138" t="s">
        <v>23258</v>
      </c>
      <c r="B14209" s="151" t="s">
        <v>23259</v>
      </c>
      <c r="C14209" s="148">
        <v>22393.953449999997</v>
      </c>
      <c r="D14209" s="148">
        <f t="shared" si="663"/>
        <v>27320.62</v>
      </c>
      <c r="E14209" s="138" t="s">
        <v>2033</v>
      </c>
      <c r="F14209" s="148">
        <f t="shared" si="664"/>
        <v>22393.95</v>
      </c>
      <c r="G14209" s="148">
        <f t="shared" si="665"/>
        <v>27320.618999999999</v>
      </c>
    </row>
    <row r="14210" spans="1:7" ht="14.4" customHeight="1">
      <c r="A14210" s="138" t="s">
        <v>23260</v>
      </c>
      <c r="B14210" s="151" t="s">
        <v>23261</v>
      </c>
      <c r="C14210" s="148">
        <v>22393.953449999997</v>
      </c>
      <c r="D14210" s="148">
        <f t="shared" si="663"/>
        <v>27320.62</v>
      </c>
      <c r="E14210" s="138" t="s">
        <v>2033</v>
      </c>
      <c r="F14210" s="148">
        <f t="shared" si="664"/>
        <v>22393.95</v>
      </c>
      <c r="G14210" s="148">
        <f t="shared" si="665"/>
        <v>27320.618999999999</v>
      </c>
    </row>
    <row r="14211" spans="1:7" ht="14.4" customHeight="1">
      <c r="A14211" s="138" t="s">
        <v>23262</v>
      </c>
      <c r="B14211" s="151" t="s">
        <v>23263</v>
      </c>
      <c r="C14211" s="148">
        <v>6724.3330000000014</v>
      </c>
      <c r="D14211" s="148">
        <f t="shared" si="663"/>
        <v>8203.69</v>
      </c>
      <c r="E14211" s="138" t="s">
        <v>2032</v>
      </c>
      <c r="F14211" s="148">
        <f t="shared" si="664"/>
        <v>6724.33</v>
      </c>
      <c r="G14211" s="148">
        <f t="shared" si="665"/>
        <v>8203.6826000000001</v>
      </c>
    </row>
    <row r="14212" spans="1:7" ht="14.4" customHeight="1">
      <c r="A14212" s="138" t="s">
        <v>23264</v>
      </c>
      <c r="B14212" s="151" t="s">
        <v>23265</v>
      </c>
      <c r="C14212" s="148">
        <v>253.97000000000003</v>
      </c>
      <c r="D14212" s="148">
        <f t="shared" si="663"/>
        <v>309.83999999999997</v>
      </c>
      <c r="E14212" s="138" t="s">
        <v>2032</v>
      </c>
      <c r="F14212" s="148">
        <f t="shared" si="664"/>
        <v>253.97</v>
      </c>
      <c r="G14212" s="148">
        <f t="shared" si="665"/>
        <v>309.84339999999997</v>
      </c>
    </row>
    <row r="14213" spans="1:7" ht="14.4" customHeight="1">
      <c r="A14213" s="138" t="s">
        <v>23266</v>
      </c>
      <c r="B14213" s="151" t="s">
        <v>23267</v>
      </c>
      <c r="C14213" s="148">
        <v>26133.280000000002</v>
      </c>
      <c r="D14213" s="148">
        <f t="shared" si="663"/>
        <v>31882.6</v>
      </c>
      <c r="E14213" s="138" t="s">
        <v>2032</v>
      </c>
      <c r="F14213" s="148">
        <f t="shared" si="664"/>
        <v>26133.279999999999</v>
      </c>
      <c r="G14213" s="148">
        <f t="shared" si="665"/>
        <v>31882.601599999998</v>
      </c>
    </row>
    <row r="14214" spans="1:7" ht="14.4" customHeight="1">
      <c r="A14214" s="138" t="s">
        <v>23268</v>
      </c>
      <c r="B14214" s="151" t="s">
        <v>23269</v>
      </c>
      <c r="C14214" s="148">
        <v>37692.410000000003</v>
      </c>
      <c r="D14214" s="148">
        <f t="shared" si="663"/>
        <v>45984.74</v>
      </c>
      <c r="E14214" s="138" t="s">
        <v>2032</v>
      </c>
      <c r="F14214" s="148">
        <f t="shared" si="664"/>
        <v>37692.410000000003</v>
      </c>
      <c r="G14214" s="148">
        <f t="shared" si="665"/>
        <v>45984.7402</v>
      </c>
    </row>
    <row r="14215" spans="1:7" ht="14.4" customHeight="1">
      <c r="A14215" s="138" t="s">
        <v>23270</v>
      </c>
      <c r="B14215" s="151" t="s">
        <v>23271</v>
      </c>
      <c r="C14215" s="148">
        <v>30152.530000000002</v>
      </c>
      <c r="D14215" s="148">
        <f t="shared" si="663"/>
        <v>36786.089999999997</v>
      </c>
      <c r="E14215" s="138" t="s">
        <v>2032</v>
      </c>
      <c r="F14215" s="148">
        <f t="shared" si="664"/>
        <v>30152.53</v>
      </c>
      <c r="G14215" s="148">
        <f t="shared" si="665"/>
        <v>36786.086599999995</v>
      </c>
    </row>
    <row r="14216" spans="1:7" ht="14.4" customHeight="1">
      <c r="A14216" s="140" t="s">
        <v>23272</v>
      </c>
      <c r="B14216" s="151" t="s">
        <v>23273</v>
      </c>
      <c r="C14216" s="148">
        <v>20378.204000000002</v>
      </c>
      <c r="D14216" s="148">
        <f t="shared" si="663"/>
        <v>24861.41</v>
      </c>
      <c r="E14216" s="138" t="s">
        <v>2035</v>
      </c>
      <c r="F14216" s="148">
        <f t="shared" si="664"/>
        <v>20378.2</v>
      </c>
      <c r="G14216" s="148">
        <f t="shared" si="665"/>
        <v>24861.403999999999</v>
      </c>
    </row>
    <row r="14217" spans="1:7" ht="14.4" customHeight="1">
      <c r="A14217" s="140" t="s">
        <v>23274</v>
      </c>
      <c r="B14217" s="151" t="s">
        <v>23275</v>
      </c>
      <c r="C14217" s="148">
        <v>12727.917509999999</v>
      </c>
      <c r="D14217" s="148">
        <f t="shared" ref="D14217:D14280" si="666">ROUND(C14217*(1+$D$8),2)</f>
        <v>15528.06</v>
      </c>
      <c r="E14217" s="138" t="s">
        <v>2036</v>
      </c>
      <c r="F14217" s="148">
        <f t="shared" ref="F14217:F14280" si="667">ROUND(C14217*(1-HLOOKUP(E14217,$1:$2,2,FALSE)),2)</f>
        <v>12727.92</v>
      </c>
      <c r="G14217" s="148">
        <f t="shared" ref="G14217:G14280" si="668">F14217*(1+$D$8)</f>
        <v>15528.062399999999</v>
      </c>
    </row>
    <row r="14218" spans="1:7" ht="14.4" customHeight="1">
      <c r="A14218" s="140" t="s">
        <v>23276</v>
      </c>
      <c r="B14218" s="151" t="s">
        <v>23275</v>
      </c>
      <c r="C14218" s="148">
        <v>11404.008</v>
      </c>
      <c r="D14218" s="148">
        <f t="shared" si="666"/>
        <v>13912.89</v>
      </c>
      <c r="E14218" s="138" t="s">
        <v>2036</v>
      </c>
      <c r="F14218" s="148">
        <f t="shared" si="667"/>
        <v>11404.01</v>
      </c>
      <c r="G14218" s="148">
        <f t="shared" si="668"/>
        <v>13912.8922</v>
      </c>
    </row>
    <row r="14219" spans="1:7" ht="14.4" customHeight="1">
      <c r="A14219" s="140" t="s">
        <v>23277</v>
      </c>
      <c r="B14219" s="151" t="s">
        <v>23278</v>
      </c>
      <c r="C14219" s="148">
        <v>3000.8316800000002</v>
      </c>
      <c r="D14219" s="148">
        <f t="shared" si="666"/>
        <v>3661.01</v>
      </c>
      <c r="E14219" s="138" t="s">
        <v>2035</v>
      </c>
      <c r="F14219" s="148">
        <f t="shared" si="667"/>
        <v>3000.83</v>
      </c>
      <c r="G14219" s="148">
        <f t="shared" si="668"/>
        <v>3661.0126</v>
      </c>
    </row>
    <row r="14220" spans="1:7" ht="14.4" customHeight="1">
      <c r="A14220" s="140" t="s">
        <v>23279</v>
      </c>
      <c r="B14220" s="151" t="s">
        <v>23280</v>
      </c>
      <c r="C14220" s="148">
        <v>68548.37681999999</v>
      </c>
      <c r="D14220" s="148">
        <f t="shared" si="666"/>
        <v>83629.02</v>
      </c>
      <c r="E14220" s="138" t="s">
        <v>2036</v>
      </c>
      <c r="F14220" s="148">
        <f t="shared" si="667"/>
        <v>68548.38</v>
      </c>
      <c r="G14220" s="148">
        <f t="shared" si="668"/>
        <v>83629.0236</v>
      </c>
    </row>
    <row r="14221" spans="1:7" ht="14.4" customHeight="1">
      <c r="A14221" s="138" t="s">
        <v>23281</v>
      </c>
      <c r="B14221" s="151" t="s">
        <v>23282</v>
      </c>
      <c r="C14221" s="148">
        <v>4072.2897600000001</v>
      </c>
      <c r="D14221" s="148">
        <f t="shared" si="666"/>
        <v>4968.1899999999996</v>
      </c>
      <c r="E14221" s="138" t="s">
        <v>2035</v>
      </c>
      <c r="F14221" s="148">
        <f t="shared" si="667"/>
        <v>4072.29</v>
      </c>
      <c r="G14221" s="148">
        <f t="shared" si="668"/>
        <v>4968.1938</v>
      </c>
    </row>
    <row r="14222" spans="1:7" ht="14.4" customHeight="1">
      <c r="A14222" s="138" t="s">
        <v>23283</v>
      </c>
      <c r="B14222" s="151" t="s">
        <v>23284</v>
      </c>
      <c r="C14222" s="148">
        <v>3509.57</v>
      </c>
      <c r="D14222" s="148">
        <f t="shared" si="666"/>
        <v>4281.68</v>
      </c>
      <c r="E14222" s="138" t="s">
        <v>2037</v>
      </c>
      <c r="F14222" s="148">
        <f t="shared" si="667"/>
        <v>3509.57</v>
      </c>
      <c r="G14222" s="148">
        <f t="shared" si="668"/>
        <v>4281.6754000000001</v>
      </c>
    </row>
    <row r="14223" spans="1:7" ht="14.4" customHeight="1">
      <c r="A14223" s="138" t="s">
        <v>23285</v>
      </c>
      <c r="B14223" s="151" t="s">
        <v>23282</v>
      </c>
      <c r="C14223" s="148">
        <v>5270.0401600000005</v>
      </c>
      <c r="D14223" s="148">
        <f t="shared" si="666"/>
        <v>6429.45</v>
      </c>
      <c r="E14223" s="138" t="s">
        <v>2035</v>
      </c>
      <c r="F14223" s="148">
        <f t="shared" si="667"/>
        <v>5270.04</v>
      </c>
      <c r="G14223" s="148">
        <f t="shared" si="668"/>
        <v>6429.4488000000001</v>
      </c>
    </row>
    <row r="14224" spans="1:7" ht="14.4" customHeight="1">
      <c r="A14224" s="138" t="s">
        <v>23286</v>
      </c>
      <c r="B14224" s="151" t="s">
        <v>23287</v>
      </c>
      <c r="C14224" s="148">
        <v>4558.5600000000004</v>
      </c>
      <c r="D14224" s="148">
        <f t="shared" si="666"/>
        <v>5561.44</v>
      </c>
      <c r="E14224" s="138" t="s">
        <v>2037</v>
      </c>
      <c r="F14224" s="148">
        <f t="shared" si="667"/>
        <v>4558.5600000000004</v>
      </c>
      <c r="G14224" s="148">
        <f t="shared" si="668"/>
        <v>5561.4432000000006</v>
      </c>
    </row>
    <row r="14225" spans="1:7" ht="14.4" customHeight="1">
      <c r="A14225" s="138" t="s">
        <v>23288</v>
      </c>
      <c r="B14225" s="151" t="s">
        <v>23289</v>
      </c>
      <c r="C14225" s="148">
        <v>13721.007900599996</v>
      </c>
      <c r="D14225" s="148">
        <f t="shared" si="666"/>
        <v>16739.63</v>
      </c>
      <c r="E14225" s="138" t="s">
        <v>2037</v>
      </c>
      <c r="F14225" s="148">
        <f t="shared" si="667"/>
        <v>13721.01</v>
      </c>
      <c r="G14225" s="148">
        <f t="shared" si="668"/>
        <v>16739.6322</v>
      </c>
    </row>
    <row r="14226" spans="1:7" ht="14.4" customHeight="1">
      <c r="A14226" s="138" t="s">
        <v>23290</v>
      </c>
      <c r="B14226" s="151" t="s">
        <v>23289</v>
      </c>
      <c r="C14226" s="148">
        <v>13721.007900599996</v>
      </c>
      <c r="D14226" s="148">
        <f t="shared" si="666"/>
        <v>16739.63</v>
      </c>
      <c r="E14226" s="138" t="s">
        <v>2037</v>
      </c>
      <c r="F14226" s="148">
        <f t="shared" si="667"/>
        <v>13721.01</v>
      </c>
      <c r="G14226" s="148">
        <f t="shared" si="668"/>
        <v>16739.6322</v>
      </c>
    </row>
    <row r="14227" spans="1:7" ht="14.4" customHeight="1">
      <c r="A14227" s="138" t="s">
        <v>23291</v>
      </c>
      <c r="B14227" s="151" t="s">
        <v>23289</v>
      </c>
      <c r="C14227" s="148">
        <v>10133.257974839998</v>
      </c>
      <c r="D14227" s="148">
        <f t="shared" si="666"/>
        <v>12362.57</v>
      </c>
      <c r="E14227" s="138" t="s">
        <v>2037</v>
      </c>
      <c r="F14227" s="148">
        <f t="shared" si="667"/>
        <v>10133.26</v>
      </c>
      <c r="G14227" s="148">
        <f t="shared" si="668"/>
        <v>12362.5772</v>
      </c>
    </row>
    <row r="14228" spans="1:7" ht="14.4" customHeight="1">
      <c r="A14228" s="138" t="s">
        <v>23292</v>
      </c>
      <c r="B14228" s="151" t="s">
        <v>23289</v>
      </c>
      <c r="C14228" s="148">
        <v>10133.257974839998</v>
      </c>
      <c r="D14228" s="148">
        <f t="shared" si="666"/>
        <v>12362.57</v>
      </c>
      <c r="E14228" s="138" t="s">
        <v>2037</v>
      </c>
      <c r="F14228" s="148">
        <f t="shared" si="667"/>
        <v>10133.26</v>
      </c>
      <c r="G14228" s="148">
        <f t="shared" si="668"/>
        <v>12362.5772</v>
      </c>
    </row>
    <row r="14229" spans="1:7" ht="14.4" customHeight="1">
      <c r="A14229" s="138" t="s">
        <v>23293</v>
      </c>
      <c r="B14229" s="151" t="s">
        <v>23289</v>
      </c>
      <c r="C14229" s="148">
        <v>12674.580838919999</v>
      </c>
      <c r="D14229" s="148">
        <f t="shared" si="666"/>
        <v>15462.99</v>
      </c>
      <c r="E14229" s="138" t="s">
        <v>2037</v>
      </c>
      <c r="F14229" s="148">
        <f t="shared" si="667"/>
        <v>12674.58</v>
      </c>
      <c r="G14229" s="148">
        <f t="shared" si="668"/>
        <v>15462.9876</v>
      </c>
    </row>
    <row r="14230" spans="1:7" ht="14.4" customHeight="1">
      <c r="A14230" s="138" t="s">
        <v>23294</v>
      </c>
      <c r="B14230" s="151" t="s">
        <v>23289</v>
      </c>
      <c r="C14230" s="148">
        <v>9216.18</v>
      </c>
      <c r="D14230" s="148">
        <f t="shared" si="666"/>
        <v>11243.74</v>
      </c>
      <c r="E14230" s="138" t="s">
        <v>2037</v>
      </c>
      <c r="F14230" s="148">
        <f t="shared" si="667"/>
        <v>9216.18</v>
      </c>
      <c r="G14230" s="148">
        <f t="shared" si="668"/>
        <v>11243.739600000001</v>
      </c>
    </row>
    <row r="14231" spans="1:7" ht="14.4" customHeight="1">
      <c r="A14231" s="138" t="s">
        <v>23295</v>
      </c>
      <c r="B14231" s="151" t="s">
        <v>23289</v>
      </c>
      <c r="C14231" s="148">
        <v>12674.580838919999</v>
      </c>
      <c r="D14231" s="148">
        <f t="shared" si="666"/>
        <v>15462.99</v>
      </c>
      <c r="E14231" s="138" t="s">
        <v>2037</v>
      </c>
      <c r="F14231" s="148">
        <f t="shared" si="667"/>
        <v>12674.58</v>
      </c>
      <c r="G14231" s="148">
        <f t="shared" si="668"/>
        <v>15462.9876</v>
      </c>
    </row>
    <row r="14232" spans="1:7" ht="14.4" customHeight="1">
      <c r="A14232" s="138" t="s">
        <v>23296</v>
      </c>
      <c r="B14232" s="151" t="s">
        <v>23297</v>
      </c>
      <c r="C14232" s="148">
        <v>4922.4783207600003</v>
      </c>
      <c r="D14232" s="148">
        <f t="shared" si="666"/>
        <v>6005.42</v>
      </c>
      <c r="E14232" s="138" t="s">
        <v>2037</v>
      </c>
      <c r="F14232" s="148">
        <f t="shared" si="667"/>
        <v>4922.4799999999996</v>
      </c>
      <c r="G14232" s="148">
        <f t="shared" si="668"/>
        <v>6005.4255999999996</v>
      </c>
    </row>
    <row r="14233" spans="1:7" ht="14.4" customHeight="1">
      <c r="A14233" s="138" t="s">
        <v>23298</v>
      </c>
      <c r="B14233" s="151" t="s">
        <v>23297</v>
      </c>
      <c r="C14233" s="148">
        <v>4922.4783207600003</v>
      </c>
      <c r="D14233" s="148">
        <f t="shared" si="666"/>
        <v>6005.42</v>
      </c>
      <c r="E14233" s="138" t="s">
        <v>2037</v>
      </c>
      <c r="F14233" s="148">
        <f t="shared" si="667"/>
        <v>4922.4799999999996</v>
      </c>
      <c r="G14233" s="148">
        <f t="shared" si="668"/>
        <v>6005.4255999999996</v>
      </c>
    </row>
    <row r="14234" spans="1:7" ht="14.4" customHeight="1">
      <c r="A14234" s="138" t="s">
        <v>23299</v>
      </c>
      <c r="B14234" s="151" t="s">
        <v>23297</v>
      </c>
      <c r="C14234" s="148">
        <v>3352.8377282399997</v>
      </c>
      <c r="D14234" s="148">
        <f t="shared" si="666"/>
        <v>4090.46</v>
      </c>
      <c r="E14234" s="138" t="s">
        <v>2037</v>
      </c>
      <c r="F14234" s="148">
        <f t="shared" si="667"/>
        <v>3352.84</v>
      </c>
      <c r="G14234" s="148">
        <f t="shared" si="668"/>
        <v>4090.4648000000002</v>
      </c>
    </row>
    <row r="14235" spans="1:7" ht="14.4" customHeight="1">
      <c r="A14235" s="138" t="s">
        <v>23300</v>
      </c>
      <c r="B14235" s="151" t="s">
        <v>23297</v>
      </c>
      <c r="C14235" s="148">
        <v>3352.8377282399997</v>
      </c>
      <c r="D14235" s="148">
        <f t="shared" si="666"/>
        <v>4090.46</v>
      </c>
      <c r="E14235" s="138" t="s">
        <v>2037</v>
      </c>
      <c r="F14235" s="148">
        <f t="shared" si="667"/>
        <v>3352.84</v>
      </c>
      <c r="G14235" s="148">
        <f t="shared" si="668"/>
        <v>4090.4648000000002</v>
      </c>
    </row>
    <row r="14236" spans="1:7" ht="14.4" customHeight="1">
      <c r="A14236" s="138" t="s">
        <v>23301</v>
      </c>
      <c r="B14236" s="151" t="s">
        <v>23297</v>
      </c>
      <c r="C14236" s="148">
        <v>4382.66</v>
      </c>
      <c r="D14236" s="148">
        <f t="shared" si="666"/>
        <v>5346.85</v>
      </c>
      <c r="E14236" s="138" t="s">
        <v>2037</v>
      </c>
      <c r="F14236" s="148">
        <f t="shared" si="667"/>
        <v>4382.66</v>
      </c>
      <c r="G14236" s="148">
        <f t="shared" si="668"/>
        <v>5346.8451999999997</v>
      </c>
    </row>
    <row r="14237" spans="1:7" ht="14.4" customHeight="1">
      <c r="A14237" s="138" t="s">
        <v>23302</v>
      </c>
      <c r="B14237" s="151" t="s">
        <v>23297</v>
      </c>
      <c r="C14237" s="148">
        <v>2608.88</v>
      </c>
      <c r="D14237" s="148">
        <f t="shared" si="666"/>
        <v>3182.83</v>
      </c>
      <c r="E14237" s="138" t="s">
        <v>2037</v>
      </c>
      <c r="F14237" s="148">
        <f t="shared" si="667"/>
        <v>2608.88</v>
      </c>
      <c r="G14237" s="148">
        <f t="shared" si="668"/>
        <v>3182.8335999999999</v>
      </c>
    </row>
    <row r="14238" spans="1:7" ht="14.4" customHeight="1">
      <c r="A14238" s="138" t="s">
        <v>23303</v>
      </c>
      <c r="B14238" s="151" t="s">
        <v>23297</v>
      </c>
      <c r="C14238" s="148">
        <v>4382.66</v>
      </c>
      <c r="D14238" s="148">
        <f t="shared" si="666"/>
        <v>5346.85</v>
      </c>
      <c r="E14238" s="138" t="s">
        <v>2037</v>
      </c>
      <c r="F14238" s="148">
        <f t="shared" si="667"/>
        <v>4382.66</v>
      </c>
      <c r="G14238" s="148">
        <f t="shared" si="668"/>
        <v>5346.8451999999997</v>
      </c>
    </row>
    <row r="14239" spans="1:7" ht="14.4" customHeight="1">
      <c r="A14239" s="138" t="s">
        <v>23304</v>
      </c>
      <c r="B14239" s="151" t="s">
        <v>23305</v>
      </c>
      <c r="C14239" s="148">
        <v>11350.530271080001</v>
      </c>
      <c r="D14239" s="148">
        <f t="shared" si="666"/>
        <v>13847.65</v>
      </c>
      <c r="E14239" s="138" t="s">
        <v>2037</v>
      </c>
      <c r="F14239" s="148">
        <f t="shared" si="667"/>
        <v>11350.53</v>
      </c>
      <c r="G14239" s="148">
        <f t="shared" si="668"/>
        <v>13847.6466</v>
      </c>
    </row>
    <row r="14240" spans="1:7" ht="14.4" customHeight="1">
      <c r="A14240" s="138" t="s">
        <v>23306</v>
      </c>
      <c r="B14240" s="151" t="s">
        <v>23305</v>
      </c>
      <c r="C14240" s="148">
        <v>11350.530271080001</v>
      </c>
      <c r="D14240" s="148">
        <f t="shared" si="666"/>
        <v>13847.65</v>
      </c>
      <c r="E14240" s="138" t="s">
        <v>2037</v>
      </c>
      <c r="F14240" s="148">
        <f t="shared" si="667"/>
        <v>11350.53</v>
      </c>
      <c r="G14240" s="148">
        <f t="shared" si="668"/>
        <v>13847.6466</v>
      </c>
    </row>
    <row r="14241" spans="1:7" ht="14.4" customHeight="1">
      <c r="A14241" s="138" t="s">
        <v>23307</v>
      </c>
      <c r="B14241" s="151" t="s">
        <v>23305</v>
      </c>
      <c r="C14241" s="148">
        <v>8942.6802465000001</v>
      </c>
      <c r="D14241" s="148">
        <f t="shared" si="666"/>
        <v>10910.07</v>
      </c>
      <c r="E14241" s="138" t="s">
        <v>2037</v>
      </c>
      <c r="F14241" s="148">
        <f t="shared" si="667"/>
        <v>8942.68</v>
      </c>
      <c r="G14241" s="148">
        <f t="shared" si="668"/>
        <v>10910.069600000001</v>
      </c>
    </row>
    <row r="14242" spans="1:7" ht="14.4" customHeight="1">
      <c r="A14242" s="138" t="s">
        <v>23308</v>
      </c>
      <c r="B14242" s="151" t="s">
        <v>23305</v>
      </c>
      <c r="C14242" s="148">
        <v>8942.6802465000001</v>
      </c>
      <c r="D14242" s="148">
        <f t="shared" si="666"/>
        <v>10910.07</v>
      </c>
      <c r="E14242" s="138" t="s">
        <v>2037</v>
      </c>
      <c r="F14242" s="148">
        <f t="shared" si="667"/>
        <v>8942.68</v>
      </c>
      <c r="G14242" s="148">
        <f t="shared" si="668"/>
        <v>10910.069600000001</v>
      </c>
    </row>
    <row r="14243" spans="1:7" ht="14.4" customHeight="1">
      <c r="A14243" s="138" t="s">
        <v>23309</v>
      </c>
      <c r="B14243" s="151" t="s">
        <v>23305</v>
      </c>
      <c r="C14243" s="148">
        <v>10740.97</v>
      </c>
      <c r="D14243" s="148">
        <f t="shared" si="666"/>
        <v>13103.98</v>
      </c>
      <c r="E14243" s="138" t="s">
        <v>2037</v>
      </c>
      <c r="F14243" s="148">
        <f t="shared" si="667"/>
        <v>10740.97</v>
      </c>
      <c r="G14243" s="148">
        <f t="shared" si="668"/>
        <v>13103.983399999999</v>
      </c>
    </row>
    <row r="14244" spans="1:7" ht="14.4" customHeight="1">
      <c r="A14244" s="138" t="s">
        <v>23310</v>
      </c>
      <c r="B14244" s="151" t="s">
        <v>23311</v>
      </c>
      <c r="C14244" s="148">
        <v>7941.92</v>
      </c>
      <c r="D14244" s="148">
        <f t="shared" si="666"/>
        <v>9689.14</v>
      </c>
      <c r="E14244" s="138" t="s">
        <v>2037</v>
      </c>
      <c r="F14244" s="148">
        <f t="shared" si="667"/>
        <v>7941.92</v>
      </c>
      <c r="G14244" s="148">
        <f t="shared" si="668"/>
        <v>9689.1424000000006</v>
      </c>
    </row>
    <row r="14245" spans="1:7" ht="14.4" customHeight="1">
      <c r="A14245" s="138" t="s">
        <v>23312</v>
      </c>
      <c r="B14245" s="151" t="s">
        <v>23305</v>
      </c>
      <c r="C14245" s="148">
        <v>10740.97</v>
      </c>
      <c r="D14245" s="148">
        <f t="shared" si="666"/>
        <v>13103.98</v>
      </c>
      <c r="E14245" s="138" t="s">
        <v>2037</v>
      </c>
      <c r="F14245" s="148">
        <f t="shared" si="667"/>
        <v>10740.97</v>
      </c>
      <c r="G14245" s="148">
        <f t="shared" si="668"/>
        <v>13103.983399999999</v>
      </c>
    </row>
    <row r="14246" spans="1:7" ht="14.4" customHeight="1">
      <c r="A14246" s="138" t="s">
        <v>23313</v>
      </c>
      <c r="B14246" s="151" t="s">
        <v>23314</v>
      </c>
      <c r="C14246" s="148">
        <v>9078.8357000000015</v>
      </c>
      <c r="D14246" s="148">
        <f t="shared" si="666"/>
        <v>11076.18</v>
      </c>
      <c r="E14246" s="138" t="s">
        <v>2032</v>
      </c>
      <c r="F14246" s="148">
        <f t="shared" si="667"/>
        <v>9078.84</v>
      </c>
      <c r="G14246" s="148">
        <f t="shared" si="668"/>
        <v>11076.184799999999</v>
      </c>
    </row>
    <row r="14247" spans="1:7" ht="14.4" customHeight="1">
      <c r="A14247" s="138" t="s">
        <v>23315</v>
      </c>
      <c r="B14247" s="151" t="s">
        <v>23316</v>
      </c>
      <c r="C14247" s="148">
        <v>76741.27</v>
      </c>
      <c r="D14247" s="148">
        <f t="shared" si="666"/>
        <v>93624.35</v>
      </c>
      <c r="E14247" s="138" t="s">
        <v>2052</v>
      </c>
      <c r="F14247" s="148">
        <f t="shared" si="667"/>
        <v>76741.27</v>
      </c>
      <c r="G14247" s="148">
        <f t="shared" si="668"/>
        <v>93624.349400000006</v>
      </c>
    </row>
    <row r="14248" spans="1:7" ht="14.4" customHeight="1">
      <c r="A14248" s="138" t="s">
        <v>23317</v>
      </c>
      <c r="B14248" s="151" t="s">
        <v>23318</v>
      </c>
      <c r="C14248" s="148">
        <v>3951</v>
      </c>
      <c r="D14248" s="148">
        <f t="shared" si="666"/>
        <v>4820.22</v>
      </c>
      <c r="E14248" s="138" t="s">
        <v>2036</v>
      </c>
      <c r="F14248" s="148">
        <f t="shared" si="667"/>
        <v>3951</v>
      </c>
      <c r="G14248" s="148">
        <f t="shared" si="668"/>
        <v>4820.22</v>
      </c>
    </row>
    <row r="14249" spans="1:7" ht="14.4" customHeight="1">
      <c r="A14249" s="138" t="s">
        <v>23319</v>
      </c>
      <c r="B14249" s="151" t="s">
        <v>23320</v>
      </c>
      <c r="C14249" s="148">
        <v>98073.150560000009</v>
      </c>
      <c r="D14249" s="148">
        <f t="shared" si="666"/>
        <v>119649.24</v>
      </c>
      <c r="E14249" s="138" t="s">
        <v>2035</v>
      </c>
      <c r="F14249" s="148">
        <f t="shared" si="667"/>
        <v>98073.15</v>
      </c>
      <c r="G14249" s="148">
        <f t="shared" si="668"/>
        <v>119649.24299999999</v>
      </c>
    </row>
    <row r="14250" spans="1:7" ht="14.4" customHeight="1">
      <c r="A14250" s="138" t="s">
        <v>23321</v>
      </c>
      <c r="B14250" s="151" t="s">
        <v>23322</v>
      </c>
      <c r="C14250" s="148">
        <v>15434</v>
      </c>
      <c r="D14250" s="148">
        <f t="shared" si="666"/>
        <v>18829.48</v>
      </c>
      <c r="E14250" s="138" t="s">
        <v>2035</v>
      </c>
      <c r="F14250" s="148">
        <f t="shared" si="667"/>
        <v>15434</v>
      </c>
      <c r="G14250" s="148">
        <f t="shared" si="668"/>
        <v>18829.48</v>
      </c>
    </row>
    <row r="14251" spans="1:7" ht="14.4" customHeight="1">
      <c r="A14251" s="138" t="s">
        <v>23323</v>
      </c>
      <c r="B14251" s="151" t="s">
        <v>23324</v>
      </c>
      <c r="C14251" s="148">
        <v>17075</v>
      </c>
      <c r="D14251" s="148">
        <f t="shared" si="666"/>
        <v>20831.5</v>
      </c>
      <c r="E14251" s="138" t="s">
        <v>2035</v>
      </c>
      <c r="F14251" s="148">
        <f t="shared" si="667"/>
        <v>17075</v>
      </c>
      <c r="G14251" s="148">
        <f t="shared" si="668"/>
        <v>20831.5</v>
      </c>
    </row>
    <row r="14252" spans="1:7" ht="14.4" customHeight="1">
      <c r="A14252" s="138" t="s">
        <v>23325</v>
      </c>
      <c r="B14252" s="151" t="s">
        <v>23326</v>
      </c>
      <c r="C14252" s="148">
        <v>19227</v>
      </c>
      <c r="D14252" s="148">
        <f t="shared" si="666"/>
        <v>23456.94</v>
      </c>
      <c r="E14252" s="138" t="s">
        <v>2035</v>
      </c>
      <c r="F14252" s="148">
        <f t="shared" si="667"/>
        <v>19227</v>
      </c>
      <c r="G14252" s="148">
        <f t="shared" si="668"/>
        <v>23456.94</v>
      </c>
    </row>
    <row r="14253" spans="1:7" ht="14.4" customHeight="1">
      <c r="A14253" s="138" t="s">
        <v>23327</v>
      </c>
      <c r="B14253" s="151" t="s">
        <v>23328</v>
      </c>
      <c r="C14253" s="148">
        <v>17075</v>
      </c>
      <c r="D14253" s="148">
        <f t="shared" si="666"/>
        <v>20831.5</v>
      </c>
      <c r="E14253" s="138" t="s">
        <v>2035</v>
      </c>
      <c r="F14253" s="148">
        <f t="shared" si="667"/>
        <v>17075</v>
      </c>
      <c r="G14253" s="148">
        <f t="shared" si="668"/>
        <v>20831.5</v>
      </c>
    </row>
    <row r="14254" spans="1:7" ht="14.4" customHeight="1">
      <c r="A14254" s="138" t="s">
        <v>23329</v>
      </c>
      <c r="B14254" s="151" t="s">
        <v>23330</v>
      </c>
      <c r="C14254" s="148">
        <v>1407.8832768</v>
      </c>
      <c r="D14254" s="148">
        <f t="shared" si="666"/>
        <v>1717.62</v>
      </c>
      <c r="E14254" s="138" t="s">
        <v>2038</v>
      </c>
      <c r="F14254" s="148">
        <f t="shared" si="667"/>
        <v>1407.88</v>
      </c>
      <c r="G14254" s="148">
        <f t="shared" si="668"/>
        <v>1717.6136000000001</v>
      </c>
    </row>
    <row r="14255" spans="1:7" ht="14.4" customHeight="1">
      <c r="A14255" s="138" t="s">
        <v>23331</v>
      </c>
      <c r="B14255" s="151" t="s">
        <v>23332</v>
      </c>
      <c r="C14255" s="148">
        <v>1784.4514688000002</v>
      </c>
      <c r="D14255" s="148">
        <f t="shared" si="666"/>
        <v>2177.0300000000002</v>
      </c>
      <c r="E14255" s="138" t="s">
        <v>2038</v>
      </c>
      <c r="F14255" s="148">
        <f t="shared" si="667"/>
        <v>1784.45</v>
      </c>
      <c r="G14255" s="148">
        <f t="shared" si="668"/>
        <v>2177.029</v>
      </c>
    </row>
    <row r="14256" spans="1:7" ht="14.4" customHeight="1">
      <c r="A14256" s="138" t="s">
        <v>23333</v>
      </c>
      <c r="B14256" s="151" t="s">
        <v>23334</v>
      </c>
      <c r="C14256" s="148">
        <v>1826.9259007999999</v>
      </c>
      <c r="D14256" s="148">
        <f t="shared" si="666"/>
        <v>2228.85</v>
      </c>
      <c r="E14256" s="138" t="s">
        <v>2038</v>
      </c>
      <c r="F14256" s="148">
        <f t="shared" si="667"/>
        <v>1826.93</v>
      </c>
      <c r="G14256" s="148">
        <f t="shared" si="668"/>
        <v>2228.8546000000001</v>
      </c>
    </row>
    <row r="14257" spans="1:7" ht="14.4" customHeight="1">
      <c r="A14257" s="138" t="s">
        <v>23335</v>
      </c>
      <c r="B14257" s="151" t="s">
        <v>23336</v>
      </c>
      <c r="C14257" s="148">
        <v>2271.1456768000003</v>
      </c>
      <c r="D14257" s="148">
        <f t="shared" si="666"/>
        <v>2770.8</v>
      </c>
      <c r="E14257" s="138" t="s">
        <v>2038</v>
      </c>
      <c r="F14257" s="148">
        <f t="shared" si="667"/>
        <v>2271.15</v>
      </c>
      <c r="G14257" s="148">
        <f t="shared" si="668"/>
        <v>2770.8029999999999</v>
      </c>
    </row>
    <row r="14258" spans="1:7" ht="14.4" customHeight="1">
      <c r="A14258" s="138" t="s">
        <v>23337</v>
      </c>
      <c r="B14258" s="151" t="s">
        <v>23338</v>
      </c>
      <c r="C14258" s="148">
        <v>1883</v>
      </c>
      <c r="D14258" s="148">
        <f t="shared" si="666"/>
        <v>2297.2600000000002</v>
      </c>
      <c r="E14258" s="138" t="s">
        <v>2043</v>
      </c>
      <c r="F14258" s="148">
        <f t="shared" si="667"/>
        <v>1883</v>
      </c>
      <c r="G14258" s="148">
        <f t="shared" si="668"/>
        <v>2297.2599999999998</v>
      </c>
    </row>
    <row r="14259" spans="1:7" ht="14.4" customHeight="1">
      <c r="A14259" s="138" t="s">
        <v>23339</v>
      </c>
      <c r="B14259" s="151" t="s">
        <v>23340</v>
      </c>
      <c r="C14259" s="148">
        <v>13216</v>
      </c>
      <c r="D14259" s="148">
        <f t="shared" si="666"/>
        <v>16123.52</v>
      </c>
      <c r="E14259" s="138" t="s">
        <v>2049</v>
      </c>
      <c r="F14259" s="148">
        <f t="shared" si="667"/>
        <v>13216</v>
      </c>
      <c r="G14259" s="148">
        <f t="shared" si="668"/>
        <v>16123.52</v>
      </c>
    </row>
    <row r="14260" spans="1:7" ht="14.4" customHeight="1">
      <c r="A14260" s="138" t="s">
        <v>23341</v>
      </c>
      <c r="B14260" s="151" t="s">
        <v>23342</v>
      </c>
      <c r="C14260" s="148">
        <v>16992</v>
      </c>
      <c r="D14260" s="148">
        <f t="shared" si="666"/>
        <v>20730.240000000002</v>
      </c>
      <c r="E14260" s="138" t="s">
        <v>2049</v>
      </c>
      <c r="F14260" s="148">
        <f t="shared" si="667"/>
        <v>16992</v>
      </c>
      <c r="G14260" s="148">
        <f t="shared" si="668"/>
        <v>20730.239999999998</v>
      </c>
    </row>
    <row r="14261" spans="1:7" ht="14.4" customHeight="1">
      <c r="A14261" s="138" t="s">
        <v>23343</v>
      </c>
      <c r="B14261" s="151" t="s">
        <v>23344</v>
      </c>
      <c r="C14261" s="148">
        <v>302172</v>
      </c>
      <c r="D14261" s="148">
        <f t="shared" si="666"/>
        <v>368649.84</v>
      </c>
      <c r="E14261" s="138" t="s">
        <v>2039</v>
      </c>
      <c r="F14261" s="148">
        <f t="shared" si="667"/>
        <v>302172</v>
      </c>
      <c r="G14261" s="148">
        <f t="shared" si="668"/>
        <v>368649.83999999997</v>
      </c>
    </row>
    <row r="14262" spans="1:7" ht="14.4" customHeight="1">
      <c r="A14262" s="138" t="s">
        <v>23345</v>
      </c>
      <c r="B14262" s="151" t="s">
        <v>23346</v>
      </c>
      <c r="C14262" s="148">
        <v>176474</v>
      </c>
      <c r="D14262" s="148">
        <f t="shared" si="666"/>
        <v>215298.28</v>
      </c>
      <c r="E14262" s="138" t="s">
        <v>2039</v>
      </c>
      <c r="F14262" s="148">
        <f t="shared" si="667"/>
        <v>176474</v>
      </c>
      <c r="G14262" s="148">
        <f t="shared" si="668"/>
        <v>215298.28</v>
      </c>
    </row>
    <row r="14263" spans="1:7" ht="14.4" customHeight="1">
      <c r="A14263" s="138" t="s">
        <v>23347</v>
      </c>
      <c r="B14263" s="151" t="s">
        <v>23348</v>
      </c>
      <c r="C14263" s="148">
        <v>2800.66</v>
      </c>
      <c r="D14263" s="148">
        <f t="shared" si="666"/>
        <v>3416.81</v>
      </c>
      <c r="E14263" s="138" t="s">
        <v>2032</v>
      </c>
      <c r="F14263" s="148">
        <f t="shared" si="667"/>
        <v>2800.66</v>
      </c>
      <c r="G14263" s="148">
        <f t="shared" si="668"/>
        <v>3416.8051999999998</v>
      </c>
    </row>
    <row r="14264" spans="1:7" ht="14.4" customHeight="1">
      <c r="A14264" s="138" t="s">
        <v>23349</v>
      </c>
      <c r="B14264" s="151" t="s">
        <v>23350</v>
      </c>
      <c r="C14264" s="148">
        <v>2800.66</v>
      </c>
      <c r="D14264" s="148">
        <f t="shared" si="666"/>
        <v>3416.81</v>
      </c>
      <c r="E14264" s="138" t="s">
        <v>2032</v>
      </c>
      <c r="F14264" s="148">
        <f t="shared" si="667"/>
        <v>2800.66</v>
      </c>
      <c r="G14264" s="148">
        <f t="shared" si="668"/>
        <v>3416.8051999999998</v>
      </c>
    </row>
    <row r="14265" spans="1:7" ht="14.4" customHeight="1">
      <c r="A14265" s="138" t="s">
        <v>23351</v>
      </c>
      <c r="B14265" s="151" t="s">
        <v>23352</v>
      </c>
      <c r="C14265" s="148">
        <v>2800.66</v>
      </c>
      <c r="D14265" s="148">
        <f t="shared" si="666"/>
        <v>3416.81</v>
      </c>
      <c r="E14265" s="138" t="s">
        <v>2032</v>
      </c>
      <c r="F14265" s="148">
        <f t="shared" si="667"/>
        <v>2800.66</v>
      </c>
      <c r="G14265" s="148">
        <f t="shared" si="668"/>
        <v>3416.8051999999998</v>
      </c>
    </row>
    <row r="14266" spans="1:7" ht="14.4" customHeight="1">
      <c r="A14266" s="138" t="s">
        <v>23353</v>
      </c>
      <c r="B14266" s="151" t="s">
        <v>23354</v>
      </c>
      <c r="C14266" s="148">
        <v>2800.66</v>
      </c>
      <c r="D14266" s="148">
        <f t="shared" si="666"/>
        <v>3416.81</v>
      </c>
      <c r="E14266" s="138" t="s">
        <v>2032</v>
      </c>
      <c r="F14266" s="148">
        <f t="shared" si="667"/>
        <v>2800.66</v>
      </c>
      <c r="G14266" s="148">
        <f t="shared" si="668"/>
        <v>3416.8051999999998</v>
      </c>
    </row>
    <row r="14267" spans="1:7" ht="14.4" customHeight="1">
      <c r="A14267" s="138" t="s">
        <v>23355</v>
      </c>
      <c r="B14267" s="151" t="s">
        <v>23356</v>
      </c>
      <c r="C14267" s="148">
        <v>150.80159999999998</v>
      </c>
      <c r="D14267" s="148">
        <f t="shared" si="666"/>
        <v>183.98</v>
      </c>
      <c r="E14267" s="138" t="s">
        <v>2043</v>
      </c>
      <c r="F14267" s="148">
        <f t="shared" si="667"/>
        <v>150.80000000000001</v>
      </c>
      <c r="G14267" s="148">
        <f t="shared" si="668"/>
        <v>183.976</v>
      </c>
    </row>
    <row r="14268" spans="1:7" ht="14.4" customHeight="1">
      <c r="A14268" s="138" t="s">
        <v>23357</v>
      </c>
      <c r="B14268" s="151" t="s">
        <v>23358</v>
      </c>
      <c r="C14268" s="148">
        <v>75.40079999999999</v>
      </c>
      <c r="D14268" s="148">
        <f t="shared" si="666"/>
        <v>91.99</v>
      </c>
      <c r="E14268" s="138" t="s">
        <v>2043</v>
      </c>
      <c r="F14268" s="148">
        <f t="shared" si="667"/>
        <v>75.400000000000006</v>
      </c>
      <c r="G14268" s="148">
        <f t="shared" si="668"/>
        <v>91.988</v>
      </c>
    </row>
    <row r="14269" spans="1:7" ht="14.4" customHeight="1">
      <c r="A14269" s="138" t="s">
        <v>23359</v>
      </c>
      <c r="B14269" s="151" t="s">
        <v>23360</v>
      </c>
      <c r="C14269" s="148">
        <v>75.40079999999999</v>
      </c>
      <c r="D14269" s="148">
        <f t="shared" si="666"/>
        <v>91.99</v>
      </c>
      <c r="E14269" s="138" t="s">
        <v>2043</v>
      </c>
      <c r="F14269" s="148">
        <f t="shared" si="667"/>
        <v>75.400000000000006</v>
      </c>
      <c r="G14269" s="148">
        <f t="shared" si="668"/>
        <v>91.988</v>
      </c>
    </row>
    <row r="14270" spans="1:7" ht="14.4" customHeight="1">
      <c r="A14270" s="138" t="s">
        <v>23361</v>
      </c>
      <c r="B14270" s="151" t="s">
        <v>23362</v>
      </c>
      <c r="C14270" s="148">
        <v>3546.5696994419995</v>
      </c>
      <c r="D14270" s="148">
        <f t="shared" si="666"/>
        <v>4326.82</v>
      </c>
      <c r="E14270" s="138" t="s">
        <v>2042</v>
      </c>
      <c r="F14270" s="148">
        <f t="shared" si="667"/>
        <v>3546.57</v>
      </c>
      <c r="G14270" s="148">
        <f t="shared" si="668"/>
        <v>4326.8154000000004</v>
      </c>
    </row>
    <row r="14271" spans="1:7" ht="14.4" customHeight="1">
      <c r="A14271" s="138" t="s">
        <v>23363</v>
      </c>
      <c r="B14271" s="151" t="s">
        <v>23364</v>
      </c>
      <c r="C14271" s="148">
        <v>3634.5680909999996</v>
      </c>
      <c r="D14271" s="148">
        <f t="shared" si="666"/>
        <v>4434.17</v>
      </c>
      <c r="E14271" s="138" t="s">
        <v>2042</v>
      </c>
      <c r="F14271" s="148">
        <f t="shared" si="667"/>
        <v>3634.57</v>
      </c>
      <c r="G14271" s="148">
        <f t="shared" si="668"/>
        <v>4434.1754000000001</v>
      </c>
    </row>
    <row r="14272" spans="1:7" ht="14.4" customHeight="1">
      <c r="A14272" s="138" t="s">
        <v>23365</v>
      </c>
      <c r="B14272" s="151" t="s">
        <v>23364</v>
      </c>
      <c r="C14272" s="148">
        <v>4272.6172492080004</v>
      </c>
      <c r="D14272" s="148">
        <f t="shared" si="666"/>
        <v>5212.59</v>
      </c>
      <c r="E14272" s="138" t="s">
        <v>2042</v>
      </c>
      <c r="F14272" s="148">
        <f t="shared" si="667"/>
        <v>4272.62</v>
      </c>
      <c r="G14272" s="148">
        <f t="shared" si="668"/>
        <v>5212.5963999999994</v>
      </c>
    </row>
    <row r="14273" spans="1:7" ht="14.4" customHeight="1">
      <c r="A14273" s="138" t="s">
        <v>23366</v>
      </c>
      <c r="B14273" s="151" t="s">
        <v>23367</v>
      </c>
      <c r="C14273" s="148">
        <v>2489.0514859979999</v>
      </c>
      <c r="D14273" s="148">
        <f t="shared" si="666"/>
        <v>3036.64</v>
      </c>
      <c r="E14273" s="138" t="s">
        <v>2042</v>
      </c>
      <c r="F14273" s="148">
        <f t="shared" si="667"/>
        <v>2489.0500000000002</v>
      </c>
      <c r="G14273" s="148">
        <f t="shared" si="668"/>
        <v>3036.6410000000001</v>
      </c>
    </row>
    <row r="14274" spans="1:7" ht="14.4" customHeight="1">
      <c r="A14274" s="138" t="s">
        <v>23368</v>
      </c>
      <c r="B14274" s="151" t="s">
        <v>23369</v>
      </c>
      <c r="C14274" s="148">
        <v>1127.9130342479996</v>
      </c>
      <c r="D14274" s="148">
        <f t="shared" si="666"/>
        <v>1376.05</v>
      </c>
      <c r="E14274" s="138" t="s">
        <v>2042</v>
      </c>
      <c r="F14274" s="148">
        <f t="shared" si="667"/>
        <v>1127.9100000000001</v>
      </c>
      <c r="G14274" s="148">
        <f t="shared" si="668"/>
        <v>1376.0502000000001</v>
      </c>
    </row>
    <row r="14275" spans="1:7" ht="14.4" customHeight="1">
      <c r="A14275" s="138" t="s">
        <v>23370</v>
      </c>
      <c r="B14275" s="151" t="s">
        <v>23369</v>
      </c>
      <c r="C14275" s="148">
        <v>1493.131173534</v>
      </c>
      <c r="D14275" s="148">
        <f t="shared" si="666"/>
        <v>1821.62</v>
      </c>
      <c r="E14275" s="138" t="s">
        <v>2042</v>
      </c>
      <c r="F14275" s="148">
        <f t="shared" si="667"/>
        <v>1493.13</v>
      </c>
      <c r="G14275" s="148">
        <f t="shared" si="668"/>
        <v>1821.6186</v>
      </c>
    </row>
    <row r="14276" spans="1:7" ht="14.4" customHeight="1">
      <c r="A14276" s="138" t="s">
        <v>23371</v>
      </c>
      <c r="B14276" s="151" t="s">
        <v>23369</v>
      </c>
      <c r="C14276" s="148">
        <v>1873.0140895619998</v>
      </c>
      <c r="D14276" s="148">
        <f t="shared" si="666"/>
        <v>2285.08</v>
      </c>
      <c r="E14276" s="138" t="s">
        <v>2042</v>
      </c>
      <c r="F14276" s="148">
        <f t="shared" si="667"/>
        <v>1873.01</v>
      </c>
      <c r="G14276" s="148">
        <f t="shared" si="668"/>
        <v>2285.0722000000001</v>
      </c>
    </row>
    <row r="14277" spans="1:7" ht="14.4" customHeight="1">
      <c r="A14277" s="138" t="s">
        <v>23372</v>
      </c>
      <c r="B14277" s="151" t="s">
        <v>23373</v>
      </c>
      <c r="C14277" s="148">
        <v>3891.5574499999993</v>
      </c>
      <c r="D14277" s="148">
        <f t="shared" si="666"/>
        <v>4747.7</v>
      </c>
      <c r="E14277" s="138" t="s">
        <v>2033</v>
      </c>
      <c r="F14277" s="148">
        <f t="shared" si="667"/>
        <v>3891.56</v>
      </c>
      <c r="G14277" s="148">
        <f t="shared" si="668"/>
        <v>4747.7031999999999</v>
      </c>
    </row>
    <row r="14278" spans="1:7" ht="14.4" customHeight="1">
      <c r="A14278" s="138" t="s">
        <v>23374</v>
      </c>
      <c r="B14278" s="151" t="s">
        <v>23373</v>
      </c>
      <c r="C14278" s="148">
        <v>3891.5574499999993</v>
      </c>
      <c r="D14278" s="148">
        <f t="shared" si="666"/>
        <v>4747.7</v>
      </c>
      <c r="E14278" s="138" t="s">
        <v>2033</v>
      </c>
      <c r="F14278" s="148">
        <f t="shared" si="667"/>
        <v>3891.56</v>
      </c>
      <c r="G14278" s="148">
        <f t="shared" si="668"/>
        <v>4747.7031999999999</v>
      </c>
    </row>
    <row r="14279" spans="1:7" ht="14.4" customHeight="1">
      <c r="A14279" s="138" t="s">
        <v>23375</v>
      </c>
      <c r="B14279" s="151" t="s">
        <v>23373</v>
      </c>
      <c r="C14279" s="148">
        <v>5708.6413999999995</v>
      </c>
      <c r="D14279" s="148">
        <f t="shared" si="666"/>
        <v>6964.54</v>
      </c>
      <c r="E14279" s="138" t="s">
        <v>2033</v>
      </c>
      <c r="F14279" s="148">
        <f t="shared" si="667"/>
        <v>5708.64</v>
      </c>
      <c r="G14279" s="148">
        <f t="shared" si="668"/>
        <v>6964.5408000000007</v>
      </c>
    </row>
    <row r="14280" spans="1:7" ht="14.4" customHeight="1">
      <c r="A14280" s="138" t="s">
        <v>23376</v>
      </c>
      <c r="B14280" s="151" t="s">
        <v>23373</v>
      </c>
      <c r="C14280" s="148">
        <v>3891.5574499999993</v>
      </c>
      <c r="D14280" s="148">
        <f t="shared" si="666"/>
        <v>4747.7</v>
      </c>
      <c r="E14280" s="138" t="s">
        <v>2033</v>
      </c>
      <c r="F14280" s="148">
        <f t="shared" si="667"/>
        <v>3891.56</v>
      </c>
      <c r="G14280" s="148">
        <f t="shared" si="668"/>
        <v>4747.7031999999999</v>
      </c>
    </row>
    <row r="14281" spans="1:7" ht="14.4" customHeight="1">
      <c r="A14281" s="138" t="s">
        <v>23377</v>
      </c>
      <c r="B14281" s="151" t="s">
        <v>23378</v>
      </c>
      <c r="C14281" s="148">
        <v>9513.9953999999998</v>
      </c>
      <c r="D14281" s="148">
        <f t="shared" ref="D14281:D14344" si="669">ROUND(C14281*(1+$D$8),2)</f>
        <v>11607.07</v>
      </c>
      <c r="E14281" s="138" t="s">
        <v>2044</v>
      </c>
      <c r="F14281" s="148">
        <f t="shared" ref="F14281:F14344" si="670">ROUND(C14281*(1-HLOOKUP(E14281,$1:$2,2,FALSE)),2)</f>
        <v>9514</v>
      </c>
      <c r="G14281" s="148">
        <f t="shared" ref="G14281:G14344" si="671">F14281*(1+$D$8)</f>
        <v>11607.08</v>
      </c>
    </row>
    <row r="14282" spans="1:7" ht="14.4" customHeight="1">
      <c r="A14282" s="138" t="s">
        <v>23379</v>
      </c>
      <c r="B14282" s="151" t="s">
        <v>23380</v>
      </c>
      <c r="C14282" s="148">
        <v>9513.9953999999998</v>
      </c>
      <c r="D14282" s="148">
        <f t="shared" si="669"/>
        <v>11607.07</v>
      </c>
      <c r="E14282" s="138" t="s">
        <v>2044</v>
      </c>
      <c r="F14282" s="148">
        <f t="shared" si="670"/>
        <v>9514</v>
      </c>
      <c r="G14282" s="148">
        <f t="shared" si="671"/>
        <v>11607.08</v>
      </c>
    </row>
    <row r="14283" spans="1:7" ht="14.4" customHeight="1">
      <c r="A14283" s="138" t="s">
        <v>23381</v>
      </c>
      <c r="B14283" s="151" t="s">
        <v>23382</v>
      </c>
      <c r="C14283" s="148">
        <v>9513.9953999999998</v>
      </c>
      <c r="D14283" s="148">
        <f t="shared" si="669"/>
        <v>11607.07</v>
      </c>
      <c r="E14283" s="138" t="s">
        <v>2044</v>
      </c>
      <c r="F14283" s="148">
        <f t="shared" si="670"/>
        <v>9514</v>
      </c>
      <c r="G14283" s="148">
        <f t="shared" si="671"/>
        <v>11607.08</v>
      </c>
    </row>
    <row r="14284" spans="1:7" ht="14.4" customHeight="1">
      <c r="A14284" s="138" t="s">
        <v>23383</v>
      </c>
      <c r="B14284" s="151" t="s">
        <v>23384</v>
      </c>
      <c r="C14284" s="148">
        <v>9513.9953999999998</v>
      </c>
      <c r="D14284" s="148">
        <f t="shared" si="669"/>
        <v>11607.07</v>
      </c>
      <c r="E14284" s="138" t="s">
        <v>2044</v>
      </c>
      <c r="F14284" s="148">
        <f t="shared" si="670"/>
        <v>9514</v>
      </c>
      <c r="G14284" s="148">
        <f t="shared" si="671"/>
        <v>11607.08</v>
      </c>
    </row>
    <row r="14285" spans="1:7" ht="14.4" customHeight="1">
      <c r="A14285" s="138" t="s">
        <v>23385</v>
      </c>
      <c r="B14285" s="151" t="s">
        <v>23386</v>
      </c>
      <c r="C14285" s="148">
        <v>9513.9953999999998</v>
      </c>
      <c r="D14285" s="148">
        <f t="shared" si="669"/>
        <v>11607.07</v>
      </c>
      <c r="E14285" s="138" t="s">
        <v>2044</v>
      </c>
      <c r="F14285" s="148">
        <f t="shared" si="670"/>
        <v>9514</v>
      </c>
      <c r="G14285" s="148">
        <f t="shared" si="671"/>
        <v>11607.08</v>
      </c>
    </row>
    <row r="14286" spans="1:7" ht="14.4" customHeight="1">
      <c r="A14286" s="138" t="s">
        <v>23387</v>
      </c>
      <c r="B14286" s="151" t="s">
        <v>23388</v>
      </c>
      <c r="C14286" s="148">
        <v>9513.9953999999998</v>
      </c>
      <c r="D14286" s="148">
        <f t="shared" si="669"/>
        <v>11607.07</v>
      </c>
      <c r="E14286" s="138" t="s">
        <v>2044</v>
      </c>
      <c r="F14286" s="148">
        <f t="shared" si="670"/>
        <v>9514</v>
      </c>
      <c r="G14286" s="148">
        <f t="shared" si="671"/>
        <v>11607.08</v>
      </c>
    </row>
    <row r="14287" spans="1:7" ht="14.4" customHeight="1">
      <c r="A14287" s="138" t="s">
        <v>23389</v>
      </c>
      <c r="B14287" s="151" t="s">
        <v>23390</v>
      </c>
      <c r="C14287" s="148">
        <v>9513.9953999999998</v>
      </c>
      <c r="D14287" s="148">
        <f t="shared" si="669"/>
        <v>11607.07</v>
      </c>
      <c r="E14287" s="138" t="s">
        <v>2044</v>
      </c>
      <c r="F14287" s="148">
        <f t="shared" si="670"/>
        <v>9514</v>
      </c>
      <c r="G14287" s="148">
        <f t="shared" si="671"/>
        <v>11607.08</v>
      </c>
    </row>
    <row r="14288" spans="1:7" ht="14.4" customHeight="1">
      <c r="A14288" s="138" t="s">
        <v>23391</v>
      </c>
      <c r="B14288" s="151" t="s">
        <v>23392</v>
      </c>
      <c r="C14288" s="148">
        <v>9513.9953999999998</v>
      </c>
      <c r="D14288" s="148">
        <f t="shared" si="669"/>
        <v>11607.07</v>
      </c>
      <c r="E14288" s="138" t="s">
        <v>2044</v>
      </c>
      <c r="F14288" s="148">
        <f t="shared" si="670"/>
        <v>9514</v>
      </c>
      <c r="G14288" s="148">
        <f t="shared" si="671"/>
        <v>11607.08</v>
      </c>
    </row>
    <row r="14289" spans="1:7" ht="14.4" customHeight="1">
      <c r="A14289" s="138" t="s">
        <v>23393</v>
      </c>
      <c r="B14289" s="151" t="s">
        <v>23394</v>
      </c>
      <c r="C14289" s="148">
        <v>9513.9953999999998</v>
      </c>
      <c r="D14289" s="148">
        <f t="shared" si="669"/>
        <v>11607.07</v>
      </c>
      <c r="E14289" s="138" t="s">
        <v>2044</v>
      </c>
      <c r="F14289" s="148">
        <f t="shared" si="670"/>
        <v>9514</v>
      </c>
      <c r="G14289" s="148">
        <f t="shared" si="671"/>
        <v>11607.08</v>
      </c>
    </row>
    <row r="14290" spans="1:7" ht="14.4" customHeight="1">
      <c r="A14290" s="138" t="s">
        <v>23395</v>
      </c>
      <c r="B14290" s="151" t="s">
        <v>23396</v>
      </c>
      <c r="C14290" s="148">
        <v>9513.9953999999998</v>
      </c>
      <c r="D14290" s="148">
        <f t="shared" si="669"/>
        <v>11607.07</v>
      </c>
      <c r="E14290" s="138" t="s">
        <v>2044</v>
      </c>
      <c r="F14290" s="148">
        <f t="shared" si="670"/>
        <v>9514</v>
      </c>
      <c r="G14290" s="148">
        <f t="shared" si="671"/>
        <v>11607.08</v>
      </c>
    </row>
    <row r="14291" spans="1:7" ht="14.4" customHeight="1">
      <c r="A14291" s="138" t="s">
        <v>23397</v>
      </c>
      <c r="B14291" s="151" t="s">
        <v>23398</v>
      </c>
      <c r="C14291" s="148">
        <v>9513.9953999999998</v>
      </c>
      <c r="D14291" s="148">
        <f t="shared" si="669"/>
        <v>11607.07</v>
      </c>
      <c r="E14291" s="138" t="s">
        <v>2044</v>
      </c>
      <c r="F14291" s="148">
        <f t="shared" si="670"/>
        <v>9514</v>
      </c>
      <c r="G14291" s="148">
        <f t="shared" si="671"/>
        <v>11607.08</v>
      </c>
    </row>
    <row r="14292" spans="1:7" ht="14.4" customHeight="1">
      <c r="A14292" s="138" t="s">
        <v>23399</v>
      </c>
      <c r="B14292" s="151" t="s">
        <v>23400</v>
      </c>
      <c r="C14292" s="148">
        <v>9513.9953999999998</v>
      </c>
      <c r="D14292" s="148">
        <f t="shared" si="669"/>
        <v>11607.07</v>
      </c>
      <c r="E14292" s="138" t="s">
        <v>2044</v>
      </c>
      <c r="F14292" s="148">
        <f t="shared" si="670"/>
        <v>9514</v>
      </c>
      <c r="G14292" s="148">
        <f t="shared" si="671"/>
        <v>11607.08</v>
      </c>
    </row>
    <row r="14293" spans="1:7" ht="14.4" customHeight="1">
      <c r="A14293" s="138" t="s">
        <v>23401</v>
      </c>
      <c r="B14293" s="151" t="s">
        <v>23402</v>
      </c>
      <c r="C14293" s="148">
        <v>9513.9953999999998</v>
      </c>
      <c r="D14293" s="148">
        <f t="shared" si="669"/>
        <v>11607.07</v>
      </c>
      <c r="E14293" s="138" t="s">
        <v>2044</v>
      </c>
      <c r="F14293" s="148">
        <f t="shared" si="670"/>
        <v>9514</v>
      </c>
      <c r="G14293" s="148">
        <f t="shared" si="671"/>
        <v>11607.08</v>
      </c>
    </row>
    <row r="14294" spans="1:7" ht="14.4" customHeight="1">
      <c r="A14294" s="138" t="s">
        <v>23403</v>
      </c>
      <c r="B14294" s="151" t="s">
        <v>23404</v>
      </c>
      <c r="C14294" s="148">
        <v>9513.9953999999998</v>
      </c>
      <c r="D14294" s="148">
        <f t="shared" si="669"/>
        <v>11607.07</v>
      </c>
      <c r="E14294" s="138" t="s">
        <v>2044</v>
      </c>
      <c r="F14294" s="148">
        <f t="shared" si="670"/>
        <v>9514</v>
      </c>
      <c r="G14294" s="148">
        <f t="shared" si="671"/>
        <v>11607.08</v>
      </c>
    </row>
    <row r="14295" spans="1:7" ht="14.4" customHeight="1">
      <c r="A14295" s="138" t="s">
        <v>23405</v>
      </c>
      <c r="B14295" s="151" t="s">
        <v>23406</v>
      </c>
      <c r="C14295" s="148">
        <v>9513.9953999999998</v>
      </c>
      <c r="D14295" s="148">
        <f t="shared" si="669"/>
        <v>11607.07</v>
      </c>
      <c r="E14295" s="138" t="s">
        <v>2044</v>
      </c>
      <c r="F14295" s="148">
        <f t="shared" si="670"/>
        <v>9514</v>
      </c>
      <c r="G14295" s="148">
        <f t="shared" si="671"/>
        <v>11607.08</v>
      </c>
    </row>
    <row r="14296" spans="1:7" ht="14.4" customHeight="1">
      <c r="A14296" s="138" t="s">
        <v>23407</v>
      </c>
      <c r="B14296" s="151" t="s">
        <v>23408</v>
      </c>
      <c r="C14296" s="148">
        <v>9513.9953999999998</v>
      </c>
      <c r="D14296" s="148">
        <f t="shared" si="669"/>
        <v>11607.07</v>
      </c>
      <c r="E14296" s="138" t="s">
        <v>2044</v>
      </c>
      <c r="F14296" s="148">
        <f t="shared" si="670"/>
        <v>9514</v>
      </c>
      <c r="G14296" s="148">
        <f t="shared" si="671"/>
        <v>11607.08</v>
      </c>
    </row>
    <row r="14297" spans="1:7" ht="14.4" customHeight="1">
      <c r="A14297" s="138" t="s">
        <v>23409</v>
      </c>
      <c r="B14297" s="151" t="s">
        <v>23410</v>
      </c>
      <c r="C14297" s="148">
        <v>9513.9953999999998</v>
      </c>
      <c r="D14297" s="148">
        <f t="shared" si="669"/>
        <v>11607.07</v>
      </c>
      <c r="E14297" s="138" t="s">
        <v>2044</v>
      </c>
      <c r="F14297" s="148">
        <f t="shared" si="670"/>
        <v>9514</v>
      </c>
      <c r="G14297" s="148">
        <f t="shared" si="671"/>
        <v>11607.08</v>
      </c>
    </row>
    <row r="14298" spans="1:7" ht="14.4" customHeight="1">
      <c r="A14298" s="138" t="s">
        <v>23411</v>
      </c>
      <c r="B14298" s="151" t="s">
        <v>23412</v>
      </c>
      <c r="C14298" s="148">
        <v>9513.9953999999998</v>
      </c>
      <c r="D14298" s="148">
        <f t="shared" si="669"/>
        <v>11607.07</v>
      </c>
      <c r="E14298" s="138" t="s">
        <v>2044</v>
      </c>
      <c r="F14298" s="148">
        <f t="shared" si="670"/>
        <v>9514</v>
      </c>
      <c r="G14298" s="148">
        <f t="shared" si="671"/>
        <v>11607.08</v>
      </c>
    </row>
    <row r="14299" spans="1:7" ht="14.4" customHeight="1">
      <c r="A14299" s="138" t="s">
        <v>23413</v>
      </c>
      <c r="B14299" s="151" t="s">
        <v>23414</v>
      </c>
      <c r="C14299" s="148">
        <v>9513.9953999999998</v>
      </c>
      <c r="D14299" s="148">
        <f t="shared" si="669"/>
        <v>11607.07</v>
      </c>
      <c r="E14299" s="138" t="s">
        <v>2044</v>
      </c>
      <c r="F14299" s="148">
        <f t="shared" si="670"/>
        <v>9514</v>
      </c>
      <c r="G14299" s="148">
        <f t="shared" si="671"/>
        <v>11607.08</v>
      </c>
    </row>
    <row r="14300" spans="1:7" ht="14.4" customHeight="1">
      <c r="A14300" s="138" t="s">
        <v>23415</v>
      </c>
      <c r="B14300" s="151" t="s">
        <v>23416</v>
      </c>
      <c r="C14300" s="148">
        <v>9513.9953999999998</v>
      </c>
      <c r="D14300" s="148">
        <f t="shared" si="669"/>
        <v>11607.07</v>
      </c>
      <c r="E14300" s="138" t="s">
        <v>2044</v>
      </c>
      <c r="F14300" s="148">
        <f t="shared" si="670"/>
        <v>9514</v>
      </c>
      <c r="G14300" s="148">
        <f t="shared" si="671"/>
        <v>11607.08</v>
      </c>
    </row>
    <row r="14301" spans="1:7" ht="14.4" customHeight="1">
      <c r="A14301" s="138" t="s">
        <v>23417</v>
      </c>
      <c r="B14301" s="151" t="s">
        <v>23418</v>
      </c>
      <c r="C14301" s="148">
        <v>9513.9953999999998</v>
      </c>
      <c r="D14301" s="148">
        <f t="shared" si="669"/>
        <v>11607.07</v>
      </c>
      <c r="E14301" s="138" t="s">
        <v>2044</v>
      </c>
      <c r="F14301" s="148">
        <f t="shared" si="670"/>
        <v>9514</v>
      </c>
      <c r="G14301" s="148">
        <f t="shared" si="671"/>
        <v>11607.08</v>
      </c>
    </row>
    <row r="14302" spans="1:7" ht="14.4" customHeight="1">
      <c r="A14302" s="138" t="s">
        <v>23419</v>
      </c>
      <c r="B14302" s="151" t="s">
        <v>23420</v>
      </c>
      <c r="C14302" s="148">
        <v>9513.9953999999998</v>
      </c>
      <c r="D14302" s="148">
        <f t="shared" si="669"/>
        <v>11607.07</v>
      </c>
      <c r="E14302" s="138" t="s">
        <v>2044</v>
      </c>
      <c r="F14302" s="148">
        <f t="shared" si="670"/>
        <v>9514</v>
      </c>
      <c r="G14302" s="148">
        <f t="shared" si="671"/>
        <v>11607.08</v>
      </c>
    </row>
    <row r="14303" spans="1:7" ht="14.4" customHeight="1">
      <c r="A14303" s="138" t="s">
        <v>23421</v>
      </c>
      <c r="B14303" s="151" t="s">
        <v>23422</v>
      </c>
      <c r="C14303" s="148">
        <v>9513.9953999999998</v>
      </c>
      <c r="D14303" s="148">
        <f t="shared" si="669"/>
        <v>11607.07</v>
      </c>
      <c r="E14303" s="138" t="s">
        <v>2044</v>
      </c>
      <c r="F14303" s="148">
        <f t="shared" si="670"/>
        <v>9514</v>
      </c>
      <c r="G14303" s="148">
        <f t="shared" si="671"/>
        <v>11607.08</v>
      </c>
    </row>
    <row r="14304" spans="1:7" ht="14.4" customHeight="1">
      <c r="A14304" s="138" t="s">
        <v>23423</v>
      </c>
      <c r="B14304" s="151" t="s">
        <v>23424</v>
      </c>
      <c r="C14304" s="148">
        <v>9513.9953999999998</v>
      </c>
      <c r="D14304" s="148">
        <f t="shared" si="669"/>
        <v>11607.07</v>
      </c>
      <c r="E14304" s="138" t="s">
        <v>2044</v>
      </c>
      <c r="F14304" s="148">
        <f t="shared" si="670"/>
        <v>9514</v>
      </c>
      <c r="G14304" s="148">
        <f t="shared" si="671"/>
        <v>11607.08</v>
      </c>
    </row>
    <row r="14305" spans="1:7" ht="14.4" customHeight="1">
      <c r="A14305" s="138" t="s">
        <v>23425</v>
      </c>
      <c r="B14305" s="151" t="s">
        <v>23426</v>
      </c>
      <c r="C14305" s="148">
        <v>9513.9953999999998</v>
      </c>
      <c r="D14305" s="148">
        <f t="shared" si="669"/>
        <v>11607.07</v>
      </c>
      <c r="E14305" s="138" t="s">
        <v>2044</v>
      </c>
      <c r="F14305" s="148">
        <f t="shared" si="670"/>
        <v>9514</v>
      </c>
      <c r="G14305" s="148">
        <f t="shared" si="671"/>
        <v>11607.08</v>
      </c>
    </row>
    <row r="14306" spans="1:7" ht="14.4" customHeight="1">
      <c r="A14306" s="138" t="s">
        <v>23427</v>
      </c>
      <c r="B14306" s="151" t="s">
        <v>23428</v>
      </c>
      <c r="C14306" s="148">
        <v>9513.9953999999998</v>
      </c>
      <c r="D14306" s="148">
        <f t="shared" si="669"/>
        <v>11607.07</v>
      </c>
      <c r="E14306" s="138" t="s">
        <v>2044</v>
      </c>
      <c r="F14306" s="148">
        <f t="shared" si="670"/>
        <v>9514</v>
      </c>
      <c r="G14306" s="148">
        <f t="shared" si="671"/>
        <v>11607.08</v>
      </c>
    </row>
    <row r="14307" spans="1:7" ht="14.4" customHeight="1">
      <c r="A14307" s="138" t="s">
        <v>23429</v>
      </c>
      <c r="B14307" s="151" t="s">
        <v>23430</v>
      </c>
      <c r="C14307" s="148">
        <v>9513.9953999999998</v>
      </c>
      <c r="D14307" s="148">
        <f t="shared" si="669"/>
        <v>11607.07</v>
      </c>
      <c r="E14307" s="138" t="s">
        <v>2044</v>
      </c>
      <c r="F14307" s="148">
        <f t="shared" si="670"/>
        <v>9514</v>
      </c>
      <c r="G14307" s="148">
        <f t="shared" si="671"/>
        <v>11607.08</v>
      </c>
    </row>
    <row r="14308" spans="1:7" ht="14.4" customHeight="1">
      <c r="A14308" s="138" t="s">
        <v>23431</v>
      </c>
      <c r="B14308" s="151" t="s">
        <v>23432</v>
      </c>
      <c r="C14308" s="148">
        <v>9513.9953999999998</v>
      </c>
      <c r="D14308" s="148">
        <f t="shared" si="669"/>
        <v>11607.07</v>
      </c>
      <c r="E14308" s="138" t="s">
        <v>2044</v>
      </c>
      <c r="F14308" s="148">
        <f t="shared" si="670"/>
        <v>9514</v>
      </c>
      <c r="G14308" s="148">
        <f t="shared" si="671"/>
        <v>11607.08</v>
      </c>
    </row>
    <row r="14309" spans="1:7" ht="14.4" customHeight="1">
      <c r="A14309" s="138" t="s">
        <v>23433</v>
      </c>
      <c r="B14309" s="151" t="s">
        <v>23434</v>
      </c>
      <c r="C14309" s="148">
        <v>9513.9953999999998</v>
      </c>
      <c r="D14309" s="148">
        <f t="shared" si="669"/>
        <v>11607.07</v>
      </c>
      <c r="E14309" s="138" t="s">
        <v>2044</v>
      </c>
      <c r="F14309" s="148">
        <f t="shared" si="670"/>
        <v>9514</v>
      </c>
      <c r="G14309" s="148">
        <f t="shared" si="671"/>
        <v>11607.08</v>
      </c>
    </row>
    <row r="14310" spans="1:7" ht="14.4" customHeight="1">
      <c r="A14310" s="138" t="s">
        <v>23435</v>
      </c>
      <c r="B14310" s="151" t="s">
        <v>23436</v>
      </c>
      <c r="C14310" s="148">
        <v>9513.9953999999998</v>
      </c>
      <c r="D14310" s="148">
        <f t="shared" si="669"/>
        <v>11607.07</v>
      </c>
      <c r="E14310" s="138" t="s">
        <v>2044</v>
      </c>
      <c r="F14310" s="148">
        <f t="shared" si="670"/>
        <v>9514</v>
      </c>
      <c r="G14310" s="148">
        <f t="shared" si="671"/>
        <v>11607.08</v>
      </c>
    </row>
    <row r="14311" spans="1:7" ht="14.4" customHeight="1">
      <c r="A14311" s="138" t="s">
        <v>23437</v>
      </c>
      <c r="B14311" s="151" t="s">
        <v>23438</v>
      </c>
      <c r="C14311" s="148">
        <v>9513.9953999999998</v>
      </c>
      <c r="D14311" s="148">
        <f t="shared" si="669"/>
        <v>11607.07</v>
      </c>
      <c r="E14311" s="138" t="s">
        <v>2044</v>
      </c>
      <c r="F14311" s="148">
        <f t="shared" si="670"/>
        <v>9514</v>
      </c>
      <c r="G14311" s="148">
        <f t="shared" si="671"/>
        <v>11607.08</v>
      </c>
    </row>
    <row r="14312" spans="1:7" ht="14.4" customHeight="1">
      <c r="A14312" s="138" t="s">
        <v>23439</v>
      </c>
      <c r="B14312" s="151" t="s">
        <v>23440</v>
      </c>
      <c r="C14312" s="148">
        <v>9513.9953999999998</v>
      </c>
      <c r="D14312" s="148">
        <f t="shared" si="669"/>
        <v>11607.07</v>
      </c>
      <c r="E14312" s="138" t="s">
        <v>2044</v>
      </c>
      <c r="F14312" s="148">
        <f t="shared" si="670"/>
        <v>9514</v>
      </c>
      <c r="G14312" s="148">
        <f t="shared" si="671"/>
        <v>11607.08</v>
      </c>
    </row>
    <row r="14313" spans="1:7" ht="14.4" customHeight="1">
      <c r="A14313" s="138" t="s">
        <v>23441</v>
      </c>
      <c r="B14313" s="151" t="s">
        <v>23442</v>
      </c>
      <c r="C14313" s="148">
        <v>9513.9953999999998</v>
      </c>
      <c r="D14313" s="148">
        <f t="shared" si="669"/>
        <v>11607.07</v>
      </c>
      <c r="E14313" s="138" t="s">
        <v>2044</v>
      </c>
      <c r="F14313" s="148">
        <f t="shared" si="670"/>
        <v>9514</v>
      </c>
      <c r="G14313" s="148">
        <f t="shared" si="671"/>
        <v>11607.08</v>
      </c>
    </row>
    <row r="14314" spans="1:7" ht="14.4" customHeight="1">
      <c r="A14314" s="138" t="s">
        <v>23443</v>
      </c>
      <c r="B14314" s="151" t="s">
        <v>23444</v>
      </c>
      <c r="C14314" s="148">
        <v>9513.9953999999998</v>
      </c>
      <c r="D14314" s="148">
        <f t="shared" si="669"/>
        <v>11607.07</v>
      </c>
      <c r="E14314" s="138" t="s">
        <v>2044</v>
      </c>
      <c r="F14314" s="148">
        <f t="shared" si="670"/>
        <v>9514</v>
      </c>
      <c r="G14314" s="148">
        <f t="shared" si="671"/>
        <v>11607.08</v>
      </c>
    </row>
    <row r="14315" spans="1:7" ht="14.4" customHeight="1">
      <c r="A14315" s="138" t="s">
        <v>23445</v>
      </c>
      <c r="B14315" s="151" t="s">
        <v>23446</v>
      </c>
      <c r="C14315" s="148">
        <v>9513.9953999999998</v>
      </c>
      <c r="D14315" s="148">
        <f t="shared" si="669"/>
        <v>11607.07</v>
      </c>
      <c r="E14315" s="138" t="s">
        <v>2044</v>
      </c>
      <c r="F14315" s="148">
        <f t="shared" si="670"/>
        <v>9514</v>
      </c>
      <c r="G14315" s="148">
        <f t="shared" si="671"/>
        <v>11607.08</v>
      </c>
    </row>
    <row r="14316" spans="1:7" ht="14.4" customHeight="1">
      <c r="A14316" s="138" t="s">
        <v>23447</v>
      </c>
      <c r="B14316" s="151" t="s">
        <v>23448</v>
      </c>
      <c r="C14316" s="148">
        <v>9513.9953999999998</v>
      </c>
      <c r="D14316" s="148">
        <f t="shared" si="669"/>
        <v>11607.07</v>
      </c>
      <c r="E14316" s="138" t="s">
        <v>2044</v>
      </c>
      <c r="F14316" s="148">
        <f t="shared" si="670"/>
        <v>9514</v>
      </c>
      <c r="G14316" s="148">
        <f t="shared" si="671"/>
        <v>11607.08</v>
      </c>
    </row>
    <row r="14317" spans="1:7" ht="14.4" customHeight="1">
      <c r="A14317" s="138" t="s">
        <v>23449</v>
      </c>
      <c r="B14317" s="151" t="s">
        <v>23450</v>
      </c>
      <c r="C14317" s="148">
        <v>9513.9953999999998</v>
      </c>
      <c r="D14317" s="148">
        <f t="shared" si="669"/>
        <v>11607.07</v>
      </c>
      <c r="E14317" s="138" t="s">
        <v>2044</v>
      </c>
      <c r="F14317" s="148">
        <f t="shared" si="670"/>
        <v>9514</v>
      </c>
      <c r="G14317" s="148">
        <f t="shared" si="671"/>
        <v>11607.08</v>
      </c>
    </row>
    <row r="14318" spans="1:7" ht="14.4" customHeight="1">
      <c r="A14318" s="138" t="s">
        <v>23451</v>
      </c>
      <c r="B14318" s="151" t="s">
        <v>23452</v>
      </c>
      <c r="C14318" s="148">
        <v>9513.9953999999998</v>
      </c>
      <c r="D14318" s="148">
        <f t="shared" si="669"/>
        <v>11607.07</v>
      </c>
      <c r="E14318" s="138" t="s">
        <v>2044</v>
      </c>
      <c r="F14318" s="148">
        <f t="shared" si="670"/>
        <v>9514</v>
      </c>
      <c r="G14318" s="148">
        <f t="shared" si="671"/>
        <v>11607.08</v>
      </c>
    </row>
    <row r="14319" spans="1:7" ht="14.4" customHeight="1">
      <c r="A14319" s="138" t="s">
        <v>23453</v>
      </c>
      <c r="B14319" s="151" t="s">
        <v>23454</v>
      </c>
      <c r="C14319" s="148">
        <v>9513.9953999999998</v>
      </c>
      <c r="D14319" s="148">
        <f t="shared" si="669"/>
        <v>11607.07</v>
      </c>
      <c r="E14319" s="138" t="s">
        <v>2044</v>
      </c>
      <c r="F14319" s="148">
        <f t="shared" si="670"/>
        <v>9514</v>
      </c>
      <c r="G14319" s="148">
        <f t="shared" si="671"/>
        <v>11607.08</v>
      </c>
    </row>
    <row r="14320" spans="1:7" ht="14.4" customHeight="1">
      <c r="A14320" s="138" t="s">
        <v>23455</v>
      </c>
      <c r="B14320" s="151" t="s">
        <v>23456</v>
      </c>
      <c r="C14320" s="148">
        <v>9513.9953999999998</v>
      </c>
      <c r="D14320" s="148">
        <f t="shared" si="669"/>
        <v>11607.07</v>
      </c>
      <c r="E14320" s="138" t="s">
        <v>2044</v>
      </c>
      <c r="F14320" s="148">
        <f t="shared" si="670"/>
        <v>9514</v>
      </c>
      <c r="G14320" s="148">
        <f t="shared" si="671"/>
        <v>11607.08</v>
      </c>
    </row>
    <row r="14321" spans="1:7" ht="14.4" customHeight="1">
      <c r="A14321" s="138" t="s">
        <v>23457</v>
      </c>
      <c r="B14321" s="151" t="s">
        <v>23458</v>
      </c>
      <c r="C14321" s="148">
        <v>9513.9953999999998</v>
      </c>
      <c r="D14321" s="148">
        <f t="shared" si="669"/>
        <v>11607.07</v>
      </c>
      <c r="E14321" s="138" t="s">
        <v>2044</v>
      </c>
      <c r="F14321" s="148">
        <f t="shared" si="670"/>
        <v>9514</v>
      </c>
      <c r="G14321" s="148">
        <f t="shared" si="671"/>
        <v>11607.08</v>
      </c>
    </row>
    <row r="14322" spans="1:7" ht="14.4" customHeight="1">
      <c r="A14322" s="138" t="s">
        <v>23459</v>
      </c>
      <c r="B14322" s="151" t="s">
        <v>23460</v>
      </c>
      <c r="C14322" s="148">
        <v>9513.9953999999998</v>
      </c>
      <c r="D14322" s="148">
        <f t="shared" si="669"/>
        <v>11607.07</v>
      </c>
      <c r="E14322" s="138" t="s">
        <v>2044</v>
      </c>
      <c r="F14322" s="148">
        <f t="shared" si="670"/>
        <v>9514</v>
      </c>
      <c r="G14322" s="148">
        <f t="shared" si="671"/>
        <v>11607.08</v>
      </c>
    </row>
    <row r="14323" spans="1:7" ht="14.4" customHeight="1">
      <c r="A14323" s="138" t="s">
        <v>23461</v>
      </c>
      <c r="B14323" s="151" t="s">
        <v>23462</v>
      </c>
      <c r="C14323" s="148">
        <v>9513.9953999999998</v>
      </c>
      <c r="D14323" s="148">
        <f t="shared" si="669"/>
        <v>11607.07</v>
      </c>
      <c r="E14323" s="138" t="s">
        <v>2044</v>
      </c>
      <c r="F14323" s="148">
        <f t="shared" si="670"/>
        <v>9514</v>
      </c>
      <c r="G14323" s="148">
        <f t="shared" si="671"/>
        <v>11607.08</v>
      </c>
    </row>
    <row r="14324" spans="1:7" ht="14.4" customHeight="1">
      <c r="A14324" s="138" t="s">
        <v>23463</v>
      </c>
      <c r="B14324" s="151" t="s">
        <v>23464</v>
      </c>
      <c r="C14324" s="148">
        <v>9513.9953999999998</v>
      </c>
      <c r="D14324" s="148">
        <f t="shared" si="669"/>
        <v>11607.07</v>
      </c>
      <c r="E14324" s="138" t="s">
        <v>2044</v>
      </c>
      <c r="F14324" s="148">
        <f t="shared" si="670"/>
        <v>9514</v>
      </c>
      <c r="G14324" s="148">
        <f t="shared" si="671"/>
        <v>11607.08</v>
      </c>
    </row>
    <row r="14325" spans="1:7" ht="14.4" customHeight="1">
      <c r="A14325" s="138" t="s">
        <v>23465</v>
      </c>
      <c r="B14325" s="151" t="s">
        <v>23466</v>
      </c>
      <c r="C14325" s="148">
        <v>9513.9953999999998</v>
      </c>
      <c r="D14325" s="148">
        <f t="shared" si="669"/>
        <v>11607.07</v>
      </c>
      <c r="E14325" s="138" t="s">
        <v>2044</v>
      </c>
      <c r="F14325" s="148">
        <f t="shared" si="670"/>
        <v>9514</v>
      </c>
      <c r="G14325" s="148">
        <f t="shared" si="671"/>
        <v>11607.08</v>
      </c>
    </row>
    <row r="14326" spans="1:7" ht="14.4" customHeight="1">
      <c r="A14326" s="138" t="s">
        <v>23467</v>
      </c>
      <c r="B14326" s="151" t="s">
        <v>23468</v>
      </c>
      <c r="C14326" s="148">
        <v>9513.9953999999998</v>
      </c>
      <c r="D14326" s="148">
        <f t="shared" si="669"/>
        <v>11607.07</v>
      </c>
      <c r="E14326" s="138" t="s">
        <v>2044</v>
      </c>
      <c r="F14326" s="148">
        <f t="shared" si="670"/>
        <v>9514</v>
      </c>
      <c r="G14326" s="148">
        <f t="shared" si="671"/>
        <v>11607.08</v>
      </c>
    </row>
    <row r="14327" spans="1:7" ht="14.4" customHeight="1">
      <c r="A14327" s="138" t="s">
        <v>23469</v>
      </c>
      <c r="B14327" s="151" t="s">
        <v>23470</v>
      </c>
      <c r="C14327" s="148">
        <v>9513.9953999999998</v>
      </c>
      <c r="D14327" s="148">
        <f t="shared" si="669"/>
        <v>11607.07</v>
      </c>
      <c r="E14327" s="138" t="s">
        <v>2044</v>
      </c>
      <c r="F14327" s="148">
        <f t="shared" si="670"/>
        <v>9514</v>
      </c>
      <c r="G14327" s="148">
        <f t="shared" si="671"/>
        <v>11607.08</v>
      </c>
    </row>
    <row r="14328" spans="1:7" ht="14.4" customHeight="1">
      <c r="A14328" s="138" t="s">
        <v>23471</v>
      </c>
      <c r="B14328" s="151" t="s">
        <v>23472</v>
      </c>
      <c r="C14328" s="148">
        <v>9513.9953999999998</v>
      </c>
      <c r="D14328" s="148">
        <f t="shared" si="669"/>
        <v>11607.07</v>
      </c>
      <c r="E14328" s="138" t="s">
        <v>2044</v>
      </c>
      <c r="F14328" s="148">
        <f t="shared" si="670"/>
        <v>9514</v>
      </c>
      <c r="G14328" s="148">
        <f t="shared" si="671"/>
        <v>11607.08</v>
      </c>
    </row>
    <row r="14329" spans="1:7" ht="14.4" customHeight="1">
      <c r="A14329" s="138" t="s">
        <v>23473</v>
      </c>
      <c r="B14329" s="151" t="s">
        <v>23474</v>
      </c>
      <c r="C14329" s="148">
        <v>9513.9953999999998</v>
      </c>
      <c r="D14329" s="148">
        <f t="shared" si="669"/>
        <v>11607.07</v>
      </c>
      <c r="E14329" s="138" t="s">
        <v>2044</v>
      </c>
      <c r="F14329" s="148">
        <f t="shared" si="670"/>
        <v>9514</v>
      </c>
      <c r="G14329" s="148">
        <f t="shared" si="671"/>
        <v>11607.08</v>
      </c>
    </row>
    <row r="14330" spans="1:7" ht="14.4" customHeight="1">
      <c r="A14330" s="138" t="s">
        <v>23475</v>
      </c>
      <c r="B14330" s="151" t="s">
        <v>23476</v>
      </c>
      <c r="C14330" s="148">
        <v>9513.9953999999998</v>
      </c>
      <c r="D14330" s="148">
        <f t="shared" si="669"/>
        <v>11607.07</v>
      </c>
      <c r="E14330" s="138" t="s">
        <v>2044</v>
      </c>
      <c r="F14330" s="148">
        <f t="shared" si="670"/>
        <v>9514</v>
      </c>
      <c r="G14330" s="148">
        <f t="shared" si="671"/>
        <v>11607.08</v>
      </c>
    </row>
    <row r="14331" spans="1:7" ht="14.4" customHeight="1">
      <c r="A14331" s="138" t="s">
        <v>23477</v>
      </c>
      <c r="B14331" s="151" t="s">
        <v>23478</v>
      </c>
      <c r="C14331" s="148">
        <v>9513.9953999999998</v>
      </c>
      <c r="D14331" s="148">
        <f t="shared" si="669"/>
        <v>11607.07</v>
      </c>
      <c r="E14331" s="138" t="s">
        <v>2044</v>
      </c>
      <c r="F14331" s="148">
        <f t="shared" si="670"/>
        <v>9514</v>
      </c>
      <c r="G14331" s="148">
        <f t="shared" si="671"/>
        <v>11607.08</v>
      </c>
    </row>
    <row r="14332" spans="1:7" ht="14.4" customHeight="1">
      <c r="A14332" s="138" t="s">
        <v>23479</v>
      </c>
      <c r="B14332" s="151" t="s">
        <v>23480</v>
      </c>
      <c r="C14332" s="148">
        <v>9513.9953999999998</v>
      </c>
      <c r="D14332" s="148">
        <f t="shared" si="669"/>
        <v>11607.07</v>
      </c>
      <c r="E14332" s="138" t="s">
        <v>2044</v>
      </c>
      <c r="F14332" s="148">
        <f t="shared" si="670"/>
        <v>9514</v>
      </c>
      <c r="G14332" s="148">
        <f t="shared" si="671"/>
        <v>11607.08</v>
      </c>
    </row>
    <row r="14333" spans="1:7" ht="14.4" customHeight="1">
      <c r="A14333" s="138" t="s">
        <v>23481</v>
      </c>
      <c r="B14333" s="151" t="s">
        <v>23482</v>
      </c>
      <c r="C14333" s="148">
        <v>9513.9953999999998</v>
      </c>
      <c r="D14333" s="148">
        <f t="shared" si="669"/>
        <v>11607.07</v>
      </c>
      <c r="E14333" s="138" t="s">
        <v>2044</v>
      </c>
      <c r="F14333" s="148">
        <f t="shared" si="670"/>
        <v>9514</v>
      </c>
      <c r="G14333" s="148">
        <f t="shared" si="671"/>
        <v>11607.08</v>
      </c>
    </row>
    <row r="14334" spans="1:7" ht="14.4" customHeight="1">
      <c r="A14334" s="138" t="s">
        <v>23483</v>
      </c>
      <c r="B14334" s="151" t="s">
        <v>23484</v>
      </c>
      <c r="C14334" s="148">
        <v>9513.9953999999998</v>
      </c>
      <c r="D14334" s="148">
        <f t="shared" si="669"/>
        <v>11607.07</v>
      </c>
      <c r="E14334" s="138" t="s">
        <v>2044</v>
      </c>
      <c r="F14334" s="148">
        <f t="shared" si="670"/>
        <v>9514</v>
      </c>
      <c r="G14334" s="148">
        <f t="shared" si="671"/>
        <v>11607.08</v>
      </c>
    </row>
    <row r="14335" spans="1:7" ht="14.4" customHeight="1">
      <c r="A14335" s="138" t="s">
        <v>23485</v>
      </c>
      <c r="B14335" s="151" t="s">
        <v>23486</v>
      </c>
      <c r="C14335" s="148">
        <v>9513.9953999999998</v>
      </c>
      <c r="D14335" s="148">
        <f t="shared" si="669"/>
        <v>11607.07</v>
      </c>
      <c r="E14335" s="138" t="s">
        <v>2044</v>
      </c>
      <c r="F14335" s="148">
        <f t="shared" si="670"/>
        <v>9514</v>
      </c>
      <c r="G14335" s="148">
        <f t="shared" si="671"/>
        <v>11607.08</v>
      </c>
    </row>
    <row r="14336" spans="1:7" ht="14.4" customHeight="1">
      <c r="A14336" s="138" t="s">
        <v>23487</v>
      </c>
      <c r="B14336" s="151" t="s">
        <v>23488</v>
      </c>
      <c r="C14336" s="148">
        <v>9513.9953999999998</v>
      </c>
      <c r="D14336" s="148">
        <f t="shared" si="669"/>
        <v>11607.07</v>
      </c>
      <c r="E14336" s="138" t="s">
        <v>2044</v>
      </c>
      <c r="F14336" s="148">
        <f t="shared" si="670"/>
        <v>9514</v>
      </c>
      <c r="G14336" s="148">
        <f t="shared" si="671"/>
        <v>11607.08</v>
      </c>
    </row>
    <row r="14337" spans="1:7" ht="14.4" customHeight="1">
      <c r="A14337" s="138" t="s">
        <v>23489</v>
      </c>
      <c r="B14337" s="151" t="s">
        <v>23490</v>
      </c>
      <c r="C14337" s="148">
        <v>9513.9953999999998</v>
      </c>
      <c r="D14337" s="148">
        <f t="shared" si="669"/>
        <v>11607.07</v>
      </c>
      <c r="E14337" s="138" t="s">
        <v>2044</v>
      </c>
      <c r="F14337" s="148">
        <f t="shared" si="670"/>
        <v>9514</v>
      </c>
      <c r="G14337" s="148">
        <f t="shared" si="671"/>
        <v>11607.08</v>
      </c>
    </row>
    <row r="14338" spans="1:7" ht="14.4" customHeight="1">
      <c r="A14338" s="138" t="s">
        <v>23491</v>
      </c>
      <c r="B14338" s="151" t="s">
        <v>23492</v>
      </c>
      <c r="C14338" s="148">
        <v>9513.9953999999998</v>
      </c>
      <c r="D14338" s="148">
        <f t="shared" si="669"/>
        <v>11607.07</v>
      </c>
      <c r="E14338" s="138" t="s">
        <v>2044</v>
      </c>
      <c r="F14338" s="148">
        <f t="shared" si="670"/>
        <v>9514</v>
      </c>
      <c r="G14338" s="148">
        <f t="shared" si="671"/>
        <v>11607.08</v>
      </c>
    </row>
    <row r="14339" spans="1:7" ht="14.4" customHeight="1">
      <c r="A14339" s="138" t="s">
        <v>23493</v>
      </c>
      <c r="B14339" s="151" t="s">
        <v>23494</v>
      </c>
      <c r="C14339" s="148">
        <v>9513.9953999999998</v>
      </c>
      <c r="D14339" s="148">
        <f t="shared" si="669"/>
        <v>11607.07</v>
      </c>
      <c r="E14339" s="138" t="s">
        <v>2044</v>
      </c>
      <c r="F14339" s="148">
        <f t="shared" si="670"/>
        <v>9514</v>
      </c>
      <c r="G14339" s="148">
        <f t="shared" si="671"/>
        <v>11607.08</v>
      </c>
    </row>
    <row r="14340" spans="1:7" ht="14.4" customHeight="1">
      <c r="A14340" s="138" t="s">
        <v>23495</v>
      </c>
      <c r="B14340" s="151" t="s">
        <v>23496</v>
      </c>
      <c r="C14340" s="148">
        <v>9513.9953999999998</v>
      </c>
      <c r="D14340" s="148">
        <f t="shared" si="669"/>
        <v>11607.07</v>
      </c>
      <c r="E14340" s="138" t="s">
        <v>2044</v>
      </c>
      <c r="F14340" s="148">
        <f t="shared" si="670"/>
        <v>9514</v>
      </c>
      <c r="G14340" s="148">
        <f t="shared" si="671"/>
        <v>11607.08</v>
      </c>
    </row>
    <row r="14341" spans="1:7" ht="14.4" customHeight="1">
      <c r="A14341" s="138" t="s">
        <v>23497</v>
      </c>
      <c r="B14341" s="151" t="s">
        <v>23498</v>
      </c>
      <c r="C14341" s="148">
        <v>9513.9953999999998</v>
      </c>
      <c r="D14341" s="148">
        <f t="shared" si="669"/>
        <v>11607.07</v>
      </c>
      <c r="E14341" s="138" t="s">
        <v>2044</v>
      </c>
      <c r="F14341" s="148">
        <f t="shared" si="670"/>
        <v>9514</v>
      </c>
      <c r="G14341" s="148">
        <f t="shared" si="671"/>
        <v>11607.08</v>
      </c>
    </row>
    <row r="14342" spans="1:7" ht="14.4" customHeight="1">
      <c r="A14342" s="138" t="s">
        <v>23499</v>
      </c>
      <c r="B14342" s="151" t="s">
        <v>23500</v>
      </c>
      <c r="C14342" s="148">
        <v>9513.9953999999998</v>
      </c>
      <c r="D14342" s="148">
        <f t="shared" si="669"/>
        <v>11607.07</v>
      </c>
      <c r="E14342" s="138" t="s">
        <v>2044</v>
      </c>
      <c r="F14342" s="148">
        <f t="shared" si="670"/>
        <v>9514</v>
      </c>
      <c r="G14342" s="148">
        <f t="shared" si="671"/>
        <v>11607.08</v>
      </c>
    </row>
    <row r="14343" spans="1:7" ht="14.4" customHeight="1">
      <c r="A14343" s="138" t="s">
        <v>23501</v>
      </c>
      <c r="B14343" s="151" t="s">
        <v>23502</v>
      </c>
      <c r="C14343" s="148">
        <v>9513.9953999999998</v>
      </c>
      <c r="D14343" s="148">
        <f t="shared" si="669"/>
        <v>11607.07</v>
      </c>
      <c r="E14343" s="138" t="s">
        <v>2044</v>
      </c>
      <c r="F14343" s="148">
        <f t="shared" si="670"/>
        <v>9514</v>
      </c>
      <c r="G14343" s="148">
        <f t="shared" si="671"/>
        <v>11607.08</v>
      </c>
    </row>
    <row r="14344" spans="1:7" ht="14.4" customHeight="1">
      <c r="A14344" s="138" t="s">
        <v>23503</v>
      </c>
      <c r="B14344" s="151" t="s">
        <v>23504</v>
      </c>
      <c r="C14344" s="148">
        <v>9513.9953999999998</v>
      </c>
      <c r="D14344" s="148">
        <f t="shared" si="669"/>
        <v>11607.07</v>
      </c>
      <c r="E14344" s="138" t="s">
        <v>2044</v>
      </c>
      <c r="F14344" s="148">
        <f t="shared" si="670"/>
        <v>9514</v>
      </c>
      <c r="G14344" s="148">
        <f t="shared" si="671"/>
        <v>11607.08</v>
      </c>
    </row>
    <row r="14345" spans="1:7" ht="14.4" customHeight="1">
      <c r="A14345" s="138" t="s">
        <v>23505</v>
      </c>
      <c r="B14345" s="151" t="s">
        <v>23373</v>
      </c>
      <c r="C14345" s="148">
        <v>2636.9431</v>
      </c>
      <c r="D14345" s="148">
        <f t="shared" ref="D14345:D14408" si="672">ROUND(C14345*(1+$D$8),2)</f>
        <v>3217.07</v>
      </c>
      <c r="E14345" s="138" t="s">
        <v>2033</v>
      </c>
      <c r="F14345" s="148">
        <f t="shared" ref="F14345:F14408" si="673">ROUND(C14345*(1-HLOOKUP(E14345,$1:$2,2,FALSE)),2)</f>
        <v>2636.94</v>
      </c>
      <c r="G14345" s="148">
        <f t="shared" ref="G14345:G14408" si="674">F14345*(1+$D$8)</f>
        <v>3217.0668000000001</v>
      </c>
    </row>
    <row r="14346" spans="1:7" ht="14.4" customHeight="1">
      <c r="A14346" s="138" t="s">
        <v>23506</v>
      </c>
      <c r="B14346" s="151" t="s">
        <v>23373</v>
      </c>
      <c r="C14346" s="148">
        <v>2636.9431</v>
      </c>
      <c r="D14346" s="148">
        <f t="shared" si="672"/>
        <v>3217.07</v>
      </c>
      <c r="E14346" s="138" t="s">
        <v>2033</v>
      </c>
      <c r="F14346" s="148">
        <f t="shared" si="673"/>
        <v>2636.94</v>
      </c>
      <c r="G14346" s="148">
        <f t="shared" si="674"/>
        <v>3217.0668000000001</v>
      </c>
    </row>
    <row r="14347" spans="1:7" ht="14.4" customHeight="1">
      <c r="A14347" s="138" t="s">
        <v>23507</v>
      </c>
      <c r="B14347" s="151" t="s">
        <v>23508</v>
      </c>
      <c r="C14347" s="148">
        <v>3912.0699999999997</v>
      </c>
      <c r="D14347" s="148">
        <f t="shared" si="672"/>
        <v>4772.7299999999996</v>
      </c>
      <c r="E14347" s="138" t="s">
        <v>2033</v>
      </c>
      <c r="F14347" s="148">
        <f t="shared" si="673"/>
        <v>3912.07</v>
      </c>
      <c r="G14347" s="148">
        <f t="shared" si="674"/>
        <v>4772.7254000000003</v>
      </c>
    </row>
    <row r="14348" spans="1:7" ht="14.4" customHeight="1">
      <c r="A14348" s="138" t="s">
        <v>23509</v>
      </c>
      <c r="B14348" s="151" t="s">
        <v>23373</v>
      </c>
      <c r="C14348" s="148">
        <v>1801.9078000000002</v>
      </c>
      <c r="D14348" s="148">
        <f t="shared" si="672"/>
        <v>2198.33</v>
      </c>
      <c r="E14348" s="138" t="s">
        <v>2032</v>
      </c>
      <c r="F14348" s="148">
        <f t="shared" si="673"/>
        <v>1801.91</v>
      </c>
      <c r="G14348" s="148">
        <f t="shared" si="674"/>
        <v>2198.3301999999999</v>
      </c>
    </row>
    <row r="14349" spans="1:7" ht="14.4" customHeight="1">
      <c r="A14349" s="138" t="s">
        <v>23510</v>
      </c>
      <c r="B14349" s="151" t="s">
        <v>23373</v>
      </c>
      <c r="C14349" s="148">
        <v>1801.9078000000002</v>
      </c>
      <c r="D14349" s="148">
        <f t="shared" si="672"/>
        <v>2198.33</v>
      </c>
      <c r="E14349" s="138" t="s">
        <v>2032</v>
      </c>
      <c r="F14349" s="148">
        <f t="shared" si="673"/>
        <v>1801.91</v>
      </c>
      <c r="G14349" s="148">
        <f t="shared" si="674"/>
        <v>2198.3301999999999</v>
      </c>
    </row>
    <row r="14350" spans="1:7" ht="14.4" customHeight="1">
      <c r="A14350" s="138" t="s">
        <v>23511</v>
      </c>
      <c r="B14350" s="151" t="s">
        <v>23508</v>
      </c>
      <c r="C14350" s="148">
        <v>3912.0699999999997</v>
      </c>
      <c r="D14350" s="148">
        <f t="shared" si="672"/>
        <v>4772.7299999999996</v>
      </c>
      <c r="E14350" s="138" t="s">
        <v>2033</v>
      </c>
      <c r="F14350" s="148">
        <f t="shared" si="673"/>
        <v>3912.07</v>
      </c>
      <c r="G14350" s="148">
        <f t="shared" si="674"/>
        <v>4772.7254000000003</v>
      </c>
    </row>
    <row r="14351" spans="1:7" ht="14.4" customHeight="1">
      <c r="A14351" s="138" t="s">
        <v>23512</v>
      </c>
      <c r="B14351" s="151" t="s">
        <v>23513</v>
      </c>
      <c r="C14351" s="148">
        <v>328142.69484227005</v>
      </c>
      <c r="D14351" s="148">
        <f t="shared" si="672"/>
        <v>400334.09</v>
      </c>
      <c r="E14351" s="138" t="s">
        <v>2045</v>
      </c>
      <c r="F14351" s="148">
        <f t="shared" si="673"/>
        <v>328142.69</v>
      </c>
      <c r="G14351" s="148">
        <f t="shared" si="674"/>
        <v>400334.08179999999</v>
      </c>
    </row>
    <row r="14352" spans="1:7" ht="14.4" customHeight="1">
      <c r="A14352" s="138" t="s">
        <v>23514</v>
      </c>
      <c r="B14352" s="151" t="s">
        <v>23513</v>
      </c>
      <c r="C14352" s="148">
        <v>328142.69484227005</v>
      </c>
      <c r="D14352" s="148">
        <f t="shared" si="672"/>
        <v>400334.09</v>
      </c>
      <c r="E14352" s="138" t="s">
        <v>2045</v>
      </c>
      <c r="F14352" s="148">
        <f t="shared" si="673"/>
        <v>328142.69</v>
      </c>
      <c r="G14352" s="148">
        <f t="shared" si="674"/>
        <v>400334.08179999999</v>
      </c>
    </row>
    <row r="14353" spans="1:7" ht="14.4" customHeight="1">
      <c r="A14353" s="138" t="s">
        <v>23515</v>
      </c>
      <c r="B14353" s="151" t="s">
        <v>23513</v>
      </c>
      <c r="C14353" s="148">
        <v>329766.82803141</v>
      </c>
      <c r="D14353" s="148">
        <f t="shared" si="672"/>
        <v>402315.53</v>
      </c>
      <c r="E14353" s="138" t="s">
        <v>2045</v>
      </c>
      <c r="F14353" s="148">
        <f t="shared" si="673"/>
        <v>329766.83</v>
      </c>
      <c r="G14353" s="148">
        <f t="shared" si="674"/>
        <v>402315.53260000004</v>
      </c>
    </row>
    <row r="14354" spans="1:7" ht="14.4" customHeight="1">
      <c r="A14354" s="138" t="s">
        <v>23516</v>
      </c>
      <c r="B14354" s="151" t="s">
        <v>23513</v>
      </c>
      <c r="C14354" s="148">
        <v>328142.69484227005</v>
      </c>
      <c r="D14354" s="148">
        <f t="shared" si="672"/>
        <v>400334.09</v>
      </c>
      <c r="E14354" s="138" t="s">
        <v>2045</v>
      </c>
      <c r="F14354" s="148">
        <f t="shared" si="673"/>
        <v>328142.69</v>
      </c>
      <c r="G14354" s="148">
        <f t="shared" si="674"/>
        <v>400334.08179999999</v>
      </c>
    </row>
    <row r="14355" spans="1:7" ht="14.4" customHeight="1">
      <c r="A14355" s="138" t="s">
        <v>23517</v>
      </c>
      <c r="B14355" s="151" t="s">
        <v>23518</v>
      </c>
      <c r="C14355" s="148">
        <v>529154.91719999991</v>
      </c>
      <c r="D14355" s="148">
        <f t="shared" si="672"/>
        <v>645569</v>
      </c>
      <c r="E14355" s="138" t="s">
        <v>2044</v>
      </c>
      <c r="F14355" s="148">
        <f t="shared" si="673"/>
        <v>529154.92000000004</v>
      </c>
      <c r="G14355" s="148">
        <f t="shared" si="674"/>
        <v>645569.0024</v>
      </c>
    </row>
    <row r="14356" spans="1:7" ht="14.4" customHeight="1">
      <c r="A14356" s="138" t="s">
        <v>23519</v>
      </c>
      <c r="B14356" s="151" t="s">
        <v>23520</v>
      </c>
      <c r="C14356" s="148">
        <v>529154.91719999991</v>
      </c>
      <c r="D14356" s="148">
        <f t="shared" si="672"/>
        <v>645569</v>
      </c>
      <c r="E14356" s="138" t="s">
        <v>2044</v>
      </c>
      <c r="F14356" s="148">
        <f t="shared" si="673"/>
        <v>529154.92000000004</v>
      </c>
      <c r="G14356" s="148">
        <f t="shared" si="674"/>
        <v>645569.0024</v>
      </c>
    </row>
    <row r="14357" spans="1:7" ht="14.4" customHeight="1">
      <c r="A14357" s="138" t="s">
        <v>23521</v>
      </c>
      <c r="B14357" s="151" t="s">
        <v>23522</v>
      </c>
      <c r="C14357" s="148">
        <v>529154.91719999991</v>
      </c>
      <c r="D14357" s="148">
        <f t="shared" si="672"/>
        <v>645569</v>
      </c>
      <c r="E14357" s="138" t="s">
        <v>2044</v>
      </c>
      <c r="F14357" s="148">
        <f t="shared" si="673"/>
        <v>529154.92000000004</v>
      </c>
      <c r="G14357" s="148">
        <f t="shared" si="674"/>
        <v>645569.0024</v>
      </c>
    </row>
    <row r="14358" spans="1:7" ht="14.4" customHeight="1">
      <c r="A14358" s="138" t="s">
        <v>23523</v>
      </c>
      <c r="B14358" s="151" t="s">
        <v>23524</v>
      </c>
      <c r="C14358" s="148">
        <v>529154.91719999991</v>
      </c>
      <c r="D14358" s="148">
        <f t="shared" si="672"/>
        <v>645569</v>
      </c>
      <c r="E14358" s="138" t="s">
        <v>2044</v>
      </c>
      <c r="F14358" s="148">
        <f t="shared" si="673"/>
        <v>529154.92000000004</v>
      </c>
      <c r="G14358" s="148">
        <f t="shared" si="674"/>
        <v>645569.0024</v>
      </c>
    </row>
    <row r="14359" spans="1:7" ht="14.4" customHeight="1">
      <c r="A14359" s="138" t="s">
        <v>23525</v>
      </c>
      <c r="B14359" s="151" t="s">
        <v>23526</v>
      </c>
      <c r="C14359" s="148">
        <v>529154.91719999991</v>
      </c>
      <c r="D14359" s="148">
        <f t="shared" si="672"/>
        <v>645569</v>
      </c>
      <c r="E14359" s="138" t="s">
        <v>2044</v>
      </c>
      <c r="F14359" s="148">
        <f t="shared" si="673"/>
        <v>529154.92000000004</v>
      </c>
      <c r="G14359" s="148">
        <f t="shared" si="674"/>
        <v>645569.0024</v>
      </c>
    </row>
    <row r="14360" spans="1:7" ht="14.4" customHeight="1">
      <c r="A14360" s="138" t="s">
        <v>23527</v>
      </c>
      <c r="B14360" s="151" t="s">
        <v>23528</v>
      </c>
      <c r="C14360" s="148">
        <v>529154.91719999991</v>
      </c>
      <c r="D14360" s="148">
        <f t="shared" si="672"/>
        <v>645569</v>
      </c>
      <c r="E14360" s="138" t="s">
        <v>2044</v>
      </c>
      <c r="F14360" s="148">
        <f t="shared" si="673"/>
        <v>529154.92000000004</v>
      </c>
      <c r="G14360" s="148">
        <f t="shared" si="674"/>
        <v>645569.0024</v>
      </c>
    </row>
    <row r="14361" spans="1:7" ht="14.4" customHeight="1">
      <c r="A14361" s="138" t="s">
        <v>23529</v>
      </c>
      <c r="B14361" s="151" t="s">
        <v>23530</v>
      </c>
      <c r="C14361" s="148">
        <v>529154.91719999991</v>
      </c>
      <c r="D14361" s="148">
        <f t="shared" si="672"/>
        <v>645569</v>
      </c>
      <c r="E14361" s="138" t="s">
        <v>2044</v>
      </c>
      <c r="F14361" s="148">
        <f t="shared" si="673"/>
        <v>529154.92000000004</v>
      </c>
      <c r="G14361" s="148">
        <f t="shared" si="674"/>
        <v>645569.0024</v>
      </c>
    </row>
    <row r="14362" spans="1:7" ht="14.4" customHeight="1">
      <c r="A14362" s="138" t="s">
        <v>23531</v>
      </c>
      <c r="B14362" s="151" t="s">
        <v>23532</v>
      </c>
      <c r="C14362" s="148">
        <v>529154.91719999991</v>
      </c>
      <c r="D14362" s="148">
        <f t="shared" si="672"/>
        <v>645569</v>
      </c>
      <c r="E14362" s="138" t="s">
        <v>2044</v>
      </c>
      <c r="F14362" s="148">
        <f t="shared" si="673"/>
        <v>529154.92000000004</v>
      </c>
      <c r="G14362" s="148">
        <f t="shared" si="674"/>
        <v>645569.0024</v>
      </c>
    </row>
    <row r="14363" spans="1:7" ht="14.4" customHeight="1">
      <c r="A14363" s="138" t="s">
        <v>23533</v>
      </c>
      <c r="B14363" s="151" t="s">
        <v>23534</v>
      </c>
      <c r="C14363" s="148">
        <v>529154.91719999991</v>
      </c>
      <c r="D14363" s="148">
        <f t="shared" si="672"/>
        <v>645569</v>
      </c>
      <c r="E14363" s="138" t="s">
        <v>2044</v>
      </c>
      <c r="F14363" s="148">
        <f t="shared" si="673"/>
        <v>529154.92000000004</v>
      </c>
      <c r="G14363" s="148">
        <f t="shared" si="674"/>
        <v>645569.0024</v>
      </c>
    </row>
    <row r="14364" spans="1:7" ht="14.4" customHeight="1">
      <c r="A14364" s="138" t="s">
        <v>23535</v>
      </c>
      <c r="B14364" s="151" t="s">
        <v>23536</v>
      </c>
      <c r="C14364" s="148">
        <v>529154.91719999991</v>
      </c>
      <c r="D14364" s="148">
        <f t="shared" si="672"/>
        <v>645569</v>
      </c>
      <c r="E14364" s="138" t="s">
        <v>2044</v>
      </c>
      <c r="F14364" s="148">
        <f t="shared" si="673"/>
        <v>529154.92000000004</v>
      </c>
      <c r="G14364" s="148">
        <f t="shared" si="674"/>
        <v>645569.0024</v>
      </c>
    </row>
    <row r="14365" spans="1:7" ht="14.4" customHeight="1">
      <c r="A14365" s="138" t="s">
        <v>23537</v>
      </c>
      <c r="B14365" s="151" t="s">
        <v>23538</v>
      </c>
      <c r="C14365" s="148">
        <v>529154.91719999991</v>
      </c>
      <c r="D14365" s="148">
        <f t="shared" si="672"/>
        <v>645569</v>
      </c>
      <c r="E14365" s="138" t="s">
        <v>2044</v>
      </c>
      <c r="F14365" s="148">
        <f t="shared" si="673"/>
        <v>529154.92000000004</v>
      </c>
      <c r="G14365" s="148">
        <f t="shared" si="674"/>
        <v>645569.0024</v>
      </c>
    </row>
    <row r="14366" spans="1:7" ht="14.4" customHeight="1">
      <c r="A14366" s="138" t="s">
        <v>23539</v>
      </c>
      <c r="B14366" s="151" t="s">
        <v>23540</v>
      </c>
      <c r="C14366" s="148">
        <v>529154.91719999991</v>
      </c>
      <c r="D14366" s="148">
        <f t="shared" si="672"/>
        <v>645569</v>
      </c>
      <c r="E14366" s="138" t="s">
        <v>2044</v>
      </c>
      <c r="F14366" s="148">
        <f t="shared" si="673"/>
        <v>529154.92000000004</v>
      </c>
      <c r="G14366" s="148">
        <f t="shared" si="674"/>
        <v>645569.0024</v>
      </c>
    </row>
    <row r="14367" spans="1:7" ht="14.4" customHeight="1">
      <c r="A14367" s="138" t="s">
        <v>23541</v>
      </c>
      <c r="B14367" s="151" t="s">
        <v>23542</v>
      </c>
      <c r="C14367" s="148">
        <v>529154.91719999991</v>
      </c>
      <c r="D14367" s="148">
        <f t="shared" si="672"/>
        <v>645569</v>
      </c>
      <c r="E14367" s="138" t="s">
        <v>2044</v>
      </c>
      <c r="F14367" s="148">
        <f t="shared" si="673"/>
        <v>529154.92000000004</v>
      </c>
      <c r="G14367" s="148">
        <f t="shared" si="674"/>
        <v>645569.0024</v>
      </c>
    </row>
    <row r="14368" spans="1:7" ht="14.4" customHeight="1">
      <c r="A14368" s="138" t="s">
        <v>23543</v>
      </c>
      <c r="B14368" s="151" t="s">
        <v>23544</v>
      </c>
      <c r="C14368" s="148">
        <v>529154.91719999991</v>
      </c>
      <c r="D14368" s="148">
        <f t="shared" si="672"/>
        <v>645569</v>
      </c>
      <c r="E14368" s="138" t="s">
        <v>2044</v>
      </c>
      <c r="F14368" s="148">
        <f t="shared" si="673"/>
        <v>529154.92000000004</v>
      </c>
      <c r="G14368" s="148">
        <f t="shared" si="674"/>
        <v>645569.0024</v>
      </c>
    </row>
    <row r="14369" spans="1:7" ht="14.4" customHeight="1">
      <c r="A14369" s="138" t="s">
        <v>23545</v>
      </c>
      <c r="B14369" s="151" t="s">
        <v>23546</v>
      </c>
      <c r="C14369" s="148">
        <v>529154.91719999991</v>
      </c>
      <c r="D14369" s="148">
        <f t="shared" si="672"/>
        <v>645569</v>
      </c>
      <c r="E14369" s="138" t="s">
        <v>2044</v>
      </c>
      <c r="F14369" s="148">
        <f t="shared" si="673"/>
        <v>529154.92000000004</v>
      </c>
      <c r="G14369" s="148">
        <f t="shared" si="674"/>
        <v>645569.0024</v>
      </c>
    </row>
    <row r="14370" spans="1:7" ht="14.4" customHeight="1">
      <c r="A14370" s="138" t="s">
        <v>23547</v>
      </c>
      <c r="B14370" s="151" t="s">
        <v>23548</v>
      </c>
      <c r="C14370" s="148">
        <v>529154.91719999991</v>
      </c>
      <c r="D14370" s="148">
        <f t="shared" si="672"/>
        <v>645569</v>
      </c>
      <c r="E14370" s="138" t="s">
        <v>2044</v>
      </c>
      <c r="F14370" s="148">
        <f t="shared" si="673"/>
        <v>529154.92000000004</v>
      </c>
      <c r="G14370" s="148">
        <f t="shared" si="674"/>
        <v>645569.0024</v>
      </c>
    </row>
    <row r="14371" spans="1:7" ht="14.4" customHeight="1">
      <c r="A14371" s="138" t="s">
        <v>23549</v>
      </c>
      <c r="B14371" s="151" t="s">
        <v>23550</v>
      </c>
      <c r="C14371" s="148">
        <v>529154.91719999991</v>
      </c>
      <c r="D14371" s="148">
        <f t="shared" si="672"/>
        <v>645569</v>
      </c>
      <c r="E14371" s="138" t="s">
        <v>2044</v>
      </c>
      <c r="F14371" s="148">
        <f t="shared" si="673"/>
        <v>529154.92000000004</v>
      </c>
      <c r="G14371" s="148">
        <f t="shared" si="674"/>
        <v>645569.0024</v>
      </c>
    </row>
    <row r="14372" spans="1:7" ht="14.4" customHeight="1">
      <c r="A14372" s="138" t="s">
        <v>23551</v>
      </c>
      <c r="B14372" s="151" t="s">
        <v>23552</v>
      </c>
      <c r="C14372" s="148">
        <v>529154.91719999991</v>
      </c>
      <c r="D14372" s="148">
        <f t="shared" si="672"/>
        <v>645569</v>
      </c>
      <c r="E14372" s="138" t="s">
        <v>2044</v>
      </c>
      <c r="F14372" s="148">
        <f t="shared" si="673"/>
        <v>529154.92000000004</v>
      </c>
      <c r="G14372" s="148">
        <f t="shared" si="674"/>
        <v>645569.0024</v>
      </c>
    </row>
    <row r="14373" spans="1:7" ht="14.4" customHeight="1">
      <c r="A14373" s="138" t="s">
        <v>23553</v>
      </c>
      <c r="B14373" s="151" t="s">
        <v>23554</v>
      </c>
      <c r="C14373" s="148">
        <v>529154.91719999991</v>
      </c>
      <c r="D14373" s="148">
        <f t="shared" si="672"/>
        <v>645569</v>
      </c>
      <c r="E14373" s="138" t="s">
        <v>2044</v>
      </c>
      <c r="F14373" s="148">
        <f t="shared" si="673"/>
        <v>529154.92000000004</v>
      </c>
      <c r="G14373" s="148">
        <f t="shared" si="674"/>
        <v>645569.0024</v>
      </c>
    </row>
    <row r="14374" spans="1:7" ht="14.4" customHeight="1">
      <c r="A14374" s="138" t="s">
        <v>23555</v>
      </c>
      <c r="B14374" s="151" t="s">
        <v>23556</v>
      </c>
      <c r="C14374" s="148">
        <v>529154.91719999991</v>
      </c>
      <c r="D14374" s="148">
        <f t="shared" si="672"/>
        <v>645569</v>
      </c>
      <c r="E14374" s="138" t="s">
        <v>2044</v>
      </c>
      <c r="F14374" s="148">
        <f t="shared" si="673"/>
        <v>529154.92000000004</v>
      </c>
      <c r="G14374" s="148">
        <f t="shared" si="674"/>
        <v>645569.0024</v>
      </c>
    </row>
    <row r="14375" spans="1:7" ht="14.4" customHeight="1">
      <c r="A14375" s="138" t="s">
        <v>23557</v>
      </c>
      <c r="B14375" s="151" t="s">
        <v>23558</v>
      </c>
      <c r="C14375" s="148">
        <v>529154.91719999991</v>
      </c>
      <c r="D14375" s="148">
        <f t="shared" si="672"/>
        <v>645569</v>
      </c>
      <c r="E14375" s="138" t="s">
        <v>2044</v>
      </c>
      <c r="F14375" s="148">
        <f t="shared" si="673"/>
        <v>529154.92000000004</v>
      </c>
      <c r="G14375" s="148">
        <f t="shared" si="674"/>
        <v>645569.0024</v>
      </c>
    </row>
    <row r="14376" spans="1:7" ht="14.4" customHeight="1">
      <c r="A14376" s="138" t="s">
        <v>23559</v>
      </c>
      <c r="B14376" s="151" t="s">
        <v>23560</v>
      </c>
      <c r="C14376" s="148">
        <v>529154.91719999991</v>
      </c>
      <c r="D14376" s="148">
        <f t="shared" si="672"/>
        <v>645569</v>
      </c>
      <c r="E14376" s="138" t="s">
        <v>2044</v>
      </c>
      <c r="F14376" s="148">
        <f t="shared" si="673"/>
        <v>529154.92000000004</v>
      </c>
      <c r="G14376" s="148">
        <f t="shared" si="674"/>
        <v>645569.0024</v>
      </c>
    </row>
    <row r="14377" spans="1:7" ht="14.4" customHeight="1">
      <c r="A14377" s="138" t="s">
        <v>23561</v>
      </c>
      <c r="B14377" s="151" t="s">
        <v>23562</v>
      </c>
      <c r="C14377" s="148">
        <v>529154.91719999991</v>
      </c>
      <c r="D14377" s="148">
        <f t="shared" si="672"/>
        <v>645569</v>
      </c>
      <c r="E14377" s="138" t="s">
        <v>2044</v>
      </c>
      <c r="F14377" s="148">
        <f t="shared" si="673"/>
        <v>529154.92000000004</v>
      </c>
      <c r="G14377" s="148">
        <f t="shared" si="674"/>
        <v>645569.0024</v>
      </c>
    </row>
    <row r="14378" spans="1:7" ht="14.4" customHeight="1">
      <c r="A14378" s="138" t="s">
        <v>23563</v>
      </c>
      <c r="B14378" s="151" t="s">
        <v>23564</v>
      </c>
      <c r="C14378" s="148">
        <v>529154.91719999991</v>
      </c>
      <c r="D14378" s="148">
        <f t="shared" si="672"/>
        <v>645569</v>
      </c>
      <c r="E14378" s="138" t="s">
        <v>2044</v>
      </c>
      <c r="F14378" s="148">
        <f t="shared" si="673"/>
        <v>529154.92000000004</v>
      </c>
      <c r="G14378" s="148">
        <f t="shared" si="674"/>
        <v>645569.0024</v>
      </c>
    </row>
    <row r="14379" spans="1:7" ht="14.4" customHeight="1">
      <c r="A14379" s="138" t="s">
        <v>23565</v>
      </c>
      <c r="B14379" s="151" t="s">
        <v>23566</v>
      </c>
      <c r="C14379" s="148">
        <v>529154.91719999991</v>
      </c>
      <c r="D14379" s="148">
        <f t="shared" si="672"/>
        <v>645569</v>
      </c>
      <c r="E14379" s="138" t="s">
        <v>2044</v>
      </c>
      <c r="F14379" s="148">
        <f t="shared" si="673"/>
        <v>529154.92000000004</v>
      </c>
      <c r="G14379" s="148">
        <f t="shared" si="674"/>
        <v>645569.0024</v>
      </c>
    </row>
    <row r="14380" spans="1:7" ht="14.4" customHeight="1">
      <c r="A14380" s="138" t="s">
        <v>23567</v>
      </c>
      <c r="B14380" s="151" t="s">
        <v>23568</v>
      </c>
      <c r="C14380" s="148">
        <v>529154.91719999991</v>
      </c>
      <c r="D14380" s="148">
        <f t="shared" si="672"/>
        <v>645569</v>
      </c>
      <c r="E14380" s="138" t="s">
        <v>2044</v>
      </c>
      <c r="F14380" s="148">
        <f t="shared" si="673"/>
        <v>529154.92000000004</v>
      </c>
      <c r="G14380" s="148">
        <f t="shared" si="674"/>
        <v>645569.0024</v>
      </c>
    </row>
    <row r="14381" spans="1:7" ht="14.4" customHeight="1">
      <c r="A14381" s="138" t="s">
        <v>23569</v>
      </c>
      <c r="B14381" s="151" t="s">
        <v>23570</v>
      </c>
      <c r="C14381" s="148">
        <v>529154.91719999991</v>
      </c>
      <c r="D14381" s="148">
        <f t="shared" si="672"/>
        <v>645569</v>
      </c>
      <c r="E14381" s="138" t="s">
        <v>2044</v>
      </c>
      <c r="F14381" s="148">
        <f t="shared" si="673"/>
        <v>529154.92000000004</v>
      </c>
      <c r="G14381" s="148">
        <f t="shared" si="674"/>
        <v>645569.0024</v>
      </c>
    </row>
    <row r="14382" spans="1:7" ht="14.4" customHeight="1">
      <c r="A14382" s="138" t="s">
        <v>23571</v>
      </c>
      <c r="B14382" s="151" t="s">
        <v>23572</v>
      </c>
      <c r="C14382" s="148">
        <v>529154.91719999991</v>
      </c>
      <c r="D14382" s="148">
        <f t="shared" si="672"/>
        <v>645569</v>
      </c>
      <c r="E14382" s="138" t="s">
        <v>2044</v>
      </c>
      <c r="F14382" s="148">
        <f t="shared" si="673"/>
        <v>529154.92000000004</v>
      </c>
      <c r="G14382" s="148">
        <f t="shared" si="674"/>
        <v>645569.0024</v>
      </c>
    </row>
    <row r="14383" spans="1:7" ht="14.4" customHeight="1">
      <c r="A14383" s="138" t="s">
        <v>23573</v>
      </c>
      <c r="B14383" s="151" t="s">
        <v>23574</v>
      </c>
      <c r="C14383" s="148">
        <v>529154.91719999991</v>
      </c>
      <c r="D14383" s="148">
        <f t="shared" si="672"/>
        <v>645569</v>
      </c>
      <c r="E14383" s="138" t="s">
        <v>2044</v>
      </c>
      <c r="F14383" s="148">
        <f t="shared" si="673"/>
        <v>529154.92000000004</v>
      </c>
      <c r="G14383" s="148">
        <f t="shared" si="674"/>
        <v>645569.0024</v>
      </c>
    </row>
    <row r="14384" spans="1:7" ht="14.4" customHeight="1">
      <c r="A14384" s="138" t="s">
        <v>23575</v>
      </c>
      <c r="B14384" s="151" t="s">
        <v>23576</v>
      </c>
      <c r="C14384" s="148">
        <v>529154.91719999991</v>
      </c>
      <c r="D14384" s="148">
        <f t="shared" si="672"/>
        <v>645569</v>
      </c>
      <c r="E14384" s="138" t="s">
        <v>2044</v>
      </c>
      <c r="F14384" s="148">
        <f t="shared" si="673"/>
        <v>529154.92000000004</v>
      </c>
      <c r="G14384" s="148">
        <f t="shared" si="674"/>
        <v>645569.0024</v>
      </c>
    </row>
    <row r="14385" spans="1:7" ht="14.4" customHeight="1">
      <c r="A14385" s="138" t="s">
        <v>23577</v>
      </c>
      <c r="B14385" s="151" t="s">
        <v>23578</v>
      </c>
      <c r="C14385" s="148">
        <v>529154.91719999991</v>
      </c>
      <c r="D14385" s="148">
        <f t="shared" si="672"/>
        <v>645569</v>
      </c>
      <c r="E14385" s="138" t="s">
        <v>2044</v>
      </c>
      <c r="F14385" s="148">
        <f t="shared" si="673"/>
        <v>529154.92000000004</v>
      </c>
      <c r="G14385" s="148">
        <f t="shared" si="674"/>
        <v>645569.0024</v>
      </c>
    </row>
    <row r="14386" spans="1:7" ht="14.4" customHeight="1">
      <c r="A14386" s="138" t="s">
        <v>23579</v>
      </c>
      <c r="B14386" s="151" t="s">
        <v>23580</v>
      </c>
      <c r="C14386" s="148">
        <v>529154.91719999991</v>
      </c>
      <c r="D14386" s="148">
        <f t="shared" si="672"/>
        <v>645569</v>
      </c>
      <c r="E14386" s="138" t="s">
        <v>2044</v>
      </c>
      <c r="F14386" s="148">
        <f t="shared" si="673"/>
        <v>529154.92000000004</v>
      </c>
      <c r="G14386" s="148">
        <f t="shared" si="674"/>
        <v>645569.0024</v>
      </c>
    </row>
    <row r="14387" spans="1:7" ht="14.4" customHeight="1">
      <c r="A14387" s="138" t="s">
        <v>23581</v>
      </c>
      <c r="B14387" s="151" t="s">
        <v>23582</v>
      </c>
      <c r="C14387" s="148">
        <v>529154.91719999991</v>
      </c>
      <c r="D14387" s="148">
        <f t="shared" si="672"/>
        <v>645569</v>
      </c>
      <c r="E14387" s="138" t="s">
        <v>2044</v>
      </c>
      <c r="F14387" s="148">
        <f t="shared" si="673"/>
        <v>529154.92000000004</v>
      </c>
      <c r="G14387" s="148">
        <f t="shared" si="674"/>
        <v>645569.0024</v>
      </c>
    </row>
    <row r="14388" spans="1:7" ht="14.4" customHeight="1">
      <c r="A14388" s="138" t="s">
        <v>23583</v>
      </c>
      <c r="B14388" s="151" t="s">
        <v>23584</v>
      </c>
      <c r="C14388" s="148">
        <v>529154.91719999991</v>
      </c>
      <c r="D14388" s="148">
        <f t="shared" si="672"/>
        <v>645569</v>
      </c>
      <c r="E14388" s="138" t="s">
        <v>2044</v>
      </c>
      <c r="F14388" s="148">
        <f t="shared" si="673"/>
        <v>529154.92000000004</v>
      </c>
      <c r="G14388" s="148">
        <f t="shared" si="674"/>
        <v>645569.0024</v>
      </c>
    </row>
    <row r="14389" spans="1:7" ht="14.4" customHeight="1">
      <c r="A14389" s="138" t="s">
        <v>23585</v>
      </c>
      <c r="B14389" s="151" t="s">
        <v>23586</v>
      </c>
      <c r="C14389" s="148">
        <v>529154.91719999991</v>
      </c>
      <c r="D14389" s="148">
        <f t="shared" si="672"/>
        <v>645569</v>
      </c>
      <c r="E14389" s="138" t="s">
        <v>2044</v>
      </c>
      <c r="F14389" s="148">
        <f t="shared" si="673"/>
        <v>529154.92000000004</v>
      </c>
      <c r="G14389" s="148">
        <f t="shared" si="674"/>
        <v>645569.0024</v>
      </c>
    </row>
    <row r="14390" spans="1:7" ht="14.4" customHeight="1">
      <c r="A14390" s="138" t="s">
        <v>23587</v>
      </c>
      <c r="B14390" s="151" t="s">
        <v>23588</v>
      </c>
      <c r="C14390" s="148">
        <v>529154.91719999991</v>
      </c>
      <c r="D14390" s="148">
        <f t="shared" si="672"/>
        <v>645569</v>
      </c>
      <c r="E14390" s="138" t="s">
        <v>2044</v>
      </c>
      <c r="F14390" s="148">
        <f t="shared" si="673"/>
        <v>529154.92000000004</v>
      </c>
      <c r="G14390" s="148">
        <f t="shared" si="674"/>
        <v>645569.0024</v>
      </c>
    </row>
    <row r="14391" spans="1:7" ht="14.4" customHeight="1">
      <c r="A14391" s="138" t="s">
        <v>23589</v>
      </c>
      <c r="B14391" s="151" t="s">
        <v>23590</v>
      </c>
      <c r="C14391" s="148">
        <v>529154.91719999991</v>
      </c>
      <c r="D14391" s="148">
        <f t="shared" si="672"/>
        <v>645569</v>
      </c>
      <c r="E14391" s="138" t="s">
        <v>2044</v>
      </c>
      <c r="F14391" s="148">
        <f t="shared" si="673"/>
        <v>529154.92000000004</v>
      </c>
      <c r="G14391" s="148">
        <f t="shared" si="674"/>
        <v>645569.0024</v>
      </c>
    </row>
    <row r="14392" spans="1:7" ht="14.4" customHeight="1">
      <c r="A14392" s="138" t="s">
        <v>23591</v>
      </c>
      <c r="B14392" s="151" t="s">
        <v>23592</v>
      </c>
      <c r="C14392" s="148">
        <v>529154.91719999991</v>
      </c>
      <c r="D14392" s="148">
        <f t="shared" si="672"/>
        <v>645569</v>
      </c>
      <c r="E14392" s="138" t="s">
        <v>2044</v>
      </c>
      <c r="F14392" s="148">
        <f t="shared" si="673"/>
        <v>529154.92000000004</v>
      </c>
      <c r="G14392" s="148">
        <f t="shared" si="674"/>
        <v>645569.0024</v>
      </c>
    </row>
    <row r="14393" spans="1:7" ht="14.4" customHeight="1">
      <c r="A14393" s="138" t="s">
        <v>23593</v>
      </c>
      <c r="B14393" s="151" t="s">
        <v>23594</v>
      </c>
      <c r="C14393" s="148">
        <v>529154.91719999991</v>
      </c>
      <c r="D14393" s="148">
        <f t="shared" si="672"/>
        <v>645569</v>
      </c>
      <c r="E14393" s="138" t="s">
        <v>2044</v>
      </c>
      <c r="F14393" s="148">
        <f t="shared" si="673"/>
        <v>529154.92000000004</v>
      </c>
      <c r="G14393" s="148">
        <f t="shared" si="674"/>
        <v>645569.0024</v>
      </c>
    </row>
    <row r="14394" spans="1:7" ht="14.4" customHeight="1">
      <c r="A14394" s="138" t="s">
        <v>23595</v>
      </c>
      <c r="B14394" s="151" t="s">
        <v>23596</v>
      </c>
      <c r="C14394" s="148">
        <v>529154.91719999991</v>
      </c>
      <c r="D14394" s="148">
        <f t="shared" si="672"/>
        <v>645569</v>
      </c>
      <c r="E14394" s="138" t="s">
        <v>2044</v>
      </c>
      <c r="F14394" s="148">
        <f t="shared" si="673"/>
        <v>529154.92000000004</v>
      </c>
      <c r="G14394" s="148">
        <f t="shared" si="674"/>
        <v>645569.0024</v>
      </c>
    </row>
    <row r="14395" spans="1:7" ht="14.4" customHeight="1">
      <c r="A14395" s="138" t="s">
        <v>23597</v>
      </c>
      <c r="B14395" s="151" t="s">
        <v>23598</v>
      </c>
      <c r="C14395" s="148">
        <v>529154.91719999991</v>
      </c>
      <c r="D14395" s="148">
        <f t="shared" si="672"/>
        <v>645569</v>
      </c>
      <c r="E14395" s="138" t="s">
        <v>2044</v>
      </c>
      <c r="F14395" s="148">
        <f t="shared" si="673"/>
        <v>529154.92000000004</v>
      </c>
      <c r="G14395" s="148">
        <f t="shared" si="674"/>
        <v>645569.0024</v>
      </c>
    </row>
    <row r="14396" spans="1:7" ht="14.4" customHeight="1">
      <c r="A14396" s="138" t="s">
        <v>23599</v>
      </c>
      <c r="B14396" s="151" t="s">
        <v>23600</v>
      </c>
      <c r="C14396" s="148">
        <v>529154.91719999991</v>
      </c>
      <c r="D14396" s="148">
        <f t="shared" si="672"/>
        <v>645569</v>
      </c>
      <c r="E14396" s="138" t="s">
        <v>2044</v>
      </c>
      <c r="F14396" s="148">
        <f t="shared" si="673"/>
        <v>529154.92000000004</v>
      </c>
      <c r="G14396" s="148">
        <f t="shared" si="674"/>
        <v>645569.0024</v>
      </c>
    </row>
    <row r="14397" spans="1:7" ht="14.4" customHeight="1">
      <c r="A14397" s="138" t="s">
        <v>23601</v>
      </c>
      <c r="B14397" s="151" t="s">
        <v>23602</v>
      </c>
      <c r="C14397" s="148">
        <v>529154.91719999991</v>
      </c>
      <c r="D14397" s="148">
        <f t="shared" si="672"/>
        <v>645569</v>
      </c>
      <c r="E14397" s="138" t="s">
        <v>2044</v>
      </c>
      <c r="F14397" s="148">
        <f t="shared" si="673"/>
        <v>529154.92000000004</v>
      </c>
      <c r="G14397" s="148">
        <f t="shared" si="674"/>
        <v>645569.0024</v>
      </c>
    </row>
    <row r="14398" spans="1:7" ht="14.4" customHeight="1">
      <c r="A14398" s="138" t="s">
        <v>23603</v>
      </c>
      <c r="B14398" s="151" t="s">
        <v>23604</v>
      </c>
      <c r="C14398" s="148">
        <v>529154.91719999991</v>
      </c>
      <c r="D14398" s="148">
        <f t="shared" si="672"/>
        <v>645569</v>
      </c>
      <c r="E14398" s="138" t="s">
        <v>2044</v>
      </c>
      <c r="F14398" s="148">
        <f t="shared" si="673"/>
        <v>529154.92000000004</v>
      </c>
      <c r="G14398" s="148">
        <f t="shared" si="674"/>
        <v>645569.0024</v>
      </c>
    </row>
    <row r="14399" spans="1:7" ht="14.4" customHeight="1">
      <c r="A14399" s="138" t="s">
        <v>23605</v>
      </c>
      <c r="B14399" s="151" t="s">
        <v>23606</v>
      </c>
      <c r="C14399" s="148">
        <v>529154.91719999991</v>
      </c>
      <c r="D14399" s="148">
        <f t="shared" si="672"/>
        <v>645569</v>
      </c>
      <c r="E14399" s="138" t="s">
        <v>2044</v>
      </c>
      <c r="F14399" s="148">
        <f t="shared" si="673"/>
        <v>529154.92000000004</v>
      </c>
      <c r="G14399" s="148">
        <f t="shared" si="674"/>
        <v>645569.0024</v>
      </c>
    </row>
    <row r="14400" spans="1:7" ht="14.4" customHeight="1">
      <c r="A14400" s="138" t="s">
        <v>23607</v>
      </c>
      <c r="B14400" s="151" t="s">
        <v>23608</v>
      </c>
      <c r="C14400" s="148">
        <v>529154.91719999991</v>
      </c>
      <c r="D14400" s="148">
        <f t="shared" si="672"/>
        <v>645569</v>
      </c>
      <c r="E14400" s="138" t="s">
        <v>2044</v>
      </c>
      <c r="F14400" s="148">
        <f t="shared" si="673"/>
        <v>529154.92000000004</v>
      </c>
      <c r="G14400" s="148">
        <f t="shared" si="674"/>
        <v>645569.0024</v>
      </c>
    </row>
    <row r="14401" spans="1:7" ht="14.4" customHeight="1">
      <c r="A14401" s="138" t="s">
        <v>23609</v>
      </c>
      <c r="B14401" s="151" t="s">
        <v>23610</v>
      </c>
      <c r="C14401" s="148">
        <v>529154.91719999991</v>
      </c>
      <c r="D14401" s="148">
        <f t="shared" si="672"/>
        <v>645569</v>
      </c>
      <c r="E14401" s="138" t="s">
        <v>2044</v>
      </c>
      <c r="F14401" s="148">
        <f t="shared" si="673"/>
        <v>529154.92000000004</v>
      </c>
      <c r="G14401" s="148">
        <f t="shared" si="674"/>
        <v>645569.0024</v>
      </c>
    </row>
    <row r="14402" spans="1:7" ht="14.4" customHeight="1">
      <c r="A14402" s="138" t="s">
        <v>23611</v>
      </c>
      <c r="B14402" s="151" t="s">
        <v>23612</v>
      </c>
      <c r="C14402" s="148">
        <v>529154.91719999991</v>
      </c>
      <c r="D14402" s="148">
        <f t="shared" si="672"/>
        <v>645569</v>
      </c>
      <c r="E14402" s="138" t="s">
        <v>2044</v>
      </c>
      <c r="F14402" s="148">
        <f t="shared" si="673"/>
        <v>529154.92000000004</v>
      </c>
      <c r="G14402" s="148">
        <f t="shared" si="674"/>
        <v>645569.0024</v>
      </c>
    </row>
    <row r="14403" spans="1:7" ht="14.4" customHeight="1">
      <c r="A14403" s="138" t="s">
        <v>23613</v>
      </c>
      <c r="B14403" s="151" t="s">
        <v>23614</v>
      </c>
      <c r="C14403" s="148">
        <v>529154.91719999991</v>
      </c>
      <c r="D14403" s="148">
        <f t="shared" si="672"/>
        <v>645569</v>
      </c>
      <c r="E14403" s="138" t="s">
        <v>2044</v>
      </c>
      <c r="F14403" s="148">
        <f t="shared" si="673"/>
        <v>529154.92000000004</v>
      </c>
      <c r="G14403" s="148">
        <f t="shared" si="674"/>
        <v>645569.0024</v>
      </c>
    </row>
    <row r="14404" spans="1:7" ht="14.4" customHeight="1">
      <c r="A14404" s="138" t="s">
        <v>23615</v>
      </c>
      <c r="B14404" s="151" t="s">
        <v>23616</v>
      </c>
      <c r="C14404" s="148">
        <v>529154.91719999991</v>
      </c>
      <c r="D14404" s="148">
        <f t="shared" si="672"/>
        <v>645569</v>
      </c>
      <c r="E14404" s="138" t="s">
        <v>2044</v>
      </c>
      <c r="F14404" s="148">
        <f t="shared" si="673"/>
        <v>529154.92000000004</v>
      </c>
      <c r="G14404" s="148">
        <f t="shared" si="674"/>
        <v>645569.0024</v>
      </c>
    </row>
    <row r="14405" spans="1:7" ht="14.4" customHeight="1">
      <c r="A14405" s="138" t="s">
        <v>23617</v>
      </c>
      <c r="B14405" s="151" t="s">
        <v>23618</v>
      </c>
      <c r="C14405" s="148">
        <v>529154.91719999991</v>
      </c>
      <c r="D14405" s="148">
        <f t="shared" si="672"/>
        <v>645569</v>
      </c>
      <c r="E14405" s="138" t="s">
        <v>2044</v>
      </c>
      <c r="F14405" s="148">
        <f t="shared" si="673"/>
        <v>529154.92000000004</v>
      </c>
      <c r="G14405" s="148">
        <f t="shared" si="674"/>
        <v>645569.0024</v>
      </c>
    </row>
    <row r="14406" spans="1:7" ht="14.4" customHeight="1">
      <c r="A14406" s="138" t="s">
        <v>23619</v>
      </c>
      <c r="B14406" s="151" t="s">
        <v>23620</v>
      </c>
      <c r="C14406" s="148">
        <v>529154.91719999991</v>
      </c>
      <c r="D14406" s="148">
        <f t="shared" si="672"/>
        <v>645569</v>
      </c>
      <c r="E14406" s="138" t="s">
        <v>2044</v>
      </c>
      <c r="F14406" s="148">
        <f t="shared" si="673"/>
        <v>529154.92000000004</v>
      </c>
      <c r="G14406" s="148">
        <f t="shared" si="674"/>
        <v>645569.0024</v>
      </c>
    </row>
    <row r="14407" spans="1:7" ht="14.4" customHeight="1">
      <c r="A14407" s="138" t="s">
        <v>23621</v>
      </c>
      <c r="B14407" s="151" t="s">
        <v>23622</v>
      </c>
      <c r="C14407" s="148">
        <v>529154.91719999991</v>
      </c>
      <c r="D14407" s="148">
        <f t="shared" si="672"/>
        <v>645569</v>
      </c>
      <c r="E14407" s="138" t="s">
        <v>2044</v>
      </c>
      <c r="F14407" s="148">
        <f t="shared" si="673"/>
        <v>529154.92000000004</v>
      </c>
      <c r="G14407" s="148">
        <f t="shared" si="674"/>
        <v>645569.0024</v>
      </c>
    </row>
    <row r="14408" spans="1:7" ht="14.4" customHeight="1">
      <c r="A14408" s="138" t="s">
        <v>23623</v>
      </c>
      <c r="B14408" s="151" t="s">
        <v>23624</v>
      </c>
      <c r="C14408" s="148">
        <v>529154.91719999991</v>
      </c>
      <c r="D14408" s="148">
        <f t="shared" si="672"/>
        <v>645569</v>
      </c>
      <c r="E14408" s="138" t="s">
        <v>2044</v>
      </c>
      <c r="F14408" s="148">
        <f t="shared" si="673"/>
        <v>529154.92000000004</v>
      </c>
      <c r="G14408" s="148">
        <f t="shared" si="674"/>
        <v>645569.0024</v>
      </c>
    </row>
    <row r="14409" spans="1:7" ht="14.4" customHeight="1">
      <c r="A14409" s="138" t="s">
        <v>23625</v>
      </c>
      <c r="B14409" s="151" t="s">
        <v>23626</v>
      </c>
      <c r="C14409" s="148">
        <v>529154.91719999991</v>
      </c>
      <c r="D14409" s="148">
        <f t="shared" ref="D14409:D14472" si="675">ROUND(C14409*(1+$D$8),2)</f>
        <v>645569</v>
      </c>
      <c r="E14409" s="138" t="s">
        <v>2044</v>
      </c>
      <c r="F14409" s="148">
        <f t="shared" ref="F14409:F14472" si="676">ROUND(C14409*(1-HLOOKUP(E14409,$1:$2,2,FALSE)),2)</f>
        <v>529154.92000000004</v>
      </c>
      <c r="G14409" s="148">
        <f t="shared" ref="G14409:G14472" si="677">F14409*(1+$D$8)</f>
        <v>645569.0024</v>
      </c>
    </row>
    <row r="14410" spans="1:7" ht="14.4" customHeight="1">
      <c r="A14410" s="138" t="s">
        <v>23627</v>
      </c>
      <c r="B14410" s="151" t="s">
        <v>23628</v>
      </c>
      <c r="C14410" s="148">
        <v>529154.91719999991</v>
      </c>
      <c r="D14410" s="148">
        <f t="shared" si="675"/>
        <v>645569</v>
      </c>
      <c r="E14410" s="138" t="s">
        <v>2044</v>
      </c>
      <c r="F14410" s="148">
        <f t="shared" si="676"/>
        <v>529154.92000000004</v>
      </c>
      <c r="G14410" s="148">
        <f t="shared" si="677"/>
        <v>645569.0024</v>
      </c>
    </row>
    <row r="14411" spans="1:7" ht="14.4" customHeight="1">
      <c r="A14411" s="138" t="s">
        <v>23629</v>
      </c>
      <c r="B14411" s="151" t="s">
        <v>23630</v>
      </c>
      <c r="C14411" s="148">
        <v>529154.91719999991</v>
      </c>
      <c r="D14411" s="148">
        <f t="shared" si="675"/>
        <v>645569</v>
      </c>
      <c r="E14411" s="138" t="s">
        <v>2044</v>
      </c>
      <c r="F14411" s="148">
        <f t="shared" si="676"/>
        <v>529154.92000000004</v>
      </c>
      <c r="G14411" s="148">
        <f t="shared" si="677"/>
        <v>645569.0024</v>
      </c>
    </row>
    <row r="14412" spans="1:7" ht="14.4" customHeight="1">
      <c r="A14412" s="138" t="s">
        <v>23631</v>
      </c>
      <c r="B14412" s="151" t="s">
        <v>23632</v>
      </c>
      <c r="C14412" s="148">
        <v>529154.91719999991</v>
      </c>
      <c r="D14412" s="148">
        <f t="shared" si="675"/>
        <v>645569</v>
      </c>
      <c r="E14412" s="138" t="s">
        <v>2044</v>
      </c>
      <c r="F14412" s="148">
        <f t="shared" si="676"/>
        <v>529154.92000000004</v>
      </c>
      <c r="G14412" s="148">
        <f t="shared" si="677"/>
        <v>645569.0024</v>
      </c>
    </row>
    <row r="14413" spans="1:7" ht="14.4" customHeight="1">
      <c r="A14413" s="138" t="s">
        <v>23633</v>
      </c>
      <c r="B14413" s="151" t="s">
        <v>23634</v>
      </c>
      <c r="C14413" s="148">
        <v>529154.91719999991</v>
      </c>
      <c r="D14413" s="148">
        <f t="shared" si="675"/>
        <v>645569</v>
      </c>
      <c r="E14413" s="138" t="s">
        <v>2044</v>
      </c>
      <c r="F14413" s="148">
        <f t="shared" si="676"/>
        <v>529154.92000000004</v>
      </c>
      <c r="G14413" s="148">
        <f t="shared" si="677"/>
        <v>645569.0024</v>
      </c>
    </row>
    <row r="14414" spans="1:7" ht="14.4" customHeight="1">
      <c r="A14414" s="138" t="s">
        <v>23635</v>
      </c>
      <c r="B14414" s="151" t="s">
        <v>23636</v>
      </c>
      <c r="C14414" s="148">
        <v>529154.91719999991</v>
      </c>
      <c r="D14414" s="148">
        <f t="shared" si="675"/>
        <v>645569</v>
      </c>
      <c r="E14414" s="138" t="s">
        <v>2044</v>
      </c>
      <c r="F14414" s="148">
        <f t="shared" si="676"/>
        <v>529154.92000000004</v>
      </c>
      <c r="G14414" s="148">
        <f t="shared" si="677"/>
        <v>645569.0024</v>
      </c>
    </row>
    <row r="14415" spans="1:7" ht="14.4" customHeight="1">
      <c r="A14415" s="138" t="s">
        <v>23637</v>
      </c>
      <c r="B14415" s="151" t="s">
        <v>23638</v>
      </c>
      <c r="C14415" s="148">
        <v>529154.91719999991</v>
      </c>
      <c r="D14415" s="148">
        <f t="shared" si="675"/>
        <v>645569</v>
      </c>
      <c r="E14415" s="138" t="s">
        <v>2044</v>
      </c>
      <c r="F14415" s="148">
        <f t="shared" si="676"/>
        <v>529154.92000000004</v>
      </c>
      <c r="G14415" s="148">
        <f t="shared" si="677"/>
        <v>645569.0024</v>
      </c>
    </row>
    <row r="14416" spans="1:7" ht="14.4" customHeight="1">
      <c r="A14416" s="138" t="s">
        <v>23639</v>
      </c>
      <c r="B14416" s="151" t="s">
        <v>23640</v>
      </c>
      <c r="C14416" s="148">
        <v>529154.91719999991</v>
      </c>
      <c r="D14416" s="148">
        <f t="shared" si="675"/>
        <v>645569</v>
      </c>
      <c r="E14416" s="138" t="s">
        <v>2044</v>
      </c>
      <c r="F14416" s="148">
        <f t="shared" si="676"/>
        <v>529154.92000000004</v>
      </c>
      <c r="G14416" s="148">
        <f t="shared" si="677"/>
        <v>645569.0024</v>
      </c>
    </row>
    <row r="14417" spans="1:7" ht="14.4" customHeight="1">
      <c r="A14417" s="138" t="s">
        <v>23641</v>
      </c>
      <c r="B14417" s="151" t="s">
        <v>23642</v>
      </c>
      <c r="C14417" s="148">
        <v>529154.91719999991</v>
      </c>
      <c r="D14417" s="148">
        <f t="shared" si="675"/>
        <v>645569</v>
      </c>
      <c r="E14417" s="138" t="s">
        <v>2044</v>
      </c>
      <c r="F14417" s="148">
        <f t="shared" si="676"/>
        <v>529154.92000000004</v>
      </c>
      <c r="G14417" s="148">
        <f t="shared" si="677"/>
        <v>645569.0024</v>
      </c>
    </row>
    <row r="14418" spans="1:7" ht="14.4" customHeight="1">
      <c r="A14418" s="138" t="s">
        <v>23643</v>
      </c>
      <c r="B14418" s="151" t="s">
        <v>23513</v>
      </c>
      <c r="C14418" s="148">
        <v>313622.57650184998</v>
      </c>
      <c r="D14418" s="148">
        <f t="shared" si="675"/>
        <v>382619.54</v>
      </c>
      <c r="E14418" s="138" t="s">
        <v>2045</v>
      </c>
      <c r="F14418" s="148">
        <f t="shared" si="676"/>
        <v>313622.58</v>
      </c>
      <c r="G14418" s="148">
        <f t="shared" si="677"/>
        <v>382619.54759999999</v>
      </c>
    </row>
    <row r="14419" spans="1:7" ht="14.4" customHeight="1">
      <c r="A14419" s="138" t="s">
        <v>23644</v>
      </c>
      <c r="B14419" s="151" t="s">
        <v>23513</v>
      </c>
      <c r="C14419" s="148">
        <v>313622.57650184998</v>
      </c>
      <c r="D14419" s="148">
        <f t="shared" si="675"/>
        <v>382619.54</v>
      </c>
      <c r="E14419" s="138" t="s">
        <v>2045</v>
      </c>
      <c r="F14419" s="148">
        <f t="shared" si="676"/>
        <v>313622.58</v>
      </c>
      <c r="G14419" s="148">
        <f t="shared" si="677"/>
        <v>382619.54759999999</v>
      </c>
    </row>
    <row r="14420" spans="1:7" ht="14.4" customHeight="1">
      <c r="A14420" s="138" t="s">
        <v>23645</v>
      </c>
      <c r="B14420" s="151" t="s">
        <v>23646</v>
      </c>
      <c r="C14420" s="148">
        <v>327475</v>
      </c>
      <c r="D14420" s="148">
        <f t="shared" si="675"/>
        <v>399519.5</v>
      </c>
      <c r="E14420" s="138" t="s">
        <v>2045</v>
      </c>
      <c r="F14420" s="148">
        <f t="shared" si="676"/>
        <v>327475</v>
      </c>
      <c r="G14420" s="148">
        <f t="shared" si="677"/>
        <v>399519.5</v>
      </c>
    </row>
    <row r="14421" spans="1:7" ht="14.4" customHeight="1">
      <c r="A14421" s="138" t="s">
        <v>23647</v>
      </c>
      <c r="B14421" s="151" t="s">
        <v>23513</v>
      </c>
      <c r="C14421" s="148">
        <v>312805.87875690998</v>
      </c>
      <c r="D14421" s="148">
        <f t="shared" si="675"/>
        <v>381623.17</v>
      </c>
      <c r="E14421" s="138" t="s">
        <v>2045</v>
      </c>
      <c r="F14421" s="148">
        <f t="shared" si="676"/>
        <v>312805.88</v>
      </c>
      <c r="G14421" s="148">
        <f t="shared" si="677"/>
        <v>381623.17359999998</v>
      </c>
    </row>
    <row r="14422" spans="1:7" ht="14.4" customHeight="1">
      <c r="A14422" s="138" t="s">
        <v>23648</v>
      </c>
      <c r="B14422" s="151" t="s">
        <v>23513</v>
      </c>
      <c r="C14422" s="148">
        <v>312805.87875690998</v>
      </c>
      <c r="D14422" s="148">
        <f t="shared" si="675"/>
        <v>381623.17</v>
      </c>
      <c r="E14422" s="138" t="s">
        <v>2045</v>
      </c>
      <c r="F14422" s="148">
        <f t="shared" si="676"/>
        <v>312805.88</v>
      </c>
      <c r="G14422" s="148">
        <f t="shared" si="677"/>
        <v>381623.17359999998</v>
      </c>
    </row>
    <row r="14423" spans="1:7" ht="14.4" customHeight="1">
      <c r="A14423" s="138" t="s">
        <v>23649</v>
      </c>
      <c r="B14423" s="151" t="s">
        <v>23646</v>
      </c>
      <c r="C14423" s="148">
        <v>327475</v>
      </c>
      <c r="D14423" s="148">
        <f t="shared" si="675"/>
        <v>399519.5</v>
      </c>
      <c r="E14423" s="138" t="s">
        <v>2045</v>
      </c>
      <c r="F14423" s="148">
        <f t="shared" si="676"/>
        <v>327475</v>
      </c>
      <c r="G14423" s="148">
        <f t="shared" si="677"/>
        <v>399519.5</v>
      </c>
    </row>
    <row r="14424" spans="1:7" ht="14.4" customHeight="1">
      <c r="A14424" s="138" t="s">
        <v>23650</v>
      </c>
      <c r="B14424" s="151" t="s">
        <v>23364</v>
      </c>
      <c r="C14424" s="148">
        <v>5917.49</v>
      </c>
      <c r="D14424" s="148">
        <f t="shared" si="675"/>
        <v>7219.34</v>
      </c>
      <c r="E14424" s="138" t="s">
        <v>2045</v>
      </c>
      <c r="F14424" s="148">
        <f t="shared" si="676"/>
        <v>5917.49</v>
      </c>
      <c r="G14424" s="148">
        <f t="shared" si="677"/>
        <v>7219.3377999999993</v>
      </c>
    </row>
    <row r="14425" spans="1:7" ht="14.4" customHeight="1">
      <c r="A14425" s="138" t="s">
        <v>23651</v>
      </c>
      <c r="B14425" s="151" t="s">
        <v>23364</v>
      </c>
      <c r="C14425" s="148">
        <v>6956</v>
      </c>
      <c r="D14425" s="148">
        <f t="shared" si="675"/>
        <v>8486.32</v>
      </c>
      <c r="E14425" s="138" t="s">
        <v>2045</v>
      </c>
      <c r="F14425" s="148">
        <f t="shared" si="676"/>
        <v>6956</v>
      </c>
      <c r="G14425" s="148">
        <f t="shared" si="677"/>
        <v>8486.32</v>
      </c>
    </row>
    <row r="14426" spans="1:7" ht="14.4" customHeight="1">
      <c r="A14426" s="138" t="s">
        <v>23652</v>
      </c>
      <c r="B14426" s="151" t="s">
        <v>23653</v>
      </c>
      <c r="C14426" s="148">
        <v>2352</v>
      </c>
      <c r="D14426" s="148">
        <f t="shared" si="675"/>
        <v>2869.44</v>
      </c>
      <c r="E14426" s="138" t="s">
        <v>2045</v>
      </c>
      <c r="F14426" s="148">
        <f t="shared" si="676"/>
        <v>2352</v>
      </c>
      <c r="G14426" s="148">
        <f t="shared" si="677"/>
        <v>2869.44</v>
      </c>
    </row>
    <row r="14427" spans="1:7" ht="14.4" customHeight="1">
      <c r="A14427" s="138" t="s">
        <v>23654</v>
      </c>
      <c r="B14427" s="151" t="s">
        <v>23655</v>
      </c>
      <c r="C14427" s="148">
        <v>11212.16</v>
      </c>
      <c r="D14427" s="148">
        <f t="shared" si="675"/>
        <v>13678.84</v>
      </c>
      <c r="E14427" s="138" t="s">
        <v>2037</v>
      </c>
      <c r="F14427" s="148">
        <f t="shared" si="676"/>
        <v>11212.16</v>
      </c>
      <c r="G14427" s="148">
        <f t="shared" si="677"/>
        <v>13678.8352</v>
      </c>
    </row>
    <row r="14428" spans="1:7" ht="14.4" customHeight="1">
      <c r="A14428" s="138" t="s">
        <v>23656</v>
      </c>
      <c r="B14428" s="151" t="s">
        <v>23657</v>
      </c>
      <c r="C14428" s="148">
        <v>622.08608000000004</v>
      </c>
      <c r="D14428" s="148">
        <f t="shared" si="675"/>
        <v>758.95</v>
      </c>
      <c r="E14428" s="138" t="s">
        <v>2035</v>
      </c>
      <c r="F14428" s="148">
        <f t="shared" si="676"/>
        <v>622.09</v>
      </c>
      <c r="G14428" s="148">
        <f t="shared" si="677"/>
        <v>758.94979999999998</v>
      </c>
    </row>
    <row r="14429" spans="1:7" ht="14.4" customHeight="1">
      <c r="A14429" s="138" t="s">
        <v>23658</v>
      </c>
      <c r="B14429" s="151" t="s">
        <v>23657</v>
      </c>
      <c r="C14429" s="148">
        <v>479.0755200000001</v>
      </c>
      <c r="D14429" s="148">
        <f t="shared" si="675"/>
        <v>584.47</v>
      </c>
      <c r="E14429" s="138" t="s">
        <v>2035</v>
      </c>
      <c r="F14429" s="148">
        <f t="shared" si="676"/>
        <v>479.08</v>
      </c>
      <c r="G14429" s="148">
        <f t="shared" si="677"/>
        <v>584.47759999999994</v>
      </c>
    </row>
    <row r="14430" spans="1:7" ht="14.4" customHeight="1">
      <c r="A14430" s="138" t="s">
        <v>23659</v>
      </c>
      <c r="B14430" s="151" t="s">
        <v>23657</v>
      </c>
      <c r="C14430" s="148">
        <v>570.02</v>
      </c>
      <c r="D14430" s="148">
        <f t="shared" si="675"/>
        <v>695.42</v>
      </c>
      <c r="E14430" s="138" t="s">
        <v>2035</v>
      </c>
      <c r="F14430" s="148">
        <f t="shared" si="676"/>
        <v>570.02</v>
      </c>
      <c r="G14430" s="148">
        <f t="shared" si="677"/>
        <v>695.42439999999999</v>
      </c>
    </row>
    <row r="14431" spans="1:7" ht="14.4" customHeight="1">
      <c r="A14431" s="138" t="s">
        <v>23660</v>
      </c>
      <c r="B14431" s="151" t="s">
        <v>23657</v>
      </c>
      <c r="C14431" s="148">
        <v>479.0755200000001</v>
      </c>
      <c r="D14431" s="148">
        <f t="shared" si="675"/>
        <v>584.47</v>
      </c>
      <c r="E14431" s="138" t="s">
        <v>2035</v>
      </c>
      <c r="F14431" s="148">
        <f t="shared" si="676"/>
        <v>479.08</v>
      </c>
      <c r="G14431" s="148">
        <f t="shared" si="677"/>
        <v>584.47759999999994</v>
      </c>
    </row>
    <row r="14432" spans="1:7" ht="14.4" customHeight="1">
      <c r="A14432" s="138" t="s">
        <v>23661</v>
      </c>
      <c r="B14432" s="151" t="s">
        <v>23657</v>
      </c>
      <c r="C14432" s="148">
        <v>570.02</v>
      </c>
      <c r="D14432" s="148">
        <f t="shared" si="675"/>
        <v>695.42</v>
      </c>
      <c r="E14432" s="138" t="s">
        <v>2035</v>
      </c>
      <c r="F14432" s="148">
        <f t="shared" si="676"/>
        <v>570.02</v>
      </c>
      <c r="G14432" s="148">
        <f t="shared" si="677"/>
        <v>695.42439999999999</v>
      </c>
    </row>
    <row r="14433" spans="1:7" ht="14.4" customHeight="1">
      <c r="A14433" s="138" t="s">
        <v>23662</v>
      </c>
      <c r="B14433" s="151" t="s">
        <v>23657</v>
      </c>
      <c r="C14433" s="148">
        <v>479.0755200000001</v>
      </c>
      <c r="D14433" s="148">
        <f t="shared" si="675"/>
        <v>584.47</v>
      </c>
      <c r="E14433" s="138" t="s">
        <v>2035</v>
      </c>
      <c r="F14433" s="148">
        <f t="shared" si="676"/>
        <v>479.08</v>
      </c>
      <c r="G14433" s="148">
        <f t="shared" si="677"/>
        <v>584.47759999999994</v>
      </c>
    </row>
    <row r="14434" spans="1:7" ht="14.4" customHeight="1">
      <c r="A14434" s="138" t="s">
        <v>23663</v>
      </c>
      <c r="B14434" s="151" t="s">
        <v>23657</v>
      </c>
      <c r="C14434" s="148">
        <v>622.08608000000004</v>
      </c>
      <c r="D14434" s="148">
        <f t="shared" si="675"/>
        <v>758.95</v>
      </c>
      <c r="E14434" s="138" t="s">
        <v>2035</v>
      </c>
      <c r="F14434" s="148">
        <f t="shared" si="676"/>
        <v>622.09</v>
      </c>
      <c r="G14434" s="148">
        <f t="shared" si="677"/>
        <v>758.94979999999998</v>
      </c>
    </row>
    <row r="14435" spans="1:7" ht="14.4" customHeight="1">
      <c r="A14435" s="138" t="s">
        <v>23664</v>
      </c>
      <c r="B14435" s="151" t="s">
        <v>23657</v>
      </c>
      <c r="C14435" s="148">
        <v>479.0755200000001</v>
      </c>
      <c r="D14435" s="148">
        <f t="shared" si="675"/>
        <v>584.47</v>
      </c>
      <c r="E14435" s="138" t="s">
        <v>2035</v>
      </c>
      <c r="F14435" s="148">
        <f t="shared" si="676"/>
        <v>479.08</v>
      </c>
      <c r="G14435" s="148">
        <f t="shared" si="677"/>
        <v>584.47759999999994</v>
      </c>
    </row>
    <row r="14436" spans="1:7" ht="14.4" customHeight="1">
      <c r="A14436" s="138" t="s">
        <v>23665</v>
      </c>
      <c r="B14436" s="151" t="s">
        <v>23657</v>
      </c>
      <c r="C14436" s="148">
        <v>700.33590000000004</v>
      </c>
      <c r="D14436" s="148">
        <f t="shared" si="675"/>
        <v>854.41</v>
      </c>
      <c r="E14436" s="138" t="s">
        <v>2032</v>
      </c>
      <c r="F14436" s="148">
        <f t="shared" si="676"/>
        <v>700.34</v>
      </c>
      <c r="G14436" s="148">
        <f t="shared" si="677"/>
        <v>854.41480000000001</v>
      </c>
    </row>
    <row r="14437" spans="1:7" ht="14.4" customHeight="1">
      <c r="A14437" s="138" t="s">
        <v>23666</v>
      </c>
      <c r="B14437" s="151" t="s">
        <v>23657</v>
      </c>
      <c r="C14437" s="148">
        <v>539.8415</v>
      </c>
      <c r="D14437" s="148">
        <f t="shared" si="675"/>
        <v>658.61</v>
      </c>
      <c r="E14437" s="138" t="s">
        <v>2032</v>
      </c>
      <c r="F14437" s="148">
        <f t="shared" si="676"/>
        <v>539.84</v>
      </c>
      <c r="G14437" s="148">
        <f t="shared" si="677"/>
        <v>658.60480000000007</v>
      </c>
    </row>
    <row r="14438" spans="1:7" ht="14.4" customHeight="1">
      <c r="A14438" s="140" t="s">
        <v>23667</v>
      </c>
      <c r="B14438" s="151" t="s">
        <v>23668</v>
      </c>
      <c r="C14438" s="148">
        <v>6011.8112999999994</v>
      </c>
      <c r="D14438" s="148">
        <f t="shared" si="675"/>
        <v>7334.41</v>
      </c>
      <c r="E14438" s="138" t="s">
        <v>2033</v>
      </c>
      <c r="F14438" s="148">
        <f t="shared" si="676"/>
        <v>6011.81</v>
      </c>
      <c r="G14438" s="148">
        <f t="shared" si="677"/>
        <v>7334.4082000000008</v>
      </c>
    </row>
    <row r="14439" spans="1:7" ht="14.4" customHeight="1">
      <c r="A14439" s="140" t="s">
        <v>23669</v>
      </c>
      <c r="B14439" s="151" t="s">
        <v>23670</v>
      </c>
      <c r="C14439" s="148">
        <v>5102.3142499999994</v>
      </c>
      <c r="D14439" s="148">
        <f t="shared" si="675"/>
        <v>6224.82</v>
      </c>
      <c r="E14439" s="138" t="s">
        <v>2033</v>
      </c>
      <c r="F14439" s="148">
        <f t="shared" si="676"/>
        <v>5102.3100000000004</v>
      </c>
      <c r="G14439" s="148">
        <f t="shared" si="677"/>
        <v>6224.8182000000006</v>
      </c>
    </row>
    <row r="14440" spans="1:7" ht="14.4" customHeight="1">
      <c r="A14440" s="140" t="s">
        <v>23671</v>
      </c>
      <c r="B14440" s="151" t="s">
        <v>20186</v>
      </c>
      <c r="C14440" s="148">
        <v>890.93</v>
      </c>
      <c r="D14440" s="148">
        <f t="shared" si="675"/>
        <v>1086.93</v>
      </c>
      <c r="E14440" s="138" t="s">
        <v>2035</v>
      </c>
      <c r="F14440" s="148">
        <f t="shared" si="676"/>
        <v>890.93</v>
      </c>
      <c r="G14440" s="148">
        <f t="shared" si="677"/>
        <v>1086.9345999999998</v>
      </c>
    </row>
    <row r="14441" spans="1:7" ht="14.4" customHeight="1">
      <c r="A14441" s="140" t="s">
        <v>23672</v>
      </c>
      <c r="B14441" s="151" t="s">
        <v>20186</v>
      </c>
      <c r="C14441" s="148">
        <v>890.93</v>
      </c>
      <c r="D14441" s="148">
        <f t="shared" si="675"/>
        <v>1086.93</v>
      </c>
      <c r="E14441" s="138" t="s">
        <v>2035</v>
      </c>
      <c r="F14441" s="148">
        <f t="shared" si="676"/>
        <v>890.93</v>
      </c>
      <c r="G14441" s="148">
        <f t="shared" si="677"/>
        <v>1086.9345999999998</v>
      </c>
    </row>
    <row r="14442" spans="1:7" ht="14.4" customHeight="1">
      <c r="A14442" s="140" t="s">
        <v>23673</v>
      </c>
      <c r="B14442" s="151" t="s">
        <v>23674</v>
      </c>
      <c r="C14442" s="148">
        <v>5676.2194500000005</v>
      </c>
      <c r="D14442" s="148">
        <f t="shared" si="675"/>
        <v>6924.99</v>
      </c>
      <c r="E14442" s="138" t="s">
        <v>2033</v>
      </c>
      <c r="F14442" s="148">
        <f t="shared" si="676"/>
        <v>5676.22</v>
      </c>
      <c r="G14442" s="148">
        <f t="shared" si="677"/>
        <v>6924.9884000000002</v>
      </c>
    </row>
    <row r="14443" spans="1:7" ht="14.4" customHeight="1">
      <c r="A14443" s="140" t="s">
        <v>23675</v>
      </c>
      <c r="B14443" s="151" t="s">
        <v>23676</v>
      </c>
      <c r="C14443" s="148">
        <v>5676.2194500000005</v>
      </c>
      <c r="D14443" s="148">
        <f t="shared" si="675"/>
        <v>6924.99</v>
      </c>
      <c r="E14443" s="138" t="s">
        <v>2033</v>
      </c>
      <c r="F14443" s="148">
        <f t="shared" si="676"/>
        <v>5676.22</v>
      </c>
      <c r="G14443" s="148">
        <f t="shared" si="677"/>
        <v>6924.9884000000002</v>
      </c>
    </row>
    <row r="14444" spans="1:7" ht="14.4" customHeight="1">
      <c r="A14444" s="140" t="s">
        <v>23677</v>
      </c>
      <c r="B14444" s="151" t="s">
        <v>9528</v>
      </c>
      <c r="C14444" s="148">
        <v>5676.2194500000005</v>
      </c>
      <c r="D14444" s="148">
        <f t="shared" si="675"/>
        <v>6924.99</v>
      </c>
      <c r="E14444" s="138" t="s">
        <v>2033</v>
      </c>
      <c r="F14444" s="148">
        <f t="shared" si="676"/>
        <v>5676.22</v>
      </c>
      <c r="G14444" s="148">
        <f t="shared" si="677"/>
        <v>6924.9884000000002</v>
      </c>
    </row>
    <row r="14445" spans="1:7" ht="14.4" customHeight="1">
      <c r="A14445" s="140" t="s">
        <v>23678</v>
      </c>
      <c r="B14445" s="151" t="s">
        <v>23679</v>
      </c>
      <c r="C14445" s="148">
        <v>5102.3142499999994</v>
      </c>
      <c r="D14445" s="148">
        <f t="shared" si="675"/>
        <v>6224.82</v>
      </c>
      <c r="E14445" s="138" t="s">
        <v>2033</v>
      </c>
      <c r="F14445" s="148">
        <f t="shared" si="676"/>
        <v>5102.3100000000004</v>
      </c>
      <c r="G14445" s="148">
        <f t="shared" si="677"/>
        <v>6224.8182000000006</v>
      </c>
    </row>
    <row r="14446" spans="1:7" ht="14.4" customHeight="1">
      <c r="A14446" s="140" t="s">
        <v>23680</v>
      </c>
      <c r="B14446" s="151" t="s">
        <v>23681</v>
      </c>
      <c r="C14446" s="148">
        <v>5102.3142499999994</v>
      </c>
      <c r="D14446" s="148">
        <f t="shared" si="675"/>
        <v>6224.82</v>
      </c>
      <c r="E14446" s="138" t="s">
        <v>2033</v>
      </c>
      <c r="F14446" s="148">
        <f t="shared" si="676"/>
        <v>5102.3100000000004</v>
      </c>
      <c r="G14446" s="148">
        <f t="shared" si="677"/>
        <v>6224.8182000000006</v>
      </c>
    </row>
    <row r="14447" spans="1:7" ht="14.4" customHeight="1">
      <c r="A14447" s="140" t="s">
        <v>23682</v>
      </c>
      <c r="B14447" s="151" t="s">
        <v>23683</v>
      </c>
      <c r="C14447" s="148">
        <v>5102.3142499999994</v>
      </c>
      <c r="D14447" s="148">
        <f t="shared" si="675"/>
        <v>6224.82</v>
      </c>
      <c r="E14447" s="138" t="s">
        <v>2033</v>
      </c>
      <c r="F14447" s="148">
        <f t="shared" si="676"/>
        <v>5102.3100000000004</v>
      </c>
      <c r="G14447" s="148">
        <f t="shared" si="677"/>
        <v>6224.8182000000006</v>
      </c>
    </row>
    <row r="14448" spans="1:7" ht="14.4" customHeight="1">
      <c r="A14448" s="140" t="s">
        <v>23684</v>
      </c>
      <c r="B14448" s="151" t="s">
        <v>23685</v>
      </c>
      <c r="C14448" s="148">
        <v>4494.0895999999993</v>
      </c>
      <c r="D14448" s="148">
        <f t="shared" si="675"/>
        <v>5482.79</v>
      </c>
      <c r="E14448" s="138" t="s">
        <v>2033</v>
      </c>
      <c r="F14448" s="148">
        <f t="shared" si="676"/>
        <v>4494.09</v>
      </c>
      <c r="G14448" s="148">
        <f t="shared" si="677"/>
        <v>5482.7898000000005</v>
      </c>
    </row>
    <row r="14449" spans="1:7" ht="14.4" customHeight="1">
      <c r="A14449" s="140" t="s">
        <v>23686</v>
      </c>
      <c r="B14449" s="151" t="s">
        <v>23687</v>
      </c>
      <c r="C14449" s="148">
        <v>4494.0895999999993</v>
      </c>
      <c r="D14449" s="148">
        <f t="shared" si="675"/>
        <v>5482.79</v>
      </c>
      <c r="E14449" s="138" t="s">
        <v>2033</v>
      </c>
      <c r="F14449" s="148">
        <f t="shared" si="676"/>
        <v>4494.09</v>
      </c>
      <c r="G14449" s="148">
        <f t="shared" si="677"/>
        <v>5482.7898000000005</v>
      </c>
    </row>
    <row r="14450" spans="1:7" ht="14.4" customHeight="1">
      <c r="A14450" s="140" t="s">
        <v>23688</v>
      </c>
      <c r="B14450" s="151" t="s">
        <v>23689</v>
      </c>
      <c r="C14450" s="148">
        <v>4494.0895999999993</v>
      </c>
      <c r="D14450" s="148">
        <f t="shared" si="675"/>
        <v>5482.79</v>
      </c>
      <c r="E14450" s="138" t="s">
        <v>2033</v>
      </c>
      <c r="F14450" s="148">
        <f t="shared" si="676"/>
        <v>4494.09</v>
      </c>
      <c r="G14450" s="148">
        <f t="shared" si="677"/>
        <v>5482.7898000000005</v>
      </c>
    </row>
    <row r="14451" spans="1:7" ht="14.4" customHeight="1">
      <c r="A14451" s="140" t="s">
        <v>23690</v>
      </c>
      <c r="B14451" s="151" t="s">
        <v>23691</v>
      </c>
      <c r="C14451" s="148">
        <v>4494.0895999999993</v>
      </c>
      <c r="D14451" s="148">
        <f t="shared" si="675"/>
        <v>5482.79</v>
      </c>
      <c r="E14451" s="138" t="s">
        <v>2033</v>
      </c>
      <c r="F14451" s="148">
        <f t="shared" si="676"/>
        <v>4494.09</v>
      </c>
      <c r="G14451" s="148">
        <f t="shared" si="677"/>
        <v>5482.7898000000005</v>
      </c>
    </row>
    <row r="14452" spans="1:7" ht="14.4" customHeight="1">
      <c r="A14452" s="140" t="s">
        <v>23692</v>
      </c>
      <c r="B14452" s="151" t="s">
        <v>23693</v>
      </c>
      <c r="C14452" s="148">
        <v>4103.2046</v>
      </c>
      <c r="D14452" s="148">
        <f t="shared" si="675"/>
        <v>5005.91</v>
      </c>
      <c r="E14452" s="138" t="s">
        <v>2033</v>
      </c>
      <c r="F14452" s="148">
        <f t="shared" si="676"/>
        <v>4103.2</v>
      </c>
      <c r="G14452" s="148">
        <f t="shared" si="677"/>
        <v>5005.9039999999995</v>
      </c>
    </row>
    <row r="14453" spans="1:7" ht="14.4" customHeight="1">
      <c r="A14453" s="140" t="s">
        <v>23694</v>
      </c>
      <c r="B14453" s="151" t="s">
        <v>23695</v>
      </c>
      <c r="C14453" s="148">
        <v>4103.2046</v>
      </c>
      <c r="D14453" s="148">
        <f t="shared" si="675"/>
        <v>5005.91</v>
      </c>
      <c r="E14453" s="138" t="s">
        <v>2033</v>
      </c>
      <c r="F14453" s="148">
        <f t="shared" si="676"/>
        <v>4103.2</v>
      </c>
      <c r="G14453" s="148">
        <f t="shared" si="677"/>
        <v>5005.9039999999995</v>
      </c>
    </row>
    <row r="14454" spans="1:7" ht="14.4" customHeight="1">
      <c r="A14454" s="140" t="s">
        <v>23696</v>
      </c>
      <c r="B14454" s="151" t="s">
        <v>23697</v>
      </c>
      <c r="C14454" s="148">
        <v>4103.2046</v>
      </c>
      <c r="D14454" s="148">
        <f t="shared" si="675"/>
        <v>5005.91</v>
      </c>
      <c r="E14454" s="138" t="s">
        <v>2033</v>
      </c>
      <c r="F14454" s="148">
        <f t="shared" si="676"/>
        <v>4103.2</v>
      </c>
      <c r="G14454" s="148">
        <f t="shared" si="677"/>
        <v>5005.9039999999995</v>
      </c>
    </row>
    <row r="14455" spans="1:7" ht="14.4" customHeight="1">
      <c r="A14455" s="140" t="s">
        <v>23698</v>
      </c>
      <c r="B14455" s="151" t="s">
        <v>23699</v>
      </c>
      <c r="C14455" s="148">
        <v>6873.6305000000002</v>
      </c>
      <c r="D14455" s="148">
        <f t="shared" si="675"/>
        <v>8385.83</v>
      </c>
      <c r="E14455" s="138" t="s">
        <v>2033</v>
      </c>
      <c r="F14455" s="148">
        <f t="shared" si="676"/>
        <v>6873.63</v>
      </c>
      <c r="G14455" s="148">
        <f t="shared" si="677"/>
        <v>8385.8286000000007</v>
      </c>
    </row>
    <row r="14456" spans="1:7" ht="14.4" customHeight="1">
      <c r="A14456" s="140" t="s">
        <v>23700</v>
      </c>
      <c r="B14456" s="151" t="s">
        <v>23701</v>
      </c>
      <c r="C14456" s="148">
        <v>6873.6305000000002</v>
      </c>
      <c r="D14456" s="148">
        <f t="shared" si="675"/>
        <v>8385.83</v>
      </c>
      <c r="E14456" s="138" t="s">
        <v>2033</v>
      </c>
      <c r="F14456" s="148">
        <f t="shared" si="676"/>
        <v>6873.63</v>
      </c>
      <c r="G14456" s="148">
        <f t="shared" si="677"/>
        <v>8385.8286000000007</v>
      </c>
    </row>
    <row r="14457" spans="1:7" ht="14.4" customHeight="1">
      <c r="A14457" s="140" t="s">
        <v>23702</v>
      </c>
      <c r="B14457" s="151" t="s">
        <v>23703</v>
      </c>
      <c r="C14457" s="148">
        <v>6873.6305000000002</v>
      </c>
      <c r="D14457" s="148">
        <f t="shared" si="675"/>
        <v>8385.83</v>
      </c>
      <c r="E14457" s="138" t="s">
        <v>2033</v>
      </c>
      <c r="F14457" s="148">
        <f t="shared" si="676"/>
        <v>6873.63</v>
      </c>
      <c r="G14457" s="148">
        <f t="shared" si="677"/>
        <v>8385.8286000000007</v>
      </c>
    </row>
    <row r="14458" spans="1:7" ht="14.4" customHeight="1">
      <c r="A14458" s="140" t="s">
        <v>23704</v>
      </c>
      <c r="B14458" s="151" t="s">
        <v>23705</v>
      </c>
      <c r="C14458" s="148">
        <v>6873.6305000000002</v>
      </c>
      <c r="D14458" s="148">
        <f t="shared" si="675"/>
        <v>8385.83</v>
      </c>
      <c r="E14458" s="138" t="s">
        <v>2033</v>
      </c>
      <c r="F14458" s="148">
        <f t="shared" si="676"/>
        <v>6873.63</v>
      </c>
      <c r="G14458" s="148">
        <f t="shared" si="677"/>
        <v>8385.8286000000007</v>
      </c>
    </row>
    <row r="14459" spans="1:7" ht="14.4" customHeight="1">
      <c r="A14459" s="140" t="s">
        <v>23706</v>
      </c>
      <c r="B14459" s="151" t="s">
        <v>23707</v>
      </c>
      <c r="C14459" s="148">
        <v>10088.311749999999</v>
      </c>
      <c r="D14459" s="148">
        <f t="shared" si="675"/>
        <v>12307.74</v>
      </c>
      <c r="E14459" s="138" t="s">
        <v>2033</v>
      </c>
      <c r="F14459" s="148">
        <f t="shared" si="676"/>
        <v>10088.31</v>
      </c>
      <c r="G14459" s="148">
        <f t="shared" si="677"/>
        <v>12307.7382</v>
      </c>
    </row>
    <row r="14460" spans="1:7" ht="14.4" customHeight="1">
      <c r="A14460" s="140" t="s">
        <v>23708</v>
      </c>
      <c r="B14460" s="151" t="s">
        <v>23709</v>
      </c>
      <c r="C14460" s="148">
        <v>10088.311749999999</v>
      </c>
      <c r="D14460" s="148">
        <f t="shared" si="675"/>
        <v>12307.74</v>
      </c>
      <c r="E14460" s="138" t="s">
        <v>2033</v>
      </c>
      <c r="F14460" s="148">
        <f t="shared" si="676"/>
        <v>10088.31</v>
      </c>
      <c r="G14460" s="148">
        <f t="shared" si="677"/>
        <v>12307.7382</v>
      </c>
    </row>
    <row r="14461" spans="1:7" ht="14.4" customHeight="1">
      <c r="A14461" s="140" t="s">
        <v>23710</v>
      </c>
      <c r="B14461" s="151" t="s">
        <v>23711</v>
      </c>
      <c r="C14461" s="148">
        <v>10088.311749999999</v>
      </c>
      <c r="D14461" s="148">
        <f t="shared" si="675"/>
        <v>12307.74</v>
      </c>
      <c r="E14461" s="138" t="s">
        <v>2033</v>
      </c>
      <c r="F14461" s="148">
        <f t="shared" si="676"/>
        <v>10088.31</v>
      </c>
      <c r="G14461" s="148">
        <f t="shared" si="677"/>
        <v>12307.7382</v>
      </c>
    </row>
    <row r="14462" spans="1:7" ht="14.4" customHeight="1">
      <c r="A14462" s="140" t="s">
        <v>23712</v>
      </c>
      <c r="B14462" s="151" t="s">
        <v>23713</v>
      </c>
      <c r="C14462" s="148">
        <v>10088.311749999999</v>
      </c>
      <c r="D14462" s="148">
        <f t="shared" si="675"/>
        <v>12307.74</v>
      </c>
      <c r="E14462" s="138" t="s">
        <v>2033</v>
      </c>
      <c r="F14462" s="148">
        <f t="shared" si="676"/>
        <v>10088.31</v>
      </c>
      <c r="G14462" s="148">
        <f t="shared" si="677"/>
        <v>12307.7382</v>
      </c>
    </row>
    <row r="14463" spans="1:7" ht="14.4" customHeight="1">
      <c r="A14463" s="140" t="s">
        <v>23714</v>
      </c>
      <c r="B14463" s="151" t="s">
        <v>23715</v>
      </c>
      <c r="C14463" s="148">
        <v>15028.5542</v>
      </c>
      <c r="D14463" s="148">
        <f t="shared" si="675"/>
        <v>18334.84</v>
      </c>
      <c r="E14463" s="138" t="s">
        <v>2033</v>
      </c>
      <c r="F14463" s="148">
        <f t="shared" si="676"/>
        <v>15028.55</v>
      </c>
      <c r="G14463" s="148">
        <f t="shared" si="677"/>
        <v>18334.830999999998</v>
      </c>
    </row>
    <row r="14464" spans="1:7" ht="14.4" customHeight="1">
      <c r="A14464" s="140" t="s">
        <v>23716</v>
      </c>
      <c r="B14464" s="151" t="s">
        <v>23717</v>
      </c>
      <c r="C14464" s="148">
        <v>15028.5542</v>
      </c>
      <c r="D14464" s="148">
        <f t="shared" si="675"/>
        <v>18334.84</v>
      </c>
      <c r="E14464" s="138" t="s">
        <v>2033</v>
      </c>
      <c r="F14464" s="148">
        <f t="shared" si="676"/>
        <v>15028.55</v>
      </c>
      <c r="G14464" s="148">
        <f t="shared" si="677"/>
        <v>18334.830999999998</v>
      </c>
    </row>
    <row r="14465" spans="1:7" ht="14.4" customHeight="1">
      <c r="A14465" s="140" t="s">
        <v>23718</v>
      </c>
      <c r="B14465" s="151" t="s">
        <v>23719</v>
      </c>
      <c r="C14465" s="148">
        <v>15028.5542</v>
      </c>
      <c r="D14465" s="148">
        <f t="shared" si="675"/>
        <v>18334.84</v>
      </c>
      <c r="E14465" s="138" t="s">
        <v>2033</v>
      </c>
      <c r="F14465" s="148">
        <f t="shared" si="676"/>
        <v>15028.55</v>
      </c>
      <c r="G14465" s="148">
        <f t="shared" si="677"/>
        <v>18334.830999999998</v>
      </c>
    </row>
    <row r="14466" spans="1:7" ht="14.4" customHeight="1">
      <c r="A14466" s="140" t="s">
        <v>23720</v>
      </c>
      <c r="B14466" s="151" t="s">
        <v>23721</v>
      </c>
      <c r="C14466" s="148">
        <v>15028.5542</v>
      </c>
      <c r="D14466" s="148">
        <f t="shared" si="675"/>
        <v>18334.84</v>
      </c>
      <c r="E14466" s="138" t="s">
        <v>2033</v>
      </c>
      <c r="F14466" s="148">
        <f t="shared" si="676"/>
        <v>15028.55</v>
      </c>
      <c r="G14466" s="148">
        <f t="shared" si="677"/>
        <v>18334.830999999998</v>
      </c>
    </row>
    <row r="14467" spans="1:7" ht="14.4" customHeight="1">
      <c r="A14467" s="140" t="s">
        <v>23722</v>
      </c>
      <c r="B14467" s="151" t="s">
        <v>23723</v>
      </c>
      <c r="C14467" s="148">
        <v>19568.398849999998</v>
      </c>
      <c r="D14467" s="148">
        <f t="shared" si="675"/>
        <v>23873.45</v>
      </c>
      <c r="E14467" s="138" t="s">
        <v>2033</v>
      </c>
      <c r="F14467" s="148">
        <f t="shared" si="676"/>
        <v>19568.400000000001</v>
      </c>
      <c r="G14467" s="148">
        <f t="shared" si="677"/>
        <v>23873.448</v>
      </c>
    </row>
    <row r="14468" spans="1:7" ht="14.4" customHeight="1">
      <c r="A14468" s="140" t="s">
        <v>23724</v>
      </c>
      <c r="B14468" s="151" t="s">
        <v>23725</v>
      </c>
      <c r="C14468" s="148">
        <v>19352.931400000001</v>
      </c>
      <c r="D14468" s="148">
        <f t="shared" si="675"/>
        <v>23610.58</v>
      </c>
      <c r="E14468" s="138" t="s">
        <v>2033</v>
      </c>
      <c r="F14468" s="148">
        <f t="shared" si="676"/>
        <v>19352.93</v>
      </c>
      <c r="G14468" s="148">
        <f t="shared" si="677"/>
        <v>23610.5746</v>
      </c>
    </row>
    <row r="14469" spans="1:7" ht="14.4" customHeight="1">
      <c r="A14469" s="140" t="s">
        <v>23726</v>
      </c>
      <c r="B14469" s="151" t="s">
        <v>23727</v>
      </c>
      <c r="C14469" s="148">
        <v>3849.6226999999999</v>
      </c>
      <c r="D14469" s="148">
        <f t="shared" si="675"/>
        <v>4696.54</v>
      </c>
      <c r="E14469" s="138" t="s">
        <v>2033</v>
      </c>
      <c r="F14469" s="148">
        <f t="shared" si="676"/>
        <v>3849.62</v>
      </c>
      <c r="G14469" s="148">
        <f t="shared" si="677"/>
        <v>4696.5364</v>
      </c>
    </row>
    <row r="14470" spans="1:7" ht="14.4" customHeight="1">
      <c r="A14470" s="140" t="s">
        <v>23728</v>
      </c>
      <c r="B14470" s="151" t="s">
        <v>10038</v>
      </c>
      <c r="C14470" s="148">
        <v>3849.6226999999999</v>
      </c>
      <c r="D14470" s="148">
        <f t="shared" si="675"/>
        <v>4696.54</v>
      </c>
      <c r="E14470" s="138" t="s">
        <v>2033</v>
      </c>
      <c r="F14470" s="148">
        <f t="shared" si="676"/>
        <v>3849.62</v>
      </c>
      <c r="G14470" s="148">
        <f t="shared" si="677"/>
        <v>4696.5364</v>
      </c>
    </row>
    <row r="14471" spans="1:7" ht="14.4" customHeight="1">
      <c r="A14471" s="140" t="s">
        <v>23729</v>
      </c>
      <c r="B14471" s="151" t="s">
        <v>23730</v>
      </c>
      <c r="C14471" s="148">
        <v>3849.6226999999999</v>
      </c>
      <c r="D14471" s="148">
        <f t="shared" si="675"/>
        <v>4696.54</v>
      </c>
      <c r="E14471" s="138" t="s">
        <v>2033</v>
      </c>
      <c r="F14471" s="148">
        <f t="shared" si="676"/>
        <v>3849.62</v>
      </c>
      <c r="G14471" s="148">
        <f t="shared" si="677"/>
        <v>4696.5364</v>
      </c>
    </row>
    <row r="14472" spans="1:7" ht="14.4" customHeight="1">
      <c r="A14472" s="140" t="s">
        <v>23731</v>
      </c>
      <c r="B14472" s="151" t="s">
        <v>2802</v>
      </c>
      <c r="C14472" s="148">
        <v>4196.6374999999998</v>
      </c>
      <c r="D14472" s="148">
        <f t="shared" si="675"/>
        <v>5119.8999999999996</v>
      </c>
      <c r="E14472" s="138" t="s">
        <v>2033</v>
      </c>
      <c r="F14472" s="148">
        <f t="shared" si="676"/>
        <v>4196.6400000000003</v>
      </c>
      <c r="G14472" s="148">
        <f t="shared" si="677"/>
        <v>5119.9008000000003</v>
      </c>
    </row>
    <row r="14473" spans="1:7" ht="14.4" customHeight="1">
      <c r="A14473" s="140" t="s">
        <v>23732</v>
      </c>
      <c r="B14473" s="151" t="s">
        <v>2802</v>
      </c>
      <c r="C14473" s="148">
        <v>4196.6374999999998</v>
      </c>
      <c r="D14473" s="148">
        <f t="shared" ref="D14473:D14536" si="678">ROUND(C14473*(1+$D$8),2)</f>
        <v>5119.8999999999996</v>
      </c>
      <c r="E14473" s="138" t="s">
        <v>2033</v>
      </c>
      <c r="F14473" s="148">
        <f t="shared" ref="F14473:F14536" si="679">ROUND(C14473*(1-HLOOKUP(E14473,$1:$2,2,FALSE)),2)</f>
        <v>4196.6400000000003</v>
      </c>
      <c r="G14473" s="148">
        <f t="shared" ref="G14473:G14536" si="680">F14473*(1+$D$8)</f>
        <v>5119.9008000000003</v>
      </c>
    </row>
    <row r="14474" spans="1:7" ht="14.4" customHeight="1">
      <c r="A14474" s="140" t="s">
        <v>23733</v>
      </c>
      <c r="B14474" s="151" t="s">
        <v>23734</v>
      </c>
      <c r="C14474" s="148">
        <v>3792.4067499999996</v>
      </c>
      <c r="D14474" s="148">
        <f t="shared" si="678"/>
        <v>4626.74</v>
      </c>
      <c r="E14474" s="138" t="s">
        <v>2033</v>
      </c>
      <c r="F14474" s="148">
        <f t="shared" si="679"/>
        <v>3792.41</v>
      </c>
      <c r="G14474" s="148">
        <f t="shared" si="680"/>
        <v>4626.7401999999993</v>
      </c>
    </row>
    <row r="14475" spans="1:7" ht="14.4" customHeight="1">
      <c r="A14475" s="140" t="s">
        <v>23735</v>
      </c>
      <c r="B14475" s="151" t="s">
        <v>23736</v>
      </c>
      <c r="C14475" s="148">
        <v>6642.9197999999997</v>
      </c>
      <c r="D14475" s="148">
        <f t="shared" si="678"/>
        <v>8104.36</v>
      </c>
      <c r="E14475" s="138" t="s">
        <v>2033</v>
      </c>
      <c r="F14475" s="148">
        <f t="shared" si="679"/>
        <v>6642.92</v>
      </c>
      <c r="G14475" s="148">
        <f t="shared" si="680"/>
        <v>8104.3624</v>
      </c>
    </row>
    <row r="14476" spans="1:7" ht="14.4" customHeight="1">
      <c r="A14476" s="140" t="s">
        <v>23737</v>
      </c>
      <c r="B14476" s="151" t="s">
        <v>23738</v>
      </c>
      <c r="C14476" s="148">
        <v>5866.8802500000011</v>
      </c>
      <c r="D14476" s="148">
        <f t="shared" si="678"/>
        <v>7157.59</v>
      </c>
      <c r="E14476" s="138" t="s">
        <v>2033</v>
      </c>
      <c r="F14476" s="148">
        <f t="shared" si="679"/>
        <v>5866.88</v>
      </c>
      <c r="G14476" s="148">
        <f t="shared" si="680"/>
        <v>7157.5936000000002</v>
      </c>
    </row>
    <row r="14477" spans="1:7" ht="14.4" customHeight="1">
      <c r="A14477" s="138" t="s">
        <v>23739</v>
      </c>
      <c r="B14477" s="151" t="s">
        <v>23740</v>
      </c>
      <c r="C14477" s="148">
        <v>6924.58</v>
      </c>
      <c r="D14477" s="148">
        <f t="shared" si="678"/>
        <v>8447.99</v>
      </c>
      <c r="E14477" s="138" t="s">
        <v>2032</v>
      </c>
      <c r="F14477" s="148">
        <f t="shared" si="679"/>
        <v>6924.58</v>
      </c>
      <c r="G14477" s="148">
        <f t="shared" si="680"/>
        <v>8447.9876000000004</v>
      </c>
    </row>
    <row r="14478" spans="1:7" ht="14.4" customHeight="1">
      <c r="A14478" s="138" t="s">
        <v>23741</v>
      </c>
      <c r="B14478" s="151" t="s">
        <v>23742</v>
      </c>
      <c r="C14478" s="148">
        <v>6924.58</v>
      </c>
      <c r="D14478" s="148">
        <f t="shared" si="678"/>
        <v>8447.99</v>
      </c>
      <c r="E14478" s="138" t="s">
        <v>2032</v>
      </c>
      <c r="F14478" s="148">
        <f t="shared" si="679"/>
        <v>6924.58</v>
      </c>
      <c r="G14478" s="148">
        <f t="shared" si="680"/>
        <v>8447.9876000000004</v>
      </c>
    </row>
    <row r="14479" spans="1:7" ht="14.4" customHeight="1">
      <c r="A14479" s="138" t="s">
        <v>23743</v>
      </c>
      <c r="B14479" s="151" t="s">
        <v>23744</v>
      </c>
      <c r="C14479" s="148">
        <v>15438.580000000002</v>
      </c>
      <c r="D14479" s="148">
        <f t="shared" si="678"/>
        <v>18835.07</v>
      </c>
      <c r="E14479" s="138" t="s">
        <v>2035</v>
      </c>
      <c r="F14479" s="148">
        <f t="shared" si="679"/>
        <v>15438.58</v>
      </c>
      <c r="G14479" s="148">
        <f t="shared" si="680"/>
        <v>18835.067599999998</v>
      </c>
    </row>
    <row r="14480" spans="1:7" ht="14.4" customHeight="1">
      <c r="A14480" s="140" t="s">
        <v>23745</v>
      </c>
      <c r="B14480" s="151" t="s">
        <v>23746</v>
      </c>
      <c r="C14480" s="148">
        <v>6192.9313600000005</v>
      </c>
      <c r="D14480" s="148">
        <f t="shared" si="678"/>
        <v>7555.38</v>
      </c>
      <c r="E14480" s="138" t="s">
        <v>2035</v>
      </c>
      <c r="F14480" s="148">
        <f t="shared" si="679"/>
        <v>6192.93</v>
      </c>
      <c r="G14480" s="148">
        <f t="shared" si="680"/>
        <v>7555.3746000000001</v>
      </c>
    </row>
    <row r="14481" spans="1:7" ht="14.4" customHeight="1">
      <c r="A14481" s="138" t="s">
        <v>23747</v>
      </c>
      <c r="B14481" s="151" t="s">
        <v>23748</v>
      </c>
      <c r="C14481" s="148">
        <v>51198.051520000008</v>
      </c>
      <c r="D14481" s="148">
        <f t="shared" si="678"/>
        <v>62461.62</v>
      </c>
      <c r="E14481" s="138" t="s">
        <v>2035</v>
      </c>
      <c r="F14481" s="148">
        <f t="shared" si="679"/>
        <v>51198.05</v>
      </c>
      <c r="G14481" s="148">
        <f t="shared" si="680"/>
        <v>62461.620999999999</v>
      </c>
    </row>
    <row r="14482" spans="1:7" ht="14.4" customHeight="1">
      <c r="A14482" s="138" t="s">
        <v>23749</v>
      </c>
      <c r="B14482" s="151" t="s">
        <v>23750</v>
      </c>
      <c r="C14482" s="148">
        <v>2832</v>
      </c>
      <c r="D14482" s="148">
        <f t="shared" si="678"/>
        <v>3455.04</v>
      </c>
      <c r="E14482" s="138" t="s">
        <v>2049</v>
      </c>
      <c r="F14482" s="148">
        <f t="shared" si="679"/>
        <v>2832</v>
      </c>
      <c r="G14482" s="148">
        <f t="shared" si="680"/>
        <v>3455.04</v>
      </c>
    </row>
    <row r="14483" spans="1:7" ht="14.4" customHeight="1">
      <c r="A14483" s="138" t="s">
        <v>23751</v>
      </c>
      <c r="B14483" s="151" t="s">
        <v>23752</v>
      </c>
      <c r="C14483" s="148">
        <v>2832</v>
      </c>
      <c r="D14483" s="148">
        <f t="shared" si="678"/>
        <v>3455.04</v>
      </c>
      <c r="E14483" s="138" t="s">
        <v>2049</v>
      </c>
      <c r="F14483" s="148">
        <f t="shared" si="679"/>
        <v>2832</v>
      </c>
      <c r="G14483" s="148">
        <f t="shared" si="680"/>
        <v>3455.04</v>
      </c>
    </row>
    <row r="14484" spans="1:7" ht="14.4" customHeight="1">
      <c r="A14484" s="138" t="s">
        <v>23753</v>
      </c>
      <c r="B14484" s="151" t="s">
        <v>23754</v>
      </c>
      <c r="C14484" s="148">
        <v>2832</v>
      </c>
      <c r="D14484" s="148">
        <f t="shared" si="678"/>
        <v>3455.04</v>
      </c>
      <c r="E14484" s="138" t="s">
        <v>2049</v>
      </c>
      <c r="F14484" s="148">
        <f t="shared" si="679"/>
        <v>2832</v>
      </c>
      <c r="G14484" s="148">
        <f t="shared" si="680"/>
        <v>3455.04</v>
      </c>
    </row>
    <row r="14485" spans="1:7" ht="14.4" customHeight="1">
      <c r="A14485" s="138" t="s">
        <v>23755</v>
      </c>
      <c r="B14485" s="151" t="s">
        <v>23756</v>
      </c>
      <c r="C14485" s="148">
        <v>4248</v>
      </c>
      <c r="D14485" s="148">
        <f t="shared" si="678"/>
        <v>5182.5600000000004</v>
      </c>
      <c r="E14485" s="138" t="s">
        <v>2049</v>
      </c>
      <c r="F14485" s="148">
        <f t="shared" si="679"/>
        <v>4248</v>
      </c>
      <c r="G14485" s="148">
        <f t="shared" si="680"/>
        <v>5182.5599999999995</v>
      </c>
    </row>
    <row r="14486" spans="1:7" ht="14.4" customHeight="1">
      <c r="A14486" s="138" t="s">
        <v>23757</v>
      </c>
      <c r="B14486" s="151" t="s">
        <v>23758</v>
      </c>
      <c r="C14486" s="148">
        <v>2832</v>
      </c>
      <c r="D14486" s="148">
        <f t="shared" si="678"/>
        <v>3455.04</v>
      </c>
      <c r="E14486" s="138" t="s">
        <v>2049</v>
      </c>
      <c r="F14486" s="148">
        <f t="shared" si="679"/>
        <v>2832</v>
      </c>
      <c r="G14486" s="148">
        <f t="shared" si="680"/>
        <v>3455.04</v>
      </c>
    </row>
    <row r="14487" spans="1:7" ht="14.4" customHeight="1">
      <c r="A14487" s="138" t="s">
        <v>23759</v>
      </c>
      <c r="B14487" s="151" t="s">
        <v>23760</v>
      </c>
      <c r="C14487" s="148">
        <v>6608</v>
      </c>
      <c r="D14487" s="148">
        <f t="shared" si="678"/>
        <v>8061.76</v>
      </c>
      <c r="E14487" s="138" t="s">
        <v>2049</v>
      </c>
      <c r="F14487" s="148">
        <f t="shared" si="679"/>
        <v>6608</v>
      </c>
      <c r="G14487" s="148">
        <f t="shared" si="680"/>
        <v>8061.76</v>
      </c>
    </row>
    <row r="14488" spans="1:7" ht="14.4" customHeight="1">
      <c r="A14488" s="138" t="s">
        <v>23761</v>
      </c>
      <c r="B14488" s="151" t="s">
        <v>23762</v>
      </c>
      <c r="C14488" s="148">
        <v>2832</v>
      </c>
      <c r="D14488" s="148">
        <f t="shared" si="678"/>
        <v>3455.04</v>
      </c>
      <c r="E14488" s="138" t="s">
        <v>2049</v>
      </c>
      <c r="F14488" s="148">
        <f t="shared" si="679"/>
        <v>2832</v>
      </c>
      <c r="G14488" s="148">
        <f t="shared" si="680"/>
        <v>3455.04</v>
      </c>
    </row>
    <row r="14489" spans="1:7" ht="14.4" customHeight="1">
      <c r="A14489" s="138" t="s">
        <v>23763</v>
      </c>
      <c r="B14489" s="151" t="s">
        <v>23764</v>
      </c>
      <c r="C14489" s="148">
        <v>25380.838560000007</v>
      </c>
      <c r="D14489" s="148">
        <f t="shared" si="678"/>
        <v>30964.62</v>
      </c>
      <c r="E14489" s="138" t="s">
        <v>2035</v>
      </c>
      <c r="F14489" s="148">
        <f t="shared" si="679"/>
        <v>25380.84</v>
      </c>
      <c r="G14489" s="148">
        <f t="shared" si="680"/>
        <v>30964.624799999998</v>
      </c>
    </row>
    <row r="14490" spans="1:7" ht="14.4" customHeight="1">
      <c r="A14490" s="138" t="s">
        <v>23765</v>
      </c>
      <c r="B14490" s="151" t="s">
        <v>23766</v>
      </c>
      <c r="C14490" s="148">
        <v>9568.8700800000006</v>
      </c>
      <c r="D14490" s="148">
        <f t="shared" si="678"/>
        <v>11674.02</v>
      </c>
      <c r="E14490" s="138" t="s">
        <v>2035</v>
      </c>
      <c r="F14490" s="148">
        <f t="shared" si="679"/>
        <v>9568.8700000000008</v>
      </c>
      <c r="G14490" s="148">
        <f t="shared" si="680"/>
        <v>11674.021400000001</v>
      </c>
    </row>
    <row r="14491" spans="1:7" ht="14.4" customHeight="1">
      <c r="A14491" s="138" t="s">
        <v>23767</v>
      </c>
      <c r="B14491" s="151" t="s">
        <v>23768</v>
      </c>
      <c r="C14491" s="148">
        <v>7156.7126400000016</v>
      </c>
      <c r="D14491" s="148">
        <f t="shared" si="678"/>
        <v>8731.19</v>
      </c>
      <c r="E14491" s="138" t="s">
        <v>2035</v>
      </c>
      <c r="F14491" s="148">
        <f t="shared" si="679"/>
        <v>7156.71</v>
      </c>
      <c r="G14491" s="148">
        <f t="shared" si="680"/>
        <v>8731.1862000000001</v>
      </c>
    </row>
    <row r="14492" spans="1:7" ht="14.4" customHeight="1">
      <c r="A14492" s="138" t="s">
        <v>23769</v>
      </c>
      <c r="B14492" s="151" t="s">
        <v>23770</v>
      </c>
      <c r="C14492" s="148">
        <v>4822.516160000001</v>
      </c>
      <c r="D14492" s="148">
        <f t="shared" si="678"/>
        <v>5883.47</v>
      </c>
      <c r="E14492" s="138" t="s">
        <v>2035</v>
      </c>
      <c r="F14492" s="148">
        <f t="shared" si="679"/>
        <v>4822.5200000000004</v>
      </c>
      <c r="G14492" s="148">
        <f t="shared" si="680"/>
        <v>5883.4744000000001</v>
      </c>
    </row>
    <row r="14493" spans="1:7" ht="14.4" customHeight="1">
      <c r="A14493" s="138" t="s">
        <v>23771</v>
      </c>
      <c r="B14493" s="151" t="s">
        <v>23766</v>
      </c>
      <c r="C14493" s="148">
        <v>13271.633760000002</v>
      </c>
      <c r="D14493" s="148">
        <f t="shared" si="678"/>
        <v>16191.39</v>
      </c>
      <c r="E14493" s="138" t="s">
        <v>2035</v>
      </c>
      <c r="F14493" s="148">
        <f t="shared" si="679"/>
        <v>13271.63</v>
      </c>
      <c r="G14493" s="148">
        <f t="shared" si="680"/>
        <v>16191.388599999998</v>
      </c>
    </row>
    <row r="14494" spans="1:7" ht="14.4" customHeight="1">
      <c r="A14494" s="138" t="s">
        <v>23772</v>
      </c>
      <c r="B14494" s="151" t="s">
        <v>23766</v>
      </c>
      <c r="C14494" s="148">
        <v>9316.3347200000026</v>
      </c>
      <c r="D14494" s="148">
        <f t="shared" si="678"/>
        <v>11365.93</v>
      </c>
      <c r="E14494" s="138" t="s">
        <v>2035</v>
      </c>
      <c r="F14494" s="148">
        <f t="shared" si="679"/>
        <v>9316.33</v>
      </c>
      <c r="G14494" s="148">
        <f t="shared" si="680"/>
        <v>11365.9226</v>
      </c>
    </row>
    <row r="14495" spans="1:7" ht="14.4" customHeight="1">
      <c r="A14495" s="138" t="s">
        <v>23773</v>
      </c>
      <c r="B14495" s="151" t="s">
        <v>23774</v>
      </c>
      <c r="C14495" s="148">
        <v>9622.8932800000021</v>
      </c>
      <c r="D14495" s="148">
        <f t="shared" si="678"/>
        <v>11739.93</v>
      </c>
      <c r="E14495" s="138" t="s">
        <v>2035</v>
      </c>
      <c r="F14495" s="148">
        <f t="shared" si="679"/>
        <v>9622.89</v>
      </c>
      <c r="G14495" s="148">
        <f t="shared" si="680"/>
        <v>11739.925799999999</v>
      </c>
    </row>
    <row r="14496" spans="1:7" ht="14.4" customHeight="1">
      <c r="A14496" s="138" t="s">
        <v>23775</v>
      </c>
      <c r="B14496" s="151" t="s">
        <v>23776</v>
      </c>
      <c r="C14496" s="148">
        <v>7665.4916800000001</v>
      </c>
      <c r="D14496" s="148">
        <f t="shared" si="678"/>
        <v>9351.9</v>
      </c>
      <c r="E14496" s="138" t="s">
        <v>2035</v>
      </c>
      <c r="F14496" s="148">
        <f t="shared" si="679"/>
        <v>7665.49</v>
      </c>
      <c r="G14496" s="148">
        <f t="shared" si="680"/>
        <v>9351.8977999999988</v>
      </c>
    </row>
    <row r="14497" spans="1:7" ht="14.4" customHeight="1">
      <c r="A14497" s="138" t="s">
        <v>23777</v>
      </c>
      <c r="B14497" s="151" t="s">
        <v>23774</v>
      </c>
      <c r="C14497" s="148">
        <v>9622.8932800000021</v>
      </c>
      <c r="D14497" s="148">
        <f t="shared" si="678"/>
        <v>11739.93</v>
      </c>
      <c r="E14497" s="138" t="s">
        <v>2035</v>
      </c>
      <c r="F14497" s="148">
        <f t="shared" si="679"/>
        <v>9622.89</v>
      </c>
      <c r="G14497" s="148">
        <f t="shared" si="680"/>
        <v>11739.925799999999</v>
      </c>
    </row>
    <row r="14498" spans="1:7" ht="14.4" customHeight="1">
      <c r="A14498" s="138" t="s">
        <v>23778</v>
      </c>
      <c r="B14498" s="151" t="s">
        <v>23779</v>
      </c>
      <c r="C14498" s="148">
        <v>4735.2289600000004</v>
      </c>
      <c r="D14498" s="148">
        <f t="shared" si="678"/>
        <v>5776.98</v>
      </c>
      <c r="E14498" s="138" t="s">
        <v>2035</v>
      </c>
      <c r="F14498" s="148">
        <f t="shared" si="679"/>
        <v>4735.2299999999996</v>
      </c>
      <c r="G14498" s="148">
        <f t="shared" si="680"/>
        <v>5776.980599999999</v>
      </c>
    </row>
    <row r="14499" spans="1:7" ht="14.4" customHeight="1">
      <c r="A14499" s="138" t="s">
        <v>23780</v>
      </c>
      <c r="B14499" s="151" t="s">
        <v>23766</v>
      </c>
      <c r="C14499" s="148">
        <v>19239.872960000001</v>
      </c>
      <c r="D14499" s="148">
        <f t="shared" si="678"/>
        <v>23472.65</v>
      </c>
      <c r="E14499" s="138" t="s">
        <v>2035</v>
      </c>
      <c r="F14499" s="148">
        <f t="shared" si="679"/>
        <v>19239.87</v>
      </c>
      <c r="G14499" s="148">
        <f t="shared" si="680"/>
        <v>23472.641399999997</v>
      </c>
    </row>
    <row r="14500" spans="1:7" ht="14.4" customHeight="1">
      <c r="A14500" s="138" t="s">
        <v>23781</v>
      </c>
      <c r="B14500" s="151" t="s">
        <v>23782</v>
      </c>
      <c r="C14500" s="148">
        <v>16313.330880000001</v>
      </c>
      <c r="D14500" s="148">
        <f t="shared" si="678"/>
        <v>19902.259999999998</v>
      </c>
      <c r="E14500" s="138" t="s">
        <v>2035</v>
      </c>
      <c r="F14500" s="148">
        <f t="shared" si="679"/>
        <v>16313.33</v>
      </c>
      <c r="G14500" s="148">
        <f t="shared" si="680"/>
        <v>19902.262599999998</v>
      </c>
    </row>
    <row r="14501" spans="1:7" ht="14.4" customHeight="1">
      <c r="A14501" s="138" t="s">
        <v>23783</v>
      </c>
      <c r="B14501" s="151" t="s">
        <v>23784</v>
      </c>
      <c r="C14501" s="148">
        <v>16313.330880000001</v>
      </c>
      <c r="D14501" s="148">
        <f t="shared" si="678"/>
        <v>19902.259999999998</v>
      </c>
      <c r="E14501" s="138" t="s">
        <v>2035</v>
      </c>
      <c r="F14501" s="148">
        <f t="shared" si="679"/>
        <v>16313.33</v>
      </c>
      <c r="G14501" s="148">
        <f t="shared" si="680"/>
        <v>19902.262599999998</v>
      </c>
    </row>
    <row r="14502" spans="1:7" ht="14.4" customHeight="1">
      <c r="A14502" s="138" t="s">
        <v>23785</v>
      </c>
      <c r="B14502" s="151" t="s">
        <v>23786</v>
      </c>
      <c r="C14502" s="148">
        <v>16309.622560000002</v>
      </c>
      <c r="D14502" s="148">
        <f t="shared" si="678"/>
        <v>19897.740000000002</v>
      </c>
      <c r="E14502" s="138" t="s">
        <v>2035</v>
      </c>
      <c r="F14502" s="148">
        <f t="shared" si="679"/>
        <v>16309.62</v>
      </c>
      <c r="G14502" s="148">
        <f t="shared" si="680"/>
        <v>19897.736400000002</v>
      </c>
    </row>
    <row r="14503" spans="1:7" ht="14.4" customHeight="1">
      <c r="A14503" s="138" t="s">
        <v>23787</v>
      </c>
      <c r="B14503" s="151" t="s">
        <v>23788</v>
      </c>
      <c r="C14503" s="148">
        <v>70185.41376000001</v>
      </c>
      <c r="D14503" s="148">
        <f t="shared" si="678"/>
        <v>85626.2</v>
      </c>
      <c r="E14503" s="138" t="s">
        <v>2035</v>
      </c>
      <c r="F14503" s="148">
        <f t="shared" si="679"/>
        <v>70185.41</v>
      </c>
      <c r="G14503" s="148">
        <f t="shared" si="680"/>
        <v>85626.200200000007</v>
      </c>
    </row>
    <row r="14504" spans="1:7" ht="14.4" customHeight="1">
      <c r="A14504" s="138" t="s">
        <v>23789</v>
      </c>
      <c r="B14504" s="151" t="s">
        <v>23790</v>
      </c>
      <c r="C14504" s="148">
        <v>76603.037280000004</v>
      </c>
      <c r="D14504" s="148">
        <f t="shared" si="678"/>
        <v>93455.71</v>
      </c>
      <c r="E14504" s="138" t="s">
        <v>2035</v>
      </c>
      <c r="F14504" s="148">
        <f t="shared" si="679"/>
        <v>76603.039999999994</v>
      </c>
      <c r="G14504" s="148">
        <f t="shared" si="680"/>
        <v>93455.708799999993</v>
      </c>
    </row>
    <row r="14505" spans="1:7" ht="14.4" customHeight="1">
      <c r="A14505" s="138" t="s">
        <v>23791</v>
      </c>
      <c r="B14505" s="151" t="s">
        <v>23792</v>
      </c>
      <c r="C14505" s="148">
        <v>30897.921599999998</v>
      </c>
      <c r="D14505" s="148">
        <f t="shared" si="678"/>
        <v>37695.46</v>
      </c>
      <c r="E14505" s="138" t="s">
        <v>2044</v>
      </c>
      <c r="F14505" s="148">
        <f t="shared" si="679"/>
        <v>30897.919999999998</v>
      </c>
      <c r="G14505" s="148">
        <f t="shared" si="680"/>
        <v>37695.462399999997</v>
      </c>
    </row>
    <row r="14506" spans="1:7" ht="14.4" customHeight="1">
      <c r="A14506" s="138" t="s">
        <v>23793</v>
      </c>
      <c r="B14506" s="151" t="s">
        <v>23794</v>
      </c>
      <c r="C14506" s="148">
        <v>6870.7161600000009</v>
      </c>
      <c r="D14506" s="148">
        <f t="shared" si="678"/>
        <v>8382.27</v>
      </c>
      <c r="E14506" s="138" t="s">
        <v>2035</v>
      </c>
      <c r="F14506" s="148">
        <f t="shared" si="679"/>
        <v>6870.72</v>
      </c>
      <c r="G14506" s="148">
        <f t="shared" si="680"/>
        <v>8382.2783999999992</v>
      </c>
    </row>
    <row r="14507" spans="1:7" ht="14.4" customHeight="1">
      <c r="A14507" s="138" t="s">
        <v>23795</v>
      </c>
      <c r="B14507" s="151" t="s">
        <v>23796</v>
      </c>
      <c r="C14507" s="148">
        <v>6868.8558400000011</v>
      </c>
      <c r="D14507" s="148">
        <f t="shared" si="678"/>
        <v>8380</v>
      </c>
      <c r="E14507" s="138" t="s">
        <v>2035</v>
      </c>
      <c r="F14507" s="148">
        <f t="shared" si="679"/>
        <v>6868.86</v>
      </c>
      <c r="G14507" s="148">
        <f t="shared" si="680"/>
        <v>8380.0091999999986</v>
      </c>
    </row>
    <row r="14508" spans="1:7" ht="14.4" customHeight="1">
      <c r="A14508" s="138" t="s">
        <v>23797</v>
      </c>
      <c r="B14508" s="151" t="s">
        <v>23798</v>
      </c>
      <c r="C14508" s="148">
        <v>9301</v>
      </c>
      <c r="D14508" s="148">
        <f t="shared" si="678"/>
        <v>11347.22</v>
      </c>
      <c r="E14508" s="138" t="s">
        <v>2033</v>
      </c>
      <c r="F14508" s="148">
        <f t="shared" si="679"/>
        <v>9301</v>
      </c>
      <c r="G14508" s="148">
        <f t="shared" si="680"/>
        <v>11347.22</v>
      </c>
    </row>
    <row r="14509" spans="1:7" ht="14.4" customHeight="1">
      <c r="A14509" s="138" t="s">
        <v>23799</v>
      </c>
      <c r="B14509" s="151" t="s">
        <v>23776</v>
      </c>
      <c r="C14509" s="148">
        <v>8153.8811200000009</v>
      </c>
      <c r="D14509" s="148">
        <f t="shared" si="678"/>
        <v>9947.73</v>
      </c>
      <c r="E14509" s="138" t="s">
        <v>2035</v>
      </c>
      <c r="F14509" s="148">
        <f t="shared" si="679"/>
        <v>8153.88</v>
      </c>
      <c r="G14509" s="148">
        <f t="shared" si="680"/>
        <v>9947.7335999999996</v>
      </c>
    </row>
    <row r="14510" spans="1:7" ht="14.4" customHeight="1">
      <c r="A14510" s="138" t="s">
        <v>23800</v>
      </c>
      <c r="B14510" s="151" t="s">
        <v>23798</v>
      </c>
      <c r="C14510" s="148">
        <v>9301</v>
      </c>
      <c r="D14510" s="148">
        <f t="shared" si="678"/>
        <v>11347.22</v>
      </c>
      <c r="E14510" s="138" t="s">
        <v>2033</v>
      </c>
      <c r="F14510" s="148">
        <f t="shared" si="679"/>
        <v>9301</v>
      </c>
      <c r="G14510" s="148">
        <f t="shared" si="680"/>
        <v>11347.22</v>
      </c>
    </row>
    <row r="14511" spans="1:7" ht="14.4" customHeight="1">
      <c r="A14511" s="138" t="s">
        <v>23801</v>
      </c>
      <c r="B14511" s="151" t="s">
        <v>23779</v>
      </c>
      <c r="C14511" s="148">
        <v>6813.1571199999998</v>
      </c>
      <c r="D14511" s="148">
        <f t="shared" si="678"/>
        <v>8312.0499999999993</v>
      </c>
      <c r="E14511" s="138" t="s">
        <v>2035</v>
      </c>
      <c r="F14511" s="148">
        <f t="shared" si="679"/>
        <v>6813.16</v>
      </c>
      <c r="G14511" s="148">
        <f t="shared" si="680"/>
        <v>8312.0551999999989</v>
      </c>
    </row>
    <row r="14512" spans="1:7" ht="14.4" customHeight="1">
      <c r="A14512" s="138" t="s">
        <v>23802</v>
      </c>
      <c r="B14512" s="151" t="s">
        <v>23803</v>
      </c>
      <c r="C14512" s="148">
        <v>28855.201760000004</v>
      </c>
      <c r="D14512" s="148">
        <f t="shared" si="678"/>
        <v>35203.35</v>
      </c>
      <c r="E14512" s="138" t="s">
        <v>2035</v>
      </c>
      <c r="F14512" s="148">
        <f t="shared" si="679"/>
        <v>28855.200000000001</v>
      </c>
      <c r="G14512" s="148">
        <f t="shared" si="680"/>
        <v>35203.343999999997</v>
      </c>
    </row>
    <row r="14513" spans="1:7" ht="14.4" customHeight="1">
      <c r="A14513" s="138" t="s">
        <v>23804</v>
      </c>
      <c r="B14513" s="151" t="s">
        <v>23805</v>
      </c>
      <c r="C14513" s="148">
        <v>28857.049760000005</v>
      </c>
      <c r="D14513" s="148">
        <f t="shared" si="678"/>
        <v>35205.599999999999</v>
      </c>
      <c r="E14513" s="138" t="s">
        <v>2035</v>
      </c>
      <c r="F14513" s="148">
        <f t="shared" si="679"/>
        <v>28857.05</v>
      </c>
      <c r="G14513" s="148">
        <f t="shared" si="680"/>
        <v>35205.600999999995</v>
      </c>
    </row>
    <row r="14514" spans="1:7" ht="14.4" customHeight="1">
      <c r="A14514" s="138" t="s">
        <v>23806</v>
      </c>
      <c r="B14514" s="151" t="s">
        <v>23807</v>
      </c>
      <c r="C14514" s="148">
        <v>301614.48</v>
      </c>
      <c r="D14514" s="148">
        <f t="shared" si="678"/>
        <v>367969.67</v>
      </c>
      <c r="E14514" s="138" t="s">
        <v>2039</v>
      </c>
      <c r="F14514" s="148">
        <f t="shared" si="679"/>
        <v>301614.48</v>
      </c>
      <c r="G14514" s="148">
        <f t="shared" si="680"/>
        <v>367969.66559999995</v>
      </c>
    </row>
    <row r="14515" spans="1:7" ht="14.4" customHeight="1">
      <c r="A14515" s="138" t="s">
        <v>23808</v>
      </c>
      <c r="B14515" s="151" t="s">
        <v>23809</v>
      </c>
      <c r="C14515" s="148">
        <v>1749904.6655999997</v>
      </c>
      <c r="D14515" s="148">
        <f t="shared" si="678"/>
        <v>2134883.69</v>
      </c>
      <c r="E14515" s="138" t="s">
        <v>2039</v>
      </c>
      <c r="F14515" s="148">
        <f t="shared" si="679"/>
        <v>1749904.67</v>
      </c>
      <c r="G14515" s="148">
        <f t="shared" si="680"/>
        <v>2134883.6973999999</v>
      </c>
    </row>
    <row r="14516" spans="1:7" ht="14.4" customHeight="1">
      <c r="A14516" s="138" t="s">
        <v>23810</v>
      </c>
      <c r="B14516" s="151" t="s">
        <v>11618</v>
      </c>
      <c r="C14516" s="148">
        <v>3267.6897000000008</v>
      </c>
      <c r="D14516" s="148">
        <f t="shared" si="678"/>
        <v>3986.58</v>
      </c>
      <c r="E14516" s="138" t="s">
        <v>2032</v>
      </c>
      <c r="F14516" s="148">
        <f t="shared" si="679"/>
        <v>3267.69</v>
      </c>
      <c r="G14516" s="148">
        <f t="shared" si="680"/>
        <v>3986.5817999999999</v>
      </c>
    </row>
    <row r="14517" spans="1:7" ht="14.4" customHeight="1">
      <c r="A14517" s="138" t="s">
        <v>23811</v>
      </c>
      <c r="B14517" s="151" t="s">
        <v>23812</v>
      </c>
      <c r="C14517" s="148">
        <v>8843.2850000000017</v>
      </c>
      <c r="D14517" s="148">
        <f t="shared" si="678"/>
        <v>10788.81</v>
      </c>
      <c r="E14517" s="138" t="s">
        <v>2032</v>
      </c>
      <c r="F14517" s="148">
        <f t="shared" si="679"/>
        <v>8843.2900000000009</v>
      </c>
      <c r="G14517" s="148">
        <f t="shared" si="680"/>
        <v>10788.813800000002</v>
      </c>
    </row>
    <row r="14518" spans="1:7" ht="14.4" customHeight="1">
      <c r="A14518" s="138" t="s">
        <v>23813</v>
      </c>
      <c r="B14518" s="151" t="s">
        <v>5504</v>
      </c>
      <c r="C14518" s="148">
        <v>2249.2811000000002</v>
      </c>
      <c r="D14518" s="148">
        <f t="shared" si="678"/>
        <v>2744.12</v>
      </c>
      <c r="E14518" s="138" t="s">
        <v>2032</v>
      </c>
      <c r="F14518" s="148">
        <f t="shared" si="679"/>
        <v>2249.2800000000002</v>
      </c>
      <c r="G14518" s="148">
        <f t="shared" si="680"/>
        <v>2744.1216000000004</v>
      </c>
    </row>
    <row r="14519" spans="1:7" ht="14.4" customHeight="1">
      <c r="A14519" s="138" t="s">
        <v>23814</v>
      </c>
      <c r="B14519" s="151" t="s">
        <v>23815</v>
      </c>
      <c r="C14519" s="148">
        <v>2171.5600000000004</v>
      </c>
      <c r="D14519" s="148">
        <f t="shared" si="678"/>
        <v>2649.3</v>
      </c>
      <c r="E14519" s="138" t="s">
        <v>2032</v>
      </c>
      <c r="F14519" s="148">
        <f t="shared" si="679"/>
        <v>2171.56</v>
      </c>
      <c r="G14519" s="148">
        <f t="shared" si="680"/>
        <v>2649.3031999999998</v>
      </c>
    </row>
    <row r="14520" spans="1:7" ht="14.4" customHeight="1">
      <c r="A14520" s="138" t="s">
        <v>23816</v>
      </c>
      <c r="B14520" s="151" t="s">
        <v>2191</v>
      </c>
      <c r="C14520" s="148">
        <v>10799.5041</v>
      </c>
      <c r="D14520" s="148">
        <f t="shared" si="678"/>
        <v>13175.4</v>
      </c>
      <c r="E14520" s="138" t="s">
        <v>2032</v>
      </c>
      <c r="F14520" s="148">
        <f t="shared" si="679"/>
        <v>10799.5</v>
      </c>
      <c r="G14520" s="148">
        <f t="shared" si="680"/>
        <v>13175.39</v>
      </c>
    </row>
    <row r="14521" spans="1:7" ht="14.4" customHeight="1">
      <c r="A14521" s="138" t="s">
        <v>23817</v>
      </c>
      <c r="B14521" s="151" t="s">
        <v>23818</v>
      </c>
      <c r="C14521" s="148">
        <v>2014.8315000000005</v>
      </c>
      <c r="D14521" s="148">
        <f t="shared" si="678"/>
        <v>2458.09</v>
      </c>
      <c r="E14521" s="138" t="s">
        <v>2032</v>
      </c>
      <c r="F14521" s="148">
        <f t="shared" si="679"/>
        <v>2014.83</v>
      </c>
      <c r="G14521" s="148">
        <f t="shared" si="680"/>
        <v>2458.0925999999999</v>
      </c>
    </row>
    <row r="14522" spans="1:7" ht="14.4" customHeight="1">
      <c r="A14522" s="138" t="s">
        <v>23819</v>
      </c>
      <c r="B14522" s="151" t="s">
        <v>23820</v>
      </c>
      <c r="C14522" s="148">
        <v>5773.3940000000002</v>
      </c>
      <c r="D14522" s="148">
        <f t="shared" si="678"/>
        <v>7043.54</v>
      </c>
      <c r="E14522" s="138" t="s">
        <v>2032</v>
      </c>
      <c r="F14522" s="148">
        <f t="shared" si="679"/>
        <v>5773.39</v>
      </c>
      <c r="G14522" s="148">
        <f t="shared" si="680"/>
        <v>7043.5358000000006</v>
      </c>
    </row>
    <row r="14523" spans="1:7" ht="14.4" customHeight="1">
      <c r="A14523" s="138" t="s">
        <v>23821</v>
      </c>
      <c r="B14523" s="151" t="s">
        <v>9005</v>
      </c>
      <c r="C14523" s="148">
        <v>11239.097100000001</v>
      </c>
      <c r="D14523" s="148">
        <f t="shared" si="678"/>
        <v>13711.7</v>
      </c>
      <c r="E14523" s="138" t="s">
        <v>2032</v>
      </c>
      <c r="F14523" s="148">
        <f t="shared" si="679"/>
        <v>11239.1</v>
      </c>
      <c r="G14523" s="148">
        <f t="shared" si="680"/>
        <v>13711.701999999999</v>
      </c>
    </row>
    <row r="14524" spans="1:7" ht="14.4" customHeight="1">
      <c r="A14524" s="138" t="s">
        <v>23822</v>
      </c>
      <c r="B14524" s="151" t="s">
        <v>23823</v>
      </c>
      <c r="C14524" s="148">
        <v>4747.6891000000005</v>
      </c>
      <c r="D14524" s="148">
        <f t="shared" si="678"/>
        <v>5792.18</v>
      </c>
      <c r="E14524" s="138" t="s">
        <v>2032</v>
      </c>
      <c r="F14524" s="148">
        <f t="shared" si="679"/>
        <v>4747.6899999999996</v>
      </c>
      <c r="G14524" s="148">
        <f t="shared" si="680"/>
        <v>5792.1817999999994</v>
      </c>
    </row>
    <row r="14525" spans="1:7" ht="14.4" customHeight="1">
      <c r="A14525" s="138" t="s">
        <v>23824</v>
      </c>
      <c r="B14525" s="151" t="s">
        <v>23825</v>
      </c>
      <c r="C14525" s="148">
        <v>5773.3940000000002</v>
      </c>
      <c r="D14525" s="148">
        <f t="shared" si="678"/>
        <v>7043.54</v>
      </c>
      <c r="E14525" s="138" t="s">
        <v>2032</v>
      </c>
      <c r="F14525" s="148">
        <f t="shared" si="679"/>
        <v>5773.39</v>
      </c>
      <c r="G14525" s="148">
        <f t="shared" si="680"/>
        <v>7043.5358000000006</v>
      </c>
    </row>
    <row r="14526" spans="1:7" ht="14.4" customHeight="1">
      <c r="A14526" s="138" t="s">
        <v>23826</v>
      </c>
      <c r="B14526" s="151" t="s">
        <v>23827</v>
      </c>
      <c r="C14526" s="148">
        <v>11239.097100000001</v>
      </c>
      <c r="D14526" s="148">
        <f t="shared" si="678"/>
        <v>13711.7</v>
      </c>
      <c r="E14526" s="138" t="s">
        <v>2032</v>
      </c>
      <c r="F14526" s="148">
        <f t="shared" si="679"/>
        <v>11239.1</v>
      </c>
      <c r="G14526" s="148">
        <f t="shared" si="680"/>
        <v>13711.701999999999</v>
      </c>
    </row>
    <row r="14527" spans="1:7" ht="14.4" customHeight="1">
      <c r="A14527" s="138" t="s">
        <v>23828</v>
      </c>
      <c r="B14527" s="151" t="s">
        <v>23829</v>
      </c>
      <c r="C14527" s="148">
        <v>2190.6687000000002</v>
      </c>
      <c r="D14527" s="148">
        <f t="shared" si="678"/>
        <v>2672.62</v>
      </c>
      <c r="E14527" s="138" t="s">
        <v>2032</v>
      </c>
      <c r="F14527" s="148">
        <f t="shared" si="679"/>
        <v>2190.67</v>
      </c>
      <c r="G14527" s="148">
        <f t="shared" si="680"/>
        <v>2672.6174000000001</v>
      </c>
    </row>
    <row r="14528" spans="1:7" ht="14.4" customHeight="1">
      <c r="A14528" s="138" t="s">
        <v>23830</v>
      </c>
      <c r="B14528" s="151" t="s">
        <v>23829</v>
      </c>
      <c r="C14528" s="148">
        <v>1040.3943000000002</v>
      </c>
      <c r="D14528" s="148">
        <f t="shared" si="678"/>
        <v>1269.28</v>
      </c>
      <c r="E14528" s="138" t="s">
        <v>2032</v>
      </c>
      <c r="F14528" s="148">
        <f t="shared" si="679"/>
        <v>1040.3900000000001</v>
      </c>
      <c r="G14528" s="148">
        <f t="shared" si="680"/>
        <v>1269.2758000000001</v>
      </c>
    </row>
    <row r="14529" spans="1:7" ht="14.4" customHeight="1">
      <c r="A14529" s="138" t="s">
        <v>23831</v>
      </c>
      <c r="B14529" s="151" t="s">
        <v>23832</v>
      </c>
      <c r="C14529" s="148">
        <v>3817.1869999999999</v>
      </c>
      <c r="D14529" s="148">
        <f t="shared" si="678"/>
        <v>4656.97</v>
      </c>
      <c r="E14529" s="138" t="s">
        <v>2032</v>
      </c>
      <c r="F14529" s="148">
        <f t="shared" si="679"/>
        <v>3817.19</v>
      </c>
      <c r="G14529" s="148">
        <f t="shared" si="680"/>
        <v>4656.9718000000003</v>
      </c>
    </row>
    <row r="14530" spans="1:7" ht="14.4" customHeight="1">
      <c r="A14530" s="138" t="s">
        <v>23833</v>
      </c>
      <c r="B14530" s="151" t="s">
        <v>23832</v>
      </c>
      <c r="C14530" s="148">
        <v>4088.2754</v>
      </c>
      <c r="D14530" s="148">
        <f t="shared" si="678"/>
        <v>4987.7</v>
      </c>
      <c r="E14530" s="138" t="s">
        <v>2032</v>
      </c>
      <c r="F14530" s="148">
        <f t="shared" si="679"/>
        <v>4088.28</v>
      </c>
      <c r="G14530" s="148">
        <f t="shared" si="680"/>
        <v>4987.7016000000003</v>
      </c>
    </row>
    <row r="14531" spans="1:7" ht="14.4" customHeight="1">
      <c r="A14531" s="138" t="s">
        <v>23834</v>
      </c>
      <c r="B14531" s="151" t="s">
        <v>23832</v>
      </c>
      <c r="C14531" s="148">
        <v>1648.4919000000002</v>
      </c>
      <c r="D14531" s="148">
        <f t="shared" si="678"/>
        <v>2011.16</v>
      </c>
      <c r="E14531" s="138" t="s">
        <v>2032</v>
      </c>
      <c r="F14531" s="148">
        <f t="shared" si="679"/>
        <v>1648.49</v>
      </c>
      <c r="G14531" s="148">
        <f t="shared" si="680"/>
        <v>2011.1578</v>
      </c>
    </row>
    <row r="14532" spans="1:7" ht="14.4" customHeight="1">
      <c r="A14532" s="138" t="s">
        <v>23835</v>
      </c>
      <c r="B14532" s="151" t="s">
        <v>23836</v>
      </c>
      <c r="C14532" s="148">
        <v>6410.8220000000001</v>
      </c>
      <c r="D14532" s="148">
        <f t="shared" si="678"/>
        <v>7821.2</v>
      </c>
      <c r="E14532" s="138" t="s">
        <v>2032</v>
      </c>
      <c r="F14532" s="148">
        <f t="shared" si="679"/>
        <v>6410.82</v>
      </c>
      <c r="G14532" s="148">
        <f t="shared" si="680"/>
        <v>7821.2003999999997</v>
      </c>
    </row>
    <row r="14533" spans="1:7" ht="14.4" customHeight="1">
      <c r="A14533" s="138" t="s">
        <v>23837</v>
      </c>
      <c r="B14533" s="151" t="s">
        <v>23836</v>
      </c>
      <c r="C14533" s="148">
        <v>6410.8220000000001</v>
      </c>
      <c r="D14533" s="148">
        <f t="shared" si="678"/>
        <v>7821.2</v>
      </c>
      <c r="E14533" s="138" t="s">
        <v>2032</v>
      </c>
      <c r="F14533" s="148">
        <f t="shared" si="679"/>
        <v>6410.82</v>
      </c>
      <c r="G14533" s="148">
        <f t="shared" si="680"/>
        <v>7821.2003999999997</v>
      </c>
    </row>
    <row r="14534" spans="1:7" ht="14.4" customHeight="1">
      <c r="A14534" s="138" t="s">
        <v>23838</v>
      </c>
      <c r="B14534" s="151" t="s">
        <v>23836</v>
      </c>
      <c r="C14534" s="148">
        <v>2769.4722000000006</v>
      </c>
      <c r="D14534" s="148">
        <f t="shared" si="678"/>
        <v>3378.76</v>
      </c>
      <c r="E14534" s="138" t="s">
        <v>2032</v>
      </c>
      <c r="F14534" s="148">
        <f t="shared" si="679"/>
        <v>2769.47</v>
      </c>
      <c r="G14534" s="148">
        <f t="shared" si="680"/>
        <v>3378.7533999999996</v>
      </c>
    </row>
    <row r="14535" spans="1:7" ht="14.4" customHeight="1">
      <c r="A14535" s="138" t="s">
        <v>23839</v>
      </c>
      <c r="B14535" s="151" t="s">
        <v>23840</v>
      </c>
      <c r="C14535" s="148">
        <v>4806.2652000000007</v>
      </c>
      <c r="D14535" s="148">
        <f t="shared" si="678"/>
        <v>5863.64</v>
      </c>
      <c r="E14535" s="138" t="s">
        <v>2032</v>
      </c>
      <c r="F14535" s="148">
        <f t="shared" si="679"/>
        <v>4806.2700000000004</v>
      </c>
      <c r="G14535" s="148">
        <f t="shared" si="680"/>
        <v>5863.6494000000002</v>
      </c>
    </row>
    <row r="14536" spans="1:7" ht="14.4" customHeight="1">
      <c r="A14536" s="138" t="s">
        <v>23841</v>
      </c>
      <c r="B14536" s="151" t="s">
        <v>23842</v>
      </c>
      <c r="C14536" s="148">
        <v>7905.4624000000003</v>
      </c>
      <c r="D14536" s="148">
        <f t="shared" si="678"/>
        <v>9644.66</v>
      </c>
      <c r="E14536" s="138" t="s">
        <v>2032</v>
      </c>
      <c r="F14536" s="148">
        <f t="shared" si="679"/>
        <v>7905.46</v>
      </c>
      <c r="G14536" s="148">
        <f t="shared" si="680"/>
        <v>9644.6612000000005</v>
      </c>
    </row>
    <row r="14537" spans="1:7" ht="14.4" customHeight="1">
      <c r="A14537" s="138" t="s">
        <v>23843</v>
      </c>
      <c r="B14537" s="151" t="s">
        <v>2796</v>
      </c>
      <c r="C14537" s="148">
        <v>3245.7161000000001</v>
      </c>
      <c r="D14537" s="148">
        <f t="shared" ref="D14537:D14600" si="681">ROUND(C14537*(1+$D$8),2)</f>
        <v>3959.77</v>
      </c>
      <c r="E14537" s="138" t="s">
        <v>2032</v>
      </c>
      <c r="F14537" s="148">
        <f t="shared" ref="F14537:F14600" si="682">ROUND(C14537*(1-HLOOKUP(E14537,$1:$2,2,FALSE)),2)</f>
        <v>3245.72</v>
      </c>
      <c r="G14537" s="148">
        <f t="shared" ref="G14537:G14600" si="683">F14537*(1+$D$8)</f>
        <v>3959.7783999999997</v>
      </c>
    </row>
    <row r="14538" spans="1:7" ht="14.4" customHeight="1">
      <c r="A14538" s="138" t="s">
        <v>23844</v>
      </c>
      <c r="B14538" s="151" t="s">
        <v>2788</v>
      </c>
      <c r="C14538" s="148">
        <v>3245.7161000000001</v>
      </c>
      <c r="D14538" s="148">
        <f t="shared" si="681"/>
        <v>3959.77</v>
      </c>
      <c r="E14538" s="138" t="s">
        <v>2032</v>
      </c>
      <c r="F14538" s="148">
        <f t="shared" si="682"/>
        <v>3245.72</v>
      </c>
      <c r="G14538" s="148">
        <f t="shared" si="683"/>
        <v>3959.7783999999997</v>
      </c>
    </row>
    <row r="14539" spans="1:7" ht="14.4" customHeight="1">
      <c r="A14539" s="138" t="s">
        <v>23845</v>
      </c>
      <c r="B14539" s="151" t="s">
        <v>2802</v>
      </c>
      <c r="C14539" s="148">
        <v>2351.8528000000006</v>
      </c>
      <c r="D14539" s="148">
        <f t="shared" si="681"/>
        <v>2869.26</v>
      </c>
      <c r="E14539" s="138" t="s">
        <v>2032</v>
      </c>
      <c r="F14539" s="148">
        <f t="shared" si="682"/>
        <v>2351.85</v>
      </c>
      <c r="G14539" s="148">
        <f t="shared" si="683"/>
        <v>2869.2569999999996</v>
      </c>
    </row>
    <row r="14540" spans="1:7" ht="14.4" customHeight="1">
      <c r="A14540" s="138" t="s">
        <v>23846</v>
      </c>
      <c r="B14540" s="151" t="s">
        <v>23847</v>
      </c>
      <c r="C14540" s="148">
        <v>3428.8738000000008</v>
      </c>
      <c r="D14540" s="148">
        <f t="shared" si="681"/>
        <v>4183.2299999999996</v>
      </c>
      <c r="E14540" s="138" t="s">
        <v>2032</v>
      </c>
      <c r="F14540" s="148">
        <f t="shared" si="682"/>
        <v>3428.87</v>
      </c>
      <c r="G14540" s="148">
        <f t="shared" si="683"/>
        <v>4183.2213999999994</v>
      </c>
    </row>
    <row r="14541" spans="1:7" ht="14.4" customHeight="1">
      <c r="A14541" s="138" t="s">
        <v>23848</v>
      </c>
      <c r="B14541" s="151" t="s">
        <v>23849</v>
      </c>
      <c r="C14541" s="148">
        <v>2176.0156000000002</v>
      </c>
      <c r="D14541" s="148">
        <f t="shared" si="681"/>
        <v>2654.74</v>
      </c>
      <c r="E14541" s="138" t="s">
        <v>2032</v>
      </c>
      <c r="F14541" s="148">
        <f t="shared" si="682"/>
        <v>2176.02</v>
      </c>
      <c r="G14541" s="148">
        <f t="shared" si="683"/>
        <v>2654.7444</v>
      </c>
    </row>
    <row r="14542" spans="1:7" ht="14.4" customHeight="1">
      <c r="A14542" s="138" t="s">
        <v>23850</v>
      </c>
      <c r="B14542" s="151" t="s">
        <v>23851</v>
      </c>
      <c r="C14542" s="148">
        <v>2176.0156000000002</v>
      </c>
      <c r="D14542" s="148">
        <f t="shared" si="681"/>
        <v>2654.74</v>
      </c>
      <c r="E14542" s="138" t="s">
        <v>2032</v>
      </c>
      <c r="F14542" s="148">
        <f t="shared" si="682"/>
        <v>2176.02</v>
      </c>
      <c r="G14542" s="148">
        <f t="shared" si="683"/>
        <v>2654.7444</v>
      </c>
    </row>
    <row r="14543" spans="1:7" ht="14.4" customHeight="1">
      <c r="A14543" s="138" t="s">
        <v>23852</v>
      </c>
      <c r="B14543" s="151" t="s">
        <v>23853</v>
      </c>
      <c r="C14543" s="148">
        <v>2176.0156000000002</v>
      </c>
      <c r="D14543" s="148">
        <f t="shared" si="681"/>
        <v>2654.74</v>
      </c>
      <c r="E14543" s="138" t="s">
        <v>2032</v>
      </c>
      <c r="F14543" s="148">
        <f t="shared" si="682"/>
        <v>2176.02</v>
      </c>
      <c r="G14543" s="148">
        <f t="shared" si="683"/>
        <v>2654.7444</v>
      </c>
    </row>
    <row r="14544" spans="1:7" ht="14.4" customHeight="1">
      <c r="A14544" s="138" t="s">
        <v>23854</v>
      </c>
      <c r="B14544" s="151" t="s">
        <v>2796</v>
      </c>
      <c r="C14544" s="148">
        <v>1736.4105</v>
      </c>
      <c r="D14544" s="148">
        <f t="shared" si="681"/>
        <v>2118.42</v>
      </c>
      <c r="E14544" s="138" t="s">
        <v>2032</v>
      </c>
      <c r="F14544" s="148">
        <f t="shared" si="682"/>
        <v>1736.41</v>
      </c>
      <c r="G14544" s="148">
        <f t="shared" si="683"/>
        <v>2118.4202</v>
      </c>
    </row>
    <row r="14545" spans="1:7" ht="14.4" customHeight="1">
      <c r="A14545" s="138" t="s">
        <v>23855</v>
      </c>
      <c r="B14545" s="151" t="s">
        <v>23856</v>
      </c>
      <c r="C14545" s="148">
        <v>1736.4105</v>
      </c>
      <c r="D14545" s="148">
        <f t="shared" si="681"/>
        <v>2118.42</v>
      </c>
      <c r="E14545" s="138" t="s">
        <v>2032</v>
      </c>
      <c r="F14545" s="148">
        <f t="shared" si="682"/>
        <v>1736.41</v>
      </c>
      <c r="G14545" s="148">
        <f t="shared" si="683"/>
        <v>2118.4202</v>
      </c>
    </row>
    <row r="14546" spans="1:7" ht="14.4" customHeight="1">
      <c r="A14546" s="138" t="s">
        <v>23857</v>
      </c>
      <c r="B14546" s="151" t="s">
        <v>23858</v>
      </c>
      <c r="C14546" s="148">
        <v>3428.8738000000008</v>
      </c>
      <c r="D14546" s="148">
        <f t="shared" si="681"/>
        <v>4183.2299999999996</v>
      </c>
      <c r="E14546" s="138" t="s">
        <v>2032</v>
      </c>
      <c r="F14546" s="148">
        <f t="shared" si="682"/>
        <v>3428.87</v>
      </c>
      <c r="G14546" s="148">
        <f t="shared" si="683"/>
        <v>4183.2213999999994</v>
      </c>
    </row>
    <row r="14547" spans="1:7" ht="14.4" customHeight="1">
      <c r="A14547" s="138" t="s">
        <v>23859</v>
      </c>
      <c r="B14547" s="151" t="s">
        <v>23860</v>
      </c>
      <c r="C14547" s="148">
        <v>1736.4105</v>
      </c>
      <c r="D14547" s="148">
        <f t="shared" si="681"/>
        <v>2118.42</v>
      </c>
      <c r="E14547" s="138" t="s">
        <v>2032</v>
      </c>
      <c r="F14547" s="148">
        <f t="shared" si="682"/>
        <v>1736.41</v>
      </c>
      <c r="G14547" s="148">
        <f t="shared" si="683"/>
        <v>2118.4202</v>
      </c>
    </row>
    <row r="14548" spans="1:7" ht="14.4" customHeight="1">
      <c r="A14548" s="138" t="s">
        <v>23861</v>
      </c>
      <c r="B14548" s="151" t="s">
        <v>23862</v>
      </c>
      <c r="C14548" s="148">
        <v>3428.8738000000008</v>
      </c>
      <c r="D14548" s="148">
        <f t="shared" si="681"/>
        <v>4183.2299999999996</v>
      </c>
      <c r="E14548" s="138" t="s">
        <v>2032</v>
      </c>
      <c r="F14548" s="148">
        <f t="shared" si="682"/>
        <v>3428.87</v>
      </c>
      <c r="G14548" s="148">
        <f t="shared" si="683"/>
        <v>4183.2213999999994</v>
      </c>
    </row>
    <row r="14549" spans="1:7" ht="14.4" customHeight="1">
      <c r="A14549" s="138" t="s">
        <v>23863</v>
      </c>
      <c r="B14549" s="151" t="s">
        <v>23853</v>
      </c>
      <c r="C14549" s="148">
        <v>1736.4105</v>
      </c>
      <c r="D14549" s="148">
        <f t="shared" si="681"/>
        <v>2118.42</v>
      </c>
      <c r="E14549" s="138" t="s">
        <v>2032</v>
      </c>
      <c r="F14549" s="148">
        <f t="shared" si="682"/>
        <v>1736.41</v>
      </c>
      <c r="G14549" s="148">
        <f t="shared" si="683"/>
        <v>2118.4202</v>
      </c>
    </row>
    <row r="14550" spans="1:7" ht="14.4" customHeight="1">
      <c r="A14550" s="138" t="s">
        <v>23864</v>
      </c>
      <c r="B14550" s="151" t="s">
        <v>23865</v>
      </c>
      <c r="C14550" s="148">
        <v>1311.4827</v>
      </c>
      <c r="D14550" s="148">
        <f t="shared" si="681"/>
        <v>1600.01</v>
      </c>
      <c r="E14550" s="138" t="s">
        <v>2032</v>
      </c>
      <c r="F14550" s="148">
        <f t="shared" si="682"/>
        <v>1311.48</v>
      </c>
      <c r="G14550" s="148">
        <f t="shared" si="683"/>
        <v>1600.0056</v>
      </c>
    </row>
    <row r="14551" spans="1:7" ht="14.4" customHeight="1">
      <c r="A14551" s="138" t="s">
        <v>23866</v>
      </c>
      <c r="B14551" s="151" t="s">
        <v>23867</v>
      </c>
      <c r="C14551" s="148">
        <v>2762.1517000000003</v>
      </c>
      <c r="D14551" s="148">
        <f t="shared" si="681"/>
        <v>3369.83</v>
      </c>
      <c r="E14551" s="138" t="s">
        <v>2032</v>
      </c>
      <c r="F14551" s="148">
        <f t="shared" si="682"/>
        <v>2762.15</v>
      </c>
      <c r="G14551" s="148">
        <f t="shared" si="683"/>
        <v>3369.8229999999999</v>
      </c>
    </row>
    <row r="14552" spans="1:7" ht="14.4" customHeight="1">
      <c r="A14552" s="138" t="s">
        <v>23868</v>
      </c>
      <c r="B14552" s="151" t="s">
        <v>23869</v>
      </c>
      <c r="C14552" s="148">
        <v>2762.1517000000003</v>
      </c>
      <c r="D14552" s="148">
        <f t="shared" si="681"/>
        <v>3369.83</v>
      </c>
      <c r="E14552" s="138" t="s">
        <v>2032</v>
      </c>
      <c r="F14552" s="148">
        <f t="shared" si="682"/>
        <v>2762.15</v>
      </c>
      <c r="G14552" s="148">
        <f t="shared" si="683"/>
        <v>3369.8229999999999</v>
      </c>
    </row>
    <row r="14553" spans="1:7" ht="14.4" customHeight="1">
      <c r="A14553" s="138" t="s">
        <v>23870</v>
      </c>
      <c r="B14553" s="151" t="s">
        <v>23871</v>
      </c>
      <c r="C14553" s="148">
        <v>2410.4773000000005</v>
      </c>
      <c r="D14553" s="148">
        <f t="shared" si="681"/>
        <v>2940.78</v>
      </c>
      <c r="E14553" s="138" t="s">
        <v>2032</v>
      </c>
      <c r="F14553" s="148">
        <f t="shared" si="682"/>
        <v>2410.48</v>
      </c>
      <c r="G14553" s="148">
        <f t="shared" si="683"/>
        <v>2940.7856000000002</v>
      </c>
    </row>
    <row r="14554" spans="1:7" ht="14.4" customHeight="1">
      <c r="A14554" s="138" t="s">
        <v>23872</v>
      </c>
      <c r="B14554" s="151" t="s">
        <v>23873</v>
      </c>
      <c r="C14554" s="148">
        <v>4176.1940000000004</v>
      </c>
      <c r="D14554" s="148">
        <f t="shared" si="681"/>
        <v>5094.96</v>
      </c>
      <c r="E14554" s="138" t="s">
        <v>2032</v>
      </c>
      <c r="F14554" s="148">
        <f t="shared" si="682"/>
        <v>4176.1899999999996</v>
      </c>
      <c r="G14554" s="148">
        <f t="shared" si="683"/>
        <v>5094.9517999999998</v>
      </c>
    </row>
    <row r="14555" spans="1:7" ht="14.4" customHeight="1">
      <c r="A14555" s="138" t="s">
        <v>23874</v>
      </c>
      <c r="B14555" s="151" t="s">
        <v>23875</v>
      </c>
      <c r="C14555" s="148">
        <v>4176.1940000000004</v>
      </c>
      <c r="D14555" s="148">
        <f t="shared" si="681"/>
        <v>5094.96</v>
      </c>
      <c r="E14555" s="138" t="s">
        <v>2032</v>
      </c>
      <c r="F14555" s="148">
        <f t="shared" si="682"/>
        <v>4176.1899999999996</v>
      </c>
      <c r="G14555" s="148">
        <f t="shared" si="683"/>
        <v>5094.9517999999998</v>
      </c>
    </row>
    <row r="14556" spans="1:7" ht="14.4" customHeight="1">
      <c r="A14556" s="138" t="s">
        <v>23876</v>
      </c>
      <c r="B14556" s="151" t="s">
        <v>23877</v>
      </c>
      <c r="C14556" s="148">
        <v>3480.1777999999999</v>
      </c>
      <c r="D14556" s="148">
        <f t="shared" si="681"/>
        <v>4245.82</v>
      </c>
      <c r="E14556" s="138" t="s">
        <v>2032</v>
      </c>
      <c r="F14556" s="148">
        <f t="shared" si="682"/>
        <v>3480.18</v>
      </c>
      <c r="G14556" s="148">
        <f t="shared" si="683"/>
        <v>4245.8195999999998</v>
      </c>
    </row>
    <row r="14557" spans="1:7" ht="14.4" customHeight="1">
      <c r="A14557" s="138" t="s">
        <v>23878</v>
      </c>
      <c r="B14557" s="151" t="s">
        <v>23820</v>
      </c>
      <c r="C14557" s="148">
        <v>6022.5209000000004</v>
      </c>
      <c r="D14557" s="148">
        <f t="shared" si="681"/>
        <v>7347.48</v>
      </c>
      <c r="E14557" s="138" t="s">
        <v>2032</v>
      </c>
      <c r="F14557" s="148">
        <f t="shared" si="682"/>
        <v>6022.52</v>
      </c>
      <c r="G14557" s="148">
        <f t="shared" si="683"/>
        <v>7347.4744000000001</v>
      </c>
    </row>
    <row r="14558" spans="1:7" ht="14.4" customHeight="1">
      <c r="A14558" s="138" t="s">
        <v>23879</v>
      </c>
      <c r="B14558" s="151" t="s">
        <v>23880</v>
      </c>
      <c r="C14558" s="148">
        <v>3868.4668000000001</v>
      </c>
      <c r="D14558" s="148">
        <f t="shared" si="681"/>
        <v>4719.53</v>
      </c>
      <c r="E14558" s="138" t="s">
        <v>2032</v>
      </c>
      <c r="F14558" s="148">
        <f t="shared" si="682"/>
        <v>3868.47</v>
      </c>
      <c r="G14558" s="148">
        <f t="shared" si="683"/>
        <v>4719.5333999999993</v>
      </c>
    </row>
    <row r="14559" spans="1:7" ht="14.4" customHeight="1">
      <c r="A14559" s="138" t="s">
        <v>23881</v>
      </c>
      <c r="B14559" s="151" t="s">
        <v>23823</v>
      </c>
      <c r="C14559" s="148">
        <v>5121.3250000000007</v>
      </c>
      <c r="D14559" s="148">
        <f t="shared" si="681"/>
        <v>6248.02</v>
      </c>
      <c r="E14559" s="138" t="s">
        <v>2032</v>
      </c>
      <c r="F14559" s="148">
        <f t="shared" si="682"/>
        <v>5121.33</v>
      </c>
      <c r="G14559" s="148">
        <f t="shared" si="683"/>
        <v>6248.0225999999993</v>
      </c>
    </row>
    <row r="14560" spans="1:7" ht="14.4" customHeight="1">
      <c r="A14560" s="138" t="s">
        <v>23882</v>
      </c>
      <c r="B14560" s="151" t="s">
        <v>5504</v>
      </c>
      <c r="C14560" s="148">
        <v>2974.6277</v>
      </c>
      <c r="D14560" s="148">
        <f t="shared" si="681"/>
        <v>3629.05</v>
      </c>
      <c r="E14560" s="138" t="s">
        <v>2032</v>
      </c>
      <c r="F14560" s="148">
        <f t="shared" si="682"/>
        <v>2974.63</v>
      </c>
      <c r="G14560" s="148">
        <f t="shared" si="683"/>
        <v>3629.0486000000001</v>
      </c>
    </row>
    <row r="14561" spans="1:7" ht="14.4" customHeight="1">
      <c r="A14561" s="138" t="s">
        <v>23883</v>
      </c>
      <c r="B14561" s="151" t="s">
        <v>23884</v>
      </c>
      <c r="C14561" s="148">
        <v>4587.7700000000004</v>
      </c>
      <c r="D14561" s="148">
        <f t="shared" si="681"/>
        <v>5597.08</v>
      </c>
      <c r="E14561" s="138" t="s">
        <v>2032</v>
      </c>
      <c r="F14561" s="148">
        <f t="shared" si="682"/>
        <v>4587.7700000000004</v>
      </c>
      <c r="G14561" s="148">
        <f t="shared" si="683"/>
        <v>5597.0794000000005</v>
      </c>
    </row>
    <row r="14562" spans="1:7" ht="14.4" customHeight="1">
      <c r="A14562" s="138" t="s">
        <v>23885</v>
      </c>
      <c r="B14562" s="151" t="s">
        <v>23886</v>
      </c>
      <c r="C14562" s="148">
        <v>3868.4668000000001</v>
      </c>
      <c r="D14562" s="148">
        <f t="shared" si="681"/>
        <v>4719.53</v>
      </c>
      <c r="E14562" s="138" t="s">
        <v>2032</v>
      </c>
      <c r="F14562" s="148">
        <f t="shared" si="682"/>
        <v>3868.47</v>
      </c>
      <c r="G14562" s="148">
        <f t="shared" si="683"/>
        <v>4719.5333999999993</v>
      </c>
    </row>
    <row r="14563" spans="1:7" ht="14.4" customHeight="1">
      <c r="A14563" s="138" t="s">
        <v>23887</v>
      </c>
      <c r="B14563" s="151" t="s">
        <v>3975</v>
      </c>
      <c r="C14563" s="148">
        <v>3235.8972800000001</v>
      </c>
      <c r="D14563" s="148">
        <f t="shared" si="681"/>
        <v>3947.79</v>
      </c>
      <c r="E14563" s="138" t="s">
        <v>2035</v>
      </c>
      <c r="F14563" s="148">
        <f t="shared" si="682"/>
        <v>3235.9</v>
      </c>
      <c r="G14563" s="148">
        <f t="shared" si="683"/>
        <v>3947.7980000000002</v>
      </c>
    </row>
    <row r="14564" spans="1:7" ht="14.4" customHeight="1">
      <c r="A14564" s="138" t="s">
        <v>23888</v>
      </c>
      <c r="B14564" s="151" t="s">
        <v>23829</v>
      </c>
      <c r="C14564" s="148">
        <v>1853.6474000000001</v>
      </c>
      <c r="D14564" s="148">
        <f t="shared" si="681"/>
        <v>2261.4499999999998</v>
      </c>
      <c r="E14564" s="138" t="s">
        <v>2032</v>
      </c>
      <c r="F14564" s="148">
        <f t="shared" si="682"/>
        <v>1853.65</v>
      </c>
      <c r="G14564" s="148">
        <f t="shared" si="683"/>
        <v>2261.453</v>
      </c>
    </row>
    <row r="14565" spans="1:7" ht="14.4" customHeight="1">
      <c r="A14565" s="138" t="s">
        <v>23889</v>
      </c>
      <c r="B14565" s="151" t="s">
        <v>23832</v>
      </c>
      <c r="C14565" s="148">
        <v>3113.8382000000006</v>
      </c>
      <c r="D14565" s="148">
        <f t="shared" si="681"/>
        <v>3798.88</v>
      </c>
      <c r="E14565" s="138" t="s">
        <v>2032</v>
      </c>
      <c r="F14565" s="148">
        <f t="shared" si="682"/>
        <v>3113.84</v>
      </c>
      <c r="G14565" s="148">
        <f t="shared" si="683"/>
        <v>3798.8848000000003</v>
      </c>
    </row>
    <row r="14566" spans="1:7" ht="14.4" customHeight="1">
      <c r="A14566" s="138" t="s">
        <v>23890</v>
      </c>
      <c r="B14566" s="151" t="s">
        <v>23836</v>
      </c>
      <c r="C14566" s="148">
        <v>5480.3320000000003</v>
      </c>
      <c r="D14566" s="148">
        <f t="shared" si="681"/>
        <v>6686.01</v>
      </c>
      <c r="E14566" s="138" t="s">
        <v>2032</v>
      </c>
      <c r="F14566" s="148">
        <f t="shared" si="682"/>
        <v>5480.33</v>
      </c>
      <c r="G14566" s="148">
        <f t="shared" si="683"/>
        <v>6686.0025999999998</v>
      </c>
    </row>
    <row r="14567" spans="1:7" ht="14.4" customHeight="1">
      <c r="A14567" s="138" t="s">
        <v>23891</v>
      </c>
      <c r="B14567" s="151" t="s">
        <v>23840</v>
      </c>
      <c r="C14567" s="148">
        <v>8022.6993000000002</v>
      </c>
      <c r="D14567" s="148">
        <f t="shared" si="681"/>
        <v>9787.69</v>
      </c>
      <c r="E14567" s="138" t="s">
        <v>2032</v>
      </c>
      <c r="F14567" s="148">
        <f t="shared" si="682"/>
        <v>8022.7</v>
      </c>
      <c r="G14567" s="148">
        <f t="shared" si="683"/>
        <v>9787.6939999999995</v>
      </c>
    </row>
    <row r="14568" spans="1:7" ht="14.4" customHeight="1">
      <c r="A14568" s="138" t="s">
        <v>23892</v>
      </c>
      <c r="B14568" s="151" t="s">
        <v>23842</v>
      </c>
      <c r="C14568" s="148">
        <v>11290.364799999999</v>
      </c>
      <c r="D14568" s="148">
        <f t="shared" si="681"/>
        <v>13774.25</v>
      </c>
      <c r="E14568" s="138" t="s">
        <v>2032</v>
      </c>
      <c r="F14568" s="148">
        <f t="shared" si="682"/>
        <v>11290.36</v>
      </c>
      <c r="G14568" s="148">
        <f t="shared" si="683"/>
        <v>13774.2392</v>
      </c>
    </row>
    <row r="14569" spans="1:7" ht="14.4" customHeight="1">
      <c r="A14569" s="138" t="s">
        <v>23893</v>
      </c>
      <c r="B14569" s="151" t="s">
        <v>2796</v>
      </c>
      <c r="C14569" s="148">
        <v>2762.1517000000003</v>
      </c>
      <c r="D14569" s="148">
        <f t="shared" si="681"/>
        <v>3369.83</v>
      </c>
      <c r="E14569" s="138" t="s">
        <v>2032</v>
      </c>
      <c r="F14569" s="148">
        <f t="shared" si="682"/>
        <v>2762.15</v>
      </c>
      <c r="G14569" s="148">
        <f t="shared" si="683"/>
        <v>3369.8229999999999</v>
      </c>
    </row>
    <row r="14570" spans="1:7" ht="14.4" customHeight="1">
      <c r="A14570" s="138" t="s">
        <v>23894</v>
      </c>
      <c r="B14570" s="151" t="s">
        <v>2802</v>
      </c>
      <c r="C14570" s="148">
        <v>2410.4773000000005</v>
      </c>
      <c r="D14570" s="148">
        <f t="shared" si="681"/>
        <v>2940.78</v>
      </c>
      <c r="E14570" s="138" t="s">
        <v>2032</v>
      </c>
      <c r="F14570" s="148">
        <f t="shared" si="682"/>
        <v>2410.48</v>
      </c>
      <c r="G14570" s="148">
        <f t="shared" si="683"/>
        <v>2940.7856000000002</v>
      </c>
    </row>
    <row r="14571" spans="1:7" ht="14.4" customHeight="1">
      <c r="A14571" s="138" t="s">
        <v>23895</v>
      </c>
      <c r="B14571" s="151" t="s">
        <v>2796</v>
      </c>
      <c r="C14571" s="148">
        <v>4176.1940000000004</v>
      </c>
      <c r="D14571" s="148">
        <f t="shared" si="681"/>
        <v>5094.96</v>
      </c>
      <c r="E14571" s="138" t="s">
        <v>2032</v>
      </c>
      <c r="F14571" s="148">
        <f t="shared" si="682"/>
        <v>4176.1899999999996</v>
      </c>
      <c r="G14571" s="148">
        <f t="shared" si="683"/>
        <v>5094.9517999999998</v>
      </c>
    </row>
    <row r="14572" spans="1:7" ht="14.4" customHeight="1">
      <c r="A14572" s="138" t="s">
        <v>23896</v>
      </c>
      <c r="B14572" s="151" t="s">
        <v>23897</v>
      </c>
      <c r="C14572" s="148">
        <v>4176.1940000000004</v>
      </c>
      <c r="D14572" s="148">
        <f t="shared" si="681"/>
        <v>5094.96</v>
      </c>
      <c r="E14572" s="138" t="s">
        <v>2032</v>
      </c>
      <c r="F14572" s="148">
        <f t="shared" si="682"/>
        <v>4176.1899999999996</v>
      </c>
      <c r="G14572" s="148">
        <f t="shared" si="683"/>
        <v>5094.9517999999998</v>
      </c>
    </row>
    <row r="14573" spans="1:7" ht="14.4" customHeight="1">
      <c r="A14573" s="138" t="s">
        <v>23898</v>
      </c>
      <c r="B14573" s="151" t="s">
        <v>2802</v>
      </c>
      <c r="C14573" s="148">
        <v>3480.1777999999999</v>
      </c>
      <c r="D14573" s="148">
        <f t="shared" si="681"/>
        <v>4245.82</v>
      </c>
      <c r="E14573" s="138" t="s">
        <v>2032</v>
      </c>
      <c r="F14573" s="148">
        <f t="shared" si="682"/>
        <v>3480.18</v>
      </c>
      <c r="G14573" s="148">
        <f t="shared" si="683"/>
        <v>4245.8195999999998</v>
      </c>
    </row>
    <row r="14574" spans="1:7" ht="14.4" customHeight="1">
      <c r="A14574" s="138" t="s">
        <v>23899</v>
      </c>
      <c r="B14574" s="151" t="s">
        <v>23900</v>
      </c>
      <c r="C14574" s="148">
        <v>11856.64</v>
      </c>
      <c r="D14574" s="148">
        <f t="shared" si="681"/>
        <v>14465.1</v>
      </c>
      <c r="E14574" s="138" t="s">
        <v>2049</v>
      </c>
      <c r="F14574" s="148">
        <f t="shared" si="682"/>
        <v>11856.64</v>
      </c>
      <c r="G14574" s="148">
        <f t="shared" si="683"/>
        <v>14465.100799999998</v>
      </c>
    </row>
    <row r="14575" spans="1:7" ht="14.4" customHeight="1">
      <c r="A14575" s="138" t="s">
        <v>23901</v>
      </c>
      <c r="B14575" s="151" t="s">
        <v>23902</v>
      </c>
      <c r="C14575" s="148">
        <v>8033.6256000000003</v>
      </c>
      <c r="D14575" s="148">
        <f t="shared" si="681"/>
        <v>9801.02</v>
      </c>
      <c r="E14575" s="138" t="s">
        <v>2032</v>
      </c>
      <c r="F14575" s="148">
        <f t="shared" si="682"/>
        <v>8033.63</v>
      </c>
      <c r="G14575" s="148">
        <f t="shared" si="683"/>
        <v>9801.0285999999996</v>
      </c>
    </row>
    <row r="14576" spans="1:7" ht="14.4" customHeight="1">
      <c r="A14576" s="138" t="s">
        <v>23903</v>
      </c>
      <c r="B14576" s="151" t="s">
        <v>23904</v>
      </c>
      <c r="C14576" s="148">
        <v>8033.6256000000003</v>
      </c>
      <c r="D14576" s="148">
        <f t="shared" si="681"/>
        <v>9801.02</v>
      </c>
      <c r="E14576" s="138" t="s">
        <v>2032</v>
      </c>
      <c r="F14576" s="148">
        <f t="shared" si="682"/>
        <v>8033.63</v>
      </c>
      <c r="G14576" s="148">
        <f t="shared" si="683"/>
        <v>9801.0285999999996</v>
      </c>
    </row>
    <row r="14577" spans="1:7" ht="14.4" customHeight="1">
      <c r="A14577" s="138" t="s">
        <v>23905</v>
      </c>
      <c r="B14577" s="151" t="s">
        <v>23906</v>
      </c>
      <c r="C14577" s="148">
        <v>7527</v>
      </c>
      <c r="D14577" s="148">
        <f t="shared" si="681"/>
        <v>9182.94</v>
      </c>
      <c r="E14577" s="138" t="s">
        <v>2050</v>
      </c>
      <c r="F14577" s="148">
        <f t="shared" si="682"/>
        <v>7527</v>
      </c>
      <c r="G14577" s="148">
        <f t="shared" si="683"/>
        <v>9182.94</v>
      </c>
    </row>
    <row r="14578" spans="1:7" ht="14.4" customHeight="1">
      <c r="A14578" s="138" t="s">
        <v>23907</v>
      </c>
      <c r="B14578" s="151" t="s">
        <v>23908</v>
      </c>
      <c r="C14578" s="148">
        <v>16029.219360000001</v>
      </c>
      <c r="D14578" s="148">
        <f t="shared" si="681"/>
        <v>19555.650000000001</v>
      </c>
      <c r="E14578" s="138" t="s">
        <v>2035</v>
      </c>
      <c r="F14578" s="148">
        <f t="shared" si="682"/>
        <v>16029.22</v>
      </c>
      <c r="G14578" s="148">
        <f t="shared" si="683"/>
        <v>19555.648399999998</v>
      </c>
    </row>
    <row r="14579" spans="1:7" ht="14.4" customHeight="1">
      <c r="A14579" s="138" t="s">
        <v>23909</v>
      </c>
      <c r="B14579" s="151" t="s">
        <v>23910</v>
      </c>
      <c r="C14579" s="148">
        <v>14614.24272</v>
      </c>
      <c r="D14579" s="148">
        <f t="shared" si="681"/>
        <v>17829.38</v>
      </c>
      <c r="E14579" s="138" t="s">
        <v>2035</v>
      </c>
      <c r="F14579" s="148">
        <f t="shared" si="682"/>
        <v>14614.24</v>
      </c>
      <c r="G14579" s="148">
        <f t="shared" si="683"/>
        <v>17829.372800000001</v>
      </c>
    </row>
    <row r="14580" spans="1:7" ht="14.4" customHeight="1">
      <c r="A14580" s="138" t="s">
        <v>23911</v>
      </c>
      <c r="B14580" s="151" t="s">
        <v>23912</v>
      </c>
      <c r="C14580" s="148">
        <v>253886.16959999999</v>
      </c>
      <c r="D14580" s="148">
        <f t="shared" si="681"/>
        <v>309741.13</v>
      </c>
      <c r="E14580" s="138" t="s">
        <v>2039</v>
      </c>
      <c r="F14580" s="148">
        <f t="shared" si="682"/>
        <v>253886.17</v>
      </c>
      <c r="G14580" s="148">
        <f t="shared" si="683"/>
        <v>309741.1274</v>
      </c>
    </row>
    <row r="14581" spans="1:7" ht="14.4" customHeight="1">
      <c r="A14581" s="138" t="s">
        <v>23913</v>
      </c>
      <c r="B14581" s="151" t="s">
        <v>23914</v>
      </c>
      <c r="C14581" s="148">
        <v>253886.16959999999</v>
      </c>
      <c r="D14581" s="148">
        <f t="shared" si="681"/>
        <v>309741.13</v>
      </c>
      <c r="E14581" s="138" t="s">
        <v>2039</v>
      </c>
      <c r="F14581" s="148">
        <f t="shared" si="682"/>
        <v>253886.17</v>
      </c>
      <c r="G14581" s="148">
        <f t="shared" si="683"/>
        <v>309741.1274</v>
      </c>
    </row>
    <row r="14582" spans="1:7" ht="14.4" customHeight="1">
      <c r="A14582" s="138" t="s">
        <v>23915</v>
      </c>
      <c r="B14582" s="151" t="s">
        <v>23916</v>
      </c>
      <c r="C14582" s="148">
        <v>407182.74239999999</v>
      </c>
      <c r="D14582" s="148">
        <f t="shared" si="681"/>
        <v>496762.95</v>
      </c>
      <c r="E14582" s="138" t="s">
        <v>2039</v>
      </c>
      <c r="F14582" s="148">
        <f t="shared" si="682"/>
        <v>407182.74</v>
      </c>
      <c r="G14582" s="148">
        <f t="shared" si="683"/>
        <v>496762.94279999996</v>
      </c>
    </row>
    <row r="14583" spans="1:7" ht="14.4" customHeight="1">
      <c r="A14583" s="138" t="s">
        <v>23917</v>
      </c>
      <c r="B14583" s="151" t="s">
        <v>23918</v>
      </c>
      <c r="C14583" s="148">
        <v>407413.94</v>
      </c>
      <c r="D14583" s="148">
        <f t="shared" si="681"/>
        <v>497045.01</v>
      </c>
      <c r="E14583" s="138" t="s">
        <v>2039</v>
      </c>
      <c r="F14583" s="148">
        <f t="shared" si="682"/>
        <v>407413.94</v>
      </c>
      <c r="G14583" s="148">
        <f t="shared" si="683"/>
        <v>497045.00679999997</v>
      </c>
    </row>
    <row r="14584" spans="1:7" ht="14.4" customHeight="1">
      <c r="A14584" s="138" t="s">
        <v>23919</v>
      </c>
      <c r="B14584" s="151" t="s">
        <v>23920</v>
      </c>
      <c r="C14584" s="148">
        <v>190571</v>
      </c>
      <c r="D14584" s="148">
        <f t="shared" si="681"/>
        <v>232496.62</v>
      </c>
      <c r="E14584" s="138" t="s">
        <v>2039</v>
      </c>
      <c r="F14584" s="148">
        <f t="shared" si="682"/>
        <v>190571</v>
      </c>
      <c r="G14584" s="148">
        <f t="shared" si="683"/>
        <v>232496.62</v>
      </c>
    </row>
    <row r="14585" spans="1:7" ht="14.4" customHeight="1">
      <c r="A14585" s="138" t="s">
        <v>23921</v>
      </c>
      <c r="B14585" s="151" t="s">
        <v>23920</v>
      </c>
      <c r="C14585" s="148">
        <v>190458.71039999998</v>
      </c>
      <c r="D14585" s="148">
        <f t="shared" si="681"/>
        <v>232359.63</v>
      </c>
      <c r="E14585" s="138" t="s">
        <v>2039</v>
      </c>
      <c r="F14585" s="148">
        <f t="shared" si="682"/>
        <v>190458.71</v>
      </c>
      <c r="G14585" s="148">
        <f t="shared" si="683"/>
        <v>232359.6262</v>
      </c>
    </row>
    <row r="14586" spans="1:7" ht="14.4" customHeight="1">
      <c r="A14586" s="138" t="s">
        <v>23922</v>
      </c>
      <c r="B14586" s="151" t="s">
        <v>23923</v>
      </c>
      <c r="C14586" s="148">
        <v>3476.16</v>
      </c>
      <c r="D14586" s="148">
        <f t="shared" si="681"/>
        <v>4240.92</v>
      </c>
      <c r="E14586" s="138" t="s">
        <v>2039</v>
      </c>
      <c r="F14586" s="148">
        <f t="shared" si="682"/>
        <v>3476.16</v>
      </c>
      <c r="G14586" s="148">
        <f t="shared" si="683"/>
        <v>4240.9151999999995</v>
      </c>
    </row>
    <row r="14587" spans="1:7" ht="14.4" customHeight="1">
      <c r="A14587" s="138" t="s">
        <v>23924</v>
      </c>
      <c r="B14587" s="151" t="s">
        <v>23925</v>
      </c>
      <c r="C14587" s="148">
        <v>13133.44</v>
      </c>
      <c r="D14587" s="148">
        <f t="shared" si="681"/>
        <v>16022.8</v>
      </c>
      <c r="E14587" s="138" t="s">
        <v>2040</v>
      </c>
      <c r="F14587" s="148">
        <f t="shared" si="682"/>
        <v>13133.44</v>
      </c>
      <c r="G14587" s="148">
        <f t="shared" si="683"/>
        <v>16022.7968</v>
      </c>
    </row>
    <row r="14588" spans="1:7" ht="14.4" customHeight="1">
      <c r="A14588" s="138" t="s">
        <v>23926</v>
      </c>
      <c r="B14588" s="151" t="s">
        <v>23927</v>
      </c>
      <c r="C14588" s="148">
        <v>3645.7542000000003</v>
      </c>
      <c r="D14588" s="148">
        <f t="shared" si="681"/>
        <v>4447.82</v>
      </c>
      <c r="E14588" s="138" t="s">
        <v>2032</v>
      </c>
      <c r="F14588" s="148">
        <f t="shared" si="682"/>
        <v>3645.75</v>
      </c>
      <c r="G14588" s="148">
        <f t="shared" si="683"/>
        <v>4447.8149999999996</v>
      </c>
    </row>
    <row r="14589" spans="1:7" ht="14.4" customHeight="1">
      <c r="A14589" s="138" t="s">
        <v>23928</v>
      </c>
      <c r="B14589" s="151" t="s">
        <v>23929</v>
      </c>
      <c r="C14589" s="148">
        <v>48950</v>
      </c>
      <c r="D14589" s="148">
        <f t="shared" si="681"/>
        <v>59719</v>
      </c>
      <c r="E14589" s="138" t="s">
        <v>2035</v>
      </c>
      <c r="F14589" s="148">
        <f t="shared" si="682"/>
        <v>48950</v>
      </c>
      <c r="G14589" s="148">
        <f t="shared" si="683"/>
        <v>59719</v>
      </c>
    </row>
    <row r="14590" spans="1:7" ht="14.4" customHeight="1">
      <c r="A14590" s="138" t="s">
        <v>23930</v>
      </c>
      <c r="B14590" s="151" t="s">
        <v>23931</v>
      </c>
      <c r="C14590" s="148">
        <v>48308</v>
      </c>
      <c r="D14590" s="148">
        <f t="shared" si="681"/>
        <v>58935.76</v>
      </c>
      <c r="E14590" s="138" t="s">
        <v>2035</v>
      </c>
      <c r="F14590" s="148">
        <f t="shared" si="682"/>
        <v>48308</v>
      </c>
      <c r="G14590" s="148">
        <f t="shared" si="683"/>
        <v>58935.76</v>
      </c>
    </row>
    <row r="14591" spans="1:7" ht="14.4" customHeight="1">
      <c r="A14591" s="138" t="s">
        <v>23932</v>
      </c>
      <c r="B14591" s="151" t="s">
        <v>23933</v>
      </c>
      <c r="C14591" s="148">
        <v>68185.857830859983</v>
      </c>
      <c r="D14591" s="148">
        <f t="shared" si="681"/>
        <v>83186.75</v>
      </c>
      <c r="E14591" s="138" t="s">
        <v>2036</v>
      </c>
      <c r="F14591" s="148">
        <f t="shared" si="682"/>
        <v>68185.86</v>
      </c>
      <c r="G14591" s="148">
        <f t="shared" si="683"/>
        <v>83186.749200000006</v>
      </c>
    </row>
    <row r="14592" spans="1:7" ht="14.4" customHeight="1">
      <c r="A14592" s="138" t="s">
        <v>23934</v>
      </c>
      <c r="B14592" s="151" t="s">
        <v>23933</v>
      </c>
      <c r="C14592" s="148">
        <v>67412.798951959994</v>
      </c>
      <c r="D14592" s="148">
        <f t="shared" si="681"/>
        <v>82243.61</v>
      </c>
      <c r="E14592" s="138" t="s">
        <v>2036</v>
      </c>
      <c r="F14592" s="148">
        <f t="shared" si="682"/>
        <v>67412.800000000003</v>
      </c>
      <c r="G14592" s="148">
        <f t="shared" si="683"/>
        <v>82243.615999999995</v>
      </c>
    </row>
    <row r="14593" spans="1:7" ht="14.4" customHeight="1">
      <c r="A14593" s="138" t="s">
        <v>23935</v>
      </c>
      <c r="B14593" s="151" t="s">
        <v>23936</v>
      </c>
      <c r="C14593" s="148">
        <v>70015.005853869996</v>
      </c>
      <c r="D14593" s="148">
        <f t="shared" si="681"/>
        <v>85418.31</v>
      </c>
      <c r="E14593" s="138" t="s">
        <v>2036</v>
      </c>
      <c r="F14593" s="148">
        <f t="shared" si="682"/>
        <v>70015.009999999995</v>
      </c>
      <c r="G14593" s="148">
        <f t="shared" si="683"/>
        <v>85418.312199999986</v>
      </c>
    </row>
    <row r="14594" spans="1:7" ht="14.4" customHeight="1">
      <c r="A14594" s="138" t="s">
        <v>23937</v>
      </c>
      <c r="B14594" s="151" t="s">
        <v>23936</v>
      </c>
      <c r="C14594" s="148">
        <v>69230.393374449981</v>
      </c>
      <c r="D14594" s="148">
        <f t="shared" si="681"/>
        <v>84461.08</v>
      </c>
      <c r="E14594" s="138" t="s">
        <v>2036</v>
      </c>
      <c r="F14594" s="148">
        <f t="shared" si="682"/>
        <v>69230.39</v>
      </c>
      <c r="G14594" s="148">
        <f t="shared" si="683"/>
        <v>84461.075799999991</v>
      </c>
    </row>
    <row r="14595" spans="1:7" ht="14.4" customHeight="1">
      <c r="A14595" s="138" t="s">
        <v>23938</v>
      </c>
      <c r="B14595" s="151" t="s">
        <v>23939</v>
      </c>
      <c r="C14595" s="148">
        <v>65017.75</v>
      </c>
      <c r="D14595" s="148">
        <f t="shared" si="681"/>
        <v>79321.66</v>
      </c>
      <c r="E14595" s="138" t="s">
        <v>2037</v>
      </c>
      <c r="F14595" s="148">
        <f t="shared" si="682"/>
        <v>65017.75</v>
      </c>
      <c r="G14595" s="148">
        <f t="shared" si="683"/>
        <v>79321.654999999999</v>
      </c>
    </row>
    <row r="14596" spans="1:7" ht="14.4" customHeight="1">
      <c r="A14596" s="138" t="s">
        <v>23940</v>
      </c>
      <c r="B14596" s="151" t="s">
        <v>23939</v>
      </c>
      <c r="C14596" s="148">
        <v>64379.25</v>
      </c>
      <c r="D14596" s="148">
        <f t="shared" si="681"/>
        <v>78542.69</v>
      </c>
      <c r="E14596" s="138" t="s">
        <v>2037</v>
      </c>
      <c r="F14596" s="148">
        <f t="shared" si="682"/>
        <v>64379.25</v>
      </c>
      <c r="G14596" s="148">
        <f t="shared" si="683"/>
        <v>78542.684999999998</v>
      </c>
    </row>
    <row r="14597" spans="1:7" ht="14.4" customHeight="1">
      <c r="A14597" s="138" t="s">
        <v>23941</v>
      </c>
      <c r="B14597" s="151" t="s">
        <v>23942</v>
      </c>
      <c r="C14597" s="148">
        <v>31834</v>
      </c>
      <c r="D14597" s="148">
        <f t="shared" si="681"/>
        <v>38837.480000000003</v>
      </c>
      <c r="E14597" s="138" t="s">
        <v>2036</v>
      </c>
      <c r="F14597" s="148">
        <f t="shared" si="682"/>
        <v>31834</v>
      </c>
      <c r="G14597" s="148">
        <f t="shared" si="683"/>
        <v>38837.479999999996</v>
      </c>
    </row>
    <row r="14598" spans="1:7" ht="14.4" customHeight="1">
      <c r="A14598" s="138" t="s">
        <v>23943</v>
      </c>
      <c r="B14598" s="151" t="s">
        <v>23942</v>
      </c>
      <c r="C14598" s="148">
        <v>31047</v>
      </c>
      <c r="D14598" s="148">
        <f t="shared" si="681"/>
        <v>37877.339999999997</v>
      </c>
      <c r="E14598" s="138" t="s">
        <v>2036</v>
      </c>
      <c r="F14598" s="148">
        <f t="shared" si="682"/>
        <v>31047</v>
      </c>
      <c r="G14598" s="148">
        <f t="shared" si="683"/>
        <v>37877.339999999997</v>
      </c>
    </row>
    <row r="14599" spans="1:7" ht="14.4" customHeight="1">
      <c r="A14599" s="138" t="s">
        <v>23944</v>
      </c>
      <c r="B14599" s="151" t="s">
        <v>23945</v>
      </c>
      <c r="C14599" s="148">
        <v>50057.53</v>
      </c>
      <c r="D14599" s="148">
        <f t="shared" si="681"/>
        <v>61070.19</v>
      </c>
      <c r="E14599" s="138" t="s">
        <v>2035</v>
      </c>
      <c r="F14599" s="148">
        <f t="shared" si="682"/>
        <v>50057.53</v>
      </c>
      <c r="G14599" s="148">
        <f t="shared" si="683"/>
        <v>61070.186599999994</v>
      </c>
    </row>
    <row r="14600" spans="1:7" ht="14.4" customHeight="1">
      <c r="A14600" s="138" t="s">
        <v>23946</v>
      </c>
      <c r="B14600" s="151" t="s">
        <v>23947</v>
      </c>
      <c r="C14600" s="148">
        <v>49423</v>
      </c>
      <c r="D14600" s="148">
        <f t="shared" si="681"/>
        <v>60296.06</v>
      </c>
      <c r="E14600" s="138" t="s">
        <v>2035</v>
      </c>
      <c r="F14600" s="148">
        <f t="shared" si="682"/>
        <v>49423</v>
      </c>
      <c r="G14600" s="148">
        <f t="shared" si="683"/>
        <v>60296.06</v>
      </c>
    </row>
    <row r="14601" spans="1:7" ht="14.4" customHeight="1">
      <c r="A14601" s="138" t="s">
        <v>23948</v>
      </c>
      <c r="B14601" s="151" t="s">
        <v>23949</v>
      </c>
      <c r="C14601" s="148">
        <v>50057.53</v>
      </c>
      <c r="D14601" s="148">
        <f t="shared" ref="D14601:D14648" si="684">ROUND(C14601*(1+$D$8),2)</f>
        <v>61070.19</v>
      </c>
      <c r="E14601" s="138" t="s">
        <v>2035</v>
      </c>
      <c r="F14601" s="148">
        <f t="shared" ref="F14601:F14648" si="685">ROUND(C14601*(1-HLOOKUP(E14601,$1:$2,2,FALSE)),2)</f>
        <v>50057.53</v>
      </c>
      <c r="G14601" s="148">
        <f t="shared" ref="G14601:G14648" si="686">F14601*(1+$D$8)</f>
        <v>61070.186599999994</v>
      </c>
    </row>
    <row r="14602" spans="1:7" ht="14.4" customHeight="1">
      <c r="A14602" s="138" t="s">
        <v>23950</v>
      </c>
      <c r="B14602" s="151" t="s">
        <v>23951</v>
      </c>
      <c r="C14602" s="148">
        <v>49423</v>
      </c>
      <c r="D14602" s="148">
        <f t="shared" si="684"/>
        <v>60296.06</v>
      </c>
      <c r="E14602" s="138" t="s">
        <v>2035</v>
      </c>
      <c r="F14602" s="148">
        <f t="shared" si="685"/>
        <v>49423</v>
      </c>
      <c r="G14602" s="148">
        <f t="shared" si="686"/>
        <v>60296.06</v>
      </c>
    </row>
    <row r="14603" spans="1:7" ht="14.4" customHeight="1">
      <c r="A14603" s="138" t="s">
        <v>23952</v>
      </c>
      <c r="B14603" s="151" t="s">
        <v>23933</v>
      </c>
      <c r="C14603" s="148">
        <v>69778.299815839986</v>
      </c>
      <c r="D14603" s="148">
        <f t="shared" si="684"/>
        <v>85129.53</v>
      </c>
      <c r="E14603" s="138" t="s">
        <v>2036</v>
      </c>
      <c r="F14603" s="148">
        <f t="shared" si="685"/>
        <v>69778.3</v>
      </c>
      <c r="G14603" s="148">
        <f t="shared" si="686"/>
        <v>85129.525999999998</v>
      </c>
    </row>
    <row r="14604" spans="1:7" ht="14.4" customHeight="1">
      <c r="A14604" s="138" t="s">
        <v>23953</v>
      </c>
      <c r="B14604" s="151" t="s">
        <v>23933</v>
      </c>
      <c r="C14604" s="148">
        <v>69230.393374449981</v>
      </c>
      <c r="D14604" s="148">
        <f t="shared" si="684"/>
        <v>84461.08</v>
      </c>
      <c r="E14604" s="138" t="s">
        <v>2036</v>
      </c>
      <c r="F14604" s="148">
        <f t="shared" si="685"/>
        <v>69230.39</v>
      </c>
      <c r="G14604" s="148">
        <f t="shared" si="686"/>
        <v>84461.075799999991</v>
      </c>
    </row>
    <row r="14605" spans="1:7" ht="14.4" customHeight="1">
      <c r="A14605" s="138" t="s">
        <v>23954</v>
      </c>
      <c r="B14605" s="151" t="s">
        <v>23936</v>
      </c>
      <c r="C14605" s="148">
        <v>71604.175050869992</v>
      </c>
      <c r="D14605" s="148">
        <f t="shared" si="684"/>
        <v>87357.09</v>
      </c>
      <c r="E14605" s="138" t="s">
        <v>2036</v>
      </c>
      <c r="F14605" s="148">
        <f t="shared" si="685"/>
        <v>71604.179999999993</v>
      </c>
      <c r="G14605" s="148">
        <f t="shared" si="686"/>
        <v>87357.099599999987</v>
      </c>
    </row>
    <row r="14606" spans="1:7" ht="14.4" customHeight="1">
      <c r="A14606" s="138" t="s">
        <v>23955</v>
      </c>
      <c r="B14606" s="151" t="s">
        <v>23936</v>
      </c>
      <c r="C14606" s="148">
        <v>71052.940908949997</v>
      </c>
      <c r="D14606" s="148">
        <f t="shared" si="684"/>
        <v>86684.59</v>
      </c>
      <c r="E14606" s="138" t="s">
        <v>2036</v>
      </c>
      <c r="F14606" s="148">
        <f t="shared" si="685"/>
        <v>71052.94</v>
      </c>
      <c r="G14606" s="148">
        <f t="shared" si="686"/>
        <v>86684.586800000005</v>
      </c>
    </row>
    <row r="14607" spans="1:7" ht="14.4" customHeight="1">
      <c r="A14607" s="138" t="s">
        <v>23956</v>
      </c>
      <c r="B14607" s="151" t="s">
        <v>23939</v>
      </c>
      <c r="C14607" s="148">
        <v>67822.09</v>
      </c>
      <c r="D14607" s="148">
        <f t="shared" si="684"/>
        <v>82742.95</v>
      </c>
      <c r="E14607" s="138" t="s">
        <v>2037</v>
      </c>
      <c r="F14607" s="148">
        <f t="shared" si="685"/>
        <v>67822.09</v>
      </c>
      <c r="G14607" s="148">
        <f t="shared" si="686"/>
        <v>82742.949799999988</v>
      </c>
    </row>
    <row r="14608" spans="1:7" ht="14.4" customHeight="1">
      <c r="A14608" s="138" t="s">
        <v>23957</v>
      </c>
      <c r="B14608" s="151" t="s">
        <v>23939</v>
      </c>
      <c r="C14608" s="148">
        <v>67374.990000000005</v>
      </c>
      <c r="D14608" s="148">
        <f t="shared" si="684"/>
        <v>82197.490000000005</v>
      </c>
      <c r="E14608" s="138" t="s">
        <v>2037</v>
      </c>
      <c r="F14608" s="148">
        <f t="shared" si="685"/>
        <v>67374.990000000005</v>
      </c>
      <c r="G14608" s="148">
        <f t="shared" si="686"/>
        <v>82197.487800000003</v>
      </c>
    </row>
    <row r="14609" spans="1:7" ht="14.4" customHeight="1">
      <c r="A14609" s="138" t="s">
        <v>23958</v>
      </c>
      <c r="B14609" s="151" t="s">
        <v>23959</v>
      </c>
      <c r="C14609" s="148">
        <v>33338.90272636</v>
      </c>
      <c r="D14609" s="148">
        <f t="shared" si="684"/>
        <v>40673.46</v>
      </c>
      <c r="E14609" s="138" t="s">
        <v>2036</v>
      </c>
      <c r="F14609" s="148">
        <f t="shared" si="685"/>
        <v>33338.9</v>
      </c>
      <c r="G14609" s="148">
        <f t="shared" si="686"/>
        <v>40673.457999999999</v>
      </c>
    </row>
    <row r="14610" spans="1:7" ht="14.4" customHeight="1">
      <c r="A14610" s="138" t="s">
        <v>23960</v>
      </c>
      <c r="B14610" s="151" t="s">
        <v>23959</v>
      </c>
      <c r="C14610" s="148">
        <v>32794.291037969997</v>
      </c>
      <c r="D14610" s="148">
        <f t="shared" si="684"/>
        <v>40009.040000000001</v>
      </c>
      <c r="E14610" s="138" t="s">
        <v>2036</v>
      </c>
      <c r="F14610" s="148">
        <f t="shared" si="685"/>
        <v>32794.29</v>
      </c>
      <c r="G14610" s="148">
        <f t="shared" si="686"/>
        <v>40009.033799999997</v>
      </c>
    </row>
    <row r="14611" spans="1:7" ht="14.4" customHeight="1">
      <c r="A14611" s="138" t="s">
        <v>23961</v>
      </c>
      <c r="B14611" s="151" t="s">
        <v>23962</v>
      </c>
      <c r="C14611" s="148">
        <v>36551</v>
      </c>
      <c r="D14611" s="148">
        <f t="shared" si="684"/>
        <v>44592.22</v>
      </c>
      <c r="E14611" s="138" t="s">
        <v>2036</v>
      </c>
      <c r="F14611" s="148">
        <f t="shared" si="685"/>
        <v>36551</v>
      </c>
      <c r="G14611" s="148">
        <f t="shared" si="686"/>
        <v>44592.22</v>
      </c>
    </row>
    <row r="14612" spans="1:7" ht="14.4" customHeight="1">
      <c r="A14612" s="138" t="s">
        <v>23963</v>
      </c>
      <c r="B14612" s="151" t="s">
        <v>23964</v>
      </c>
      <c r="C14612" s="148">
        <v>38124</v>
      </c>
      <c r="D14612" s="148">
        <f t="shared" si="684"/>
        <v>46511.28</v>
      </c>
      <c r="E14612" s="138" t="s">
        <v>2036</v>
      </c>
      <c r="F14612" s="148">
        <f t="shared" si="685"/>
        <v>38124</v>
      </c>
      <c r="G14612" s="148">
        <f t="shared" si="686"/>
        <v>46511.28</v>
      </c>
    </row>
    <row r="14613" spans="1:7" ht="14.4" customHeight="1">
      <c r="A14613" s="138" t="s">
        <v>23965</v>
      </c>
      <c r="B14613" s="151" t="s">
        <v>23966</v>
      </c>
      <c r="C14613" s="148">
        <v>24355.802240000005</v>
      </c>
      <c r="D14613" s="148">
        <f t="shared" si="684"/>
        <v>29714.080000000002</v>
      </c>
      <c r="E14613" s="138" t="s">
        <v>2035</v>
      </c>
      <c r="F14613" s="148">
        <f t="shared" si="685"/>
        <v>24355.8</v>
      </c>
      <c r="G14613" s="148">
        <f t="shared" si="686"/>
        <v>29714.075999999997</v>
      </c>
    </row>
    <row r="14614" spans="1:7" ht="14.4" customHeight="1">
      <c r="A14614" s="138" t="s">
        <v>23967</v>
      </c>
      <c r="B14614" s="151" t="s">
        <v>23968</v>
      </c>
      <c r="C14614" s="148">
        <v>24355.802240000005</v>
      </c>
      <c r="D14614" s="148">
        <f t="shared" si="684"/>
        <v>29714.080000000002</v>
      </c>
      <c r="E14614" s="138" t="s">
        <v>2035</v>
      </c>
      <c r="F14614" s="148">
        <f t="shared" si="685"/>
        <v>24355.8</v>
      </c>
      <c r="G14614" s="148">
        <f t="shared" si="686"/>
        <v>29714.075999999997</v>
      </c>
    </row>
    <row r="14615" spans="1:7" ht="14.4" customHeight="1">
      <c r="A14615" s="138" t="s">
        <v>23969</v>
      </c>
      <c r="B14615" s="151" t="s">
        <v>23970</v>
      </c>
      <c r="C14615" s="148">
        <v>19232.82</v>
      </c>
      <c r="D14615" s="148">
        <f t="shared" si="684"/>
        <v>23464.04</v>
      </c>
      <c r="E14615" s="138" t="s">
        <v>2035</v>
      </c>
      <c r="F14615" s="148">
        <f t="shared" si="685"/>
        <v>19232.82</v>
      </c>
      <c r="G14615" s="148">
        <f t="shared" si="686"/>
        <v>23464.040399999998</v>
      </c>
    </row>
    <row r="14616" spans="1:7" ht="14.4" customHeight="1">
      <c r="A14616" s="138" t="s">
        <v>23971</v>
      </c>
      <c r="B14616" s="151" t="s">
        <v>23972</v>
      </c>
      <c r="C14616" s="148">
        <v>10006</v>
      </c>
      <c r="D14616" s="148">
        <f t="shared" si="684"/>
        <v>12207.32</v>
      </c>
      <c r="E14616" s="138" t="s">
        <v>2035</v>
      </c>
      <c r="F14616" s="148">
        <f t="shared" si="685"/>
        <v>10006</v>
      </c>
      <c r="G14616" s="148">
        <f t="shared" si="686"/>
        <v>12207.32</v>
      </c>
    </row>
    <row r="14617" spans="1:7" ht="14.4" customHeight="1">
      <c r="A14617" s="138" t="s">
        <v>23973</v>
      </c>
      <c r="B14617" s="151" t="s">
        <v>23974</v>
      </c>
      <c r="C14617" s="148">
        <v>10006</v>
      </c>
      <c r="D14617" s="148">
        <f t="shared" si="684"/>
        <v>12207.32</v>
      </c>
      <c r="E14617" s="138" t="s">
        <v>2035</v>
      </c>
      <c r="F14617" s="148">
        <f t="shared" si="685"/>
        <v>10006</v>
      </c>
      <c r="G14617" s="148">
        <f t="shared" si="686"/>
        <v>12207.32</v>
      </c>
    </row>
    <row r="14618" spans="1:7" ht="14.4" customHeight="1">
      <c r="A14618" s="138" t="s">
        <v>23975</v>
      </c>
      <c r="B14618" s="151" t="s">
        <v>23976</v>
      </c>
      <c r="C14618" s="148">
        <v>2461.9795200000003</v>
      </c>
      <c r="D14618" s="148">
        <f t="shared" si="684"/>
        <v>3003.62</v>
      </c>
      <c r="E14618" s="138" t="s">
        <v>2035</v>
      </c>
      <c r="F14618" s="148">
        <f t="shared" si="685"/>
        <v>2461.98</v>
      </c>
      <c r="G14618" s="148">
        <f t="shared" si="686"/>
        <v>3003.6156000000001</v>
      </c>
    </row>
    <row r="14619" spans="1:7" ht="14.4" customHeight="1">
      <c r="A14619" s="138" t="s">
        <v>23977</v>
      </c>
      <c r="B14619" s="151" t="s">
        <v>23976</v>
      </c>
      <c r="C14619" s="148">
        <v>2461.9795200000003</v>
      </c>
      <c r="D14619" s="148">
        <f t="shared" si="684"/>
        <v>3003.62</v>
      </c>
      <c r="E14619" s="138" t="s">
        <v>2035</v>
      </c>
      <c r="F14619" s="148">
        <f t="shared" si="685"/>
        <v>2461.98</v>
      </c>
      <c r="G14619" s="148">
        <f t="shared" si="686"/>
        <v>3003.6156000000001</v>
      </c>
    </row>
    <row r="14620" spans="1:7" ht="14.4" customHeight="1">
      <c r="A14620" s="138" t="s">
        <v>23978</v>
      </c>
      <c r="B14620" s="151" t="s">
        <v>23976</v>
      </c>
      <c r="C14620" s="148">
        <v>5267.0217600000005</v>
      </c>
      <c r="D14620" s="148">
        <f t="shared" si="684"/>
        <v>6425.77</v>
      </c>
      <c r="E14620" s="138" t="s">
        <v>2035</v>
      </c>
      <c r="F14620" s="148">
        <f t="shared" si="685"/>
        <v>5267.02</v>
      </c>
      <c r="G14620" s="148">
        <f t="shared" si="686"/>
        <v>6425.7644</v>
      </c>
    </row>
    <row r="14621" spans="1:7" ht="14.4" customHeight="1">
      <c r="A14621" s="138" t="s">
        <v>23979</v>
      </c>
      <c r="B14621" s="151" t="s">
        <v>23976</v>
      </c>
      <c r="C14621" s="148">
        <v>1177.1760000000002</v>
      </c>
      <c r="D14621" s="148">
        <f t="shared" si="684"/>
        <v>1436.15</v>
      </c>
      <c r="E14621" s="138" t="s">
        <v>2032</v>
      </c>
      <c r="F14621" s="148">
        <f t="shared" si="685"/>
        <v>1177.18</v>
      </c>
      <c r="G14621" s="148">
        <f t="shared" si="686"/>
        <v>1436.1596</v>
      </c>
    </row>
    <row r="14622" spans="1:7" ht="14.4" customHeight="1">
      <c r="A14622" s="138" t="s">
        <v>23980</v>
      </c>
      <c r="B14622" s="151" t="s">
        <v>23981</v>
      </c>
      <c r="C14622" s="148">
        <v>6375.9619000000012</v>
      </c>
      <c r="D14622" s="148">
        <f t="shared" si="684"/>
        <v>7778.67</v>
      </c>
      <c r="E14622" s="138" t="s">
        <v>2032</v>
      </c>
      <c r="F14622" s="148">
        <f t="shared" si="685"/>
        <v>6375.96</v>
      </c>
      <c r="G14622" s="148">
        <f t="shared" si="686"/>
        <v>7778.6711999999998</v>
      </c>
    </row>
    <row r="14623" spans="1:7" ht="14.4" customHeight="1">
      <c r="A14623" s="138" t="s">
        <v>23982</v>
      </c>
      <c r="B14623" s="151" t="s">
        <v>23983</v>
      </c>
      <c r="C14623" s="148">
        <v>3886.5079000000001</v>
      </c>
      <c r="D14623" s="148">
        <f t="shared" si="684"/>
        <v>4741.54</v>
      </c>
      <c r="E14623" s="138" t="s">
        <v>2032</v>
      </c>
      <c r="F14623" s="148">
        <f t="shared" si="685"/>
        <v>3886.51</v>
      </c>
      <c r="G14623" s="148">
        <f t="shared" si="686"/>
        <v>4741.5421999999999</v>
      </c>
    </row>
    <row r="14624" spans="1:7" ht="14.4" customHeight="1">
      <c r="A14624" s="138" t="s">
        <v>23984</v>
      </c>
      <c r="B14624" s="151" t="s">
        <v>23985</v>
      </c>
      <c r="C14624" s="148">
        <v>6255.7</v>
      </c>
      <c r="D14624" s="148">
        <f t="shared" si="684"/>
        <v>7631.95</v>
      </c>
      <c r="E14624" s="138" t="s">
        <v>2032</v>
      </c>
      <c r="F14624" s="148">
        <f t="shared" si="685"/>
        <v>6255.7</v>
      </c>
      <c r="G14624" s="148">
        <f t="shared" si="686"/>
        <v>7631.9539999999997</v>
      </c>
    </row>
    <row r="14625" spans="1:7" ht="14.4" customHeight="1">
      <c r="A14625" s="140" t="s">
        <v>23986</v>
      </c>
      <c r="B14625" s="151" t="s">
        <v>23987</v>
      </c>
      <c r="C14625" s="148">
        <v>4549.2744000000002</v>
      </c>
      <c r="D14625" s="148">
        <f t="shared" si="684"/>
        <v>5550.11</v>
      </c>
      <c r="E14625" s="138" t="s">
        <v>2032</v>
      </c>
      <c r="F14625" s="148">
        <f t="shared" si="685"/>
        <v>4549.2700000000004</v>
      </c>
      <c r="G14625" s="148">
        <f t="shared" si="686"/>
        <v>5550.1094000000003</v>
      </c>
    </row>
    <row r="14626" spans="1:7" ht="14.4" customHeight="1">
      <c r="A14626" s="138" t="s">
        <v>23988</v>
      </c>
      <c r="B14626" s="151" t="s">
        <v>23989</v>
      </c>
      <c r="C14626" s="148">
        <v>7554.1631000000007</v>
      </c>
      <c r="D14626" s="148">
        <f t="shared" si="684"/>
        <v>9216.08</v>
      </c>
      <c r="E14626" s="138" t="s">
        <v>2032</v>
      </c>
      <c r="F14626" s="148">
        <f t="shared" si="685"/>
        <v>7554.16</v>
      </c>
      <c r="G14626" s="148">
        <f t="shared" si="686"/>
        <v>9216.0751999999993</v>
      </c>
    </row>
    <row r="14627" spans="1:7" ht="14.4" customHeight="1">
      <c r="A14627" s="138" t="s">
        <v>23990</v>
      </c>
      <c r="B14627" s="151" t="s">
        <v>23991</v>
      </c>
      <c r="C14627" s="148">
        <v>2794.0594000000001</v>
      </c>
      <c r="D14627" s="148">
        <f t="shared" si="684"/>
        <v>3408.75</v>
      </c>
      <c r="E14627" s="138" t="s">
        <v>2032</v>
      </c>
      <c r="F14627" s="148">
        <f t="shared" si="685"/>
        <v>2794.06</v>
      </c>
      <c r="G14627" s="148">
        <f t="shared" si="686"/>
        <v>3408.7531999999997</v>
      </c>
    </row>
    <row r="14628" spans="1:7" ht="14.4" customHeight="1">
      <c r="A14628" s="138" t="s">
        <v>23992</v>
      </c>
      <c r="B14628" s="151" t="s">
        <v>23993</v>
      </c>
      <c r="C14628" s="148">
        <v>5997.5</v>
      </c>
      <c r="D14628" s="148">
        <f t="shared" si="684"/>
        <v>7316.95</v>
      </c>
      <c r="E14628" s="138" t="s">
        <v>2032</v>
      </c>
      <c r="F14628" s="148">
        <f t="shared" si="685"/>
        <v>5997.5</v>
      </c>
      <c r="G14628" s="148">
        <f t="shared" si="686"/>
        <v>7316.95</v>
      </c>
    </row>
    <row r="14629" spans="1:7" ht="14.4" customHeight="1">
      <c r="A14629" s="138" t="s">
        <v>23994</v>
      </c>
      <c r="B14629" s="151" t="s">
        <v>23995</v>
      </c>
      <c r="C14629" s="148">
        <v>42769</v>
      </c>
      <c r="D14629" s="148">
        <f t="shared" si="684"/>
        <v>52178.18</v>
      </c>
      <c r="E14629" s="138" t="s">
        <v>2035</v>
      </c>
      <c r="F14629" s="148">
        <f t="shared" si="685"/>
        <v>42769</v>
      </c>
      <c r="G14629" s="148">
        <f t="shared" si="686"/>
        <v>52178.18</v>
      </c>
    </row>
    <row r="14630" spans="1:7" ht="14.4" customHeight="1">
      <c r="A14630" s="138" t="s">
        <v>23996</v>
      </c>
      <c r="B14630" s="151" t="s">
        <v>23997</v>
      </c>
      <c r="C14630" s="148">
        <v>144626</v>
      </c>
      <c r="D14630" s="148">
        <f t="shared" si="684"/>
        <v>176443.72</v>
      </c>
      <c r="E14630" s="138" t="s">
        <v>2035</v>
      </c>
      <c r="F14630" s="148">
        <f t="shared" si="685"/>
        <v>144626</v>
      </c>
      <c r="G14630" s="148">
        <f t="shared" si="686"/>
        <v>176443.72</v>
      </c>
    </row>
    <row r="14631" spans="1:7" ht="14.4" customHeight="1">
      <c r="A14631" s="138" t="s">
        <v>23998</v>
      </c>
      <c r="B14631" s="151" t="s">
        <v>23999</v>
      </c>
      <c r="C14631" s="148">
        <v>36745.300000000003</v>
      </c>
      <c r="D14631" s="148">
        <f t="shared" si="684"/>
        <v>44829.27</v>
      </c>
      <c r="E14631" s="138" t="s">
        <v>2035</v>
      </c>
      <c r="F14631" s="148">
        <f t="shared" si="685"/>
        <v>36745.300000000003</v>
      </c>
      <c r="G14631" s="148">
        <f t="shared" si="686"/>
        <v>44829.266000000003</v>
      </c>
    </row>
    <row r="14632" spans="1:7" ht="14.4" customHeight="1">
      <c r="A14632" s="138" t="s">
        <v>24000</v>
      </c>
      <c r="B14632" s="151" t="s">
        <v>24001</v>
      </c>
      <c r="C14632" s="148">
        <v>8916.5263000000014</v>
      </c>
      <c r="D14632" s="148">
        <f t="shared" si="684"/>
        <v>10878.16</v>
      </c>
      <c r="E14632" s="138" t="s">
        <v>2032</v>
      </c>
      <c r="F14632" s="148">
        <f t="shared" si="685"/>
        <v>8916.5300000000007</v>
      </c>
      <c r="G14632" s="148">
        <f t="shared" si="686"/>
        <v>10878.1666</v>
      </c>
    </row>
    <row r="14633" spans="1:7" ht="14.4" customHeight="1">
      <c r="A14633" s="138" t="s">
        <v>24002</v>
      </c>
      <c r="B14633" s="151" t="s">
        <v>24003</v>
      </c>
      <c r="C14633" s="148">
        <v>2117.3911000000003</v>
      </c>
      <c r="D14633" s="148">
        <f t="shared" si="684"/>
        <v>2583.2199999999998</v>
      </c>
      <c r="E14633" s="138" t="s">
        <v>2032</v>
      </c>
      <c r="F14633" s="148">
        <f t="shared" si="685"/>
        <v>2117.39</v>
      </c>
      <c r="G14633" s="148">
        <f t="shared" si="686"/>
        <v>2583.2157999999999</v>
      </c>
    </row>
    <row r="14634" spans="1:7" ht="14.4" customHeight="1">
      <c r="A14634" s="138" t="s">
        <v>24004</v>
      </c>
      <c r="B14634" s="151" t="s">
        <v>24005</v>
      </c>
      <c r="C14634" s="148">
        <v>14784</v>
      </c>
      <c r="D14634" s="148">
        <f t="shared" si="684"/>
        <v>18036.48</v>
      </c>
      <c r="E14634" s="138" t="s">
        <v>2035</v>
      </c>
      <c r="F14634" s="148">
        <f t="shared" si="685"/>
        <v>14784</v>
      </c>
      <c r="G14634" s="148">
        <f t="shared" si="686"/>
        <v>18036.48</v>
      </c>
    </row>
    <row r="14635" spans="1:7" ht="14.4" customHeight="1">
      <c r="A14635" s="138" t="s">
        <v>24006</v>
      </c>
      <c r="B14635" s="151" t="s">
        <v>24007</v>
      </c>
      <c r="C14635" s="148">
        <v>14784</v>
      </c>
      <c r="D14635" s="148">
        <f t="shared" si="684"/>
        <v>18036.48</v>
      </c>
      <c r="E14635" s="138" t="s">
        <v>2035</v>
      </c>
      <c r="F14635" s="148">
        <f t="shared" si="685"/>
        <v>14784</v>
      </c>
      <c r="G14635" s="148">
        <f t="shared" si="686"/>
        <v>18036.48</v>
      </c>
    </row>
    <row r="14636" spans="1:7" ht="14.4" customHeight="1">
      <c r="A14636" s="138" t="s">
        <v>24008</v>
      </c>
      <c r="B14636" s="151" t="s">
        <v>24009</v>
      </c>
      <c r="C14636" s="148">
        <v>72562.080000000002</v>
      </c>
      <c r="D14636" s="148">
        <f t="shared" si="684"/>
        <v>88525.74</v>
      </c>
      <c r="E14636" s="138" t="s">
        <v>2037</v>
      </c>
      <c r="F14636" s="148">
        <f t="shared" si="685"/>
        <v>72562.080000000002</v>
      </c>
      <c r="G14636" s="148">
        <f t="shared" si="686"/>
        <v>88525.737599999993</v>
      </c>
    </row>
    <row r="14637" spans="1:7" ht="14.4" customHeight="1">
      <c r="A14637" s="138" t="s">
        <v>24010</v>
      </c>
      <c r="B14637" s="151" t="s">
        <v>24011</v>
      </c>
      <c r="C14637" s="148">
        <v>23294.871599999999</v>
      </c>
      <c r="D14637" s="148">
        <f t="shared" si="684"/>
        <v>28419.74</v>
      </c>
      <c r="E14637" s="138" t="s">
        <v>2035</v>
      </c>
      <c r="F14637" s="148">
        <f t="shared" si="685"/>
        <v>23294.87</v>
      </c>
      <c r="G14637" s="148">
        <f t="shared" si="686"/>
        <v>28419.741399999999</v>
      </c>
    </row>
    <row r="14638" spans="1:7" ht="14.4" customHeight="1">
      <c r="A14638" s="138" t="s">
        <v>24012</v>
      </c>
      <c r="B14638" s="151" t="s">
        <v>24011</v>
      </c>
      <c r="C14638" s="148">
        <v>23294.871599999999</v>
      </c>
      <c r="D14638" s="148">
        <f t="shared" si="684"/>
        <v>28419.74</v>
      </c>
      <c r="E14638" s="138" t="s">
        <v>2035</v>
      </c>
      <c r="F14638" s="148">
        <f t="shared" si="685"/>
        <v>23294.87</v>
      </c>
      <c r="G14638" s="148">
        <f t="shared" si="686"/>
        <v>28419.741399999999</v>
      </c>
    </row>
    <row r="14639" spans="1:7" ht="14.4" customHeight="1">
      <c r="A14639" s="138" t="s">
        <v>24013</v>
      </c>
      <c r="B14639" s="151" t="s">
        <v>24014</v>
      </c>
      <c r="C14639" s="148">
        <v>384.45</v>
      </c>
      <c r="D14639" s="148">
        <f t="shared" si="684"/>
        <v>469.03</v>
      </c>
      <c r="E14639" s="138" t="s">
        <v>2032</v>
      </c>
      <c r="F14639" s="148">
        <f t="shared" si="685"/>
        <v>384.45</v>
      </c>
      <c r="G14639" s="148">
        <f t="shared" si="686"/>
        <v>469.029</v>
      </c>
    </row>
    <row r="14640" spans="1:7" ht="14.4" customHeight="1">
      <c r="A14640" s="138" t="s">
        <v>24015</v>
      </c>
      <c r="B14640" s="151" t="s">
        <v>24016</v>
      </c>
      <c r="C14640" s="148">
        <v>31025.521799999995</v>
      </c>
      <c r="D14640" s="148">
        <f t="shared" si="684"/>
        <v>37851.14</v>
      </c>
      <c r="E14640" s="138" t="s">
        <v>2044</v>
      </c>
      <c r="F14640" s="148">
        <f t="shared" si="685"/>
        <v>31025.52</v>
      </c>
      <c r="G14640" s="148">
        <f t="shared" si="686"/>
        <v>37851.134400000003</v>
      </c>
    </row>
    <row r="14641" spans="1:7" ht="14.4" customHeight="1">
      <c r="A14641" s="138" t="s">
        <v>24017</v>
      </c>
      <c r="B14641" s="151" t="s">
        <v>24018</v>
      </c>
      <c r="C14641" s="148">
        <v>8600</v>
      </c>
      <c r="D14641" s="148">
        <f t="shared" si="684"/>
        <v>10492</v>
      </c>
      <c r="E14641" s="138" t="s">
        <v>2033</v>
      </c>
      <c r="F14641" s="148">
        <f t="shared" si="685"/>
        <v>8600</v>
      </c>
      <c r="G14641" s="148">
        <f t="shared" si="686"/>
        <v>10492</v>
      </c>
    </row>
    <row r="14642" spans="1:7" ht="14.4" customHeight="1">
      <c r="A14642" s="138" t="s">
        <v>24019</v>
      </c>
      <c r="B14642" s="151" t="s">
        <v>24020</v>
      </c>
      <c r="C14642" s="148">
        <v>2336.4</v>
      </c>
      <c r="D14642" s="148">
        <f t="shared" si="684"/>
        <v>2850.41</v>
      </c>
      <c r="E14642" s="138" t="s">
        <v>2049</v>
      </c>
      <c r="F14642" s="148">
        <f t="shared" si="685"/>
        <v>2336.4</v>
      </c>
      <c r="G14642" s="148">
        <f t="shared" si="686"/>
        <v>2850.4079999999999</v>
      </c>
    </row>
    <row r="14643" spans="1:7" ht="14.4" customHeight="1">
      <c r="A14643" s="138" t="s">
        <v>24021</v>
      </c>
      <c r="B14643" s="151" t="s">
        <v>24022</v>
      </c>
      <c r="C14643" s="148">
        <v>8475</v>
      </c>
      <c r="D14643" s="148">
        <f t="shared" si="684"/>
        <v>10339.5</v>
      </c>
      <c r="E14643" s="138" t="s">
        <v>2049</v>
      </c>
      <c r="F14643" s="148">
        <f t="shared" si="685"/>
        <v>8475</v>
      </c>
      <c r="G14643" s="148">
        <f t="shared" si="686"/>
        <v>10339.5</v>
      </c>
    </row>
    <row r="14644" spans="1:7" ht="14.4" customHeight="1">
      <c r="A14644" s="138" t="s">
        <v>24023</v>
      </c>
      <c r="B14644" s="151" t="s">
        <v>24024</v>
      </c>
      <c r="C14644" s="148">
        <v>40126.11</v>
      </c>
      <c r="D14644" s="148">
        <f t="shared" si="684"/>
        <v>48953.85</v>
      </c>
      <c r="E14644" s="138" t="s">
        <v>2037</v>
      </c>
      <c r="F14644" s="148">
        <f t="shared" si="685"/>
        <v>40126.11</v>
      </c>
      <c r="G14644" s="148">
        <f t="shared" si="686"/>
        <v>48953.854200000002</v>
      </c>
    </row>
    <row r="14645" spans="1:7" ht="14.4" customHeight="1">
      <c r="A14645" s="138" t="s">
        <v>24025</v>
      </c>
      <c r="B14645" s="151" t="s">
        <v>7298</v>
      </c>
      <c r="C14645" s="148">
        <v>7194.8657000000012</v>
      </c>
      <c r="D14645" s="148">
        <f t="shared" si="684"/>
        <v>8777.74</v>
      </c>
      <c r="E14645" s="138" t="s">
        <v>2032</v>
      </c>
      <c r="F14645" s="148">
        <f t="shared" si="685"/>
        <v>7194.87</v>
      </c>
      <c r="G14645" s="148">
        <f t="shared" si="686"/>
        <v>8777.741399999999</v>
      </c>
    </row>
    <row r="14646" spans="1:7" ht="14.4" customHeight="1">
      <c r="A14646" s="138" t="s">
        <v>24026</v>
      </c>
      <c r="B14646" s="151" t="s">
        <v>24027</v>
      </c>
      <c r="C14646" s="148">
        <v>7194.8657000000012</v>
      </c>
      <c r="D14646" s="148">
        <f t="shared" si="684"/>
        <v>8777.74</v>
      </c>
      <c r="E14646" s="138" t="s">
        <v>2032</v>
      </c>
      <c r="F14646" s="148">
        <f t="shared" si="685"/>
        <v>7194.87</v>
      </c>
      <c r="G14646" s="148">
        <f t="shared" si="686"/>
        <v>8777.741399999999</v>
      </c>
    </row>
    <row r="14647" spans="1:7" ht="14.4" customHeight="1">
      <c r="A14647" s="138" t="s">
        <v>24028</v>
      </c>
      <c r="B14647" s="151" t="s">
        <v>24029</v>
      </c>
      <c r="C14647" s="148">
        <v>829.48</v>
      </c>
      <c r="D14647" s="148">
        <f t="shared" si="684"/>
        <v>1011.97</v>
      </c>
      <c r="E14647" s="138" t="s">
        <v>2032</v>
      </c>
      <c r="F14647" s="148">
        <f t="shared" si="685"/>
        <v>829.48</v>
      </c>
      <c r="G14647" s="148">
        <f t="shared" si="686"/>
        <v>1011.9656</v>
      </c>
    </row>
    <row r="14648" spans="1:7" ht="14.4" customHeight="1" thickBot="1">
      <c r="A14648" s="142" t="s">
        <v>24030</v>
      </c>
      <c r="B14648" s="152" t="s">
        <v>24031</v>
      </c>
      <c r="C14648" s="149">
        <v>3315.6541000000007</v>
      </c>
      <c r="D14648" s="149">
        <f t="shared" si="684"/>
        <v>4045.1</v>
      </c>
      <c r="E14648" s="142" t="s">
        <v>2032</v>
      </c>
      <c r="F14648" s="148">
        <f t="shared" si="685"/>
        <v>3315.65</v>
      </c>
      <c r="G14648" s="149">
        <f t="shared" si="686"/>
        <v>4045.0929999999998</v>
      </c>
    </row>
  </sheetData>
  <autoFilter ref="A4:G14648" xr:uid="{00000000-0009-0000-0000-000003000000}"/>
  <mergeCells count="11">
    <mergeCell ref="B2:C2"/>
    <mergeCell ref="B1:C1"/>
    <mergeCell ref="A3:G3"/>
    <mergeCell ref="E8:G8"/>
    <mergeCell ref="A4:A7"/>
    <mergeCell ref="C4:C7"/>
    <mergeCell ref="D4:D7"/>
    <mergeCell ref="E4:E7"/>
    <mergeCell ref="F4:F7"/>
    <mergeCell ref="B4:B7"/>
    <mergeCell ref="G4:G7"/>
  </mergeCells>
  <pageMargins left="0.7" right="0.7" top="0.75" bottom="0.75" header="0.3" footer="0.3"/>
  <pageSetup paperSize="9" orientation="portrait" horizontalDpi="4294967295" verticalDpi="4294967295"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25333-B2D8-46D3-A535-B3560A68F2BD}">
  <sheetPr>
    <tabColor theme="2" tint="-0.499984740745262"/>
  </sheetPr>
  <dimension ref="A1:I528"/>
  <sheetViews>
    <sheetView zoomScale="70" zoomScaleNormal="70" workbookViewId="0">
      <pane ySplit="4" topLeftCell="A5" activePane="bottomLeft" state="frozen"/>
      <selection pane="bottomLeft" activeCell="N7" sqref="N7"/>
    </sheetView>
  </sheetViews>
  <sheetFormatPr defaultColWidth="8.88671875" defaultRowHeight="13.8"/>
  <cols>
    <col min="1" max="1" width="40.6640625" style="75" customWidth="1"/>
    <col min="2" max="2" width="41.88671875" style="79" customWidth="1"/>
    <col min="3" max="3" width="36.6640625" style="79" customWidth="1"/>
    <col min="4" max="4" width="58.44140625" style="79" bestFit="1" customWidth="1"/>
    <col min="5" max="5" width="30.6640625" style="75" bestFit="1" customWidth="1"/>
    <col min="6" max="6" width="14.88671875" style="78" customWidth="1"/>
    <col min="7" max="7" width="22.109375" style="75" customWidth="1"/>
    <col min="8" max="8" width="18.21875" style="75" customWidth="1"/>
    <col min="9" max="16384" width="8.88671875" style="75"/>
  </cols>
  <sheetData>
    <row r="1" spans="1:9" s="289" customFormat="1" ht="14.4">
      <c r="A1" s="300" t="s">
        <v>2030</v>
      </c>
      <c r="B1" s="659"/>
      <c r="C1" s="660"/>
      <c r="D1" s="661"/>
      <c r="E1" s="346" t="s">
        <v>25544</v>
      </c>
      <c r="F1" s="347">
        <v>71</v>
      </c>
      <c r="G1" s="347">
        <v>72</v>
      </c>
      <c r="H1" s="347">
        <v>90</v>
      </c>
      <c r="I1" s="347">
        <v>94</v>
      </c>
    </row>
    <row r="2" spans="1:9" s="289" customFormat="1" ht="14.4">
      <c r="A2" s="370" t="s">
        <v>25545</v>
      </c>
      <c r="B2" s="675"/>
      <c r="C2" s="676"/>
      <c r="D2" s="677"/>
      <c r="E2" s="346" t="s">
        <v>25657</v>
      </c>
      <c r="F2" s="346"/>
      <c r="G2" s="346"/>
      <c r="H2" s="346"/>
      <c r="I2" s="348"/>
    </row>
    <row r="3" spans="1:9" ht="72.599999999999994" customHeight="1">
      <c r="A3" s="662" t="s">
        <v>25523</v>
      </c>
      <c r="B3" s="663"/>
      <c r="C3" s="663"/>
      <c r="D3" s="663"/>
      <c r="E3" s="663"/>
      <c r="F3" s="663"/>
      <c r="G3" s="663"/>
      <c r="H3" s="664"/>
    </row>
    <row r="4" spans="1:9" ht="55.2" customHeight="1" thickBot="1">
      <c r="A4" s="301" t="s">
        <v>24136</v>
      </c>
      <c r="B4" s="301" t="s">
        <v>567</v>
      </c>
      <c r="C4" s="301" t="s">
        <v>24108</v>
      </c>
      <c r="D4" s="302" t="s">
        <v>25285</v>
      </c>
      <c r="E4" s="304" t="s">
        <v>25284</v>
      </c>
      <c r="F4" s="303" t="s">
        <v>24262</v>
      </c>
      <c r="G4" s="350" t="s">
        <v>24132</v>
      </c>
      <c r="H4" s="349" t="s">
        <v>24133</v>
      </c>
    </row>
    <row r="5" spans="1:9" ht="17.399999999999999">
      <c r="A5" s="673" t="s">
        <v>24263</v>
      </c>
      <c r="B5" s="674"/>
      <c r="C5" s="674"/>
      <c r="D5" s="674"/>
      <c r="E5" s="674"/>
      <c r="F5" s="674"/>
      <c r="G5" s="674"/>
      <c r="H5" s="674"/>
    </row>
    <row r="6" spans="1:9" ht="101.55" customHeight="1">
      <c r="A6" s="173"/>
      <c r="B6" s="174" t="s">
        <v>24265</v>
      </c>
      <c r="C6" s="174" t="s">
        <v>24264</v>
      </c>
      <c r="D6" s="82">
        <v>71</v>
      </c>
      <c r="E6" s="175">
        <f>F6/1.22</f>
        <v>565.57377049180332</v>
      </c>
      <c r="F6" s="332">
        <v>690</v>
      </c>
      <c r="G6" s="341">
        <f>ROUND(E6*(1-HLOOKUP(D6,$1:$2,2,FALSE)),2)</f>
        <v>565.57000000000005</v>
      </c>
      <c r="H6" s="341">
        <f>G6*1.22</f>
        <v>689.99540000000002</v>
      </c>
    </row>
    <row r="7" spans="1:9" ht="101.55" customHeight="1">
      <c r="A7" s="176"/>
      <c r="B7" s="178" t="s">
        <v>24267</v>
      </c>
      <c r="C7" s="177" t="s">
        <v>24266</v>
      </c>
      <c r="D7" s="82">
        <v>71</v>
      </c>
      <c r="E7" s="175">
        <f t="shared" ref="E7:E70" si="0">F7/1.22</f>
        <v>565.57377049180332</v>
      </c>
      <c r="F7" s="333">
        <v>690</v>
      </c>
      <c r="G7" s="341">
        <f t="shared" ref="G7:G70" si="1">ROUND(E7*(1-HLOOKUP(D7,$1:$2,2,FALSE)),2)</f>
        <v>565.57000000000005</v>
      </c>
      <c r="H7" s="341">
        <f t="shared" ref="H7:H70" si="2">G7*1.22</f>
        <v>689.99540000000002</v>
      </c>
    </row>
    <row r="8" spans="1:9" ht="101.55" customHeight="1">
      <c r="A8" s="176"/>
      <c r="B8" s="178" t="s">
        <v>24269</v>
      </c>
      <c r="C8" s="177" t="s">
        <v>24268</v>
      </c>
      <c r="D8" s="82">
        <v>71</v>
      </c>
      <c r="E8" s="175">
        <f t="shared" si="0"/>
        <v>729.50819672131149</v>
      </c>
      <c r="F8" s="333">
        <v>890</v>
      </c>
      <c r="G8" s="341">
        <f t="shared" si="1"/>
        <v>729.51</v>
      </c>
      <c r="H8" s="341">
        <f t="shared" si="2"/>
        <v>890.00220000000002</v>
      </c>
    </row>
    <row r="9" spans="1:9" ht="101.55" customHeight="1">
      <c r="A9" s="176"/>
      <c r="B9" s="178" t="s">
        <v>24271</v>
      </c>
      <c r="C9" s="177" t="s">
        <v>24270</v>
      </c>
      <c r="D9" s="82">
        <v>71</v>
      </c>
      <c r="E9" s="175">
        <f t="shared" si="0"/>
        <v>729.50819672131149</v>
      </c>
      <c r="F9" s="333">
        <v>890</v>
      </c>
      <c r="G9" s="341">
        <f t="shared" si="1"/>
        <v>729.51</v>
      </c>
      <c r="H9" s="341">
        <f t="shared" si="2"/>
        <v>890.00220000000002</v>
      </c>
    </row>
    <row r="10" spans="1:9" ht="101.55" customHeight="1">
      <c r="A10" s="179"/>
      <c r="B10" s="178" t="s">
        <v>24273</v>
      </c>
      <c r="C10" s="177" t="s">
        <v>24272</v>
      </c>
      <c r="D10" s="82">
        <v>71</v>
      </c>
      <c r="E10" s="175">
        <f t="shared" si="0"/>
        <v>1000</v>
      </c>
      <c r="F10" s="333">
        <v>1220</v>
      </c>
      <c r="G10" s="341">
        <f t="shared" si="1"/>
        <v>1000</v>
      </c>
      <c r="H10" s="341">
        <f t="shared" si="2"/>
        <v>1220</v>
      </c>
    </row>
    <row r="11" spans="1:9" ht="101.55" customHeight="1">
      <c r="A11" s="179"/>
      <c r="B11" s="178" t="s">
        <v>24275</v>
      </c>
      <c r="C11" s="177" t="s">
        <v>24274</v>
      </c>
      <c r="D11" s="82">
        <v>71</v>
      </c>
      <c r="E11" s="175">
        <f t="shared" si="0"/>
        <v>1000</v>
      </c>
      <c r="F11" s="333">
        <v>1220</v>
      </c>
      <c r="G11" s="341">
        <f t="shared" si="1"/>
        <v>1000</v>
      </c>
      <c r="H11" s="341">
        <f t="shared" si="2"/>
        <v>1220</v>
      </c>
    </row>
    <row r="12" spans="1:9" ht="101.55" customHeight="1">
      <c r="A12" s="179"/>
      <c r="B12" s="178" t="s">
        <v>24277</v>
      </c>
      <c r="C12" s="177" t="s">
        <v>24276</v>
      </c>
      <c r="D12" s="82">
        <v>71</v>
      </c>
      <c r="E12" s="175">
        <f t="shared" si="0"/>
        <v>565.57377049180332</v>
      </c>
      <c r="F12" s="333">
        <v>690</v>
      </c>
      <c r="G12" s="341">
        <f t="shared" si="1"/>
        <v>565.57000000000005</v>
      </c>
      <c r="H12" s="341">
        <f t="shared" si="2"/>
        <v>689.99540000000002</v>
      </c>
    </row>
    <row r="13" spans="1:9" ht="101.55" customHeight="1">
      <c r="A13" s="180"/>
      <c r="B13" s="178" t="s">
        <v>24279</v>
      </c>
      <c r="C13" s="177" t="s">
        <v>24278</v>
      </c>
      <c r="D13" s="82">
        <v>71</v>
      </c>
      <c r="E13" s="175">
        <f t="shared" si="0"/>
        <v>729.50819672131149</v>
      </c>
      <c r="F13" s="333">
        <v>890</v>
      </c>
      <c r="G13" s="341">
        <f t="shared" si="1"/>
        <v>729.51</v>
      </c>
      <c r="H13" s="341">
        <f t="shared" si="2"/>
        <v>890.00220000000002</v>
      </c>
    </row>
    <row r="14" spans="1:9" ht="101.55" customHeight="1">
      <c r="A14" s="179"/>
      <c r="B14" s="178" t="s">
        <v>24281</v>
      </c>
      <c r="C14" s="177" t="s">
        <v>24280</v>
      </c>
      <c r="D14" s="82">
        <v>71</v>
      </c>
      <c r="E14" s="175">
        <f t="shared" si="0"/>
        <v>729.50819672131149</v>
      </c>
      <c r="F14" s="333">
        <v>890</v>
      </c>
      <c r="G14" s="341">
        <f t="shared" si="1"/>
        <v>729.51</v>
      </c>
      <c r="H14" s="341">
        <f t="shared" si="2"/>
        <v>890.00220000000002</v>
      </c>
    </row>
    <row r="15" spans="1:9" ht="101.55" customHeight="1">
      <c r="A15" s="179"/>
      <c r="B15" s="178" t="s">
        <v>24283</v>
      </c>
      <c r="C15" s="177" t="s">
        <v>24282</v>
      </c>
      <c r="D15" s="82">
        <v>71</v>
      </c>
      <c r="E15" s="175">
        <f t="shared" si="0"/>
        <v>729.50819672131149</v>
      </c>
      <c r="F15" s="333">
        <v>890</v>
      </c>
      <c r="G15" s="341">
        <f t="shared" si="1"/>
        <v>729.51</v>
      </c>
      <c r="H15" s="341">
        <f t="shared" si="2"/>
        <v>890.00220000000002</v>
      </c>
    </row>
    <row r="16" spans="1:9" ht="101.55" customHeight="1">
      <c r="A16" s="179"/>
      <c r="B16" s="178" t="s">
        <v>24285</v>
      </c>
      <c r="C16" s="177" t="s">
        <v>24284</v>
      </c>
      <c r="D16" s="82">
        <v>71</v>
      </c>
      <c r="E16" s="175">
        <f t="shared" si="0"/>
        <v>1000</v>
      </c>
      <c r="F16" s="333">
        <v>1220</v>
      </c>
      <c r="G16" s="341">
        <f t="shared" si="1"/>
        <v>1000</v>
      </c>
      <c r="H16" s="341">
        <f t="shared" si="2"/>
        <v>1220</v>
      </c>
    </row>
    <row r="17" spans="1:8" ht="101.55" customHeight="1">
      <c r="A17" s="179"/>
      <c r="B17" s="178" t="s">
        <v>24287</v>
      </c>
      <c r="C17" s="177" t="s">
        <v>24286</v>
      </c>
      <c r="D17" s="82">
        <v>71</v>
      </c>
      <c r="E17" s="175">
        <f t="shared" si="0"/>
        <v>1000</v>
      </c>
      <c r="F17" s="333">
        <v>1220</v>
      </c>
      <c r="G17" s="341">
        <f t="shared" si="1"/>
        <v>1000</v>
      </c>
      <c r="H17" s="341">
        <f t="shared" si="2"/>
        <v>1220</v>
      </c>
    </row>
    <row r="18" spans="1:8" ht="101.55" customHeight="1">
      <c r="A18" s="179"/>
      <c r="B18" s="178" t="s">
        <v>24289</v>
      </c>
      <c r="C18" s="177" t="s">
        <v>24288</v>
      </c>
      <c r="D18" s="82">
        <v>71</v>
      </c>
      <c r="E18" s="175">
        <f t="shared" si="0"/>
        <v>1000</v>
      </c>
      <c r="F18" s="333">
        <v>1220</v>
      </c>
      <c r="G18" s="341">
        <f t="shared" si="1"/>
        <v>1000</v>
      </c>
      <c r="H18" s="341">
        <f t="shared" si="2"/>
        <v>1220</v>
      </c>
    </row>
    <row r="19" spans="1:8" ht="101.55" customHeight="1">
      <c r="A19" s="179"/>
      <c r="B19" s="178" t="s">
        <v>24291</v>
      </c>
      <c r="C19" s="177" t="s">
        <v>24290</v>
      </c>
      <c r="D19" s="82">
        <v>72</v>
      </c>
      <c r="E19" s="175">
        <f t="shared" si="0"/>
        <v>4643.4426229508199</v>
      </c>
      <c r="F19" s="333">
        <v>5665</v>
      </c>
      <c r="G19" s="341">
        <f t="shared" si="1"/>
        <v>4643.4399999999996</v>
      </c>
      <c r="H19" s="341">
        <f t="shared" si="2"/>
        <v>5664.996799999999</v>
      </c>
    </row>
    <row r="20" spans="1:8" ht="101.55" customHeight="1">
      <c r="A20" s="179"/>
      <c r="B20" s="178" t="s">
        <v>24293</v>
      </c>
      <c r="C20" s="177" t="s">
        <v>24292</v>
      </c>
      <c r="D20" s="82">
        <v>72</v>
      </c>
      <c r="E20" s="175">
        <f t="shared" si="0"/>
        <v>4643.4426229508199</v>
      </c>
      <c r="F20" s="333">
        <v>5665</v>
      </c>
      <c r="G20" s="341">
        <f t="shared" si="1"/>
        <v>4643.4399999999996</v>
      </c>
      <c r="H20" s="341">
        <f t="shared" si="2"/>
        <v>5664.996799999999</v>
      </c>
    </row>
    <row r="21" spans="1:8" ht="101.55" customHeight="1">
      <c r="A21" s="179"/>
      <c r="B21" s="178" t="s">
        <v>24295</v>
      </c>
      <c r="C21" s="177" t="s">
        <v>24294</v>
      </c>
      <c r="D21" s="82">
        <v>72</v>
      </c>
      <c r="E21" s="175">
        <f t="shared" si="0"/>
        <v>4643.4426229508199</v>
      </c>
      <c r="F21" s="333">
        <v>5665</v>
      </c>
      <c r="G21" s="341">
        <f t="shared" si="1"/>
        <v>4643.4399999999996</v>
      </c>
      <c r="H21" s="341">
        <f t="shared" si="2"/>
        <v>5664.996799999999</v>
      </c>
    </row>
    <row r="22" spans="1:8" ht="101.55" customHeight="1">
      <c r="A22" s="179"/>
      <c r="B22" s="178" t="s">
        <v>24297</v>
      </c>
      <c r="C22" s="177" t="s">
        <v>24296</v>
      </c>
      <c r="D22" s="82">
        <v>72</v>
      </c>
      <c r="E22" s="175">
        <f t="shared" si="0"/>
        <v>4643.4426229508199</v>
      </c>
      <c r="F22" s="333">
        <v>5665</v>
      </c>
      <c r="G22" s="341">
        <f t="shared" si="1"/>
        <v>4643.4399999999996</v>
      </c>
      <c r="H22" s="341">
        <f t="shared" si="2"/>
        <v>5664.996799999999</v>
      </c>
    </row>
    <row r="23" spans="1:8" ht="101.55" customHeight="1">
      <c r="A23" s="176"/>
      <c r="B23" s="178" t="s">
        <v>24299</v>
      </c>
      <c r="C23" s="177" t="s">
        <v>24298</v>
      </c>
      <c r="D23" s="82">
        <v>72</v>
      </c>
      <c r="E23" s="175">
        <f t="shared" si="0"/>
        <v>4643.4426229508199</v>
      </c>
      <c r="F23" s="333">
        <v>5665</v>
      </c>
      <c r="G23" s="341">
        <f t="shared" si="1"/>
        <v>4643.4399999999996</v>
      </c>
      <c r="H23" s="341">
        <f t="shared" si="2"/>
        <v>5664.996799999999</v>
      </c>
    </row>
    <row r="24" spans="1:8" ht="101.55" customHeight="1">
      <c r="A24" s="179"/>
      <c r="B24" s="178" t="s">
        <v>24301</v>
      </c>
      <c r="C24" s="177" t="s">
        <v>24300</v>
      </c>
      <c r="D24" s="82">
        <v>72</v>
      </c>
      <c r="E24" s="175">
        <f t="shared" si="0"/>
        <v>4643.4426229508199</v>
      </c>
      <c r="F24" s="333">
        <v>5665</v>
      </c>
      <c r="G24" s="341">
        <f t="shared" si="1"/>
        <v>4643.4399999999996</v>
      </c>
      <c r="H24" s="341">
        <f t="shared" si="2"/>
        <v>5664.996799999999</v>
      </c>
    </row>
    <row r="25" spans="1:8" ht="101.55" customHeight="1">
      <c r="A25" s="176"/>
      <c r="B25" s="178" t="s">
        <v>24303</v>
      </c>
      <c r="C25" s="177" t="s">
        <v>24302</v>
      </c>
      <c r="D25" s="82">
        <v>72</v>
      </c>
      <c r="E25" s="175">
        <f t="shared" si="0"/>
        <v>4643.4426229508199</v>
      </c>
      <c r="F25" s="333">
        <v>5665</v>
      </c>
      <c r="G25" s="341">
        <f t="shared" si="1"/>
        <v>4643.4399999999996</v>
      </c>
      <c r="H25" s="341">
        <f t="shared" si="2"/>
        <v>5664.996799999999</v>
      </c>
    </row>
    <row r="26" spans="1:8" ht="101.55" customHeight="1">
      <c r="A26" s="179"/>
      <c r="B26" s="178" t="s">
        <v>24305</v>
      </c>
      <c r="C26" s="177" t="s">
        <v>24304</v>
      </c>
      <c r="D26" s="82">
        <v>72</v>
      </c>
      <c r="E26" s="175">
        <f t="shared" si="0"/>
        <v>4643.4426229508199</v>
      </c>
      <c r="F26" s="333">
        <v>5665</v>
      </c>
      <c r="G26" s="341">
        <f t="shared" si="1"/>
        <v>4643.4399999999996</v>
      </c>
      <c r="H26" s="341">
        <f t="shared" si="2"/>
        <v>5664.996799999999</v>
      </c>
    </row>
    <row r="27" spans="1:8" ht="101.55" customHeight="1">
      <c r="A27" s="180"/>
      <c r="B27" s="178" t="s">
        <v>24307</v>
      </c>
      <c r="C27" s="177" t="s">
        <v>24306</v>
      </c>
      <c r="D27" s="82">
        <v>72</v>
      </c>
      <c r="E27" s="175">
        <f t="shared" si="0"/>
        <v>2057.377049180328</v>
      </c>
      <c r="F27" s="333">
        <v>2510</v>
      </c>
      <c r="G27" s="341">
        <f t="shared" si="1"/>
        <v>2057.38</v>
      </c>
      <c r="H27" s="341">
        <f t="shared" si="2"/>
        <v>2510.0036</v>
      </c>
    </row>
    <row r="28" spans="1:8" ht="101.55" customHeight="1">
      <c r="A28" s="176"/>
      <c r="B28" s="178" t="s">
        <v>24309</v>
      </c>
      <c r="C28" s="177" t="s">
        <v>24308</v>
      </c>
      <c r="D28" s="82">
        <v>72</v>
      </c>
      <c r="E28" s="175">
        <f t="shared" si="0"/>
        <v>2057.377049180328</v>
      </c>
      <c r="F28" s="333">
        <v>2510</v>
      </c>
      <c r="G28" s="341">
        <f t="shared" si="1"/>
        <v>2057.38</v>
      </c>
      <c r="H28" s="341">
        <f t="shared" si="2"/>
        <v>2510.0036</v>
      </c>
    </row>
    <row r="29" spans="1:8" ht="101.55" customHeight="1">
      <c r="A29" s="176"/>
      <c r="B29" s="178" t="s">
        <v>24311</v>
      </c>
      <c r="C29" s="177" t="s">
        <v>24310</v>
      </c>
      <c r="D29" s="82">
        <v>72</v>
      </c>
      <c r="E29" s="175">
        <f t="shared" si="0"/>
        <v>2057.377049180328</v>
      </c>
      <c r="F29" s="333">
        <v>2510</v>
      </c>
      <c r="G29" s="341">
        <f t="shared" si="1"/>
        <v>2057.38</v>
      </c>
      <c r="H29" s="341">
        <f t="shared" si="2"/>
        <v>2510.0036</v>
      </c>
    </row>
    <row r="30" spans="1:8" ht="101.55" customHeight="1">
      <c r="A30" s="176"/>
      <c r="B30" s="178" t="s">
        <v>24313</v>
      </c>
      <c r="C30" s="177" t="s">
        <v>24312</v>
      </c>
      <c r="D30" s="82">
        <v>72</v>
      </c>
      <c r="E30" s="175">
        <f t="shared" si="0"/>
        <v>2057.377049180328</v>
      </c>
      <c r="F30" s="333">
        <v>2510</v>
      </c>
      <c r="G30" s="341">
        <f t="shared" si="1"/>
        <v>2057.38</v>
      </c>
      <c r="H30" s="341">
        <f t="shared" si="2"/>
        <v>2510.0036</v>
      </c>
    </row>
    <row r="31" spans="1:8" ht="101.55" customHeight="1">
      <c r="A31" s="176"/>
      <c r="B31" s="178" t="s">
        <v>24315</v>
      </c>
      <c r="C31" s="177" t="s">
        <v>24314</v>
      </c>
      <c r="D31" s="82">
        <v>72</v>
      </c>
      <c r="E31" s="175">
        <f t="shared" si="0"/>
        <v>2827.8688524590166</v>
      </c>
      <c r="F31" s="333">
        <v>3450</v>
      </c>
      <c r="G31" s="341">
        <f t="shared" si="1"/>
        <v>2827.87</v>
      </c>
      <c r="H31" s="341">
        <f t="shared" si="2"/>
        <v>3450.0013999999996</v>
      </c>
    </row>
    <row r="32" spans="1:8" ht="101.55" customHeight="1">
      <c r="A32" s="176"/>
      <c r="B32" s="178" t="s">
        <v>24317</v>
      </c>
      <c r="C32" s="177" t="s">
        <v>24316</v>
      </c>
      <c r="D32" s="82">
        <v>72</v>
      </c>
      <c r="E32" s="175">
        <f t="shared" si="0"/>
        <v>2827.8688524590166</v>
      </c>
      <c r="F32" s="333">
        <v>3450</v>
      </c>
      <c r="G32" s="341">
        <f t="shared" si="1"/>
        <v>2827.87</v>
      </c>
      <c r="H32" s="341">
        <f t="shared" si="2"/>
        <v>3450.0013999999996</v>
      </c>
    </row>
    <row r="33" spans="1:8" ht="101.55" customHeight="1">
      <c r="A33" s="176"/>
      <c r="B33" s="178" t="s">
        <v>24319</v>
      </c>
      <c r="C33" s="177" t="s">
        <v>24318</v>
      </c>
      <c r="D33" s="82">
        <v>72</v>
      </c>
      <c r="E33" s="175">
        <f t="shared" si="0"/>
        <v>2827.8688524590166</v>
      </c>
      <c r="F33" s="333">
        <v>3450</v>
      </c>
      <c r="G33" s="341">
        <f t="shared" si="1"/>
        <v>2827.87</v>
      </c>
      <c r="H33" s="341">
        <f t="shared" si="2"/>
        <v>3450.0013999999996</v>
      </c>
    </row>
    <row r="34" spans="1:8" ht="101.55" customHeight="1">
      <c r="A34" s="176"/>
      <c r="B34" s="178" t="s">
        <v>24321</v>
      </c>
      <c r="C34" s="177" t="s">
        <v>24320</v>
      </c>
      <c r="D34" s="82">
        <v>72</v>
      </c>
      <c r="E34" s="175">
        <f t="shared" si="0"/>
        <v>2827.8688524590166</v>
      </c>
      <c r="F34" s="333">
        <v>3450</v>
      </c>
      <c r="G34" s="341">
        <f t="shared" si="1"/>
        <v>2827.87</v>
      </c>
      <c r="H34" s="341">
        <f t="shared" si="2"/>
        <v>3450.0013999999996</v>
      </c>
    </row>
    <row r="35" spans="1:8" ht="101.55" customHeight="1">
      <c r="A35" s="176"/>
      <c r="B35" s="178" t="s">
        <v>24323</v>
      </c>
      <c r="C35" s="177" t="s">
        <v>24322</v>
      </c>
      <c r="D35" s="82">
        <v>72</v>
      </c>
      <c r="E35" s="175">
        <f t="shared" si="0"/>
        <v>3204.9180327868853</v>
      </c>
      <c r="F35" s="333">
        <v>3910</v>
      </c>
      <c r="G35" s="341">
        <f t="shared" si="1"/>
        <v>3204.92</v>
      </c>
      <c r="H35" s="341">
        <f t="shared" si="2"/>
        <v>3910.0023999999999</v>
      </c>
    </row>
    <row r="36" spans="1:8" ht="101.55" customHeight="1">
      <c r="A36" s="176"/>
      <c r="B36" s="178" t="s">
        <v>24325</v>
      </c>
      <c r="C36" s="177" t="s">
        <v>24324</v>
      </c>
      <c r="D36" s="82">
        <v>72</v>
      </c>
      <c r="E36" s="175">
        <f t="shared" si="0"/>
        <v>3204.9180327868853</v>
      </c>
      <c r="F36" s="333">
        <v>3910</v>
      </c>
      <c r="G36" s="341">
        <f t="shared" si="1"/>
        <v>3204.92</v>
      </c>
      <c r="H36" s="341">
        <f t="shared" si="2"/>
        <v>3910.0023999999999</v>
      </c>
    </row>
    <row r="37" spans="1:8" ht="101.55" customHeight="1">
      <c r="A37" s="176"/>
      <c r="B37" s="178" t="s">
        <v>24327</v>
      </c>
      <c r="C37" s="177" t="s">
        <v>24326</v>
      </c>
      <c r="D37" s="82">
        <v>72</v>
      </c>
      <c r="E37" s="175">
        <f t="shared" si="0"/>
        <v>3204.9180327868853</v>
      </c>
      <c r="F37" s="333">
        <v>3910</v>
      </c>
      <c r="G37" s="341">
        <f t="shared" si="1"/>
        <v>3204.92</v>
      </c>
      <c r="H37" s="341">
        <f t="shared" si="2"/>
        <v>3910.0023999999999</v>
      </c>
    </row>
    <row r="38" spans="1:8" ht="101.55" customHeight="1">
      <c r="A38" s="176"/>
      <c r="B38" s="178" t="s">
        <v>24329</v>
      </c>
      <c r="C38" s="177" t="s">
        <v>24328</v>
      </c>
      <c r="D38" s="82">
        <v>72</v>
      </c>
      <c r="E38" s="175">
        <f t="shared" si="0"/>
        <v>3204.9180327868853</v>
      </c>
      <c r="F38" s="333">
        <v>3910</v>
      </c>
      <c r="G38" s="341">
        <f t="shared" si="1"/>
        <v>3204.92</v>
      </c>
      <c r="H38" s="341">
        <f t="shared" si="2"/>
        <v>3910.0023999999999</v>
      </c>
    </row>
    <row r="39" spans="1:8" ht="101.55" customHeight="1">
      <c r="A39" s="176"/>
      <c r="B39" s="178" t="s">
        <v>24331</v>
      </c>
      <c r="C39" s="177" t="s">
        <v>24330</v>
      </c>
      <c r="D39" s="82">
        <v>72</v>
      </c>
      <c r="E39" s="175">
        <f t="shared" si="0"/>
        <v>2754.0983606557379</v>
      </c>
      <c r="F39" s="333">
        <v>3360</v>
      </c>
      <c r="G39" s="341">
        <f t="shared" si="1"/>
        <v>2754.1</v>
      </c>
      <c r="H39" s="341">
        <f t="shared" si="2"/>
        <v>3360.002</v>
      </c>
    </row>
    <row r="40" spans="1:8" ht="101.55" customHeight="1">
      <c r="A40" s="180"/>
      <c r="B40" s="178" t="s">
        <v>24333</v>
      </c>
      <c r="C40" s="177" t="s">
        <v>24332</v>
      </c>
      <c r="D40" s="82">
        <v>72</v>
      </c>
      <c r="E40" s="175">
        <f t="shared" si="0"/>
        <v>2754.0983606557379</v>
      </c>
      <c r="F40" s="333">
        <v>3360</v>
      </c>
      <c r="G40" s="341">
        <f t="shared" si="1"/>
        <v>2754.1</v>
      </c>
      <c r="H40" s="341">
        <f t="shared" si="2"/>
        <v>3360.002</v>
      </c>
    </row>
    <row r="41" spans="1:8" ht="101.55" customHeight="1">
      <c r="A41" s="176"/>
      <c r="B41" s="178" t="s">
        <v>24335</v>
      </c>
      <c r="C41" s="177" t="s">
        <v>24334</v>
      </c>
      <c r="D41" s="82">
        <v>72</v>
      </c>
      <c r="E41" s="175">
        <f t="shared" si="0"/>
        <v>2754.0983606557379</v>
      </c>
      <c r="F41" s="333">
        <v>3360</v>
      </c>
      <c r="G41" s="341">
        <f t="shared" si="1"/>
        <v>2754.1</v>
      </c>
      <c r="H41" s="341">
        <f t="shared" si="2"/>
        <v>3360.002</v>
      </c>
    </row>
    <row r="42" spans="1:8" ht="101.55" customHeight="1">
      <c r="A42" s="176"/>
      <c r="B42" s="178" t="s">
        <v>24337</v>
      </c>
      <c r="C42" s="177" t="s">
        <v>24336</v>
      </c>
      <c r="D42" s="82">
        <v>72</v>
      </c>
      <c r="E42" s="175">
        <f t="shared" si="0"/>
        <v>2754.0983606557379</v>
      </c>
      <c r="F42" s="333">
        <v>3360</v>
      </c>
      <c r="G42" s="341">
        <f t="shared" si="1"/>
        <v>2754.1</v>
      </c>
      <c r="H42" s="341">
        <f t="shared" si="2"/>
        <v>3360.002</v>
      </c>
    </row>
    <row r="43" spans="1:8" ht="101.55" customHeight="1">
      <c r="A43" s="180"/>
      <c r="B43" s="178" t="s">
        <v>24339</v>
      </c>
      <c r="C43" s="177" t="s">
        <v>24338</v>
      </c>
      <c r="D43" s="82">
        <v>72</v>
      </c>
      <c r="E43" s="175">
        <f t="shared" si="0"/>
        <v>4122.9508196721308</v>
      </c>
      <c r="F43" s="333">
        <v>5030</v>
      </c>
      <c r="G43" s="341">
        <f t="shared" si="1"/>
        <v>4122.95</v>
      </c>
      <c r="H43" s="341">
        <f t="shared" si="2"/>
        <v>5029.9989999999998</v>
      </c>
    </row>
    <row r="44" spans="1:8" ht="101.55" customHeight="1">
      <c r="A44" s="176"/>
      <c r="B44" s="178" t="s">
        <v>24341</v>
      </c>
      <c r="C44" s="177" t="s">
        <v>24340</v>
      </c>
      <c r="D44" s="82">
        <v>72</v>
      </c>
      <c r="E44" s="175">
        <f t="shared" si="0"/>
        <v>4122.9508196721308</v>
      </c>
      <c r="F44" s="333">
        <v>5030</v>
      </c>
      <c r="G44" s="341">
        <f t="shared" si="1"/>
        <v>4122.95</v>
      </c>
      <c r="H44" s="341">
        <f t="shared" si="2"/>
        <v>5029.9989999999998</v>
      </c>
    </row>
    <row r="45" spans="1:8" ht="101.55" customHeight="1">
      <c r="A45" s="176"/>
      <c r="B45" s="178" t="s">
        <v>24343</v>
      </c>
      <c r="C45" s="177" t="s">
        <v>24342</v>
      </c>
      <c r="D45" s="82">
        <v>72</v>
      </c>
      <c r="E45" s="175">
        <f t="shared" si="0"/>
        <v>4122.9508196721308</v>
      </c>
      <c r="F45" s="333">
        <v>5030</v>
      </c>
      <c r="G45" s="341">
        <f t="shared" si="1"/>
        <v>4122.95</v>
      </c>
      <c r="H45" s="341">
        <f t="shared" si="2"/>
        <v>5029.9989999999998</v>
      </c>
    </row>
    <row r="46" spans="1:8" ht="101.55" customHeight="1">
      <c r="A46" s="176"/>
      <c r="B46" s="178" t="s">
        <v>24345</v>
      </c>
      <c r="C46" s="177" t="s">
        <v>24344</v>
      </c>
      <c r="D46" s="82">
        <v>72</v>
      </c>
      <c r="E46" s="175">
        <f t="shared" si="0"/>
        <v>4122.9508196721308</v>
      </c>
      <c r="F46" s="333">
        <v>5030</v>
      </c>
      <c r="G46" s="341">
        <f t="shared" si="1"/>
        <v>4122.95</v>
      </c>
      <c r="H46" s="341">
        <f t="shared" si="2"/>
        <v>5029.9989999999998</v>
      </c>
    </row>
    <row r="47" spans="1:8" ht="101.55" customHeight="1">
      <c r="A47" s="176"/>
      <c r="B47" s="178" t="s">
        <v>24347</v>
      </c>
      <c r="C47" s="177" t="s">
        <v>24346</v>
      </c>
      <c r="D47" s="82">
        <v>72</v>
      </c>
      <c r="E47" s="175">
        <f t="shared" si="0"/>
        <v>2909.8360655737706</v>
      </c>
      <c r="F47" s="333">
        <v>3550</v>
      </c>
      <c r="G47" s="341">
        <f t="shared" si="1"/>
        <v>2909.84</v>
      </c>
      <c r="H47" s="341">
        <f t="shared" si="2"/>
        <v>3550.0048000000002</v>
      </c>
    </row>
    <row r="48" spans="1:8" ht="101.55" customHeight="1">
      <c r="A48" s="176"/>
      <c r="B48" s="178" t="s">
        <v>24349</v>
      </c>
      <c r="C48" s="177" t="s">
        <v>24348</v>
      </c>
      <c r="D48" s="82">
        <v>72</v>
      </c>
      <c r="E48" s="175">
        <f t="shared" si="0"/>
        <v>2909.8360655737706</v>
      </c>
      <c r="F48" s="333">
        <v>3550</v>
      </c>
      <c r="G48" s="341">
        <f t="shared" si="1"/>
        <v>2909.84</v>
      </c>
      <c r="H48" s="341">
        <f t="shared" si="2"/>
        <v>3550.0048000000002</v>
      </c>
    </row>
    <row r="49" spans="1:8" ht="101.55" customHeight="1">
      <c r="A49" s="176"/>
      <c r="B49" s="178" t="s">
        <v>24351</v>
      </c>
      <c r="C49" s="177" t="s">
        <v>24350</v>
      </c>
      <c r="D49" s="82">
        <v>72</v>
      </c>
      <c r="E49" s="175">
        <f t="shared" si="0"/>
        <v>2909.8360655737706</v>
      </c>
      <c r="F49" s="333">
        <v>3550</v>
      </c>
      <c r="G49" s="341">
        <f t="shared" si="1"/>
        <v>2909.84</v>
      </c>
      <c r="H49" s="341">
        <f t="shared" si="2"/>
        <v>3550.0048000000002</v>
      </c>
    </row>
    <row r="50" spans="1:8" ht="101.55" customHeight="1">
      <c r="A50" s="176"/>
      <c r="B50" s="178" t="s">
        <v>24353</v>
      </c>
      <c r="C50" s="177" t="s">
        <v>24352</v>
      </c>
      <c r="D50" s="82">
        <v>72</v>
      </c>
      <c r="E50" s="175">
        <f t="shared" si="0"/>
        <v>2909.8360655737706</v>
      </c>
      <c r="F50" s="333">
        <v>3550</v>
      </c>
      <c r="G50" s="341">
        <f t="shared" si="1"/>
        <v>2909.84</v>
      </c>
      <c r="H50" s="341">
        <f t="shared" si="2"/>
        <v>3550.0048000000002</v>
      </c>
    </row>
    <row r="51" spans="1:8" ht="101.55" customHeight="1">
      <c r="A51" s="176"/>
      <c r="B51" s="178" t="s">
        <v>24355</v>
      </c>
      <c r="C51" s="177" t="s">
        <v>24354</v>
      </c>
      <c r="D51" s="82">
        <v>72</v>
      </c>
      <c r="E51" s="175">
        <f t="shared" si="0"/>
        <v>3032.7868852459019</v>
      </c>
      <c r="F51" s="333">
        <v>3700</v>
      </c>
      <c r="G51" s="341">
        <f t="shared" si="1"/>
        <v>3032.79</v>
      </c>
      <c r="H51" s="341">
        <f t="shared" si="2"/>
        <v>3700.0038</v>
      </c>
    </row>
    <row r="52" spans="1:8" ht="101.55" customHeight="1">
      <c r="A52" s="176"/>
      <c r="B52" s="178" t="s">
        <v>24357</v>
      </c>
      <c r="C52" s="177" t="s">
        <v>24356</v>
      </c>
      <c r="D52" s="82">
        <v>72</v>
      </c>
      <c r="E52" s="175">
        <f t="shared" si="0"/>
        <v>3032.7868852459019</v>
      </c>
      <c r="F52" s="333">
        <v>3700</v>
      </c>
      <c r="G52" s="341">
        <f t="shared" si="1"/>
        <v>3032.79</v>
      </c>
      <c r="H52" s="341">
        <f t="shared" si="2"/>
        <v>3700.0038</v>
      </c>
    </row>
    <row r="53" spans="1:8" ht="101.55" customHeight="1">
      <c r="A53" s="176"/>
      <c r="B53" s="178" t="s">
        <v>24359</v>
      </c>
      <c r="C53" s="177" t="s">
        <v>24358</v>
      </c>
      <c r="D53" s="82">
        <v>72</v>
      </c>
      <c r="E53" s="175">
        <f t="shared" si="0"/>
        <v>3032.7868852459019</v>
      </c>
      <c r="F53" s="333">
        <v>3700</v>
      </c>
      <c r="G53" s="341">
        <f t="shared" si="1"/>
        <v>3032.79</v>
      </c>
      <c r="H53" s="341">
        <f t="shared" si="2"/>
        <v>3700.0038</v>
      </c>
    </row>
    <row r="54" spans="1:8" ht="101.55" customHeight="1">
      <c r="A54" s="176"/>
      <c r="B54" s="178" t="s">
        <v>24361</v>
      </c>
      <c r="C54" s="177" t="s">
        <v>24360</v>
      </c>
      <c r="D54" s="82">
        <v>72</v>
      </c>
      <c r="E54" s="175">
        <f t="shared" si="0"/>
        <v>3032.7868852459019</v>
      </c>
      <c r="F54" s="333">
        <v>3700</v>
      </c>
      <c r="G54" s="341">
        <f t="shared" si="1"/>
        <v>3032.79</v>
      </c>
      <c r="H54" s="341">
        <f t="shared" si="2"/>
        <v>3700.0038</v>
      </c>
    </row>
    <row r="55" spans="1:8" ht="101.55" customHeight="1">
      <c r="A55" s="176"/>
      <c r="B55" s="178" t="s">
        <v>24363</v>
      </c>
      <c r="C55" s="177" t="s">
        <v>24362</v>
      </c>
      <c r="D55" s="82">
        <v>72</v>
      </c>
      <c r="E55" s="175">
        <f t="shared" si="0"/>
        <v>3827.8688524590166</v>
      </c>
      <c r="F55" s="333">
        <v>4670</v>
      </c>
      <c r="G55" s="341">
        <f t="shared" si="1"/>
        <v>3827.87</v>
      </c>
      <c r="H55" s="341">
        <f t="shared" si="2"/>
        <v>4670.0014000000001</v>
      </c>
    </row>
    <row r="56" spans="1:8" ht="101.55" customHeight="1">
      <c r="A56" s="176"/>
      <c r="B56" s="178" t="s">
        <v>24365</v>
      </c>
      <c r="C56" s="177" t="s">
        <v>24364</v>
      </c>
      <c r="D56" s="82">
        <v>72</v>
      </c>
      <c r="E56" s="175">
        <f t="shared" si="0"/>
        <v>3827.8688524590166</v>
      </c>
      <c r="F56" s="333">
        <v>4670</v>
      </c>
      <c r="G56" s="341">
        <f t="shared" si="1"/>
        <v>3827.87</v>
      </c>
      <c r="H56" s="341">
        <f t="shared" si="2"/>
        <v>4670.0014000000001</v>
      </c>
    </row>
    <row r="57" spans="1:8" ht="101.55" customHeight="1">
      <c r="A57" s="176"/>
      <c r="B57" s="178" t="s">
        <v>24367</v>
      </c>
      <c r="C57" s="177" t="s">
        <v>24366</v>
      </c>
      <c r="D57" s="82">
        <v>72</v>
      </c>
      <c r="E57" s="175">
        <f t="shared" si="0"/>
        <v>3827.8688524590166</v>
      </c>
      <c r="F57" s="333">
        <v>4670</v>
      </c>
      <c r="G57" s="341">
        <f t="shared" si="1"/>
        <v>3827.87</v>
      </c>
      <c r="H57" s="341">
        <f t="shared" si="2"/>
        <v>4670.0014000000001</v>
      </c>
    </row>
    <row r="58" spans="1:8" ht="101.55" customHeight="1">
      <c r="A58" s="176"/>
      <c r="B58" s="178" t="s">
        <v>24369</v>
      </c>
      <c r="C58" s="177" t="s">
        <v>24368</v>
      </c>
      <c r="D58" s="82">
        <v>72</v>
      </c>
      <c r="E58" s="175">
        <f t="shared" si="0"/>
        <v>3827.8688524590166</v>
      </c>
      <c r="F58" s="333">
        <v>4670</v>
      </c>
      <c r="G58" s="341">
        <f t="shared" si="1"/>
        <v>3827.87</v>
      </c>
      <c r="H58" s="341">
        <f t="shared" si="2"/>
        <v>4670.0014000000001</v>
      </c>
    </row>
    <row r="59" spans="1:8" ht="101.55" customHeight="1">
      <c r="A59" s="176"/>
      <c r="B59" s="178" t="s">
        <v>24371</v>
      </c>
      <c r="C59" s="177" t="s">
        <v>24370</v>
      </c>
      <c r="D59" s="82">
        <v>72</v>
      </c>
      <c r="E59" s="175">
        <f t="shared" si="0"/>
        <v>4180.3278688524588</v>
      </c>
      <c r="F59" s="333">
        <v>5100</v>
      </c>
      <c r="G59" s="341">
        <f t="shared" si="1"/>
        <v>4180.33</v>
      </c>
      <c r="H59" s="341">
        <f t="shared" si="2"/>
        <v>5100.0025999999998</v>
      </c>
    </row>
    <row r="60" spans="1:8" ht="101.55" customHeight="1">
      <c r="A60" s="176"/>
      <c r="B60" s="178" t="s">
        <v>24373</v>
      </c>
      <c r="C60" s="177" t="s">
        <v>24372</v>
      </c>
      <c r="D60" s="82">
        <v>72</v>
      </c>
      <c r="E60" s="175">
        <f t="shared" si="0"/>
        <v>4180.3278688524588</v>
      </c>
      <c r="F60" s="333">
        <v>5100</v>
      </c>
      <c r="G60" s="341">
        <f t="shared" si="1"/>
        <v>4180.33</v>
      </c>
      <c r="H60" s="341">
        <f t="shared" si="2"/>
        <v>5100.0025999999998</v>
      </c>
    </row>
    <row r="61" spans="1:8" ht="101.55" customHeight="1">
      <c r="A61" s="176"/>
      <c r="B61" s="178" t="s">
        <v>24375</v>
      </c>
      <c r="C61" s="177" t="s">
        <v>24374</v>
      </c>
      <c r="D61" s="82">
        <v>72</v>
      </c>
      <c r="E61" s="175">
        <f t="shared" si="0"/>
        <v>4180.3278688524588</v>
      </c>
      <c r="F61" s="333">
        <v>5100</v>
      </c>
      <c r="G61" s="341">
        <f t="shared" si="1"/>
        <v>4180.33</v>
      </c>
      <c r="H61" s="341">
        <f t="shared" si="2"/>
        <v>5100.0025999999998</v>
      </c>
    </row>
    <row r="62" spans="1:8" ht="101.55" customHeight="1">
      <c r="A62" s="176"/>
      <c r="B62" s="178" t="s">
        <v>24377</v>
      </c>
      <c r="C62" s="177" t="s">
        <v>24376</v>
      </c>
      <c r="D62" s="82">
        <v>72</v>
      </c>
      <c r="E62" s="175">
        <f t="shared" si="0"/>
        <v>4180.3278688524588</v>
      </c>
      <c r="F62" s="333">
        <v>5100</v>
      </c>
      <c r="G62" s="341">
        <f t="shared" si="1"/>
        <v>4180.33</v>
      </c>
      <c r="H62" s="341">
        <f t="shared" si="2"/>
        <v>5100.0025999999998</v>
      </c>
    </row>
    <row r="63" spans="1:8" ht="101.55" customHeight="1">
      <c r="A63" s="176"/>
      <c r="B63" s="178" t="s">
        <v>24379</v>
      </c>
      <c r="C63" s="177" t="s">
        <v>24378</v>
      </c>
      <c r="D63" s="82">
        <v>72</v>
      </c>
      <c r="E63" s="175">
        <f t="shared" si="0"/>
        <v>6172.1311475409839</v>
      </c>
      <c r="F63" s="333">
        <v>7530</v>
      </c>
      <c r="G63" s="341">
        <f t="shared" si="1"/>
        <v>6172.13</v>
      </c>
      <c r="H63" s="341">
        <f t="shared" si="2"/>
        <v>7529.9985999999999</v>
      </c>
    </row>
    <row r="64" spans="1:8" ht="101.55" customHeight="1">
      <c r="A64" s="176"/>
      <c r="B64" s="178" t="s">
        <v>24381</v>
      </c>
      <c r="C64" s="177" t="s">
        <v>24380</v>
      </c>
      <c r="D64" s="82">
        <v>72</v>
      </c>
      <c r="E64" s="175">
        <f t="shared" si="0"/>
        <v>6172.1311475409839</v>
      </c>
      <c r="F64" s="333">
        <v>7530</v>
      </c>
      <c r="G64" s="341">
        <f t="shared" si="1"/>
        <v>6172.13</v>
      </c>
      <c r="H64" s="341">
        <f t="shared" si="2"/>
        <v>7529.9985999999999</v>
      </c>
    </row>
    <row r="65" spans="1:8" ht="101.55" customHeight="1">
      <c r="A65" s="176"/>
      <c r="B65" s="178" t="s">
        <v>24383</v>
      </c>
      <c r="C65" s="177" t="s">
        <v>24382</v>
      </c>
      <c r="D65" s="82">
        <v>72</v>
      </c>
      <c r="E65" s="175">
        <f t="shared" si="0"/>
        <v>6172.1311475409839</v>
      </c>
      <c r="F65" s="333">
        <v>7530</v>
      </c>
      <c r="G65" s="341">
        <f t="shared" si="1"/>
        <v>6172.13</v>
      </c>
      <c r="H65" s="341">
        <f t="shared" si="2"/>
        <v>7529.9985999999999</v>
      </c>
    </row>
    <row r="66" spans="1:8" ht="101.55" customHeight="1">
      <c r="A66" s="176"/>
      <c r="B66" s="178" t="s">
        <v>24385</v>
      </c>
      <c r="C66" s="177" t="s">
        <v>24384</v>
      </c>
      <c r="D66" s="82">
        <v>72</v>
      </c>
      <c r="E66" s="175">
        <f t="shared" si="0"/>
        <v>6172.1311475409839</v>
      </c>
      <c r="F66" s="333">
        <v>7530</v>
      </c>
      <c r="G66" s="341">
        <f t="shared" si="1"/>
        <v>6172.13</v>
      </c>
      <c r="H66" s="341">
        <f t="shared" si="2"/>
        <v>7529.9985999999999</v>
      </c>
    </row>
    <row r="67" spans="1:8" ht="101.55" customHeight="1">
      <c r="A67" s="176"/>
      <c r="B67" s="178" t="s">
        <v>24387</v>
      </c>
      <c r="C67" s="177" t="s">
        <v>24386</v>
      </c>
      <c r="D67" s="82">
        <v>72</v>
      </c>
      <c r="E67" s="175">
        <f t="shared" si="0"/>
        <v>8106.5573770491801</v>
      </c>
      <c r="F67" s="333">
        <v>9890</v>
      </c>
      <c r="G67" s="341">
        <f t="shared" si="1"/>
        <v>8106.56</v>
      </c>
      <c r="H67" s="341">
        <f t="shared" si="2"/>
        <v>9890.003200000001</v>
      </c>
    </row>
    <row r="68" spans="1:8" ht="101.55" customHeight="1">
      <c r="A68" s="176"/>
      <c r="B68" s="178" t="s">
        <v>24389</v>
      </c>
      <c r="C68" s="177" t="s">
        <v>24388</v>
      </c>
      <c r="D68" s="82">
        <v>72</v>
      </c>
      <c r="E68" s="175">
        <f t="shared" si="0"/>
        <v>8106.5573770491801</v>
      </c>
      <c r="F68" s="333">
        <v>9890</v>
      </c>
      <c r="G68" s="341">
        <f t="shared" si="1"/>
        <v>8106.56</v>
      </c>
      <c r="H68" s="341">
        <f t="shared" si="2"/>
        <v>9890.003200000001</v>
      </c>
    </row>
    <row r="69" spans="1:8" ht="101.55" customHeight="1">
      <c r="A69" s="176"/>
      <c r="B69" s="178" t="s">
        <v>24391</v>
      </c>
      <c r="C69" s="177" t="s">
        <v>24390</v>
      </c>
      <c r="D69" s="82">
        <v>72</v>
      </c>
      <c r="E69" s="175">
        <f t="shared" si="0"/>
        <v>8106.5573770491801</v>
      </c>
      <c r="F69" s="333">
        <v>9890</v>
      </c>
      <c r="G69" s="341">
        <f t="shared" si="1"/>
        <v>8106.56</v>
      </c>
      <c r="H69" s="341">
        <f t="shared" si="2"/>
        <v>9890.003200000001</v>
      </c>
    </row>
    <row r="70" spans="1:8" ht="101.55" customHeight="1">
      <c r="A70" s="176"/>
      <c r="B70" s="178" t="s">
        <v>24393</v>
      </c>
      <c r="C70" s="177" t="s">
        <v>24392</v>
      </c>
      <c r="D70" s="82">
        <v>72</v>
      </c>
      <c r="E70" s="175">
        <f t="shared" si="0"/>
        <v>8106.5573770491801</v>
      </c>
      <c r="F70" s="333">
        <v>9890</v>
      </c>
      <c r="G70" s="341">
        <f t="shared" si="1"/>
        <v>8106.56</v>
      </c>
      <c r="H70" s="341">
        <f t="shared" si="2"/>
        <v>9890.003200000001</v>
      </c>
    </row>
    <row r="71" spans="1:8" ht="101.55" customHeight="1">
      <c r="A71" s="176"/>
      <c r="B71" s="178" t="s">
        <v>24395</v>
      </c>
      <c r="C71" s="177" t="s">
        <v>24394</v>
      </c>
      <c r="D71" s="82">
        <v>72</v>
      </c>
      <c r="E71" s="175">
        <f t="shared" ref="E71:E134" si="3">F71/1.22</f>
        <v>2918.032786885246</v>
      </c>
      <c r="F71" s="333">
        <v>3560</v>
      </c>
      <c r="G71" s="341">
        <f t="shared" ref="G71:G134" si="4">ROUND(E71*(1-HLOOKUP(D71,$1:$2,2,FALSE)),2)</f>
        <v>2918.03</v>
      </c>
      <c r="H71" s="341">
        <f t="shared" ref="H71:H134" si="5">G71*1.22</f>
        <v>3559.9965999999999</v>
      </c>
    </row>
    <row r="72" spans="1:8" ht="101.55" customHeight="1">
      <c r="A72" s="176"/>
      <c r="B72" s="178" t="s">
        <v>24397</v>
      </c>
      <c r="C72" s="177" t="s">
        <v>24396</v>
      </c>
      <c r="D72" s="82">
        <v>72</v>
      </c>
      <c r="E72" s="175">
        <f t="shared" si="3"/>
        <v>3270.4918032786886</v>
      </c>
      <c r="F72" s="333">
        <v>3990</v>
      </c>
      <c r="G72" s="341">
        <f t="shared" si="4"/>
        <v>3270.49</v>
      </c>
      <c r="H72" s="341">
        <f t="shared" si="5"/>
        <v>3989.9977999999996</v>
      </c>
    </row>
    <row r="73" spans="1:8" ht="101.55" customHeight="1">
      <c r="A73" s="176"/>
      <c r="B73" s="178" t="s">
        <v>24399</v>
      </c>
      <c r="C73" s="177" t="s">
        <v>24398</v>
      </c>
      <c r="D73" s="82">
        <v>72</v>
      </c>
      <c r="E73" s="175">
        <f t="shared" si="3"/>
        <v>3270.4918032786886</v>
      </c>
      <c r="F73" s="333">
        <v>3990</v>
      </c>
      <c r="G73" s="341">
        <f t="shared" si="4"/>
        <v>3270.49</v>
      </c>
      <c r="H73" s="341">
        <f t="shared" si="5"/>
        <v>3989.9977999999996</v>
      </c>
    </row>
    <row r="74" spans="1:8" ht="101.55" customHeight="1">
      <c r="A74" s="176"/>
      <c r="B74" s="178" t="s">
        <v>24401</v>
      </c>
      <c r="C74" s="177" t="s">
        <v>24400</v>
      </c>
      <c r="D74" s="82">
        <v>72</v>
      </c>
      <c r="E74" s="175">
        <f t="shared" si="3"/>
        <v>3270.4918032786886</v>
      </c>
      <c r="F74" s="333">
        <v>3990</v>
      </c>
      <c r="G74" s="341">
        <f t="shared" si="4"/>
        <v>3270.49</v>
      </c>
      <c r="H74" s="341">
        <f t="shared" si="5"/>
        <v>3989.9977999999996</v>
      </c>
    </row>
    <row r="75" spans="1:8" ht="101.55" customHeight="1">
      <c r="A75" s="176"/>
      <c r="B75" s="178" t="s">
        <v>24403</v>
      </c>
      <c r="C75" s="177" t="s">
        <v>24402</v>
      </c>
      <c r="D75" s="82">
        <v>72</v>
      </c>
      <c r="E75" s="175">
        <f t="shared" si="3"/>
        <v>3270.4918032786886</v>
      </c>
      <c r="F75" s="333">
        <v>3990</v>
      </c>
      <c r="G75" s="341">
        <f t="shared" si="4"/>
        <v>3270.49</v>
      </c>
      <c r="H75" s="341">
        <f t="shared" si="5"/>
        <v>3989.9977999999996</v>
      </c>
    </row>
    <row r="76" spans="1:8" ht="101.55" customHeight="1">
      <c r="A76" s="176"/>
      <c r="B76" s="178" t="s">
        <v>24405</v>
      </c>
      <c r="C76" s="177" t="s">
        <v>24404</v>
      </c>
      <c r="D76" s="82">
        <v>72</v>
      </c>
      <c r="E76" s="175">
        <f t="shared" si="3"/>
        <v>2918.032786885246</v>
      </c>
      <c r="F76" s="333">
        <v>3560</v>
      </c>
      <c r="G76" s="341">
        <f t="shared" si="4"/>
        <v>2918.03</v>
      </c>
      <c r="H76" s="341">
        <f t="shared" si="5"/>
        <v>3559.9965999999999</v>
      </c>
    </row>
    <row r="77" spans="1:8" ht="101.55" customHeight="1">
      <c r="A77" s="176"/>
      <c r="B77" s="178" t="s">
        <v>24407</v>
      </c>
      <c r="C77" s="177" t="s">
        <v>24406</v>
      </c>
      <c r="D77" s="82">
        <v>72</v>
      </c>
      <c r="E77" s="175">
        <f t="shared" si="3"/>
        <v>3188.5245901639346</v>
      </c>
      <c r="F77" s="333">
        <v>3890</v>
      </c>
      <c r="G77" s="341">
        <f t="shared" si="4"/>
        <v>3188.52</v>
      </c>
      <c r="H77" s="341">
        <f t="shared" si="5"/>
        <v>3889.9944</v>
      </c>
    </row>
    <row r="78" spans="1:8" ht="101.55" customHeight="1">
      <c r="A78" s="176"/>
      <c r="B78" s="178" t="s">
        <v>24409</v>
      </c>
      <c r="C78" s="177" t="s">
        <v>24408</v>
      </c>
      <c r="D78" s="82">
        <v>72</v>
      </c>
      <c r="E78" s="175">
        <f t="shared" si="3"/>
        <v>3188.5245901639346</v>
      </c>
      <c r="F78" s="333">
        <v>3890</v>
      </c>
      <c r="G78" s="341">
        <f t="shared" si="4"/>
        <v>3188.52</v>
      </c>
      <c r="H78" s="341">
        <f t="shared" si="5"/>
        <v>3889.9944</v>
      </c>
    </row>
    <row r="79" spans="1:8" ht="101.55" customHeight="1">
      <c r="A79" s="176"/>
      <c r="B79" s="178" t="s">
        <v>24411</v>
      </c>
      <c r="C79" s="177" t="s">
        <v>24410</v>
      </c>
      <c r="D79" s="82">
        <v>72</v>
      </c>
      <c r="E79" s="175">
        <f t="shared" si="3"/>
        <v>3188.5245901639346</v>
      </c>
      <c r="F79" s="333">
        <v>3890</v>
      </c>
      <c r="G79" s="341">
        <f t="shared" si="4"/>
        <v>3188.52</v>
      </c>
      <c r="H79" s="341">
        <f t="shared" si="5"/>
        <v>3889.9944</v>
      </c>
    </row>
    <row r="80" spans="1:8" ht="101.55" customHeight="1">
      <c r="A80" s="176"/>
      <c r="B80" s="178" t="s">
        <v>24413</v>
      </c>
      <c r="C80" s="177" t="s">
        <v>24412</v>
      </c>
      <c r="D80" s="82">
        <v>72</v>
      </c>
      <c r="E80" s="175">
        <f t="shared" si="3"/>
        <v>3188.5245901639346</v>
      </c>
      <c r="F80" s="333">
        <v>3890</v>
      </c>
      <c r="G80" s="341">
        <f t="shared" si="4"/>
        <v>3188.52</v>
      </c>
      <c r="H80" s="341">
        <f t="shared" si="5"/>
        <v>3889.9944</v>
      </c>
    </row>
    <row r="81" spans="1:8" ht="101.55" customHeight="1">
      <c r="A81" s="180"/>
      <c r="B81" s="178" t="s">
        <v>24415</v>
      </c>
      <c r="C81" s="177" t="s">
        <v>24414</v>
      </c>
      <c r="D81" s="82">
        <v>72</v>
      </c>
      <c r="E81" s="175">
        <f t="shared" si="3"/>
        <v>3106.5573770491806</v>
      </c>
      <c r="F81" s="333">
        <v>3790</v>
      </c>
      <c r="G81" s="341">
        <f t="shared" si="4"/>
        <v>3106.56</v>
      </c>
      <c r="H81" s="341">
        <f t="shared" si="5"/>
        <v>3790.0031999999997</v>
      </c>
    </row>
    <row r="82" spans="1:8" ht="101.55" customHeight="1">
      <c r="A82" s="176"/>
      <c r="B82" s="178" t="s">
        <v>24417</v>
      </c>
      <c r="C82" s="177" t="s">
        <v>24416</v>
      </c>
      <c r="D82" s="82">
        <v>72</v>
      </c>
      <c r="E82" s="175">
        <f t="shared" si="3"/>
        <v>3106.5573770491806</v>
      </c>
      <c r="F82" s="333">
        <v>3790</v>
      </c>
      <c r="G82" s="341">
        <f t="shared" si="4"/>
        <v>3106.56</v>
      </c>
      <c r="H82" s="341">
        <f t="shared" si="5"/>
        <v>3790.0031999999997</v>
      </c>
    </row>
    <row r="83" spans="1:8" ht="101.55" customHeight="1">
      <c r="A83" s="176"/>
      <c r="B83" s="178" t="s">
        <v>24419</v>
      </c>
      <c r="C83" s="177" t="s">
        <v>24418</v>
      </c>
      <c r="D83" s="82">
        <v>72</v>
      </c>
      <c r="E83" s="175">
        <f t="shared" si="3"/>
        <v>3270.4918032786886</v>
      </c>
      <c r="F83" s="333">
        <v>3990</v>
      </c>
      <c r="G83" s="341">
        <f t="shared" si="4"/>
        <v>3270.49</v>
      </c>
      <c r="H83" s="341">
        <f t="shared" si="5"/>
        <v>3989.9977999999996</v>
      </c>
    </row>
    <row r="84" spans="1:8" ht="101.55" customHeight="1">
      <c r="A84" s="176"/>
      <c r="B84" s="178" t="s">
        <v>24421</v>
      </c>
      <c r="C84" s="177" t="s">
        <v>24420</v>
      </c>
      <c r="D84" s="82">
        <v>72</v>
      </c>
      <c r="E84" s="175">
        <f t="shared" si="3"/>
        <v>3270.4918032786886</v>
      </c>
      <c r="F84" s="333">
        <v>3990</v>
      </c>
      <c r="G84" s="341">
        <f t="shared" si="4"/>
        <v>3270.49</v>
      </c>
      <c r="H84" s="341">
        <f t="shared" si="5"/>
        <v>3989.9977999999996</v>
      </c>
    </row>
    <row r="85" spans="1:8" ht="101.55" customHeight="1">
      <c r="A85" s="176"/>
      <c r="B85" s="178" t="s">
        <v>24423</v>
      </c>
      <c r="C85" s="177" t="s">
        <v>24422</v>
      </c>
      <c r="D85" s="82">
        <v>72</v>
      </c>
      <c r="E85" s="175">
        <f t="shared" si="3"/>
        <v>4180.3278688524588</v>
      </c>
      <c r="F85" s="333">
        <v>5100</v>
      </c>
      <c r="G85" s="341">
        <f t="shared" si="4"/>
        <v>4180.33</v>
      </c>
      <c r="H85" s="341">
        <f t="shared" si="5"/>
        <v>5100.0025999999998</v>
      </c>
    </row>
    <row r="86" spans="1:8" ht="101.55" customHeight="1">
      <c r="A86" s="176"/>
      <c r="B86" s="178" t="s">
        <v>24425</v>
      </c>
      <c r="C86" s="177" t="s">
        <v>24424</v>
      </c>
      <c r="D86" s="82">
        <v>72</v>
      </c>
      <c r="E86" s="175">
        <f t="shared" si="3"/>
        <v>4180.3278688524588</v>
      </c>
      <c r="F86" s="333">
        <v>5100</v>
      </c>
      <c r="G86" s="341">
        <f t="shared" si="4"/>
        <v>4180.33</v>
      </c>
      <c r="H86" s="341">
        <f t="shared" si="5"/>
        <v>5100.0025999999998</v>
      </c>
    </row>
    <row r="87" spans="1:8" ht="101.55" customHeight="1">
      <c r="A87" s="176"/>
      <c r="B87" s="178" t="s">
        <v>24427</v>
      </c>
      <c r="C87" s="177" t="s">
        <v>24426</v>
      </c>
      <c r="D87" s="82">
        <v>72</v>
      </c>
      <c r="E87" s="175">
        <f t="shared" si="3"/>
        <v>4180.3278688524588</v>
      </c>
      <c r="F87" s="333">
        <v>5100</v>
      </c>
      <c r="G87" s="341">
        <f t="shared" si="4"/>
        <v>4180.33</v>
      </c>
      <c r="H87" s="341">
        <f t="shared" si="5"/>
        <v>5100.0025999999998</v>
      </c>
    </row>
    <row r="88" spans="1:8" ht="101.55" customHeight="1">
      <c r="A88" s="176"/>
      <c r="B88" s="178" t="s">
        <v>24429</v>
      </c>
      <c r="C88" s="177" t="s">
        <v>24428</v>
      </c>
      <c r="D88" s="82">
        <v>72</v>
      </c>
      <c r="E88" s="175">
        <f t="shared" si="3"/>
        <v>4180.3278688524588</v>
      </c>
      <c r="F88" s="333">
        <v>5100</v>
      </c>
      <c r="G88" s="341">
        <f t="shared" si="4"/>
        <v>4180.33</v>
      </c>
      <c r="H88" s="341">
        <f t="shared" si="5"/>
        <v>5100.0025999999998</v>
      </c>
    </row>
    <row r="89" spans="1:8" ht="101.55" customHeight="1">
      <c r="A89" s="176"/>
      <c r="B89" s="178" t="s">
        <v>24431</v>
      </c>
      <c r="C89" s="177" t="s">
        <v>24430</v>
      </c>
      <c r="D89" s="82">
        <v>72</v>
      </c>
      <c r="E89" s="175">
        <f t="shared" si="3"/>
        <v>7844.2622950819677</v>
      </c>
      <c r="F89" s="333">
        <v>9570</v>
      </c>
      <c r="G89" s="341">
        <f t="shared" si="4"/>
        <v>7844.26</v>
      </c>
      <c r="H89" s="341">
        <f t="shared" si="5"/>
        <v>9569.9971999999998</v>
      </c>
    </row>
    <row r="90" spans="1:8" ht="101.55" customHeight="1">
      <c r="A90" s="176"/>
      <c r="B90" s="178" t="s">
        <v>24433</v>
      </c>
      <c r="C90" s="177" t="s">
        <v>24432</v>
      </c>
      <c r="D90" s="82">
        <v>72</v>
      </c>
      <c r="E90" s="175">
        <f t="shared" si="3"/>
        <v>7844.2622950819677</v>
      </c>
      <c r="F90" s="333">
        <v>9570</v>
      </c>
      <c r="G90" s="341">
        <f t="shared" si="4"/>
        <v>7844.26</v>
      </c>
      <c r="H90" s="341">
        <f t="shared" si="5"/>
        <v>9569.9971999999998</v>
      </c>
    </row>
    <row r="91" spans="1:8" ht="101.55" customHeight="1">
      <c r="A91" s="176"/>
      <c r="B91" s="178" t="s">
        <v>24435</v>
      </c>
      <c r="C91" s="177" t="s">
        <v>24434</v>
      </c>
      <c r="D91" s="82">
        <v>72</v>
      </c>
      <c r="E91" s="175">
        <f t="shared" si="3"/>
        <v>7844.2622950819677</v>
      </c>
      <c r="F91" s="333">
        <v>9570</v>
      </c>
      <c r="G91" s="341">
        <f t="shared" si="4"/>
        <v>7844.26</v>
      </c>
      <c r="H91" s="341">
        <f t="shared" si="5"/>
        <v>9569.9971999999998</v>
      </c>
    </row>
    <row r="92" spans="1:8" ht="101.55" customHeight="1">
      <c r="A92" s="176"/>
      <c r="B92" s="178" t="s">
        <v>24437</v>
      </c>
      <c r="C92" s="177" t="s">
        <v>24436</v>
      </c>
      <c r="D92" s="82">
        <v>72</v>
      </c>
      <c r="E92" s="175">
        <f t="shared" si="3"/>
        <v>7844.2622950819677</v>
      </c>
      <c r="F92" s="333">
        <v>9570</v>
      </c>
      <c r="G92" s="341">
        <f t="shared" si="4"/>
        <v>7844.26</v>
      </c>
      <c r="H92" s="341">
        <f t="shared" si="5"/>
        <v>9569.9971999999998</v>
      </c>
    </row>
    <row r="93" spans="1:8" ht="101.55" customHeight="1">
      <c r="A93" s="176"/>
      <c r="B93" s="178" t="s">
        <v>24439</v>
      </c>
      <c r="C93" s="177" t="s">
        <v>24438</v>
      </c>
      <c r="D93" s="82">
        <v>72</v>
      </c>
      <c r="E93" s="175">
        <f t="shared" si="3"/>
        <v>13237.704918032787</v>
      </c>
      <c r="F93" s="333">
        <v>16150</v>
      </c>
      <c r="G93" s="341">
        <f t="shared" si="4"/>
        <v>13237.7</v>
      </c>
      <c r="H93" s="341">
        <f t="shared" si="5"/>
        <v>16149.994000000001</v>
      </c>
    </row>
    <row r="94" spans="1:8" ht="101.55" customHeight="1">
      <c r="A94" s="176"/>
      <c r="B94" s="178" t="s">
        <v>24441</v>
      </c>
      <c r="C94" s="177" t="s">
        <v>24440</v>
      </c>
      <c r="D94" s="82">
        <v>72</v>
      </c>
      <c r="E94" s="175">
        <f t="shared" si="3"/>
        <v>13237.704918032787</v>
      </c>
      <c r="F94" s="333">
        <v>16150</v>
      </c>
      <c r="G94" s="341">
        <f t="shared" si="4"/>
        <v>13237.7</v>
      </c>
      <c r="H94" s="341">
        <f t="shared" si="5"/>
        <v>16149.994000000001</v>
      </c>
    </row>
    <row r="95" spans="1:8" ht="101.55" customHeight="1">
      <c r="A95" s="176"/>
      <c r="B95" s="178" t="s">
        <v>24443</v>
      </c>
      <c r="C95" s="177" t="s">
        <v>24442</v>
      </c>
      <c r="D95" s="82">
        <v>72</v>
      </c>
      <c r="E95" s="175">
        <f t="shared" si="3"/>
        <v>13237.704918032787</v>
      </c>
      <c r="F95" s="333">
        <v>16150</v>
      </c>
      <c r="G95" s="341">
        <f t="shared" si="4"/>
        <v>13237.7</v>
      </c>
      <c r="H95" s="341">
        <f t="shared" si="5"/>
        <v>16149.994000000001</v>
      </c>
    </row>
    <row r="96" spans="1:8" ht="101.55" customHeight="1">
      <c r="A96" s="176"/>
      <c r="B96" s="178" t="s">
        <v>24445</v>
      </c>
      <c r="C96" s="177" t="s">
        <v>24444</v>
      </c>
      <c r="D96" s="82">
        <v>72</v>
      </c>
      <c r="E96" s="175">
        <f t="shared" si="3"/>
        <v>13237.704918032787</v>
      </c>
      <c r="F96" s="333">
        <v>16150</v>
      </c>
      <c r="G96" s="341">
        <f t="shared" si="4"/>
        <v>13237.7</v>
      </c>
      <c r="H96" s="341">
        <f t="shared" si="5"/>
        <v>16149.994000000001</v>
      </c>
    </row>
    <row r="97" spans="1:8" ht="101.55" customHeight="1">
      <c r="A97" s="179"/>
      <c r="B97" s="178" t="s">
        <v>24447</v>
      </c>
      <c r="C97" s="177" t="s">
        <v>24446</v>
      </c>
      <c r="D97" s="82">
        <v>72</v>
      </c>
      <c r="E97" s="175">
        <f t="shared" si="3"/>
        <v>2803.2786885245901</v>
      </c>
      <c r="F97" s="333">
        <v>3420</v>
      </c>
      <c r="G97" s="341">
        <f t="shared" si="4"/>
        <v>2803.28</v>
      </c>
      <c r="H97" s="341">
        <f t="shared" si="5"/>
        <v>3420.0016000000001</v>
      </c>
    </row>
    <row r="98" spans="1:8" ht="101.55" customHeight="1">
      <c r="A98" s="180"/>
      <c r="B98" s="178" t="s">
        <v>24449</v>
      </c>
      <c r="C98" s="177" t="s">
        <v>24448</v>
      </c>
      <c r="D98" s="82">
        <v>72</v>
      </c>
      <c r="E98" s="175">
        <f t="shared" si="3"/>
        <v>2803.2786885245901</v>
      </c>
      <c r="F98" s="333">
        <v>3420</v>
      </c>
      <c r="G98" s="341">
        <f t="shared" si="4"/>
        <v>2803.28</v>
      </c>
      <c r="H98" s="341">
        <f t="shared" si="5"/>
        <v>3420.0016000000001</v>
      </c>
    </row>
    <row r="99" spans="1:8" ht="101.55" customHeight="1">
      <c r="A99" s="179"/>
      <c r="B99" s="178" t="s">
        <v>24451</v>
      </c>
      <c r="C99" s="177" t="s">
        <v>24450</v>
      </c>
      <c r="D99" s="82">
        <v>72</v>
      </c>
      <c r="E99" s="175">
        <f t="shared" si="3"/>
        <v>6475.4098360655735</v>
      </c>
      <c r="F99" s="333">
        <v>7900</v>
      </c>
      <c r="G99" s="341">
        <f t="shared" si="4"/>
        <v>6475.41</v>
      </c>
      <c r="H99" s="341">
        <f t="shared" si="5"/>
        <v>7900.0001999999995</v>
      </c>
    </row>
    <row r="100" spans="1:8" ht="101.55" customHeight="1">
      <c r="A100" s="180"/>
      <c r="B100" s="178" t="s">
        <v>24453</v>
      </c>
      <c r="C100" s="177" t="s">
        <v>24452</v>
      </c>
      <c r="D100" s="82">
        <v>72</v>
      </c>
      <c r="E100" s="175">
        <f t="shared" si="3"/>
        <v>6475.4098360655735</v>
      </c>
      <c r="F100" s="333">
        <v>7900</v>
      </c>
      <c r="G100" s="341">
        <f t="shared" si="4"/>
        <v>6475.41</v>
      </c>
      <c r="H100" s="341">
        <f t="shared" si="5"/>
        <v>7900.0001999999995</v>
      </c>
    </row>
    <row r="101" spans="1:8" ht="101.55" customHeight="1">
      <c r="A101" s="179"/>
      <c r="B101" s="178" t="s">
        <v>24455</v>
      </c>
      <c r="C101" s="177" t="s">
        <v>24454</v>
      </c>
      <c r="D101" s="82">
        <v>72</v>
      </c>
      <c r="E101" s="175">
        <f t="shared" si="3"/>
        <v>4016.3934426229507</v>
      </c>
      <c r="F101" s="333">
        <v>4900</v>
      </c>
      <c r="G101" s="341">
        <f t="shared" si="4"/>
        <v>4016.39</v>
      </c>
      <c r="H101" s="341">
        <f t="shared" si="5"/>
        <v>4899.9957999999997</v>
      </c>
    </row>
    <row r="102" spans="1:8" ht="101.55" customHeight="1">
      <c r="A102" s="180"/>
      <c r="B102" s="178" t="s">
        <v>24457</v>
      </c>
      <c r="C102" s="177" t="s">
        <v>24456</v>
      </c>
      <c r="D102" s="82">
        <v>72</v>
      </c>
      <c r="E102" s="175">
        <f t="shared" si="3"/>
        <v>4016.3934426229507</v>
      </c>
      <c r="F102" s="333">
        <v>4900</v>
      </c>
      <c r="G102" s="341">
        <f t="shared" si="4"/>
        <v>4016.39</v>
      </c>
      <c r="H102" s="341">
        <f t="shared" si="5"/>
        <v>4899.9957999999997</v>
      </c>
    </row>
    <row r="103" spans="1:8" ht="101.55" customHeight="1">
      <c r="A103" s="179"/>
      <c r="B103" s="178" t="s">
        <v>24459</v>
      </c>
      <c r="C103" s="177" t="s">
        <v>24458</v>
      </c>
      <c r="D103" s="82">
        <v>72</v>
      </c>
      <c r="E103" s="175">
        <f t="shared" si="3"/>
        <v>2524.5901639344261</v>
      </c>
      <c r="F103" s="333">
        <v>3080</v>
      </c>
      <c r="G103" s="341">
        <f t="shared" si="4"/>
        <v>2524.59</v>
      </c>
      <c r="H103" s="341">
        <f t="shared" si="5"/>
        <v>3079.9998000000001</v>
      </c>
    </row>
    <row r="104" spans="1:8" ht="101.55" customHeight="1">
      <c r="A104" s="180"/>
      <c r="B104" s="178" t="s">
        <v>24461</v>
      </c>
      <c r="C104" s="177" t="s">
        <v>24460</v>
      </c>
      <c r="D104" s="82">
        <v>72</v>
      </c>
      <c r="E104" s="175">
        <f t="shared" si="3"/>
        <v>2524.5901639344261</v>
      </c>
      <c r="F104" s="333">
        <v>3080</v>
      </c>
      <c r="G104" s="341">
        <f t="shared" si="4"/>
        <v>2524.59</v>
      </c>
      <c r="H104" s="341">
        <f t="shared" si="5"/>
        <v>3079.9998000000001</v>
      </c>
    </row>
    <row r="105" spans="1:8" ht="101.55" customHeight="1">
      <c r="A105" s="179"/>
      <c r="B105" s="178" t="s">
        <v>24463</v>
      </c>
      <c r="C105" s="177" t="s">
        <v>24462</v>
      </c>
      <c r="D105" s="82">
        <v>72</v>
      </c>
      <c r="E105" s="175">
        <f t="shared" si="3"/>
        <v>2524.5901639344261</v>
      </c>
      <c r="F105" s="333">
        <v>3080</v>
      </c>
      <c r="G105" s="341">
        <f t="shared" si="4"/>
        <v>2524.59</v>
      </c>
      <c r="H105" s="341">
        <f t="shared" si="5"/>
        <v>3079.9998000000001</v>
      </c>
    </row>
    <row r="106" spans="1:8" ht="101.55" customHeight="1">
      <c r="A106" s="179"/>
      <c r="B106" s="178" t="s">
        <v>24465</v>
      </c>
      <c r="C106" s="177" t="s">
        <v>24464</v>
      </c>
      <c r="D106" s="82">
        <v>72</v>
      </c>
      <c r="E106" s="175">
        <f t="shared" si="3"/>
        <v>2524.5901639344261</v>
      </c>
      <c r="F106" s="333">
        <v>3080</v>
      </c>
      <c r="G106" s="341">
        <f t="shared" si="4"/>
        <v>2524.59</v>
      </c>
      <c r="H106" s="341">
        <f t="shared" si="5"/>
        <v>3079.9998000000001</v>
      </c>
    </row>
    <row r="107" spans="1:8" ht="101.55" customHeight="1">
      <c r="A107" s="180"/>
      <c r="B107" s="178" t="s">
        <v>24467</v>
      </c>
      <c r="C107" s="177" t="s">
        <v>24466</v>
      </c>
      <c r="D107" s="82">
        <v>72</v>
      </c>
      <c r="E107" s="175">
        <f t="shared" si="3"/>
        <v>4745.9016393442625</v>
      </c>
      <c r="F107" s="333">
        <v>5790</v>
      </c>
      <c r="G107" s="341">
        <f t="shared" si="4"/>
        <v>4745.8999999999996</v>
      </c>
      <c r="H107" s="341">
        <f t="shared" si="5"/>
        <v>5789.9979999999996</v>
      </c>
    </row>
    <row r="108" spans="1:8" ht="101.55" customHeight="1">
      <c r="A108" s="181"/>
      <c r="B108" s="182" t="s">
        <v>24469</v>
      </c>
      <c r="C108" s="177" t="s">
        <v>24468</v>
      </c>
      <c r="D108" s="82">
        <v>72</v>
      </c>
      <c r="E108" s="175">
        <f t="shared" si="3"/>
        <v>5274.5901639344265</v>
      </c>
      <c r="F108" s="333">
        <v>6435</v>
      </c>
      <c r="G108" s="341">
        <f t="shared" si="4"/>
        <v>5274.59</v>
      </c>
      <c r="H108" s="341">
        <f t="shared" si="5"/>
        <v>6434.9997999999996</v>
      </c>
    </row>
    <row r="109" spans="1:8" ht="101.55" customHeight="1">
      <c r="A109" s="180"/>
      <c r="B109" s="182" t="s">
        <v>24471</v>
      </c>
      <c r="C109" s="177" t="s">
        <v>24470</v>
      </c>
      <c r="D109" s="82">
        <v>72</v>
      </c>
      <c r="E109" s="175">
        <f t="shared" si="3"/>
        <v>4745.9016393442625</v>
      </c>
      <c r="F109" s="333">
        <v>5790</v>
      </c>
      <c r="G109" s="341">
        <f t="shared" si="4"/>
        <v>4745.8999999999996</v>
      </c>
      <c r="H109" s="341">
        <f t="shared" si="5"/>
        <v>5789.9979999999996</v>
      </c>
    </row>
    <row r="110" spans="1:8" ht="101.55" customHeight="1">
      <c r="A110" s="181"/>
      <c r="B110" s="182" t="s">
        <v>24473</v>
      </c>
      <c r="C110" s="177" t="s">
        <v>24472</v>
      </c>
      <c r="D110" s="82">
        <v>72</v>
      </c>
      <c r="E110" s="175">
        <f t="shared" si="3"/>
        <v>5385.2459016393441</v>
      </c>
      <c r="F110" s="333">
        <v>6570</v>
      </c>
      <c r="G110" s="341">
        <f t="shared" si="4"/>
        <v>5385.25</v>
      </c>
      <c r="H110" s="341">
        <f t="shared" si="5"/>
        <v>6570.0050000000001</v>
      </c>
    </row>
    <row r="111" spans="1:8" ht="101.55" customHeight="1">
      <c r="A111" s="180"/>
      <c r="B111" s="178" t="s">
        <v>24475</v>
      </c>
      <c r="C111" s="177" t="s">
        <v>24474</v>
      </c>
      <c r="D111" s="82">
        <v>72</v>
      </c>
      <c r="E111" s="175">
        <f t="shared" si="3"/>
        <v>3360.655737704918</v>
      </c>
      <c r="F111" s="333">
        <v>4100</v>
      </c>
      <c r="G111" s="341">
        <f t="shared" si="4"/>
        <v>3360.66</v>
      </c>
      <c r="H111" s="341">
        <f t="shared" si="5"/>
        <v>4100.0051999999996</v>
      </c>
    </row>
    <row r="112" spans="1:8" ht="101.55" customHeight="1">
      <c r="A112" s="179"/>
      <c r="B112" s="178" t="s">
        <v>24477</v>
      </c>
      <c r="C112" s="177" t="s">
        <v>24476</v>
      </c>
      <c r="D112" s="82">
        <v>72</v>
      </c>
      <c r="E112" s="175">
        <f t="shared" si="3"/>
        <v>3360.655737704918</v>
      </c>
      <c r="F112" s="333">
        <v>4100</v>
      </c>
      <c r="G112" s="341">
        <f t="shared" si="4"/>
        <v>3360.66</v>
      </c>
      <c r="H112" s="341">
        <f t="shared" si="5"/>
        <v>4100.0051999999996</v>
      </c>
    </row>
    <row r="113" spans="1:8" ht="101.55" customHeight="1">
      <c r="A113" s="179"/>
      <c r="B113" s="178" t="s">
        <v>24479</v>
      </c>
      <c r="C113" s="177" t="s">
        <v>24478</v>
      </c>
      <c r="D113" s="82">
        <v>72</v>
      </c>
      <c r="E113" s="175">
        <f t="shared" si="3"/>
        <v>3688.5245901639346</v>
      </c>
      <c r="F113" s="333">
        <v>4500</v>
      </c>
      <c r="G113" s="341">
        <f t="shared" si="4"/>
        <v>3688.52</v>
      </c>
      <c r="H113" s="341">
        <f t="shared" si="5"/>
        <v>4499.9943999999996</v>
      </c>
    </row>
    <row r="114" spans="1:8" ht="101.55" customHeight="1">
      <c r="A114" s="180"/>
      <c r="B114" s="178" t="s">
        <v>24481</v>
      </c>
      <c r="C114" s="177" t="s">
        <v>24480</v>
      </c>
      <c r="D114" s="82">
        <v>72</v>
      </c>
      <c r="E114" s="175">
        <f t="shared" si="3"/>
        <v>3688.5245901639346</v>
      </c>
      <c r="F114" s="333">
        <v>4500</v>
      </c>
      <c r="G114" s="341">
        <f t="shared" si="4"/>
        <v>3688.52</v>
      </c>
      <c r="H114" s="341">
        <f t="shared" si="5"/>
        <v>4499.9943999999996</v>
      </c>
    </row>
    <row r="115" spans="1:8" ht="101.55" customHeight="1">
      <c r="A115" s="176"/>
      <c r="B115" s="178" t="s">
        <v>24483</v>
      </c>
      <c r="C115" s="177" t="s">
        <v>24482</v>
      </c>
      <c r="D115" s="82">
        <v>72</v>
      </c>
      <c r="E115" s="175">
        <f t="shared" si="3"/>
        <v>4032.7868852459019</v>
      </c>
      <c r="F115" s="333">
        <v>4920</v>
      </c>
      <c r="G115" s="341">
        <f t="shared" si="4"/>
        <v>4032.79</v>
      </c>
      <c r="H115" s="341">
        <f t="shared" si="5"/>
        <v>4920.0037999999995</v>
      </c>
    </row>
    <row r="116" spans="1:8" ht="101.55" customHeight="1">
      <c r="A116" s="176"/>
      <c r="B116" s="178" t="s">
        <v>24485</v>
      </c>
      <c r="C116" s="177" t="s">
        <v>24484</v>
      </c>
      <c r="D116" s="82">
        <v>72</v>
      </c>
      <c r="E116" s="175">
        <f t="shared" si="3"/>
        <v>4032.7868852459019</v>
      </c>
      <c r="F116" s="333">
        <v>4920</v>
      </c>
      <c r="G116" s="341">
        <f t="shared" si="4"/>
        <v>4032.79</v>
      </c>
      <c r="H116" s="341">
        <f t="shared" si="5"/>
        <v>4920.0037999999995</v>
      </c>
    </row>
    <row r="117" spans="1:8" ht="101.55" customHeight="1">
      <c r="A117" s="176"/>
      <c r="B117" s="178" t="s">
        <v>24487</v>
      </c>
      <c r="C117" s="177" t="s">
        <v>24486</v>
      </c>
      <c r="D117" s="82">
        <v>72</v>
      </c>
      <c r="E117" s="175">
        <f t="shared" si="3"/>
        <v>4032.7868852459019</v>
      </c>
      <c r="F117" s="333">
        <v>4920</v>
      </c>
      <c r="G117" s="341">
        <f t="shared" si="4"/>
        <v>4032.79</v>
      </c>
      <c r="H117" s="341">
        <f t="shared" si="5"/>
        <v>4920.0037999999995</v>
      </c>
    </row>
    <row r="118" spans="1:8" ht="101.55" customHeight="1">
      <c r="A118" s="176"/>
      <c r="B118" s="178" t="s">
        <v>24489</v>
      </c>
      <c r="C118" s="177" t="s">
        <v>24488</v>
      </c>
      <c r="D118" s="82">
        <v>72</v>
      </c>
      <c r="E118" s="175">
        <f t="shared" si="3"/>
        <v>4032.7868852459019</v>
      </c>
      <c r="F118" s="333">
        <v>4920</v>
      </c>
      <c r="G118" s="341">
        <f t="shared" si="4"/>
        <v>4032.79</v>
      </c>
      <c r="H118" s="341">
        <f t="shared" si="5"/>
        <v>4920.0037999999995</v>
      </c>
    </row>
    <row r="119" spans="1:8" ht="101.55" customHeight="1">
      <c r="A119" s="176"/>
      <c r="B119" s="178" t="s">
        <v>24491</v>
      </c>
      <c r="C119" s="177" t="s">
        <v>24490</v>
      </c>
      <c r="D119" s="82">
        <v>72</v>
      </c>
      <c r="E119" s="175">
        <f t="shared" si="3"/>
        <v>4819.6721311475412</v>
      </c>
      <c r="F119" s="333">
        <v>5880</v>
      </c>
      <c r="G119" s="341">
        <f t="shared" si="4"/>
        <v>4819.67</v>
      </c>
      <c r="H119" s="341">
        <f t="shared" si="5"/>
        <v>5879.9974000000002</v>
      </c>
    </row>
    <row r="120" spans="1:8" ht="101.55" customHeight="1">
      <c r="A120" s="176"/>
      <c r="B120" s="178" t="s">
        <v>24493</v>
      </c>
      <c r="C120" s="177" t="s">
        <v>24492</v>
      </c>
      <c r="D120" s="82">
        <v>72</v>
      </c>
      <c r="E120" s="175">
        <f t="shared" si="3"/>
        <v>4819.6721311475412</v>
      </c>
      <c r="F120" s="333">
        <v>5880</v>
      </c>
      <c r="G120" s="341">
        <f t="shared" si="4"/>
        <v>4819.67</v>
      </c>
      <c r="H120" s="341">
        <f t="shared" si="5"/>
        <v>5879.9974000000002</v>
      </c>
    </row>
    <row r="121" spans="1:8" ht="101.55" customHeight="1">
      <c r="A121" s="176"/>
      <c r="B121" s="178" t="s">
        <v>24495</v>
      </c>
      <c r="C121" s="177" t="s">
        <v>24494</v>
      </c>
      <c r="D121" s="82">
        <v>72</v>
      </c>
      <c r="E121" s="175">
        <f t="shared" si="3"/>
        <v>4819.6721311475412</v>
      </c>
      <c r="F121" s="333">
        <v>5880</v>
      </c>
      <c r="G121" s="341">
        <f t="shared" si="4"/>
        <v>4819.67</v>
      </c>
      <c r="H121" s="341">
        <f t="shared" si="5"/>
        <v>5879.9974000000002</v>
      </c>
    </row>
    <row r="122" spans="1:8" ht="101.55" customHeight="1">
      <c r="A122" s="176"/>
      <c r="B122" s="178" t="s">
        <v>24497</v>
      </c>
      <c r="C122" s="177" t="s">
        <v>24496</v>
      </c>
      <c r="D122" s="82">
        <v>72</v>
      </c>
      <c r="E122" s="175">
        <f t="shared" si="3"/>
        <v>4819.6721311475412</v>
      </c>
      <c r="F122" s="333">
        <v>5880</v>
      </c>
      <c r="G122" s="341">
        <f t="shared" si="4"/>
        <v>4819.67</v>
      </c>
      <c r="H122" s="341">
        <f t="shared" si="5"/>
        <v>5879.9974000000002</v>
      </c>
    </row>
    <row r="123" spans="1:8" ht="101.55" customHeight="1">
      <c r="A123" s="176"/>
      <c r="B123" s="178" t="s">
        <v>24499</v>
      </c>
      <c r="C123" s="177" t="s">
        <v>24498</v>
      </c>
      <c r="D123" s="82">
        <v>72</v>
      </c>
      <c r="E123" s="175">
        <f t="shared" si="3"/>
        <v>4836.0655737704919</v>
      </c>
      <c r="F123" s="333">
        <v>5900</v>
      </c>
      <c r="G123" s="341">
        <f t="shared" si="4"/>
        <v>4836.07</v>
      </c>
      <c r="H123" s="341">
        <f t="shared" si="5"/>
        <v>5900.0053999999991</v>
      </c>
    </row>
    <row r="124" spans="1:8" ht="101.55" customHeight="1">
      <c r="A124" s="176"/>
      <c r="B124" s="178" t="s">
        <v>24501</v>
      </c>
      <c r="C124" s="177" t="s">
        <v>24500</v>
      </c>
      <c r="D124" s="82">
        <v>72</v>
      </c>
      <c r="E124" s="175">
        <f t="shared" si="3"/>
        <v>4836.0655737704919</v>
      </c>
      <c r="F124" s="333">
        <v>5900</v>
      </c>
      <c r="G124" s="341">
        <f t="shared" si="4"/>
        <v>4836.07</v>
      </c>
      <c r="H124" s="341">
        <f t="shared" si="5"/>
        <v>5900.0053999999991</v>
      </c>
    </row>
    <row r="125" spans="1:8" ht="101.55" customHeight="1">
      <c r="A125" s="176"/>
      <c r="B125" s="178" t="s">
        <v>24503</v>
      </c>
      <c r="C125" s="177" t="s">
        <v>24502</v>
      </c>
      <c r="D125" s="82">
        <v>72</v>
      </c>
      <c r="E125" s="175">
        <f t="shared" si="3"/>
        <v>4836.0655737704919</v>
      </c>
      <c r="F125" s="333">
        <v>5900</v>
      </c>
      <c r="G125" s="341">
        <f t="shared" si="4"/>
        <v>4836.07</v>
      </c>
      <c r="H125" s="341">
        <f t="shared" si="5"/>
        <v>5900.0053999999991</v>
      </c>
    </row>
    <row r="126" spans="1:8" ht="101.55" customHeight="1">
      <c r="A126" s="176"/>
      <c r="B126" s="178" t="s">
        <v>24505</v>
      </c>
      <c r="C126" s="177" t="s">
        <v>24504</v>
      </c>
      <c r="D126" s="82">
        <v>72</v>
      </c>
      <c r="E126" s="175">
        <f t="shared" si="3"/>
        <v>4836.0655737704919</v>
      </c>
      <c r="F126" s="333">
        <v>5900</v>
      </c>
      <c r="G126" s="341">
        <f t="shared" si="4"/>
        <v>4836.07</v>
      </c>
      <c r="H126" s="341">
        <f t="shared" si="5"/>
        <v>5900.0053999999991</v>
      </c>
    </row>
    <row r="127" spans="1:8" ht="101.55" customHeight="1">
      <c r="A127" s="176"/>
      <c r="B127" s="178" t="s">
        <v>24507</v>
      </c>
      <c r="C127" s="177" t="s">
        <v>24506</v>
      </c>
      <c r="D127" s="82">
        <v>72</v>
      </c>
      <c r="E127" s="175">
        <f t="shared" si="3"/>
        <v>4897.5409836065573</v>
      </c>
      <c r="F127" s="333">
        <v>5975</v>
      </c>
      <c r="G127" s="341">
        <f t="shared" si="4"/>
        <v>4897.54</v>
      </c>
      <c r="H127" s="341">
        <f t="shared" si="5"/>
        <v>5974.9987999999994</v>
      </c>
    </row>
    <row r="128" spans="1:8" ht="101.55" customHeight="1">
      <c r="A128" s="176"/>
      <c r="B128" s="178" t="s">
        <v>24509</v>
      </c>
      <c r="C128" s="177" t="s">
        <v>24508</v>
      </c>
      <c r="D128" s="82">
        <v>72</v>
      </c>
      <c r="E128" s="175">
        <f t="shared" si="3"/>
        <v>4897.5409836065573</v>
      </c>
      <c r="F128" s="333">
        <v>5975</v>
      </c>
      <c r="G128" s="341">
        <f t="shared" si="4"/>
        <v>4897.54</v>
      </c>
      <c r="H128" s="341">
        <f t="shared" si="5"/>
        <v>5974.9987999999994</v>
      </c>
    </row>
    <row r="129" spans="1:8" ht="101.55" customHeight="1">
      <c r="A129" s="176"/>
      <c r="B129" s="178" t="s">
        <v>24511</v>
      </c>
      <c r="C129" s="177" t="s">
        <v>24510</v>
      </c>
      <c r="D129" s="82">
        <v>72</v>
      </c>
      <c r="E129" s="175">
        <f t="shared" si="3"/>
        <v>4897.5409836065573</v>
      </c>
      <c r="F129" s="333">
        <v>5975</v>
      </c>
      <c r="G129" s="341">
        <f t="shared" si="4"/>
        <v>4897.54</v>
      </c>
      <c r="H129" s="341">
        <f t="shared" si="5"/>
        <v>5974.9987999999994</v>
      </c>
    </row>
    <row r="130" spans="1:8" ht="101.55" customHeight="1">
      <c r="A130" s="176"/>
      <c r="B130" s="178" t="s">
        <v>24513</v>
      </c>
      <c r="C130" s="177" t="s">
        <v>24512</v>
      </c>
      <c r="D130" s="82">
        <v>72</v>
      </c>
      <c r="E130" s="175">
        <f t="shared" si="3"/>
        <v>4897.5409836065573</v>
      </c>
      <c r="F130" s="333">
        <v>5975</v>
      </c>
      <c r="G130" s="341">
        <f t="shared" si="4"/>
        <v>4897.54</v>
      </c>
      <c r="H130" s="341">
        <f t="shared" si="5"/>
        <v>5974.9987999999994</v>
      </c>
    </row>
    <row r="131" spans="1:8" ht="101.55" customHeight="1">
      <c r="A131" s="176"/>
      <c r="B131" s="178" t="s">
        <v>24515</v>
      </c>
      <c r="C131" s="177" t="s">
        <v>24514</v>
      </c>
      <c r="D131" s="82">
        <v>72</v>
      </c>
      <c r="E131" s="175">
        <f t="shared" si="3"/>
        <v>4672.1311475409839</v>
      </c>
      <c r="F131" s="333">
        <v>5700</v>
      </c>
      <c r="G131" s="341">
        <f t="shared" si="4"/>
        <v>4672.13</v>
      </c>
      <c r="H131" s="341">
        <f t="shared" si="5"/>
        <v>5699.9985999999999</v>
      </c>
    </row>
    <row r="132" spans="1:8" ht="101.55" customHeight="1">
      <c r="A132" s="176"/>
      <c r="B132" s="178" t="s">
        <v>24517</v>
      </c>
      <c r="C132" s="177" t="s">
        <v>24516</v>
      </c>
      <c r="D132" s="82">
        <v>72</v>
      </c>
      <c r="E132" s="175">
        <f t="shared" si="3"/>
        <v>4672.1311475409839</v>
      </c>
      <c r="F132" s="333">
        <v>5700</v>
      </c>
      <c r="G132" s="341">
        <f t="shared" si="4"/>
        <v>4672.13</v>
      </c>
      <c r="H132" s="341">
        <f t="shared" si="5"/>
        <v>5699.9985999999999</v>
      </c>
    </row>
    <row r="133" spans="1:8" ht="101.55" customHeight="1">
      <c r="A133" s="176"/>
      <c r="B133" s="178" t="s">
        <v>24519</v>
      </c>
      <c r="C133" s="177" t="s">
        <v>24518</v>
      </c>
      <c r="D133" s="82">
        <v>72</v>
      </c>
      <c r="E133" s="175">
        <f t="shared" si="3"/>
        <v>4672.1311475409839</v>
      </c>
      <c r="F133" s="333">
        <v>5700</v>
      </c>
      <c r="G133" s="341">
        <f t="shared" si="4"/>
        <v>4672.13</v>
      </c>
      <c r="H133" s="341">
        <f t="shared" si="5"/>
        <v>5699.9985999999999</v>
      </c>
    </row>
    <row r="134" spans="1:8" ht="101.55" customHeight="1">
      <c r="A134" s="176"/>
      <c r="B134" s="178" t="s">
        <v>24521</v>
      </c>
      <c r="C134" s="177" t="s">
        <v>24520</v>
      </c>
      <c r="D134" s="82">
        <v>72</v>
      </c>
      <c r="E134" s="175">
        <f t="shared" si="3"/>
        <v>4672.1311475409839</v>
      </c>
      <c r="F134" s="333">
        <v>5700</v>
      </c>
      <c r="G134" s="341">
        <f t="shared" si="4"/>
        <v>4672.13</v>
      </c>
      <c r="H134" s="341">
        <f t="shared" si="5"/>
        <v>5699.9985999999999</v>
      </c>
    </row>
    <row r="135" spans="1:8" ht="101.55" customHeight="1">
      <c r="A135" s="180"/>
      <c r="B135" s="178" t="s">
        <v>24523</v>
      </c>
      <c r="C135" s="177" t="s">
        <v>24522</v>
      </c>
      <c r="D135" s="82">
        <v>72</v>
      </c>
      <c r="E135" s="175">
        <f t="shared" ref="E135:E198" si="6">F135/1.22</f>
        <v>2500</v>
      </c>
      <c r="F135" s="333">
        <v>3050</v>
      </c>
      <c r="G135" s="341">
        <f t="shared" ref="G135:G198" si="7">ROUND(E135*(1-HLOOKUP(D135,$1:$2,2,FALSE)),2)</f>
        <v>2500</v>
      </c>
      <c r="H135" s="341">
        <f t="shared" ref="H135:H198" si="8">G135*1.22</f>
        <v>3050</v>
      </c>
    </row>
    <row r="136" spans="1:8" ht="101.55" customHeight="1">
      <c r="A136" s="176"/>
      <c r="B136" s="178" t="s">
        <v>24525</v>
      </c>
      <c r="C136" s="177" t="s">
        <v>24524</v>
      </c>
      <c r="D136" s="82">
        <v>72</v>
      </c>
      <c r="E136" s="175">
        <f t="shared" si="6"/>
        <v>2500</v>
      </c>
      <c r="F136" s="333">
        <v>3050</v>
      </c>
      <c r="G136" s="341">
        <f t="shared" si="7"/>
        <v>2500</v>
      </c>
      <c r="H136" s="341">
        <f t="shared" si="8"/>
        <v>3050</v>
      </c>
    </row>
    <row r="137" spans="1:8" ht="101.55" customHeight="1">
      <c r="A137" s="176"/>
      <c r="B137" s="178" t="s">
        <v>24527</v>
      </c>
      <c r="C137" s="177" t="s">
        <v>24526</v>
      </c>
      <c r="D137" s="82">
        <v>72</v>
      </c>
      <c r="E137" s="175">
        <f t="shared" si="6"/>
        <v>2500</v>
      </c>
      <c r="F137" s="333">
        <v>3050</v>
      </c>
      <c r="G137" s="341">
        <f t="shared" si="7"/>
        <v>2500</v>
      </c>
      <c r="H137" s="341">
        <f t="shared" si="8"/>
        <v>3050</v>
      </c>
    </row>
    <row r="138" spans="1:8" ht="101.55" customHeight="1">
      <c r="A138" s="176"/>
      <c r="B138" s="178" t="s">
        <v>24529</v>
      </c>
      <c r="C138" s="177" t="s">
        <v>24528</v>
      </c>
      <c r="D138" s="82">
        <v>72</v>
      </c>
      <c r="E138" s="175">
        <f t="shared" si="6"/>
        <v>2500</v>
      </c>
      <c r="F138" s="333">
        <v>3050</v>
      </c>
      <c r="G138" s="341">
        <f t="shared" si="7"/>
        <v>2500</v>
      </c>
      <c r="H138" s="341">
        <f t="shared" si="8"/>
        <v>3050</v>
      </c>
    </row>
    <row r="139" spans="1:8" ht="101.55" customHeight="1">
      <c r="A139" s="180"/>
      <c r="B139" s="178" t="s">
        <v>24531</v>
      </c>
      <c r="C139" s="177" t="s">
        <v>24530</v>
      </c>
      <c r="D139" s="82">
        <v>72</v>
      </c>
      <c r="E139" s="175">
        <f t="shared" si="6"/>
        <v>3868.8524590163934</v>
      </c>
      <c r="F139" s="333">
        <v>4720</v>
      </c>
      <c r="G139" s="341">
        <f t="shared" si="7"/>
        <v>3868.85</v>
      </c>
      <c r="H139" s="341">
        <f t="shared" si="8"/>
        <v>4719.9969999999994</v>
      </c>
    </row>
    <row r="140" spans="1:8" ht="101.55" customHeight="1">
      <c r="A140" s="176"/>
      <c r="B140" s="178" t="s">
        <v>24533</v>
      </c>
      <c r="C140" s="177" t="s">
        <v>24532</v>
      </c>
      <c r="D140" s="82">
        <v>72</v>
      </c>
      <c r="E140" s="175">
        <f t="shared" si="6"/>
        <v>3868.8524590163934</v>
      </c>
      <c r="F140" s="333">
        <v>4720</v>
      </c>
      <c r="G140" s="341">
        <f t="shared" si="7"/>
        <v>3868.85</v>
      </c>
      <c r="H140" s="341">
        <f t="shared" si="8"/>
        <v>4719.9969999999994</v>
      </c>
    </row>
    <row r="141" spans="1:8" ht="101.55" customHeight="1">
      <c r="A141" s="176"/>
      <c r="B141" s="178" t="s">
        <v>24535</v>
      </c>
      <c r="C141" s="177" t="s">
        <v>24534</v>
      </c>
      <c r="D141" s="82">
        <v>72</v>
      </c>
      <c r="E141" s="175">
        <f t="shared" si="6"/>
        <v>3868.8524590163934</v>
      </c>
      <c r="F141" s="333">
        <v>4720</v>
      </c>
      <c r="G141" s="341">
        <f t="shared" si="7"/>
        <v>3868.85</v>
      </c>
      <c r="H141" s="341">
        <f t="shared" si="8"/>
        <v>4719.9969999999994</v>
      </c>
    </row>
    <row r="142" spans="1:8" ht="101.55" customHeight="1">
      <c r="A142" s="176"/>
      <c r="B142" s="178" t="s">
        <v>24537</v>
      </c>
      <c r="C142" s="177" t="s">
        <v>24536</v>
      </c>
      <c r="D142" s="82">
        <v>72</v>
      </c>
      <c r="E142" s="175">
        <f t="shared" si="6"/>
        <v>3868.8524590163934</v>
      </c>
      <c r="F142" s="333">
        <v>4720</v>
      </c>
      <c r="G142" s="341">
        <f t="shared" si="7"/>
        <v>3868.85</v>
      </c>
      <c r="H142" s="341">
        <f t="shared" si="8"/>
        <v>4719.9969999999994</v>
      </c>
    </row>
    <row r="143" spans="1:8" ht="101.55" customHeight="1">
      <c r="A143" s="176"/>
      <c r="B143" s="178" t="s">
        <v>24539</v>
      </c>
      <c r="C143" s="177" t="s">
        <v>24538</v>
      </c>
      <c r="D143" s="82">
        <v>72</v>
      </c>
      <c r="E143" s="175">
        <f t="shared" si="6"/>
        <v>3852.4590163934427</v>
      </c>
      <c r="F143" s="333">
        <v>4700</v>
      </c>
      <c r="G143" s="341">
        <f t="shared" si="7"/>
        <v>3852.46</v>
      </c>
      <c r="H143" s="341">
        <f t="shared" si="8"/>
        <v>4700.0011999999997</v>
      </c>
    </row>
    <row r="144" spans="1:8" ht="101.55" customHeight="1">
      <c r="A144" s="176"/>
      <c r="B144" s="178" t="s">
        <v>24541</v>
      </c>
      <c r="C144" s="177" t="s">
        <v>24540</v>
      </c>
      <c r="D144" s="82">
        <v>72</v>
      </c>
      <c r="E144" s="175">
        <f t="shared" si="6"/>
        <v>3852.4590163934427</v>
      </c>
      <c r="F144" s="333">
        <v>4700</v>
      </c>
      <c r="G144" s="341">
        <f t="shared" si="7"/>
        <v>3852.46</v>
      </c>
      <c r="H144" s="341">
        <f t="shared" si="8"/>
        <v>4700.0011999999997</v>
      </c>
    </row>
    <row r="145" spans="1:8" ht="101.55" customHeight="1">
      <c r="A145" s="176"/>
      <c r="B145" s="178" t="s">
        <v>24543</v>
      </c>
      <c r="C145" s="177" t="s">
        <v>24542</v>
      </c>
      <c r="D145" s="82">
        <v>72</v>
      </c>
      <c r="E145" s="175">
        <f t="shared" si="6"/>
        <v>3852.4590163934427</v>
      </c>
      <c r="F145" s="333">
        <v>4700</v>
      </c>
      <c r="G145" s="341">
        <f t="shared" si="7"/>
        <v>3852.46</v>
      </c>
      <c r="H145" s="341">
        <f t="shared" si="8"/>
        <v>4700.0011999999997</v>
      </c>
    </row>
    <row r="146" spans="1:8" ht="101.55" customHeight="1">
      <c r="A146" s="176"/>
      <c r="B146" s="178" t="s">
        <v>24545</v>
      </c>
      <c r="C146" s="177" t="s">
        <v>24544</v>
      </c>
      <c r="D146" s="82">
        <v>72</v>
      </c>
      <c r="E146" s="175">
        <f t="shared" si="6"/>
        <v>3852.4590163934427</v>
      </c>
      <c r="F146" s="333">
        <v>4700</v>
      </c>
      <c r="G146" s="341">
        <f t="shared" si="7"/>
        <v>3852.46</v>
      </c>
      <c r="H146" s="341">
        <f t="shared" si="8"/>
        <v>4700.0011999999997</v>
      </c>
    </row>
    <row r="147" spans="1:8" ht="101.55" customHeight="1">
      <c r="A147" s="176"/>
      <c r="B147" s="178" t="s">
        <v>24547</v>
      </c>
      <c r="C147" s="177" t="s">
        <v>24546</v>
      </c>
      <c r="D147" s="82">
        <v>72</v>
      </c>
      <c r="E147" s="175">
        <f t="shared" si="6"/>
        <v>4040.9836065573772</v>
      </c>
      <c r="F147" s="333">
        <v>4930</v>
      </c>
      <c r="G147" s="341">
        <f t="shared" si="7"/>
        <v>4040.98</v>
      </c>
      <c r="H147" s="341">
        <f t="shared" si="8"/>
        <v>4929.9956000000002</v>
      </c>
    </row>
    <row r="148" spans="1:8" ht="101.55" customHeight="1">
      <c r="A148" s="176"/>
      <c r="B148" s="178" t="s">
        <v>24549</v>
      </c>
      <c r="C148" s="177" t="s">
        <v>24548</v>
      </c>
      <c r="D148" s="82">
        <v>72</v>
      </c>
      <c r="E148" s="175">
        <f t="shared" si="6"/>
        <v>4040.9836065573772</v>
      </c>
      <c r="F148" s="333">
        <v>4930</v>
      </c>
      <c r="G148" s="341">
        <f t="shared" si="7"/>
        <v>4040.98</v>
      </c>
      <c r="H148" s="341">
        <f t="shared" si="8"/>
        <v>4929.9956000000002</v>
      </c>
    </row>
    <row r="149" spans="1:8" ht="101.55" customHeight="1">
      <c r="A149" s="176"/>
      <c r="B149" s="178" t="s">
        <v>24551</v>
      </c>
      <c r="C149" s="177" t="s">
        <v>24550</v>
      </c>
      <c r="D149" s="82">
        <v>72</v>
      </c>
      <c r="E149" s="175">
        <f t="shared" si="6"/>
        <v>4040.9836065573772</v>
      </c>
      <c r="F149" s="333">
        <v>4930</v>
      </c>
      <c r="G149" s="341">
        <f t="shared" si="7"/>
        <v>4040.98</v>
      </c>
      <c r="H149" s="341">
        <f t="shared" si="8"/>
        <v>4929.9956000000002</v>
      </c>
    </row>
    <row r="150" spans="1:8" ht="101.55" customHeight="1">
      <c r="A150" s="176"/>
      <c r="B150" s="178" t="s">
        <v>24553</v>
      </c>
      <c r="C150" s="177" t="s">
        <v>24552</v>
      </c>
      <c r="D150" s="82">
        <v>72</v>
      </c>
      <c r="E150" s="175">
        <f t="shared" si="6"/>
        <v>4040.9836065573772</v>
      </c>
      <c r="F150" s="333">
        <v>4930</v>
      </c>
      <c r="G150" s="341">
        <f t="shared" si="7"/>
        <v>4040.98</v>
      </c>
      <c r="H150" s="341">
        <f t="shared" si="8"/>
        <v>4929.9956000000002</v>
      </c>
    </row>
    <row r="151" spans="1:8" ht="101.55" customHeight="1">
      <c r="A151" s="176"/>
      <c r="B151" s="178" t="s">
        <v>24555</v>
      </c>
      <c r="C151" s="177" t="s">
        <v>24554</v>
      </c>
      <c r="D151" s="82">
        <v>72</v>
      </c>
      <c r="E151" s="175">
        <f t="shared" si="6"/>
        <v>7131.1475409836066</v>
      </c>
      <c r="F151" s="333">
        <v>8700</v>
      </c>
      <c r="G151" s="341">
        <f t="shared" si="7"/>
        <v>7131.15</v>
      </c>
      <c r="H151" s="341">
        <f t="shared" si="8"/>
        <v>8700.0029999999988</v>
      </c>
    </row>
    <row r="152" spans="1:8" ht="101.55" customHeight="1">
      <c r="A152" s="176"/>
      <c r="B152" s="178" t="s">
        <v>24557</v>
      </c>
      <c r="C152" s="177" t="s">
        <v>24556</v>
      </c>
      <c r="D152" s="82">
        <v>72</v>
      </c>
      <c r="E152" s="175">
        <f t="shared" si="6"/>
        <v>7131.1475409836066</v>
      </c>
      <c r="F152" s="333">
        <v>8700</v>
      </c>
      <c r="G152" s="341">
        <f t="shared" si="7"/>
        <v>7131.15</v>
      </c>
      <c r="H152" s="341">
        <f t="shared" si="8"/>
        <v>8700.0029999999988</v>
      </c>
    </row>
    <row r="153" spans="1:8" ht="101.55" customHeight="1">
      <c r="A153" s="176"/>
      <c r="B153" s="178" t="s">
        <v>24559</v>
      </c>
      <c r="C153" s="177" t="s">
        <v>24558</v>
      </c>
      <c r="D153" s="82">
        <v>72</v>
      </c>
      <c r="E153" s="175">
        <f t="shared" si="6"/>
        <v>7131.1475409836066</v>
      </c>
      <c r="F153" s="333">
        <v>8700</v>
      </c>
      <c r="G153" s="341">
        <f t="shared" si="7"/>
        <v>7131.15</v>
      </c>
      <c r="H153" s="341">
        <f t="shared" si="8"/>
        <v>8700.0029999999988</v>
      </c>
    </row>
    <row r="154" spans="1:8" ht="101.55" customHeight="1">
      <c r="A154" s="176"/>
      <c r="B154" s="178" t="s">
        <v>24561</v>
      </c>
      <c r="C154" s="177" t="s">
        <v>24560</v>
      </c>
      <c r="D154" s="82">
        <v>72</v>
      </c>
      <c r="E154" s="175">
        <f t="shared" si="6"/>
        <v>7131.1475409836066</v>
      </c>
      <c r="F154" s="333">
        <v>8700</v>
      </c>
      <c r="G154" s="341">
        <f t="shared" si="7"/>
        <v>7131.15</v>
      </c>
      <c r="H154" s="341">
        <f t="shared" si="8"/>
        <v>8700.0029999999988</v>
      </c>
    </row>
    <row r="155" spans="1:8" ht="101.55" customHeight="1">
      <c r="A155" s="176"/>
      <c r="B155" s="178" t="s">
        <v>24563</v>
      </c>
      <c r="C155" s="177" t="s">
        <v>24562</v>
      </c>
      <c r="D155" s="82">
        <v>72</v>
      </c>
      <c r="E155" s="175">
        <f t="shared" si="6"/>
        <v>10524.590163934427</v>
      </c>
      <c r="F155" s="333">
        <v>12840</v>
      </c>
      <c r="G155" s="341">
        <f t="shared" si="7"/>
        <v>10524.59</v>
      </c>
      <c r="H155" s="341">
        <f t="shared" si="8"/>
        <v>12839.9998</v>
      </c>
    </row>
    <row r="156" spans="1:8" ht="101.55" customHeight="1">
      <c r="A156" s="176"/>
      <c r="B156" s="178" t="s">
        <v>24565</v>
      </c>
      <c r="C156" s="177" t="s">
        <v>24564</v>
      </c>
      <c r="D156" s="82">
        <v>72</v>
      </c>
      <c r="E156" s="175">
        <f t="shared" si="6"/>
        <v>10524.590163934427</v>
      </c>
      <c r="F156" s="333">
        <v>12840</v>
      </c>
      <c r="G156" s="341">
        <f t="shared" si="7"/>
        <v>10524.59</v>
      </c>
      <c r="H156" s="341">
        <f t="shared" si="8"/>
        <v>12839.9998</v>
      </c>
    </row>
    <row r="157" spans="1:8" ht="101.55" customHeight="1">
      <c r="A157" s="176"/>
      <c r="B157" s="178" t="s">
        <v>24567</v>
      </c>
      <c r="C157" s="177" t="s">
        <v>24566</v>
      </c>
      <c r="D157" s="82">
        <v>72</v>
      </c>
      <c r="E157" s="175">
        <f t="shared" si="6"/>
        <v>10524.590163934427</v>
      </c>
      <c r="F157" s="333">
        <v>12840</v>
      </c>
      <c r="G157" s="341">
        <f t="shared" si="7"/>
        <v>10524.59</v>
      </c>
      <c r="H157" s="341">
        <f t="shared" si="8"/>
        <v>12839.9998</v>
      </c>
    </row>
    <row r="158" spans="1:8" ht="101.55" customHeight="1">
      <c r="A158" s="176"/>
      <c r="B158" s="178" t="s">
        <v>24569</v>
      </c>
      <c r="C158" s="177" t="s">
        <v>24568</v>
      </c>
      <c r="D158" s="82">
        <v>72</v>
      </c>
      <c r="E158" s="175">
        <f t="shared" si="6"/>
        <v>10524.590163934427</v>
      </c>
      <c r="F158" s="333">
        <v>12840</v>
      </c>
      <c r="G158" s="341">
        <f t="shared" si="7"/>
        <v>10524.59</v>
      </c>
      <c r="H158" s="341">
        <f t="shared" si="8"/>
        <v>12839.9998</v>
      </c>
    </row>
    <row r="159" spans="1:8" ht="101.55" customHeight="1">
      <c r="A159" s="179"/>
      <c r="B159" s="178" t="s">
        <v>24571</v>
      </c>
      <c r="C159" s="177" t="s">
        <v>24570</v>
      </c>
      <c r="D159" s="82">
        <v>72</v>
      </c>
      <c r="E159" s="175">
        <f t="shared" si="6"/>
        <v>3692.622950819672</v>
      </c>
      <c r="F159" s="333">
        <v>4505</v>
      </c>
      <c r="G159" s="341">
        <f t="shared" si="7"/>
        <v>3692.62</v>
      </c>
      <c r="H159" s="341">
        <f t="shared" si="8"/>
        <v>4504.9964</v>
      </c>
    </row>
    <row r="160" spans="1:8" ht="101.55" customHeight="1">
      <c r="A160" s="180"/>
      <c r="B160" s="178" t="s">
        <v>24573</v>
      </c>
      <c r="C160" s="177" t="s">
        <v>24572</v>
      </c>
      <c r="D160" s="82">
        <v>72</v>
      </c>
      <c r="E160" s="175">
        <f t="shared" si="6"/>
        <v>3692.622950819672</v>
      </c>
      <c r="F160" s="333">
        <v>4505</v>
      </c>
      <c r="G160" s="341">
        <f t="shared" si="7"/>
        <v>3692.62</v>
      </c>
      <c r="H160" s="341">
        <f t="shared" si="8"/>
        <v>4504.9964</v>
      </c>
    </row>
    <row r="161" spans="1:8" ht="101.55" customHeight="1">
      <c r="A161" s="179"/>
      <c r="B161" s="178" t="s">
        <v>24575</v>
      </c>
      <c r="C161" s="177" t="s">
        <v>24574</v>
      </c>
      <c r="D161" s="82">
        <v>72</v>
      </c>
      <c r="E161" s="175">
        <f t="shared" si="6"/>
        <v>3827.8688524590166</v>
      </c>
      <c r="F161" s="333">
        <v>4670</v>
      </c>
      <c r="G161" s="341">
        <f t="shared" si="7"/>
        <v>3827.87</v>
      </c>
      <c r="H161" s="341">
        <f t="shared" si="8"/>
        <v>4670.0014000000001</v>
      </c>
    </row>
    <row r="162" spans="1:8" ht="101.55" customHeight="1">
      <c r="A162" s="180"/>
      <c r="B162" s="178" t="s">
        <v>24577</v>
      </c>
      <c r="C162" s="177" t="s">
        <v>24576</v>
      </c>
      <c r="D162" s="82">
        <v>72</v>
      </c>
      <c r="E162" s="175">
        <f t="shared" si="6"/>
        <v>3827.8688524590166</v>
      </c>
      <c r="F162" s="333">
        <v>4670</v>
      </c>
      <c r="G162" s="341">
        <f t="shared" si="7"/>
        <v>3827.87</v>
      </c>
      <c r="H162" s="341">
        <f t="shared" si="8"/>
        <v>4670.0014000000001</v>
      </c>
    </row>
    <row r="163" spans="1:8" ht="101.55" customHeight="1">
      <c r="A163" s="179"/>
      <c r="B163" s="178" t="s">
        <v>24579</v>
      </c>
      <c r="C163" s="177" t="s">
        <v>24578</v>
      </c>
      <c r="D163" s="82">
        <v>72</v>
      </c>
      <c r="E163" s="175">
        <f t="shared" si="6"/>
        <v>4631.1475409836066</v>
      </c>
      <c r="F163" s="333">
        <v>5650</v>
      </c>
      <c r="G163" s="341">
        <f t="shared" si="7"/>
        <v>4631.1499999999996</v>
      </c>
      <c r="H163" s="341">
        <f t="shared" si="8"/>
        <v>5650.0029999999997</v>
      </c>
    </row>
    <row r="164" spans="1:8" ht="101.55" customHeight="1">
      <c r="A164" s="180"/>
      <c r="B164" s="178" t="s">
        <v>24581</v>
      </c>
      <c r="C164" s="177" t="s">
        <v>24580</v>
      </c>
      <c r="D164" s="82">
        <v>72</v>
      </c>
      <c r="E164" s="175">
        <f t="shared" si="6"/>
        <v>4631.1475409836066</v>
      </c>
      <c r="F164" s="333">
        <v>5650</v>
      </c>
      <c r="G164" s="341">
        <f t="shared" si="7"/>
        <v>4631.1499999999996</v>
      </c>
      <c r="H164" s="341">
        <f t="shared" si="8"/>
        <v>5650.0029999999997</v>
      </c>
    </row>
    <row r="165" spans="1:8" ht="101.55" customHeight="1">
      <c r="A165" s="176"/>
      <c r="B165" s="178" t="s">
        <v>24583</v>
      </c>
      <c r="C165" s="177" t="s">
        <v>24582</v>
      </c>
      <c r="D165" s="82">
        <v>72</v>
      </c>
      <c r="E165" s="175">
        <f t="shared" si="6"/>
        <v>4631.1475409836066</v>
      </c>
      <c r="F165" s="333">
        <v>5650</v>
      </c>
      <c r="G165" s="341">
        <f t="shared" si="7"/>
        <v>4631.1499999999996</v>
      </c>
      <c r="H165" s="341">
        <f t="shared" si="8"/>
        <v>5650.0029999999997</v>
      </c>
    </row>
    <row r="166" spans="1:8" ht="101.55" customHeight="1">
      <c r="A166" s="176"/>
      <c r="B166" s="178" t="s">
        <v>24585</v>
      </c>
      <c r="C166" s="177" t="s">
        <v>24584</v>
      </c>
      <c r="D166" s="82">
        <v>72</v>
      </c>
      <c r="E166" s="175">
        <f t="shared" si="6"/>
        <v>4631.1475409836066</v>
      </c>
      <c r="F166" s="333">
        <v>5650</v>
      </c>
      <c r="G166" s="341">
        <f t="shared" si="7"/>
        <v>4631.1499999999996</v>
      </c>
      <c r="H166" s="341">
        <f t="shared" si="8"/>
        <v>5650.0029999999997</v>
      </c>
    </row>
    <row r="167" spans="1:8" ht="101.55" customHeight="1">
      <c r="A167" s="179"/>
      <c r="B167" s="178" t="s">
        <v>24587</v>
      </c>
      <c r="C167" s="177" t="s">
        <v>24586</v>
      </c>
      <c r="D167" s="82">
        <v>72</v>
      </c>
      <c r="E167" s="175">
        <f t="shared" si="6"/>
        <v>5016.3934426229507</v>
      </c>
      <c r="F167" s="333">
        <v>6120</v>
      </c>
      <c r="G167" s="341">
        <f t="shared" si="7"/>
        <v>5016.3900000000003</v>
      </c>
      <c r="H167" s="341">
        <f t="shared" si="8"/>
        <v>6119.9958000000006</v>
      </c>
    </row>
    <row r="168" spans="1:8" ht="101.55" customHeight="1">
      <c r="A168" s="180"/>
      <c r="B168" s="178" t="s">
        <v>24589</v>
      </c>
      <c r="C168" s="177" t="s">
        <v>24588</v>
      </c>
      <c r="D168" s="82">
        <v>72</v>
      </c>
      <c r="E168" s="175">
        <f t="shared" si="6"/>
        <v>5016.3934426229507</v>
      </c>
      <c r="F168" s="333">
        <v>6120</v>
      </c>
      <c r="G168" s="341">
        <f t="shared" si="7"/>
        <v>5016.3900000000003</v>
      </c>
      <c r="H168" s="341">
        <f t="shared" si="8"/>
        <v>6119.9958000000006</v>
      </c>
    </row>
    <row r="169" spans="1:8" ht="101.55" customHeight="1">
      <c r="A169" s="179"/>
      <c r="B169" s="178" t="s">
        <v>24591</v>
      </c>
      <c r="C169" s="177" t="s">
        <v>24590</v>
      </c>
      <c r="D169" s="82">
        <v>72</v>
      </c>
      <c r="E169" s="175">
        <f t="shared" si="6"/>
        <v>5016.3934426229507</v>
      </c>
      <c r="F169" s="333">
        <v>6120</v>
      </c>
      <c r="G169" s="341">
        <f t="shared" si="7"/>
        <v>5016.3900000000003</v>
      </c>
      <c r="H169" s="341">
        <f t="shared" si="8"/>
        <v>6119.9958000000006</v>
      </c>
    </row>
    <row r="170" spans="1:8" ht="101.55" customHeight="1">
      <c r="A170" s="180"/>
      <c r="B170" s="178" t="s">
        <v>24593</v>
      </c>
      <c r="C170" s="177" t="s">
        <v>24592</v>
      </c>
      <c r="D170" s="82">
        <v>72</v>
      </c>
      <c r="E170" s="175">
        <f t="shared" si="6"/>
        <v>5016.3934426229507</v>
      </c>
      <c r="F170" s="333">
        <v>6120</v>
      </c>
      <c r="G170" s="341">
        <f t="shared" si="7"/>
        <v>5016.3900000000003</v>
      </c>
      <c r="H170" s="341">
        <f t="shared" si="8"/>
        <v>6119.9958000000006</v>
      </c>
    </row>
    <row r="171" spans="1:8" ht="101.55" customHeight="1">
      <c r="A171" s="176"/>
      <c r="B171" s="178" t="s">
        <v>24595</v>
      </c>
      <c r="C171" s="177" t="s">
        <v>24594</v>
      </c>
      <c r="D171" s="82">
        <v>72</v>
      </c>
      <c r="E171" s="175">
        <f t="shared" si="6"/>
        <v>4631.1475409836066</v>
      </c>
      <c r="F171" s="333">
        <v>5650</v>
      </c>
      <c r="G171" s="341">
        <f t="shared" si="7"/>
        <v>4631.1499999999996</v>
      </c>
      <c r="H171" s="341">
        <f t="shared" si="8"/>
        <v>5650.0029999999997</v>
      </c>
    </row>
    <row r="172" spans="1:8" ht="101.55" customHeight="1">
      <c r="A172" s="176"/>
      <c r="B172" s="178" t="s">
        <v>24597</v>
      </c>
      <c r="C172" s="177" t="s">
        <v>24596</v>
      </c>
      <c r="D172" s="82">
        <v>72</v>
      </c>
      <c r="E172" s="175">
        <f t="shared" si="6"/>
        <v>4631.1475409836066</v>
      </c>
      <c r="F172" s="333">
        <v>5650</v>
      </c>
      <c r="G172" s="341">
        <f t="shared" si="7"/>
        <v>4631.1499999999996</v>
      </c>
      <c r="H172" s="341">
        <f t="shared" si="8"/>
        <v>5650.0029999999997</v>
      </c>
    </row>
    <row r="173" spans="1:8" ht="101.55" customHeight="1">
      <c r="A173" s="176"/>
      <c r="B173" s="178" t="s">
        <v>24599</v>
      </c>
      <c r="C173" s="177" t="s">
        <v>24598</v>
      </c>
      <c r="D173" s="82">
        <v>72</v>
      </c>
      <c r="E173" s="175">
        <f t="shared" si="6"/>
        <v>4631.1475409836066</v>
      </c>
      <c r="F173" s="333">
        <v>5650</v>
      </c>
      <c r="G173" s="341">
        <f t="shared" si="7"/>
        <v>4631.1499999999996</v>
      </c>
      <c r="H173" s="341">
        <f t="shared" si="8"/>
        <v>5650.0029999999997</v>
      </c>
    </row>
    <row r="174" spans="1:8" ht="101.55" customHeight="1">
      <c r="A174" s="176"/>
      <c r="B174" s="178" t="s">
        <v>24601</v>
      </c>
      <c r="C174" s="177" t="s">
        <v>24600</v>
      </c>
      <c r="D174" s="82">
        <v>72</v>
      </c>
      <c r="E174" s="175">
        <f t="shared" si="6"/>
        <v>4631.1475409836066</v>
      </c>
      <c r="F174" s="333">
        <v>5650</v>
      </c>
      <c r="G174" s="341">
        <f t="shared" si="7"/>
        <v>4631.1499999999996</v>
      </c>
      <c r="H174" s="341">
        <f t="shared" si="8"/>
        <v>5650.0029999999997</v>
      </c>
    </row>
    <row r="175" spans="1:8" ht="101.55" customHeight="1">
      <c r="A175" s="176"/>
      <c r="B175" s="178" t="s">
        <v>24603</v>
      </c>
      <c r="C175" s="177" t="s">
        <v>24602</v>
      </c>
      <c r="D175" s="82">
        <v>72</v>
      </c>
      <c r="E175" s="175">
        <f t="shared" si="6"/>
        <v>5586.0655737704919</v>
      </c>
      <c r="F175" s="333">
        <v>6815</v>
      </c>
      <c r="G175" s="341">
        <f t="shared" si="7"/>
        <v>5586.07</v>
      </c>
      <c r="H175" s="341">
        <f t="shared" si="8"/>
        <v>6815.0053999999991</v>
      </c>
    </row>
    <row r="176" spans="1:8" ht="101.55" customHeight="1">
      <c r="A176" s="176"/>
      <c r="B176" s="178" t="s">
        <v>24605</v>
      </c>
      <c r="C176" s="177" t="s">
        <v>24604</v>
      </c>
      <c r="D176" s="82">
        <v>72</v>
      </c>
      <c r="E176" s="175">
        <f t="shared" si="6"/>
        <v>5586.0655737704919</v>
      </c>
      <c r="F176" s="333">
        <v>6815</v>
      </c>
      <c r="G176" s="341">
        <f t="shared" si="7"/>
        <v>5586.07</v>
      </c>
      <c r="H176" s="341">
        <f t="shared" si="8"/>
        <v>6815.0053999999991</v>
      </c>
    </row>
    <row r="177" spans="1:8" ht="101.55" customHeight="1">
      <c r="A177" s="176"/>
      <c r="B177" s="178" t="s">
        <v>24607</v>
      </c>
      <c r="C177" s="177" t="s">
        <v>24606</v>
      </c>
      <c r="D177" s="82">
        <v>72</v>
      </c>
      <c r="E177" s="175">
        <f t="shared" si="6"/>
        <v>5586.0655737704919</v>
      </c>
      <c r="F177" s="333">
        <v>6815</v>
      </c>
      <c r="G177" s="341">
        <f t="shared" si="7"/>
        <v>5586.07</v>
      </c>
      <c r="H177" s="341">
        <f t="shared" si="8"/>
        <v>6815.0053999999991</v>
      </c>
    </row>
    <row r="178" spans="1:8" ht="101.55" customHeight="1">
      <c r="A178" s="176"/>
      <c r="B178" s="178" t="s">
        <v>24609</v>
      </c>
      <c r="C178" s="177" t="s">
        <v>24608</v>
      </c>
      <c r="D178" s="82">
        <v>72</v>
      </c>
      <c r="E178" s="175">
        <f t="shared" si="6"/>
        <v>5586.0655737704919</v>
      </c>
      <c r="F178" s="333">
        <v>6815</v>
      </c>
      <c r="G178" s="341">
        <f t="shared" si="7"/>
        <v>5586.07</v>
      </c>
      <c r="H178" s="341">
        <f t="shared" si="8"/>
        <v>6815.0053999999991</v>
      </c>
    </row>
    <row r="179" spans="1:8" ht="101.55" customHeight="1">
      <c r="A179" s="176"/>
      <c r="B179" s="178" t="s">
        <v>24611</v>
      </c>
      <c r="C179" s="177" t="s">
        <v>24610</v>
      </c>
      <c r="D179" s="82">
        <v>72</v>
      </c>
      <c r="E179" s="175">
        <f t="shared" si="6"/>
        <v>2040.983606557377</v>
      </c>
      <c r="F179" s="333">
        <v>2490</v>
      </c>
      <c r="G179" s="341">
        <f t="shared" si="7"/>
        <v>2040.98</v>
      </c>
      <c r="H179" s="341">
        <f t="shared" si="8"/>
        <v>2489.9956000000002</v>
      </c>
    </row>
    <row r="180" spans="1:8" ht="101.55" customHeight="1">
      <c r="A180" s="176"/>
      <c r="B180" s="178" t="s">
        <v>24613</v>
      </c>
      <c r="C180" s="177" t="s">
        <v>24612</v>
      </c>
      <c r="D180" s="82">
        <v>72</v>
      </c>
      <c r="E180" s="175">
        <f t="shared" si="6"/>
        <v>1557.377049180328</v>
      </c>
      <c r="F180" s="333">
        <v>1900</v>
      </c>
      <c r="G180" s="341">
        <f t="shared" si="7"/>
        <v>1557.38</v>
      </c>
      <c r="H180" s="341">
        <f t="shared" si="8"/>
        <v>1900.0036</v>
      </c>
    </row>
    <row r="181" spans="1:8" ht="15.6">
      <c r="A181" s="668" t="s">
        <v>25286</v>
      </c>
      <c r="B181" s="668"/>
      <c r="C181" s="668"/>
      <c r="D181" s="668"/>
      <c r="E181" s="668"/>
      <c r="F181" s="668"/>
      <c r="G181" s="668"/>
      <c r="H181" s="669"/>
    </row>
    <row r="182" spans="1:8" ht="101.55" customHeight="1">
      <c r="A182" s="173"/>
      <c r="B182" s="178" t="s">
        <v>24615</v>
      </c>
      <c r="C182" s="177" t="s">
        <v>24614</v>
      </c>
      <c r="D182" s="82">
        <v>71</v>
      </c>
      <c r="E182" s="175">
        <f t="shared" si="6"/>
        <v>622.95081967213116</v>
      </c>
      <c r="F182" s="333">
        <v>760</v>
      </c>
      <c r="G182" s="341">
        <f t="shared" si="7"/>
        <v>622.95000000000005</v>
      </c>
      <c r="H182" s="341">
        <f t="shared" si="8"/>
        <v>759.99900000000002</v>
      </c>
    </row>
    <row r="183" spans="1:8" ht="101.55" customHeight="1">
      <c r="A183" s="179"/>
      <c r="B183" s="178" t="s">
        <v>24617</v>
      </c>
      <c r="C183" s="177" t="s">
        <v>24616</v>
      </c>
      <c r="D183" s="82">
        <v>71</v>
      </c>
      <c r="E183" s="175">
        <f t="shared" si="6"/>
        <v>987.70491803278696</v>
      </c>
      <c r="F183" s="333">
        <v>1205</v>
      </c>
      <c r="G183" s="341">
        <f t="shared" si="7"/>
        <v>987.7</v>
      </c>
      <c r="H183" s="341">
        <f t="shared" si="8"/>
        <v>1204.9940000000001</v>
      </c>
    </row>
    <row r="184" spans="1:8" ht="101.55" customHeight="1">
      <c r="A184" s="179"/>
      <c r="B184" s="178" t="s">
        <v>24619</v>
      </c>
      <c r="C184" s="177" t="s">
        <v>24618</v>
      </c>
      <c r="D184" s="82">
        <v>71</v>
      </c>
      <c r="E184" s="175">
        <f t="shared" si="6"/>
        <v>987.70491803278696</v>
      </c>
      <c r="F184" s="333">
        <v>1205</v>
      </c>
      <c r="G184" s="341">
        <f t="shared" si="7"/>
        <v>987.7</v>
      </c>
      <c r="H184" s="341">
        <f t="shared" si="8"/>
        <v>1204.9940000000001</v>
      </c>
    </row>
    <row r="185" spans="1:8" ht="101.55" customHeight="1">
      <c r="A185" s="179"/>
      <c r="B185" s="178" t="s">
        <v>24621</v>
      </c>
      <c r="C185" s="177" t="s">
        <v>24620</v>
      </c>
      <c r="D185" s="82">
        <v>71</v>
      </c>
      <c r="E185" s="175">
        <f t="shared" si="6"/>
        <v>1344.2622950819673</v>
      </c>
      <c r="F185" s="333">
        <v>1640</v>
      </c>
      <c r="G185" s="341">
        <f t="shared" si="7"/>
        <v>1344.26</v>
      </c>
      <c r="H185" s="341">
        <f t="shared" si="8"/>
        <v>1639.9972</v>
      </c>
    </row>
    <row r="186" spans="1:8" ht="101.55" customHeight="1">
      <c r="A186" s="179"/>
      <c r="B186" s="178" t="s">
        <v>24623</v>
      </c>
      <c r="C186" s="177" t="s">
        <v>24622</v>
      </c>
      <c r="D186" s="82">
        <v>71</v>
      </c>
      <c r="E186" s="175">
        <f t="shared" si="6"/>
        <v>1967.2131147540983</v>
      </c>
      <c r="F186" s="333">
        <v>2400</v>
      </c>
      <c r="G186" s="341">
        <f t="shared" si="7"/>
        <v>1967.21</v>
      </c>
      <c r="H186" s="341">
        <f t="shared" si="8"/>
        <v>2399.9962</v>
      </c>
    </row>
    <row r="187" spans="1:8" ht="101.55" customHeight="1">
      <c r="A187" s="179"/>
      <c r="B187" s="178" t="s">
        <v>24625</v>
      </c>
      <c r="C187" s="177" t="s">
        <v>24624</v>
      </c>
      <c r="D187" s="82">
        <v>71</v>
      </c>
      <c r="E187" s="175">
        <f t="shared" si="6"/>
        <v>1967.2131147540983</v>
      </c>
      <c r="F187" s="333">
        <v>2400</v>
      </c>
      <c r="G187" s="341">
        <f t="shared" si="7"/>
        <v>1967.21</v>
      </c>
      <c r="H187" s="341">
        <f t="shared" si="8"/>
        <v>2399.9962</v>
      </c>
    </row>
    <row r="188" spans="1:8" ht="101.55" customHeight="1">
      <c r="A188" s="179"/>
      <c r="B188" s="178" t="s">
        <v>24627</v>
      </c>
      <c r="C188" s="177" t="s">
        <v>24626</v>
      </c>
      <c r="D188" s="82">
        <v>71</v>
      </c>
      <c r="E188" s="175">
        <f t="shared" si="6"/>
        <v>1967.2131147540983</v>
      </c>
      <c r="F188" s="333">
        <v>2400</v>
      </c>
      <c r="G188" s="341">
        <f t="shared" si="7"/>
        <v>1967.21</v>
      </c>
      <c r="H188" s="341">
        <f t="shared" si="8"/>
        <v>2399.9962</v>
      </c>
    </row>
    <row r="189" spans="1:8" ht="101.55" customHeight="1">
      <c r="A189" s="179"/>
      <c r="B189" s="178" t="s">
        <v>24629</v>
      </c>
      <c r="C189" s="177" t="s">
        <v>24628</v>
      </c>
      <c r="D189" s="82">
        <v>72</v>
      </c>
      <c r="E189" s="175">
        <f t="shared" si="6"/>
        <v>2867.2131147540986</v>
      </c>
      <c r="F189" s="333">
        <v>3498</v>
      </c>
      <c r="G189" s="341">
        <f t="shared" si="7"/>
        <v>2867.21</v>
      </c>
      <c r="H189" s="341">
        <f t="shared" si="8"/>
        <v>3497.9962</v>
      </c>
    </row>
    <row r="190" spans="1:8" ht="101.55" customHeight="1">
      <c r="A190" s="180"/>
      <c r="B190" s="178" t="s">
        <v>24631</v>
      </c>
      <c r="C190" s="177" t="s">
        <v>24630</v>
      </c>
      <c r="D190" s="82">
        <v>72</v>
      </c>
      <c r="E190" s="175">
        <f t="shared" si="6"/>
        <v>2867.2131147540986</v>
      </c>
      <c r="F190" s="333">
        <v>3498</v>
      </c>
      <c r="G190" s="341">
        <f t="shared" si="7"/>
        <v>2867.21</v>
      </c>
      <c r="H190" s="341">
        <f t="shared" si="8"/>
        <v>3497.9962</v>
      </c>
    </row>
    <row r="191" spans="1:8" ht="101.55" customHeight="1">
      <c r="A191" s="179"/>
      <c r="B191" s="178" t="s">
        <v>24633</v>
      </c>
      <c r="C191" s="177" t="s">
        <v>24632</v>
      </c>
      <c r="D191" s="82">
        <v>72</v>
      </c>
      <c r="E191" s="175">
        <f t="shared" si="6"/>
        <v>4836.0655737704919</v>
      </c>
      <c r="F191" s="333">
        <v>5900</v>
      </c>
      <c r="G191" s="341">
        <f t="shared" si="7"/>
        <v>4836.07</v>
      </c>
      <c r="H191" s="341">
        <f t="shared" si="8"/>
        <v>5900.0053999999991</v>
      </c>
    </row>
    <row r="192" spans="1:8" ht="101.55" customHeight="1">
      <c r="A192" s="180"/>
      <c r="B192" s="178" t="s">
        <v>24635</v>
      </c>
      <c r="C192" s="177" t="s">
        <v>24634</v>
      </c>
      <c r="D192" s="82">
        <v>72</v>
      </c>
      <c r="E192" s="175">
        <f t="shared" si="6"/>
        <v>4836.0655737704919</v>
      </c>
      <c r="F192" s="333">
        <v>5900</v>
      </c>
      <c r="G192" s="341">
        <f t="shared" si="7"/>
        <v>4836.07</v>
      </c>
      <c r="H192" s="341">
        <f t="shared" si="8"/>
        <v>5900.0053999999991</v>
      </c>
    </row>
    <row r="193" spans="1:8" ht="101.55" customHeight="1">
      <c r="A193" s="179"/>
      <c r="B193" s="178" t="s">
        <v>24637</v>
      </c>
      <c r="C193" s="177" t="s">
        <v>24636</v>
      </c>
      <c r="D193" s="82">
        <v>72</v>
      </c>
      <c r="E193" s="175">
        <f t="shared" si="6"/>
        <v>2686.8852459016393</v>
      </c>
      <c r="F193" s="333">
        <v>3278</v>
      </c>
      <c r="G193" s="341">
        <f t="shared" si="7"/>
        <v>2686.89</v>
      </c>
      <c r="H193" s="341">
        <f t="shared" si="8"/>
        <v>3278.0057999999999</v>
      </c>
    </row>
    <row r="194" spans="1:8" ht="101.55" customHeight="1">
      <c r="A194" s="179"/>
      <c r="B194" s="178" t="s">
        <v>24639</v>
      </c>
      <c r="C194" s="177" t="s">
        <v>24638</v>
      </c>
      <c r="D194" s="82">
        <v>72</v>
      </c>
      <c r="E194" s="175">
        <f t="shared" si="6"/>
        <v>2686.8852459016393</v>
      </c>
      <c r="F194" s="333">
        <v>3278</v>
      </c>
      <c r="G194" s="341">
        <f t="shared" si="7"/>
        <v>2686.89</v>
      </c>
      <c r="H194" s="341">
        <f t="shared" si="8"/>
        <v>3278.0057999999999</v>
      </c>
    </row>
    <row r="195" spans="1:8" ht="101.55" customHeight="1">
      <c r="A195" s="179"/>
      <c r="B195" s="178" t="s">
        <v>24641</v>
      </c>
      <c r="C195" s="177" t="s">
        <v>24640</v>
      </c>
      <c r="D195" s="82">
        <v>72</v>
      </c>
      <c r="E195" s="175">
        <f t="shared" si="6"/>
        <v>2686.8852459016393</v>
      </c>
      <c r="F195" s="333">
        <v>3278</v>
      </c>
      <c r="G195" s="341">
        <f t="shared" si="7"/>
        <v>2686.89</v>
      </c>
      <c r="H195" s="341">
        <f t="shared" si="8"/>
        <v>3278.0057999999999</v>
      </c>
    </row>
    <row r="196" spans="1:8" ht="101.55" customHeight="1">
      <c r="A196" s="180"/>
      <c r="B196" s="178" t="s">
        <v>24643</v>
      </c>
      <c r="C196" s="177" t="s">
        <v>24642</v>
      </c>
      <c r="D196" s="82">
        <v>72</v>
      </c>
      <c r="E196" s="175">
        <f t="shared" si="6"/>
        <v>2686.8852459016393</v>
      </c>
      <c r="F196" s="333">
        <v>3278</v>
      </c>
      <c r="G196" s="341">
        <f t="shared" si="7"/>
        <v>2686.89</v>
      </c>
      <c r="H196" s="341">
        <f t="shared" si="8"/>
        <v>3278.0057999999999</v>
      </c>
    </row>
    <row r="197" spans="1:8" ht="101.55" customHeight="1">
      <c r="A197" s="183"/>
      <c r="B197" s="178" t="s">
        <v>24645</v>
      </c>
      <c r="C197" s="177" t="s">
        <v>24644</v>
      </c>
      <c r="D197" s="82">
        <v>72</v>
      </c>
      <c r="E197" s="175">
        <f t="shared" si="6"/>
        <v>2703.2786885245901</v>
      </c>
      <c r="F197" s="333">
        <v>3298</v>
      </c>
      <c r="G197" s="341">
        <f t="shared" si="7"/>
        <v>2703.28</v>
      </c>
      <c r="H197" s="341">
        <f t="shared" si="8"/>
        <v>3298.0016000000001</v>
      </c>
    </row>
    <row r="198" spans="1:8" ht="101.55" customHeight="1">
      <c r="A198" s="183"/>
      <c r="B198" s="178" t="s">
        <v>24647</v>
      </c>
      <c r="C198" s="177" t="s">
        <v>24646</v>
      </c>
      <c r="D198" s="82">
        <v>72</v>
      </c>
      <c r="E198" s="175">
        <f t="shared" si="6"/>
        <v>2703.2786885245901</v>
      </c>
      <c r="F198" s="333">
        <v>3298</v>
      </c>
      <c r="G198" s="341">
        <f t="shared" si="7"/>
        <v>2703.28</v>
      </c>
      <c r="H198" s="341">
        <f t="shared" si="8"/>
        <v>3298.0016000000001</v>
      </c>
    </row>
    <row r="199" spans="1:8" ht="101.55" customHeight="1">
      <c r="A199" s="183"/>
      <c r="B199" s="178" t="s">
        <v>24649</v>
      </c>
      <c r="C199" s="177" t="s">
        <v>24648</v>
      </c>
      <c r="D199" s="82">
        <v>72</v>
      </c>
      <c r="E199" s="175">
        <f t="shared" ref="E199:E221" si="9">F199/1.22</f>
        <v>4498.3606557377052</v>
      </c>
      <c r="F199" s="333">
        <v>5488</v>
      </c>
      <c r="G199" s="341">
        <f t="shared" ref="G199:G262" si="10">ROUND(E199*(1-HLOOKUP(D199,$1:$2,2,FALSE)),2)</f>
        <v>4498.3599999999997</v>
      </c>
      <c r="H199" s="341">
        <f t="shared" ref="H199:H262" si="11">G199*1.22</f>
        <v>5487.9991999999993</v>
      </c>
    </row>
    <row r="200" spans="1:8" ht="101.55" customHeight="1">
      <c r="A200" s="183"/>
      <c r="B200" s="178" t="s">
        <v>24651</v>
      </c>
      <c r="C200" s="177" t="s">
        <v>24650</v>
      </c>
      <c r="D200" s="82">
        <v>72</v>
      </c>
      <c r="E200" s="175">
        <f t="shared" si="9"/>
        <v>4498.3606557377052</v>
      </c>
      <c r="F200" s="333">
        <v>5488</v>
      </c>
      <c r="G200" s="341">
        <f t="shared" si="10"/>
        <v>4498.3599999999997</v>
      </c>
      <c r="H200" s="341">
        <f t="shared" si="11"/>
        <v>5487.9991999999993</v>
      </c>
    </row>
    <row r="201" spans="1:8" ht="101.55" customHeight="1">
      <c r="A201" s="183"/>
      <c r="B201" s="178" t="s">
        <v>24653</v>
      </c>
      <c r="C201" s="177" t="s">
        <v>24652</v>
      </c>
      <c r="D201" s="82">
        <v>72</v>
      </c>
      <c r="E201" s="175">
        <f t="shared" si="9"/>
        <v>2703.2786885245901</v>
      </c>
      <c r="F201" s="333">
        <v>3298</v>
      </c>
      <c r="G201" s="341">
        <f t="shared" si="10"/>
        <v>2703.28</v>
      </c>
      <c r="H201" s="341">
        <f t="shared" si="11"/>
        <v>3298.0016000000001</v>
      </c>
    </row>
    <row r="202" spans="1:8" ht="101.55" customHeight="1">
      <c r="A202" s="183"/>
      <c r="B202" s="178" t="s">
        <v>24655</v>
      </c>
      <c r="C202" s="177" t="s">
        <v>24654</v>
      </c>
      <c r="D202" s="82">
        <v>72</v>
      </c>
      <c r="E202" s="175">
        <f t="shared" si="9"/>
        <v>2703.2786885245901</v>
      </c>
      <c r="F202" s="333">
        <v>3298</v>
      </c>
      <c r="G202" s="341">
        <f t="shared" si="10"/>
        <v>2703.28</v>
      </c>
      <c r="H202" s="341">
        <f t="shared" si="11"/>
        <v>3298.0016000000001</v>
      </c>
    </row>
    <row r="203" spans="1:8" ht="101.55" customHeight="1">
      <c r="A203" s="183"/>
      <c r="B203" s="178" t="s">
        <v>24657</v>
      </c>
      <c r="C203" s="177" t="s">
        <v>24656</v>
      </c>
      <c r="D203" s="82">
        <v>72</v>
      </c>
      <c r="E203" s="175">
        <f t="shared" si="9"/>
        <v>4498.3606557377052</v>
      </c>
      <c r="F203" s="333">
        <v>5488</v>
      </c>
      <c r="G203" s="341">
        <f t="shared" si="10"/>
        <v>4498.3599999999997</v>
      </c>
      <c r="H203" s="341">
        <f t="shared" si="11"/>
        <v>5487.9991999999993</v>
      </c>
    </row>
    <row r="204" spans="1:8" ht="101.55" customHeight="1">
      <c r="A204" s="183"/>
      <c r="B204" s="178" t="s">
        <v>24659</v>
      </c>
      <c r="C204" s="177" t="s">
        <v>24658</v>
      </c>
      <c r="D204" s="82">
        <v>72</v>
      </c>
      <c r="E204" s="175">
        <f t="shared" si="9"/>
        <v>4498.3606557377052</v>
      </c>
      <c r="F204" s="333">
        <v>5488</v>
      </c>
      <c r="G204" s="341">
        <f t="shared" si="10"/>
        <v>4498.3599999999997</v>
      </c>
      <c r="H204" s="341">
        <f t="shared" si="11"/>
        <v>5487.9991999999993</v>
      </c>
    </row>
    <row r="205" spans="1:8" ht="101.55" customHeight="1">
      <c r="A205" s="183"/>
      <c r="B205" s="178" t="s">
        <v>24661</v>
      </c>
      <c r="C205" s="177" t="s">
        <v>24660</v>
      </c>
      <c r="D205" s="82">
        <v>72</v>
      </c>
      <c r="E205" s="175">
        <f t="shared" si="9"/>
        <v>5311.4754098360654</v>
      </c>
      <c r="F205" s="333">
        <v>6480</v>
      </c>
      <c r="G205" s="341">
        <f t="shared" si="10"/>
        <v>5311.48</v>
      </c>
      <c r="H205" s="341">
        <f t="shared" si="11"/>
        <v>6480.0055999999995</v>
      </c>
    </row>
    <row r="206" spans="1:8" ht="101.55" customHeight="1">
      <c r="A206" s="183"/>
      <c r="B206" s="178" t="s">
        <v>24663</v>
      </c>
      <c r="C206" s="177" t="s">
        <v>24662</v>
      </c>
      <c r="D206" s="82">
        <v>72</v>
      </c>
      <c r="E206" s="175">
        <f t="shared" si="9"/>
        <v>5311.4754098360654</v>
      </c>
      <c r="F206" s="333">
        <v>6480</v>
      </c>
      <c r="G206" s="341">
        <f t="shared" si="10"/>
        <v>5311.48</v>
      </c>
      <c r="H206" s="341">
        <f t="shared" si="11"/>
        <v>6480.0055999999995</v>
      </c>
    </row>
    <row r="207" spans="1:8" ht="101.55" customHeight="1">
      <c r="A207" s="183"/>
      <c r="B207" s="178" t="s">
        <v>24665</v>
      </c>
      <c r="C207" s="177" t="s">
        <v>24664</v>
      </c>
      <c r="D207" s="82">
        <v>72</v>
      </c>
      <c r="E207" s="175">
        <f t="shared" si="9"/>
        <v>5311.4754098360654</v>
      </c>
      <c r="F207" s="333">
        <v>6480</v>
      </c>
      <c r="G207" s="341">
        <f t="shared" si="10"/>
        <v>5311.48</v>
      </c>
      <c r="H207" s="341">
        <f t="shared" si="11"/>
        <v>6480.0055999999995</v>
      </c>
    </row>
    <row r="208" spans="1:8" ht="101.55" customHeight="1">
      <c r="A208" s="183"/>
      <c r="B208" s="178" t="s">
        <v>24667</v>
      </c>
      <c r="C208" s="177" t="s">
        <v>24666</v>
      </c>
      <c r="D208" s="82">
        <v>72</v>
      </c>
      <c r="E208" s="175">
        <f t="shared" si="9"/>
        <v>5311.4754098360654</v>
      </c>
      <c r="F208" s="333">
        <v>6480</v>
      </c>
      <c r="G208" s="341">
        <f t="shared" si="10"/>
        <v>5311.48</v>
      </c>
      <c r="H208" s="341">
        <f t="shared" si="11"/>
        <v>6480.0055999999995</v>
      </c>
    </row>
    <row r="209" spans="1:8" ht="101.55" customHeight="1">
      <c r="A209" s="179"/>
      <c r="B209" s="178" t="s">
        <v>24669</v>
      </c>
      <c r="C209" s="177" t="s">
        <v>24668</v>
      </c>
      <c r="D209" s="82">
        <v>72</v>
      </c>
      <c r="E209" s="175">
        <f t="shared" si="9"/>
        <v>2131.1475409836066</v>
      </c>
      <c r="F209" s="333">
        <v>2600</v>
      </c>
      <c r="G209" s="341">
        <f t="shared" si="10"/>
        <v>2131.15</v>
      </c>
      <c r="H209" s="341">
        <f t="shared" si="11"/>
        <v>2600.0030000000002</v>
      </c>
    </row>
    <row r="210" spans="1:8" ht="101.55" customHeight="1">
      <c r="A210" s="179"/>
      <c r="B210" s="178" t="s">
        <v>24671</v>
      </c>
      <c r="C210" s="177" t="s">
        <v>24670</v>
      </c>
      <c r="D210" s="82">
        <v>72</v>
      </c>
      <c r="E210" s="175">
        <f t="shared" si="9"/>
        <v>2131.1475409836066</v>
      </c>
      <c r="F210" s="333">
        <v>2600</v>
      </c>
      <c r="G210" s="341">
        <f t="shared" si="10"/>
        <v>2131.15</v>
      </c>
      <c r="H210" s="341">
        <f t="shared" si="11"/>
        <v>2600.0030000000002</v>
      </c>
    </row>
    <row r="211" spans="1:8" ht="101.55" customHeight="1">
      <c r="A211" s="179"/>
      <c r="B211" s="178" t="s">
        <v>24673</v>
      </c>
      <c r="C211" s="177" t="s">
        <v>24672</v>
      </c>
      <c r="D211" s="82">
        <v>72</v>
      </c>
      <c r="E211" s="175">
        <f t="shared" si="9"/>
        <v>4368.8524590163934</v>
      </c>
      <c r="F211" s="333">
        <v>5330</v>
      </c>
      <c r="G211" s="341">
        <f t="shared" si="10"/>
        <v>4368.8500000000004</v>
      </c>
      <c r="H211" s="341">
        <f t="shared" si="11"/>
        <v>5329.9970000000003</v>
      </c>
    </row>
    <row r="212" spans="1:8" ht="101.55" customHeight="1">
      <c r="A212" s="179"/>
      <c r="B212" s="178" t="s">
        <v>24675</v>
      </c>
      <c r="C212" s="177" t="s">
        <v>24674</v>
      </c>
      <c r="D212" s="82">
        <v>72</v>
      </c>
      <c r="E212" s="175">
        <f t="shared" si="9"/>
        <v>4368.8524590163934</v>
      </c>
      <c r="F212" s="333">
        <v>5330</v>
      </c>
      <c r="G212" s="341">
        <f t="shared" si="10"/>
        <v>4368.8500000000004</v>
      </c>
      <c r="H212" s="341">
        <f t="shared" si="11"/>
        <v>5329.9970000000003</v>
      </c>
    </row>
    <row r="213" spans="1:8" ht="101.55" customHeight="1">
      <c r="A213" s="179"/>
      <c r="B213" s="178" t="s">
        <v>24677</v>
      </c>
      <c r="C213" s="177" t="s">
        <v>24676</v>
      </c>
      <c r="D213" s="82">
        <v>72</v>
      </c>
      <c r="E213" s="175">
        <f t="shared" si="9"/>
        <v>5409.8360655737706</v>
      </c>
      <c r="F213" s="333">
        <v>6600</v>
      </c>
      <c r="G213" s="341">
        <f t="shared" si="10"/>
        <v>5409.84</v>
      </c>
      <c r="H213" s="341">
        <f t="shared" si="11"/>
        <v>6600.0047999999997</v>
      </c>
    </row>
    <row r="214" spans="1:8" ht="101.55" customHeight="1">
      <c r="A214" s="179"/>
      <c r="B214" s="178" t="s">
        <v>24679</v>
      </c>
      <c r="C214" s="177" t="s">
        <v>24678</v>
      </c>
      <c r="D214" s="82">
        <v>72</v>
      </c>
      <c r="E214" s="175">
        <f t="shared" si="9"/>
        <v>5409.8360655737706</v>
      </c>
      <c r="F214" s="333">
        <v>6600</v>
      </c>
      <c r="G214" s="341">
        <f t="shared" si="10"/>
        <v>5409.84</v>
      </c>
      <c r="H214" s="341">
        <f t="shared" si="11"/>
        <v>6600.0047999999997</v>
      </c>
    </row>
    <row r="215" spans="1:8" ht="101.55" customHeight="1">
      <c r="A215" s="183"/>
      <c r="B215" s="178" t="s">
        <v>24681</v>
      </c>
      <c r="C215" s="177" t="s">
        <v>24680</v>
      </c>
      <c r="D215" s="82">
        <v>72</v>
      </c>
      <c r="E215" s="175">
        <f t="shared" si="9"/>
        <v>4500</v>
      </c>
      <c r="F215" s="333">
        <v>5490</v>
      </c>
      <c r="G215" s="341">
        <f t="shared" si="10"/>
        <v>4500</v>
      </c>
      <c r="H215" s="341">
        <f t="shared" si="11"/>
        <v>5490</v>
      </c>
    </row>
    <row r="216" spans="1:8" ht="101.55" customHeight="1">
      <c r="A216" s="183"/>
      <c r="B216" s="178" t="s">
        <v>24683</v>
      </c>
      <c r="C216" s="177" t="s">
        <v>24682</v>
      </c>
      <c r="D216" s="82">
        <v>72</v>
      </c>
      <c r="E216" s="175">
        <f t="shared" si="9"/>
        <v>2852.4590163934427</v>
      </c>
      <c r="F216" s="333">
        <v>3480</v>
      </c>
      <c r="G216" s="341">
        <f t="shared" si="10"/>
        <v>2852.46</v>
      </c>
      <c r="H216" s="341">
        <f t="shared" si="11"/>
        <v>3480.0012000000002</v>
      </c>
    </row>
    <row r="217" spans="1:8" ht="101.55" customHeight="1">
      <c r="A217" s="183"/>
      <c r="B217" s="178" t="s">
        <v>24685</v>
      </c>
      <c r="C217" s="177" t="s">
        <v>24684</v>
      </c>
      <c r="D217" s="82">
        <v>72</v>
      </c>
      <c r="E217" s="175">
        <f t="shared" si="9"/>
        <v>4500</v>
      </c>
      <c r="F217" s="333">
        <v>5490</v>
      </c>
      <c r="G217" s="341">
        <f t="shared" si="10"/>
        <v>4500</v>
      </c>
      <c r="H217" s="341">
        <f t="shared" si="11"/>
        <v>5490</v>
      </c>
    </row>
    <row r="218" spans="1:8" ht="101.55" customHeight="1">
      <c r="A218" s="183"/>
      <c r="B218" s="178" t="s">
        <v>24687</v>
      </c>
      <c r="C218" s="177" t="s">
        <v>24686</v>
      </c>
      <c r="D218" s="82">
        <v>72</v>
      </c>
      <c r="E218" s="175">
        <f t="shared" si="9"/>
        <v>2852.4590163934427</v>
      </c>
      <c r="F218" s="333">
        <v>3480</v>
      </c>
      <c r="G218" s="341">
        <f t="shared" si="10"/>
        <v>2852.46</v>
      </c>
      <c r="H218" s="341">
        <f t="shared" si="11"/>
        <v>3480.0012000000002</v>
      </c>
    </row>
    <row r="219" spans="1:8" ht="101.55" customHeight="1">
      <c r="A219" s="183"/>
      <c r="B219" s="178" t="s">
        <v>24689</v>
      </c>
      <c r="C219" s="177" t="s">
        <v>24688</v>
      </c>
      <c r="D219" s="82">
        <v>72</v>
      </c>
      <c r="E219" s="175">
        <f t="shared" si="9"/>
        <v>4500</v>
      </c>
      <c r="F219" s="333">
        <v>5490</v>
      </c>
      <c r="G219" s="341">
        <f t="shared" si="10"/>
        <v>4500</v>
      </c>
      <c r="H219" s="341">
        <f t="shared" si="11"/>
        <v>5490</v>
      </c>
    </row>
    <row r="220" spans="1:8" ht="101.55" customHeight="1">
      <c r="A220" s="183"/>
      <c r="B220" s="178" t="s">
        <v>24691</v>
      </c>
      <c r="C220" s="177" t="s">
        <v>24690</v>
      </c>
      <c r="D220" s="82">
        <v>72</v>
      </c>
      <c r="E220" s="175">
        <f t="shared" si="9"/>
        <v>3827.8688524590166</v>
      </c>
      <c r="F220" s="333">
        <v>4670</v>
      </c>
      <c r="G220" s="341">
        <f t="shared" si="10"/>
        <v>3827.87</v>
      </c>
      <c r="H220" s="341">
        <f t="shared" si="11"/>
        <v>4670.0014000000001</v>
      </c>
    </row>
    <row r="221" spans="1:8" ht="101.55" customHeight="1">
      <c r="A221" s="183"/>
      <c r="B221" s="178" t="s">
        <v>24693</v>
      </c>
      <c r="C221" s="177" t="s">
        <v>24692</v>
      </c>
      <c r="D221" s="82">
        <v>72</v>
      </c>
      <c r="E221" s="175">
        <f t="shared" si="9"/>
        <v>2368.8524590163934</v>
      </c>
      <c r="F221" s="333">
        <v>2890</v>
      </c>
      <c r="G221" s="341">
        <f t="shared" si="10"/>
        <v>2368.85</v>
      </c>
      <c r="H221" s="341">
        <f t="shared" si="11"/>
        <v>2889.9969999999998</v>
      </c>
    </row>
    <row r="222" spans="1:8" ht="15.6">
      <c r="A222" s="670" t="s">
        <v>25287</v>
      </c>
      <c r="B222" s="668"/>
      <c r="C222" s="668"/>
      <c r="D222" s="668"/>
      <c r="E222" s="668"/>
      <c r="F222" s="668"/>
      <c r="G222" s="668"/>
      <c r="H222" s="669"/>
    </row>
    <row r="223" spans="1:8" ht="101.55" customHeight="1">
      <c r="A223" s="173"/>
      <c r="B223" s="178" t="s">
        <v>24695</v>
      </c>
      <c r="C223" s="177" t="s">
        <v>24694</v>
      </c>
      <c r="D223" s="82">
        <v>72</v>
      </c>
      <c r="E223" s="175">
        <f>F223/1.2</f>
        <v>5982.5</v>
      </c>
      <c r="F223" s="333">
        <v>7179</v>
      </c>
      <c r="G223" s="341">
        <f t="shared" si="10"/>
        <v>5982.5</v>
      </c>
      <c r="H223" s="341">
        <f t="shared" si="11"/>
        <v>7298.65</v>
      </c>
    </row>
    <row r="224" spans="1:8" ht="101.55" customHeight="1">
      <c r="A224" s="183"/>
      <c r="B224" s="178" t="s">
        <v>24697</v>
      </c>
      <c r="C224" s="177" t="s">
        <v>24696</v>
      </c>
      <c r="D224" s="82">
        <v>72</v>
      </c>
      <c r="E224" s="175">
        <f>F224/1.22</f>
        <v>5884.4262295081971</v>
      </c>
      <c r="F224" s="333">
        <v>7179</v>
      </c>
      <c r="G224" s="341">
        <f t="shared" si="10"/>
        <v>5884.43</v>
      </c>
      <c r="H224" s="341">
        <f t="shared" si="11"/>
        <v>7179.0046000000002</v>
      </c>
    </row>
    <row r="225" spans="1:8" ht="101.55" customHeight="1">
      <c r="A225" s="179"/>
      <c r="B225" s="178" t="s">
        <v>24699</v>
      </c>
      <c r="C225" s="177" t="s">
        <v>24698</v>
      </c>
      <c r="D225" s="82">
        <v>72</v>
      </c>
      <c r="E225" s="175">
        <f t="shared" ref="E225:E274" si="12">F225/1.22</f>
        <v>8442.622950819672</v>
      </c>
      <c r="F225" s="333">
        <v>10300</v>
      </c>
      <c r="G225" s="341">
        <f t="shared" si="10"/>
        <v>8442.6200000000008</v>
      </c>
      <c r="H225" s="341">
        <f t="shared" si="11"/>
        <v>10299.9964</v>
      </c>
    </row>
    <row r="226" spans="1:8" ht="101.55" customHeight="1">
      <c r="A226" s="180"/>
      <c r="B226" s="178" t="s">
        <v>24701</v>
      </c>
      <c r="C226" s="177" t="s">
        <v>24700</v>
      </c>
      <c r="D226" s="82">
        <v>72</v>
      </c>
      <c r="E226" s="175">
        <f t="shared" si="12"/>
        <v>8442.622950819672</v>
      </c>
      <c r="F226" s="333">
        <v>10300</v>
      </c>
      <c r="G226" s="341">
        <f t="shared" si="10"/>
        <v>8442.6200000000008</v>
      </c>
      <c r="H226" s="341">
        <f t="shared" si="11"/>
        <v>10299.9964</v>
      </c>
    </row>
    <row r="227" spans="1:8" ht="101.55" customHeight="1">
      <c r="A227" s="179"/>
      <c r="B227" s="178" t="s">
        <v>24703</v>
      </c>
      <c r="C227" s="177" t="s">
        <v>24702</v>
      </c>
      <c r="D227" s="82">
        <v>72</v>
      </c>
      <c r="E227" s="175">
        <f t="shared" si="12"/>
        <v>9836.0655737704928</v>
      </c>
      <c r="F227" s="333">
        <v>12000</v>
      </c>
      <c r="G227" s="341">
        <f t="shared" si="10"/>
        <v>9836.07</v>
      </c>
      <c r="H227" s="341">
        <f t="shared" si="11"/>
        <v>12000.0054</v>
      </c>
    </row>
    <row r="228" spans="1:8" ht="101.55" customHeight="1">
      <c r="A228" s="180"/>
      <c r="B228" s="178" t="s">
        <v>24705</v>
      </c>
      <c r="C228" s="177" t="s">
        <v>24704</v>
      </c>
      <c r="D228" s="82">
        <v>72</v>
      </c>
      <c r="E228" s="175">
        <f t="shared" si="12"/>
        <v>9836.0655737704928</v>
      </c>
      <c r="F228" s="333">
        <v>12000</v>
      </c>
      <c r="G228" s="341">
        <f t="shared" si="10"/>
        <v>9836.07</v>
      </c>
      <c r="H228" s="341">
        <f t="shared" si="11"/>
        <v>12000.0054</v>
      </c>
    </row>
    <row r="229" spans="1:8" ht="101.55" customHeight="1">
      <c r="A229" s="179"/>
      <c r="B229" s="178" t="s">
        <v>24707</v>
      </c>
      <c r="C229" s="177" t="s">
        <v>24706</v>
      </c>
      <c r="D229" s="82">
        <v>72</v>
      </c>
      <c r="E229" s="175">
        <f t="shared" si="12"/>
        <v>8442.622950819672</v>
      </c>
      <c r="F229" s="333">
        <v>10300</v>
      </c>
      <c r="G229" s="341">
        <f t="shared" si="10"/>
        <v>8442.6200000000008</v>
      </c>
      <c r="H229" s="341">
        <f t="shared" si="11"/>
        <v>10299.9964</v>
      </c>
    </row>
    <row r="230" spans="1:8" ht="101.55" customHeight="1">
      <c r="A230" s="180"/>
      <c r="B230" s="178" t="s">
        <v>24709</v>
      </c>
      <c r="C230" s="177" t="s">
        <v>24708</v>
      </c>
      <c r="D230" s="82">
        <v>72</v>
      </c>
      <c r="E230" s="175">
        <f t="shared" si="12"/>
        <v>8442.622950819672</v>
      </c>
      <c r="F230" s="333">
        <v>10300</v>
      </c>
      <c r="G230" s="341">
        <f t="shared" si="10"/>
        <v>8442.6200000000008</v>
      </c>
      <c r="H230" s="341">
        <f t="shared" si="11"/>
        <v>10299.9964</v>
      </c>
    </row>
    <row r="231" spans="1:8" ht="101.55" customHeight="1">
      <c r="A231" s="179"/>
      <c r="B231" s="178" t="s">
        <v>24711</v>
      </c>
      <c r="C231" s="177" t="s">
        <v>24710</v>
      </c>
      <c r="D231" s="82">
        <v>72</v>
      </c>
      <c r="E231" s="175">
        <f t="shared" si="12"/>
        <v>10655.737704918032</v>
      </c>
      <c r="F231" s="333">
        <v>13000</v>
      </c>
      <c r="G231" s="341">
        <f t="shared" si="10"/>
        <v>10655.74</v>
      </c>
      <c r="H231" s="341">
        <f t="shared" si="11"/>
        <v>13000.0028</v>
      </c>
    </row>
    <row r="232" spans="1:8" ht="101.55" customHeight="1">
      <c r="A232" s="180"/>
      <c r="B232" s="178" t="s">
        <v>24713</v>
      </c>
      <c r="C232" s="177" t="s">
        <v>24712</v>
      </c>
      <c r="D232" s="82">
        <v>72</v>
      </c>
      <c r="E232" s="175">
        <f t="shared" si="12"/>
        <v>10655.737704918032</v>
      </c>
      <c r="F232" s="333">
        <v>13000</v>
      </c>
      <c r="G232" s="341">
        <f t="shared" si="10"/>
        <v>10655.74</v>
      </c>
      <c r="H232" s="341">
        <f t="shared" si="11"/>
        <v>13000.0028</v>
      </c>
    </row>
    <row r="233" spans="1:8" ht="101.55" customHeight="1">
      <c r="A233" s="179"/>
      <c r="B233" s="178" t="s">
        <v>24715</v>
      </c>
      <c r="C233" s="177" t="s">
        <v>24714</v>
      </c>
      <c r="D233" s="82">
        <v>72</v>
      </c>
      <c r="E233" s="175">
        <f t="shared" si="12"/>
        <v>6967.2131147540986</v>
      </c>
      <c r="F233" s="333">
        <v>8500</v>
      </c>
      <c r="G233" s="341">
        <f t="shared" si="10"/>
        <v>6967.21</v>
      </c>
      <c r="H233" s="341">
        <f t="shared" si="11"/>
        <v>8499.9961999999996</v>
      </c>
    </row>
    <row r="234" spans="1:8" ht="101.55" customHeight="1">
      <c r="A234" s="180"/>
      <c r="B234" s="178" t="s">
        <v>24717</v>
      </c>
      <c r="C234" s="177" t="s">
        <v>24716</v>
      </c>
      <c r="D234" s="82">
        <v>72</v>
      </c>
      <c r="E234" s="175">
        <f t="shared" si="12"/>
        <v>6967.2131147540986</v>
      </c>
      <c r="F234" s="333">
        <v>8500</v>
      </c>
      <c r="G234" s="341">
        <f t="shared" si="10"/>
        <v>6967.21</v>
      </c>
      <c r="H234" s="341">
        <f t="shared" si="11"/>
        <v>8499.9961999999996</v>
      </c>
    </row>
    <row r="235" spans="1:8" ht="101.55" customHeight="1">
      <c r="A235" s="179"/>
      <c r="B235" s="178" t="s">
        <v>24719</v>
      </c>
      <c r="C235" s="177" t="s">
        <v>24718</v>
      </c>
      <c r="D235" s="82">
        <v>72</v>
      </c>
      <c r="E235" s="175">
        <f t="shared" si="12"/>
        <v>6147.5409836065573</v>
      </c>
      <c r="F235" s="333">
        <v>7500</v>
      </c>
      <c r="G235" s="341">
        <f t="shared" si="10"/>
        <v>6147.54</v>
      </c>
      <c r="H235" s="341">
        <f t="shared" si="11"/>
        <v>7499.9987999999994</v>
      </c>
    </row>
    <row r="236" spans="1:8" ht="101.55" customHeight="1">
      <c r="A236" s="180"/>
      <c r="B236" s="178" t="s">
        <v>24721</v>
      </c>
      <c r="C236" s="177" t="s">
        <v>24720</v>
      </c>
      <c r="D236" s="82">
        <v>72</v>
      </c>
      <c r="E236" s="175">
        <f t="shared" si="12"/>
        <v>6147.5409836065573</v>
      </c>
      <c r="F236" s="333">
        <v>7500</v>
      </c>
      <c r="G236" s="341">
        <f t="shared" si="10"/>
        <v>6147.54</v>
      </c>
      <c r="H236" s="341">
        <f t="shared" si="11"/>
        <v>7499.9987999999994</v>
      </c>
    </row>
    <row r="237" spans="1:8" ht="101.55" customHeight="1">
      <c r="A237" s="184"/>
      <c r="B237" s="178" t="s">
        <v>24723</v>
      </c>
      <c r="C237" s="177" t="s">
        <v>24722</v>
      </c>
      <c r="D237" s="82">
        <v>72</v>
      </c>
      <c r="E237" s="175">
        <f t="shared" si="12"/>
        <v>4098.3606557377052</v>
      </c>
      <c r="F237" s="333">
        <v>5000</v>
      </c>
      <c r="G237" s="341">
        <f t="shared" si="10"/>
        <v>4098.3599999999997</v>
      </c>
      <c r="H237" s="341">
        <f t="shared" si="11"/>
        <v>4999.9991999999993</v>
      </c>
    </row>
    <row r="238" spans="1:8" ht="101.55" customHeight="1">
      <c r="A238" s="184"/>
      <c r="B238" s="178" t="s">
        <v>24725</v>
      </c>
      <c r="C238" s="177" t="s">
        <v>24724</v>
      </c>
      <c r="D238" s="82">
        <v>72</v>
      </c>
      <c r="E238" s="175">
        <f t="shared" si="12"/>
        <v>4098.3606557377052</v>
      </c>
      <c r="F238" s="333">
        <v>5000</v>
      </c>
      <c r="G238" s="341">
        <f t="shared" si="10"/>
        <v>4098.3599999999997</v>
      </c>
      <c r="H238" s="341">
        <f t="shared" si="11"/>
        <v>4999.9991999999993</v>
      </c>
    </row>
    <row r="239" spans="1:8" ht="101.55" customHeight="1">
      <c r="A239" s="184"/>
      <c r="B239" s="178" t="s">
        <v>24727</v>
      </c>
      <c r="C239" s="177" t="s">
        <v>24726</v>
      </c>
      <c r="D239" s="82">
        <v>72</v>
      </c>
      <c r="E239" s="175">
        <f t="shared" si="12"/>
        <v>3852.4590163934427</v>
      </c>
      <c r="F239" s="333">
        <v>4700</v>
      </c>
      <c r="G239" s="341">
        <f t="shared" si="10"/>
        <v>3852.46</v>
      </c>
      <c r="H239" s="341">
        <f t="shared" si="11"/>
        <v>4700.0011999999997</v>
      </c>
    </row>
    <row r="240" spans="1:8" ht="101.55" customHeight="1">
      <c r="A240" s="184"/>
      <c r="B240" s="178" t="s">
        <v>24729</v>
      </c>
      <c r="C240" s="177" t="s">
        <v>24728</v>
      </c>
      <c r="D240" s="82">
        <v>72</v>
      </c>
      <c r="E240" s="175">
        <f t="shared" si="12"/>
        <v>3852.4590163934427</v>
      </c>
      <c r="F240" s="333">
        <v>4700</v>
      </c>
      <c r="G240" s="341">
        <f t="shared" si="10"/>
        <v>3852.46</v>
      </c>
      <c r="H240" s="341">
        <f t="shared" si="11"/>
        <v>4700.0011999999997</v>
      </c>
    </row>
    <row r="241" spans="1:8" ht="101.55" customHeight="1">
      <c r="A241" s="180"/>
      <c r="B241" s="178" t="s">
        <v>24731</v>
      </c>
      <c r="C241" s="177" t="s">
        <v>24730</v>
      </c>
      <c r="D241" s="82">
        <v>72</v>
      </c>
      <c r="E241" s="175">
        <f t="shared" si="12"/>
        <v>3261.4754098360659</v>
      </c>
      <c r="F241" s="333">
        <v>3979</v>
      </c>
      <c r="G241" s="341">
        <f t="shared" si="10"/>
        <v>3261.48</v>
      </c>
      <c r="H241" s="341">
        <f t="shared" si="11"/>
        <v>3979.0056</v>
      </c>
    </row>
    <row r="242" spans="1:8" ht="101.55" customHeight="1">
      <c r="A242" s="184"/>
      <c r="B242" s="178" t="s">
        <v>24733</v>
      </c>
      <c r="C242" s="177" t="s">
        <v>24732</v>
      </c>
      <c r="D242" s="82">
        <v>72</v>
      </c>
      <c r="E242" s="175">
        <f t="shared" si="12"/>
        <v>3261.4754098360659</v>
      </c>
      <c r="F242" s="333">
        <v>3979</v>
      </c>
      <c r="G242" s="341">
        <f t="shared" si="10"/>
        <v>3261.48</v>
      </c>
      <c r="H242" s="341">
        <f t="shared" si="11"/>
        <v>3979.0056</v>
      </c>
    </row>
    <row r="243" spans="1:8" ht="101.55" customHeight="1">
      <c r="A243" s="180"/>
      <c r="B243" s="178" t="s">
        <v>24735</v>
      </c>
      <c r="C243" s="177" t="s">
        <v>24734</v>
      </c>
      <c r="D243" s="82">
        <v>72</v>
      </c>
      <c r="E243" s="175">
        <f t="shared" si="12"/>
        <v>7377.0491803278692</v>
      </c>
      <c r="F243" s="333">
        <v>9000</v>
      </c>
      <c r="G243" s="341">
        <f t="shared" si="10"/>
        <v>7377.05</v>
      </c>
      <c r="H243" s="341">
        <f t="shared" si="11"/>
        <v>9000.0010000000002</v>
      </c>
    </row>
    <row r="244" spans="1:8" ht="101.55" customHeight="1">
      <c r="A244" s="184"/>
      <c r="B244" s="178" t="s">
        <v>24737</v>
      </c>
      <c r="C244" s="177" t="s">
        <v>24736</v>
      </c>
      <c r="D244" s="82">
        <v>72</v>
      </c>
      <c r="E244" s="175">
        <f t="shared" si="12"/>
        <v>7377.0491803278692</v>
      </c>
      <c r="F244" s="333">
        <v>9000</v>
      </c>
      <c r="G244" s="341">
        <f t="shared" si="10"/>
        <v>7377.05</v>
      </c>
      <c r="H244" s="341">
        <f t="shared" si="11"/>
        <v>9000.0010000000002</v>
      </c>
    </row>
    <row r="245" spans="1:8" ht="101.55" customHeight="1">
      <c r="A245" s="179"/>
      <c r="B245" s="178" t="s">
        <v>24739</v>
      </c>
      <c r="C245" s="177" t="s">
        <v>24738</v>
      </c>
      <c r="D245" s="82">
        <v>72</v>
      </c>
      <c r="E245" s="175">
        <f t="shared" si="12"/>
        <v>3770.4918032786886</v>
      </c>
      <c r="F245" s="333">
        <v>4600</v>
      </c>
      <c r="G245" s="341">
        <f t="shared" si="10"/>
        <v>3770.49</v>
      </c>
      <c r="H245" s="341">
        <f t="shared" si="11"/>
        <v>4599.9977999999992</v>
      </c>
    </row>
    <row r="246" spans="1:8" ht="101.55" customHeight="1">
      <c r="A246" s="179"/>
      <c r="B246" s="178" t="s">
        <v>24741</v>
      </c>
      <c r="C246" s="177" t="s">
        <v>24740</v>
      </c>
      <c r="D246" s="82">
        <v>72</v>
      </c>
      <c r="E246" s="175">
        <f t="shared" si="12"/>
        <v>3360.655737704918</v>
      </c>
      <c r="F246" s="333">
        <v>4100</v>
      </c>
      <c r="G246" s="341">
        <f t="shared" si="10"/>
        <v>3360.66</v>
      </c>
      <c r="H246" s="341">
        <f t="shared" si="11"/>
        <v>4100.0051999999996</v>
      </c>
    </row>
    <row r="247" spans="1:8" ht="101.55" customHeight="1">
      <c r="A247" s="179"/>
      <c r="B247" s="178" t="s">
        <v>24743</v>
      </c>
      <c r="C247" s="177" t="s">
        <v>24742</v>
      </c>
      <c r="D247" s="82">
        <v>72</v>
      </c>
      <c r="E247" s="175">
        <f t="shared" si="12"/>
        <v>4262.2950819672133</v>
      </c>
      <c r="F247" s="333">
        <v>5200</v>
      </c>
      <c r="G247" s="341">
        <f t="shared" si="10"/>
        <v>4262.3</v>
      </c>
      <c r="H247" s="341">
        <f t="shared" si="11"/>
        <v>5200.0060000000003</v>
      </c>
    </row>
    <row r="248" spans="1:8" ht="101.55" customHeight="1">
      <c r="A248" s="179"/>
      <c r="B248" s="178" t="s">
        <v>24745</v>
      </c>
      <c r="C248" s="177" t="s">
        <v>24744</v>
      </c>
      <c r="D248" s="82">
        <v>72</v>
      </c>
      <c r="E248" s="175">
        <f t="shared" si="12"/>
        <v>4262.2950819672133</v>
      </c>
      <c r="F248" s="333">
        <v>5200</v>
      </c>
      <c r="G248" s="341">
        <f t="shared" si="10"/>
        <v>4262.3</v>
      </c>
      <c r="H248" s="341">
        <f t="shared" si="11"/>
        <v>5200.0060000000003</v>
      </c>
    </row>
    <row r="249" spans="1:8" ht="101.55" customHeight="1">
      <c r="A249" s="184"/>
      <c r="B249" s="178" t="s">
        <v>24747</v>
      </c>
      <c r="C249" s="177" t="s">
        <v>24746</v>
      </c>
      <c r="D249" s="82">
        <v>72</v>
      </c>
      <c r="E249" s="175">
        <f t="shared" si="12"/>
        <v>2122.9508196721313</v>
      </c>
      <c r="F249" s="333">
        <v>2590</v>
      </c>
      <c r="G249" s="341">
        <f t="shared" si="10"/>
        <v>2122.9499999999998</v>
      </c>
      <c r="H249" s="341">
        <f t="shared" si="11"/>
        <v>2589.9989999999998</v>
      </c>
    </row>
    <row r="250" spans="1:8" ht="101.55" customHeight="1">
      <c r="A250" s="184"/>
      <c r="B250" s="178" t="s">
        <v>24749</v>
      </c>
      <c r="C250" s="177" t="s">
        <v>24748</v>
      </c>
      <c r="D250" s="82">
        <v>72</v>
      </c>
      <c r="E250" s="175">
        <f t="shared" si="12"/>
        <v>2122.9508196721313</v>
      </c>
      <c r="F250" s="333">
        <v>2590</v>
      </c>
      <c r="G250" s="341">
        <f t="shared" si="10"/>
        <v>2122.9499999999998</v>
      </c>
      <c r="H250" s="341">
        <f t="shared" si="11"/>
        <v>2589.9989999999998</v>
      </c>
    </row>
    <row r="251" spans="1:8" ht="101.55" customHeight="1">
      <c r="A251" s="179"/>
      <c r="B251" s="178" t="s">
        <v>24751</v>
      </c>
      <c r="C251" s="177" t="s">
        <v>24750</v>
      </c>
      <c r="D251" s="82">
        <v>72</v>
      </c>
      <c r="E251" s="175">
        <f t="shared" si="12"/>
        <v>2744.2622950819673</v>
      </c>
      <c r="F251" s="333">
        <v>3348</v>
      </c>
      <c r="G251" s="341">
        <f t="shared" si="10"/>
        <v>2744.26</v>
      </c>
      <c r="H251" s="341">
        <f t="shared" si="11"/>
        <v>3347.9972000000002</v>
      </c>
    </row>
    <row r="252" spans="1:8" ht="101.55" customHeight="1">
      <c r="A252" s="179"/>
      <c r="B252" s="178" t="s">
        <v>24753</v>
      </c>
      <c r="C252" s="177" t="s">
        <v>24752</v>
      </c>
      <c r="D252" s="82">
        <v>72</v>
      </c>
      <c r="E252" s="175">
        <f t="shared" si="12"/>
        <v>2744.2622950819673</v>
      </c>
      <c r="F252" s="333">
        <v>3348</v>
      </c>
      <c r="G252" s="341">
        <f t="shared" si="10"/>
        <v>2744.26</v>
      </c>
      <c r="H252" s="341">
        <f t="shared" si="11"/>
        <v>3347.9972000000002</v>
      </c>
    </row>
    <row r="253" spans="1:8" ht="101.55" customHeight="1">
      <c r="A253" s="180"/>
      <c r="B253" s="178" t="s">
        <v>24755</v>
      </c>
      <c r="C253" s="177" t="s">
        <v>24754</v>
      </c>
      <c r="D253" s="82">
        <v>72</v>
      </c>
      <c r="E253" s="175">
        <f t="shared" si="12"/>
        <v>1967.2131147540983</v>
      </c>
      <c r="F253" s="333">
        <v>2400</v>
      </c>
      <c r="G253" s="341">
        <f t="shared" si="10"/>
        <v>1967.21</v>
      </c>
      <c r="H253" s="341">
        <f t="shared" si="11"/>
        <v>2399.9962</v>
      </c>
    </row>
    <row r="254" spans="1:8" ht="101.55" customHeight="1">
      <c r="A254" s="184"/>
      <c r="B254" s="178" t="s">
        <v>24757</v>
      </c>
      <c r="C254" s="177" t="s">
        <v>24756</v>
      </c>
      <c r="D254" s="82">
        <v>72</v>
      </c>
      <c r="E254" s="175">
        <f t="shared" si="12"/>
        <v>1967.2131147540983</v>
      </c>
      <c r="F254" s="333">
        <v>2400</v>
      </c>
      <c r="G254" s="341">
        <f t="shared" si="10"/>
        <v>1967.21</v>
      </c>
      <c r="H254" s="341">
        <f t="shared" si="11"/>
        <v>2399.9962</v>
      </c>
    </row>
    <row r="255" spans="1:8" ht="101.55" customHeight="1">
      <c r="A255" s="180"/>
      <c r="B255" s="178" t="s">
        <v>24759</v>
      </c>
      <c r="C255" s="177" t="s">
        <v>24758</v>
      </c>
      <c r="D255" s="82">
        <v>72</v>
      </c>
      <c r="E255" s="175">
        <f t="shared" si="12"/>
        <v>3852.4590163934427</v>
      </c>
      <c r="F255" s="333">
        <v>4700</v>
      </c>
      <c r="G255" s="341">
        <f t="shared" si="10"/>
        <v>3852.46</v>
      </c>
      <c r="H255" s="341">
        <f t="shared" si="11"/>
        <v>4700.0011999999997</v>
      </c>
    </row>
    <row r="256" spans="1:8" ht="101.55" customHeight="1">
      <c r="A256" s="184"/>
      <c r="B256" s="178" t="s">
        <v>24761</v>
      </c>
      <c r="C256" s="177" t="s">
        <v>24760</v>
      </c>
      <c r="D256" s="82">
        <v>72</v>
      </c>
      <c r="E256" s="175">
        <f t="shared" si="12"/>
        <v>3852.4590163934427</v>
      </c>
      <c r="F256" s="333">
        <v>4700</v>
      </c>
      <c r="G256" s="341">
        <f t="shared" si="10"/>
        <v>3852.46</v>
      </c>
      <c r="H256" s="341">
        <f t="shared" si="11"/>
        <v>4700.0011999999997</v>
      </c>
    </row>
    <row r="257" spans="1:8" ht="101.55" customHeight="1">
      <c r="A257" s="180"/>
      <c r="B257" s="178" t="s">
        <v>24763</v>
      </c>
      <c r="C257" s="177" t="s">
        <v>24762</v>
      </c>
      <c r="D257" s="82">
        <v>72</v>
      </c>
      <c r="E257" s="175">
        <f t="shared" si="12"/>
        <v>5983.6065573770493</v>
      </c>
      <c r="F257" s="333">
        <v>7300</v>
      </c>
      <c r="G257" s="341">
        <f t="shared" si="10"/>
        <v>5983.61</v>
      </c>
      <c r="H257" s="341">
        <f t="shared" si="11"/>
        <v>7300.0041999999994</v>
      </c>
    </row>
    <row r="258" spans="1:8" ht="101.55" customHeight="1">
      <c r="A258" s="184"/>
      <c r="B258" s="178" t="s">
        <v>24765</v>
      </c>
      <c r="C258" s="177" t="s">
        <v>24764</v>
      </c>
      <c r="D258" s="82">
        <v>72</v>
      </c>
      <c r="E258" s="175">
        <f t="shared" si="12"/>
        <v>5983.6065573770493</v>
      </c>
      <c r="F258" s="333">
        <v>7300</v>
      </c>
      <c r="G258" s="341">
        <f t="shared" si="10"/>
        <v>5983.61</v>
      </c>
      <c r="H258" s="341">
        <f t="shared" si="11"/>
        <v>7300.0041999999994</v>
      </c>
    </row>
    <row r="259" spans="1:8" ht="101.55" customHeight="1">
      <c r="A259" s="180"/>
      <c r="B259" s="178" t="s">
        <v>24767</v>
      </c>
      <c r="C259" s="177" t="s">
        <v>24766</v>
      </c>
      <c r="D259" s="82">
        <v>72</v>
      </c>
      <c r="E259" s="175">
        <f t="shared" si="12"/>
        <v>409.8360655737705</v>
      </c>
      <c r="F259" s="333">
        <v>500</v>
      </c>
      <c r="G259" s="341">
        <f t="shared" si="10"/>
        <v>409.84</v>
      </c>
      <c r="H259" s="341">
        <f t="shared" si="11"/>
        <v>500.00479999999993</v>
      </c>
    </row>
    <row r="260" spans="1:8" ht="101.55" customHeight="1">
      <c r="A260" s="184"/>
      <c r="B260" s="178" t="s">
        <v>24769</v>
      </c>
      <c r="C260" s="177" t="s">
        <v>24768</v>
      </c>
      <c r="D260" s="82">
        <v>72</v>
      </c>
      <c r="E260" s="175">
        <f t="shared" si="12"/>
        <v>409.8360655737705</v>
      </c>
      <c r="F260" s="333">
        <v>500</v>
      </c>
      <c r="G260" s="341">
        <f t="shared" si="10"/>
        <v>409.84</v>
      </c>
      <c r="H260" s="341">
        <f t="shared" si="11"/>
        <v>500.00479999999993</v>
      </c>
    </row>
    <row r="261" spans="1:8" ht="101.55" customHeight="1">
      <c r="A261" s="180"/>
      <c r="B261" s="178" t="s">
        <v>24771</v>
      </c>
      <c r="C261" s="177" t="s">
        <v>24770</v>
      </c>
      <c r="D261" s="82">
        <v>72</v>
      </c>
      <c r="E261" s="175">
        <f t="shared" si="12"/>
        <v>409.8360655737705</v>
      </c>
      <c r="F261" s="333">
        <v>500</v>
      </c>
      <c r="G261" s="341">
        <f t="shared" si="10"/>
        <v>409.84</v>
      </c>
      <c r="H261" s="341">
        <f t="shared" si="11"/>
        <v>500.00479999999993</v>
      </c>
    </row>
    <row r="262" spans="1:8" ht="101.55" customHeight="1">
      <c r="A262" s="184"/>
      <c r="B262" s="178" t="s">
        <v>24773</v>
      </c>
      <c r="C262" s="177" t="s">
        <v>24772</v>
      </c>
      <c r="D262" s="82">
        <v>72</v>
      </c>
      <c r="E262" s="175">
        <f t="shared" si="12"/>
        <v>409.8360655737705</v>
      </c>
      <c r="F262" s="333">
        <v>500</v>
      </c>
      <c r="G262" s="341">
        <f t="shared" si="10"/>
        <v>409.84</v>
      </c>
      <c r="H262" s="341">
        <f t="shared" si="11"/>
        <v>500.00479999999993</v>
      </c>
    </row>
    <row r="263" spans="1:8" ht="101.55" customHeight="1">
      <c r="A263" s="180"/>
      <c r="B263" s="178" t="s">
        <v>24775</v>
      </c>
      <c r="C263" s="185" t="s">
        <v>24774</v>
      </c>
      <c r="D263" s="82">
        <v>72</v>
      </c>
      <c r="E263" s="175">
        <f t="shared" si="12"/>
        <v>49.180327868852459</v>
      </c>
      <c r="F263" s="333">
        <v>60</v>
      </c>
      <c r="G263" s="341">
        <f t="shared" ref="G263:G326" si="13">ROUND(E263*(1-HLOOKUP(D263,$1:$2,2,FALSE)),2)</f>
        <v>49.18</v>
      </c>
      <c r="H263" s="341">
        <f t="shared" ref="H263:H326" si="14">G263*1.22</f>
        <v>59.999600000000001</v>
      </c>
    </row>
    <row r="264" spans="1:8" ht="101.55" customHeight="1">
      <c r="A264" s="184"/>
      <c r="B264" s="178" t="s">
        <v>24777</v>
      </c>
      <c r="C264" s="185" t="s">
        <v>24776</v>
      </c>
      <c r="D264" s="82">
        <v>72</v>
      </c>
      <c r="E264" s="175">
        <f t="shared" si="12"/>
        <v>49.180327868852459</v>
      </c>
      <c r="F264" s="333">
        <v>60</v>
      </c>
      <c r="G264" s="341">
        <f t="shared" si="13"/>
        <v>49.18</v>
      </c>
      <c r="H264" s="341">
        <f t="shared" si="14"/>
        <v>59.999600000000001</v>
      </c>
    </row>
    <row r="265" spans="1:8" ht="101.55" customHeight="1">
      <c r="A265" s="180"/>
      <c r="B265" s="178" t="s">
        <v>24779</v>
      </c>
      <c r="C265" s="177" t="s">
        <v>24778</v>
      </c>
      <c r="D265" s="82">
        <v>72</v>
      </c>
      <c r="E265" s="175">
        <f t="shared" si="12"/>
        <v>409.8360655737705</v>
      </c>
      <c r="F265" s="333">
        <v>500</v>
      </c>
      <c r="G265" s="341">
        <f t="shared" si="13"/>
        <v>409.84</v>
      </c>
      <c r="H265" s="341">
        <f t="shared" si="14"/>
        <v>500.00479999999993</v>
      </c>
    </row>
    <row r="266" spans="1:8" ht="101.55" customHeight="1">
      <c r="A266" s="184"/>
      <c r="B266" s="178" t="s">
        <v>24781</v>
      </c>
      <c r="C266" s="177" t="s">
        <v>24780</v>
      </c>
      <c r="D266" s="82">
        <v>72</v>
      </c>
      <c r="E266" s="175">
        <f t="shared" si="12"/>
        <v>409.8360655737705</v>
      </c>
      <c r="F266" s="333">
        <v>500</v>
      </c>
      <c r="G266" s="341">
        <f t="shared" si="13"/>
        <v>409.84</v>
      </c>
      <c r="H266" s="341">
        <f t="shared" si="14"/>
        <v>500.00479999999993</v>
      </c>
    </row>
    <row r="267" spans="1:8" ht="101.55" customHeight="1">
      <c r="A267" s="184"/>
      <c r="B267" s="178" t="s">
        <v>24783</v>
      </c>
      <c r="C267" s="177" t="s">
        <v>24782</v>
      </c>
      <c r="D267" s="82">
        <v>72</v>
      </c>
      <c r="E267" s="175">
        <f t="shared" si="12"/>
        <v>696.72131147540983</v>
      </c>
      <c r="F267" s="333">
        <v>850</v>
      </c>
      <c r="G267" s="341">
        <f t="shared" si="13"/>
        <v>696.72</v>
      </c>
      <c r="H267" s="341">
        <f t="shared" si="14"/>
        <v>849.99840000000006</v>
      </c>
    </row>
    <row r="268" spans="1:8" ht="101.55" customHeight="1">
      <c r="A268" s="184"/>
      <c r="B268" s="178" t="s">
        <v>24785</v>
      </c>
      <c r="C268" s="177" t="s">
        <v>24784</v>
      </c>
      <c r="D268" s="82">
        <v>72</v>
      </c>
      <c r="E268" s="175">
        <f t="shared" si="12"/>
        <v>696.72131147540983</v>
      </c>
      <c r="F268" s="333">
        <v>850</v>
      </c>
      <c r="G268" s="341">
        <f t="shared" si="13"/>
        <v>696.72</v>
      </c>
      <c r="H268" s="341">
        <f t="shared" si="14"/>
        <v>849.99840000000006</v>
      </c>
    </row>
    <row r="269" spans="1:8" ht="101.55" customHeight="1">
      <c r="A269" s="179"/>
      <c r="B269" s="178" t="s">
        <v>24787</v>
      </c>
      <c r="C269" s="177" t="s">
        <v>24786</v>
      </c>
      <c r="D269" s="82">
        <v>72</v>
      </c>
      <c r="E269" s="175">
        <f t="shared" si="12"/>
        <v>696.72131147540983</v>
      </c>
      <c r="F269" s="333">
        <v>850</v>
      </c>
      <c r="G269" s="341">
        <f t="shared" si="13"/>
        <v>696.72</v>
      </c>
      <c r="H269" s="341">
        <f t="shared" si="14"/>
        <v>849.99840000000006</v>
      </c>
    </row>
    <row r="270" spans="1:8" ht="101.55" customHeight="1">
      <c r="A270" s="184"/>
      <c r="B270" s="178" t="s">
        <v>24789</v>
      </c>
      <c r="C270" s="177" t="s">
        <v>24788</v>
      </c>
      <c r="D270" s="82">
        <v>72</v>
      </c>
      <c r="E270" s="175">
        <f t="shared" si="12"/>
        <v>696.72131147540983</v>
      </c>
      <c r="F270" s="333">
        <v>850</v>
      </c>
      <c r="G270" s="341">
        <f t="shared" si="13"/>
        <v>696.72</v>
      </c>
      <c r="H270" s="341">
        <f t="shared" si="14"/>
        <v>849.99840000000006</v>
      </c>
    </row>
    <row r="271" spans="1:8" ht="101.55" customHeight="1">
      <c r="A271" s="179"/>
      <c r="B271" s="178" t="s">
        <v>24791</v>
      </c>
      <c r="C271" s="177" t="s">
        <v>24790</v>
      </c>
      <c r="D271" s="82">
        <v>72</v>
      </c>
      <c r="E271" s="175">
        <f t="shared" si="12"/>
        <v>639.34426229508199</v>
      </c>
      <c r="F271" s="333">
        <v>780</v>
      </c>
      <c r="G271" s="341">
        <f t="shared" si="13"/>
        <v>639.34</v>
      </c>
      <c r="H271" s="341">
        <f t="shared" si="14"/>
        <v>779.99480000000005</v>
      </c>
    </row>
    <row r="272" spans="1:8" ht="101.55" customHeight="1">
      <c r="A272" s="184"/>
      <c r="B272" s="178" t="s">
        <v>24793</v>
      </c>
      <c r="C272" s="177" t="s">
        <v>24792</v>
      </c>
      <c r="D272" s="82">
        <v>72</v>
      </c>
      <c r="E272" s="175">
        <f t="shared" si="12"/>
        <v>639.34426229508199</v>
      </c>
      <c r="F272" s="333">
        <v>780</v>
      </c>
      <c r="G272" s="341">
        <f t="shared" si="13"/>
        <v>639.34</v>
      </c>
      <c r="H272" s="341">
        <f t="shared" si="14"/>
        <v>779.99480000000005</v>
      </c>
    </row>
    <row r="273" spans="1:8" ht="101.55" customHeight="1">
      <c r="A273" s="179"/>
      <c r="B273" s="178" t="s">
        <v>24795</v>
      </c>
      <c r="C273" s="177" t="s">
        <v>24794</v>
      </c>
      <c r="D273" s="82">
        <v>72</v>
      </c>
      <c r="E273" s="175">
        <f t="shared" si="12"/>
        <v>475.40983606557376</v>
      </c>
      <c r="F273" s="333">
        <v>580</v>
      </c>
      <c r="G273" s="341">
        <f t="shared" si="13"/>
        <v>475.41</v>
      </c>
      <c r="H273" s="341">
        <f t="shared" si="14"/>
        <v>580.00020000000006</v>
      </c>
    </row>
    <row r="274" spans="1:8" ht="101.55" customHeight="1">
      <c r="A274" s="179"/>
      <c r="B274" s="178" t="s">
        <v>24797</v>
      </c>
      <c r="C274" s="177" t="s">
        <v>24796</v>
      </c>
      <c r="D274" s="82">
        <v>72</v>
      </c>
      <c r="E274" s="175">
        <f t="shared" si="12"/>
        <v>475.40983606557376</v>
      </c>
      <c r="F274" s="333">
        <v>580</v>
      </c>
      <c r="G274" s="341">
        <f t="shared" si="13"/>
        <v>475.41</v>
      </c>
      <c r="H274" s="341">
        <f t="shared" si="14"/>
        <v>580.00020000000006</v>
      </c>
    </row>
    <row r="275" spans="1:8" ht="15.6">
      <c r="A275" s="668" t="s">
        <v>24798</v>
      </c>
      <c r="B275" s="668"/>
      <c r="C275" s="668"/>
      <c r="D275" s="668"/>
      <c r="E275" s="668"/>
      <c r="F275" s="668"/>
      <c r="G275" s="668"/>
      <c r="H275" s="669"/>
    </row>
    <row r="276" spans="1:8" ht="101.55" customHeight="1">
      <c r="A276" s="173"/>
      <c r="B276" s="178" t="s">
        <v>24800</v>
      </c>
      <c r="C276" s="177" t="s">
        <v>24799</v>
      </c>
      <c r="D276" s="82">
        <v>72</v>
      </c>
      <c r="E276" s="175">
        <f>F276/1.22</f>
        <v>1213.1147540983607</v>
      </c>
      <c r="F276" s="333">
        <v>1480</v>
      </c>
      <c r="G276" s="341">
        <f t="shared" si="13"/>
        <v>1213.1099999999999</v>
      </c>
      <c r="H276" s="341">
        <f t="shared" si="14"/>
        <v>1479.9941999999999</v>
      </c>
    </row>
    <row r="277" spans="1:8" ht="101.55" customHeight="1">
      <c r="A277" s="179"/>
      <c r="B277" s="178" t="s">
        <v>24802</v>
      </c>
      <c r="C277" s="177" t="s">
        <v>24801</v>
      </c>
      <c r="D277" s="82">
        <v>72</v>
      </c>
      <c r="E277" s="175">
        <f t="shared" ref="E277:E324" si="15">F277/1.22</f>
        <v>1213.1147540983607</v>
      </c>
      <c r="F277" s="333">
        <v>1480</v>
      </c>
      <c r="G277" s="341">
        <f t="shared" si="13"/>
        <v>1213.1099999999999</v>
      </c>
      <c r="H277" s="341">
        <f t="shared" si="14"/>
        <v>1479.9941999999999</v>
      </c>
    </row>
    <row r="278" spans="1:8" ht="101.55" customHeight="1">
      <c r="A278" s="179"/>
      <c r="B278" s="178" t="s">
        <v>24804</v>
      </c>
      <c r="C278" s="177" t="s">
        <v>24803</v>
      </c>
      <c r="D278" s="82">
        <v>72</v>
      </c>
      <c r="E278" s="175">
        <f t="shared" si="15"/>
        <v>1868.8524590163936</v>
      </c>
      <c r="F278" s="333">
        <v>2280</v>
      </c>
      <c r="G278" s="341">
        <f t="shared" si="13"/>
        <v>1868.85</v>
      </c>
      <c r="H278" s="341">
        <f t="shared" si="14"/>
        <v>2279.9969999999998</v>
      </c>
    </row>
    <row r="279" spans="1:8" ht="101.55" customHeight="1">
      <c r="A279" s="179"/>
      <c r="B279" s="178" t="s">
        <v>24806</v>
      </c>
      <c r="C279" s="177" t="s">
        <v>24805</v>
      </c>
      <c r="D279" s="82">
        <v>72</v>
      </c>
      <c r="E279" s="175">
        <f t="shared" si="15"/>
        <v>1868.8524590163936</v>
      </c>
      <c r="F279" s="333">
        <v>2280</v>
      </c>
      <c r="G279" s="341">
        <f t="shared" si="13"/>
        <v>1868.85</v>
      </c>
      <c r="H279" s="341">
        <f t="shared" si="14"/>
        <v>2279.9969999999998</v>
      </c>
    </row>
    <row r="280" spans="1:8" ht="101.55" customHeight="1">
      <c r="A280" s="179"/>
      <c r="B280" s="178" t="s">
        <v>24808</v>
      </c>
      <c r="C280" s="177" t="s">
        <v>24807</v>
      </c>
      <c r="D280" s="82">
        <v>72</v>
      </c>
      <c r="E280" s="175">
        <f t="shared" si="15"/>
        <v>1295.0819672131147</v>
      </c>
      <c r="F280" s="333">
        <v>1580</v>
      </c>
      <c r="G280" s="341">
        <f t="shared" si="13"/>
        <v>1295.08</v>
      </c>
      <c r="H280" s="341">
        <f t="shared" si="14"/>
        <v>1579.9975999999999</v>
      </c>
    </row>
    <row r="281" spans="1:8" ht="101.55" customHeight="1">
      <c r="A281" s="179"/>
      <c r="B281" s="178" t="s">
        <v>24810</v>
      </c>
      <c r="C281" s="177" t="s">
        <v>24809</v>
      </c>
      <c r="D281" s="82">
        <v>72</v>
      </c>
      <c r="E281" s="175">
        <f t="shared" si="15"/>
        <v>1295.0819672131147</v>
      </c>
      <c r="F281" s="333">
        <v>1580</v>
      </c>
      <c r="G281" s="341">
        <f t="shared" si="13"/>
        <v>1295.08</v>
      </c>
      <c r="H281" s="341">
        <f t="shared" si="14"/>
        <v>1579.9975999999999</v>
      </c>
    </row>
    <row r="282" spans="1:8" ht="101.55" customHeight="1">
      <c r="A282" s="179"/>
      <c r="B282" s="178" t="s">
        <v>24812</v>
      </c>
      <c r="C282" s="177" t="s">
        <v>24811</v>
      </c>
      <c r="D282" s="82">
        <v>72</v>
      </c>
      <c r="E282" s="175">
        <f t="shared" si="15"/>
        <v>2032.7868852459017</v>
      </c>
      <c r="F282" s="333">
        <v>2480</v>
      </c>
      <c r="G282" s="341">
        <f t="shared" si="13"/>
        <v>2032.79</v>
      </c>
      <c r="H282" s="341">
        <f t="shared" si="14"/>
        <v>2480.0038</v>
      </c>
    </row>
    <row r="283" spans="1:8" ht="101.55" customHeight="1">
      <c r="A283" s="179"/>
      <c r="B283" s="178" t="s">
        <v>24814</v>
      </c>
      <c r="C283" s="177" t="s">
        <v>24813</v>
      </c>
      <c r="D283" s="82">
        <v>72</v>
      </c>
      <c r="E283" s="175">
        <f t="shared" si="15"/>
        <v>2032.7868852459017</v>
      </c>
      <c r="F283" s="333">
        <v>2480</v>
      </c>
      <c r="G283" s="341">
        <f t="shared" si="13"/>
        <v>2032.79</v>
      </c>
      <c r="H283" s="341">
        <f t="shared" si="14"/>
        <v>2480.0038</v>
      </c>
    </row>
    <row r="284" spans="1:8" ht="101.55" customHeight="1">
      <c r="A284" s="179"/>
      <c r="B284" s="178" t="s">
        <v>24816</v>
      </c>
      <c r="C284" s="177" t="s">
        <v>24815</v>
      </c>
      <c r="D284" s="82">
        <v>72</v>
      </c>
      <c r="E284" s="175">
        <f t="shared" si="15"/>
        <v>1459.016393442623</v>
      </c>
      <c r="F284" s="333">
        <v>1780</v>
      </c>
      <c r="G284" s="341">
        <f t="shared" si="13"/>
        <v>1459.02</v>
      </c>
      <c r="H284" s="341">
        <f t="shared" si="14"/>
        <v>1780.0044</v>
      </c>
    </row>
    <row r="285" spans="1:8" ht="101.55" customHeight="1">
      <c r="A285" s="179"/>
      <c r="B285" s="178" t="s">
        <v>24818</v>
      </c>
      <c r="C285" s="177" t="s">
        <v>24817</v>
      </c>
      <c r="D285" s="82">
        <v>72</v>
      </c>
      <c r="E285" s="175">
        <f t="shared" si="15"/>
        <v>1459.016393442623</v>
      </c>
      <c r="F285" s="333">
        <v>1780</v>
      </c>
      <c r="G285" s="341">
        <f t="shared" si="13"/>
        <v>1459.02</v>
      </c>
      <c r="H285" s="341">
        <f t="shared" si="14"/>
        <v>1780.0044</v>
      </c>
    </row>
    <row r="286" spans="1:8" ht="101.55" customHeight="1">
      <c r="A286" s="179"/>
      <c r="B286" s="178" t="s">
        <v>24820</v>
      </c>
      <c r="C286" s="177" t="s">
        <v>24819</v>
      </c>
      <c r="D286" s="82">
        <v>72</v>
      </c>
      <c r="E286" s="175">
        <f t="shared" si="15"/>
        <v>2868.8524590163934</v>
      </c>
      <c r="F286" s="334">
        <v>3500</v>
      </c>
      <c r="G286" s="341">
        <f t="shared" si="13"/>
        <v>2868.85</v>
      </c>
      <c r="H286" s="341">
        <f t="shared" si="14"/>
        <v>3499.9969999999998</v>
      </c>
    </row>
    <row r="287" spans="1:8" ht="101.55" customHeight="1">
      <c r="A287" s="179"/>
      <c r="B287" s="178" t="s">
        <v>24822</v>
      </c>
      <c r="C287" s="177" t="s">
        <v>24821</v>
      </c>
      <c r="D287" s="82">
        <v>72</v>
      </c>
      <c r="E287" s="175">
        <f t="shared" si="15"/>
        <v>2868.8524590163934</v>
      </c>
      <c r="F287" s="334">
        <v>3500</v>
      </c>
      <c r="G287" s="341">
        <f t="shared" si="13"/>
        <v>2868.85</v>
      </c>
      <c r="H287" s="341">
        <f t="shared" si="14"/>
        <v>3499.9969999999998</v>
      </c>
    </row>
    <row r="288" spans="1:8" ht="101.55" customHeight="1">
      <c r="A288" s="179"/>
      <c r="B288" s="178" t="s">
        <v>24824</v>
      </c>
      <c r="C288" s="177" t="s">
        <v>24823</v>
      </c>
      <c r="D288" s="82">
        <v>72</v>
      </c>
      <c r="E288" s="175">
        <f t="shared" si="15"/>
        <v>3688.5245901639346</v>
      </c>
      <c r="F288" s="334">
        <v>4500</v>
      </c>
      <c r="G288" s="341">
        <f t="shared" si="13"/>
        <v>3688.52</v>
      </c>
      <c r="H288" s="341">
        <f t="shared" si="14"/>
        <v>4499.9943999999996</v>
      </c>
    </row>
    <row r="289" spans="1:8" ht="101.55" customHeight="1">
      <c r="A289" s="179"/>
      <c r="B289" s="178" t="s">
        <v>24826</v>
      </c>
      <c r="C289" s="177" t="s">
        <v>24825</v>
      </c>
      <c r="D289" s="82">
        <v>72</v>
      </c>
      <c r="E289" s="175">
        <f t="shared" si="15"/>
        <v>3688.5245901639346</v>
      </c>
      <c r="F289" s="334">
        <v>4500</v>
      </c>
      <c r="G289" s="341">
        <f t="shared" si="13"/>
        <v>3688.52</v>
      </c>
      <c r="H289" s="341">
        <f t="shared" si="14"/>
        <v>4499.9943999999996</v>
      </c>
    </row>
    <row r="290" spans="1:8" ht="101.55" customHeight="1">
      <c r="A290" s="179"/>
      <c r="B290" s="178" t="s">
        <v>24828</v>
      </c>
      <c r="C290" s="177" t="s">
        <v>24827</v>
      </c>
      <c r="D290" s="82">
        <v>72</v>
      </c>
      <c r="E290" s="175">
        <f t="shared" si="15"/>
        <v>4754.0983606557375</v>
      </c>
      <c r="F290" s="334">
        <v>5800</v>
      </c>
      <c r="G290" s="341">
        <f t="shared" si="13"/>
        <v>4754.1000000000004</v>
      </c>
      <c r="H290" s="341">
        <f t="shared" si="14"/>
        <v>5800.0020000000004</v>
      </c>
    </row>
    <row r="291" spans="1:8" ht="101.55" customHeight="1">
      <c r="A291" s="179"/>
      <c r="B291" s="178" t="s">
        <v>24830</v>
      </c>
      <c r="C291" s="177" t="s">
        <v>24829</v>
      </c>
      <c r="D291" s="82">
        <v>72</v>
      </c>
      <c r="E291" s="175">
        <f t="shared" si="15"/>
        <v>4754.0983606557375</v>
      </c>
      <c r="F291" s="334">
        <v>5800</v>
      </c>
      <c r="G291" s="341">
        <f t="shared" si="13"/>
        <v>4754.1000000000004</v>
      </c>
      <c r="H291" s="341">
        <f t="shared" si="14"/>
        <v>5800.0020000000004</v>
      </c>
    </row>
    <row r="292" spans="1:8" ht="101.55" customHeight="1">
      <c r="A292" s="179"/>
      <c r="B292" s="178" t="s">
        <v>24832</v>
      </c>
      <c r="C292" s="177" t="s">
        <v>24831</v>
      </c>
      <c r="D292" s="82">
        <v>72</v>
      </c>
      <c r="E292" s="175">
        <f t="shared" si="15"/>
        <v>3934.4262295081967</v>
      </c>
      <c r="F292" s="334">
        <v>4800</v>
      </c>
      <c r="G292" s="341">
        <f t="shared" si="13"/>
        <v>3934.43</v>
      </c>
      <c r="H292" s="341">
        <f t="shared" si="14"/>
        <v>4800.0045999999993</v>
      </c>
    </row>
    <row r="293" spans="1:8" ht="101.55" customHeight="1">
      <c r="A293" s="179"/>
      <c r="B293" s="178" t="s">
        <v>24834</v>
      </c>
      <c r="C293" s="177" t="s">
        <v>24833</v>
      </c>
      <c r="D293" s="82">
        <v>72</v>
      </c>
      <c r="E293" s="175">
        <f t="shared" si="15"/>
        <v>3934.4262295081967</v>
      </c>
      <c r="F293" s="334">
        <v>4800</v>
      </c>
      <c r="G293" s="341">
        <f t="shared" si="13"/>
        <v>3934.43</v>
      </c>
      <c r="H293" s="341">
        <f t="shared" si="14"/>
        <v>4800.0045999999993</v>
      </c>
    </row>
    <row r="294" spans="1:8" ht="101.55" customHeight="1">
      <c r="A294" s="179"/>
      <c r="B294" s="178" t="s">
        <v>24836</v>
      </c>
      <c r="C294" s="177" t="s">
        <v>24835</v>
      </c>
      <c r="D294" s="82">
        <v>72</v>
      </c>
      <c r="E294" s="175">
        <f t="shared" si="15"/>
        <v>2459.0163934426232</v>
      </c>
      <c r="F294" s="334">
        <v>3000</v>
      </c>
      <c r="G294" s="341">
        <f t="shared" si="13"/>
        <v>2459.02</v>
      </c>
      <c r="H294" s="341">
        <f t="shared" si="14"/>
        <v>3000.0043999999998</v>
      </c>
    </row>
    <row r="295" spans="1:8" ht="101.55" customHeight="1">
      <c r="A295" s="179"/>
      <c r="B295" s="178" t="s">
        <v>24838</v>
      </c>
      <c r="C295" s="177" t="s">
        <v>24837</v>
      </c>
      <c r="D295" s="82">
        <v>72</v>
      </c>
      <c r="E295" s="175">
        <f t="shared" si="15"/>
        <v>2459.0163934426232</v>
      </c>
      <c r="F295" s="334">
        <v>3000</v>
      </c>
      <c r="G295" s="341">
        <f t="shared" si="13"/>
        <v>2459.02</v>
      </c>
      <c r="H295" s="341">
        <f t="shared" si="14"/>
        <v>3000.0043999999998</v>
      </c>
    </row>
    <row r="296" spans="1:8" ht="101.55" customHeight="1">
      <c r="A296" s="179"/>
      <c r="B296" s="178" t="s">
        <v>24840</v>
      </c>
      <c r="C296" s="177" t="s">
        <v>24839</v>
      </c>
      <c r="D296" s="82">
        <v>72</v>
      </c>
      <c r="E296" s="175">
        <f t="shared" si="15"/>
        <v>4508.1967213114758</v>
      </c>
      <c r="F296" s="334">
        <v>5500</v>
      </c>
      <c r="G296" s="341">
        <f t="shared" si="13"/>
        <v>4508.2</v>
      </c>
      <c r="H296" s="341">
        <f t="shared" si="14"/>
        <v>5500.0039999999999</v>
      </c>
    </row>
    <row r="297" spans="1:8" ht="101.55" customHeight="1">
      <c r="A297" s="186"/>
      <c r="B297" s="178" t="s">
        <v>24842</v>
      </c>
      <c r="C297" s="177" t="s">
        <v>24841</v>
      </c>
      <c r="D297" s="82">
        <v>72</v>
      </c>
      <c r="E297" s="175">
        <f t="shared" si="15"/>
        <v>4508.1967213114758</v>
      </c>
      <c r="F297" s="334">
        <v>5500</v>
      </c>
      <c r="G297" s="341">
        <f t="shared" si="13"/>
        <v>4508.2</v>
      </c>
      <c r="H297" s="341">
        <f t="shared" si="14"/>
        <v>5500.0039999999999</v>
      </c>
    </row>
    <row r="298" spans="1:8" ht="101.55" customHeight="1">
      <c r="A298" s="179"/>
      <c r="B298" s="178" t="s">
        <v>24844</v>
      </c>
      <c r="C298" s="177" t="s">
        <v>24843</v>
      </c>
      <c r="D298" s="82">
        <v>72</v>
      </c>
      <c r="E298" s="175">
        <f t="shared" si="15"/>
        <v>2868.8524590163934</v>
      </c>
      <c r="F298" s="334">
        <v>3500</v>
      </c>
      <c r="G298" s="341">
        <f t="shared" si="13"/>
        <v>2868.85</v>
      </c>
      <c r="H298" s="341">
        <f t="shared" si="14"/>
        <v>3499.9969999999998</v>
      </c>
    </row>
    <row r="299" spans="1:8" ht="101.55" customHeight="1">
      <c r="A299" s="186"/>
      <c r="B299" s="178" t="s">
        <v>24846</v>
      </c>
      <c r="C299" s="177" t="s">
        <v>24845</v>
      </c>
      <c r="D299" s="82">
        <v>72</v>
      </c>
      <c r="E299" s="175">
        <f t="shared" si="15"/>
        <v>2868.8524590163934</v>
      </c>
      <c r="F299" s="334">
        <v>3500</v>
      </c>
      <c r="G299" s="341">
        <f t="shared" si="13"/>
        <v>2868.85</v>
      </c>
      <c r="H299" s="341">
        <f t="shared" si="14"/>
        <v>3499.9969999999998</v>
      </c>
    </row>
    <row r="300" spans="1:8" ht="101.55" customHeight="1">
      <c r="A300" s="179"/>
      <c r="B300" s="178" t="s">
        <v>24848</v>
      </c>
      <c r="C300" s="177" t="s">
        <v>24847</v>
      </c>
      <c r="D300" s="82">
        <v>72</v>
      </c>
      <c r="E300" s="175">
        <f t="shared" si="15"/>
        <v>5163.9344262295081</v>
      </c>
      <c r="F300" s="334">
        <v>6300</v>
      </c>
      <c r="G300" s="341">
        <f t="shared" si="13"/>
        <v>5163.93</v>
      </c>
      <c r="H300" s="341">
        <f t="shared" si="14"/>
        <v>6299.9946</v>
      </c>
    </row>
    <row r="301" spans="1:8" ht="101.55" customHeight="1">
      <c r="A301" s="186"/>
      <c r="B301" s="178" t="s">
        <v>24850</v>
      </c>
      <c r="C301" s="177" t="s">
        <v>24849</v>
      </c>
      <c r="D301" s="82">
        <v>72</v>
      </c>
      <c r="E301" s="175">
        <f t="shared" si="15"/>
        <v>5163.9344262295081</v>
      </c>
      <c r="F301" s="334">
        <v>6300</v>
      </c>
      <c r="G301" s="341">
        <f t="shared" si="13"/>
        <v>5163.93</v>
      </c>
      <c r="H301" s="341">
        <f t="shared" si="14"/>
        <v>6299.9946</v>
      </c>
    </row>
    <row r="302" spans="1:8" ht="101.55" customHeight="1">
      <c r="A302" s="179"/>
      <c r="B302" s="178" t="s">
        <v>24852</v>
      </c>
      <c r="C302" s="177" t="s">
        <v>24851</v>
      </c>
      <c r="D302" s="82">
        <v>72</v>
      </c>
      <c r="E302" s="175">
        <f t="shared" si="15"/>
        <v>4098.3606557377052</v>
      </c>
      <c r="F302" s="334">
        <v>5000</v>
      </c>
      <c r="G302" s="341">
        <f t="shared" si="13"/>
        <v>4098.3599999999997</v>
      </c>
      <c r="H302" s="341">
        <f t="shared" si="14"/>
        <v>4999.9991999999993</v>
      </c>
    </row>
    <row r="303" spans="1:8" ht="101.55" customHeight="1">
      <c r="A303" s="186"/>
      <c r="B303" s="178" t="s">
        <v>24854</v>
      </c>
      <c r="C303" s="177" t="s">
        <v>24853</v>
      </c>
      <c r="D303" s="82">
        <v>72</v>
      </c>
      <c r="E303" s="175">
        <f t="shared" si="15"/>
        <v>4098.3606557377052</v>
      </c>
      <c r="F303" s="334">
        <v>5000</v>
      </c>
      <c r="G303" s="341">
        <f t="shared" si="13"/>
        <v>4098.3599999999997</v>
      </c>
      <c r="H303" s="341">
        <f t="shared" si="14"/>
        <v>4999.9991999999993</v>
      </c>
    </row>
    <row r="304" spans="1:8" ht="101.55" customHeight="1">
      <c r="A304" s="180"/>
      <c r="B304" s="178" t="s">
        <v>24856</v>
      </c>
      <c r="C304" s="177" t="s">
        <v>24855</v>
      </c>
      <c r="D304" s="82">
        <v>72</v>
      </c>
      <c r="E304" s="175">
        <f t="shared" si="15"/>
        <v>6475.4098360655735</v>
      </c>
      <c r="F304" s="334">
        <v>7900</v>
      </c>
      <c r="G304" s="341">
        <f t="shared" si="13"/>
        <v>6475.41</v>
      </c>
      <c r="H304" s="341">
        <f t="shared" si="14"/>
        <v>7900.0001999999995</v>
      </c>
    </row>
    <row r="305" spans="1:8" ht="101.55" customHeight="1">
      <c r="A305" s="187"/>
      <c r="B305" s="178" t="s">
        <v>24858</v>
      </c>
      <c r="C305" s="177" t="s">
        <v>24857</v>
      </c>
      <c r="D305" s="82">
        <v>72</v>
      </c>
      <c r="E305" s="175">
        <f t="shared" si="15"/>
        <v>6475.4098360655735</v>
      </c>
      <c r="F305" s="334">
        <v>7900</v>
      </c>
      <c r="G305" s="341">
        <f t="shared" si="13"/>
        <v>6475.41</v>
      </c>
      <c r="H305" s="341">
        <f t="shared" si="14"/>
        <v>7900.0001999999995</v>
      </c>
    </row>
    <row r="306" spans="1:8" ht="101.55" customHeight="1">
      <c r="A306" s="187"/>
      <c r="B306" s="178" t="s">
        <v>24860</v>
      </c>
      <c r="C306" s="177" t="s">
        <v>24859</v>
      </c>
      <c r="D306" s="82">
        <v>72</v>
      </c>
      <c r="E306" s="175">
        <f t="shared" si="15"/>
        <v>6311.4754098360654</v>
      </c>
      <c r="F306" s="334">
        <v>7700</v>
      </c>
      <c r="G306" s="341">
        <f t="shared" si="13"/>
        <v>6311.48</v>
      </c>
      <c r="H306" s="341">
        <f t="shared" si="14"/>
        <v>7700.0055999999995</v>
      </c>
    </row>
    <row r="307" spans="1:8" ht="101.55" customHeight="1">
      <c r="A307" s="187"/>
      <c r="B307" s="178" t="s">
        <v>24862</v>
      </c>
      <c r="C307" s="177" t="s">
        <v>24861</v>
      </c>
      <c r="D307" s="82">
        <v>72</v>
      </c>
      <c r="E307" s="175">
        <f t="shared" si="15"/>
        <v>6311.4754098360654</v>
      </c>
      <c r="F307" s="334">
        <v>7700</v>
      </c>
      <c r="G307" s="341">
        <f t="shared" si="13"/>
        <v>6311.48</v>
      </c>
      <c r="H307" s="341">
        <f t="shared" si="14"/>
        <v>7700.0055999999995</v>
      </c>
    </row>
    <row r="308" spans="1:8" ht="101.55" customHeight="1">
      <c r="A308" s="188"/>
      <c r="B308" s="178" t="s">
        <v>24864</v>
      </c>
      <c r="C308" s="177" t="s">
        <v>24863</v>
      </c>
      <c r="D308" s="82">
        <v>72</v>
      </c>
      <c r="E308" s="175">
        <f t="shared" si="15"/>
        <v>3663.9344262295081</v>
      </c>
      <c r="F308" s="334">
        <v>4470</v>
      </c>
      <c r="G308" s="341">
        <f t="shared" si="13"/>
        <v>3663.93</v>
      </c>
      <c r="H308" s="341">
        <f t="shared" si="14"/>
        <v>4469.9946</v>
      </c>
    </row>
    <row r="309" spans="1:8" ht="101.55" customHeight="1">
      <c r="A309" s="179"/>
      <c r="B309" s="178" t="s">
        <v>24866</v>
      </c>
      <c r="C309" s="177" t="s">
        <v>24865</v>
      </c>
      <c r="D309" s="82">
        <v>72</v>
      </c>
      <c r="E309" s="175">
        <f t="shared" si="15"/>
        <v>1229.5081967213116</v>
      </c>
      <c r="F309" s="334">
        <v>1500</v>
      </c>
      <c r="G309" s="341">
        <f t="shared" si="13"/>
        <v>1229.51</v>
      </c>
      <c r="H309" s="341">
        <f t="shared" si="14"/>
        <v>1500.0021999999999</v>
      </c>
    </row>
    <row r="310" spans="1:8" ht="101.55" customHeight="1">
      <c r="A310" s="179"/>
      <c r="B310" s="178" t="s">
        <v>24867</v>
      </c>
      <c r="C310" s="177" t="s">
        <v>24865</v>
      </c>
      <c r="D310" s="82">
        <v>72</v>
      </c>
      <c r="E310" s="175">
        <f t="shared" si="15"/>
        <v>1360.655737704918</v>
      </c>
      <c r="F310" s="333">
        <v>1660</v>
      </c>
      <c r="G310" s="341">
        <f t="shared" si="13"/>
        <v>1360.66</v>
      </c>
      <c r="H310" s="341">
        <f t="shared" si="14"/>
        <v>1660.0052000000001</v>
      </c>
    </row>
    <row r="311" spans="1:8" ht="101.55" customHeight="1">
      <c r="A311" s="186"/>
      <c r="B311" s="178" t="s">
        <v>24869</v>
      </c>
      <c r="C311" s="177" t="s">
        <v>24868</v>
      </c>
      <c r="D311" s="82">
        <v>72</v>
      </c>
      <c r="E311" s="175">
        <f t="shared" si="15"/>
        <v>442.62295081967216</v>
      </c>
      <c r="F311" s="333">
        <v>540</v>
      </c>
      <c r="G311" s="341">
        <f t="shared" si="13"/>
        <v>442.62</v>
      </c>
      <c r="H311" s="341">
        <f t="shared" si="14"/>
        <v>539.99639999999999</v>
      </c>
    </row>
    <row r="312" spans="1:8" ht="101.55" customHeight="1">
      <c r="A312" s="186"/>
      <c r="B312" s="178" t="s">
        <v>24871</v>
      </c>
      <c r="C312" s="177" t="s">
        <v>24870</v>
      </c>
      <c r="D312" s="82">
        <v>72</v>
      </c>
      <c r="E312" s="175">
        <f t="shared" si="15"/>
        <v>737.70491803278685</v>
      </c>
      <c r="F312" s="333">
        <v>900</v>
      </c>
      <c r="G312" s="341">
        <f t="shared" si="13"/>
        <v>737.7</v>
      </c>
      <c r="H312" s="341">
        <f t="shared" si="14"/>
        <v>899.99400000000003</v>
      </c>
    </row>
    <row r="313" spans="1:8" ht="101.55" customHeight="1">
      <c r="A313" s="186"/>
      <c r="B313" s="178" t="s">
        <v>24873</v>
      </c>
      <c r="C313" s="177" t="s">
        <v>24872</v>
      </c>
      <c r="D313" s="82">
        <v>72</v>
      </c>
      <c r="E313" s="175">
        <f t="shared" si="15"/>
        <v>565.57377049180332</v>
      </c>
      <c r="F313" s="333">
        <v>690</v>
      </c>
      <c r="G313" s="341">
        <f t="shared" si="13"/>
        <v>565.57000000000005</v>
      </c>
      <c r="H313" s="341">
        <f t="shared" si="14"/>
        <v>689.99540000000002</v>
      </c>
    </row>
    <row r="314" spans="1:8" ht="101.55" customHeight="1">
      <c r="A314" s="186"/>
      <c r="B314" s="178" t="s">
        <v>24875</v>
      </c>
      <c r="C314" s="177" t="s">
        <v>24874</v>
      </c>
      <c r="D314" s="82">
        <v>72</v>
      </c>
      <c r="E314" s="175">
        <f t="shared" si="15"/>
        <v>385.24590163934425</v>
      </c>
      <c r="F314" s="333">
        <v>470</v>
      </c>
      <c r="G314" s="341">
        <f t="shared" si="13"/>
        <v>385.25</v>
      </c>
      <c r="H314" s="341">
        <f t="shared" si="14"/>
        <v>470.005</v>
      </c>
    </row>
    <row r="315" spans="1:8" ht="101.55" customHeight="1">
      <c r="A315" s="186"/>
      <c r="B315" s="178" t="s">
        <v>24877</v>
      </c>
      <c r="C315" s="177" t="s">
        <v>24876</v>
      </c>
      <c r="D315" s="82">
        <v>72</v>
      </c>
      <c r="E315" s="175">
        <f t="shared" si="15"/>
        <v>590.1639344262295</v>
      </c>
      <c r="F315" s="333">
        <v>720</v>
      </c>
      <c r="G315" s="341">
        <f t="shared" si="13"/>
        <v>590.16</v>
      </c>
      <c r="H315" s="341">
        <f t="shared" si="14"/>
        <v>719.99519999999995</v>
      </c>
    </row>
    <row r="316" spans="1:8" ht="101.55" customHeight="1">
      <c r="A316" s="186"/>
      <c r="B316" s="178" t="s">
        <v>24879</v>
      </c>
      <c r="C316" s="177" t="s">
        <v>24878</v>
      </c>
      <c r="D316" s="82">
        <v>72</v>
      </c>
      <c r="E316" s="175">
        <f t="shared" si="15"/>
        <v>737.70491803278685</v>
      </c>
      <c r="F316" s="333">
        <v>900</v>
      </c>
      <c r="G316" s="341">
        <f t="shared" si="13"/>
        <v>737.7</v>
      </c>
      <c r="H316" s="341">
        <f t="shared" si="14"/>
        <v>899.99400000000003</v>
      </c>
    </row>
    <row r="317" spans="1:8" ht="101.55" customHeight="1">
      <c r="A317" s="186"/>
      <c r="B317" s="178" t="s">
        <v>24881</v>
      </c>
      <c r="C317" s="177" t="s">
        <v>24880</v>
      </c>
      <c r="D317" s="82">
        <v>72</v>
      </c>
      <c r="E317" s="175">
        <f t="shared" si="15"/>
        <v>762.29508196721315</v>
      </c>
      <c r="F317" s="333">
        <v>930</v>
      </c>
      <c r="G317" s="341">
        <f t="shared" si="13"/>
        <v>762.3</v>
      </c>
      <c r="H317" s="341">
        <f t="shared" si="14"/>
        <v>930.00599999999997</v>
      </c>
    </row>
    <row r="318" spans="1:8" ht="101.55" customHeight="1">
      <c r="A318" s="186"/>
      <c r="B318" s="178" t="s">
        <v>24883</v>
      </c>
      <c r="C318" s="177" t="s">
        <v>24882</v>
      </c>
      <c r="D318" s="82">
        <v>72</v>
      </c>
      <c r="E318" s="175">
        <f t="shared" si="15"/>
        <v>467.2131147540984</v>
      </c>
      <c r="F318" s="333">
        <v>570</v>
      </c>
      <c r="G318" s="341">
        <f t="shared" si="13"/>
        <v>467.21</v>
      </c>
      <c r="H318" s="341">
        <f t="shared" si="14"/>
        <v>569.99619999999993</v>
      </c>
    </row>
    <row r="319" spans="1:8" ht="101.55" customHeight="1">
      <c r="A319" s="186"/>
      <c r="B319" s="178" t="s">
        <v>24885</v>
      </c>
      <c r="C319" s="177" t="s">
        <v>24884</v>
      </c>
      <c r="D319" s="82">
        <v>72</v>
      </c>
      <c r="E319" s="175">
        <f t="shared" si="15"/>
        <v>508.19672131147541</v>
      </c>
      <c r="F319" s="333">
        <v>620</v>
      </c>
      <c r="G319" s="341">
        <f t="shared" si="13"/>
        <v>508.2</v>
      </c>
      <c r="H319" s="341">
        <f t="shared" si="14"/>
        <v>620.00400000000002</v>
      </c>
    </row>
    <row r="320" spans="1:8" ht="101.55" customHeight="1">
      <c r="A320" s="179"/>
      <c r="B320" s="178" t="s">
        <v>24887</v>
      </c>
      <c r="C320" s="177" t="s">
        <v>24886</v>
      </c>
      <c r="D320" s="82">
        <v>72</v>
      </c>
      <c r="E320" s="175">
        <f t="shared" si="15"/>
        <v>1031.967213114754</v>
      </c>
      <c r="F320" s="333">
        <v>1259</v>
      </c>
      <c r="G320" s="341">
        <f t="shared" si="13"/>
        <v>1031.97</v>
      </c>
      <c r="H320" s="341">
        <f t="shared" si="14"/>
        <v>1259.0034000000001</v>
      </c>
    </row>
    <row r="321" spans="1:8" ht="101.55" customHeight="1">
      <c r="A321" s="186"/>
      <c r="B321" s="178" t="s">
        <v>24889</v>
      </c>
      <c r="C321" s="177" t="s">
        <v>24888</v>
      </c>
      <c r="D321" s="82">
        <v>72</v>
      </c>
      <c r="E321" s="175">
        <f t="shared" si="15"/>
        <v>2129.5081967213114</v>
      </c>
      <c r="F321" s="333">
        <v>2598</v>
      </c>
      <c r="G321" s="341">
        <f t="shared" si="13"/>
        <v>2129.5100000000002</v>
      </c>
      <c r="H321" s="341">
        <f t="shared" si="14"/>
        <v>2598.0022000000004</v>
      </c>
    </row>
    <row r="322" spans="1:8" ht="101.55" customHeight="1">
      <c r="A322" s="186"/>
      <c r="B322" s="178" t="s">
        <v>24891</v>
      </c>
      <c r="C322" s="177" t="s">
        <v>24890</v>
      </c>
      <c r="D322" s="82">
        <v>72</v>
      </c>
      <c r="E322" s="175">
        <f t="shared" si="15"/>
        <v>73.770491803278688</v>
      </c>
      <c r="F322" s="333">
        <v>90</v>
      </c>
      <c r="G322" s="341">
        <f t="shared" si="13"/>
        <v>73.77</v>
      </c>
      <c r="H322" s="341">
        <f t="shared" si="14"/>
        <v>89.999399999999994</v>
      </c>
    </row>
    <row r="323" spans="1:8" ht="101.55" customHeight="1">
      <c r="A323" s="179"/>
      <c r="B323" s="178" t="s">
        <v>24893</v>
      </c>
      <c r="C323" s="177" t="s">
        <v>24892</v>
      </c>
      <c r="D323" s="82">
        <v>72</v>
      </c>
      <c r="E323" s="175">
        <f t="shared" si="15"/>
        <v>3770.4918032786886</v>
      </c>
      <c r="F323" s="333">
        <v>4600</v>
      </c>
      <c r="G323" s="341">
        <f t="shared" si="13"/>
        <v>3770.49</v>
      </c>
      <c r="H323" s="341">
        <f t="shared" si="14"/>
        <v>4599.9977999999992</v>
      </c>
    </row>
    <row r="324" spans="1:8" ht="101.55" customHeight="1">
      <c r="A324" s="179"/>
      <c r="B324" s="178" t="s">
        <v>24895</v>
      </c>
      <c r="C324" s="177" t="s">
        <v>24894</v>
      </c>
      <c r="D324" s="82">
        <v>72</v>
      </c>
      <c r="E324" s="175">
        <f t="shared" si="15"/>
        <v>5245.9016393442625</v>
      </c>
      <c r="F324" s="333">
        <v>6400</v>
      </c>
      <c r="G324" s="341">
        <f t="shared" si="13"/>
        <v>5245.9</v>
      </c>
      <c r="H324" s="341">
        <f t="shared" si="14"/>
        <v>6399.9979999999996</v>
      </c>
    </row>
    <row r="325" spans="1:8" ht="15.6">
      <c r="A325" s="670" t="s">
        <v>24896</v>
      </c>
      <c r="B325" s="668"/>
      <c r="C325" s="668"/>
      <c r="D325" s="668"/>
      <c r="E325" s="668"/>
      <c r="F325" s="668"/>
      <c r="G325" s="668"/>
      <c r="H325" s="669"/>
    </row>
    <row r="326" spans="1:8" ht="101.55" customHeight="1">
      <c r="A326" s="173"/>
      <c r="B326" s="178" t="s">
        <v>24898</v>
      </c>
      <c r="C326" s="177" t="s">
        <v>24897</v>
      </c>
      <c r="D326" s="82">
        <v>72</v>
      </c>
      <c r="E326" s="175">
        <f>F326/1.22</f>
        <v>3852.4590163934427</v>
      </c>
      <c r="F326" s="333">
        <v>4700</v>
      </c>
      <c r="G326" s="341">
        <f t="shared" si="13"/>
        <v>3852.46</v>
      </c>
      <c r="H326" s="341">
        <f t="shared" si="14"/>
        <v>4700.0011999999997</v>
      </c>
    </row>
    <row r="327" spans="1:8" ht="101.55" customHeight="1">
      <c r="A327" s="187"/>
      <c r="B327" s="190" t="s">
        <v>24900</v>
      </c>
      <c r="C327" s="189" t="s">
        <v>24899</v>
      </c>
      <c r="D327" s="82">
        <v>72</v>
      </c>
      <c r="E327" s="175">
        <f t="shared" ref="E327:E390" si="16">F327/1.22</f>
        <v>3852.4590163934427</v>
      </c>
      <c r="F327" s="333">
        <v>4700</v>
      </c>
      <c r="G327" s="341">
        <f t="shared" ref="G327:G390" si="17">ROUND(E327*(1-HLOOKUP(D327,$1:$2,2,FALSE)),2)</f>
        <v>3852.46</v>
      </c>
      <c r="H327" s="341">
        <f t="shared" ref="H327:H390" si="18">G327*1.22</f>
        <v>4700.0011999999997</v>
      </c>
    </row>
    <row r="328" spans="1:8" ht="101.55" customHeight="1">
      <c r="A328" s="180"/>
      <c r="B328" s="178" t="s">
        <v>24902</v>
      </c>
      <c r="C328" s="177" t="s">
        <v>24901</v>
      </c>
      <c r="D328" s="82">
        <v>72</v>
      </c>
      <c r="E328" s="175">
        <f t="shared" si="16"/>
        <v>3852.4590163934427</v>
      </c>
      <c r="F328" s="333">
        <v>4700</v>
      </c>
      <c r="G328" s="341">
        <f t="shared" si="17"/>
        <v>3852.46</v>
      </c>
      <c r="H328" s="341">
        <f t="shared" si="18"/>
        <v>4700.0011999999997</v>
      </c>
    </row>
    <row r="329" spans="1:8" ht="101.55" customHeight="1">
      <c r="A329" s="187"/>
      <c r="B329" s="178" t="s">
        <v>24904</v>
      </c>
      <c r="C329" s="177" t="s">
        <v>24903</v>
      </c>
      <c r="D329" s="82">
        <v>72</v>
      </c>
      <c r="E329" s="175">
        <f t="shared" si="16"/>
        <v>3852.4590163934427</v>
      </c>
      <c r="F329" s="333">
        <v>4700</v>
      </c>
      <c r="G329" s="341">
        <f t="shared" si="17"/>
        <v>3852.46</v>
      </c>
      <c r="H329" s="341">
        <f t="shared" si="18"/>
        <v>4700.0011999999997</v>
      </c>
    </row>
    <row r="330" spans="1:8" ht="101.55" customHeight="1">
      <c r="A330" s="180"/>
      <c r="B330" s="178" t="s">
        <v>24906</v>
      </c>
      <c r="C330" s="177" t="s">
        <v>24905</v>
      </c>
      <c r="D330" s="82">
        <v>72</v>
      </c>
      <c r="E330" s="175">
        <f t="shared" si="16"/>
        <v>4319.6721311475412</v>
      </c>
      <c r="F330" s="333">
        <v>5270</v>
      </c>
      <c r="G330" s="341">
        <f t="shared" si="17"/>
        <v>4319.67</v>
      </c>
      <c r="H330" s="341">
        <f t="shared" si="18"/>
        <v>5269.9974000000002</v>
      </c>
    </row>
    <row r="331" spans="1:8" ht="101.55" customHeight="1">
      <c r="A331" s="187"/>
      <c r="B331" s="178" t="s">
        <v>24908</v>
      </c>
      <c r="C331" s="177" t="s">
        <v>24907</v>
      </c>
      <c r="D331" s="82">
        <v>72</v>
      </c>
      <c r="E331" s="175">
        <f t="shared" si="16"/>
        <v>4319.6721311475412</v>
      </c>
      <c r="F331" s="333">
        <v>5270</v>
      </c>
      <c r="G331" s="341">
        <f t="shared" si="17"/>
        <v>4319.67</v>
      </c>
      <c r="H331" s="341">
        <f t="shared" si="18"/>
        <v>5269.9974000000002</v>
      </c>
    </row>
    <row r="332" spans="1:8" ht="101.55" customHeight="1">
      <c r="A332" s="180"/>
      <c r="B332" s="178" t="s">
        <v>24910</v>
      </c>
      <c r="C332" s="177" t="s">
        <v>24909</v>
      </c>
      <c r="D332" s="82">
        <v>72</v>
      </c>
      <c r="E332" s="175">
        <f t="shared" si="16"/>
        <v>4319.6721311475412</v>
      </c>
      <c r="F332" s="333">
        <v>5270</v>
      </c>
      <c r="G332" s="341">
        <f t="shared" si="17"/>
        <v>4319.67</v>
      </c>
      <c r="H332" s="341">
        <f t="shared" si="18"/>
        <v>5269.9974000000002</v>
      </c>
    </row>
    <row r="333" spans="1:8" ht="101.55" customHeight="1">
      <c r="A333" s="187"/>
      <c r="B333" s="178" t="s">
        <v>24912</v>
      </c>
      <c r="C333" s="177" t="s">
        <v>24911</v>
      </c>
      <c r="D333" s="82">
        <v>72</v>
      </c>
      <c r="E333" s="175">
        <f t="shared" si="16"/>
        <v>4319.6721311475412</v>
      </c>
      <c r="F333" s="333">
        <v>5270</v>
      </c>
      <c r="G333" s="341">
        <f t="shared" si="17"/>
        <v>4319.67</v>
      </c>
      <c r="H333" s="341">
        <f t="shared" si="18"/>
        <v>5269.9974000000002</v>
      </c>
    </row>
    <row r="334" spans="1:8" ht="101.55" customHeight="1">
      <c r="A334" s="180"/>
      <c r="B334" s="178" t="s">
        <v>24914</v>
      </c>
      <c r="C334" s="177" t="s">
        <v>24913</v>
      </c>
      <c r="D334" s="82">
        <v>72</v>
      </c>
      <c r="E334" s="175">
        <f t="shared" si="16"/>
        <v>5081.9672131147545</v>
      </c>
      <c r="F334" s="333">
        <v>6200</v>
      </c>
      <c r="G334" s="341">
        <f t="shared" si="17"/>
        <v>5081.97</v>
      </c>
      <c r="H334" s="341">
        <f t="shared" si="18"/>
        <v>6200.0034000000005</v>
      </c>
    </row>
    <row r="335" spans="1:8" ht="101.55" customHeight="1">
      <c r="A335" s="187"/>
      <c r="B335" s="178" t="s">
        <v>24916</v>
      </c>
      <c r="C335" s="177" t="s">
        <v>24915</v>
      </c>
      <c r="D335" s="82">
        <v>72</v>
      </c>
      <c r="E335" s="175">
        <f t="shared" si="16"/>
        <v>5081.9672131147545</v>
      </c>
      <c r="F335" s="333">
        <v>6200</v>
      </c>
      <c r="G335" s="341">
        <f t="shared" si="17"/>
        <v>5081.97</v>
      </c>
      <c r="H335" s="341">
        <f t="shared" si="18"/>
        <v>6200.0034000000005</v>
      </c>
    </row>
    <row r="336" spans="1:8" ht="101.55" customHeight="1">
      <c r="A336" s="180"/>
      <c r="B336" s="178" t="s">
        <v>24918</v>
      </c>
      <c r="C336" s="177" t="s">
        <v>24917</v>
      </c>
      <c r="D336" s="82">
        <v>72</v>
      </c>
      <c r="E336" s="175">
        <f t="shared" si="16"/>
        <v>5081.9672131147545</v>
      </c>
      <c r="F336" s="333">
        <v>6200</v>
      </c>
      <c r="G336" s="341">
        <f t="shared" si="17"/>
        <v>5081.97</v>
      </c>
      <c r="H336" s="341">
        <f t="shared" si="18"/>
        <v>6200.0034000000005</v>
      </c>
    </row>
    <row r="337" spans="1:8" ht="101.55" customHeight="1">
      <c r="A337" s="187"/>
      <c r="B337" s="178" t="s">
        <v>24920</v>
      </c>
      <c r="C337" s="177" t="s">
        <v>24919</v>
      </c>
      <c r="D337" s="82">
        <v>72</v>
      </c>
      <c r="E337" s="175">
        <f t="shared" si="16"/>
        <v>5081.9672131147545</v>
      </c>
      <c r="F337" s="333">
        <v>6200</v>
      </c>
      <c r="G337" s="341">
        <f t="shared" si="17"/>
        <v>5081.97</v>
      </c>
      <c r="H337" s="341">
        <f t="shared" si="18"/>
        <v>6200.0034000000005</v>
      </c>
    </row>
    <row r="338" spans="1:8" ht="101.55" customHeight="1">
      <c r="A338" s="180"/>
      <c r="B338" s="178" t="s">
        <v>24922</v>
      </c>
      <c r="C338" s="177" t="s">
        <v>24921</v>
      </c>
      <c r="D338" s="82">
        <v>72</v>
      </c>
      <c r="E338" s="175">
        <f t="shared" si="16"/>
        <v>2090.1639344262294</v>
      </c>
      <c r="F338" s="333">
        <v>2550</v>
      </c>
      <c r="G338" s="341">
        <f t="shared" si="17"/>
        <v>2090.16</v>
      </c>
      <c r="H338" s="341">
        <f t="shared" si="18"/>
        <v>2549.9951999999998</v>
      </c>
    </row>
    <row r="339" spans="1:8" ht="101.55" customHeight="1">
      <c r="A339" s="187"/>
      <c r="B339" s="178" t="s">
        <v>24924</v>
      </c>
      <c r="C339" s="177" t="s">
        <v>24923</v>
      </c>
      <c r="D339" s="82">
        <v>72</v>
      </c>
      <c r="E339" s="175">
        <f t="shared" si="16"/>
        <v>2090.1639344262294</v>
      </c>
      <c r="F339" s="333">
        <v>2550</v>
      </c>
      <c r="G339" s="341">
        <f t="shared" si="17"/>
        <v>2090.16</v>
      </c>
      <c r="H339" s="341">
        <f t="shared" si="18"/>
        <v>2549.9951999999998</v>
      </c>
    </row>
    <row r="340" spans="1:8" ht="101.55" customHeight="1">
      <c r="A340" s="180"/>
      <c r="B340" s="178" t="s">
        <v>24926</v>
      </c>
      <c r="C340" s="177" t="s">
        <v>24925</v>
      </c>
      <c r="D340" s="82">
        <v>72</v>
      </c>
      <c r="E340" s="175">
        <f t="shared" si="16"/>
        <v>2090.1639344262294</v>
      </c>
      <c r="F340" s="333">
        <v>2550</v>
      </c>
      <c r="G340" s="341">
        <f t="shared" si="17"/>
        <v>2090.16</v>
      </c>
      <c r="H340" s="341">
        <f t="shared" si="18"/>
        <v>2549.9951999999998</v>
      </c>
    </row>
    <row r="341" spans="1:8" ht="101.55" customHeight="1">
      <c r="A341" s="187"/>
      <c r="B341" s="178" t="s">
        <v>24928</v>
      </c>
      <c r="C341" s="177" t="s">
        <v>24927</v>
      </c>
      <c r="D341" s="82">
        <v>72</v>
      </c>
      <c r="E341" s="175">
        <f t="shared" si="16"/>
        <v>2090.1639344262294</v>
      </c>
      <c r="F341" s="333">
        <v>2550</v>
      </c>
      <c r="G341" s="341">
        <f t="shared" si="17"/>
        <v>2090.16</v>
      </c>
      <c r="H341" s="341">
        <f t="shared" si="18"/>
        <v>2549.9951999999998</v>
      </c>
    </row>
    <row r="342" spans="1:8" ht="101.55" customHeight="1">
      <c r="A342" s="187"/>
      <c r="B342" s="178" t="s">
        <v>24930</v>
      </c>
      <c r="C342" s="177" t="s">
        <v>24929</v>
      </c>
      <c r="D342" s="82">
        <v>72</v>
      </c>
      <c r="E342" s="175">
        <f t="shared" si="16"/>
        <v>2950.8196721311474</v>
      </c>
      <c r="F342" s="333">
        <v>3600</v>
      </c>
      <c r="G342" s="341">
        <f t="shared" si="17"/>
        <v>2950.82</v>
      </c>
      <c r="H342" s="341">
        <f t="shared" si="18"/>
        <v>3600.0003999999999</v>
      </c>
    </row>
    <row r="343" spans="1:8" ht="101.55" customHeight="1">
      <c r="A343" s="187"/>
      <c r="B343" s="178" t="s">
        <v>24932</v>
      </c>
      <c r="C343" s="177" t="s">
        <v>24931</v>
      </c>
      <c r="D343" s="82">
        <v>72</v>
      </c>
      <c r="E343" s="175">
        <f t="shared" si="16"/>
        <v>2950.8196721311474</v>
      </c>
      <c r="F343" s="333">
        <v>3600</v>
      </c>
      <c r="G343" s="341">
        <f t="shared" si="17"/>
        <v>2950.82</v>
      </c>
      <c r="H343" s="341">
        <f t="shared" si="18"/>
        <v>3600.0003999999999</v>
      </c>
    </row>
    <row r="344" spans="1:8" ht="101.55" customHeight="1">
      <c r="A344" s="187"/>
      <c r="B344" s="178" t="s">
        <v>24934</v>
      </c>
      <c r="C344" s="177" t="s">
        <v>24933</v>
      </c>
      <c r="D344" s="82">
        <v>72</v>
      </c>
      <c r="E344" s="175">
        <f t="shared" si="16"/>
        <v>2950.8196721311474</v>
      </c>
      <c r="F344" s="333">
        <v>3600</v>
      </c>
      <c r="G344" s="341">
        <f t="shared" si="17"/>
        <v>2950.82</v>
      </c>
      <c r="H344" s="341">
        <f t="shared" si="18"/>
        <v>3600.0003999999999</v>
      </c>
    </row>
    <row r="345" spans="1:8" ht="101.55" customHeight="1">
      <c r="A345" s="187"/>
      <c r="B345" s="178" t="s">
        <v>24936</v>
      </c>
      <c r="C345" s="177" t="s">
        <v>24935</v>
      </c>
      <c r="D345" s="82">
        <v>72</v>
      </c>
      <c r="E345" s="175">
        <f t="shared" si="16"/>
        <v>2950.8196721311474</v>
      </c>
      <c r="F345" s="333">
        <v>3600</v>
      </c>
      <c r="G345" s="341">
        <f t="shared" si="17"/>
        <v>2950.82</v>
      </c>
      <c r="H345" s="341">
        <f t="shared" si="18"/>
        <v>3600.0003999999999</v>
      </c>
    </row>
    <row r="346" spans="1:8" ht="101.55" customHeight="1">
      <c r="A346" s="180"/>
      <c r="B346" s="178" t="s">
        <v>24938</v>
      </c>
      <c r="C346" s="177" t="s">
        <v>24937</v>
      </c>
      <c r="D346" s="82">
        <v>72</v>
      </c>
      <c r="E346" s="175">
        <f t="shared" si="16"/>
        <v>2450.8196721311474</v>
      </c>
      <c r="F346" s="333">
        <v>2990</v>
      </c>
      <c r="G346" s="341">
        <f t="shared" si="17"/>
        <v>2450.8200000000002</v>
      </c>
      <c r="H346" s="341">
        <f t="shared" si="18"/>
        <v>2990.0004000000004</v>
      </c>
    </row>
    <row r="347" spans="1:8" ht="101.55" customHeight="1">
      <c r="A347" s="187"/>
      <c r="B347" s="178" t="s">
        <v>24940</v>
      </c>
      <c r="C347" s="177" t="s">
        <v>24939</v>
      </c>
      <c r="D347" s="82">
        <v>72</v>
      </c>
      <c r="E347" s="175">
        <f t="shared" si="16"/>
        <v>2450.8196721311474</v>
      </c>
      <c r="F347" s="333">
        <v>2990</v>
      </c>
      <c r="G347" s="341">
        <f t="shared" si="17"/>
        <v>2450.8200000000002</v>
      </c>
      <c r="H347" s="341">
        <f t="shared" si="18"/>
        <v>2990.0004000000004</v>
      </c>
    </row>
    <row r="348" spans="1:8" ht="101.55" customHeight="1">
      <c r="A348" s="187"/>
      <c r="B348" s="178" t="s">
        <v>24942</v>
      </c>
      <c r="C348" s="177" t="s">
        <v>24941</v>
      </c>
      <c r="D348" s="82">
        <v>72</v>
      </c>
      <c r="E348" s="175">
        <f t="shared" si="16"/>
        <v>2450.8196721311474</v>
      </c>
      <c r="F348" s="333">
        <v>2990</v>
      </c>
      <c r="G348" s="341">
        <f t="shared" si="17"/>
        <v>2450.8200000000002</v>
      </c>
      <c r="H348" s="341">
        <f t="shared" si="18"/>
        <v>2990.0004000000004</v>
      </c>
    </row>
    <row r="349" spans="1:8" ht="101.55" customHeight="1">
      <c r="A349" s="187"/>
      <c r="B349" s="178" t="s">
        <v>24944</v>
      </c>
      <c r="C349" s="177" t="s">
        <v>24943</v>
      </c>
      <c r="D349" s="82">
        <v>72</v>
      </c>
      <c r="E349" s="175">
        <f t="shared" si="16"/>
        <v>2450.8196721311474</v>
      </c>
      <c r="F349" s="333">
        <v>2990</v>
      </c>
      <c r="G349" s="341">
        <f t="shared" si="17"/>
        <v>2450.8200000000002</v>
      </c>
      <c r="H349" s="341">
        <f t="shared" si="18"/>
        <v>2990.0004000000004</v>
      </c>
    </row>
    <row r="350" spans="1:8" ht="101.55" customHeight="1">
      <c r="A350" s="180"/>
      <c r="B350" s="178" t="s">
        <v>24946</v>
      </c>
      <c r="C350" s="177" t="s">
        <v>24945</v>
      </c>
      <c r="D350" s="82">
        <v>72</v>
      </c>
      <c r="E350" s="175">
        <f t="shared" si="16"/>
        <v>3647.5409836065573</v>
      </c>
      <c r="F350" s="333">
        <v>4450</v>
      </c>
      <c r="G350" s="341">
        <f t="shared" si="17"/>
        <v>3647.54</v>
      </c>
      <c r="H350" s="341">
        <f t="shared" si="18"/>
        <v>4449.9988000000003</v>
      </c>
    </row>
    <row r="351" spans="1:8" ht="101.55" customHeight="1">
      <c r="A351" s="187"/>
      <c r="B351" s="178" t="s">
        <v>24948</v>
      </c>
      <c r="C351" s="177" t="s">
        <v>24947</v>
      </c>
      <c r="D351" s="82">
        <v>72</v>
      </c>
      <c r="E351" s="175">
        <f t="shared" si="16"/>
        <v>3647.5409836065573</v>
      </c>
      <c r="F351" s="333">
        <v>4450</v>
      </c>
      <c r="G351" s="341">
        <f t="shared" si="17"/>
        <v>3647.54</v>
      </c>
      <c r="H351" s="341">
        <f t="shared" si="18"/>
        <v>4449.9988000000003</v>
      </c>
    </row>
    <row r="352" spans="1:8" ht="101.55" customHeight="1">
      <c r="A352" s="180"/>
      <c r="B352" s="178" t="s">
        <v>24950</v>
      </c>
      <c r="C352" s="177" t="s">
        <v>24949</v>
      </c>
      <c r="D352" s="82">
        <v>72</v>
      </c>
      <c r="E352" s="175">
        <f t="shared" si="16"/>
        <v>3647.5409836065573</v>
      </c>
      <c r="F352" s="333">
        <v>4450</v>
      </c>
      <c r="G352" s="341">
        <f t="shared" si="17"/>
        <v>3647.54</v>
      </c>
      <c r="H352" s="341">
        <f t="shared" si="18"/>
        <v>4449.9988000000003</v>
      </c>
    </row>
    <row r="353" spans="1:8" ht="101.55" customHeight="1">
      <c r="A353" s="187"/>
      <c r="B353" s="178" t="s">
        <v>24952</v>
      </c>
      <c r="C353" s="177" t="s">
        <v>24951</v>
      </c>
      <c r="D353" s="82">
        <v>72</v>
      </c>
      <c r="E353" s="175">
        <f t="shared" si="16"/>
        <v>3647.5409836065573</v>
      </c>
      <c r="F353" s="333">
        <v>4450</v>
      </c>
      <c r="G353" s="341">
        <f t="shared" si="17"/>
        <v>3647.54</v>
      </c>
      <c r="H353" s="341">
        <f t="shared" si="18"/>
        <v>4449.9988000000003</v>
      </c>
    </row>
    <row r="354" spans="1:8" ht="101.55" customHeight="1">
      <c r="A354" s="180"/>
      <c r="B354" s="178" t="s">
        <v>24954</v>
      </c>
      <c r="C354" s="177" t="s">
        <v>24953</v>
      </c>
      <c r="D354" s="82">
        <v>72</v>
      </c>
      <c r="E354" s="175">
        <f t="shared" si="16"/>
        <v>4754.0983606557375</v>
      </c>
      <c r="F354" s="333">
        <v>5800</v>
      </c>
      <c r="G354" s="341">
        <f t="shared" si="17"/>
        <v>4754.1000000000004</v>
      </c>
      <c r="H354" s="341">
        <f t="shared" si="18"/>
        <v>5800.0020000000004</v>
      </c>
    </row>
    <row r="355" spans="1:8" ht="101.55" customHeight="1">
      <c r="A355" s="187"/>
      <c r="B355" s="178" t="s">
        <v>24956</v>
      </c>
      <c r="C355" s="177" t="s">
        <v>24955</v>
      </c>
      <c r="D355" s="82">
        <v>72</v>
      </c>
      <c r="E355" s="175">
        <f t="shared" si="16"/>
        <v>4754.0983606557375</v>
      </c>
      <c r="F355" s="333">
        <v>5800</v>
      </c>
      <c r="G355" s="341">
        <f t="shared" si="17"/>
        <v>4754.1000000000004</v>
      </c>
      <c r="H355" s="341">
        <f t="shared" si="18"/>
        <v>5800.0020000000004</v>
      </c>
    </row>
    <row r="356" spans="1:8" ht="101.55" customHeight="1">
      <c r="A356" s="187"/>
      <c r="B356" s="178" t="s">
        <v>24958</v>
      </c>
      <c r="C356" s="177" t="s">
        <v>24957</v>
      </c>
      <c r="D356" s="82">
        <v>72</v>
      </c>
      <c r="E356" s="175">
        <f t="shared" si="16"/>
        <v>4754.0983606557375</v>
      </c>
      <c r="F356" s="333">
        <v>5800</v>
      </c>
      <c r="G356" s="341">
        <f t="shared" si="17"/>
        <v>4754.1000000000004</v>
      </c>
      <c r="H356" s="341">
        <f t="shared" si="18"/>
        <v>5800.0020000000004</v>
      </c>
    </row>
    <row r="357" spans="1:8" ht="101.55" customHeight="1">
      <c r="A357" s="187"/>
      <c r="B357" s="178" t="s">
        <v>24960</v>
      </c>
      <c r="C357" s="177" t="s">
        <v>24959</v>
      </c>
      <c r="D357" s="82">
        <v>72</v>
      </c>
      <c r="E357" s="175">
        <f t="shared" si="16"/>
        <v>4754.0983606557375</v>
      </c>
      <c r="F357" s="333">
        <v>5800</v>
      </c>
      <c r="G357" s="341">
        <f t="shared" si="17"/>
        <v>4754.1000000000004</v>
      </c>
      <c r="H357" s="341">
        <f t="shared" si="18"/>
        <v>5800.0020000000004</v>
      </c>
    </row>
    <row r="358" spans="1:8" ht="101.55" customHeight="1">
      <c r="A358" s="187"/>
      <c r="B358" s="178" t="s">
        <v>24962</v>
      </c>
      <c r="C358" s="177" t="s">
        <v>24961</v>
      </c>
      <c r="D358" s="82">
        <v>72</v>
      </c>
      <c r="E358" s="175">
        <f t="shared" si="16"/>
        <v>4901.6393442622948</v>
      </c>
      <c r="F358" s="334">
        <v>5980</v>
      </c>
      <c r="G358" s="341">
        <f t="shared" si="17"/>
        <v>4901.6400000000003</v>
      </c>
      <c r="H358" s="341">
        <f t="shared" si="18"/>
        <v>5980.0008000000007</v>
      </c>
    </row>
    <row r="359" spans="1:8" ht="101.55" customHeight="1">
      <c r="A359" s="187"/>
      <c r="B359" s="178" t="s">
        <v>24964</v>
      </c>
      <c r="C359" s="177" t="s">
        <v>24963</v>
      </c>
      <c r="D359" s="82">
        <v>72</v>
      </c>
      <c r="E359" s="175">
        <f t="shared" si="16"/>
        <v>4901.6393442622948</v>
      </c>
      <c r="F359" s="334">
        <v>5980</v>
      </c>
      <c r="G359" s="341">
        <f t="shared" si="17"/>
        <v>4901.6400000000003</v>
      </c>
      <c r="H359" s="341">
        <f t="shared" si="18"/>
        <v>5980.0008000000007</v>
      </c>
    </row>
    <row r="360" spans="1:8" ht="101.55" customHeight="1">
      <c r="A360" s="187"/>
      <c r="B360" s="178" t="s">
        <v>24966</v>
      </c>
      <c r="C360" s="177" t="s">
        <v>24965</v>
      </c>
      <c r="D360" s="82">
        <v>72</v>
      </c>
      <c r="E360" s="175">
        <f t="shared" si="16"/>
        <v>4901.6393442622948</v>
      </c>
      <c r="F360" s="334">
        <v>5980</v>
      </c>
      <c r="G360" s="341">
        <f t="shared" si="17"/>
        <v>4901.6400000000003</v>
      </c>
      <c r="H360" s="341">
        <f t="shared" si="18"/>
        <v>5980.0008000000007</v>
      </c>
    </row>
    <row r="361" spans="1:8" ht="101.55" customHeight="1">
      <c r="A361" s="187"/>
      <c r="B361" s="178" t="s">
        <v>24968</v>
      </c>
      <c r="C361" s="177" t="s">
        <v>24967</v>
      </c>
      <c r="D361" s="82">
        <v>72</v>
      </c>
      <c r="E361" s="175">
        <f t="shared" si="16"/>
        <v>4901.6393442622948</v>
      </c>
      <c r="F361" s="334">
        <v>5980</v>
      </c>
      <c r="G361" s="341">
        <f t="shared" si="17"/>
        <v>4901.6400000000003</v>
      </c>
      <c r="H361" s="341">
        <f t="shared" si="18"/>
        <v>5980.0008000000007</v>
      </c>
    </row>
    <row r="362" spans="1:8" ht="101.55" customHeight="1">
      <c r="A362" s="187"/>
      <c r="B362" s="178" t="s">
        <v>24970</v>
      </c>
      <c r="C362" s="177" t="s">
        <v>24969</v>
      </c>
      <c r="D362" s="82">
        <v>72</v>
      </c>
      <c r="E362" s="175">
        <f t="shared" si="16"/>
        <v>6391.8032786885251</v>
      </c>
      <c r="F362" s="333">
        <v>7798</v>
      </c>
      <c r="G362" s="341">
        <f t="shared" si="17"/>
        <v>6391.8</v>
      </c>
      <c r="H362" s="341">
        <f t="shared" si="18"/>
        <v>7797.9960000000001</v>
      </c>
    </row>
    <row r="363" spans="1:8" ht="101.55" customHeight="1">
      <c r="A363" s="187"/>
      <c r="B363" s="178" t="s">
        <v>24972</v>
      </c>
      <c r="C363" s="177" t="s">
        <v>24971</v>
      </c>
      <c r="D363" s="82">
        <v>72</v>
      </c>
      <c r="E363" s="175">
        <f t="shared" si="16"/>
        <v>6391.8032786885251</v>
      </c>
      <c r="F363" s="333">
        <v>7798</v>
      </c>
      <c r="G363" s="341">
        <f t="shared" si="17"/>
        <v>6391.8</v>
      </c>
      <c r="H363" s="341">
        <f t="shared" si="18"/>
        <v>7797.9960000000001</v>
      </c>
    </row>
    <row r="364" spans="1:8" ht="101.55" customHeight="1">
      <c r="A364" s="187"/>
      <c r="B364" s="178" t="s">
        <v>24974</v>
      </c>
      <c r="C364" s="177" t="s">
        <v>24973</v>
      </c>
      <c r="D364" s="82">
        <v>72</v>
      </c>
      <c r="E364" s="175">
        <f t="shared" si="16"/>
        <v>6391.8032786885251</v>
      </c>
      <c r="F364" s="333">
        <v>7798</v>
      </c>
      <c r="G364" s="341">
        <f t="shared" si="17"/>
        <v>6391.8</v>
      </c>
      <c r="H364" s="341">
        <f t="shared" si="18"/>
        <v>7797.9960000000001</v>
      </c>
    </row>
    <row r="365" spans="1:8" ht="101.55" customHeight="1">
      <c r="A365" s="187"/>
      <c r="B365" s="178" t="s">
        <v>24976</v>
      </c>
      <c r="C365" s="177" t="s">
        <v>24975</v>
      </c>
      <c r="D365" s="82">
        <v>72</v>
      </c>
      <c r="E365" s="175">
        <f t="shared" si="16"/>
        <v>6391.8032786885251</v>
      </c>
      <c r="F365" s="333">
        <v>7798</v>
      </c>
      <c r="G365" s="341">
        <f t="shared" si="17"/>
        <v>6391.8</v>
      </c>
      <c r="H365" s="341">
        <f t="shared" si="18"/>
        <v>7797.9960000000001</v>
      </c>
    </row>
    <row r="366" spans="1:8" ht="101.55" customHeight="1">
      <c r="A366" s="187"/>
      <c r="B366" s="178" t="s">
        <v>24978</v>
      </c>
      <c r="C366" s="177" t="s">
        <v>24977</v>
      </c>
      <c r="D366" s="82">
        <v>72</v>
      </c>
      <c r="E366" s="175">
        <f t="shared" si="16"/>
        <v>4343.4426229508199</v>
      </c>
      <c r="F366" s="333">
        <v>5299</v>
      </c>
      <c r="G366" s="341">
        <f t="shared" si="17"/>
        <v>4343.4399999999996</v>
      </c>
      <c r="H366" s="341">
        <f t="shared" si="18"/>
        <v>5298.996799999999</v>
      </c>
    </row>
    <row r="367" spans="1:8" ht="101.55" customHeight="1">
      <c r="A367" s="187"/>
      <c r="B367" s="178" t="s">
        <v>24980</v>
      </c>
      <c r="C367" s="177" t="s">
        <v>24979</v>
      </c>
      <c r="D367" s="82">
        <v>72</v>
      </c>
      <c r="E367" s="175">
        <f t="shared" si="16"/>
        <v>4343.4426229508199</v>
      </c>
      <c r="F367" s="333">
        <v>5299</v>
      </c>
      <c r="G367" s="341">
        <f t="shared" si="17"/>
        <v>4343.4399999999996</v>
      </c>
      <c r="H367" s="341">
        <f t="shared" si="18"/>
        <v>5298.996799999999</v>
      </c>
    </row>
    <row r="368" spans="1:8" ht="101.55" customHeight="1">
      <c r="A368" s="187"/>
      <c r="B368" s="178" t="s">
        <v>24982</v>
      </c>
      <c r="C368" s="177" t="s">
        <v>24981</v>
      </c>
      <c r="D368" s="82">
        <v>72</v>
      </c>
      <c r="E368" s="175">
        <f t="shared" si="16"/>
        <v>4343.4426229508199</v>
      </c>
      <c r="F368" s="333">
        <v>5299</v>
      </c>
      <c r="G368" s="341">
        <f t="shared" si="17"/>
        <v>4343.4399999999996</v>
      </c>
      <c r="H368" s="341">
        <f t="shared" si="18"/>
        <v>5298.996799999999</v>
      </c>
    </row>
    <row r="369" spans="1:8" ht="101.55" customHeight="1">
      <c r="A369" s="187"/>
      <c r="B369" s="178" t="s">
        <v>24984</v>
      </c>
      <c r="C369" s="177" t="s">
        <v>24983</v>
      </c>
      <c r="D369" s="82">
        <v>72</v>
      </c>
      <c r="E369" s="175">
        <f t="shared" si="16"/>
        <v>4343.4426229508199</v>
      </c>
      <c r="F369" s="333">
        <v>5299</v>
      </c>
      <c r="G369" s="341">
        <f t="shared" si="17"/>
        <v>4343.4399999999996</v>
      </c>
      <c r="H369" s="341">
        <f t="shared" si="18"/>
        <v>5298.996799999999</v>
      </c>
    </row>
    <row r="370" spans="1:8" ht="101.55" customHeight="1">
      <c r="A370" s="187"/>
      <c r="B370" s="178" t="s">
        <v>24986</v>
      </c>
      <c r="C370" s="177" t="s">
        <v>24985</v>
      </c>
      <c r="D370" s="82">
        <v>72</v>
      </c>
      <c r="E370" s="175">
        <f t="shared" si="16"/>
        <v>6220.4918032786891</v>
      </c>
      <c r="F370" s="333">
        <v>7589</v>
      </c>
      <c r="G370" s="341">
        <f t="shared" si="17"/>
        <v>6220.49</v>
      </c>
      <c r="H370" s="341">
        <f t="shared" si="18"/>
        <v>7588.9977999999992</v>
      </c>
    </row>
    <row r="371" spans="1:8" ht="101.55" customHeight="1">
      <c r="A371" s="187"/>
      <c r="B371" s="178" t="s">
        <v>24988</v>
      </c>
      <c r="C371" s="177" t="s">
        <v>24987</v>
      </c>
      <c r="D371" s="82">
        <v>72</v>
      </c>
      <c r="E371" s="175">
        <f t="shared" si="16"/>
        <v>6220.4918032786891</v>
      </c>
      <c r="F371" s="333">
        <v>7589</v>
      </c>
      <c r="G371" s="341">
        <f t="shared" si="17"/>
        <v>6220.49</v>
      </c>
      <c r="H371" s="341">
        <f t="shared" si="18"/>
        <v>7588.9977999999992</v>
      </c>
    </row>
    <row r="372" spans="1:8" ht="101.55" customHeight="1">
      <c r="A372" s="187"/>
      <c r="B372" s="178" t="s">
        <v>24990</v>
      </c>
      <c r="C372" s="177" t="s">
        <v>24989</v>
      </c>
      <c r="D372" s="82">
        <v>72</v>
      </c>
      <c r="E372" s="175">
        <f t="shared" si="16"/>
        <v>6220.4918032786891</v>
      </c>
      <c r="F372" s="333">
        <v>7589</v>
      </c>
      <c r="G372" s="341">
        <f t="shared" si="17"/>
        <v>6220.49</v>
      </c>
      <c r="H372" s="341">
        <f t="shared" si="18"/>
        <v>7588.9977999999992</v>
      </c>
    </row>
    <row r="373" spans="1:8" ht="101.55" customHeight="1">
      <c r="A373" s="187"/>
      <c r="B373" s="178" t="s">
        <v>24992</v>
      </c>
      <c r="C373" s="177" t="s">
        <v>24991</v>
      </c>
      <c r="D373" s="82">
        <v>72</v>
      </c>
      <c r="E373" s="175">
        <f t="shared" si="16"/>
        <v>6220.4918032786891</v>
      </c>
      <c r="F373" s="333">
        <v>7589</v>
      </c>
      <c r="G373" s="341">
        <f t="shared" si="17"/>
        <v>6220.49</v>
      </c>
      <c r="H373" s="341">
        <f t="shared" si="18"/>
        <v>7588.9977999999992</v>
      </c>
    </row>
    <row r="374" spans="1:8" ht="101.55" customHeight="1">
      <c r="A374" s="187"/>
      <c r="B374" s="178" t="s">
        <v>24994</v>
      </c>
      <c r="C374" s="177" t="s">
        <v>24993</v>
      </c>
      <c r="D374" s="82">
        <v>72</v>
      </c>
      <c r="E374" s="175">
        <f t="shared" si="16"/>
        <v>10245.901639344262</v>
      </c>
      <c r="F374" s="333">
        <v>12500</v>
      </c>
      <c r="G374" s="341">
        <f t="shared" si="17"/>
        <v>10245.9</v>
      </c>
      <c r="H374" s="341">
        <f t="shared" si="18"/>
        <v>12499.998</v>
      </c>
    </row>
    <row r="375" spans="1:8" ht="101.55" customHeight="1">
      <c r="A375" s="180"/>
      <c r="B375" s="178" t="s">
        <v>24996</v>
      </c>
      <c r="C375" s="177" t="s">
        <v>24995</v>
      </c>
      <c r="D375" s="82">
        <v>72</v>
      </c>
      <c r="E375" s="175">
        <f t="shared" si="16"/>
        <v>3770.4918032786886</v>
      </c>
      <c r="F375" s="333">
        <v>4600</v>
      </c>
      <c r="G375" s="341">
        <f t="shared" si="17"/>
        <v>3770.49</v>
      </c>
      <c r="H375" s="341">
        <f t="shared" si="18"/>
        <v>4599.9977999999992</v>
      </c>
    </row>
    <row r="376" spans="1:8" ht="101.55" customHeight="1">
      <c r="A376" s="179"/>
      <c r="B376" s="178" t="s">
        <v>24998</v>
      </c>
      <c r="C376" s="177" t="s">
        <v>24997</v>
      </c>
      <c r="D376" s="82">
        <v>72</v>
      </c>
      <c r="E376" s="175">
        <f t="shared" si="16"/>
        <v>3770.4918032786886</v>
      </c>
      <c r="F376" s="333">
        <v>4600</v>
      </c>
      <c r="G376" s="341">
        <f t="shared" si="17"/>
        <v>3770.49</v>
      </c>
      <c r="H376" s="341">
        <f t="shared" si="18"/>
        <v>4599.9977999999992</v>
      </c>
    </row>
    <row r="377" spans="1:8" ht="101.55" customHeight="1">
      <c r="A377" s="191"/>
      <c r="B377" s="178" t="s">
        <v>25000</v>
      </c>
      <c r="C377" s="177" t="s">
        <v>24999</v>
      </c>
      <c r="D377" s="82">
        <v>72</v>
      </c>
      <c r="E377" s="175">
        <f t="shared" si="16"/>
        <v>7540.9836065573772</v>
      </c>
      <c r="F377" s="333">
        <v>9200</v>
      </c>
      <c r="G377" s="341">
        <f t="shared" si="17"/>
        <v>7540.98</v>
      </c>
      <c r="H377" s="341">
        <f t="shared" si="18"/>
        <v>9199.9955999999984</v>
      </c>
    </row>
    <row r="378" spans="1:8" ht="101.55" customHeight="1">
      <c r="A378" s="187"/>
      <c r="B378" s="178" t="s">
        <v>25002</v>
      </c>
      <c r="C378" s="177" t="s">
        <v>25001</v>
      </c>
      <c r="D378" s="82">
        <v>72</v>
      </c>
      <c r="E378" s="175">
        <f t="shared" si="16"/>
        <v>7540.9836065573772</v>
      </c>
      <c r="F378" s="333">
        <v>9200</v>
      </c>
      <c r="G378" s="341">
        <f t="shared" si="17"/>
        <v>7540.98</v>
      </c>
      <c r="H378" s="341">
        <f t="shared" si="18"/>
        <v>9199.9955999999984</v>
      </c>
    </row>
    <row r="379" spans="1:8" ht="101.55" customHeight="1">
      <c r="A379" s="180"/>
      <c r="B379" s="178" t="s">
        <v>25004</v>
      </c>
      <c r="C379" s="177" t="s">
        <v>25003</v>
      </c>
      <c r="D379" s="82">
        <v>72</v>
      </c>
      <c r="E379" s="175">
        <f t="shared" si="16"/>
        <v>4508.1967213114758</v>
      </c>
      <c r="F379" s="334">
        <v>5500</v>
      </c>
      <c r="G379" s="341">
        <f t="shared" si="17"/>
        <v>4508.2</v>
      </c>
      <c r="H379" s="341">
        <f t="shared" si="18"/>
        <v>5500.0039999999999</v>
      </c>
    </row>
    <row r="380" spans="1:8" ht="101.55" customHeight="1">
      <c r="A380" s="180"/>
      <c r="B380" s="178" t="s">
        <v>25006</v>
      </c>
      <c r="C380" s="177" t="s">
        <v>25005</v>
      </c>
      <c r="D380" s="82">
        <v>72</v>
      </c>
      <c r="E380" s="175">
        <f t="shared" si="16"/>
        <v>4508.1967213114758</v>
      </c>
      <c r="F380" s="334">
        <v>5500</v>
      </c>
      <c r="G380" s="341">
        <f t="shared" si="17"/>
        <v>4508.2</v>
      </c>
      <c r="H380" s="341">
        <f t="shared" si="18"/>
        <v>5500.0039999999999</v>
      </c>
    </row>
    <row r="381" spans="1:8" ht="101.55" customHeight="1">
      <c r="A381" s="188"/>
      <c r="B381" s="178" t="s">
        <v>25008</v>
      </c>
      <c r="C381" s="177" t="s">
        <v>25007</v>
      </c>
      <c r="D381" s="82">
        <v>72</v>
      </c>
      <c r="E381" s="175">
        <f t="shared" si="16"/>
        <v>7786.8852459016398</v>
      </c>
      <c r="F381" s="334">
        <v>9500</v>
      </c>
      <c r="G381" s="341">
        <f t="shared" si="17"/>
        <v>7786.89</v>
      </c>
      <c r="H381" s="341">
        <f t="shared" si="18"/>
        <v>9500.0058000000008</v>
      </c>
    </row>
    <row r="382" spans="1:8" ht="101.55" customHeight="1">
      <c r="A382" s="179"/>
      <c r="B382" s="178" t="s">
        <v>25010</v>
      </c>
      <c r="C382" s="177" t="s">
        <v>25009</v>
      </c>
      <c r="D382" s="82">
        <v>72</v>
      </c>
      <c r="E382" s="175">
        <f t="shared" si="16"/>
        <v>7786.8852459016398</v>
      </c>
      <c r="F382" s="334">
        <v>9500</v>
      </c>
      <c r="G382" s="341">
        <f t="shared" si="17"/>
        <v>7786.89</v>
      </c>
      <c r="H382" s="341">
        <f t="shared" si="18"/>
        <v>9500.0058000000008</v>
      </c>
    </row>
    <row r="383" spans="1:8" ht="101.55" customHeight="1">
      <c r="A383" s="180"/>
      <c r="B383" s="178" t="s">
        <v>25012</v>
      </c>
      <c r="C383" s="177" t="s">
        <v>25011</v>
      </c>
      <c r="D383" s="82">
        <v>72</v>
      </c>
      <c r="E383" s="175">
        <f t="shared" si="16"/>
        <v>4508.1967213114758</v>
      </c>
      <c r="F383" s="334">
        <v>5500</v>
      </c>
      <c r="G383" s="341">
        <f t="shared" si="17"/>
        <v>4508.2</v>
      </c>
      <c r="H383" s="341">
        <f t="shared" si="18"/>
        <v>5500.0039999999999</v>
      </c>
    </row>
    <row r="384" spans="1:8" ht="101.55" customHeight="1">
      <c r="A384" s="188"/>
      <c r="B384" s="178" t="s">
        <v>25014</v>
      </c>
      <c r="C384" s="177" t="s">
        <v>25013</v>
      </c>
      <c r="D384" s="82">
        <v>72</v>
      </c>
      <c r="E384" s="175">
        <f t="shared" si="16"/>
        <v>7786.8852459016398</v>
      </c>
      <c r="F384" s="334">
        <v>9500</v>
      </c>
      <c r="G384" s="341">
        <f t="shared" si="17"/>
        <v>7786.89</v>
      </c>
      <c r="H384" s="341">
        <f t="shared" si="18"/>
        <v>9500.0058000000008</v>
      </c>
    </row>
    <row r="385" spans="1:8" ht="101.55" customHeight="1">
      <c r="A385" s="179"/>
      <c r="B385" s="178" t="s">
        <v>25016</v>
      </c>
      <c r="C385" s="177" t="s">
        <v>25015</v>
      </c>
      <c r="D385" s="82">
        <v>72</v>
      </c>
      <c r="E385" s="175">
        <f t="shared" si="16"/>
        <v>286.88524590163934</v>
      </c>
      <c r="F385" s="334">
        <v>350</v>
      </c>
      <c r="G385" s="341">
        <f t="shared" si="17"/>
        <v>286.89</v>
      </c>
      <c r="H385" s="341">
        <f t="shared" si="18"/>
        <v>350.00579999999997</v>
      </c>
    </row>
    <row r="386" spans="1:8" ht="101.55" customHeight="1">
      <c r="A386" s="179"/>
      <c r="B386" s="178" t="s">
        <v>25018</v>
      </c>
      <c r="C386" s="177" t="s">
        <v>25017</v>
      </c>
      <c r="D386" s="82">
        <v>72</v>
      </c>
      <c r="E386" s="175">
        <f t="shared" si="16"/>
        <v>163.9344262295082</v>
      </c>
      <c r="F386" s="334">
        <v>200</v>
      </c>
      <c r="G386" s="341">
        <f t="shared" si="17"/>
        <v>163.93</v>
      </c>
      <c r="H386" s="341">
        <f t="shared" si="18"/>
        <v>199.99459999999999</v>
      </c>
    </row>
    <row r="387" spans="1:8" ht="101.55" customHeight="1">
      <c r="A387" s="180"/>
      <c r="B387" s="178" t="s">
        <v>25020</v>
      </c>
      <c r="C387" s="185" t="s">
        <v>25019</v>
      </c>
      <c r="D387" s="82">
        <v>72</v>
      </c>
      <c r="E387" s="175">
        <f t="shared" si="16"/>
        <v>163.9344262295082</v>
      </c>
      <c r="F387" s="334">
        <v>200</v>
      </c>
      <c r="G387" s="341">
        <f t="shared" si="17"/>
        <v>163.93</v>
      </c>
      <c r="H387" s="341">
        <f t="shared" si="18"/>
        <v>199.99459999999999</v>
      </c>
    </row>
    <row r="388" spans="1:8" ht="101.55" customHeight="1">
      <c r="A388" s="187"/>
      <c r="B388" s="178" t="s">
        <v>25022</v>
      </c>
      <c r="C388" s="177" t="s">
        <v>25021</v>
      </c>
      <c r="D388" s="82">
        <v>72</v>
      </c>
      <c r="E388" s="175">
        <f t="shared" si="16"/>
        <v>2049.1803278688526</v>
      </c>
      <c r="F388" s="334">
        <v>2500</v>
      </c>
      <c r="G388" s="341">
        <f t="shared" si="17"/>
        <v>2049.1799999999998</v>
      </c>
      <c r="H388" s="341">
        <f t="shared" si="18"/>
        <v>2499.9995999999996</v>
      </c>
    </row>
    <row r="389" spans="1:8" ht="101.55" customHeight="1">
      <c r="A389" s="187"/>
      <c r="B389" s="178" t="s">
        <v>25024</v>
      </c>
      <c r="C389" s="177" t="s">
        <v>25023</v>
      </c>
      <c r="D389" s="82">
        <v>72</v>
      </c>
      <c r="E389" s="175">
        <f t="shared" si="16"/>
        <v>2049.1803278688526</v>
      </c>
      <c r="F389" s="334">
        <v>2500</v>
      </c>
      <c r="G389" s="341">
        <f t="shared" si="17"/>
        <v>2049.1799999999998</v>
      </c>
      <c r="H389" s="341">
        <f t="shared" si="18"/>
        <v>2499.9995999999996</v>
      </c>
    </row>
    <row r="390" spans="1:8" ht="101.55" customHeight="1">
      <c r="A390" s="180"/>
      <c r="B390" s="178" t="s">
        <v>25026</v>
      </c>
      <c r="C390" s="177" t="s">
        <v>25025</v>
      </c>
      <c r="D390" s="82">
        <v>72</v>
      </c>
      <c r="E390" s="175">
        <f t="shared" si="16"/>
        <v>2049.1803278688526</v>
      </c>
      <c r="F390" s="334">
        <v>2500</v>
      </c>
      <c r="G390" s="341">
        <f t="shared" si="17"/>
        <v>2049.1799999999998</v>
      </c>
      <c r="H390" s="341">
        <f t="shared" si="18"/>
        <v>2499.9995999999996</v>
      </c>
    </row>
    <row r="391" spans="1:8" ht="101.55" customHeight="1">
      <c r="A391" s="187"/>
      <c r="B391" s="178" t="s">
        <v>25028</v>
      </c>
      <c r="C391" s="174" t="s">
        <v>25027</v>
      </c>
      <c r="D391" s="82">
        <v>72</v>
      </c>
      <c r="E391" s="175">
        <f t="shared" ref="E391:E413" si="19">F391/1.22</f>
        <v>2049.1803278688526</v>
      </c>
      <c r="F391" s="334">
        <v>2500</v>
      </c>
      <c r="G391" s="341">
        <f t="shared" ref="G391:G454" si="20">ROUND(E391*(1-HLOOKUP(D391,$1:$2,2,FALSE)),2)</f>
        <v>2049.1799999999998</v>
      </c>
      <c r="H391" s="341">
        <f t="shared" ref="H391:H454" si="21">G391*1.22</f>
        <v>2499.9995999999996</v>
      </c>
    </row>
    <row r="392" spans="1:8" ht="101.55" customHeight="1">
      <c r="A392" s="180"/>
      <c r="B392" s="178" t="s">
        <v>25030</v>
      </c>
      <c r="C392" s="177" t="s">
        <v>25029</v>
      </c>
      <c r="D392" s="82">
        <v>72</v>
      </c>
      <c r="E392" s="175">
        <f t="shared" si="19"/>
        <v>2049.1803278688526</v>
      </c>
      <c r="F392" s="334">
        <v>2500</v>
      </c>
      <c r="G392" s="341">
        <f t="shared" si="20"/>
        <v>2049.1799999999998</v>
      </c>
      <c r="H392" s="341">
        <f t="shared" si="21"/>
        <v>2499.9995999999996</v>
      </c>
    </row>
    <row r="393" spans="1:8" ht="101.55" customHeight="1">
      <c r="A393" s="187"/>
      <c r="B393" s="178" t="s">
        <v>25032</v>
      </c>
      <c r="C393" s="174" t="s">
        <v>25031</v>
      </c>
      <c r="D393" s="82">
        <v>72</v>
      </c>
      <c r="E393" s="175">
        <f t="shared" si="19"/>
        <v>2049.1803278688526</v>
      </c>
      <c r="F393" s="334">
        <v>2500</v>
      </c>
      <c r="G393" s="341">
        <f t="shared" si="20"/>
        <v>2049.1799999999998</v>
      </c>
      <c r="H393" s="341">
        <f t="shared" si="21"/>
        <v>2499.9995999999996</v>
      </c>
    </row>
    <row r="394" spans="1:8" ht="101.55" customHeight="1">
      <c r="A394" s="180"/>
      <c r="B394" s="178" t="s">
        <v>25034</v>
      </c>
      <c r="C394" s="177" t="s">
        <v>25033</v>
      </c>
      <c r="D394" s="82">
        <v>72</v>
      </c>
      <c r="E394" s="175">
        <f t="shared" si="19"/>
        <v>1803.2786885245903</v>
      </c>
      <c r="F394" s="333">
        <v>2200</v>
      </c>
      <c r="G394" s="341">
        <f t="shared" si="20"/>
        <v>1803.28</v>
      </c>
      <c r="H394" s="341">
        <f t="shared" si="21"/>
        <v>2200.0016000000001</v>
      </c>
    </row>
    <row r="395" spans="1:8" ht="101.55" customHeight="1">
      <c r="A395" s="187"/>
      <c r="B395" s="178" t="s">
        <v>25036</v>
      </c>
      <c r="C395" s="174" t="s">
        <v>25035</v>
      </c>
      <c r="D395" s="82">
        <v>72</v>
      </c>
      <c r="E395" s="175">
        <f t="shared" si="19"/>
        <v>1803.2786885245903</v>
      </c>
      <c r="F395" s="333">
        <v>2200</v>
      </c>
      <c r="G395" s="341">
        <f t="shared" si="20"/>
        <v>1803.28</v>
      </c>
      <c r="H395" s="341">
        <f t="shared" si="21"/>
        <v>2200.0016000000001</v>
      </c>
    </row>
    <row r="396" spans="1:8" ht="101.55" customHeight="1">
      <c r="A396" s="187"/>
      <c r="B396" s="178" t="s">
        <v>25038</v>
      </c>
      <c r="C396" s="177" t="s">
        <v>25037</v>
      </c>
      <c r="D396" s="82">
        <v>72</v>
      </c>
      <c r="E396" s="175">
        <f t="shared" si="19"/>
        <v>1803.2786885245903</v>
      </c>
      <c r="F396" s="333">
        <v>2200</v>
      </c>
      <c r="G396" s="341">
        <f t="shared" si="20"/>
        <v>1803.28</v>
      </c>
      <c r="H396" s="341">
        <f t="shared" si="21"/>
        <v>2200.0016000000001</v>
      </c>
    </row>
    <row r="397" spans="1:8" ht="101.55" customHeight="1">
      <c r="A397" s="187"/>
      <c r="B397" s="178" t="s">
        <v>25040</v>
      </c>
      <c r="C397" s="174" t="s">
        <v>25039</v>
      </c>
      <c r="D397" s="82">
        <v>72</v>
      </c>
      <c r="E397" s="175">
        <f t="shared" si="19"/>
        <v>1639.344262295082</v>
      </c>
      <c r="F397" s="333">
        <v>2000</v>
      </c>
      <c r="G397" s="341">
        <f t="shared" si="20"/>
        <v>1639.34</v>
      </c>
      <c r="H397" s="341">
        <f t="shared" si="21"/>
        <v>1999.9947999999999</v>
      </c>
    </row>
    <row r="398" spans="1:8" ht="101.55" customHeight="1">
      <c r="A398" s="180"/>
      <c r="B398" s="178" t="s">
        <v>25042</v>
      </c>
      <c r="C398" s="185" t="s">
        <v>25041</v>
      </c>
      <c r="D398" s="82">
        <v>72</v>
      </c>
      <c r="E398" s="175">
        <f t="shared" si="19"/>
        <v>737.70491803278685</v>
      </c>
      <c r="F398" s="333">
        <v>900</v>
      </c>
      <c r="G398" s="341">
        <f t="shared" si="20"/>
        <v>737.7</v>
      </c>
      <c r="H398" s="341">
        <f t="shared" si="21"/>
        <v>899.99400000000003</v>
      </c>
    </row>
    <row r="399" spans="1:8" ht="101.55" customHeight="1">
      <c r="A399" s="187"/>
      <c r="B399" s="178" t="s">
        <v>25044</v>
      </c>
      <c r="C399" s="177" t="s">
        <v>25043</v>
      </c>
      <c r="D399" s="82">
        <v>72</v>
      </c>
      <c r="E399" s="175">
        <f t="shared" si="19"/>
        <v>163.9344262295082</v>
      </c>
      <c r="F399" s="333">
        <v>200</v>
      </c>
      <c r="G399" s="341">
        <f t="shared" si="20"/>
        <v>163.93</v>
      </c>
      <c r="H399" s="341">
        <f t="shared" si="21"/>
        <v>199.99459999999999</v>
      </c>
    </row>
    <row r="400" spans="1:8" ht="101.55" customHeight="1">
      <c r="A400" s="187"/>
      <c r="B400" s="193" t="s">
        <v>25046</v>
      </c>
      <c r="C400" s="192" t="s">
        <v>25045</v>
      </c>
      <c r="D400" s="82">
        <v>72</v>
      </c>
      <c r="E400" s="175">
        <f t="shared" si="19"/>
        <v>409.8360655737705</v>
      </c>
      <c r="F400" s="333">
        <v>500</v>
      </c>
      <c r="G400" s="341">
        <f t="shared" si="20"/>
        <v>409.84</v>
      </c>
      <c r="H400" s="341">
        <f t="shared" si="21"/>
        <v>500.00479999999993</v>
      </c>
    </row>
    <row r="401" spans="1:8" ht="101.55" customHeight="1">
      <c r="A401" s="187"/>
      <c r="B401" s="178" t="s">
        <v>25048</v>
      </c>
      <c r="C401" s="177" t="s">
        <v>25047</v>
      </c>
      <c r="D401" s="82">
        <v>72</v>
      </c>
      <c r="E401" s="175">
        <f t="shared" si="19"/>
        <v>409.8360655737705</v>
      </c>
      <c r="F401" s="333">
        <v>500</v>
      </c>
      <c r="G401" s="341">
        <f t="shared" si="20"/>
        <v>409.84</v>
      </c>
      <c r="H401" s="341">
        <f t="shared" si="21"/>
        <v>500.00479999999993</v>
      </c>
    </row>
    <row r="402" spans="1:8" ht="101.55" customHeight="1">
      <c r="A402" s="188"/>
      <c r="B402" s="193" t="s">
        <v>25050</v>
      </c>
      <c r="C402" s="194" t="s">
        <v>25049</v>
      </c>
      <c r="D402" s="82">
        <v>72</v>
      </c>
      <c r="E402" s="175">
        <f t="shared" si="19"/>
        <v>409.8360655737705</v>
      </c>
      <c r="F402" s="333">
        <v>500</v>
      </c>
      <c r="G402" s="341">
        <f t="shared" si="20"/>
        <v>409.84</v>
      </c>
      <c r="H402" s="341">
        <f t="shared" si="21"/>
        <v>500.00479999999993</v>
      </c>
    </row>
    <row r="403" spans="1:8" ht="101.55" customHeight="1">
      <c r="A403" s="186"/>
      <c r="B403" s="195" t="s">
        <v>25052</v>
      </c>
      <c r="C403" s="177" t="s">
        <v>25051</v>
      </c>
      <c r="D403" s="82">
        <v>72</v>
      </c>
      <c r="E403" s="175">
        <f t="shared" si="19"/>
        <v>8360.6557377049176</v>
      </c>
      <c r="F403" s="335">
        <v>10200</v>
      </c>
      <c r="G403" s="341">
        <f t="shared" si="20"/>
        <v>8360.66</v>
      </c>
      <c r="H403" s="341">
        <f t="shared" si="21"/>
        <v>10200.0052</v>
      </c>
    </row>
    <row r="404" spans="1:8" ht="101.55" customHeight="1">
      <c r="A404" s="186"/>
      <c r="B404" s="195" t="s">
        <v>25054</v>
      </c>
      <c r="C404" s="177" t="s">
        <v>25053</v>
      </c>
      <c r="D404" s="82">
        <v>72</v>
      </c>
      <c r="E404" s="175">
        <f t="shared" si="19"/>
        <v>12540.983606557378</v>
      </c>
      <c r="F404" s="335">
        <v>15300</v>
      </c>
      <c r="G404" s="341">
        <f t="shared" si="20"/>
        <v>12540.98</v>
      </c>
      <c r="H404" s="341">
        <f t="shared" si="21"/>
        <v>15299.995599999998</v>
      </c>
    </row>
    <row r="405" spans="1:8" ht="101.55" customHeight="1">
      <c r="A405" s="186"/>
      <c r="B405" s="195" t="s">
        <v>25056</v>
      </c>
      <c r="C405" s="177" t="s">
        <v>25055</v>
      </c>
      <c r="D405" s="82">
        <v>72</v>
      </c>
      <c r="E405" s="175">
        <f t="shared" si="19"/>
        <v>1475.4098360655737</v>
      </c>
      <c r="F405" s="335">
        <v>1800</v>
      </c>
      <c r="G405" s="341">
        <f t="shared" si="20"/>
        <v>1475.41</v>
      </c>
      <c r="H405" s="341">
        <f t="shared" si="21"/>
        <v>1800.0001999999999</v>
      </c>
    </row>
    <row r="406" spans="1:8" ht="101.55" customHeight="1">
      <c r="A406" s="186"/>
      <c r="B406" s="195" t="s">
        <v>25058</v>
      </c>
      <c r="C406" s="177" t="s">
        <v>25057</v>
      </c>
      <c r="D406" s="82">
        <v>72</v>
      </c>
      <c r="E406" s="175">
        <f t="shared" si="19"/>
        <v>696.72131147540983</v>
      </c>
      <c r="F406" s="335">
        <v>850</v>
      </c>
      <c r="G406" s="341">
        <f t="shared" si="20"/>
        <v>696.72</v>
      </c>
      <c r="H406" s="341">
        <f t="shared" si="21"/>
        <v>849.99840000000006</v>
      </c>
    </row>
    <row r="407" spans="1:8" ht="101.55" customHeight="1">
      <c r="A407" s="186"/>
      <c r="B407" s="195" t="s">
        <v>25060</v>
      </c>
      <c r="C407" s="177" t="s">
        <v>25059</v>
      </c>
      <c r="D407" s="82">
        <v>72</v>
      </c>
      <c r="E407" s="175">
        <f t="shared" si="19"/>
        <v>4918.0327868852464</v>
      </c>
      <c r="F407" s="335">
        <v>6000</v>
      </c>
      <c r="G407" s="341">
        <f t="shared" si="20"/>
        <v>4918.03</v>
      </c>
      <c r="H407" s="341">
        <f t="shared" si="21"/>
        <v>5999.9965999999995</v>
      </c>
    </row>
    <row r="408" spans="1:8" ht="101.55" customHeight="1">
      <c r="A408" s="186"/>
      <c r="B408" s="195" t="s">
        <v>25062</v>
      </c>
      <c r="C408" s="177" t="s">
        <v>25061</v>
      </c>
      <c r="D408" s="82">
        <v>72</v>
      </c>
      <c r="E408" s="175">
        <f t="shared" si="19"/>
        <v>4918.0327868852464</v>
      </c>
      <c r="F408" s="335">
        <v>6000</v>
      </c>
      <c r="G408" s="341">
        <f t="shared" si="20"/>
        <v>4918.03</v>
      </c>
      <c r="H408" s="341">
        <f t="shared" si="21"/>
        <v>5999.9965999999995</v>
      </c>
    </row>
    <row r="409" spans="1:8" ht="101.55" customHeight="1">
      <c r="A409" s="186"/>
      <c r="B409" s="195" t="s">
        <v>25064</v>
      </c>
      <c r="C409" s="177" t="s">
        <v>25063</v>
      </c>
      <c r="D409" s="82">
        <v>72</v>
      </c>
      <c r="E409" s="175">
        <f t="shared" si="19"/>
        <v>516.39344262295083</v>
      </c>
      <c r="F409" s="335">
        <v>630</v>
      </c>
      <c r="G409" s="341">
        <f t="shared" si="20"/>
        <v>516.39</v>
      </c>
      <c r="H409" s="341">
        <f t="shared" si="21"/>
        <v>629.99579999999992</v>
      </c>
    </row>
    <row r="410" spans="1:8" ht="101.55" customHeight="1">
      <c r="A410" s="186"/>
      <c r="B410" s="195" t="s">
        <v>25066</v>
      </c>
      <c r="C410" s="177" t="s">
        <v>25065</v>
      </c>
      <c r="D410" s="82">
        <v>72</v>
      </c>
      <c r="E410" s="175">
        <f t="shared" si="19"/>
        <v>516.39344262295083</v>
      </c>
      <c r="F410" s="335">
        <v>630</v>
      </c>
      <c r="G410" s="341">
        <f t="shared" si="20"/>
        <v>516.39</v>
      </c>
      <c r="H410" s="341">
        <f t="shared" si="21"/>
        <v>629.99579999999992</v>
      </c>
    </row>
    <row r="411" spans="1:8" ht="101.55" customHeight="1">
      <c r="A411" s="186"/>
      <c r="B411" s="195" t="s">
        <v>25068</v>
      </c>
      <c r="C411" s="177" t="s">
        <v>25067</v>
      </c>
      <c r="D411" s="82">
        <v>72</v>
      </c>
      <c r="E411" s="175">
        <f t="shared" si="19"/>
        <v>1064.7540983606557</v>
      </c>
      <c r="F411" s="335">
        <v>1299</v>
      </c>
      <c r="G411" s="341">
        <f t="shared" si="20"/>
        <v>1064.75</v>
      </c>
      <c r="H411" s="341">
        <f t="shared" si="21"/>
        <v>1298.9949999999999</v>
      </c>
    </row>
    <row r="412" spans="1:8" ht="101.55" customHeight="1">
      <c r="A412" s="186"/>
      <c r="B412" s="195" t="s">
        <v>25070</v>
      </c>
      <c r="C412" s="177" t="s">
        <v>25069</v>
      </c>
      <c r="D412" s="82">
        <v>72</v>
      </c>
      <c r="E412" s="175">
        <f t="shared" si="19"/>
        <v>1064.7540983606557</v>
      </c>
      <c r="F412" s="335">
        <v>1299</v>
      </c>
      <c r="G412" s="341">
        <f t="shared" si="20"/>
        <v>1064.75</v>
      </c>
      <c r="H412" s="341">
        <f t="shared" si="21"/>
        <v>1298.9949999999999</v>
      </c>
    </row>
    <row r="413" spans="1:8" ht="101.55" customHeight="1">
      <c r="A413" s="186"/>
      <c r="B413" s="195" t="s">
        <v>25072</v>
      </c>
      <c r="C413" s="196" t="s">
        <v>25071</v>
      </c>
      <c r="D413" s="82">
        <v>72</v>
      </c>
      <c r="E413" s="175">
        <f t="shared" si="19"/>
        <v>294.26229508196724</v>
      </c>
      <c r="F413" s="336">
        <v>359</v>
      </c>
      <c r="G413" s="341">
        <f t="shared" si="20"/>
        <v>294.26</v>
      </c>
      <c r="H413" s="341">
        <f t="shared" si="21"/>
        <v>358.99719999999996</v>
      </c>
    </row>
    <row r="414" spans="1:8" ht="15.6">
      <c r="A414" s="668" t="s">
        <v>25073</v>
      </c>
      <c r="B414" s="668"/>
      <c r="C414" s="668"/>
      <c r="D414" s="668"/>
      <c r="E414" s="668"/>
      <c r="F414" s="668"/>
      <c r="G414" s="668"/>
      <c r="H414" s="669"/>
    </row>
    <row r="415" spans="1:8" ht="101.55" customHeight="1">
      <c r="A415" s="179"/>
      <c r="B415" s="178" t="s">
        <v>25075</v>
      </c>
      <c r="C415" s="177" t="s">
        <v>25074</v>
      </c>
      <c r="D415" s="82">
        <v>72</v>
      </c>
      <c r="E415" s="175">
        <f>F415/1.22</f>
        <v>3565.5737704918033</v>
      </c>
      <c r="F415" s="333">
        <v>4350</v>
      </c>
      <c r="G415" s="341">
        <f t="shared" si="20"/>
        <v>3565.57</v>
      </c>
      <c r="H415" s="341">
        <f t="shared" si="21"/>
        <v>4349.9953999999998</v>
      </c>
    </row>
    <row r="416" spans="1:8" ht="101.55" customHeight="1">
      <c r="A416" s="179"/>
      <c r="B416" s="178" t="s">
        <v>25077</v>
      </c>
      <c r="C416" s="177" t="s">
        <v>25076</v>
      </c>
      <c r="D416" s="82">
        <v>72</v>
      </c>
      <c r="E416" s="175">
        <f t="shared" ref="E416:E442" si="22">F416/1.22</f>
        <v>3565.5737704918033</v>
      </c>
      <c r="F416" s="333">
        <v>4350</v>
      </c>
      <c r="G416" s="341">
        <f t="shared" si="20"/>
        <v>3565.57</v>
      </c>
      <c r="H416" s="341">
        <f t="shared" si="21"/>
        <v>4349.9953999999998</v>
      </c>
    </row>
    <row r="417" spans="1:8" ht="101.55" customHeight="1">
      <c r="A417" s="180"/>
      <c r="B417" s="178" t="s">
        <v>25079</v>
      </c>
      <c r="C417" s="177" t="s">
        <v>25078</v>
      </c>
      <c r="D417" s="82">
        <v>72</v>
      </c>
      <c r="E417" s="175">
        <f t="shared" si="22"/>
        <v>4278.688524590164</v>
      </c>
      <c r="F417" s="333">
        <v>5220</v>
      </c>
      <c r="G417" s="341">
        <f t="shared" si="20"/>
        <v>4278.6899999999996</v>
      </c>
      <c r="H417" s="341">
        <f t="shared" si="21"/>
        <v>5220.0017999999991</v>
      </c>
    </row>
    <row r="418" spans="1:8" ht="101.55" customHeight="1">
      <c r="A418" s="187"/>
      <c r="B418" s="178" t="s">
        <v>25081</v>
      </c>
      <c r="C418" s="177" t="s">
        <v>25080</v>
      </c>
      <c r="D418" s="82">
        <v>72</v>
      </c>
      <c r="E418" s="175">
        <f t="shared" si="22"/>
        <v>4278.688524590164</v>
      </c>
      <c r="F418" s="333">
        <v>5220</v>
      </c>
      <c r="G418" s="341">
        <f t="shared" si="20"/>
        <v>4278.6899999999996</v>
      </c>
      <c r="H418" s="341">
        <f t="shared" si="21"/>
        <v>5220.0017999999991</v>
      </c>
    </row>
    <row r="419" spans="1:8" ht="101.55" customHeight="1">
      <c r="A419" s="180"/>
      <c r="B419" s="178" t="s">
        <v>25083</v>
      </c>
      <c r="C419" s="177" t="s">
        <v>25082</v>
      </c>
      <c r="D419" s="82">
        <v>72</v>
      </c>
      <c r="E419" s="175">
        <f t="shared" si="22"/>
        <v>4713.1147540983611</v>
      </c>
      <c r="F419" s="333">
        <v>5750</v>
      </c>
      <c r="G419" s="341">
        <f t="shared" si="20"/>
        <v>4713.1099999999997</v>
      </c>
      <c r="H419" s="341">
        <f t="shared" si="21"/>
        <v>5749.9941999999992</v>
      </c>
    </row>
    <row r="420" spans="1:8" ht="101.55" customHeight="1">
      <c r="A420" s="187"/>
      <c r="B420" s="178" t="s">
        <v>25085</v>
      </c>
      <c r="C420" s="177" t="s">
        <v>25084</v>
      </c>
      <c r="D420" s="82">
        <v>72</v>
      </c>
      <c r="E420" s="175">
        <f t="shared" si="22"/>
        <v>4713.1147540983611</v>
      </c>
      <c r="F420" s="333">
        <v>5750</v>
      </c>
      <c r="G420" s="341">
        <f t="shared" si="20"/>
        <v>4713.1099999999997</v>
      </c>
      <c r="H420" s="341">
        <f t="shared" si="21"/>
        <v>5749.9941999999992</v>
      </c>
    </row>
    <row r="421" spans="1:8" ht="101.55" customHeight="1">
      <c r="A421" s="188"/>
      <c r="B421" s="178" t="s">
        <v>25087</v>
      </c>
      <c r="C421" s="177" t="s">
        <v>25086</v>
      </c>
      <c r="D421" s="82">
        <v>72</v>
      </c>
      <c r="E421" s="175">
        <f t="shared" si="22"/>
        <v>3688.5245901639346</v>
      </c>
      <c r="F421" s="333">
        <v>4500</v>
      </c>
      <c r="G421" s="341">
        <f t="shared" si="20"/>
        <v>3688.52</v>
      </c>
      <c r="H421" s="341">
        <f t="shared" si="21"/>
        <v>4499.9943999999996</v>
      </c>
    </row>
    <row r="422" spans="1:8" ht="101.55" customHeight="1">
      <c r="A422" s="179"/>
      <c r="B422" s="178" t="s">
        <v>25089</v>
      </c>
      <c r="C422" s="177" t="s">
        <v>25088</v>
      </c>
      <c r="D422" s="82">
        <v>72</v>
      </c>
      <c r="E422" s="175">
        <f t="shared" si="22"/>
        <v>3688.5245901639346</v>
      </c>
      <c r="F422" s="333">
        <v>4500</v>
      </c>
      <c r="G422" s="341">
        <f t="shared" si="20"/>
        <v>3688.52</v>
      </c>
      <c r="H422" s="341">
        <f t="shared" si="21"/>
        <v>4499.9943999999996</v>
      </c>
    </row>
    <row r="423" spans="1:8" ht="101.55" customHeight="1">
      <c r="A423" s="179"/>
      <c r="B423" s="178" t="s">
        <v>25091</v>
      </c>
      <c r="C423" s="177" t="s">
        <v>25090</v>
      </c>
      <c r="D423" s="82">
        <v>72</v>
      </c>
      <c r="E423" s="175">
        <f t="shared" si="22"/>
        <v>4827.8688524590161</v>
      </c>
      <c r="F423" s="333">
        <v>5890</v>
      </c>
      <c r="G423" s="341">
        <f t="shared" si="20"/>
        <v>4827.87</v>
      </c>
      <c r="H423" s="341">
        <f t="shared" si="21"/>
        <v>5890.0014000000001</v>
      </c>
    </row>
    <row r="424" spans="1:8" ht="101.55" customHeight="1">
      <c r="A424" s="197"/>
      <c r="B424" s="178" t="s">
        <v>25093</v>
      </c>
      <c r="C424" s="177" t="s">
        <v>25092</v>
      </c>
      <c r="D424" s="82">
        <v>72</v>
      </c>
      <c r="E424" s="175">
        <f t="shared" si="22"/>
        <v>4827.8688524590161</v>
      </c>
      <c r="F424" s="333">
        <v>5890</v>
      </c>
      <c r="G424" s="341">
        <f t="shared" si="20"/>
        <v>4827.87</v>
      </c>
      <c r="H424" s="341">
        <f t="shared" si="21"/>
        <v>5890.0014000000001</v>
      </c>
    </row>
    <row r="425" spans="1:8" ht="101.55" customHeight="1">
      <c r="A425" s="179"/>
      <c r="B425" s="178" t="s">
        <v>25095</v>
      </c>
      <c r="C425" s="177" t="s">
        <v>25094</v>
      </c>
      <c r="D425" s="82">
        <v>72</v>
      </c>
      <c r="E425" s="175">
        <f t="shared" si="22"/>
        <v>2704.9180327868853</v>
      </c>
      <c r="F425" s="333">
        <v>3300</v>
      </c>
      <c r="G425" s="341">
        <f t="shared" si="20"/>
        <v>2704.92</v>
      </c>
      <c r="H425" s="341">
        <f t="shared" si="21"/>
        <v>3300.0023999999999</v>
      </c>
    </row>
    <row r="426" spans="1:8" ht="101.55" customHeight="1">
      <c r="A426" s="179"/>
      <c r="B426" s="178" t="s">
        <v>25097</v>
      </c>
      <c r="C426" s="177" t="s">
        <v>25096</v>
      </c>
      <c r="D426" s="82">
        <v>72</v>
      </c>
      <c r="E426" s="175">
        <f t="shared" si="22"/>
        <v>2704.9180327868853</v>
      </c>
      <c r="F426" s="333">
        <v>3300</v>
      </c>
      <c r="G426" s="341">
        <f t="shared" si="20"/>
        <v>2704.92</v>
      </c>
      <c r="H426" s="341">
        <f t="shared" si="21"/>
        <v>3300.0023999999999</v>
      </c>
    </row>
    <row r="427" spans="1:8" ht="101.55" customHeight="1">
      <c r="A427" s="180"/>
      <c r="B427" s="178" t="s">
        <v>25099</v>
      </c>
      <c r="C427" s="177" t="s">
        <v>25098</v>
      </c>
      <c r="D427" s="82">
        <v>72</v>
      </c>
      <c r="E427" s="175">
        <f t="shared" si="22"/>
        <v>5237.7049180327867</v>
      </c>
      <c r="F427" s="333">
        <v>6390</v>
      </c>
      <c r="G427" s="341">
        <f t="shared" si="20"/>
        <v>5237.7</v>
      </c>
      <c r="H427" s="341">
        <f t="shared" si="21"/>
        <v>6389.9939999999997</v>
      </c>
    </row>
    <row r="428" spans="1:8" ht="101.55" customHeight="1">
      <c r="A428" s="187"/>
      <c r="B428" s="178" t="s">
        <v>25101</v>
      </c>
      <c r="C428" s="177" t="s">
        <v>25100</v>
      </c>
      <c r="D428" s="82">
        <v>72</v>
      </c>
      <c r="E428" s="175">
        <f t="shared" si="22"/>
        <v>5237.7049180327867</v>
      </c>
      <c r="F428" s="333">
        <v>6390</v>
      </c>
      <c r="G428" s="341">
        <f t="shared" si="20"/>
        <v>5237.7</v>
      </c>
      <c r="H428" s="341">
        <f t="shared" si="21"/>
        <v>6389.9939999999997</v>
      </c>
    </row>
    <row r="429" spans="1:8" ht="101.55" customHeight="1">
      <c r="A429" s="180"/>
      <c r="B429" s="178" t="s">
        <v>25103</v>
      </c>
      <c r="C429" s="177" t="s">
        <v>25102</v>
      </c>
      <c r="D429" s="82">
        <v>72</v>
      </c>
      <c r="E429" s="175">
        <f t="shared" si="22"/>
        <v>4606.5573770491801</v>
      </c>
      <c r="F429" s="333">
        <v>5620</v>
      </c>
      <c r="G429" s="341">
        <f t="shared" si="20"/>
        <v>4606.5600000000004</v>
      </c>
      <c r="H429" s="341">
        <f t="shared" si="21"/>
        <v>5620.0032000000001</v>
      </c>
    </row>
    <row r="430" spans="1:8" ht="101.55" customHeight="1">
      <c r="A430" s="187"/>
      <c r="B430" s="178" t="s">
        <v>25105</v>
      </c>
      <c r="C430" s="177" t="s">
        <v>25104</v>
      </c>
      <c r="D430" s="82">
        <v>72</v>
      </c>
      <c r="E430" s="175">
        <f t="shared" si="22"/>
        <v>4606.5573770491801</v>
      </c>
      <c r="F430" s="333">
        <v>5620</v>
      </c>
      <c r="G430" s="341">
        <f t="shared" si="20"/>
        <v>4606.5600000000004</v>
      </c>
      <c r="H430" s="341">
        <f t="shared" si="21"/>
        <v>5620.0032000000001</v>
      </c>
    </row>
    <row r="431" spans="1:8" ht="101.55" customHeight="1">
      <c r="A431" s="187"/>
      <c r="B431" s="178" t="s">
        <v>25107</v>
      </c>
      <c r="C431" s="177" t="s">
        <v>25106</v>
      </c>
      <c r="D431" s="82">
        <v>72</v>
      </c>
      <c r="E431" s="175">
        <f t="shared" si="22"/>
        <v>4918.0327868852464</v>
      </c>
      <c r="F431" s="333">
        <v>6000</v>
      </c>
      <c r="G431" s="341">
        <f t="shared" si="20"/>
        <v>4918.03</v>
      </c>
      <c r="H431" s="341">
        <f t="shared" si="21"/>
        <v>5999.9965999999995</v>
      </c>
    </row>
    <row r="432" spans="1:8" ht="101.55" customHeight="1">
      <c r="A432" s="188"/>
      <c r="B432" s="178" t="s">
        <v>25109</v>
      </c>
      <c r="C432" s="177" t="s">
        <v>25108</v>
      </c>
      <c r="D432" s="82">
        <v>72</v>
      </c>
      <c r="E432" s="175">
        <f t="shared" si="22"/>
        <v>8606.557377049181</v>
      </c>
      <c r="F432" s="333">
        <v>10500</v>
      </c>
      <c r="G432" s="341">
        <f t="shared" si="20"/>
        <v>8606.56</v>
      </c>
      <c r="H432" s="341">
        <f t="shared" si="21"/>
        <v>10500.003199999999</v>
      </c>
    </row>
    <row r="433" spans="1:8" ht="101.55" customHeight="1">
      <c r="A433" s="179"/>
      <c r="B433" s="178" t="s">
        <v>25111</v>
      </c>
      <c r="C433" s="177" t="s">
        <v>25110</v>
      </c>
      <c r="D433" s="82">
        <v>72</v>
      </c>
      <c r="E433" s="175">
        <f t="shared" si="22"/>
        <v>9426.2295081967222</v>
      </c>
      <c r="F433" s="333">
        <v>11500</v>
      </c>
      <c r="G433" s="341">
        <f t="shared" si="20"/>
        <v>9426.23</v>
      </c>
      <c r="H433" s="341">
        <f t="shared" si="21"/>
        <v>11500.000599999999</v>
      </c>
    </row>
    <row r="434" spans="1:8" ht="101.55" customHeight="1">
      <c r="A434" s="179"/>
      <c r="B434" s="178" t="s">
        <v>25113</v>
      </c>
      <c r="C434" s="177" t="s">
        <v>25112</v>
      </c>
      <c r="D434" s="82">
        <v>72</v>
      </c>
      <c r="E434" s="175">
        <f t="shared" si="22"/>
        <v>4770.4918032786891</v>
      </c>
      <c r="F434" s="333">
        <v>5820</v>
      </c>
      <c r="G434" s="341">
        <f t="shared" si="20"/>
        <v>4770.49</v>
      </c>
      <c r="H434" s="341">
        <f t="shared" si="21"/>
        <v>5819.9977999999992</v>
      </c>
    </row>
    <row r="435" spans="1:8" ht="101.55" customHeight="1">
      <c r="A435" s="186"/>
      <c r="B435" s="178" t="s">
        <v>25115</v>
      </c>
      <c r="C435" s="177" t="s">
        <v>25114</v>
      </c>
      <c r="D435" s="82">
        <v>72</v>
      </c>
      <c r="E435" s="175">
        <f t="shared" si="22"/>
        <v>8196.7213114754104</v>
      </c>
      <c r="F435" s="333">
        <v>10000</v>
      </c>
      <c r="G435" s="341">
        <f t="shared" si="20"/>
        <v>8196.7199999999993</v>
      </c>
      <c r="H435" s="341">
        <f t="shared" si="21"/>
        <v>9999.9983999999986</v>
      </c>
    </row>
    <row r="436" spans="1:8" ht="101.55" customHeight="1">
      <c r="A436" s="191"/>
      <c r="B436" s="178" t="s">
        <v>25117</v>
      </c>
      <c r="C436" s="177" t="s">
        <v>25116</v>
      </c>
      <c r="D436" s="82">
        <v>72</v>
      </c>
      <c r="E436" s="175">
        <f t="shared" si="22"/>
        <v>8360.6557377049176</v>
      </c>
      <c r="F436" s="333">
        <v>10200</v>
      </c>
      <c r="G436" s="341">
        <f t="shared" si="20"/>
        <v>8360.66</v>
      </c>
      <c r="H436" s="341">
        <f t="shared" si="21"/>
        <v>10200.0052</v>
      </c>
    </row>
    <row r="437" spans="1:8" ht="101.55" customHeight="1">
      <c r="A437" s="187"/>
      <c r="B437" s="178" t="s">
        <v>25119</v>
      </c>
      <c r="C437" s="177" t="s">
        <v>25118</v>
      </c>
      <c r="D437" s="82">
        <v>72</v>
      </c>
      <c r="E437" s="175">
        <f t="shared" si="22"/>
        <v>2540.9836065573772</v>
      </c>
      <c r="F437" s="333">
        <v>3100</v>
      </c>
      <c r="G437" s="341">
        <f t="shared" si="20"/>
        <v>2540.98</v>
      </c>
      <c r="H437" s="341">
        <f t="shared" si="21"/>
        <v>3099.9955999999997</v>
      </c>
    </row>
    <row r="438" spans="1:8" ht="101.55" customHeight="1">
      <c r="A438" s="188"/>
      <c r="B438" s="178" t="s">
        <v>25120</v>
      </c>
      <c r="C438" s="177" t="s">
        <v>25118</v>
      </c>
      <c r="D438" s="82">
        <v>72</v>
      </c>
      <c r="E438" s="175">
        <f t="shared" si="22"/>
        <v>2540.9836065573772</v>
      </c>
      <c r="F438" s="333">
        <v>3100</v>
      </c>
      <c r="G438" s="341">
        <f t="shared" si="20"/>
        <v>2540.98</v>
      </c>
      <c r="H438" s="341">
        <f t="shared" si="21"/>
        <v>3099.9955999999997</v>
      </c>
    </row>
    <row r="439" spans="1:8" ht="101.55" customHeight="1">
      <c r="A439" s="179"/>
      <c r="B439" s="178" t="s">
        <v>25122</v>
      </c>
      <c r="C439" s="177" t="s">
        <v>25121</v>
      </c>
      <c r="D439" s="82">
        <v>72</v>
      </c>
      <c r="E439" s="175">
        <f t="shared" si="22"/>
        <v>2540.9836065573772</v>
      </c>
      <c r="F439" s="333">
        <v>3100</v>
      </c>
      <c r="G439" s="341">
        <f t="shared" si="20"/>
        <v>2540.98</v>
      </c>
      <c r="H439" s="341">
        <f t="shared" si="21"/>
        <v>3099.9955999999997</v>
      </c>
    </row>
    <row r="440" spans="1:8" ht="101.55" customHeight="1">
      <c r="A440" s="179"/>
      <c r="B440" s="178" t="s">
        <v>25123</v>
      </c>
      <c r="C440" s="177" t="s">
        <v>25121</v>
      </c>
      <c r="D440" s="82">
        <v>72</v>
      </c>
      <c r="E440" s="175">
        <f t="shared" si="22"/>
        <v>2540.9836065573772</v>
      </c>
      <c r="F440" s="333">
        <v>3100</v>
      </c>
      <c r="G440" s="341">
        <f t="shared" si="20"/>
        <v>2540.98</v>
      </c>
      <c r="H440" s="341">
        <f t="shared" si="21"/>
        <v>3099.9955999999997</v>
      </c>
    </row>
    <row r="441" spans="1:8" ht="101.55" customHeight="1">
      <c r="A441" s="191"/>
      <c r="B441" s="178" t="s">
        <v>25125</v>
      </c>
      <c r="C441" s="177" t="s">
        <v>25124</v>
      </c>
      <c r="D441" s="82">
        <v>72</v>
      </c>
      <c r="E441" s="175">
        <f t="shared" si="22"/>
        <v>163.9344262295082</v>
      </c>
      <c r="F441" s="333">
        <v>200</v>
      </c>
      <c r="G441" s="341">
        <f t="shared" si="20"/>
        <v>163.93</v>
      </c>
      <c r="H441" s="341">
        <f t="shared" si="21"/>
        <v>199.99459999999999</v>
      </c>
    </row>
    <row r="442" spans="1:8" ht="101.55" customHeight="1">
      <c r="A442" s="198"/>
      <c r="B442" s="178" t="s">
        <v>25127</v>
      </c>
      <c r="C442" s="185" t="s">
        <v>25126</v>
      </c>
      <c r="D442" s="82">
        <v>72</v>
      </c>
      <c r="E442" s="175">
        <f t="shared" si="22"/>
        <v>286.88524590163934</v>
      </c>
      <c r="F442" s="333">
        <v>350</v>
      </c>
      <c r="G442" s="341">
        <f t="shared" si="20"/>
        <v>286.89</v>
      </c>
      <c r="H442" s="341">
        <f t="shared" si="21"/>
        <v>350.00579999999997</v>
      </c>
    </row>
    <row r="443" spans="1:8" ht="15.6">
      <c r="A443" s="668" t="s">
        <v>25128</v>
      </c>
      <c r="B443" s="668"/>
      <c r="C443" s="668"/>
      <c r="D443" s="668"/>
      <c r="E443" s="668"/>
      <c r="F443" s="668"/>
      <c r="G443" s="668"/>
      <c r="H443" s="669"/>
    </row>
    <row r="444" spans="1:8" ht="101.55" customHeight="1">
      <c r="A444" s="199"/>
      <c r="B444" s="178" t="s">
        <v>25130</v>
      </c>
      <c r="C444" s="177" t="s">
        <v>25129</v>
      </c>
      <c r="D444" s="82">
        <v>72</v>
      </c>
      <c r="E444" s="175">
        <f>F444/1.22</f>
        <v>1516.3934426229509</v>
      </c>
      <c r="F444" s="333">
        <v>1850</v>
      </c>
      <c r="G444" s="341">
        <f t="shared" si="20"/>
        <v>1516.39</v>
      </c>
      <c r="H444" s="341">
        <f t="shared" si="21"/>
        <v>1849.9958000000001</v>
      </c>
    </row>
    <row r="445" spans="1:8" ht="101.55" customHeight="1">
      <c r="A445" s="187"/>
      <c r="B445" s="178" t="s">
        <v>25132</v>
      </c>
      <c r="C445" s="177" t="s">
        <v>25131</v>
      </c>
      <c r="D445" s="82">
        <v>72</v>
      </c>
      <c r="E445" s="175">
        <f t="shared" ref="E445:E466" si="23">F445/1.22</f>
        <v>1516.3934426229509</v>
      </c>
      <c r="F445" s="333">
        <v>1850</v>
      </c>
      <c r="G445" s="341">
        <f t="shared" si="20"/>
        <v>1516.39</v>
      </c>
      <c r="H445" s="341">
        <f t="shared" si="21"/>
        <v>1849.9958000000001</v>
      </c>
    </row>
    <row r="446" spans="1:8" ht="101.55" customHeight="1">
      <c r="A446" s="187"/>
      <c r="B446" s="178" t="s">
        <v>25134</v>
      </c>
      <c r="C446" s="177" t="s">
        <v>25133</v>
      </c>
      <c r="D446" s="82">
        <v>72</v>
      </c>
      <c r="E446" s="175">
        <f t="shared" si="23"/>
        <v>1516.3934426229509</v>
      </c>
      <c r="F446" s="333">
        <v>1850</v>
      </c>
      <c r="G446" s="341">
        <f t="shared" si="20"/>
        <v>1516.39</v>
      </c>
      <c r="H446" s="341">
        <f t="shared" si="21"/>
        <v>1849.9958000000001</v>
      </c>
    </row>
    <row r="447" spans="1:8" ht="101.55" customHeight="1">
      <c r="A447" s="187"/>
      <c r="B447" s="178" t="s">
        <v>25136</v>
      </c>
      <c r="C447" s="177" t="s">
        <v>25135</v>
      </c>
      <c r="D447" s="82">
        <v>72</v>
      </c>
      <c r="E447" s="175">
        <f t="shared" si="23"/>
        <v>1516.3934426229509</v>
      </c>
      <c r="F447" s="333">
        <v>1850</v>
      </c>
      <c r="G447" s="341">
        <f t="shared" si="20"/>
        <v>1516.39</v>
      </c>
      <c r="H447" s="341">
        <f t="shared" si="21"/>
        <v>1849.9958000000001</v>
      </c>
    </row>
    <row r="448" spans="1:8" ht="101.55" customHeight="1">
      <c r="A448" s="187"/>
      <c r="B448" s="178" t="s">
        <v>25138</v>
      </c>
      <c r="C448" s="177" t="s">
        <v>25137</v>
      </c>
      <c r="D448" s="82">
        <v>72</v>
      </c>
      <c r="E448" s="175">
        <f t="shared" si="23"/>
        <v>2213.1147540983607</v>
      </c>
      <c r="F448" s="333">
        <v>2700</v>
      </c>
      <c r="G448" s="341">
        <f t="shared" si="20"/>
        <v>2213.11</v>
      </c>
      <c r="H448" s="341">
        <f t="shared" si="21"/>
        <v>2699.9942000000001</v>
      </c>
    </row>
    <row r="449" spans="1:8" ht="101.55" customHeight="1">
      <c r="A449" s="187"/>
      <c r="B449" s="178" t="s">
        <v>25140</v>
      </c>
      <c r="C449" s="177" t="s">
        <v>25139</v>
      </c>
      <c r="D449" s="82">
        <v>72</v>
      </c>
      <c r="E449" s="175">
        <f t="shared" si="23"/>
        <v>2213.1147540983607</v>
      </c>
      <c r="F449" s="333">
        <v>2700</v>
      </c>
      <c r="G449" s="341">
        <f t="shared" si="20"/>
        <v>2213.11</v>
      </c>
      <c r="H449" s="341">
        <f t="shared" si="21"/>
        <v>2699.9942000000001</v>
      </c>
    </row>
    <row r="450" spans="1:8" ht="101.55" customHeight="1">
      <c r="A450" s="187"/>
      <c r="B450" s="178" t="s">
        <v>25142</v>
      </c>
      <c r="C450" s="177" t="s">
        <v>25141</v>
      </c>
      <c r="D450" s="82">
        <v>72</v>
      </c>
      <c r="E450" s="175">
        <f t="shared" si="23"/>
        <v>2213.1147540983607</v>
      </c>
      <c r="F450" s="333">
        <v>2700</v>
      </c>
      <c r="G450" s="341">
        <f t="shared" si="20"/>
        <v>2213.11</v>
      </c>
      <c r="H450" s="341">
        <f t="shared" si="21"/>
        <v>2699.9942000000001</v>
      </c>
    </row>
    <row r="451" spans="1:8" ht="101.55" customHeight="1">
      <c r="A451" s="187"/>
      <c r="B451" s="178" t="s">
        <v>25144</v>
      </c>
      <c r="C451" s="177" t="s">
        <v>25143</v>
      </c>
      <c r="D451" s="82">
        <v>72</v>
      </c>
      <c r="E451" s="175">
        <f t="shared" si="23"/>
        <v>2213.1147540983607</v>
      </c>
      <c r="F451" s="333">
        <v>2700</v>
      </c>
      <c r="G451" s="341">
        <f t="shared" si="20"/>
        <v>2213.11</v>
      </c>
      <c r="H451" s="341">
        <f t="shared" si="21"/>
        <v>2699.9942000000001</v>
      </c>
    </row>
    <row r="452" spans="1:8" ht="101.55" customHeight="1">
      <c r="A452" s="179"/>
      <c r="B452" s="178" t="s">
        <v>25146</v>
      </c>
      <c r="C452" s="177" t="s">
        <v>25145</v>
      </c>
      <c r="D452" s="82">
        <v>72</v>
      </c>
      <c r="E452" s="175">
        <f t="shared" si="23"/>
        <v>3688.5245901639346</v>
      </c>
      <c r="F452" s="333">
        <v>4500</v>
      </c>
      <c r="G452" s="341">
        <f t="shared" si="20"/>
        <v>3688.52</v>
      </c>
      <c r="H452" s="341">
        <f t="shared" si="21"/>
        <v>4499.9943999999996</v>
      </c>
    </row>
    <row r="453" spans="1:8" ht="101.55" customHeight="1">
      <c r="A453" s="179"/>
      <c r="B453" s="178" t="s">
        <v>25148</v>
      </c>
      <c r="C453" s="177" t="s">
        <v>25147</v>
      </c>
      <c r="D453" s="82">
        <v>72</v>
      </c>
      <c r="E453" s="175">
        <f t="shared" si="23"/>
        <v>3688.5245901639346</v>
      </c>
      <c r="F453" s="333">
        <v>4500</v>
      </c>
      <c r="G453" s="341">
        <f t="shared" si="20"/>
        <v>3688.52</v>
      </c>
      <c r="H453" s="341">
        <f t="shared" si="21"/>
        <v>4499.9943999999996</v>
      </c>
    </row>
    <row r="454" spans="1:8" ht="101.55" customHeight="1">
      <c r="A454" s="179"/>
      <c r="B454" s="178" t="s">
        <v>25150</v>
      </c>
      <c r="C454" s="177" t="s">
        <v>25149</v>
      </c>
      <c r="D454" s="82">
        <v>72</v>
      </c>
      <c r="E454" s="175">
        <f t="shared" si="23"/>
        <v>3688.5245901639346</v>
      </c>
      <c r="F454" s="333">
        <v>4500</v>
      </c>
      <c r="G454" s="341">
        <f t="shared" si="20"/>
        <v>3688.52</v>
      </c>
      <c r="H454" s="341">
        <f t="shared" si="21"/>
        <v>4499.9943999999996</v>
      </c>
    </row>
    <row r="455" spans="1:8" ht="101.55" customHeight="1">
      <c r="A455" s="179"/>
      <c r="B455" s="178" t="s">
        <v>25152</v>
      </c>
      <c r="C455" s="177" t="s">
        <v>25151</v>
      </c>
      <c r="D455" s="82">
        <v>72</v>
      </c>
      <c r="E455" s="175">
        <f t="shared" si="23"/>
        <v>3688.5245901639346</v>
      </c>
      <c r="F455" s="333">
        <v>4500</v>
      </c>
      <c r="G455" s="341">
        <f t="shared" ref="G455:G518" si="24">ROUND(E455*(1-HLOOKUP(D455,$1:$2,2,FALSE)),2)</f>
        <v>3688.52</v>
      </c>
      <c r="H455" s="341">
        <f t="shared" ref="H455:H518" si="25">G455*1.22</f>
        <v>4499.9943999999996</v>
      </c>
    </row>
    <row r="456" spans="1:8" ht="101.55" customHeight="1">
      <c r="A456" s="179"/>
      <c r="B456" s="178" t="s">
        <v>25154</v>
      </c>
      <c r="C456" s="177" t="s">
        <v>25153</v>
      </c>
      <c r="D456" s="82">
        <v>72</v>
      </c>
      <c r="E456" s="175">
        <f t="shared" si="23"/>
        <v>6434.4262295081971</v>
      </c>
      <c r="F456" s="333">
        <v>7850</v>
      </c>
      <c r="G456" s="341">
        <f t="shared" si="24"/>
        <v>6434.43</v>
      </c>
      <c r="H456" s="341">
        <f t="shared" si="25"/>
        <v>7850.0046000000002</v>
      </c>
    </row>
    <row r="457" spans="1:8" ht="101.55" customHeight="1">
      <c r="A457" s="179"/>
      <c r="B457" s="178" t="s">
        <v>25156</v>
      </c>
      <c r="C457" s="177" t="s">
        <v>25155</v>
      </c>
      <c r="D457" s="82">
        <v>72</v>
      </c>
      <c r="E457" s="175">
        <f t="shared" si="23"/>
        <v>6434.4262295081971</v>
      </c>
      <c r="F457" s="333">
        <v>7850</v>
      </c>
      <c r="G457" s="341">
        <f t="shared" si="24"/>
        <v>6434.43</v>
      </c>
      <c r="H457" s="341">
        <f t="shared" si="25"/>
        <v>7850.0046000000002</v>
      </c>
    </row>
    <row r="458" spans="1:8" ht="101.55" customHeight="1">
      <c r="A458" s="179"/>
      <c r="B458" s="178" t="s">
        <v>25158</v>
      </c>
      <c r="C458" s="177" t="s">
        <v>25157</v>
      </c>
      <c r="D458" s="82">
        <v>72</v>
      </c>
      <c r="E458" s="175">
        <f t="shared" si="23"/>
        <v>4442.622950819672</v>
      </c>
      <c r="F458" s="333">
        <v>5420</v>
      </c>
      <c r="G458" s="341">
        <f t="shared" si="24"/>
        <v>4442.62</v>
      </c>
      <c r="H458" s="341">
        <f t="shared" si="25"/>
        <v>5419.9964</v>
      </c>
    </row>
    <row r="459" spans="1:8" ht="101.55" customHeight="1">
      <c r="A459" s="179"/>
      <c r="B459" s="178" t="s">
        <v>25160</v>
      </c>
      <c r="C459" s="177" t="s">
        <v>25159</v>
      </c>
      <c r="D459" s="82">
        <v>72</v>
      </c>
      <c r="E459" s="175">
        <f t="shared" si="23"/>
        <v>4442.622950819672</v>
      </c>
      <c r="F459" s="333">
        <v>5420</v>
      </c>
      <c r="G459" s="341">
        <f t="shared" si="24"/>
        <v>4442.62</v>
      </c>
      <c r="H459" s="341">
        <f t="shared" si="25"/>
        <v>5419.9964</v>
      </c>
    </row>
    <row r="460" spans="1:8" ht="101.55" customHeight="1">
      <c r="A460" s="179"/>
      <c r="B460" s="178" t="s">
        <v>25162</v>
      </c>
      <c r="C460" s="177" t="s">
        <v>25161</v>
      </c>
      <c r="D460" s="82">
        <v>72</v>
      </c>
      <c r="E460" s="175">
        <f t="shared" si="23"/>
        <v>4442.622950819672</v>
      </c>
      <c r="F460" s="333">
        <v>5420</v>
      </c>
      <c r="G460" s="341">
        <f t="shared" si="24"/>
        <v>4442.62</v>
      </c>
      <c r="H460" s="341">
        <f t="shared" si="25"/>
        <v>5419.9964</v>
      </c>
    </row>
    <row r="461" spans="1:8" ht="101.55" customHeight="1">
      <c r="A461" s="179"/>
      <c r="B461" s="178" t="s">
        <v>25164</v>
      </c>
      <c r="C461" s="177" t="s">
        <v>25163</v>
      </c>
      <c r="D461" s="82">
        <v>72</v>
      </c>
      <c r="E461" s="175">
        <f t="shared" si="23"/>
        <v>7368.8524590163934</v>
      </c>
      <c r="F461" s="333">
        <v>8990</v>
      </c>
      <c r="G461" s="341">
        <f t="shared" si="24"/>
        <v>7368.85</v>
      </c>
      <c r="H461" s="341">
        <f t="shared" si="25"/>
        <v>8989.9969999999994</v>
      </c>
    </row>
    <row r="462" spans="1:8" ht="101.55" customHeight="1">
      <c r="A462" s="179"/>
      <c r="B462" s="178" t="s">
        <v>25166</v>
      </c>
      <c r="C462" s="177" t="s">
        <v>25165</v>
      </c>
      <c r="D462" s="82">
        <v>72</v>
      </c>
      <c r="E462" s="175">
        <f t="shared" si="23"/>
        <v>7368.8524590163934</v>
      </c>
      <c r="F462" s="333">
        <v>8990</v>
      </c>
      <c r="G462" s="341">
        <f t="shared" si="24"/>
        <v>7368.85</v>
      </c>
      <c r="H462" s="341">
        <f t="shared" si="25"/>
        <v>8989.9969999999994</v>
      </c>
    </row>
    <row r="463" spans="1:8" ht="101.55" customHeight="1">
      <c r="A463" s="179"/>
      <c r="B463" s="178" t="s">
        <v>25168</v>
      </c>
      <c r="C463" s="177" t="s">
        <v>25167</v>
      </c>
      <c r="D463" s="82">
        <v>72</v>
      </c>
      <c r="E463" s="175">
        <f t="shared" si="23"/>
        <v>7368.8524590163934</v>
      </c>
      <c r="F463" s="333">
        <v>8990</v>
      </c>
      <c r="G463" s="341">
        <f t="shared" si="24"/>
        <v>7368.85</v>
      </c>
      <c r="H463" s="341">
        <f t="shared" si="25"/>
        <v>8989.9969999999994</v>
      </c>
    </row>
    <row r="464" spans="1:8" ht="101.55" customHeight="1">
      <c r="A464" s="179"/>
      <c r="B464" s="178" t="s">
        <v>25170</v>
      </c>
      <c r="C464" s="177" t="s">
        <v>25169</v>
      </c>
      <c r="D464" s="82">
        <v>72</v>
      </c>
      <c r="E464" s="175">
        <f t="shared" si="23"/>
        <v>5016.3934426229507</v>
      </c>
      <c r="F464" s="333">
        <v>6120</v>
      </c>
      <c r="G464" s="341">
        <f t="shared" si="24"/>
        <v>5016.3900000000003</v>
      </c>
      <c r="H464" s="341">
        <f t="shared" si="25"/>
        <v>6119.9958000000006</v>
      </c>
    </row>
    <row r="465" spans="1:8" ht="101.55" customHeight="1">
      <c r="A465" s="180"/>
      <c r="B465" s="193" t="s">
        <v>25172</v>
      </c>
      <c r="C465" s="192" t="s">
        <v>25171</v>
      </c>
      <c r="D465" s="82">
        <v>72</v>
      </c>
      <c r="E465" s="175">
        <f t="shared" si="23"/>
        <v>5016.3934426229507</v>
      </c>
      <c r="F465" s="333">
        <v>6120</v>
      </c>
      <c r="G465" s="341">
        <f t="shared" si="24"/>
        <v>5016.3900000000003</v>
      </c>
      <c r="H465" s="341">
        <f t="shared" si="25"/>
        <v>6119.9958000000006</v>
      </c>
    </row>
    <row r="466" spans="1:8" ht="101.55" customHeight="1">
      <c r="A466" s="200"/>
      <c r="B466" s="185" t="s">
        <v>25174</v>
      </c>
      <c r="C466" s="177" t="s">
        <v>25173</v>
      </c>
      <c r="D466" s="82">
        <v>72</v>
      </c>
      <c r="E466" s="175">
        <f t="shared" si="23"/>
        <v>8016.3934426229507</v>
      </c>
      <c r="F466" s="333">
        <v>9780</v>
      </c>
      <c r="G466" s="341">
        <f t="shared" si="24"/>
        <v>8016.39</v>
      </c>
      <c r="H466" s="341">
        <f t="shared" si="25"/>
        <v>9779.9958000000006</v>
      </c>
    </row>
    <row r="467" spans="1:8" ht="15.6">
      <c r="A467" s="670" t="s">
        <v>25175</v>
      </c>
      <c r="B467" s="668"/>
      <c r="C467" s="668"/>
      <c r="D467" s="668"/>
      <c r="E467" s="668"/>
      <c r="F467" s="668"/>
      <c r="G467" s="668"/>
      <c r="H467" s="669"/>
    </row>
    <row r="468" spans="1:8" ht="101.55" customHeight="1">
      <c r="A468" s="200"/>
      <c r="B468" s="201" t="s">
        <v>25177</v>
      </c>
      <c r="C468" s="177" t="s">
        <v>25176</v>
      </c>
      <c r="D468" s="82">
        <v>72</v>
      </c>
      <c r="E468" s="175">
        <f>F468/1.22</f>
        <v>9000</v>
      </c>
      <c r="F468" s="333">
        <v>10980</v>
      </c>
      <c r="G468" s="341">
        <f t="shared" si="24"/>
        <v>9000</v>
      </c>
      <c r="H468" s="341">
        <f t="shared" si="25"/>
        <v>10980</v>
      </c>
    </row>
    <row r="469" spans="1:8" ht="101.55" customHeight="1">
      <c r="A469" s="200"/>
      <c r="B469" s="201" t="s">
        <v>25179</v>
      </c>
      <c r="C469" s="177" t="s">
        <v>25178</v>
      </c>
      <c r="D469" s="82">
        <v>72</v>
      </c>
      <c r="E469" s="175">
        <f>F469/1.22</f>
        <v>9000</v>
      </c>
      <c r="F469" s="333">
        <v>10980</v>
      </c>
      <c r="G469" s="341">
        <f t="shared" si="24"/>
        <v>9000</v>
      </c>
      <c r="H469" s="341">
        <f t="shared" si="25"/>
        <v>10980</v>
      </c>
    </row>
    <row r="470" spans="1:8" ht="101.55" customHeight="1">
      <c r="A470" s="200"/>
      <c r="B470" s="185" t="s">
        <v>25181</v>
      </c>
      <c r="C470" s="177" t="s">
        <v>25180</v>
      </c>
      <c r="D470" s="82">
        <v>72</v>
      </c>
      <c r="E470" s="175">
        <f>F470/1.22</f>
        <v>11377.049180327869</v>
      </c>
      <c r="F470" s="333">
        <v>13880</v>
      </c>
      <c r="G470" s="341">
        <f t="shared" si="24"/>
        <v>11377.05</v>
      </c>
      <c r="H470" s="341">
        <f t="shared" si="25"/>
        <v>13880.000999999998</v>
      </c>
    </row>
    <row r="471" spans="1:8" ht="23.4" customHeight="1" thickBot="1">
      <c r="A471" s="671" t="s">
        <v>25182</v>
      </c>
      <c r="B471" s="671"/>
      <c r="C471" s="671"/>
      <c r="D471" s="671"/>
      <c r="E471" s="671"/>
      <c r="F471" s="671"/>
      <c r="G471" s="671"/>
      <c r="H471" s="672"/>
    </row>
    <row r="472" spans="1:8" s="76" customFormat="1" ht="101.55" customHeight="1" thickBot="1">
      <c r="A472" s="80"/>
      <c r="B472" s="208" t="s">
        <v>25183</v>
      </c>
      <c r="C472" s="207" t="s">
        <v>25184</v>
      </c>
      <c r="D472" s="209">
        <v>94</v>
      </c>
      <c r="E472" s="210">
        <f>F472/1.22</f>
        <v>3688.5245901639346</v>
      </c>
      <c r="F472" s="337">
        <v>4500</v>
      </c>
      <c r="G472" s="341">
        <f t="shared" si="24"/>
        <v>3688.52</v>
      </c>
      <c r="H472" s="341">
        <f t="shared" si="25"/>
        <v>4499.9943999999996</v>
      </c>
    </row>
    <row r="473" spans="1:8" s="76" customFormat="1" ht="101.55" customHeight="1" thickBot="1">
      <c r="A473" s="81"/>
      <c r="B473" s="212" t="s">
        <v>25185</v>
      </c>
      <c r="C473" s="211" t="s">
        <v>25186</v>
      </c>
      <c r="D473" s="205">
        <v>94</v>
      </c>
      <c r="E473" s="210">
        <f t="shared" ref="E473:E516" si="26">F473/1.22</f>
        <v>4426.2295081967213</v>
      </c>
      <c r="F473" s="338">
        <v>5400</v>
      </c>
      <c r="G473" s="341">
        <f t="shared" si="24"/>
        <v>4426.2299999999996</v>
      </c>
      <c r="H473" s="341">
        <f t="shared" si="25"/>
        <v>5400.0005999999994</v>
      </c>
    </row>
    <row r="474" spans="1:8" s="76" customFormat="1" ht="101.55" customHeight="1" thickBot="1">
      <c r="A474" s="81"/>
      <c r="B474" s="212" t="s">
        <v>25187</v>
      </c>
      <c r="C474" s="211" t="s">
        <v>25188</v>
      </c>
      <c r="D474" s="205">
        <v>94</v>
      </c>
      <c r="E474" s="210">
        <f t="shared" si="26"/>
        <v>8278.6885245901649</v>
      </c>
      <c r="F474" s="338">
        <v>10100</v>
      </c>
      <c r="G474" s="341">
        <f t="shared" si="24"/>
        <v>8278.69</v>
      </c>
      <c r="H474" s="341">
        <f t="shared" si="25"/>
        <v>10100.0018</v>
      </c>
    </row>
    <row r="475" spans="1:8" s="76" customFormat="1" ht="101.55" customHeight="1" thickBot="1">
      <c r="A475" s="81"/>
      <c r="B475" s="212" t="s">
        <v>25189</v>
      </c>
      <c r="C475" s="211" t="s">
        <v>25190</v>
      </c>
      <c r="D475" s="205">
        <v>94</v>
      </c>
      <c r="E475" s="210">
        <f t="shared" si="26"/>
        <v>7049.1803278688531</v>
      </c>
      <c r="F475" s="338">
        <v>8600</v>
      </c>
      <c r="G475" s="341">
        <f t="shared" si="24"/>
        <v>7049.18</v>
      </c>
      <c r="H475" s="341">
        <f t="shared" si="25"/>
        <v>8599.999600000001</v>
      </c>
    </row>
    <row r="476" spans="1:8" s="76" customFormat="1" ht="101.55" customHeight="1" thickBot="1">
      <c r="A476" s="81"/>
      <c r="B476" s="212" t="s">
        <v>25191</v>
      </c>
      <c r="C476" s="211" t="s">
        <v>25192</v>
      </c>
      <c r="D476" s="205">
        <v>94</v>
      </c>
      <c r="E476" s="210">
        <f t="shared" si="26"/>
        <v>5327.8688524590161</v>
      </c>
      <c r="F476" s="338">
        <v>6500</v>
      </c>
      <c r="G476" s="341">
        <f t="shared" si="24"/>
        <v>5327.87</v>
      </c>
      <c r="H476" s="341">
        <f t="shared" si="25"/>
        <v>6500.0014000000001</v>
      </c>
    </row>
    <row r="477" spans="1:8" s="76" customFormat="1" ht="101.55" customHeight="1" thickBot="1">
      <c r="A477" s="81"/>
      <c r="B477" s="212" t="s">
        <v>25193</v>
      </c>
      <c r="C477" s="211" t="s">
        <v>25194</v>
      </c>
      <c r="D477" s="205">
        <v>94</v>
      </c>
      <c r="E477" s="210">
        <f t="shared" si="26"/>
        <v>5327.8688524590161</v>
      </c>
      <c r="F477" s="338">
        <v>6500</v>
      </c>
      <c r="G477" s="341">
        <f t="shared" si="24"/>
        <v>5327.87</v>
      </c>
      <c r="H477" s="341">
        <f t="shared" si="25"/>
        <v>6500.0014000000001</v>
      </c>
    </row>
    <row r="478" spans="1:8" s="76" customFormat="1" ht="101.55" customHeight="1" thickBot="1">
      <c r="A478" s="81"/>
      <c r="B478" s="212" t="s">
        <v>25195</v>
      </c>
      <c r="C478" s="211" t="s">
        <v>25196</v>
      </c>
      <c r="D478" s="205">
        <v>94</v>
      </c>
      <c r="E478" s="210">
        <f t="shared" si="26"/>
        <v>6393.4426229508199</v>
      </c>
      <c r="F478" s="338">
        <v>7800</v>
      </c>
      <c r="G478" s="341">
        <f t="shared" si="24"/>
        <v>6393.44</v>
      </c>
      <c r="H478" s="341">
        <f t="shared" si="25"/>
        <v>7799.996799999999</v>
      </c>
    </row>
    <row r="479" spans="1:8" s="76" customFormat="1" ht="101.55" customHeight="1" thickBot="1">
      <c r="A479" s="81"/>
      <c r="B479" s="212" t="s">
        <v>25197</v>
      </c>
      <c r="C479" s="211" t="s">
        <v>25198</v>
      </c>
      <c r="D479" s="205">
        <v>94</v>
      </c>
      <c r="E479" s="210">
        <f t="shared" si="26"/>
        <v>6393.4426229508199</v>
      </c>
      <c r="F479" s="338">
        <v>7800</v>
      </c>
      <c r="G479" s="341">
        <f t="shared" si="24"/>
        <v>6393.44</v>
      </c>
      <c r="H479" s="341">
        <f t="shared" si="25"/>
        <v>7799.996799999999</v>
      </c>
    </row>
    <row r="480" spans="1:8" s="76" customFormat="1" ht="101.55" customHeight="1" thickBot="1">
      <c r="A480" s="81"/>
      <c r="B480" s="212" t="s">
        <v>25199</v>
      </c>
      <c r="C480" s="211" t="s">
        <v>25200</v>
      </c>
      <c r="D480" s="205">
        <v>94</v>
      </c>
      <c r="E480" s="210">
        <f t="shared" si="26"/>
        <v>5983.6065573770493</v>
      </c>
      <c r="F480" s="338">
        <v>7300</v>
      </c>
      <c r="G480" s="341">
        <f t="shared" si="24"/>
        <v>5983.61</v>
      </c>
      <c r="H480" s="341">
        <f t="shared" si="25"/>
        <v>7300.0041999999994</v>
      </c>
    </row>
    <row r="481" spans="1:8" s="76" customFormat="1" ht="101.55" customHeight="1" thickBot="1">
      <c r="A481" s="81"/>
      <c r="B481" s="212" t="s">
        <v>25201</v>
      </c>
      <c r="C481" s="211" t="s">
        <v>25202</v>
      </c>
      <c r="D481" s="205">
        <v>94</v>
      </c>
      <c r="E481" s="210">
        <f t="shared" si="26"/>
        <v>3688.5245901639346</v>
      </c>
      <c r="F481" s="338">
        <v>4500</v>
      </c>
      <c r="G481" s="341">
        <f t="shared" si="24"/>
        <v>3688.52</v>
      </c>
      <c r="H481" s="341">
        <f t="shared" si="25"/>
        <v>4499.9943999999996</v>
      </c>
    </row>
    <row r="482" spans="1:8" s="76" customFormat="1" ht="101.55" customHeight="1" thickBot="1">
      <c r="A482" s="81"/>
      <c r="B482" s="212" t="s">
        <v>25203</v>
      </c>
      <c r="C482" s="211" t="s">
        <v>25204</v>
      </c>
      <c r="D482" s="205">
        <v>94</v>
      </c>
      <c r="E482" s="210">
        <f t="shared" si="26"/>
        <v>4590.1639344262294</v>
      </c>
      <c r="F482" s="338">
        <v>5600</v>
      </c>
      <c r="G482" s="341">
        <f t="shared" si="24"/>
        <v>4590.16</v>
      </c>
      <c r="H482" s="341">
        <f t="shared" si="25"/>
        <v>5599.9951999999994</v>
      </c>
    </row>
    <row r="483" spans="1:8" s="76" customFormat="1" ht="101.55" customHeight="1" thickBot="1">
      <c r="A483" s="81"/>
      <c r="B483" s="212" t="s">
        <v>25205</v>
      </c>
      <c r="C483" s="211" t="s">
        <v>25206</v>
      </c>
      <c r="D483" s="205">
        <v>94</v>
      </c>
      <c r="E483" s="210">
        <f t="shared" si="26"/>
        <v>49.180327868852459</v>
      </c>
      <c r="F483" s="338">
        <v>60</v>
      </c>
      <c r="G483" s="341">
        <f t="shared" si="24"/>
        <v>49.18</v>
      </c>
      <c r="H483" s="341">
        <f t="shared" si="25"/>
        <v>59.999600000000001</v>
      </c>
    </row>
    <row r="484" spans="1:8" s="76" customFormat="1" ht="101.55" customHeight="1" thickBot="1">
      <c r="A484" s="81"/>
      <c r="B484" s="212" t="s">
        <v>25207</v>
      </c>
      <c r="C484" s="211" t="s">
        <v>25208</v>
      </c>
      <c r="D484" s="205">
        <v>94</v>
      </c>
      <c r="E484" s="210">
        <f t="shared" si="26"/>
        <v>49.180327868852459</v>
      </c>
      <c r="F484" s="338">
        <v>60</v>
      </c>
      <c r="G484" s="341">
        <f t="shared" si="24"/>
        <v>49.18</v>
      </c>
      <c r="H484" s="341">
        <f t="shared" si="25"/>
        <v>59.999600000000001</v>
      </c>
    </row>
    <row r="485" spans="1:8" s="76" customFormat="1" ht="101.55" customHeight="1" thickBot="1">
      <c r="A485" s="81"/>
      <c r="B485" s="212" t="s">
        <v>25209</v>
      </c>
      <c r="C485" s="211" t="s">
        <v>25210</v>
      </c>
      <c r="D485" s="205">
        <v>94</v>
      </c>
      <c r="E485" s="210">
        <f t="shared" si="26"/>
        <v>49.180327868852459</v>
      </c>
      <c r="F485" s="338">
        <v>60</v>
      </c>
      <c r="G485" s="341">
        <f t="shared" si="24"/>
        <v>49.18</v>
      </c>
      <c r="H485" s="341">
        <f t="shared" si="25"/>
        <v>59.999600000000001</v>
      </c>
    </row>
    <row r="486" spans="1:8" s="76" customFormat="1" ht="101.55" customHeight="1" thickBot="1">
      <c r="A486" s="81"/>
      <c r="B486" s="212" t="s">
        <v>25211</v>
      </c>
      <c r="C486" s="211" t="s">
        <v>25212</v>
      </c>
      <c r="D486" s="205">
        <v>94</v>
      </c>
      <c r="E486" s="210">
        <f t="shared" si="26"/>
        <v>38.524590163934427</v>
      </c>
      <c r="F486" s="338">
        <v>47</v>
      </c>
      <c r="G486" s="341">
        <f t="shared" si="24"/>
        <v>38.520000000000003</v>
      </c>
      <c r="H486" s="341">
        <f t="shared" si="25"/>
        <v>46.994400000000006</v>
      </c>
    </row>
    <row r="487" spans="1:8" s="76" customFormat="1" ht="101.55" customHeight="1" thickBot="1">
      <c r="A487" s="81"/>
      <c r="B487" s="212" t="s">
        <v>25213</v>
      </c>
      <c r="C487" s="211" t="s">
        <v>25440</v>
      </c>
      <c r="D487" s="205">
        <v>94</v>
      </c>
      <c r="E487" s="210">
        <f t="shared" si="26"/>
        <v>745.90163934426232</v>
      </c>
      <c r="F487" s="338">
        <v>910</v>
      </c>
      <c r="G487" s="341">
        <f t="shared" si="24"/>
        <v>745.9</v>
      </c>
      <c r="H487" s="341">
        <f t="shared" si="25"/>
        <v>909.99799999999993</v>
      </c>
    </row>
    <row r="488" spans="1:8" s="76" customFormat="1" ht="101.55" customHeight="1" thickBot="1">
      <c r="A488" s="81"/>
      <c r="B488" s="212" t="s">
        <v>25214</v>
      </c>
      <c r="C488" s="211" t="s">
        <v>25441</v>
      </c>
      <c r="D488" s="205">
        <v>94</v>
      </c>
      <c r="E488" s="210">
        <f t="shared" si="26"/>
        <v>811.47540983606564</v>
      </c>
      <c r="F488" s="338">
        <v>990</v>
      </c>
      <c r="G488" s="341">
        <f t="shared" si="24"/>
        <v>811.48</v>
      </c>
      <c r="H488" s="341">
        <f t="shared" si="25"/>
        <v>990.00559999999996</v>
      </c>
    </row>
    <row r="489" spans="1:8" s="76" customFormat="1" ht="101.55" customHeight="1" thickBot="1">
      <c r="A489" s="81"/>
      <c r="B489" s="212" t="s">
        <v>25215</v>
      </c>
      <c r="C489" s="211" t="s">
        <v>25442</v>
      </c>
      <c r="D489" s="205">
        <v>94</v>
      </c>
      <c r="E489" s="210">
        <f t="shared" si="26"/>
        <v>1393.4426229508197</v>
      </c>
      <c r="F489" s="338">
        <v>1700</v>
      </c>
      <c r="G489" s="341">
        <f t="shared" si="24"/>
        <v>1393.44</v>
      </c>
      <c r="H489" s="341">
        <f t="shared" si="25"/>
        <v>1699.9968000000001</v>
      </c>
    </row>
    <row r="490" spans="1:8" s="76" customFormat="1" ht="101.55" customHeight="1" thickBot="1">
      <c r="A490" s="81"/>
      <c r="B490" s="212" t="s">
        <v>25216</v>
      </c>
      <c r="C490" s="211" t="s">
        <v>25443</v>
      </c>
      <c r="D490" s="205">
        <v>94</v>
      </c>
      <c r="E490" s="210">
        <f t="shared" si="26"/>
        <v>1016.3934426229508</v>
      </c>
      <c r="F490" s="338">
        <v>1240</v>
      </c>
      <c r="G490" s="341">
        <f t="shared" si="24"/>
        <v>1016.39</v>
      </c>
      <c r="H490" s="341">
        <f t="shared" si="25"/>
        <v>1239.9957999999999</v>
      </c>
    </row>
    <row r="491" spans="1:8" s="76" customFormat="1" ht="101.55" customHeight="1" thickBot="1">
      <c r="A491" s="81"/>
      <c r="B491" s="212" t="s">
        <v>25217</v>
      </c>
      <c r="C491" s="211" t="s">
        <v>25444</v>
      </c>
      <c r="D491" s="205">
        <v>94</v>
      </c>
      <c r="E491" s="210">
        <f t="shared" si="26"/>
        <v>5081.9672131147545</v>
      </c>
      <c r="F491" s="338">
        <v>6200</v>
      </c>
      <c r="G491" s="341">
        <f t="shared" si="24"/>
        <v>5081.97</v>
      </c>
      <c r="H491" s="341">
        <f t="shared" si="25"/>
        <v>6200.0034000000005</v>
      </c>
    </row>
    <row r="492" spans="1:8" s="76" customFormat="1" ht="101.55" customHeight="1" thickBot="1">
      <c r="A492" s="81"/>
      <c r="B492" s="212" t="s">
        <v>25218</v>
      </c>
      <c r="C492" s="211" t="s">
        <v>25445</v>
      </c>
      <c r="D492" s="205">
        <v>94</v>
      </c>
      <c r="E492" s="210">
        <f t="shared" si="26"/>
        <v>6598.3606557377052</v>
      </c>
      <c r="F492" s="338">
        <v>8050</v>
      </c>
      <c r="G492" s="341">
        <f t="shared" si="24"/>
        <v>6598.36</v>
      </c>
      <c r="H492" s="341">
        <f t="shared" si="25"/>
        <v>8049.9991999999993</v>
      </c>
    </row>
    <row r="493" spans="1:8" s="76" customFormat="1" ht="101.55" customHeight="1" thickBot="1">
      <c r="A493" s="81"/>
      <c r="B493" s="212" t="s">
        <v>25219</v>
      </c>
      <c r="C493" s="211" t="s">
        <v>25446</v>
      </c>
      <c r="D493" s="205">
        <v>94</v>
      </c>
      <c r="E493" s="210">
        <f t="shared" si="26"/>
        <v>6475.4098360655735</v>
      </c>
      <c r="F493" s="338">
        <v>7900</v>
      </c>
      <c r="G493" s="341">
        <f t="shared" si="24"/>
        <v>6475.41</v>
      </c>
      <c r="H493" s="341">
        <f t="shared" si="25"/>
        <v>7900.0001999999995</v>
      </c>
    </row>
    <row r="494" spans="1:8" s="76" customFormat="1" ht="101.55" customHeight="1" thickBot="1">
      <c r="A494" s="81"/>
      <c r="B494" s="212" t="s">
        <v>25220</v>
      </c>
      <c r="C494" s="211" t="s">
        <v>25447</v>
      </c>
      <c r="D494" s="205">
        <v>94</v>
      </c>
      <c r="E494" s="210">
        <f t="shared" si="26"/>
        <v>803.27868852459017</v>
      </c>
      <c r="F494" s="338">
        <v>980</v>
      </c>
      <c r="G494" s="341">
        <f t="shared" si="24"/>
        <v>803.28</v>
      </c>
      <c r="H494" s="341">
        <f t="shared" si="25"/>
        <v>980.00159999999994</v>
      </c>
    </row>
    <row r="495" spans="1:8" s="76" customFormat="1" ht="101.55" customHeight="1" thickBot="1">
      <c r="A495" s="81"/>
      <c r="B495" s="212" t="s">
        <v>25221</v>
      </c>
      <c r="C495" s="211" t="s">
        <v>25448</v>
      </c>
      <c r="D495" s="205">
        <v>94</v>
      </c>
      <c r="E495" s="210">
        <f t="shared" si="26"/>
        <v>1393.4426229508197</v>
      </c>
      <c r="F495" s="338">
        <v>1700</v>
      </c>
      <c r="G495" s="341">
        <f t="shared" si="24"/>
        <v>1393.44</v>
      </c>
      <c r="H495" s="341">
        <f t="shared" si="25"/>
        <v>1699.9968000000001</v>
      </c>
    </row>
    <row r="496" spans="1:8" s="76" customFormat="1" ht="101.55" customHeight="1" thickBot="1">
      <c r="A496" s="81"/>
      <c r="B496" s="212" t="s">
        <v>25222</v>
      </c>
      <c r="C496" s="211" t="s">
        <v>25449</v>
      </c>
      <c r="D496" s="205">
        <v>94</v>
      </c>
      <c r="E496" s="210">
        <f t="shared" si="26"/>
        <v>4754.0983606557375</v>
      </c>
      <c r="F496" s="338">
        <v>5800</v>
      </c>
      <c r="G496" s="341">
        <f t="shared" si="24"/>
        <v>4754.1000000000004</v>
      </c>
      <c r="H496" s="341">
        <f t="shared" si="25"/>
        <v>5800.0020000000004</v>
      </c>
    </row>
    <row r="497" spans="1:8" s="76" customFormat="1" ht="101.55" customHeight="1" thickBot="1">
      <c r="A497" s="81"/>
      <c r="B497" s="212" t="s">
        <v>25223</v>
      </c>
      <c r="C497" s="211" t="s">
        <v>25224</v>
      </c>
      <c r="D497" s="205">
        <v>94</v>
      </c>
      <c r="E497" s="210">
        <f t="shared" si="26"/>
        <v>299.18032786885249</v>
      </c>
      <c r="F497" s="338">
        <v>365</v>
      </c>
      <c r="G497" s="341">
        <f t="shared" si="24"/>
        <v>299.18</v>
      </c>
      <c r="H497" s="341">
        <f t="shared" si="25"/>
        <v>364.99959999999999</v>
      </c>
    </row>
    <row r="498" spans="1:8" s="76" customFormat="1" ht="101.55" customHeight="1" thickBot="1">
      <c r="A498" s="81"/>
      <c r="B498" s="212" t="s">
        <v>25225</v>
      </c>
      <c r="C498" s="211" t="s">
        <v>25226</v>
      </c>
      <c r="D498" s="205">
        <v>94</v>
      </c>
      <c r="E498" s="210">
        <f t="shared" si="26"/>
        <v>860.65573770491801</v>
      </c>
      <c r="F498" s="338">
        <v>1050</v>
      </c>
      <c r="G498" s="341">
        <f t="shared" si="24"/>
        <v>860.66</v>
      </c>
      <c r="H498" s="341">
        <f t="shared" si="25"/>
        <v>1050.0051999999998</v>
      </c>
    </row>
    <row r="499" spans="1:8" s="76" customFormat="1" ht="101.55" customHeight="1" thickBot="1">
      <c r="A499" s="81"/>
      <c r="B499" s="212" t="s">
        <v>25227</v>
      </c>
      <c r="C499" s="211" t="s">
        <v>25228</v>
      </c>
      <c r="D499" s="205">
        <v>94</v>
      </c>
      <c r="E499" s="210">
        <f t="shared" si="26"/>
        <v>860.65573770491801</v>
      </c>
      <c r="F499" s="338">
        <v>1050</v>
      </c>
      <c r="G499" s="341">
        <f t="shared" si="24"/>
        <v>860.66</v>
      </c>
      <c r="H499" s="341">
        <f t="shared" si="25"/>
        <v>1050.0051999999998</v>
      </c>
    </row>
    <row r="500" spans="1:8" s="76" customFormat="1" ht="101.55" customHeight="1" thickBot="1">
      <c r="A500" s="81"/>
      <c r="B500" s="212" t="s">
        <v>25229</v>
      </c>
      <c r="C500" s="211" t="s">
        <v>25230</v>
      </c>
      <c r="D500" s="205">
        <v>94</v>
      </c>
      <c r="E500" s="210">
        <f t="shared" si="26"/>
        <v>254.09836065573771</v>
      </c>
      <c r="F500" s="338">
        <v>310</v>
      </c>
      <c r="G500" s="341">
        <f t="shared" si="24"/>
        <v>254.1</v>
      </c>
      <c r="H500" s="341">
        <f t="shared" si="25"/>
        <v>310.00200000000001</v>
      </c>
    </row>
    <row r="501" spans="1:8" s="76" customFormat="1" ht="101.55" customHeight="1" thickBot="1">
      <c r="A501" s="81"/>
      <c r="B501" s="212" t="s">
        <v>25231</v>
      </c>
      <c r="C501" s="211" t="s">
        <v>25232</v>
      </c>
      <c r="D501" s="205">
        <v>94</v>
      </c>
      <c r="E501" s="210">
        <f t="shared" si="26"/>
        <v>31.147540983606557</v>
      </c>
      <c r="F501" s="338">
        <v>38</v>
      </c>
      <c r="G501" s="341">
        <f t="shared" si="24"/>
        <v>31.15</v>
      </c>
      <c r="H501" s="341">
        <f t="shared" si="25"/>
        <v>38.003</v>
      </c>
    </row>
    <row r="502" spans="1:8" s="76" customFormat="1" ht="101.55" customHeight="1" thickBot="1">
      <c r="A502" s="81"/>
      <c r="B502" s="212" t="s">
        <v>25233</v>
      </c>
      <c r="C502" s="211" t="s">
        <v>25234</v>
      </c>
      <c r="D502" s="205">
        <v>94</v>
      </c>
      <c r="E502" s="210">
        <f t="shared" si="26"/>
        <v>39.344262295081968</v>
      </c>
      <c r="F502" s="338">
        <v>48</v>
      </c>
      <c r="G502" s="341">
        <f t="shared" si="24"/>
        <v>39.340000000000003</v>
      </c>
      <c r="H502" s="341">
        <f t="shared" si="25"/>
        <v>47.994800000000005</v>
      </c>
    </row>
    <row r="503" spans="1:8" s="76" customFormat="1" ht="101.55" customHeight="1" thickBot="1">
      <c r="A503" s="81"/>
      <c r="B503" s="212" t="s">
        <v>25235</v>
      </c>
      <c r="C503" s="211" t="s">
        <v>25236</v>
      </c>
      <c r="D503" s="205">
        <v>94</v>
      </c>
      <c r="E503" s="210">
        <f t="shared" si="26"/>
        <v>39.344262295081968</v>
      </c>
      <c r="F503" s="338">
        <v>48</v>
      </c>
      <c r="G503" s="341">
        <f t="shared" si="24"/>
        <v>39.340000000000003</v>
      </c>
      <c r="H503" s="341">
        <f t="shared" si="25"/>
        <v>47.994800000000005</v>
      </c>
    </row>
    <row r="504" spans="1:8" s="76" customFormat="1" ht="101.55" customHeight="1" thickBot="1">
      <c r="A504" s="81"/>
      <c r="B504" s="212" t="s">
        <v>25237</v>
      </c>
      <c r="C504" s="211" t="s">
        <v>25238</v>
      </c>
      <c r="D504" s="205">
        <v>94</v>
      </c>
      <c r="E504" s="210">
        <f t="shared" si="26"/>
        <v>39.344262295081968</v>
      </c>
      <c r="F504" s="338">
        <v>48</v>
      </c>
      <c r="G504" s="341">
        <f t="shared" si="24"/>
        <v>39.340000000000003</v>
      </c>
      <c r="H504" s="341">
        <f t="shared" si="25"/>
        <v>47.994800000000005</v>
      </c>
    </row>
    <row r="505" spans="1:8" s="76" customFormat="1" ht="101.55" customHeight="1" thickBot="1">
      <c r="A505" s="81"/>
      <c r="B505" s="212" t="s">
        <v>25239</v>
      </c>
      <c r="C505" s="211" t="s">
        <v>25240</v>
      </c>
      <c r="D505" s="205">
        <v>94</v>
      </c>
      <c r="E505" s="210">
        <f t="shared" si="26"/>
        <v>39.344262295081968</v>
      </c>
      <c r="F505" s="338">
        <v>48</v>
      </c>
      <c r="G505" s="341">
        <f t="shared" si="24"/>
        <v>39.340000000000003</v>
      </c>
      <c r="H505" s="341">
        <f t="shared" si="25"/>
        <v>47.994800000000005</v>
      </c>
    </row>
    <row r="506" spans="1:8" s="76" customFormat="1" ht="101.55" customHeight="1" thickBot="1">
      <c r="A506" s="81"/>
      <c r="B506" s="212" t="s">
        <v>25241</v>
      </c>
      <c r="C506" s="211" t="s">
        <v>25242</v>
      </c>
      <c r="D506" s="205">
        <v>94</v>
      </c>
      <c r="E506" s="210">
        <f t="shared" si="26"/>
        <v>39.344262295081968</v>
      </c>
      <c r="F506" s="338">
        <v>48</v>
      </c>
      <c r="G506" s="341">
        <f t="shared" si="24"/>
        <v>39.340000000000003</v>
      </c>
      <c r="H506" s="341">
        <f t="shared" si="25"/>
        <v>47.994800000000005</v>
      </c>
    </row>
    <row r="507" spans="1:8" s="76" customFormat="1" ht="101.55" customHeight="1" thickBot="1">
      <c r="A507" s="81"/>
      <c r="B507" s="212" t="s">
        <v>25243</v>
      </c>
      <c r="C507" s="211" t="s">
        <v>25244</v>
      </c>
      <c r="D507" s="205">
        <v>94</v>
      </c>
      <c r="E507" s="210">
        <f t="shared" si="26"/>
        <v>39.344262295081968</v>
      </c>
      <c r="F507" s="338">
        <v>48</v>
      </c>
      <c r="G507" s="341">
        <f t="shared" si="24"/>
        <v>39.340000000000003</v>
      </c>
      <c r="H507" s="341">
        <f t="shared" si="25"/>
        <v>47.994800000000005</v>
      </c>
    </row>
    <row r="508" spans="1:8" s="76" customFormat="1" ht="101.55" customHeight="1" thickBot="1">
      <c r="A508" s="81"/>
      <c r="B508" s="212" t="s">
        <v>25245</v>
      </c>
      <c r="C508" s="211" t="s">
        <v>25246</v>
      </c>
      <c r="D508" s="205">
        <v>94</v>
      </c>
      <c r="E508" s="210">
        <f t="shared" si="26"/>
        <v>39.344262295081968</v>
      </c>
      <c r="F508" s="338">
        <v>48</v>
      </c>
      <c r="G508" s="341">
        <f t="shared" si="24"/>
        <v>39.340000000000003</v>
      </c>
      <c r="H508" s="341">
        <f t="shared" si="25"/>
        <v>47.994800000000005</v>
      </c>
    </row>
    <row r="509" spans="1:8" s="76" customFormat="1" ht="101.55" customHeight="1" thickBot="1">
      <c r="A509" s="81"/>
      <c r="B509" s="212" t="s">
        <v>25247</v>
      </c>
      <c r="C509" s="211" t="s">
        <v>25248</v>
      </c>
      <c r="D509" s="205">
        <v>94</v>
      </c>
      <c r="E509" s="210">
        <f t="shared" si="26"/>
        <v>155.73770491803279</v>
      </c>
      <c r="F509" s="338">
        <v>190</v>
      </c>
      <c r="G509" s="341">
        <f t="shared" si="24"/>
        <v>155.74</v>
      </c>
      <c r="H509" s="341">
        <f t="shared" si="25"/>
        <v>190.00280000000001</v>
      </c>
    </row>
    <row r="510" spans="1:8" s="76" customFormat="1" ht="101.55" customHeight="1" thickBot="1">
      <c r="A510" s="81"/>
      <c r="B510" s="212" t="s">
        <v>25249</v>
      </c>
      <c r="C510" s="211" t="s">
        <v>25250</v>
      </c>
      <c r="D510" s="205">
        <v>94</v>
      </c>
      <c r="E510" s="210">
        <f t="shared" si="26"/>
        <v>303.27868852459017</v>
      </c>
      <c r="F510" s="338">
        <v>370</v>
      </c>
      <c r="G510" s="341">
        <f t="shared" si="24"/>
        <v>303.27999999999997</v>
      </c>
      <c r="H510" s="341">
        <f t="shared" si="25"/>
        <v>370.00159999999994</v>
      </c>
    </row>
    <row r="511" spans="1:8" s="76" customFormat="1" ht="101.55" customHeight="1" thickBot="1">
      <c r="A511" s="81"/>
      <c r="B511" s="212" t="s">
        <v>25251</v>
      </c>
      <c r="C511" s="211" t="s">
        <v>25252</v>
      </c>
      <c r="D511" s="205">
        <v>94</v>
      </c>
      <c r="E511" s="210">
        <f t="shared" si="26"/>
        <v>303.27868852459017</v>
      </c>
      <c r="F511" s="338">
        <v>370</v>
      </c>
      <c r="G511" s="341">
        <f t="shared" si="24"/>
        <v>303.27999999999997</v>
      </c>
      <c r="H511" s="341">
        <f t="shared" si="25"/>
        <v>370.00159999999994</v>
      </c>
    </row>
    <row r="512" spans="1:8" s="76" customFormat="1" ht="101.55" customHeight="1" thickBot="1">
      <c r="A512" s="81"/>
      <c r="B512" s="212" t="s">
        <v>25253</v>
      </c>
      <c r="C512" s="211" t="s">
        <v>25254</v>
      </c>
      <c r="D512" s="205">
        <v>94</v>
      </c>
      <c r="E512" s="210">
        <f t="shared" si="26"/>
        <v>39.344262295081968</v>
      </c>
      <c r="F512" s="338">
        <v>48</v>
      </c>
      <c r="G512" s="341">
        <f t="shared" si="24"/>
        <v>39.340000000000003</v>
      </c>
      <c r="H512" s="341">
        <f t="shared" si="25"/>
        <v>47.994800000000005</v>
      </c>
    </row>
    <row r="513" spans="1:8" s="76" customFormat="1" ht="101.55" customHeight="1" thickBot="1">
      <c r="A513" s="81"/>
      <c r="B513" s="212" t="s">
        <v>25255</v>
      </c>
      <c r="C513" s="211" t="s">
        <v>25256</v>
      </c>
      <c r="D513" s="205">
        <v>94</v>
      </c>
      <c r="E513" s="210">
        <f t="shared" si="26"/>
        <v>39.344262295081968</v>
      </c>
      <c r="F513" s="338">
        <v>48</v>
      </c>
      <c r="G513" s="341">
        <f t="shared" si="24"/>
        <v>39.340000000000003</v>
      </c>
      <c r="H513" s="341">
        <f t="shared" si="25"/>
        <v>47.994800000000005</v>
      </c>
    </row>
    <row r="514" spans="1:8" s="76" customFormat="1" ht="101.55" customHeight="1" thickBot="1">
      <c r="A514" s="81"/>
      <c r="B514" s="212" t="s">
        <v>25257</v>
      </c>
      <c r="C514" s="211" t="s">
        <v>25258</v>
      </c>
      <c r="D514" s="205">
        <v>94</v>
      </c>
      <c r="E514" s="210">
        <f t="shared" si="26"/>
        <v>39.344262295081968</v>
      </c>
      <c r="F514" s="338">
        <v>48</v>
      </c>
      <c r="G514" s="341">
        <f t="shared" si="24"/>
        <v>39.340000000000003</v>
      </c>
      <c r="H514" s="341">
        <f t="shared" si="25"/>
        <v>47.994800000000005</v>
      </c>
    </row>
    <row r="515" spans="1:8" s="76" customFormat="1" ht="101.55" customHeight="1" thickBot="1">
      <c r="A515" s="81"/>
      <c r="B515" s="212" t="s">
        <v>25259</v>
      </c>
      <c r="C515" s="211" t="s">
        <v>25260</v>
      </c>
      <c r="D515" s="205">
        <v>94</v>
      </c>
      <c r="E515" s="210">
        <f t="shared" si="26"/>
        <v>39.344262295081968</v>
      </c>
      <c r="F515" s="338">
        <v>48</v>
      </c>
      <c r="G515" s="341">
        <f t="shared" si="24"/>
        <v>39.340000000000003</v>
      </c>
      <c r="H515" s="341">
        <f t="shared" si="25"/>
        <v>47.994800000000005</v>
      </c>
    </row>
    <row r="516" spans="1:8" s="76" customFormat="1" ht="101.55" customHeight="1" thickBot="1">
      <c r="A516" s="83"/>
      <c r="B516" s="214" t="s">
        <v>25261</v>
      </c>
      <c r="C516" s="213" t="s">
        <v>25262</v>
      </c>
      <c r="D516" s="215">
        <v>94</v>
      </c>
      <c r="E516" s="210">
        <f t="shared" si="26"/>
        <v>155.73770491803279</v>
      </c>
      <c r="F516" s="339">
        <v>190</v>
      </c>
      <c r="G516" s="341">
        <f t="shared" si="24"/>
        <v>155.74</v>
      </c>
      <c r="H516" s="341">
        <f t="shared" si="25"/>
        <v>190.00280000000001</v>
      </c>
    </row>
    <row r="517" spans="1:8" s="77" customFormat="1" ht="25.95" customHeight="1">
      <c r="A517" s="665" t="s">
        <v>25283</v>
      </c>
      <c r="B517" s="666"/>
      <c r="C517" s="666"/>
      <c r="D517" s="666"/>
      <c r="E517" s="666"/>
      <c r="F517" s="666"/>
      <c r="G517" s="666"/>
      <c r="H517" s="667"/>
    </row>
    <row r="518" spans="1:8" s="74" customFormat="1" ht="101.55" customHeight="1">
      <c r="A518" s="202"/>
      <c r="B518" s="204" t="s">
        <v>25263</v>
      </c>
      <c r="C518" s="203" t="s">
        <v>25264</v>
      </c>
      <c r="D518" s="205">
        <v>90</v>
      </c>
      <c r="E518" s="206">
        <f>F518/1.22</f>
        <v>4116.3934426229507</v>
      </c>
      <c r="F518" s="340">
        <v>5022</v>
      </c>
      <c r="G518" s="341">
        <f t="shared" si="24"/>
        <v>4116.3900000000003</v>
      </c>
      <c r="H518" s="341">
        <f t="shared" si="25"/>
        <v>5021.9958000000006</v>
      </c>
    </row>
    <row r="519" spans="1:8" s="74" customFormat="1" ht="101.55" customHeight="1">
      <c r="A519" s="202"/>
      <c r="B519" s="204" t="s">
        <v>25265</v>
      </c>
      <c r="C519" s="203" t="s">
        <v>25266</v>
      </c>
      <c r="D519" s="205">
        <v>90</v>
      </c>
      <c r="E519" s="206">
        <f t="shared" ref="E519:E527" si="27">F519/1.22</f>
        <v>4013.1147540983607</v>
      </c>
      <c r="F519" s="340">
        <v>4896</v>
      </c>
      <c r="G519" s="341">
        <f t="shared" ref="G519:G527" si="28">ROUND(E519*(1-HLOOKUP(D519,$1:$2,2,FALSE)),2)</f>
        <v>4013.11</v>
      </c>
      <c r="H519" s="341">
        <f t="shared" ref="H519:H527" si="29">G519*1.22</f>
        <v>4895.9942000000001</v>
      </c>
    </row>
    <row r="520" spans="1:8" s="74" customFormat="1" ht="101.55" customHeight="1">
      <c r="A520" s="202"/>
      <c r="B520" s="204" t="s">
        <v>25267</v>
      </c>
      <c r="C520" s="203" t="s">
        <v>25268</v>
      </c>
      <c r="D520" s="205">
        <v>90</v>
      </c>
      <c r="E520" s="206">
        <f t="shared" si="27"/>
        <v>4131.1475409836066</v>
      </c>
      <c r="F520" s="340">
        <v>5040</v>
      </c>
      <c r="G520" s="341">
        <f t="shared" si="28"/>
        <v>4131.1499999999996</v>
      </c>
      <c r="H520" s="341">
        <f t="shared" si="29"/>
        <v>5040.0029999999997</v>
      </c>
    </row>
    <row r="521" spans="1:8" s="74" customFormat="1" ht="101.55" customHeight="1">
      <c r="A521" s="202"/>
      <c r="B521" s="204" t="s">
        <v>25269</v>
      </c>
      <c r="C521" s="203" t="s">
        <v>25270</v>
      </c>
      <c r="D521" s="205">
        <v>90</v>
      </c>
      <c r="E521" s="206">
        <f t="shared" si="27"/>
        <v>6978.688524590164</v>
      </c>
      <c r="F521" s="340">
        <v>8514</v>
      </c>
      <c r="G521" s="341">
        <f t="shared" si="28"/>
        <v>6978.69</v>
      </c>
      <c r="H521" s="341">
        <f t="shared" si="29"/>
        <v>8514.0018</v>
      </c>
    </row>
    <row r="522" spans="1:8" s="74" customFormat="1" ht="101.55" customHeight="1">
      <c r="A522" s="202"/>
      <c r="B522" s="204" t="s">
        <v>25271</v>
      </c>
      <c r="C522" s="203" t="s">
        <v>25272</v>
      </c>
      <c r="D522" s="205">
        <v>90</v>
      </c>
      <c r="E522" s="206">
        <f t="shared" si="27"/>
        <v>9014.7540983606559</v>
      </c>
      <c r="F522" s="340">
        <v>10998</v>
      </c>
      <c r="G522" s="341">
        <f t="shared" si="28"/>
        <v>9014.75</v>
      </c>
      <c r="H522" s="341">
        <f t="shared" si="29"/>
        <v>10997.994999999999</v>
      </c>
    </row>
    <row r="523" spans="1:8" s="74" customFormat="1" ht="101.55" customHeight="1">
      <c r="A523" s="202"/>
      <c r="B523" s="204" t="s">
        <v>25273</v>
      </c>
      <c r="C523" s="203" t="s">
        <v>25274</v>
      </c>
      <c r="D523" s="205">
        <v>90</v>
      </c>
      <c r="E523" s="206">
        <f t="shared" si="27"/>
        <v>8247.5409836065573</v>
      </c>
      <c r="F523" s="340">
        <v>10062</v>
      </c>
      <c r="G523" s="341">
        <f t="shared" si="28"/>
        <v>8247.5400000000009</v>
      </c>
      <c r="H523" s="341">
        <f t="shared" si="29"/>
        <v>10061.998800000001</v>
      </c>
    </row>
    <row r="524" spans="1:8" s="74" customFormat="1" ht="101.55" customHeight="1">
      <c r="A524" s="202"/>
      <c r="B524" s="204" t="s">
        <v>25275</v>
      </c>
      <c r="C524" s="203" t="s">
        <v>25276</v>
      </c>
      <c r="D524" s="205">
        <v>90</v>
      </c>
      <c r="E524" s="206">
        <f t="shared" si="27"/>
        <v>4780.3278688524588</v>
      </c>
      <c r="F524" s="340">
        <v>5832</v>
      </c>
      <c r="G524" s="341">
        <f t="shared" si="28"/>
        <v>4780.33</v>
      </c>
      <c r="H524" s="341">
        <f t="shared" si="29"/>
        <v>5832.0025999999998</v>
      </c>
    </row>
    <row r="525" spans="1:8" s="74" customFormat="1" ht="101.55" customHeight="1">
      <c r="A525" s="202"/>
      <c r="B525" s="204" t="s">
        <v>25277</v>
      </c>
      <c r="C525" s="203" t="s">
        <v>25278</v>
      </c>
      <c r="D525" s="205">
        <v>90</v>
      </c>
      <c r="E525" s="206">
        <f t="shared" si="27"/>
        <v>4426.2295081967213</v>
      </c>
      <c r="F525" s="340">
        <v>5400</v>
      </c>
      <c r="G525" s="341">
        <f t="shared" si="28"/>
        <v>4426.2299999999996</v>
      </c>
      <c r="H525" s="341">
        <f t="shared" si="29"/>
        <v>5400.0005999999994</v>
      </c>
    </row>
    <row r="526" spans="1:8" s="74" customFormat="1" ht="101.55" customHeight="1">
      <c r="A526" s="202"/>
      <c r="B526" s="204" t="s">
        <v>25279</v>
      </c>
      <c r="C526" s="203" t="s">
        <v>25280</v>
      </c>
      <c r="D526" s="205">
        <v>90</v>
      </c>
      <c r="E526" s="206">
        <f t="shared" si="27"/>
        <v>5400</v>
      </c>
      <c r="F526" s="340">
        <v>6588</v>
      </c>
      <c r="G526" s="341">
        <f t="shared" si="28"/>
        <v>5400</v>
      </c>
      <c r="H526" s="341">
        <f t="shared" si="29"/>
        <v>6588</v>
      </c>
    </row>
    <row r="527" spans="1:8" s="74" customFormat="1" ht="101.55" customHeight="1">
      <c r="A527" s="202"/>
      <c r="B527" s="204" t="s">
        <v>25281</v>
      </c>
      <c r="C527" s="203" t="s">
        <v>25282</v>
      </c>
      <c r="D527" s="205">
        <v>90</v>
      </c>
      <c r="E527" s="206">
        <f t="shared" si="27"/>
        <v>7436.0655737704919</v>
      </c>
      <c r="F527" s="340">
        <v>9072</v>
      </c>
      <c r="G527" s="341">
        <f t="shared" si="28"/>
        <v>7436.07</v>
      </c>
      <c r="H527" s="341">
        <f t="shared" si="29"/>
        <v>9072.0054</v>
      </c>
    </row>
    <row r="528" spans="1:8" ht="15" customHeight="1"/>
  </sheetData>
  <autoFilter ref="C4:H527" xr:uid="{1DC25333-B2D8-46D3-A535-B3560A68F2BD}"/>
  <mergeCells count="13">
    <mergeCell ref="B1:D1"/>
    <mergeCell ref="A3:H3"/>
    <mergeCell ref="A517:H517"/>
    <mergeCell ref="A443:H443"/>
    <mergeCell ref="A414:H414"/>
    <mergeCell ref="A325:H325"/>
    <mergeCell ref="A275:H275"/>
    <mergeCell ref="A471:H471"/>
    <mergeCell ref="A5:H5"/>
    <mergeCell ref="A467:H467"/>
    <mergeCell ref="A181:H181"/>
    <mergeCell ref="A222:H222"/>
    <mergeCell ref="B2:D2"/>
  </mergeCells>
  <conditionalFormatting sqref="B55:B71">
    <cfRule type="duplicateValues" dxfId="32" priority="1" stopIfTrue="1"/>
  </conditionalFormatting>
  <conditionalFormatting sqref="B72:B80">
    <cfRule type="duplicateValues" dxfId="31" priority="2" stopIfTrue="1"/>
  </conditionalFormatting>
  <conditionalFormatting sqref="B85:B96">
    <cfRule type="duplicateValues" dxfId="30" priority="3" stopIfTrue="1"/>
  </conditionalFormatting>
  <conditionalFormatting sqref="B103:B106">
    <cfRule type="duplicateValues" dxfId="29" priority="4" stopIfTrue="1"/>
  </conditionalFormatting>
  <conditionalFormatting sqref="B115:B134">
    <cfRule type="duplicateValues" dxfId="28" priority="5" stopIfTrue="1"/>
  </conditionalFormatting>
  <conditionalFormatting sqref="B136:B138">
    <cfRule type="duplicateValues" dxfId="27" priority="6" stopIfTrue="1"/>
  </conditionalFormatting>
  <conditionalFormatting sqref="B140:B142">
    <cfRule type="duplicateValues" dxfId="26" priority="7" stopIfTrue="1"/>
  </conditionalFormatting>
  <conditionalFormatting sqref="B143:B158">
    <cfRule type="duplicateValues" dxfId="25" priority="8" stopIfTrue="1"/>
  </conditionalFormatting>
  <conditionalFormatting sqref="B165:B166">
    <cfRule type="duplicateValues" dxfId="24" priority="9" stopIfTrue="1"/>
  </conditionalFormatting>
  <conditionalFormatting sqref="B169:B180">
    <cfRule type="duplicateValues" dxfId="23" priority="10" stopIfTrue="1"/>
  </conditionalFormatting>
  <conditionalFormatting sqref="B182:B188">
    <cfRule type="duplicateValues" dxfId="22" priority="11" stopIfTrue="1"/>
    <cfRule type="duplicateValues" dxfId="21" priority="12" stopIfTrue="1"/>
  </conditionalFormatting>
  <conditionalFormatting sqref="B189:B204 B209:B221">
    <cfRule type="duplicateValues" dxfId="20" priority="13" stopIfTrue="1"/>
    <cfRule type="duplicateValues" dxfId="19" priority="14" stopIfTrue="1"/>
  </conditionalFormatting>
  <conditionalFormatting sqref="B205:B208">
    <cfRule type="duplicateValues" dxfId="18" priority="15" stopIfTrue="1"/>
  </conditionalFormatting>
  <conditionalFormatting sqref="B223:B224">
    <cfRule type="duplicateValues" dxfId="17" priority="16" stopIfTrue="1"/>
  </conditionalFormatting>
  <conditionalFormatting sqref="B237:B238">
    <cfRule type="duplicateValues" dxfId="16" priority="17" stopIfTrue="1"/>
  </conditionalFormatting>
  <conditionalFormatting sqref="B239:B240">
    <cfRule type="duplicateValues" dxfId="15" priority="18" stopIfTrue="1"/>
  </conditionalFormatting>
  <conditionalFormatting sqref="B249:B250">
    <cfRule type="duplicateValues" dxfId="14" priority="19" stopIfTrue="1"/>
  </conditionalFormatting>
  <conditionalFormatting sqref="B277">
    <cfRule type="duplicateValues" dxfId="13" priority="20" stopIfTrue="1"/>
  </conditionalFormatting>
  <conditionalFormatting sqref="B279">
    <cfRule type="duplicateValues" dxfId="12" priority="21" stopIfTrue="1"/>
  </conditionalFormatting>
  <conditionalFormatting sqref="B281">
    <cfRule type="duplicateValues" dxfId="11" priority="22" stopIfTrue="1"/>
  </conditionalFormatting>
  <conditionalFormatting sqref="B283">
    <cfRule type="duplicateValues" dxfId="10" priority="23" stopIfTrue="1"/>
  </conditionalFormatting>
  <conditionalFormatting sqref="B287">
    <cfRule type="duplicateValues" dxfId="9" priority="24" stopIfTrue="1"/>
  </conditionalFormatting>
  <conditionalFormatting sqref="B289">
    <cfRule type="duplicateValues" dxfId="8" priority="25" stopIfTrue="1"/>
  </conditionalFormatting>
  <conditionalFormatting sqref="B291">
    <cfRule type="duplicateValues" dxfId="7" priority="26" stopIfTrue="1"/>
  </conditionalFormatting>
  <conditionalFormatting sqref="B293">
    <cfRule type="duplicateValues" dxfId="6" priority="27" stopIfTrue="1"/>
  </conditionalFormatting>
  <conditionalFormatting sqref="B295">
    <cfRule type="duplicateValues" dxfId="5" priority="28" stopIfTrue="1"/>
  </conditionalFormatting>
  <conditionalFormatting sqref="B297">
    <cfRule type="duplicateValues" dxfId="4" priority="29" stopIfTrue="1"/>
  </conditionalFormatting>
  <conditionalFormatting sqref="B299">
    <cfRule type="duplicateValues" dxfId="3" priority="30" stopIfTrue="1"/>
  </conditionalFormatting>
  <conditionalFormatting sqref="B301">
    <cfRule type="duplicateValues" dxfId="2" priority="31" stopIfTrue="1"/>
  </conditionalFormatting>
  <conditionalFormatting sqref="B303">
    <cfRule type="duplicateValues" dxfId="1" priority="32" stopIfTrue="1"/>
  </conditionalFormatting>
  <conditionalFormatting sqref="B305:B308">
    <cfRule type="duplicateValues" dxfId="0" priority="33" stopIfTrue="1"/>
  </conditionalFormatting>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00000"/>
  </sheetPr>
  <dimension ref="A1:I412"/>
  <sheetViews>
    <sheetView zoomScale="70" zoomScaleNormal="70" zoomScaleSheetLayoutView="90" workbookViewId="0">
      <pane ySplit="7" topLeftCell="A8" activePane="bottomLeft" state="frozen"/>
      <selection pane="bottomLeft" activeCell="H12" sqref="H12"/>
    </sheetView>
  </sheetViews>
  <sheetFormatPr defaultColWidth="9" defaultRowHeight="10.199999999999999"/>
  <cols>
    <col min="1" max="1" width="24.33203125" style="13" customWidth="1"/>
    <col min="2" max="2" width="16.77734375" style="6" customWidth="1"/>
    <col min="3" max="3" width="87.88671875" style="4" customWidth="1"/>
    <col min="4" max="4" width="10.5546875" style="11" customWidth="1"/>
    <col min="5" max="5" width="16.88671875" style="10" customWidth="1"/>
    <col min="6" max="6" width="13.21875" style="9" customWidth="1"/>
    <col min="7" max="7" width="13.44140625" style="2" customWidth="1"/>
    <col min="8" max="8" width="17.88671875" style="1" customWidth="1"/>
    <col min="9" max="16384" width="9" style="1"/>
  </cols>
  <sheetData>
    <row r="1" spans="1:8" s="289" customFormat="1" ht="14.4">
      <c r="A1" s="690" t="s">
        <v>2030</v>
      </c>
      <c r="B1" s="691"/>
      <c r="C1" s="691"/>
      <c r="D1" s="691"/>
      <c r="E1" s="691"/>
      <c r="F1" s="692"/>
    </row>
    <row r="2" spans="1:8" s="289" customFormat="1" ht="14.4">
      <c r="A2" s="693" t="s">
        <v>25545</v>
      </c>
      <c r="B2" s="694"/>
      <c r="C2" s="694"/>
      <c r="D2" s="694"/>
      <c r="E2" s="694"/>
      <c r="F2" s="695"/>
    </row>
    <row r="3" spans="1:8" ht="72.599999999999994" customHeight="1">
      <c r="A3" s="687" t="s">
        <v>25546</v>
      </c>
      <c r="B3" s="688"/>
      <c r="C3" s="688"/>
      <c r="D3" s="688"/>
      <c r="E3" s="688"/>
      <c r="F3" s="689"/>
      <c r="H3" s="2"/>
    </row>
    <row r="4" spans="1:8" ht="18" customHeight="1">
      <c r="A4" s="684" t="s">
        <v>561</v>
      </c>
      <c r="B4" s="685"/>
      <c r="C4" s="685"/>
      <c r="D4" s="685"/>
      <c r="E4" s="685"/>
      <c r="F4" s="686"/>
      <c r="H4" s="2"/>
    </row>
    <row r="5" spans="1:8" ht="40.049999999999997" customHeight="1">
      <c r="A5" s="699" t="s">
        <v>381</v>
      </c>
      <c r="B5" s="700"/>
      <c r="C5" s="700"/>
      <c r="D5" s="700"/>
      <c r="E5" s="700"/>
      <c r="F5" s="701"/>
      <c r="H5" s="2"/>
    </row>
    <row r="6" spans="1:8" ht="18" customHeight="1" thickBot="1">
      <c r="A6" s="696" t="s">
        <v>379</v>
      </c>
      <c r="B6" s="697"/>
      <c r="C6" s="697"/>
      <c r="D6" s="697"/>
      <c r="E6" s="697"/>
      <c r="F6" s="698"/>
      <c r="H6" s="2"/>
    </row>
    <row r="7" spans="1:8" ht="66.599999999999994" customHeight="1" thickBot="1">
      <c r="A7" s="371" t="s">
        <v>24136</v>
      </c>
      <c r="B7" s="372" t="s">
        <v>567</v>
      </c>
      <c r="C7" s="373" t="s">
        <v>24108</v>
      </c>
      <c r="D7" s="372" t="s">
        <v>25285</v>
      </c>
      <c r="E7" s="374" t="s">
        <v>25288</v>
      </c>
      <c r="F7" s="374" t="s">
        <v>25289</v>
      </c>
      <c r="H7" s="2"/>
    </row>
    <row r="8" spans="1:8" ht="15.9" customHeight="1">
      <c r="A8" s="342"/>
      <c r="B8" s="320"/>
      <c r="C8" s="320"/>
      <c r="D8" s="320"/>
      <c r="E8" s="343" t="s">
        <v>2060</v>
      </c>
      <c r="F8" s="344">
        <v>0.22</v>
      </c>
      <c r="H8" s="2"/>
    </row>
    <row r="9" spans="1:8" ht="101.55" customHeight="1">
      <c r="A9" s="221"/>
      <c r="B9" s="233" t="s">
        <v>135</v>
      </c>
      <c r="C9" s="234" t="s">
        <v>25451</v>
      </c>
      <c r="D9" s="321">
        <v>61</v>
      </c>
      <c r="E9" s="235">
        <v>255150</v>
      </c>
      <c r="F9" s="235">
        <v>311283</v>
      </c>
      <c r="H9" s="2"/>
    </row>
    <row r="10" spans="1:8" ht="101.55" customHeight="1">
      <c r="A10" s="221"/>
      <c r="B10" s="233" t="s">
        <v>0</v>
      </c>
      <c r="C10" s="236" t="s">
        <v>443</v>
      </c>
      <c r="D10" s="321">
        <v>61</v>
      </c>
      <c r="E10" s="235">
        <v>124998.33</v>
      </c>
      <c r="F10" s="235">
        <v>152497.9626</v>
      </c>
      <c r="H10" s="2"/>
    </row>
    <row r="11" spans="1:8" ht="101.55" customHeight="1">
      <c r="A11" s="221"/>
      <c r="B11" s="233" t="s">
        <v>155</v>
      </c>
      <c r="C11" s="236" t="s">
        <v>444</v>
      </c>
      <c r="D11" s="321">
        <v>61</v>
      </c>
      <c r="E11" s="235">
        <v>124998.33</v>
      </c>
      <c r="F11" s="235">
        <v>152497.9626</v>
      </c>
      <c r="H11" s="2"/>
    </row>
    <row r="12" spans="1:8" ht="101.55" customHeight="1">
      <c r="A12" s="222"/>
      <c r="B12" s="237" t="s">
        <v>31</v>
      </c>
      <c r="C12" s="238" t="s">
        <v>501</v>
      </c>
      <c r="D12" s="322">
        <v>63</v>
      </c>
      <c r="E12" s="239">
        <v>79166.666666666672</v>
      </c>
      <c r="F12" s="239">
        <v>96583.333333333343</v>
      </c>
      <c r="H12" s="2"/>
    </row>
    <row r="13" spans="1:8" ht="101.55" customHeight="1">
      <c r="A13" s="221"/>
      <c r="B13" s="233" t="s">
        <v>33</v>
      </c>
      <c r="C13" s="236" t="s">
        <v>445</v>
      </c>
      <c r="D13" s="321">
        <v>61</v>
      </c>
      <c r="E13" s="235">
        <v>133800</v>
      </c>
      <c r="F13" s="235">
        <v>163236</v>
      </c>
      <c r="H13" s="2"/>
    </row>
    <row r="14" spans="1:8" ht="101.55" customHeight="1">
      <c r="A14" s="221"/>
      <c r="B14" s="233" t="s">
        <v>32</v>
      </c>
      <c r="C14" s="236" t="s">
        <v>446</v>
      </c>
      <c r="D14" s="321">
        <v>61</v>
      </c>
      <c r="E14" s="235">
        <v>133800</v>
      </c>
      <c r="F14" s="235">
        <v>163236</v>
      </c>
      <c r="H14" s="2"/>
    </row>
    <row r="15" spans="1:8" ht="101.55" customHeight="1">
      <c r="A15" s="221"/>
      <c r="B15" s="233" t="s">
        <v>35</v>
      </c>
      <c r="C15" s="240" t="s">
        <v>453</v>
      </c>
      <c r="D15" s="321">
        <v>61</v>
      </c>
      <c r="E15" s="235">
        <v>113800</v>
      </c>
      <c r="F15" s="235">
        <v>138836</v>
      </c>
      <c r="H15" s="2"/>
    </row>
    <row r="16" spans="1:8" ht="101.55" customHeight="1">
      <c r="A16" s="221"/>
      <c r="B16" s="233" t="s">
        <v>34</v>
      </c>
      <c r="C16" s="240" t="s">
        <v>454</v>
      </c>
      <c r="D16" s="321">
        <v>61</v>
      </c>
      <c r="E16" s="235">
        <v>113800</v>
      </c>
      <c r="F16" s="235">
        <v>138836</v>
      </c>
      <c r="H16" s="2"/>
    </row>
    <row r="17" spans="1:8" ht="101.55" customHeight="1">
      <c r="A17" s="223"/>
      <c r="B17" s="241" t="s">
        <v>36</v>
      </c>
      <c r="C17" s="236" t="s">
        <v>25528</v>
      </c>
      <c r="D17" s="323">
        <v>62</v>
      </c>
      <c r="E17" s="242">
        <v>51072.5</v>
      </c>
      <c r="F17" s="235">
        <v>62308.45</v>
      </c>
      <c r="H17" s="2"/>
    </row>
    <row r="18" spans="1:8" ht="101.55" customHeight="1">
      <c r="A18" s="223"/>
      <c r="B18" s="241" t="s">
        <v>37</v>
      </c>
      <c r="C18" s="236" t="s">
        <v>25529</v>
      </c>
      <c r="D18" s="323">
        <v>62</v>
      </c>
      <c r="E18" s="242">
        <v>51072.5</v>
      </c>
      <c r="F18" s="235">
        <v>62308.45</v>
      </c>
      <c r="H18" s="2"/>
    </row>
    <row r="19" spans="1:8" ht="101.55" customHeight="1">
      <c r="A19" s="223"/>
      <c r="B19" s="243" t="s">
        <v>387</v>
      </c>
      <c r="C19" s="244" t="s">
        <v>421</v>
      </c>
      <c r="D19" s="323">
        <v>61</v>
      </c>
      <c r="E19" s="242">
        <v>74025</v>
      </c>
      <c r="F19" s="235">
        <v>90310.5</v>
      </c>
      <c r="H19" s="2"/>
    </row>
    <row r="20" spans="1:8" ht="101.55" customHeight="1">
      <c r="A20" s="223"/>
      <c r="B20" s="243" t="s">
        <v>388</v>
      </c>
      <c r="C20" s="244" t="s">
        <v>422</v>
      </c>
      <c r="D20" s="323">
        <v>61</v>
      </c>
      <c r="E20" s="242">
        <v>74025</v>
      </c>
      <c r="F20" s="235">
        <v>90310.5</v>
      </c>
      <c r="H20" s="2"/>
    </row>
    <row r="21" spans="1:8" ht="101.55" customHeight="1">
      <c r="A21" s="221"/>
      <c r="B21" s="241" t="s">
        <v>126</v>
      </c>
      <c r="C21" s="236" t="s">
        <v>447</v>
      </c>
      <c r="D21" s="323">
        <v>61</v>
      </c>
      <c r="E21" s="242">
        <v>25000</v>
      </c>
      <c r="F21" s="235">
        <v>30500</v>
      </c>
      <c r="H21" s="2"/>
    </row>
    <row r="22" spans="1:8" ht="101.55" customHeight="1">
      <c r="A22" s="221"/>
      <c r="B22" s="245" t="s">
        <v>41</v>
      </c>
      <c r="C22" s="240" t="s">
        <v>502</v>
      </c>
      <c r="D22" s="264">
        <v>61</v>
      </c>
      <c r="E22" s="246">
        <v>25800</v>
      </c>
      <c r="F22" s="235">
        <v>31476</v>
      </c>
      <c r="H22" s="2"/>
    </row>
    <row r="23" spans="1:8" ht="101.55" customHeight="1">
      <c r="A23" s="221"/>
      <c r="B23" s="245" t="s">
        <v>43</v>
      </c>
      <c r="C23" s="240" t="s">
        <v>503</v>
      </c>
      <c r="D23" s="264">
        <v>61</v>
      </c>
      <c r="E23" s="246">
        <v>27400</v>
      </c>
      <c r="F23" s="235">
        <v>33428</v>
      </c>
      <c r="H23" s="2"/>
    </row>
    <row r="24" spans="1:8" ht="101.55" customHeight="1">
      <c r="A24" s="221"/>
      <c r="B24" s="247" t="s">
        <v>39</v>
      </c>
      <c r="C24" s="240" t="s">
        <v>504</v>
      </c>
      <c r="D24" s="324">
        <v>61</v>
      </c>
      <c r="E24" s="248">
        <v>29000</v>
      </c>
      <c r="F24" s="235">
        <v>35380</v>
      </c>
      <c r="H24" s="2"/>
    </row>
    <row r="25" spans="1:8" ht="101.55" customHeight="1">
      <c r="A25" s="221"/>
      <c r="B25" s="245" t="s">
        <v>42</v>
      </c>
      <c r="C25" s="240" t="s">
        <v>505</v>
      </c>
      <c r="D25" s="264">
        <v>61</v>
      </c>
      <c r="E25" s="246">
        <v>25800</v>
      </c>
      <c r="F25" s="235">
        <v>31476</v>
      </c>
      <c r="H25" s="2"/>
    </row>
    <row r="26" spans="1:8" ht="101.55" customHeight="1">
      <c r="A26" s="221"/>
      <c r="B26" s="245" t="s">
        <v>44</v>
      </c>
      <c r="C26" s="240" t="s">
        <v>506</v>
      </c>
      <c r="D26" s="264">
        <v>61</v>
      </c>
      <c r="E26" s="246">
        <v>27400</v>
      </c>
      <c r="F26" s="235">
        <v>33428</v>
      </c>
      <c r="H26" s="2"/>
    </row>
    <row r="27" spans="1:8" ht="101.55" customHeight="1">
      <c r="A27" s="221"/>
      <c r="B27" s="247" t="s">
        <v>40</v>
      </c>
      <c r="C27" s="240" t="s">
        <v>507</v>
      </c>
      <c r="D27" s="324">
        <v>61</v>
      </c>
      <c r="E27" s="248">
        <v>29000</v>
      </c>
      <c r="F27" s="235">
        <v>35380</v>
      </c>
      <c r="H27" s="2"/>
    </row>
    <row r="28" spans="1:8" ht="40.049999999999997" customHeight="1">
      <c r="A28" s="678" t="s">
        <v>378</v>
      </c>
      <c r="B28" s="679"/>
      <c r="C28" s="679"/>
      <c r="D28" s="679"/>
      <c r="E28" s="679"/>
      <c r="F28" s="680"/>
      <c r="H28" s="2"/>
    </row>
    <row r="29" spans="1:8" ht="101.55" customHeight="1">
      <c r="A29" s="225"/>
      <c r="B29" s="249" t="s">
        <v>202</v>
      </c>
      <c r="C29" s="236" t="s">
        <v>25518</v>
      </c>
      <c r="D29" s="323">
        <v>61</v>
      </c>
      <c r="E29" s="250">
        <v>197800</v>
      </c>
      <c r="F29" s="235">
        <v>241316</v>
      </c>
      <c r="H29" s="2"/>
    </row>
    <row r="30" spans="1:8" ht="101.55" customHeight="1">
      <c r="A30" s="225"/>
      <c r="B30" s="249" t="s">
        <v>243</v>
      </c>
      <c r="C30" s="236" t="s">
        <v>25517</v>
      </c>
      <c r="D30" s="323">
        <v>61</v>
      </c>
      <c r="E30" s="250">
        <v>197800</v>
      </c>
      <c r="F30" s="235">
        <v>241316</v>
      </c>
      <c r="H30" s="2"/>
    </row>
    <row r="31" spans="1:8" ht="101.55" customHeight="1">
      <c r="A31" s="221"/>
      <c r="B31" s="233" t="s">
        <v>85</v>
      </c>
      <c r="C31" s="236" t="s">
        <v>25516</v>
      </c>
      <c r="D31" s="321">
        <v>62</v>
      </c>
      <c r="E31" s="235">
        <v>114999.98333333335</v>
      </c>
      <c r="F31" s="235">
        <v>140299.97966666668</v>
      </c>
      <c r="H31" s="2"/>
    </row>
    <row r="32" spans="1:8" ht="101.55" customHeight="1">
      <c r="A32" s="221"/>
      <c r="B32" s="233" t="s">
        <v>97</v>
      </c>
      <c r="C32" s="236" t="s">
        <v>25515</v>
      </c>
      <c r="D32" s="321">
        <v>62</v>
      </c>
      <c r="E32" s="235">
        <v>114999.98333333335</v>
      </c>
      <c r="F32" s="235">
        <v>140299.97966666668</v>
      </c>
      <c r="H32" s="2"/>
    </row>
    <row r="33" spans="1:8" ht="101.55" customHeight="1">
      <c r="A33" s="226"/>
      <c r="B33" s="233" t="s">
        <v>86</v>
      </c>
      <c r="C33" s="236" t="s">
        <v>25514</v>
      </c>
      <c r="D33" s="321">
        <v>61</v>
      </c>
      <c r="E33" s="235">
        <v>7500</v>
      </c>
      <c r="F33" s="235">
        <v>9150</v>
      </c>
      <c r="H33" s="2"/>
    </row>
    <row r="34" spans="1:8" ht="101.55" customHeight="1">
      <c r="A34" s="221"/>
      <c r="B34" s="233" t="s">
        <v>87</v>
      </c>
      <c r="C34" s="236" t="s">
        <v>25513</v>
      </c>
      <c r="D34" s="321">
        <v>61</v>
      </c>
      <c r="E34" s="235">
        <v>6500</v>
      </c>
      <c r="F34" s="235">
        <v>7930</v>
      </c>
      <c r="H34" s="2"/>
    </row>
    <row r="35" spans="1:8" ht="101.55" customHeight="1">
      <c r="A35" s="226"/>
      <c r="B35" s="233" t="s">
        <v>88</v>
      </c>
      <c r="C35" s="236" t="s">
        <v>25512</v>
      </c>
      <c r="D35" s="321">
        <v>61</v>
      </c>
      <c r="E35" s="235">
        <v>6000</v>
      </c>
      <c r="F35" s="235">
        <v>7320</v>
      </c>
      <c r="H35" s="2"/>
    </row>
    <row r="36" spans="1:8" ht="101.55" customHeight="1">
      <c r="A36" s="221"/>
      <c r="B36" s="233" t="s">
        <v>89</v>
      </c>
      <c r="C36" s="236" t="s">
        <v>25511</v>
      </c>
      <c r="D36" s="321">
        <v>61</v>
      </c>
      <c r="E36" s="235">
        <v>7500</v>
      </c>
      <c r="F36" s="235">
        <v>9150</v>
      </c>
      <c r="H36" s="2"/>
    </row>
    <row r="37" spans="1:8" ht="101.55" customHeight="1">
      <c r="A37" s="221"/>
      <c r="B37" s="251"/>
      <c r="C37" s="236" t="s">
        <v>25510</v>
      </c>
      <c r="D37" s="321">
        <v>61</v>
      </c>
      <c r="E37" s="235">
        <v>6500</v>
      </c>
      <c r="F37" s="235">
        <v>7930</v>
      </c>
      <c r="H37" s="2"/>
    </row>
    <row r="38" spans="1:8" ht="101.55" customHeight="1">
      <c r="A38" s="221"/>
      <c r="B38" s="233" t="s">
        <v>90</v>
      </c>
      <c r="C38" s="236" t="s">
        <v>25509</v>
      </c>
      <c r="D38" s="321">
        <v>61</v>
      </c>
      <c r="E38" s="235">
        <v>6000</v>
      </c>
      <c r="F38" s="235">
        <v>7320</v>
      </c>
      <c r="H38" s="2"/>
    </row>
    <row r="39" spans="1:8" ht="101.55" customHeight="1">
      <c r="A39" s="227"/>
      <c r="B39" s="233" t="s">
        <v>138</v>
      </c>
      <c r="C39" s="236" t="s">
        <v>25508</v>
      </c>
      <c r="D39" s="321">
        <v>61</v>
      </c>
      <c r="E39" s="235">
        <v>24500</v>
      </c>
      <c r="F39" s="235">
        <v>29890</v>
      </c>
      <c r="H39" s="2"/>
    </row>
    <row r="40" spans="1:8" ht="101.55" customHeight="1">
      <c r="A40" s="227"/>
      <c r="B40" s="252" t="s">
        <v>141</v>
      </c>
      <c r="C40" s="236" t="s">
        <v>25507</v>
      </c>
      <c r="D40" s="205">
        <v>61</v>
      </c>
      <c r="E40" s="250">
        <v>29500</v>
      </c>
      <c r="F40" s="235">
        <v>35990</v>
      </c>
      <c r="H40" s="2"/>
    </row>
    <row r="41" spans="1:8" ht="101.55" customHeight="1">
      <c r="A41" s="227"/>
      <c r="B41" s="233" t="s">
        <v>139</v>
      </c>
      <c r="C41" s="236" t="s">
        <v>241</v>
      </c>
      <c r="D41" s="321">
        <v>61</v>
      </c>
      <c r="E41" s="235">
        <v>24500</v>
      </c>
      <c r="F41" s="235">
        <v>29890</v>
      </c>
      <c r="H41" s="2"/>
    </row>
    <row r="42" spans="1:8" ht="101.55" customHeight="1">
      <c r="A42" s="227"/>
      <c r="B42" s="233" t="s">
        <v>140</v>
      </c>
      <c r="C42" s="236" t="s">
        <v>242</v>
      </c>
      <c r="D42" s="321">
        <v>61</v>
      </c>
      <c r="E42" s="235">
        <v>29500</v>
      </c>
      <c r="F42" s="235">
        <v>35990</v>
      </c>
      <c r="H42" s="2"/>
    </row>
    <row r="43" spans="1:8" ht="101.55" customHeight="1">
      <c r="A43" s="221"/>
      <c r="B43" s="241" t="s">
        <v>38</v>
      </c>
      <c r="C43" s="236" t="s">
        <v>25506</v>
      </c>
      <c r="D43" s="323">
        <v>61</v>
      </c>
      <c r="E43" s="242">
        <v>99800</v>
      </c>
      <c r="F43" s="235">
        <v>121756</v>
      </c>
      <c r="H43" s="2"/>
    </row>
    <row r="44" spans="1:8" ht="101.55" customHeight="1">
      <c r="A44" s="227"/>
      <c r="B44" s="241" t="s">
        <v>188</v>
      </c>
      <c r="C44" s="236" t="s">
        <v>25505</v>
      </c>
      <c r="D44" s="323">
        <v>61</v>
      </c>
      <c r="E44" s="242">
        <v>106012.5</v>
      </c>
      <c r="F44" s="235">
        <v>129335.25</v>
      </c>
      <c r="H44" s="2"/>
    </row>
    <row r="45" spans="1:8" ht="101.55" customHeight="1">
      <c r="A45" s="227"/>
      <c r="B45" s="241" t="s">
        <v>189</v>
      </c>
      <c r="C45" s="236" t="s">
        <v>25504</v>
      </c>
      <c r="D45" s="323">
        <v>61</v>
      </c>
      <c r="E45" s="242">
        <v>106012.5</v>
      </c>
      <c r="F45" s="235">
        <v>129335.25</v>
      </c>
      <c r="H45" s="2"/>
    </row>
    <row r="46" spans="1:8" ht="101.55" customHeight="1">
      <c r="A46" s="221"/>
      <c r="B46" s="241" t="s">
        <v>177</v>
      </c>
      <c r="C46" s="236" t="s">
        <v>533</v>
      </c>
      <c r="D46" s="323">
        <v>61</v>
      </c>
      <c r="E46" s="242">
        <v>36712.5</v>
      </c>
      <c r="F46" s="235">
        <v>44789.25</v>
      </c>
      <c r="H46" s="2"/>
    </row>
    <row r="47" spans="1:8" ht="101.55" customHeight="1">
      <c r="A47" s="221"/>
      <c r="B47" s="241" t="s">
        <v>180</v>
      </c>
      <c r="C47" s="236" t="s">
        <v>532</v>
      </c>
      <c r="D47" s="323">
        <v>61</v>
      </c>
      <c r="E47" s="242">
        <v>40837.5</v>
      </c>
      <c r="F47" s="235">
        <v>49821.75</v>
      </c>
      <c r="H47" s="2"/>
    </row>
    <row r="48" spans="1:8" ht="101.55" customHeight="1">
      <c r="A48" s="221"/>
      <c r="B48" s="241" t="s">
        <v>181</v>
      </c>
      <c r="C48" s="236" t="s">
        <v>531</v>
      </c>
      <c r="D48" s="323">
        <v>61</v>
      </c>
      <c r="E48" s="242">
        <v>44995.833333333336</v>
      </c>
      <c r="F48" s="235">
        <v>54894.916666666672</v>
      </c>
      <c r="H48" s="2"/>
    </row>
    <row r="49" spans="1:8" ht="101.55" customHeight="1">
      <c r="A49" s="221"/>
      <c r="B49" s="241" t="s">
        <v>176</v>
      </c>
      <c r="C49" s="236" t="s">
        <v>537</v>
      </c>
      <c r="D49" s="323">
        <v>61</v>
      </c>
      <c r="E49" s="242">
        <v>36712.5</v>
      </c>
      <c r="F49" s="235">
        <v>44789.25</v>
      </c>
      <c r="H49" s="2"/>
    </row>
    <row r="50" spans="1:8" ht="101.55" customHeight="1">
      <c r="A50" s="221"/>
      <c r="B50" s="241" t="s">
        <v>182</v>
      </c>
      <c r="C50" s="236" t="s">
        <v>538</v>
      </c>
      <c r="D50" s="323" t="s">
        <v>134</v>
      </c>
      <c r="E50" s="242">
        <v>40837.5</v>
      </c>
      <c r="F50" s="235">
        <v>49821.75</v>
      </c>
      <c r="H50" s="2"/>
    </row>
    <row r="51" spans="1:8" ht="101.55" customHeight="1">
      <c r="A51" s="221"/>
      <c r="B51" s="241" t="s">
        <v>183</v>
      </c>
      <c r="C51" s="236" t="s">
        <v>539</v>
      </c>
      <c r="D51" s="323" t="s">
        <v>134</v>
      </c>
      <c r="E51" s="242">
        <v>44995.833333333336</v>
      </c>
      <c r="F51" s="235">
        <v>54894.916666666672</v>
      </c>
      <c r="H51" s="2"/>
    </row>
    <row r="52" spans="1:8" ht="101.55" customHeight="1">
      <c r="A52" s="228"/>
      <c r="B52" s="241" t="s">
        <v>178</v>
      </c>
      <c r="C52" s="236" t="s">
        <v>534</v>
      </c>
      <c r="D52" s="323" t="s">
        <v>134</v>
      </c>
      <c r="E52" s="242">
        <v>36712.5</v>
      </c>
      <c r="F52" s="235">
        <v>44789.25</v>
      </c>
      <c r="H52" s="2"/>
    </row>
    <row r="53" spans="1:8" ht="101.55" customHeight="1">
      <c r="A53" s="221"/>
      <c r="B53" s="241" t="s">
        <v>184</v>
      </c>
      <c r="C53" s="236" t="s">
        <v>535</v>
      </c>
      <c r="D53" s="323">
        <v>61</v>
      </c>
      <c r="E53" s="242">
        <v>40837.5</v>
      </c>
      <c r="F53" s="235">
        <v>49821.75</v>
      </c>
      <c r="H53" s="2"/>
    </row>
    <row r="54" spans="1:8" ht="101.55" customHeight="1">
      <c r="A54" s="221"/>
      <c r="B54" s="241" t="s">
        <v>185</v>
      </c>
      <c r="C54" s="236" t="s">
        <v>536</v>
      </c>
      <c r="D54" s="323">
        <v>61</v>
      </c>
      <c r="E54" s="242">
        <v>44995.833333333336</v>
      </c>
      <c r="F54" s="235">
        <v>54894.916666666672</v>
      </c>
      <c r="H54" s="2"/>
    </row>
    <row r="55" spans="1:8" ht="101.55" customHeight="1">
      <c r="A55" s="221"/>
      <c r="B55" s="241" t="s">
        <v>179</v>
      </c>
      <c r="C55" s="236" t="s">
        <v>540</v>
      </c>
      <c r="D55" s="323">
        <v>61</v>
      </c>
      <c r="E55" s="242">
        <v>36712.5</v>
      </c>
      <c r="F55" s="235">
        <v>44789.25</v>
      </c>
      <c r="H55" s="2"/>
    </row>
    <row r="56" spans="1:8" ht="101.55" customHeight="1">
      <c r="A56" s="221"/>
      <c r="B56" s="241" t="s">
        <v>186</v>
      </c>
      <c r="C56" s="236" t="s">
        <v>541</v>
      </c>
      <c r="D56" s="323">
        <v>61</v>
      </c>
      <c r="E56" s="242">
        <v>40837.5</v>
      </c>
      <c r="F56" s="235">
        <v>49821.75</v>
      </c>
      <c r="H56" s="2"/>
    </row>
    <row r="57" spans="1:8" ht="101.55" customHeight="1">
      <c r="A57" s="221"/>
      <c r="B57" s="241" t="s">
        <v>187</v>
      </c>
      <c r="C57" s="236" t="s">
        <v>542</v>
      </c>
      <c r="D57" s="323">
        <v>61</v>
      </c>
      <c r="E57" s="242">
        <v>44995.833333333336</v>
      </c>
      <c r="F57" s="235">
        <v>54894.916666666672</v>
      </c>
      <c r="H57" s="2"/>
    </row>
    <row r="58" spans="1:8" ht="40.049999999999997" customHeight="1">
      <c r="A58" s="678" t="s">
        <v>377</v>
      </c>
      <c r="B58" s="679"/>
      <c r="C58" s="679"/>
      <c r="D58" s="679"/>
      <c r="E58" s="679"/>
      <c r="F58" s="680"/>
      <c r="H58" s="2"/>
    </row>
    <row r="59" spans="1:8" ht="101.55" customHeight="1">
      <c r="A59" s="221"/>
      <c r="B59" s="241" t="s">
        <v>49</v>
      </c>
      <c r="C59" s="236" t="s">
        <v>508</v>
      </c>
      <c r="D59" s="323">
        <v>62</v>
      </c>
      <c r="E59" s="242">
        <v>115800</v>
      </c>
      <c r="F59" s="235">
        <v>141276</v>
      </c>
      <c r="H59" s="2"/>
    </row>
    <row r="60" spans="1:8" ht="101.55" customHeight="1">
      <c r="A60" s="221"/>
      <c r="B60" s="241" t="s">
        <v>45</v>
      </c>
      <c r="C60" s="236" t="s">
        <v>509</v>
      </c>
      <c r="D60" s="323">
        <v>62</v>
      </c>
      <c r="E60" s="242">
        <v>115800</v>
      </c>
      <c r="F60" s="235">
        <v>141276</v>
      </c>
      <c r="H60" s="2"/>
    </row>
    <row r="61" spans="1:8" ht="101.55" customHeight="1">
      <c r="A61" s="221"/>
      <c r="B61" s="241" t="s">
        <v>46</v>
      </c>
      <c r="C61" s="236" t="s">
        <v>510</v>
      </c>
      <c r="D61" s="323">
        <v>62</v>
      </c>
      <c r="E61" s="242">
        <v>115800</v>
      </c>
      <c r="F61" s="235">
        <v>141276</v>
      </c>
      <c r="H61" s="2"/>
    </row>
    <row r="62" spans="1:8" ht="101.55" customHeight="1">
      <c r="A62" s="221"/>
      <c r="B62" s="241" t="s">
        <v>48</v>
      </c>
      <c r="C62" s="236" t="s">
        <v>511</v>
      </c>
      <c r="D62" s="323">
        <v>62</v>
      </c>
      <c r="E62" s="242">
        <v>115800</v>
      </c>
      <c r="F62" s="235">
        <v>141276</v>
      </c>
      <c r="H62" s="2"/>
    </row>
    <row r="63" spans="1:8" ht="101.55" customHeight="1">
      <c r="A63" s="221"/>
      <c r="B63" s="241" t="s">
        <v>47</v>
      </c>
      <c r="C63" s="236" t="s">
        <v>512</v>
      </c>
      <c r="D63" s="323">
        <v>62</v>
      </c>
      <c r="E63" s="242">
        <v>115800</v>
      </c>
      <c r="F63" s="235">
        <v>141276</v>
      </c>
      <c r="H63" s="2"/>
    </row>
    <row r="64" spans="1:8" ht="101.55" customHeight="1">
      <c r="A64" s="221"/>
      <c r="B64" s="241" t="s">
        <v>58</v>
      </c>
      <c r="C64" s="236" t="s">
        <v>513</v>
      </c>
      <c r="D64" s="323">
        <v>61</v>
      </c>
      <c r="E64" s="242">
        <v>119800</v>
      </c>
      <c r="F64" s="235">
        <v>146156</v>
      </c>
      <c r="H64" s="2"/>
    </row>
    <row r="65" spans="1:9" ht="101.55" customHeight="1">
      <c r="A65" s="221"/>
      <c r="B65" s="241" t="s">
        <v>50</v>
      </c>
      <c r="C65" s="236" t="s">
        <v>514</v>
      </c>
      <c r="D65" s="323">
        <v>61</v>
      </c>
      <c r="E65" s="242">
        <v>119800</v>
      </c>
      <c r="F65" s="235">
        <v>146156</v>
      </c>
      <c r="H65" s="2"/>
    </row>
    <row r="66" spans="1:9" ht="101.55" customHeight="1">
      <c r="A66" s="221"/>
      <c r="B66" s="241" t="s">
        <v>51</v>
      </c>
      <c r="C66" s="236" t="s">
        <v>515</v>
      </c>
      <c r="D66" s="323">
        <v>61</v>
      </c>
      <c r="E66" s="242">
        <v>119800</v>
      </c>
      <c r="F66" s="235">
        <v>146156</v>
      </c>
      <c r="H66" s="2"/>
    </row>
    <row r="67" spans="1:9" ht="101.55" customHeight="1">
      <c r="A67" s="221"/>
      <c r="B67" s="241" t="s">
        <v>52</v>
      </c>
      <c r="C67" s="236" t="s">
        <v>516</v>
      </c>
      <c r="D67" s="323">
        <v>61</v>
      </c>
      <c r="E67" s="242">
        <v>119800</v>
      </c>
      <c r="F67" s="235">
        <v>146156</v>
      </c>
      <c r="H67" s="2"/>
    </row>
    <row r="68" spans="1:9" ht="101.55" customHeight="1">
      <c r="A68" s="221"/>
      <c r="B68" s="241" t="s">
        <v>53</v>
      </c>
      <c r="C68" s="236" t="s">
        <v>517</v>
      </c>
      <c r="D68" s="323">
        <v>61</v>
      </c>
      <c r="E68" s="242">
        <v>122800</v>
      </c>
      <c r="F68" s="235">
        <v>149816</v>
      </c>
      <c r="H68" s="2"/>
    </row>
    <row r="69" spans="1:9" ht="101.55" customHeight="1">
      <c r="A69" s="221"/>
      <c r="B69" s="233" t="s">
        <v>59</v>
      </c>
      <c r="C69" s="236" t="s">
        <v>391</v>
      </c>
      <c r="D69" s="321">
        <v>61</v>
      </c>
      <c r="E69" s="235">
        <v>40800</v>
      </c>
      <c r="F69" s="235">
        <v>49776</v>
      </c>
      <c r="H69" s="2"/>
      <c r="I69" s="3"/>
    </row>
    <row r="70" spans="1:9" ht="101.55" customHeight="1">
      <c r="A70" s="221"/>
      <c r="B70" s="233" t="s">
        <v>55</v>
      </c>
      <c r="C70" s="236" t="s">
        <v>392</v>
      </c>
      <c r="D70" s="321">
        <v>61</v>
      </c>
      <c r="E70" s="235">
        <v>40800</v>
      </c>
      <c r="F70" s="235">
        <v>49776</v>
      </c>
      <c r="H70" s="2"/>
      <c r="I70" s="3"/>
    </row>
    <row r="71" spans="1:9" ht="101.55" customHeight="1">
      <c r="A71" s="221"/>
      <c r="B71" s="233" t="s">
        <v>56</v>
      </c>
      <c r="C71" s="236" t="s">
        <v>393</v>
      </c>
      <c r="D71" s="321">
        <v>61</v>
      </c>
      <c r="E71" s="235">
        <v>40800</v>
      </c>
      <c r="F71" s="235">
        <v>49776</v>
      </c>
      <c r="H71" s="2"/>
      <c r="I71" s="3"/>
    </row>
    <row r="72" spans="1:9" ht="101.55" customHeight="1">
      <c r="A72" s="221"/>
      <c r="B72" s="233" t="s">
        <v>57</v>
      </c>
      <c r="C72" s="236" t="s">
        <v>394</v>
      </c>
      <c r="D72" s="321">
        <v>61</v>
      </c>
      <c r="E72" s="235">
        <v>40800</v>
      </c>
      <c r="F72" s="235">
        <v>49776</v>
      </c>
      <c r="H72" s="2"/>
      <c r="I72" s="3"/>
    </row>
    <row r="73" spans="1:9" ht="101.55" customHeight="1">
      <c r="A73" s="221"/>
      <c r="B73" s="233" t="s">
        <v>54</v>
      </c>
      <c r="C73" s="236" t="s">
        <v>395</v>
      </c>
      <c r="D73" s="321">
        <v>61</v>
      </c>
      <c r="E73" s="235">
        <v>43800</v>
      </c>
      <c r="F73" s="235">
        <v>53436</v>
      </c>
      <c r="H73" s="2"/>
      <c r="I73" s="3"/>
    </row>
    <row r="74" spans="1:9" ht="101.55" customHeight="1">
      <c r="A74" s="221"/>
      <c r="B74" s="233" t="s">
        <v>64</v>
      </c>
      <c r="C74" s="236" t="s">
        <v>396</v>
      </c>
      <c r="D74" s="321">
        <v>61</v>
      </c>
      <c r="E74" s="235">
        <v>45800</v>
      </c>
      <c r="F74" s="235">
        <v>55876</v>
      </c>
      <c r="H74" s="2"/>
    </row>
    <row r="75" spans="1:9" ht="101.55" customHeight="1">
      <c r="A75" s="221"/>
      <c r="B75" s="233" t="s">
        <v>61</v>
      </c>
      <c r="C75" s="236" t="s">
        <v>397</v>
      </c>
      <c r="D75" s="321">
        <v>61</v>
      </c>
      <c r="E75" s="235">
        <v>45800</v>
      </c>
      <c r="F75" s="235">
        <v>55876</v>
      </c>
      <c r="H75" s="2"/>
    </row>
    <row r="76" spans="1:9" ht="101.55" customHeight="1">
      <c r="A76" s="221"/>
      <c r="B76" s="233" t="s">
        <v>62</v>
      </c>
      <c r="C76" s="236" t="s">
        <v>398</v>
      </c>
      <c r="D76" s="321">
        <v>61</v>
      </c>
      <c r="E76" s="235">
        <v>45800</v>
      </c>
      <c r="F76" s="235">
        <v>55876</v>
      </c>
      <c r="H76" s="2"/>
    </row>
    <row r="77" spans="1:9" ht="101.55" customHeight="1">
      <c r="A77" s="221"/>
      <c r="B77" s="233" t="s">
        <v>63</v>
      </c>
      <c r="C77" s="236" t="s">
        <v>399</v>
      </c>
      <c r="D77" s="321">
        <v>61</v>
      </c>
      <c r="E77" s="235">
        <v>45800</v>
      </c>
      <c r="F77" s="235">
        <v>55876</v>
      </c>
      <c r="H77" s="2"/>
    </row>
    <row r="78" spans="1:9" ht="101.55" customHeight="1">
      <c r="A78" s="221"/>
      <c r="B78" s="233" t="s">
        <v>60</v>
      </c>
      <c r="C78" s="236" t="s">
        <v>400</v>
      </c>
      <c r="D78" s="321">
        <v>61</v>
      </c>
      <c r="E78" s="235">
        <v>48800</v>
      </c>
      <c r="F78" s="235">
        <v>59536</v>
      </c>
      <c r="H78" s="2"/>
    </row>
    <row r="79" spans="1:9" ht="101.55" customHeight="1">
      <c r="A79" s="221"/>
      <c r="B79" s="233" t="s">
        <v>68</v>
      </c>
      <c r="C79" s="236" t="s">
        <v>401</v>
      </c>
      <c r="D79" s="321">
        <v>61</v>
      </c>
      <c r="E79" s="235">
        <v>47800</v>
      </c>
      <c r="F79" s="235">
        <v>58316</v>
      </c>
      <c r="H79" s="2"/>
    </row>
    <row r="80" spans="1:9" ht="101.55" customHeight="1">
      <c r="A80" s="221"/>
      <c r="B80" s="233" t="s">
        <v>65</v>
      </c>
      <c r="C80" s="236" t="s">
        <v>402</v>
      </c>
      <c r="D80" s="321">
        <v>61</v>
      </c>
      <c r="E80" s="235">
        <v>47800</v>
      </c>
      <c r="F80" s="235">
        <v>58316</v>
      </c>
      <c r="H80" s="2"/>
    </row>
    <row r="81" spans="1:8" ht="101.55" customHeight="1">
      <c r="A81" s="221"/>
      <c r="B81" s="233" t="s">
        <v>66</v>
      </c>
      <c r="C81" s="236" t="s">
        <v>403</v>
      </c>
      <c r="D81" s="321">
        <v>61</v>
      </c>
      <c r="E81" s="235">
        <v>47800</v>
      </c>
      <c r="F81" s="235">
        <v>58316</v>
      </c>
      <c r="H81" s="2"/>
    </row>
    <row r="82" spans="1:8" ht="101.55" customHeight="1">
      <c r="A82" s="221"/>
      <c r="B82" s="233" t="s">
        <v>67</v>
      </c>
      <c r="C82" s="236" t="s">
        <v>404</v>
      </c>
      <c r="D82" s="321">
        <v>61</v>
      </c>
      <c r="E82" s="235">
        <v>47800</v>
      </c>
      <c r="F82" s="235">
        <v>58316</v>
      </c>
      <c r="H82" s="2"/>
    </row>
    <row r="83" spans="1:8" ht="101.55" customHeight="1">
      <c r="A83" s="221"/>
      <c r="B83" s="233" t="s">
        <v>84</v>
      </c>
      <c r="C83" s="236" t="s">
        <v>405</v>
      </c>
      <c r="D83" s="321">
        <v>61</v>
      </c>
      <c r="E83" s="235">
        <v>50800</v>
      </c>
      <c r="F83" s="235">
        <v>61976</v>
      </c>
      <c r="H83" s="2"/>
    </row>
    <row r="84" spans="1:8" ht="101.55" customHeight="1">
      <c r="A84" s="228"/>
      <c r="B84" s="254" t="s">
        <v>543</v>
      </c>
      <c r="C84" s="255" t="s">
        <v>544</v>
      </c>
      <c r="D84" s="323" t="s">
        <v>134</v>
      </c>
      <c r="E84" s="235">
        <v>35842.5</v>
      </c>
      <c r="F84" s="235">
        <v>43727.85</v>
      </c>
      <c r="H84" s="2"/>
    </row>
    <row r="85" spans="1:8" ht="101.55" customHeight="1">
      <c r="A85" s="228"/>
      <c r="B85" s="254" t="s">
        <v>545</v>
      </c>
      <c r="C85" s="255" t="s">
        <v>546</v>
      </c>
      <c r="D85" s="323" t="s">
        <v>134</v>
      </c>
      <c r="E85" s="235">
        <v>35842.5</v>
      </c>
      <c r="F85" s="235">
        <v>43727.85</v>
      </c>
      <c r="H85" s="2"/>
    </row>
    <row r="86" spans="1:8" ht="101.55" customHeight="1">
      <c r="A86" s="228"/>
      <c r="B86" s="254" t="s">
        <v>547</v>
      </c>
      <c r="C86" s="255" t="s">
        <v>548</v>
      </c>
      <c r="D86" s="323" t="s">
        <v>134</v>
      </c>
      <c r="E86" s="235">
        <v>35842.5</v>
      </c>
      <c r="F86" s="235">
        <v>43727.85</v>
      </c>
      <c r="H86" s="2"/>
    </row>
    <row r="87" spans="1:8" ht="101.55" customHeight="1">
      <c r="A87" s="228"/>
      <c r="B87" s="256" t="s">
        <v>549</v>
      </c>
      <c r="C87" s="236" t="s">
        <v>25503</v>
      </c>
      <c r="D87" s="323" t="s">
        <v>134</v>
      </c>
      <c r="E87" s="235">
        <v>8504.9999999999982</v>
      </c>
      <c r="F87" s="235">
        <v>10376.099999999997</v>
      </c>
      <c r="H87" s="2"/>
    </row>
    <row r="88" spans="1:8" ht="101.55" customHeight="1">
      <c r="A88" s="224"/>
      <c r="B88" s="256" t="s">
        <v>550</v>
      </c>
      <c r="C88" s="236" t="s">
        <v>25502</v>
      </c>
      <c r="D88" s="323" t="s">
        <v>134</v>
      </c>
      <c r="E88" s="235">
        <v>4455</v>
      </c>
      <c r="F88" s="235">
        <v>5435.0999999999995</v>
      </c>
      <c r="H88" s="2"/>
    </row>
    <row r="89" spans="1:8" ht="101.55" customHeight="1">
      <c r="A89" s="224"/>
      <c r="B89" s="256" t="s">
        <v>551</v>
      </c>
      <c r="C89" s="236" t="s">
        <v>25501</v>
      </c>
      <c r="D89" s="323" t="s">
        <v>134</v>
      </c>
      <c r="E89" s="235">
        <v>4455</v>
      </c>
      <c r="F89" s="235">
        <v>5435.0999999999995</v>
      </c>
      <c r="H89" s="2"/>
    </row>
    <row r="90" spans="1:8" ht="101.55" customHeight="1">
      <c r="A90" s="224"/>
      <c r="B90" s="256" t="s">
        <v>552</v>
      </c>
      <c r="C90" s="236" t="s">
        <v>25500</v>
      </c>
      <c r="D90" s="323" t="s">
        <v>134</v>
      </c>
      <c r="E90" s="235">
        <v>4455</v>
      </c>
      <c r="F90" s="235">
        <v>5435.0999999999995</v>
      </c>
      <c r="H90" s="2"/>
    </row>
    <row r="91" spans="1:8" ht="101.55" customHeight="1">
      <c r="A91" s="224"/>
      <c r="B91" s="256" t="s">
        <v>553</v>
      </c>
      <c r="C91" s="236" t="s">
        <v>25499</v>
      </c>
      <c r="D91" s="323" t="s">
        <v>134</v>
      </c>
      <c r="E91" s="235">
        <v>4455</v>
      </c>
      <c r="F91" s="235">
        <v>5435.0999999999995</v>
      </c>
      <c r="H91" s="2"/>
    </row>
    <row r="92" spans="1:8" ht="101.55" customHeight="1">
      <c r="A92" s="224"/>
      <c r="B92" s="256" t="s">
        <v>554</v>
      </c>
      <c r="C92" s="236" t="s">
        <v>25498</v>
      </c>
      <c r="D92" s="323" t="s">
        <v>134</v>
      </c>
      <c r="E92" s="235">
        <v>8504.9999999999982</v>
      </c>
      <c r="F92" s="235">
        <v>10376.099999999997</v>
      </c>
      <c r="H92" s="2"/>
    </row>
    <row r="93" spans="1:8" ht="101.55" customHeight="1">
      <c r="A93" s="224"/>
      <c r="B93" s="256" t="s">
        <v>555</v>
      </c>
      <c r="C93" s="236" t="s">
        <v>25497</v>
      </c>
      <c r="D93" s="323" t="s">
        <v>134</v>
      </c>
      <c r="E93" s="235">
        <v>4455</v>
      </c>
      <c r="F93" s="235">
        <v>5435.0999999999995</v>
      </c>
      <c r="H93" s="2"/>
    </row>
    <row r="94" spans="1:8" ht="101.55" customHeight="1">
      <c r="A94" s="224"/>
      <c r="B94" s="256" t="s">
        <v>556</v>
      </c>
      <c r="C94" s="236" t="s">
        <v>25496</v>
      </c>
      <c r="D94" s="323">
        <v>61</v>
      </c>
      <c r="E94" s="235">
        <v>4455</v>
      </c>
      <c r="F94" s="235">
        <v>5435.0999999999995</v>
      </c>
      <c r="H94" s="2"/>
    </row>
    <row r="95" spans="1:8" ht="101.55" customHeight="1">
      <c r="A95" s="224"/>
      <c r="B95" s="256" t="s">
        <v>557</v>
      </c>
      <c r="C95" s="236" t="s">
        <v>25495</v>
      </c>
      <c r="D95" s="323">
        <v>61</v>
      </c>
      <c r="E95" s="235">
        <v>4455</v>
      </c>
      <c r="F95" s="235">
        <v>5435.0999999999995</v>
      </c>
      <c r="H95" s="2"/>
    </row>
    <row r="96" spans="1:8" ht="101.55" customHeight="1">
      <c r="A96" s="224"/>
      <c r="B96" s="256" t="s">
        <v>558</v>
      </c>
      <c r="C96" s="236" t="s">
        <v>25494</v>
      </c>
      <c r="D96" s="323" t="s">
        <v>134</v>
      </c>
      <c r="E96" s="235">
        <v>4455</v>
      </c>
      <c r="F96" s="235">
        <v>5435.0999999999995</v>
      </c>
      <c r="H96" s="2"/>
    </row>
    <row r="97" spans="1:8" ht="40.049999999999997" customHeight="1">
      <c r="A97" s="678" t="s">
        <v>380</v>
      </c>
      <c r="B97" s="679"/>
      <c r="C97" s="679"/>
      <c r="D97" s="679"/>
      <c r="E97" s="679"/>
      <c r="F97" s="680"/>
      <c r="H97" s="2"/>
    </row>
    <row r="98" spans="1:8" ht="101.55" customHeight="1">
      <c r="A98" s="221"/>
      <c r="B98" s="241" t="s">
        <v>71</v>
      </c>
      <c r="C98" s="236" t="s">
        <v>205</v>
      </c>
      <c r="D98" s="323">
        <v>62</v>
      </c>
      <c r="E98" s="242">
        <v>34997.366666666669</v>
      </c>
      <c r="F98" s="235">
        <v>42696.787333333334</v>
      </c>
      <c r="H98" s="2"/>
    </row>
    <row r="99" spans="1:8" ht="101.55" customHeight="1">
      <c r="A99" s="221"/>
      <c r="B99" s="241" t="s">
        <v>70</v>
      </c>
      <c r="C99" s="236" t="s">
        <v>204</v>
      </c>
      <c r="D99" s="323">
        <v>62</v>
      </c>
      <c r="E99" s="242">
        <v>34997.366666666669</v>
      </c>
      <c r="F99" s="235">
        <v>42696.787333333334</v>
      </c>
      <c r="H99" s="2"/>
    </row>
    <row r="100" spans="1:8" ht="101.55" customHeight="1">
      <c r="A100" s="221"/>
      <c r="B100" s="241" t="s">
        <v>69</v>
      </c>
      <c r="C100" s="236" t="s">
        <v>203</v>
      </c>
      <c r="D100" s="323">
        <v>62</v>
      </c>
      <c r="E100" s="242">
        <v>34997.366666666669</v>
      </c>
      <c r="F100" s="235">
        <v>42696.787333333334</v>
      </c>
      <c r="H100" s="2"/>
    </row>
    <row r="101" spans="1:8" ht="101.55" customHeight="1">
      <c r="A101" s="227"/>
      <c r="B101" s="245" t="s">
        <v>167</v>
      </c>
      <c r="C101" s="240" t="s">
        <v>25493</v>
      </c>
      <c r="D101" s="323" t="s">
        <v>134</v>
      </c>
      <c r="E101" s="242">
        <v>37800</v>
      </c>
      <c r="F101" s="235">
        <v>46116</v>
      </c>
      <c r="H101" s="2"/>
    </row>
    <row r="102" spans="1:8" ht="101.55" customHeight="1">
      <c r="A102" s="227"/>
      <c r="B102" s="245" t="s">
        <v>168</v>
      </c>
      <c r="C102" s="240" t="s">
        <v>451</v>
      </c>
      <c r="D102" s="323" t="s">
        <v>134</v>
      </c>
      <c r="E102" s="242">
        <v>42300</v>
      </c>
      <c r="F102" s="235">
        <v>51606</v>
      </c>
      <c r="H102" s="2"/>
    </row>
    <row r="103" spans="1:8" ht="101.55" customHeight="1">
      <c r="A103" s="227"/>
      <c r="B103" s="245" t="s">
        <v>449</v>
      </c>
      <c r="C103" s="240" t="s">
        <v>25492</v>
      </c>
      <c r="D103" s="323" t="s">
        <v>134</v>
      </c>
      <c r="E103" s="242">
        <v>37800</v>
      </c>
      <c r="F103" s="235">
        <v>46116</v>
      </c>
      <c r="H103" s="2"/>
    </row>
    <row r="104" spans="1:8" ht="101.55" customHeight="1">
      <c r="A104" s="227"/>
      <c r="B104" s="245" t="s">
        <v>450</v>
      </c>
      <c r="C104" s="240" t="s">
        <v>452</v>
      </c>
      <c r="D104" s="323" t="s">
        <v>134</v>
      </c>
      <c r="E104" s="242">
        <v>42300</v>
      </c>
      <c r="F104" s="235">
        <v>51606</v>
      </c>
      <c r="H104" s="2"/>
    </row>
    <row r="105" spans="1:8" ht="101.55" customHeight="1">
      <c r="A105" s="227"/>
      <c r="B105" s="252" t="s">
        <v>169</v>
      </c>
      <c r="C105" s="257" t="s">
        <v>25491</v>
      </c>
      <c r="D105" s="323" t="s">
        <v>134</v>
      </c>
      <c r="E105" s="242">
        <v>843.75</v>
      </c>
      <c r="F105" s="235">
        <v>1029.375</v>
      </c>
      <c r="H105" s="2"/>
    </row>
    <row r="106" spans="1:8" ht="101.55" customHeight="1">
      <c r="A106" s="227"/>
      <c r="B106" s="252" t="s">
        <v>170</v>
      </c>
      <c r="C106" s="257" t="s">
        <v>25490</v>
      </c>
      <c r="D106" s="323" t="s">
        <v>134</v>
      </c>
      <c r="E106" s="242">
        <v>1012.5</v>
      </c>
      <c r="F106" s="235">
        <v>1235.25</v>
      </c>
      <c r="H106" s="2"/>
    </row>
    <row r="107" spans="1:8" ht="101.55" customHeight="1">
      <c r="A107" s="227"/>
      <c r="B107" s="245" t="s">
        <v>171</v>
      </c>
      <c r="C107" s="257" t="s">
        <v>25489</v>
      </c>
      <c r="D107" s="323" t="s">
        <v>134</v>
      </c>
      <c r="E107" s="242">
        <v>1012.5</v>
      </c>
      <c r="F107" s="235">
        <v>1235.25</v>
      </c>
      <c r="H107" s="2"/>
    </row>
    <row r="108" spans="1:8" ht="101.55" customHeight="1">
      <c r="A108" s="227"/>
      <c r="B108" s="245" t="s">
        <v>172</v>
      </c>
      <c r="C108" s="257" t="s">
        <v>25488</v>
      </c>
      <c r="D108" s="323" t="s">
        <v>134</v>
      </c>
      <c r="E108" s="242">
        <v>1125</v>
      </c>
      <c r="F108" s="235">
        <v>1372.5</v>
      </c>
      <c r="H108" s="2"/>
    </row>
    <row r="109" spans="1:8" ht="101.55" customHeight="1">
      <c r="A109" s="227"/>
      <c r="B109" s="245" t="s">
        <v>160</v>
      </c>
      <c r="C109" s="257" t="s">
        <v>25487</v>
      </c>
      <c r="D109" s="323" t="s">
        <v>134</v>
      </c>
      <c r="E109" s="242">
        <v>843.75</v>
      </c>
      <c r="F109" s="235">
        <v>1029.375</v>
      </c>
      <c r="H109" s="2"/>
    </row>
    <row r="110" spans="1:8" ht="101.55" customHeight="1">
      <c r="A110" s="221"/>
      <c r="B110" s="245" t="s">
        <v>161</v>
      </c>
      <c r="C110" s="257" t="s">
        <v>25486</v>
      </c>
      <c r="D110" s="323" t="s">
        <v>134</v>
      </c>
      <c r="E110" s="242">
        <v>1012.5</v>
      </c>
      <c r="F110" s="235">
        <v>1235.25</v>
      </c>
      <c r="H110" s="2"/>
    </row>
    <row r="111" spans="1:8" ht="101.55" customHeight="1">
      <c r="A111" s="221"/>
      <c r="B111" s="245" t="s">
        <v>162</v>
      </c>
      <c r="C111" s="257" t="s">
        <v>25485</v>
      </c>
      <c r="D111" s="323" t="s">
        <v>134</v>
      </c>
      <c r="E111" s="242">
        <v>1012.5</v>
      </c>
      <c r="F111" s="235">
        <v>1235.25</v>
      </c>
      <c r="H111" s="2"/>
    </row>
    <row r="112" spans="1:8" ht="101.55" customHeight="1">
      <c r="A112" s="221"/>
      <c r="B112" s="245" t="s">
        <v>163</v>
      </c>
      <c r="C112" s="257" t="s">
        <v>25484</v>
      </c>
      <c r="D112" s="323" t="s">
        <v>134</v>
      </c>
      <c r="E112" s="242">
        <v>1125</v>
      </c>
      <c r="F112" s="235">
        <v>1372.5</v>
      </c>
      <c r="H112" s="2"/>
    </row>
    <row r="113" spans="1:8" ht="101.55" customHeight="1">
      <c r="A113" s="227"/>
      <c r="B113" s="245" t="s">
        <v>164</v>
      </c>
      <c r="C113" s="240" t="s">
        <v>419</v>
      </c>
      <c r="D113" s="323">
        <v>61</v>
      </c>
      <c r="E113" s="242">
        <v>37800</v>
      </c>
      <c r="F113" s="235">
        <v>46116</v>
      </c>
      <c r="H113" s="2"/>
    </row>
    <row r="114" spans="1:8" ht="101.55" customHeight="1">
      <c r="A114" s="227"/>
      <c r="B114" s="245" t="s">
        <v>165</v>
      </c>
      <c r="C114" s="240" t="s">
        <v>420</v>
      </c>
      <c r="D114" s="323">
        <v>61</v>
      </c>
      <c r="E114" s="242">
        <v>42300</v>
      </c>
      <c r="F114" s="235">
        <v>51606</v>
      </c>
      <c r="H114" s="2"/>
    </row>
    <row r="115" spans="1:8" ht="101.55" customHeight="1">
      <c r="A115" s="227"/>
      <c r="B115" s="245" t="s">
        <v>166</v>
      </c>
      <c r="C115" s="257" t="s">
        <v>25483</v>
      </c>
      <c r="D115" s="323">
        <v>61</v>
      </c>
      <c r="E115" s="242">
        <v>843.75</v>
      </c>
      <c r="F115" s="235">
        <v>1029.375</v>
      </c>
      <c r="H115" s="2"/>
    </row>
    <row r="116" spans="1:8" ht="101.55" customHeight="1">
      <c r="A116" s="227"/>
      <c r="B116" s="245" t="s">
        <v>173</v>
      </c>
      <c r="C116" s="257" t="s">
        <v>25482</v>
      </c>
      <c r="D116" s="323">
        <v>61</v>
      </c>
      <c r="E116" s="242">
        <v>1012.5</v>
      </c>
      <c r="F116" s="235">
        <v>1235.25</v>
      </c>
      <c r="H116" s="2"/>
    </row>
    <row r="117" spans="1:8" ht="101.55" customHeight="1">
      <c r="A117" s="227"/>
      <c r="B117" s="245" t="s">
        <v>174</v>
      </c>
      <c r="C117" s="257" t="s">
        <v>25481</v>
      </c>
      <c r="D117" s="323">
        <v>61</v>
      </c>
      <c r="E117" s="242">
        <v>1012.5</v>
      </c>
      <c r="F117" s="235">
        <v>1235.25</v>
      </c>
      <c r="H117" s="2"/>
    </row>
    <row r="118" spans="1:8" ht="101.55" customHeight="1">
      <c r="A118" s="227"/>
      <c r="B118" s="245" t="s">
        <v>175</v>
      </c>
      <c r="C118" s="257" t="s">
        <v>25480</v>
      </c>
      <c r="D118" s="323">
        <v>61</v>
      </c>
      <c r="E118" s="242">
        <v>1125</v>
      </c>
      <c r="F118" s="235">
        <v>1372.5</v>
      </c>
      <c r="H118" s="2"/>
    </row>
    <row r="119" spans="1:8" ht="101.55" customHeight="1">
      <c r="A119" s="221"/>
      <c r="B119" s="241" t="s">
        <v>92</v>
      </c>
      <c r="C119" s="257" t="s">
        <v>206</v>
      </c>
      <c r="D119" s="323">
        <v>61</v>
      </c>
      <c r="E119" s="242">
        <v>33800</v>
      </c>
      <c r="F119" s="235">
        <v>41236</v>
      </c>
      <c r="H119" s="2"/>
    </row>
    <row r="120" spans="1:8" ht="101.55" customHeight="1">
      <c r="A120" s="221"/>
      <c r="B120" s="245" t="s">
        <v>130</v>
      </c>
      <c r="C120" s="240" t="s">
        <v>406</v>
      </c>
      <c r="D120" s="264">
        <v>61</v>
      </c>
      <c r="E120" s="246">
        <v>22400</v>
      </c>
      <c r="F120" s="235">
        <v>27328</v>
      </c>
      <c r="H120" s="2"/>
    </row>
    <row r="121" spans="1:8" ht="101.55" customHeight="1">
      <c r="A121" s="221"/>
      <c r="B121" s="245" t="s">
        <v>137</v>
      </c>
      <c r="C121" s="240" t="s">
        <v>407</v>
      </c>
      <c r="D121" s="264">
        <v>61</v>
      </c>
      <c r="E121" s="246">
        <v>24600</v>
      </c>
      <c r="F121" s="235">
        <v>30012</v>
      </c>
      <c r="H121" s="2"/>
    </row>
    <row r="122" spans="1:8" ht="101.55" customHeight="1">
      <c r="A122" s="221"/>
      <c r="B122" s="245" t="s">
        <v>75</v>
      </c>
      <c r="C122" s="240" t="s">
        <v>408</v>
      </c>
      <c r="D122" s="264">
        <v>61</v>
      </c>
      <c r="E122" s="246">
        <v>26800</v>
      </c>
      <c r="F122" s="235">
        <v>32696</v>
      </c>
      <c r="H122" s="2"/>
    </row>
    <row r="123" spans="1:8" ht="101.55" customHeight="1">
      <c r="A123" s="221"/>
      <c r="B123" s="245" t="s">
        <v>77</v>
      </c>
      <c r="C123" s="240" t="s">
        <v>409</v>
      </c>
      <c r="D123" s="264">
        <v>61</v>
      </c>
      <c r="E123" s="246">
        <v>29200</v>
      </c>
      <c r="F123" s="235">
        <v>35624</v>
      </c>
      <c r="H123" s="2"/>
    </row>
    <row r="124" spans="1:8" ht="101.55" customHeight="1">
      <c r="A124" s="221"/>
      <c r="B124" s="245" t="s">
        <v>72</v>
      </c>
      <c r="C124" s="240" t="s">
        <v>410</v>
      </c>
      <c r="D124" s="264">
        <v>61</v>
      </c>
      <c r="E124" s="246">
        <v>22400</v>
      </c>
      <c r="F124" s="235">
        <v>27328</v>
      </c>
      <c r="H124" s="2"/>
    </row>
    <row r="125" spans="1:8" ht="101.55" customHeight="1">
      <c r="A125" s="221"/>
      <c r="B125" s="245" t="s">
        <v>73</v>
      </c>
      <c r="C125" s="240" t="s">
        <v>411</v>
      </c>
      <c r="D125" s="264">
        <v>61</v>
      </c>
      <c r="E125" s="246">
        <v>24600</v>
      </c>
      <c r="F125" s="235">
        <v>30012</v>
      </c>
      <c r="H125" s="2"/>
    </row>
    <row r="126" spans="1:8" ht="101.55" customHeight="1">
      <c r="A126" s="221"/>
      <c r="B126" s="245" t="s">
        <v>74</v>
      </c>
      <c r="C126" s="240" t="s">
        <v>412</v>
      </c>
      <c r="D126" s="264">
        <v>61</v>
      </c>
      <c r="E126" s="246">
        <v>26800</v>
      </c>
      <c r="F126" s="235">
        <v>32696</v>
      </c>
      <c r="H126" s="2"/>
    </row>
    <row r="127" spans="1:8" ht="101.55" customHeight="1">
      <c r="A127" s="221"/>
      <c r="B127" s="245" t="s">
        <v>76</v>
      </c>
      <c r="C127" s="240" t="s">
        <v>413</v>
      </c>
      <c r="D127" s="264">
        <v>61</v>
      </c>
      <c r="E127" s="246">
        <v>29200</v>
      </c>
      <c r="F127" s="235">
        <v>35624</v>
      </c>
      <c r="H127" s="2"/>
    </row>
    <row r="128" spans="1:8" ht="101.55" customHeight="1">
      <c r="A128" s="221"/>
      <c r="B128" s="245" t="s">
        <v>483</v>
      </c>
      <c r="C128" s="240" t="s">
        <v>414</v>
      </c>
      <c r="D128" s="264">
        <v>61</v>
      </c>
      <c r="E128" s="246">
        <v>24200</v>
      </c>
      <c r="F128" s="235">
        <v>29524</v>
      </c>
      <c r="H128" s="2"/>
    </row>
    <row r="129" spans="1:8" ht="101.55" customHeight="1">
      <c r="A129" s="221"/>
      <c r="B129" s="245" t="s">
        <v>80</v>
      </c>
      <c r="C129" s="240" t="s">
        <v>415</v>
      </c>
      <c r="D129" s="264">
        <v>61</v>
      </c>
      <c r="E129" s="246">
        <v>26400</v>
      </c>
      <c r="F129" s="235">
        <v>32208</v>
      </c>
      <c r="H129" s="2"/>
    </row>
    <row r="130" spans="1:8" ht="101.55" customHeight="1">
      <c r="A130" s="221"/>
      <c r="B130" s="245" t="s">
        <v>79</v>
      </c>
      <c r="C130" s="240" t="s">
        <v>416</v>
      </c>
      <c r="D130" s="264">
        <v>61</v>
      </c>
      <c r="E130" s="246">
        <v>28600</v>
      </c>
      <c r="F130" s="235">
        <v>34892</v>
      </c>
      <c r="H130" s="2"/>
    </row>
    <row r="131" spans="1:8" ht="101.55" customHeight="1">
      <c r="A131" s="221"/>
      <c r="B131" s="245" t="s">
        <v>78</v>
      </c>
      <c r="C131" s="240" t="s">
        <v>417</v>
      </c>
      <c r="D131" s="264">
        <v>61</v>
      </c>
      <c r="E131" s="246">
        <v>31000</v>
      </c>
      <c r="F131" s="235">
        <v>37820</v>
      </c>
      <c r="H131" s="2"/>
    </row>
    <row r="132" spans="1:8" ht="40.049999999999997" customHeight="1">
      <c r="A132" s="12"/>
      <c r="B132" s="5"/>
      <c r="C132" s="15" t="s">
        <v>389</v>
      </c>
      <c r="D132" s="325"/>
      <c r="E132" s="7"/>
      <c r="F132" s="8"/>
      <c r="H132" s="2"/>
    </row>
    <row r="133" spans="1:8" ht="101.55" customHeight="1">
      <c r="A133" s="221"/>
      <c r="B133" s="258" t="s">
        <v>118</v>
      </c>
      <c r="C133" s="240" t="s">
        <v>25531</v>
      </c>
      <c r="D133" s="205">
        <v>62</v>
      </c>
      <c r="E133" s="250">
        <v>26514.95</v>
      </c>
      <c r="F133" s="235">
        <v>32348.239000000001</v>
      </c>
      <c r="H133" s="2"/>
    </row>
    <row r="134" spans="1:8" ht="101.55" customHeight="1">
      <c r="A134" s="221"/>
      <c r="B134" s="258" t="s">
        <v>119</v>
      </c>
      <c r="C134" s="240" t="s">
        <v>25530</v>
      </c>
      <c r="D134" s="205">
        <v>62</v>
      </c>
      <c r="E134" s="250">
        <v>41111.76666666667</v>
      </c>
      <c r="F134" s="235">
        <v>50156.355333333333</v>
      </c>
      <c r="H134" s="2"/>
    </row>
    <row r="135" spans="1:8" ht="101.55" customHeight="1">
      <c r="A135" s="223"/>
      <c r="B135" s="258" t="s">
        <v>120</v>
      </c>
      <c r="C135" s="240" t="s">
        <v>390</v>
      </c>
      <c r="D135" s="205">
        <v>62</v>
      </c>
      <c r="E135" s="250">
        <v>53618.95</v>
      </c>
      <c r="F135" s="235">
        <v>65415.118999999992</v>
      </c>
      <c r="H135" s="2"/>
    </row>
    <row r="136" spans="1:8" ht="101.55" customHeight="1">
      <c r="A136" s="221"/>
      <c r="B136" s="245" t="s">
        <v>100</v>
      </c>
      <c r="C136" s="240" t="s">
        <v>209</v>
      </c>
      <c r="D136" s="205">
        <v>62</v>
      </c>
      <c r="E136" s="250">
        <v>26514.95</v>
      </c>
      <c r="F136" s="235">
        <v>32348.239000000001</v>
      </c>
      <c r="H136" s="2"/>
    </row>
    <row r="137" spans="1:8" ht="101.55" customHeight="1">
      <c r="A137" s="221"/>
      <c r="B137" s="245" t="s">
        <v>101</v>
      </c>
      <c r="C137" s="240" t="s">
        <v>208</v>
      </c>
      <c r="D137" s="205">
        <v>62</v>
      </c>
      <c r="E137" s="250">
        <v>41111.76666666667</v>
      </c>
      <c r="F137" s="235">
        <v>50156.355333333333</v>
      </c>
      <c r="H137" s="2"/>
    </row>
    <row r="138" spans="1:8" ht="101.55" customHeight="1">
      <c r="A138" s="221"/>
      <c r="B138" s="245" t="s">
        <v>102</v>
      </c>
      <c r="C138" s="240" t="s">
        <v>207</v>
      </c>
      <c r="D138" s="264">
        <v>61</v>
      </c>
      <c r="E138" s="246">
        <v>92800.000000000015</v>
      </c>
      <c r="F138" s="235">
        <v>113216.00000000001</v>
      </c>
      <c r="H138" s="2"/>
    </row>
    <row r="139" spans="1:8" ht="101.55" customHeight="1">
      <c r="A139" s="221"/>
      <c r="B139" s="258" t="s">
        <v>1</v>
      </c>
      <c r="C139" s="240" t="s">
        <v>210</v>
      </c>
      <c r="D139" s="205">
        <v>61</v>
      </c>
      <c r="E139" s="250">
        <v>31593.100000000002</v>
      </c>
      <c r="F139" s="235">
        <v>38543.582000000002</v>
      </c>
      <c r="H139" s="2"/>
    </row>
    <row r="140" spans="1:8" ht="101.55" customHeight="1">
      <c r="A140" s="221"/>
      <c r="B140" s="258" t="s">
        <v>2</v>
      </c>
      <c r="C140" s="240" t="s">
        <v>211</v>
      </c>
      <c r="D140" s="205">
        <v>61</v>
      </c>
      <c r="E140" s="250">
        <v>49718.9</v>
      </c>
      <c r="F140" s="235">
        <v>60657.057999999997</v>
      </c>
      <c r="H140" s="2"/>
    </row>
    <row r="141" spans="1:8" ht="101.55" customHeight="1">
      <c r="A141" s="221"/>
      <c r="B141" s="258" t="s">
        <v>3</v>
      </c>
      <c r="C141" s="240" t="s">
        <v>212</v>
      </c>
      <c r="D141" s="205">
        <v>61</v>
      </c>
      <c r="E141" s="250">
        <v>65473.100000000006</v>
      </c>
      <c r="F141" s="235">
        <v>79877.182000000001</v>
      </c>
      <c r="H141" s="2"/>
    </row>
    <row r="142" spans="1:8" ht="101.55" customHeight="1">
      <c r="A142" s="221"/>
      <c r="B142" s="258" t="s">
        <v>103</v>
      </c>
      <c r="C142" s="240" t="s">
        <v>213</v>
      </c>
      <c r="D142" s="205">
        <v>61</v>
      </c>
      <c r="E142" s="250">
        <v>64600</v>
      </c>
      <c r="F142" s="235">
        <v>78812</v>
      </c>
      <c r="H142" s="2"/>
    </row>
    <row r="143" spans="1:8" ht="101.55" customHeight="1">
      <c r="A143" s="221"/>
      <c r="B143" s="258" t="s">
        <v>104</v>
      </c>
      <c r="C143" s="240" t="s">
        <v>214</v>
      </c>
      <c r="D143" s="205">
        <v>61</v>
      </c>
      <c r="E143" s="250">
        <v>91400.000000000015</v>
      </c>
      <c r="F143" s="235">
        <v>111508.00000000001</v>
      </c>
      <c r="H143" s="2"/>
    </row>
    <row r="144" spans="1:8" ht="101.55" customHeight="1">
      <c r="A144" s="221"/>
      <c r="B144" s="258" t="s">
        <v>105</v>
      </c>
      <c r="C144" s="240" t="s">
        <v>215</v>
      </c>
      <c r="D144" s="205">
        <v>61</v>
      </c>
      <c r="E144" s="250">
        <v>116000</v>
      </c>
      <c r="F144" s="235">
        <v>141520</v>
      </c>
      <c r="H144" s="2"/>
    </row>
    <row r="145" spans="1:8" ht="101.55" customHeight="1">
      <c r="A145" s="223"/>
      <c r="B145" s="258" t="s">
        <v>127</v>
      </c>
      <c r="C145" s="236" t="s">
        <v>216</v>
      </c>
      <c r="D145" s="205">
        <v>61</v>
      </c>
      <c r="E145" s="250">
        <v>77000</v>
      </c>
      <c r="F145" s="235">
        <v>93940</v>
      </c>
      <c r="H145" s="2"/>
    </row>
    <row r="146" spans="1:8" ht="101.55" customHeight="1">
      <c r="A146" s="223"/>
      <c r="B146" s="258" t="s">
        <v>128</v>
      </c>
      <c r="C146" s="236" t="s">
        <v>217</v>
      </c>
      <c r="D146" s="205">
        <v>61</v>
      </c>
      <c r="E146" s="250">
        <v>108800</v>
      </c>
      <c r="F146" s="235">
        <v>132736</v>
      </c>
      <c r="H146" s="2"/>
    </row>
    <row r="147" spans="1:8" ht="101.55" customHeight="1">
      <c r="A147" s="221"/>
      <c r="B147" s="258" t="s">
        <v>129</v>
      </c>
      <c r="C147" s="236" t="s">
        <v>25532</v>
      </c>
      <c r="D147" s="205">
        <v>61</v>
      </c>
      <c r="E147" s="250">
        <v>138000</v>
      </c>
      <c r="F147" s="235">
        <v>168360</v>
      </c>
      <c r="H147" s="2"/>
    </row>
    <row r="148" spans="1:8" ht="101.55" customHeight="1">
      <c r="A148" s="221"/>
      <c r="B148" s="245" t="s">
        <v>106</v>
      </c>
      <c r="C148" s="236" t="s">
        <v>25452</v>
      </c>
      <c r="D148" s="264">
        <v>61</v>
      </c>
      <c r="E148" s="246">
        <v>80800</v>
      </c>
      <c r="F148" s="235">
        <v>98576</v>
      </c>
      <c r="H148" s="2"/>
    </row>
    <row r="149" spans="1:8" ht="101.55" customHeight="1">
      <c r="A149" s="221"/>
      <c r="B149" s="245" t="s">
        <v>107</v>
      </c>
      <c r="C149" s="236" t="s">
        <v>25453</v>
      </c>
      <c r="D149" s="264">
        <v>61</v>
      </c>
      <c r="E149" s="246">
        <v>114200</v>
      </c>
      <c r="F149" s="235">
        <v>139324</v>
      </c>
      <c r="H149" s="2"/>
    </row>
    <row r="150" spans="1:8" ht="101.55" customHeight="1">
      <c r="A150" s="221"/>
      <c r="B150" s="245" t="s">
        <v>108</v>
      </c>
      <c r="C150" s="236" t="s">
        <v>25454</v>
      </c>
      <c r="D150" s="205">
        <v>61</v>
      </c>
      <c r="E150" s="250">
        <v>138000</v>
      </c>
      <c r="F150" s="235">
        <v>168360</v>
      </c>
      <c r="H150" s="2"/>
    </row>
    <row r="151" spans="1:8" ht="101.55" customHeight="1">
      <c r="A151" s="221"/>
      <c r="B151" s="258" t="s">
        <v>109</v>
      </c>
      <c r="C151" s="240" t="s">
        <v>493</v>
      </c>
      <c r="D151" s="205">
        <v>62</v>
      </c>
      <c r="E151" s="250">
        <v>21252.000000000004</v>
      </c>
      <c r="F151" s="235">
        <v>25927.440000000002</v>
      </c>
      <c r="H151" s="2"/>
    </row>
    <row r="152" spans="1:8" ht="101.55" customHeight="1">
      <c r="A152" s="221" t="s">
        <v>4</v>
      </c>
      <c r="B152" s="258" t="s">
        <v>5</v>
      </c>
      <c r="C152" s="240" t="s">
        <v>494</v>
      </c>
      <c r="D152" s="205">
        <v>62</v>
      </c>
      <c r="E152" s="250">
        <v>22283.183333333334</v>
      </c>
      <c r="F152" s="235">
        <v>27185.483666666667</v>
      </c>
      <c r="H152" s="2"/>
    </row>
    <row r="153" spans="1:8" ht="101.55" customHeight="1">
      <c r="A153" s="221"/>
      <c r="B153" s="258" t="s">
        <v>6</v>
      </c>
      <c r="C153" s="240" t="s">
        <v>25533</v>
      </c>
      <c r="D153" s="205">
        <v>62</v>
      </c>
      <c r="E153" s="250">
        <v>32448.358333333334</v>
      </c>
      <c r="F153" s="235">
        <v>39586.997166666668</v>
      </c>
      <c r="H153" s="2"/>
    </row>
    <row r="154" spans="1:8" ht="101.55" customHeight="1">
      <c r="A154" s="221"/>
      <c r="B154" s="258" t="s">
        <v>7</v>
      </c>
      <c r="C154" s="240" t="s">
        <v>25534</v>
      </c>
      <c r="D154" s="205">
        <v>62</v>
      </c>
      <c r="E154" s="250">
        <v>51664.933333333334</v>
      </c>
      <c r="F154" s="235">
        <v>63031.218666666668</v>
      </c>
      <c r="H154" s="2"/>
    </row>
    <row r="155" spans="1:8" ht="101.55" customHeight="1">
      <c r="A155" s="222"/>
      <c r="B155" s="259" t="s">
        <v>8</v>
      </c>
      <c r="C155" s="260" t="s">
        <v>495</v>
      </c>
      <c r="D155" s="326">
        <v>63</v>
      </c>
      <c r="E155" s="261">
        <v>77164.06666666668</v>
      </c>
      <c r="F155" s="239">
        <v>94140.161333333352</v>
      </c>
      <c r="H155" s="2"/>
    </row>
    <row r="156" spans="1:8" ht="101.55" customHeight="1">
      <c r="A156" s="221"/>
      <c r="B156" s="258" t="s">
        <v>110</v>
      </c>
      <c r="C156" s="240" t="s">
        <v>496</v>
      </c>
      <c r="D156" s="205">
        <v>61</v>
      </c>
      <c r="E156" s="250">
        <v>40600</v>
      </c>
      <c r="F156" s="235">
        <v>49532</v>
      </c>
      <c r="H156" s="2"/>
    </row>
    <row r="157" spans="1:8" ht="101.55" customHeight="1">
      <c r="A157" s="221"/>
      <c r="B157" s="258" t="s">
        <v>111</v>
      </c>
      <c r="C157" s="240" t="s">
        <v>497</v>
      </c>
      <c r="D157" s="205">
        <v>62</v>
      </c>
      <c r="E157" s="250">
        <v>32448.358333333334</v>
      </c>
      <c r="F157" s="235">
        <v>39586.997166666668</v>
      </c>
      <c r="H157" s="2"/>
    </row>
    <row r="158" spans="1:8" ht="101.55" customHeight="1">
      <c r="A158" s="221"/>
      <c r="B158" s="258" t="s">
        <v>112</v>
      </c>
      <c r="C158" s="240" t="s">
        <v>498</v>
      </c>
      <c r="D158" s="205">
        <v>62</v>
      </c>
      <c r="E158" s="250">
        <v>51664.933333333334</v>
      </c>
      <c r="F158" s="235">
        <v>63031.218666666668</v>
      </c>
      <c r="H158" s="2"/>
    </row>
    <row r="159" spans="1:8" ht="101.55" customHeight="1">
      <c r="A159" s="221"/>
      <c r="B159" s="258" t="s">
        <v>113</v>
      </c>
      <c r="C159" s="240" t="s">
        <v>499</v>
      </c>
      <c r="D159" s="205">
        <v>61</v>
      </c>
      <c r="E159" s="250">
        <v>148200</v>
      </c>
      <c r="F159" s="235">
        <v>180804</v>
      </c>
      <c r="H159" s="2"/>
    </row>
    <row r="160" spans="1:8" ht="101.55" customHeight="1">
      <c r="A160" s="221"/>
      <c r="B160" s="258" t="s">
        <v>131</v>
      </c>
      <c r="C160" s="240" t="s">
        <v>218</v>
      </c>
      <c r="D160" s="205">
        <v>61</v>
      </c>
      <c r="E160" s="250">
        <v>51000</v>
      </c>
      <c r="F160" s="235">
        <v>62220</v>
      </c>
      <c r="H160" s="2"/>
    </row>
    <row r="161" spans="1:8" ht="101.55" customHeight="1">
      <c r="A161" s="221"/>
      <c r="B161" s="258" t="s">
        <v>9</v>
      </c>
      <c r="C161" s="240" t="s">
        <v>219</v>
      </c>
      <c r="D161" s="205">
        <v>61</v>
      </c>
      <c r="E161" s="250">
        <v>28882.7</v>
      </c>
      <c r="F161" s="235">
        <v>35236.894</v>
      </c>
      <c r="H161" s="2"/>
    </row>
    <row r="162" spans="1:8" ht="101.55" customHeight="1">
      <c r="A162" s="221"/>
      <c r="B162" s="258" t="s">
        <v>10</v>
      </c>
      <c r="C162" s="240" t="s">
        <v>220</v>
      </c>
      <c r="D162" s="205">
        <v>62</v>
      </c>
      <c r="E162" s="250">
        <v>27607.066666666669</v>
      </c>
      <c r="F162" s="235">
        <v>33680.621333333336</v>
      </c>
      <c r="H162" s="2"/>
    </row>
    <row r="163" spans="1:8" ht="40.049999999999997" customHeight="1">
      <c r="A163" s="678" t="s">
        <v>376</v>
      </c>
      <c r="B163" s="679"/>
      <c r="C163" s="679"/>
      <c r="D163" s="679"/>
      <c r="E163" s="679"/>
      <c r="F163" s="680"/>
      <c r="H163" s="2"/>
    </row>
    <row r="164" spans="1:8" ht="101.55" customHeight="1">
      <c r="A164" s="221"/>
      <c r="B164" s="258" t="s">
        <v>116</v>
      </c>
      <c r="C164" s="240" t="s">
        <v>221</v>
      </c>
      <c r="D164" s="205">
        <v>61</v>
      </c>
      <c r="E164" s="250">
        <v>38615.5</v>
      </c>
      <c r="F164" s="235">
        <v>47110.909999999996</v>
      </c>
      <c r="H164" s="2"/>
    </row>
    <row r="165" spans="1:8" ht="101.55" customHeight="1">
      <c r="A165" s="221"/>
      <c r="B165" s="258" t="s">
        <v>117</v>
      </c>
      <c r="C165" s="240" t="s">
        <v>222</v>
      </c>
      <c r="D165" s="205">
        <v>61</v>
      </c>
      <c r="E165" s="250">
        <v>46826.008333333331</v>
      </c>
      <c r="F165" s="235">
        <v>57127.730166666661</v>
      </c>
      <c r="H165" s="2"/>
    </row>
    <row r="166" spans="1:8" ht="101.55" customHeight="1">
      <c r="A166" s="221"/>
      <c r="B166" s="258" t="s">
        <v>99</v>
      </c>
      <c r="C166" s="240" t="s">
        <v>518</v>
      </c>
      <c r="D166" s="205">
        <v>61</v>
      </c>
      <c r="E166" s="250">
        <v>39800</v>
      </c>
      <c r="F166" s="235">
        <v>48556</v>
      </c>
      <c r="H166" s="2"/>
    </row>
    <row r="167" spans="1:8" ht="101.55" customHeight="1">
      <c r="A167" s="227"/>
      <c r="B167" s="258" t="s">
        <v>94</v>
      </c>
      <c r="C167" s="240" t="s">
        <v>519</v>
      </c>
      <c r="D167" s="205">
        <v>62</v>
      </c>
      <c r="E167" s="250">
        <v>36798.300000000003</v>
      </c>
      <c r="F167" s="235">
        <v>44893.925999999999</v>
      </c>
      <c r="H167" s="2"/>
    </row>
    <row r="168" spans="1:8" ht="101.55" customHeight="1">
      <c r="A168" s="227"/>
      <c r="B168" s="258" t="s">
        <v>95</v>
      </c>
      <c r="C168" s="240" t="s">
        <v>520</v>
      </c>
      <c r="D168" s="205">
        <v>62</v>
      </c>
      <c r="E168" s="250">
        <v>49064.4</v>
      </c>
      <c r="F168" s="235">
        <v>59858.567999999999</v>
      </c>
      <c r="H168" s="2"/>
    </row>
    <row r="169" spans="1:8" ht="101.55" customHeight="1">
      <c r="A169" s="227"/>
      <c r="B169" s="258" t="s">
        <v>96</v>
      </c>
      <c r="C169" s="240" t="s">
        <v>521</v>
      </c>
      <c r="D169" s="205">
        <v>62</v>
      </c>
      <c r="E169" s="250">
        <v>58128.841666666667</v>
      </c>
      <c r="F169" s="235">
        <v>70917.186833333326</v>
      </c>
      <c r="H169" s="2"/>
    </row>
    <row r="170" spans="1:8" ht="101.55" customHeight="1">
      <c r="A170" s="221"/>
      <c r="B170" s="258" t="s">
        <v>11</v>
      </c>
      <c r="C170" s="240" t="s">
        <v>522</v>
      </c>
      <c r="D170" s="205">
        <v>62</v>
      </c>
      <c r="E170" s="250">
        <v>23301.708333333332</v>
      </c>
      <c r="F170" s="235">
        <v>28428.084166666664</v>
      </c>
      <c r="H170" s="2"/>
    </row>
    <row r="171" spans="1:8" ht="101.55" customHeight="1">
      <c r="A171" s="223"/>
      <c r="B171" s="258" t="s">
        <v>12</v>
      </c>
      <c r="C171" s="240" t="s">
        <v>25535</v>
      </c>
      <c r="D171" s="205">
        <v>61</v>
      </c>
      <c r="E171" s="250">
        <v>55200</v>
      </c>
      <c r="F171" s="235">
        <v>67344</v>
      </c>
      <c r="H171" s="2"/>
    </row>
    <row r="172" spans="1:8" ht="101.55" customHeight="1">
      <c r="A172" s="223"/>
      <c r="B172" s="258" t="s">
        <v>124</v>
      </c>
      <c r="C172" s="240" t="s">
        <v>25455</v>
      </c>
      <c r="D172" s="205">
        <v>61</v>
      </c>
      <c r="E172" s="250">
        <v>58000</v>
      </c>
      <c r="F172" s="235">
        <v>70760</v>
      </c>
      <c r="H172" s="2"/>
    </row>
    <row r="173" spans="1:8" s="2" customFormat="1" ht="40.049999999999997" customHeight="1">
      <c r="A173" s="678" t="s">
        <v>375</v>
      </c>
      <c r="B173" s="679"/>
      <c r="C173" s="679"/>
      <c r="D173" s="679"/>
      <c r="E173" s="679"/>
      <c r="F173" s="680"/>
    </row>
    <row r="174" spans="1:8" ht="101.55" customHeight="1">
      <c r="A174" s="229"/>
      <c r="B174" s="245" t="s">
        <v>16</v>
      </c>
      <c r="C174" s="240" t="s">
        <v>151</v>
      </c>
      <c r="D174" s="264">
        <v>61</v>
      </c>
      <c r="E174" s="246">
        <v>28133.333333333336</v>
      </c>
      <c r="F174" s="235">
        <v>34322.666666666672</v>
      </c>
      <c r="H174" s="2"/>
    </row>
    <row r="175" spans="1:8" ht="101.55" customHeight="1">
      <c r="A175" s="227"/>
      <c r="B175" s="245" t="s">
        <v>146</v>
      </c>
      <c r="C175" s="240" t="s">
        <v>152</v>
      </c>
      <c r="D175" s="264">
        <v>61</v>
      </c>
      <c r="E175" s="246">
        <v>32345</v>
      </c>
      <c r="F175" s="235">
        <v>39460.9</v>
      </c>
      <c r="H175" s="2"/>
    </row>
    <row r="176" spans="1:8" ht="101.55" customHeight="1">
      <c r="A176" s="221"/>
      <c r="B176" s="245" t="s">
        <v>147</v>
      </c>
      <c r="C176" s="240" t="s">
        <v>159</v>
      </c>
      <c r="D176" s="264">
        <v>61</v>
      </c>
      <c r="E176" s="246">
        <v>32345</v>
      </c>
      <c r="F176" s="235">
        <v>39460.9</v>
      </c>
      <c r="H176" s="2"/>
    </row>
    <row r="177" spans="1:8" ht="101.55" customHeight="1">
      <c r="A177" s="227"/>
      <c r="B177" s="245" t="s">
        <v>17</v>
      </c>
      <c r="C177" s="240" t="s">
        <v>223</v>
      </c>
      <c r="D177" s="264">
        <v>62</v>
      </c>
      <c r="E177" s="246">
        <v>19240.375</v>
      </c>
      <c r="F177" s="235">
        <v>23473.2575</v>
      </c>
      <c r="H177" s="2"/>
    </row>
    <row r="178" spans="1:8" ht="101.55" customHeight="1">
      <c r="A178" s="227"/>
      <c r="B178" s="262" t="s">
        <v>196</v>
      </c>
      <c r="C178" s="263" t="s">
        <v>562</v>
      </c>
      <c r="D178" s="264">
        <v>61</v>
      </c>
      <c r="E178" s="246">
        <v>2500</v>
      </c>
      <c r="F178" s="235">
        <v>3050</v>
      </c>
      <c r="H178" s="2"/>
    </row>
    <row r="179" spans="1:8" ht="101.55" customHeight="1">
      <c r="A179" s="221"/>
      <c r="B179" s="265" t="s">
        <v>200</v>
      </c>
      <c r="C179" s="240" t="s">
        <v>201</v>
      </c>
      <c r="D179" s="264">
        <v>61</v>
      </c>
      <c r="E179" s="246">
        <v>1800</v>
      </c>
      <c r="F179" s="235">
        <v>2196</v>
      </c>
      <c r="H179" s="2"/>
    </row>
    <row r="180" spans="1:8" ht="101.55" customHeight="1">
      <c r="A180" s="221"/>
      <c r="B180" s="264" t="s">
        <v>149</v>
      </c>
      <c r="C180" s="240" t="s">
        <v>224</v>
      </c>
      <c r="D180" s="264">
        <v>61</v>
      </c>
      <c r="E180" s="246">
        <v>22126.433333333334</v>
      </c>
      <c r="F180" s="235">
        <v>26994.248666666666</v>
      </c>
      <c r="H180" s="2"/>
    </row>
    <row r="181" spans="1:8" ht="101.55" customHeight="1">
      <c r="A181" s="227"/>
      <c r="B181" s="264" t="s">
        <v>150</v>
      </c>
      <c r="C181" s="240" t="s">
        <v>225</v>
      </c>
      <c r="D181" s="264">
        <v>61</v>
      </c>
      <c r="E181" s="246">
        <v>22126.433333333334</v>
      </c>
      <c r="F181" s="235">
        <v>26994.248666666666</v>
      </c>
      <c r="H181" s="2"/>
    </row>
    <row r="182" spans="1:8" ht="101.55" customHeight="1">
      <c r="A182" s="227"/>
      <c r="B182" s="262" t="s">
        <v>197</v>
      </c>
      <c r="C182" s="266" t="s">
        <v>25456</v>
      </c>
      <c r="D182" s="264">
        <v>61</v>
      </c>
      <c r="E182" s="246">
        <v>2500</v>
      </c>
      <c r="F182" s="235">
        <v>3050</v>
      </c>
      <c r="H182" s="2"/>
    </row>
    <row r="183" spans="1:8" ht="101.55" customHeight="1">
      <c r="A183" s="227"/>
      <c r="B183" s="204" t="s">
        <v>198</v>
      </c>
      <c r="C183" s="240" t="s">
        <v>199</v>
      </c>
      <c r="D183" s="264">
        <v>61</v>
      </c>
      <c r="E183" s="246">
        <v>1800</v>
      </c>
      <c r="F183" s="235">
        <v>2196</v>
      </c>
      <c r="H183" s="2"/>
    </row>
    <row r="184" spans="1:8" ht="101.55" customHeight="1">
      <c r="A184" s="227"/>
      <c r="B184" s="245" t="s">
        <v>153</v>
      </c>
      <c r="C184" s="240" t="s">
        <v>25479</v>
      </c>
      <c r="D184" s="264">
        <v>61</v>
      </c>
      <c r="E184" s="246">
        <v>36666.666666666672</v>
      </c>
      <c r="F184" s="235">
        <v>44733.333333333336</v>
      </c>
      <c r="H184" s="2"/>
    </row>
    <row r="185" spans="1:8" ht="101.55" customHeight="1">
      <c r="A185" s="222"/>
      <c r="B185" s="267" t="s">
        <v>15</v>
      </c>
      <c r="C185" s="260" t="s">
        <v>194</v>
      </c>
      <c r="D185" s="327">
        <v>63</v>
      </c>
      <c r="E185" s="268">
        <v>16664.983333333334</v>
      </c>
      <c r="F185" s="239">
        <v>20331.279666666665</v>
      </c>
      <c r="H185" s="2"/>
    </row>
    <row r="186" spans="1:8" ht="101.55" customHeight="1">
      <c r="A186" s="222"/>
      <c r="B186" s="267" t="s">
        <v>18</v>
      </c>
      <c r="C186" s="260" t="s">
        <v>125</v>
      </c>
      <c r="D186" s="327">
        <v>63</v>
      </c>
      <c r="E186" s="268">
        <v>26400</v>
      </c>
      <c r="F186" s="239">
        <v>32208</v>
      </c>
      <c r="H186" s="2"/>
    </row>
    <row r="187" spans="1:8" ht="101.55" customHeight="1">
      <c r="A187" s="221"/>
      <c r="B187" s="245" t="s">
        <v>81</v>
      </c>
      <c r="C187" s="240" t="s">
        <v>384</v>
      </c>
      <c r="D187" s="264">
        <v>61</v>
      </c>
      <c r="E187" s="246">
        <v>102200</v>
      </c>
      <c r="F187" s="235">
        <v>124684</v>
      </c>
      <c r="H187" s="2"/>
    </row>
    <row r="188" spans="1:8" ht="101.55" customHeight="1">
      <c r="A188" s="227"/>
      <c r="B188" s="245" t="s">
        <v>98</v>
      </c>
      <c r="C188" s="240" t="s">
        <v>385</v>
      </c>
      <c r="D188" s="264">
        <v>61</v>
      </c>
      <c r="E188" s="246">
        <v>102200</v>
      </c>
      <c r="F188" s="235">
        <v>124684</v>
      </c>
      <c r="H188" s="2"/>
    </row>
    <row r="189" spans="1:8" ht="101.55" customHeight="1">
      <c r="A189" s="221"/>
      <c r="B189" s="245" t="s">
        <v>93</v>
      </c>
      <c r="C189" s="240" t="s">
        <v>386</v>
      </c>
      <c r="D189" s="264">
        <v>62</v>
      </c>
      <c r="E189" s="246">
        <v>55800</v>
      </c>
      <c r="F189" s="235">
        <v>68076</v>
      </c>
      <c r="H189" s="2"/>
    </row>
    <row r="190" spans="1:8" ht="101.55" customHeight="1">
      <c r="A190" s="227"/>
      <c r="B190" s="243" t="s">
        <v>157</v>
      </c>
      <c r="C190" s="240" t="s">
        <v>226</v>
      </c>
      <c r="D190" s="264">
        <v>61</v>
      </c>
      <c r="E190" s="246">
        <v>175833.33333333334</v>
      </c>
      <c r="F190" s="235">
        <v>214516.66666666669</v>
      </c>
      <c r="H190" s="2"/>
    </row>
    <row r="191" spans="1:8" ht="101.55" customHeight="1">
      <c r="A191" s="230"/>
      <c r="B191" s="243" t="s">
        <v>158</v>
      </c>
      <c r="C191" s="240" t="s">
        <v>227</v>
      </c>
      <c r="D191" s="264">
        <v>61</v>
      </c>
      <c r="E191" s="246">
        <v>498333.33333333337</v>
      </c>
      <c r="F191" s="235">
        <v>607966.66666666674</v>
      </c>
      <c r="H191" s="2"/>
    </row>
    <row r="192" spans="1:8" s="2" customFormat="1" ht="40.049999999999997" customHeight="1">
      <c r="A192" s="678" t="s">
        <v>374</v>
      </c>
      <c r="B192" s="679"/>
      <c r="C192" s="679"/>
      <c r="D192" s="679"/>
      <c r="E192" s="679"/>
      <c r="F192" s="680"/>
    </row>
    <row r="193" spans="1:8" ht="101.55" customHeight="1">
      <c r="A193" s="221"/>
      <c r="B193" s="258" t="s">
        <v>122</v>
      </c>
      <c r="C193" s="240" t="s">
        <v>523</v>
      </c>
      <c r="D193" s="205">
        <v>62</v>
      </c>
      <c r="E193" s="250">
        <v>13333.316666666668</v>
      </c>
      <c r="F193" s="235">
        <v>16266.646333333334</v>
      </c>
      <c r="H193" s="2"/>
    </row>
    <row r="194" spans="1:8" ht="101.55" customHeight="1">
      <c r="A194" s="227"/>
      <c r="B194" s="269" t="s">
        <v>132</v>
      </c>
      <c r="C194" s="240" t="s">
        <v>524</v>
      </c>
      <c r="D194" s="328">
        <v>62</v>
      </c>
      <c r="E194" s="161">
        <v>16666.658333333336</v>
      </c>
      <c r="F194" s="235">
        <v>20333.323166666669</v>
      </c>
      <c r="H194" s="2"/>
    </row>
    <row r="195" spans="1:8" ht="101.55" customHeight="1">
      <c r="A195" s="221"/>
      <c r="B195" s="269" t="s">
        <v>22</v>
      </c>
      <c r="C195" s="240" t="s">
        <v>525</v>
      </c>
      <c r="D195" s="328">
        <v>61</v>
      </c>
      <c r="E195" s="161">
        <v>13379.516666666666</v>
      </c>
      <c r="F195" s="235">
        <v>16323.010333333332</v>
      </c>
      <c r="H195" s="2"/>
    </row>
    <row r="196" spans="1:8" ht="101.55" customHeight="1">
      <c r="A196" s="221"/>
      <c r="B196" s="269" t="s">
        <v>136</v>
      </c>
      <c r="C196" s="240" t="s">
        <v>526</v>
      </c>
      <c r="D196" s="328">
        <v>61</v>
      </c>
      <c r="E196" s="161">
        <v>18406.091666666667</v>
      </c>
      <c r="F196" s="235">
        <v>22455.431833333332</v>
      </c>
      <c r="H196" s="2"/>
    </row>
    <row r="197" spans="1:8" ht="101.55" customHeight="1">
      <c r="A197" s="221"/>
      <c r="B197" s="269" t="s">
        <v>133</v>
      </c>
      <c r="C197" s="240" t="s">
        <v>527</v>
      </c>
      <c r="D197" s="328">
        <v>62</v>
      </c>
      <c r="E197" s="161">
        <v>29353.941666666669</v>
      </c>
      <c r="F197" s="235">
        <v>35811.808833333336</v>
      </c>
      <c r="H197" s="2"/>
    </row>
    <row r="198" spans="1:8" ht="101.55" customHeight="1">
      <c r="A198" s="221"/>
      <c r="B198" s="258" t="s">
        <v>23</v>
      </c>
      <c r="C198" s="240" t="s">
        <v>528</v>
      </c>
      <c r="D198" s="205">
        <v>61</v>
      </c>
      <c r="E198" s="250">
        <v>29850</v>
      </c>
      <c r="F198" s="235">
        <v>36417</v>
      </c>
      <c r="H198" s="2"/>
    </row>
    <row r="199" spans="1:8" s="2" customFormat="1" ht="40.049999999999997" customHeight="1">
      <c r="A199" s="678" t="s">
        <v>373</v>
      </c>
      <c r="B199" s="679"/>
      <c r="C199" s="679"/>
      <c r="D199" s="679"/>
      <c r="E199" s="679"/>
      <c r="F199" s="680"/>
    </row>
    <row r="200" spans="1:8" ht="101.55" customHeight="1">
      <c r="A200" s="222"/>
      <c r="B200" s="259" t="s">
        <v>121</v>
      </c>
      <c r="C200" s="260" t="s">
        <v>228</v>
      </c>
      <c r="D200" s="326" t="s">
        <v>500</v>
      </c>
      <c r="E200" s="261">
        <v>19263.666666666668</v>
      </c>
      <c r="F200" s="239">
        <v>23501.673333333336</v>
      </c>
      <c r="H200" s="2"/>
    </row>
    <row r="201" spans="1:8" ht="101.55" customHeight="1">
      <c r="A201" s="221"/>
      <c r="B201" s="258" t="s">
        <v>24</v>
      </c>
      <c r="C201" s="240" t="s">
        <v>229</v>
      </c>
      <c r="D201" s="205">
        <v>62</v>
      </c>
      <c r="E201" s="250">
        <v>27280</v>
      </c>
      <c r="F201" s="235">
        <v>33281.599999999999</v>
      </c>
      <c r="H201" s="2"/>
    </row>
    <row r="202" spans="1:8" ht="101.55" customHeight="1">
      <c r="A202" s="221"/>
      <c r="B202" s="258" t="s">
        <v>383</v>
      </c>
      <c r="C202" s="240" t="s">
        <v>382</v>
      </c>
      <c r="D202" s="205">
        <v>61</v>
      </c>
      <c r="E202" s="250">
        <v>67275</v>
      </c>
      <c r="F202" s="235">
        <v>82075.5</v>
      </c>
      <c r="H202" s="2"/>
    </row>
    <row r="203" spans="1:8" ht="101.55" customHeight="1">
      <c r="A203" s="221"/>
      <c r="B203" s="258" t="s">
        <v>91</v>
      </c>
      <c r="C203" s="240" t="s">
        <v>156</v>
      </c>
      <c r="D203" s="205">
        <v>61</v>
      </c>
      <c r="E203" s="250">
        <v>39800</v>
      </c>
      <c r="F203" s="235">
        <v>48556</v>
      </c>
      <c r="H203" s="2"/>
    </row>
    <row r="204" spans="1:8" ht="101.55" customHeight="1">
      <c r="A204" s="222"/>
      <c r="B204" s="259" t="s">
        <v>25</v>
      </c>
      <c r="C204" s="260" t="s">
        <v>529</v>
      </c>
      <c r="D204" s="326">
        <v>63</v>
      </c>
      <c r="E204" s="261">
        <v>54944.15833333334</v>
      </c>
      <c r="F204" s="239">
        <v>67031.873166666672</v>
      </c>
      <c r="H204" s="2"/>
    </row>
    <row r="205" spans="1:8" ht="101.55" customHeight="1">
      <c r="A205" s="221"/>
      <c r="B205" s="258" t="s">
        <v>148</v>
      </c>
      <c r="C205" s="240" t="s">
        <v>530</v>
      </c>
      <c r="D205" s="205">
        <v>61</v>
      </c>
      <c r="E205" s="250">
        <v>58330.833333333336</v>
      </c>
      <c r="F205" s="235">
        <v>71163.616666666669</v>
      </c>
      <c r="H205" s="2"/>
    </row>
    <row r="206" spans="1:8" ht="101.55" customHeight="1">
      <c r="A206" s="221"/>
      <c r="B206" s="258" t="s">
        <v>26</v>
      </c>
      <c r="C206" s="240" t="s">
        <v>230</v>
      </c>
      <c r="D206" s="205">
        <v>61</v>
      </c>
      <c r="E206" s="250">
        <v>62572.700000000004</v>
      </c>
      <c r="F206" s="235">
        <v>76338.694000000003</v>
      </c>
      <c r="H206" s="2"/>
    </row>
    <row r="207" spans="1:8" ht="101.55" customHeight="1">
      <c r="A207" s="221"/>
      <c r="B207" s="258" t="s">
        <v>114</v>
      </c>
      <c r="C207" s="240" t="s">
        <v>25457</v>
      </c>
      <c r="D207" s="205">
        <v>62</v>
      </c>
      <c r="E207" s="250">
        <v>72230.7</v>
      </c>
      <c r="F207" s="235">
        <v>88121.453999999998</v>
      </c>
      <c r="H207" s="2"/>
    </row>
    <row r="208" spans="1:8" ht="101.55" customHeight="1">
      <c r="A208" s="221"/>
      <c r="B208" s="258" t="s">
        <v>123</v>
      </c>
      <c r="C208" s="240" t="s">
        <v>231</v>
      </c>
      <c r="D208" s="205">
        <v>61</v>
      </c>
      <c r="E208" s="250">
        <v>56844.483333333337</v>
      </c>
      <c r="F208" s="235">
        <v>69350.269666666674</v>
      </c>
      <c r="H208" s="2"/>
    </row>
    <row r="209" spans="1:8" ht="101.55" customHeight="1">
      <c r="A209" s="231"/>
      <c r="B209" s="258" t="s">
        <v>27</v>
      </c>
      <c r="C209" s="240" t="s">
        <v>232</v>
      </c>
      <c r="D209" s="205">
        <v>62</v>
      </c>
      <c r="E209" s="250">
        <v>56844.483333333337</v>
      </c>
      <c r="F209" s="235">
        <v>69350.269666666674</v>
      </c>
      <c r="H209" s="2"/>
    </row>
    <row r="210" spans="1:8" ht="101.55" customHeight="1">
      <c r="A210" s="221"/>
      <c r="B210" s="258" t="s">
        <v>142</v>
      </c>
      <c r="C210" s="240" t="s">
        <v>233</v>
      </c>
      <c r="D210" s="205">
        <v>61</v>
      </c>
      <c r="E210" s="250">
        <v>240000</v>
      </c>
      <c r="F210" s="235">
        <v>292800</v>
      </c>
      <c r="H210" s="2"/>
    </row>
    <row r="211" spans="1:8" ht="101.55" customHeight="1">
      <c r="A211" s="231"/>
      <c r="B211" s="258" t="s">
        <v>154</v>
      </c>
      <c r="C211" s="240" t="s">
        <v>492</v>
      </c>
      <c r="D211" s="205">
        <v>61</v>
      </c>
      <c r="E211" s="250">
        <v>262500</v>
      </c>
      <c r="F211" s="235">
        <v>320250</v>
      </c>
      <c r="H211" s="2"/>
    </row>
    <row r="212" spans="1:8" ht="101.55" customHeight="1">
      <c r="A212" s="221"/>
      <c r="B212" s="258" t="s">
        <v>28</v>
      </c>
      <c r="C212" s="240" t="s">
        <v>25538</v>
      </c>
      <c r="D212" s="205">
        <v>61</v>
      </c>
      <c r="E212" s="250">
        <v>30318.75</v>
      </c>
      <c r="F212" s="235">
        <v>36988.875</v>
      </c>
      <c r="H212" s="2"/>
    </row>
    <row r="213" spans="1:8" ht="101.55" customHeight="1">
      <c r="A213" s="221"/>
      <c r="B213" s="258" t="s">
        <v>115</v>
      </c>
      <c r="C213" s="240" t="s">
        <v>25536</v>
      </c>
      <c r="D213" s="205">
        <v>61</v>
      </c>
      <c r="E213" s="250">
        <v>19800</v>
      </c>
      <c r="F213" s="235">
        <v>24156</v>
      </c>
      <c r="H213" s="2"/>
    </row>
    <row r="214" spans="1:8" ht="101.55" customHeight="1">
      <c r="A214" s="221"/>
      <c r="B214" s="258" t="s">
        <v>115</v>
      </c>
      <c r="C214" s="240" t="s">
        <v>25537</v>
      </c>
      <c r="D214" s="205">
        <v>61</v>
      </c>
      <c r="E214" s="250">
        <v>21800</v>
      </c>
      <c r="F214" s="235">
        <v>26596</v>
      </c>
      <c r="H214" s="2"/>
    </row>
    <row r="215" spans="1:8" ht="101.55" customHeight="1">
      <c r="A215" s="221"/>
      <c r="B215" s="247" t="s">
        <v>83</v>
      </c>
      <c r="C215" s="240" t="s">
        <v>234</v>
      </c>
      <c r="D215" s="324">
        <v>61</v>
      </c>
      <c r="E215" s="248">
        <v>65800</v>
      </c>
      <c r="F215" s="235">
        <v>80276</v>
      </c>
      <c r="H215" s="2"/>
    </row>
    <row r="216" spans="1:8" ht="101.55" customHeight="1">
      <c r="A216" s="221"/>
      <c r="B216" s="247" t="s">
        <v>82</v>
      </c>
      <c r="C216" s="240" t="s">
        <v>25458</v>
      </c>
      <c r="D216" s="324">
        <v>61</v>
      </c>
      <c r="E216" s="248">
        <v>65800</v>
      </c>
      <c r="F216" s="235">
        <v>80276</v>
      </c>
      <c r="H216" s="2"/>
    </row>
    <row r="217" spans="1:8" ht="101.55" customHeight="1">
      <c r="A217" s="221"/>
      <c r="B217" s="258" t="s">
        <v>13</v>
      </c>
      <c r="C217" s="240" t="s">
        <v>235</v>
      </c>
      <c r="D217" s="205">
        <v>62</v>
      </c>
      <c r="E217" s="250">
        <v>36886.091666666667</v>
      </c>
      <c r="F217" s="235">
        <v>45001.031833333334</v>
      </c>
      <c r="H217" s="2"/>
    </row>
    <row r="218" spans="1:8" ht="101.55" customHeight="1">
      <c r="A218" s="222"/>
      <c r="B218" s="259" t="s">
        <v>14</v>
      </c>
      <c r="C218" s="260" t="s">
        <v>236</v>
      </c>
      <c r="D218" s="326">
        <v>63</v>
      </c>
      <c r="E218" s="261">
        <v>66394.966666666674</v>
      </c>
      <c r="F218" s="239">
        <v>81001.859333333341</v>
      </c>
      <c r="H218" s="2"/>
    </row>
    <row r="219" spans="1:8" ht="101.55" customHeight="1">
      <c r="A219" s="222"/>
      <c r="B219" s="259" t="s">
        <v>144</v>
      </c>
      <c r="C219" s="260" t="s">
        <v>237</v>
      </c>
      <c r="D219" s="326">
        <v>63</v>
      </c>
      <c r="E219" s="261">
        <v>41080.833333333336</v>
      </c>
      <c r="F219" s="239">
        <v>50118.616666666669</v>
      </c>
      <c r="H219" s="2"/>
    </row>
    <row r="220" spans="1:8" ht="101.55" customHeight="1">
      <c r="A220" s="221"/>
      <c r="B220" s="258" t="s">
        <v>145</v>
      </c>
      <c r="C220" s="240" t="s">
        <v>238</v>
      </c>
      <c r="D220" s="205">
        <v>61</v>
      </c>
      <c r="E220" s="250">
        <v>78053.333333333343</v>
      </c>
      <c r="F220" s="235">
        <v>95225.06666666668</v>
      </c>
      <c r="H220" s="2"/>
    </row>
    <row r="221" spans="1:8" ht="101.55" customHeight="1">
      <c r="A221" s="221"/>
      <c r="B221" s="258" t="s">
        <v>19</v>
      </c>
      <c r="C221" s="240" t="s">
        <v>239</v>
      </c>
      <c r="D221" s="205">
        <v>61</v>
      </c>
      <c r="E221" s="250">
        <v>16198.874999999998</v>
      </c>
      <c r="F221" s="235">
        <v>19762.627499999999</v>
      </c>
      <c r="H221" s="2"/>
    </row>
    <row r="222" spans="1:8" ht="101.55" customHeight="1">
      <c r="A222" s="227"/>
      <c r="B222" s="270" t="s">
        <v>20</v>
      </c>
      <c r="C222" s="240" t="s">
        <v>240</v>
      </c>
      <c r="D222" s="329">
        <v>61</v>
      </c>
      <c r="E222" s="271">
        <v>50600.000000000007</v>
      </c>
      <c r="F222" s="235">
        <v>61732.000000000007</v>
      </c>
      <c r="H222" s="2"/>
    </row>
    <row r="223" spans="1:8" ht="101.55" customHeight="1">
      <c r="A223" s="221"/>
      <c r="B223" s="258" t="s">
        <v>21</v>
      </c>
      <c r="C223" s="240" t="s">
        <v>195</v>
      </c>
      <c r="D223" s="205">
        <v>61</v>
      </c>
      <c r="E223" s="250">
        <v>22200.000000000004</v>
      </c>
      <c r="F223" s="235">
        <v>27084.000000000004</v>
      </c>
      <c r="H223" s="2"/>
    </row>
    <row r="224" spans="1:8" ht="40.049999999999997" customHeight="1">
      <c r="A224" s="678" t="s">
        <v>372</v>
      </c>
      <c r="B224" s="679"/>
      <c r="C224" s="679"/>
      <c r="D224" s="679"/>
      <c r="E224" s="679"/>
      <c r="F224" s="680"/>
      <c r="H224" s="2"/>
    </row>
    <row r="225" spans="1:8" ht="101.55" customHeight="1">
      <c r="A225" s="222"/>
      <c r="B225" s="259" t="s">
        <v>143</v>
      </c>
      <c r="C225" s="260" t="s">
        <v>490</v>
      </c>
      <c r="D225" s="326">
        <v>63</v>
      </c>
      <c r="E225" s="261">
        <v>159000</v>
      </c>
      <c r="F225" s="239">
        <v>193980</v>
      </c>
      <c r="H225" s="2"/>
    </row>
    <row r="226" spans="1:8" ht="101.55" customHeight="1">
      <c r="A226" s="222"/>
      <c r="B226" s="259" t="s">
        <v>29</v>
      </c>
      <c r="C226" s="260" t="s">
        <v>491</v>
      </c>
      <c r="D226" s="326">
        <v>63</v>
      </c>
      <c r="E226" s="261">
        <v>226600</v>
      </c>
      <c r="F226" s="239">
        <v>276452</v>
      </c>
      <c r="H226" s="2"/>
    </row>
    <row r="227" spans="1:8" ht="101.55" customHeight="1">
      <c r="A227" s="222"/>
      <c r="B227" s="259" t="s">
        <v>30</v>
      </c>
      <c r="C227" s="260" t="s">
        <v>489</v>
      </c>
      <c r="D227" s="326">
        <v>63</v>
      </c>
      <c r="E227" s="261">
        <v>272000</v>
      </c>
      <c r="F227" s="239">
        <v>331840</v>
      </c>
      <c r="H227" s="2"/>
    </row>
    <row r="228" spans="1:8" ht="40.049999999999997" customHeight="1">
      <c r="A228" s="678" t="s">
        <v>418</v>
      </c>
      <c r="B228" s="679"/>
      <c r="C228" s="679"/>
      <c r="D228" s="679"/>
      <c r="E228" s="679"/>
      <c r="F228" s="680"/>
      <c r="H228" s="2"/>
    </row>
    <row r="229" spans="1:8" ht="101.55" customHeight="1">
      <c r="A229" s="221"/>
      <c r="B229" s="252" t="s">
        <v>190</v>
      </c>
      <c r="C229" s="244" t="s">
        <v>193</v>
      </c>
      <c r="D229" s="264" t="s">
        <v>191</v>
      </c>
      <c r="E229" s="246">
        <v>15667</v>
      </c>
      <c r="F229" s="235">
        <v>19113.739999999998</v>
      </c>
      <c r="H229" s="2"/>
    </row>
    <row r="230" spans="1:8" ht="101.55" customHeight="1">
      <c r="A230" s="221"/>
      <c r="B230" s="252" t="s">
        <v>190</v>
      </c>
      <c r="C230" s="244" t="s">
        <v>193</v>
      </c>
      <c r="D230" s="205" t="s">
        <v>192</v>
      </c>
      <c r="E230" s="250">
        <v>15500</v>
      </c>
      <c r="F230" s="235">
        <v>18910</v>
      </c>
      <c r="H230" s="2"/>
    </row>
    <row r="231" spans="1:8" ht="40.049999999999997" customHeight="1">
      <c r="A231" s="681" t="s">
        <v>371</v>
      </c>
      <c r="B231" s="682"/>
      <c r="C231" s="682"/>
      <c r="D231" s="682"/>
      <c r="E231" s="682"/>
      <c r="F231" s="683"/>
    </row>
    <row r="232" spans="1:8" ht="40.049999999999997" customHeight="1">
      <c r="A232" s="678" t="s">
        <v>244</v>
      </c>
      <c r="B232" s="679"/>
      <c r="C232" s="679"/>
      <c r="D232" s="679"/>
      <c r="E232" s="679"/>
      <c r="F232" s="680"/>
    </row>
    <row r="233" spans="1:8" ht="101.55" customHeight="1">
      <c r="A233" s="277"/>
      <c r="B233" s="280" t="s">
        <v>423</v>
      </c>
      <c r="C233" s="281" t="s">
        <v>424</v>
      </c>
      <c r="D233" s="328">
        <v>61</v>
      </c>
      <c r="E233" s="253">
        <v>30000</v>
      </c>
      <c r="F233" s="235">
        <v>36600</v>
      </c>
    </row>
    <row r="234" spans="1:8" ht="101.55" customHeight="1">
      <c r="A234"/>
      <c r="B234" s="280" t="s">
        <v>425</v>
      </c>
      <c r="C234" s="281" t="s">
        <v>426</v>
      </c>
      <c r="D234" s="328">
        <v>61</v>
      </c>
      <c r="E234" s="253">
        <v>30000</v>
      </c>
      <c r="F234" s="235">
        <v>36600</v>
      </c>
    </row>
    <row r="235" spans="1:8" ht="101.55" customHeight="1">
      <c r="A235"/>
      <c r="B235" s="280" t="s">
        <v>245</v>
      </c>
      <c r="C235" s="281" t="s">
        <v>246</v>
      </c>
      <c r="D235" s="328">
        <v>61</v>
      </c>
      <c r="E235" s="253">
        <v>66000</v>
      </c>
      <c r="F235" s="235">
        <v>80520</v>
      </c>
    </row>
    <row r="236" spans="1:8" ht="101.55" customHeight="1">
      <c r="A236"/>
      <c r="B236" s="262" t="s">
        <v>247</v>
      </c>
      <c r="C236" s="281" t="s">
        <v>462</v>
      </c>
      <c r="D236" s="328">
        <v>61</v>
      </c>
      <c r="E236" s="253">
        <v>137250</v>
      </c>
      <c r="F236" s="235">
        <v>167445</v>
      </c>
    </row>
    <row r="237" spans="1:8" ht="101.55" customHeight="1">
      <c r="A237"/>
      <c r="B237" s="280" t="s">
        <v>248</v>
      </c>
      <c r="C237" s="281" t="s">
        <v>463</v>
      </c>
      <c r="D237" s="328">
        <v>61</v>
      </c>
      <c r="E237" s="253">
        <v>33750</v>
      </c>
      <c r="F237" s="235">
        <v>41175</v>
      </c>
    </row>
    <row r="238" spans="1:8" ht="101.55" customHeight="1">
      <c r="A238" s="278"/>
      <c r="B238" s="280" t="s">
        <v>249</v>
      </c>
      <c r="C238" s="281" t="s">
        <v>250</v>
      </c>
      <c r="D238" s="328">
        <v>61</v>
      </c>
      <c r="E238" s="253">
        <v>33750</v>
      </c>
      <c r="F238" s="235">
        <v>41175</v>
      </c>
    </row>
    <row r="239" spans="1:8" ht="101.55" customHeight="1">
      <c r="A239" s="278"/>
      <c r="B239" s="251"/>
      <c r="C239" s="281" t="s">
        <v>251</v>
      </c>
      <c r="D239" s="328">
        <v>61</v>
      </c>
      <c r="E239" s="253">
        <v>35250</v>
      </c>
      <c r="F239" s="235">
        <v>43005</v>
      </c>
    </row>
    <row r="240" spans="1:8" ht="101.55" customHeight="1">
      <c r="A240" s="277"/>
      <c r="B240" s="262" t="s">
        <v>252</v>
      </c>
      <c r="C240" s="281" t="s">
        <v>253</v>
      </c>
      <c r="D240" s="328">
        <v>61</v>
      </c>
      <c r="E240" s="253">
        <v>200999.99999999997</v>
      </c>
      <c r="F240" s="235">
        <v>245219.99999999997</v>
      </c>
    </row>
    <row r="241" spans="1:6" ht="101.55" customHeight="1">
      <c r="A241" s="277"/>
      <c r="B241" s="262" t="s">
        <v>254</v>
      </c>
      <c r="C241" s="281" t="s">
        <v>255</v>
      </c>
      <c r="D241" s="328">
        <v>61</v>
      </c>
      <c r="E241" s="253">
        <v>9000</v>
      </c>
      <c r="F241" s="235">
        <v>10980</v>
      </c>
    </row>
    <row r="242" spans="1:6" ht="101.55" customHeight="1">
      <c r="A242" s="279"/>
      <c r="B242" s="282" t="s">
        <v>488</v>
      </c>
      <c r="C242" s="281" t="s">
        <v>487</v>
      </c>
      <c r="D242" s="328">
        <v>61</v>
      </c>
      <c r="E242" s="253">
        <v>3750</v>
      </c>
      <c r="F242" s="235">
        <v>4575</v>
      </c>
    </row>
    <row r="243" spans="1:6" ht="101.55" customHeight="1">
      <c r="A243"/>
      <c r="B243" s="282" t="s">
        <v>428</v>
      </c>
      <c r="C243" s="281" t="s">
        <v>427</v>
      </c>
      <c r="D243" s="328">
        <v>61</v>
      </c>
      <c r="E243" s="253">
        <v>4125</v>
      </c>
      <c r="F243" s="235">
        <v>5032.5</v>
      </c>
    </row>
    <row r="244" spans="1:6" ht="101.55" customHeight="1">
      <c r="A244"/>
      <c r="B244" s="282" t="s">
        <v>258</v>
      </c>
      <c r="C244" s="234" t="s">
        <v>457</v>
      </c>
      <c r="D244" s="328">
        <v>61</v>
      </c>
      <c r="E244" s="253">
        <v>3000</v>
      </c>
      <c r="F244" s="235">
        <v>3660</v>
      </c>
    </row>
    <row r="245" spans="1:6" ht="101.55" customHeight="1">
      <c r="A245"/>
      <c r="B245" s="282" t="s">
        <v>429</v>
      </c>
      <c r="C245" s="281" t="s">
        <v>430</v>
      </c>
      <c r="D245" s="328">
        <v>61</v>
      </c>
      <c r="E245" s="253">
        <v>3000</v>
      </c>
      <c r="F245" s="235">
        <v>3660</v>
      </c>
    </row>
    <row r="246" spans="1:6" ht="40.049999999999997" customHeight="1">
      <c r="A246" s="678" t="s">
        <v>261</v>
      </c>
      <c r="B246" s="679"/>
      <c r="C246" s="679"/>
      <c r="D246" s="679"/>
      <c r="E246" s="679"/>
      <c r="F246" s="680"/>
    </row>
    <row r="247" spans="1:6" ht="101.55" customHeight="1">
      <c r="A247"/>
      <c r="B247" s="283" t="s">
        <v>262</v>
      </c>
      <c r="C247" s="281" t="s">
        <v>263</v>
      </c>
      <c r="D247" s="328">
        <v>61</v>
      </c>
      <c r="E247" s="253">
        <v>67500</v>
      </c>
      <c r="F247" s="235">
        <v>82350</v>
      </c>
    </row>
    <row r="248" spans="1:6" ht="101.55" customHeight="1">
      <c r="A248"/>
      <c r="B248" s="283" t="s">
        <v>264</v>
      </c>
      <c r="C248" s="281" t="s">
        <v>265</v>
      </c>
      <c r="D248" s="328">
        <v>61</v>
      </c>
      <c r="E248" s="253">
        <v>71250</v>
      </c>
      <c r="F248" s="235">
        <v>86925</v>
      </c>
    </row>
    <row r="249" spans="1:6" ht="101.55" customHeight="1">
      <c r="A249"/>
      <c r="B249" s="283" t="s">
        <v>431</v>
      </c>
      <c r="C249" s="281" t="s">
        <v>433</v>
      </c>
      <c r="D249" s="328">
        <v>61</v>
      </c>
      <c r="E249" s="253">
        <v>52500</v>
      </c>
      <c r="F249" s="235">
        <v>64050</v>
      </c>
    </row>
    <row r="250" spans="1:6" ht="101.55" customHeight="1">
      <c r="A250"/>
      <c r="B250" s="283" t="s">
        <v>266</v>
      </c>
      <c r="C250" s="281" t="s">
        <v>432</v>
      </c>
      <c r="D250" s="328">
        <v>61</v>
      </c>
      <c r="E250" s="253">
        <v>52500</v>
      </c>
      <c r="F250" s="235">
        <v>64050</v>
      </c>
    </row>
    <row r="251" spans="1:6" ht="101.55" customHeight="1">
      <c r="A251"/>
      <c r="B251" s="283" t="s">
        <v>267</v>
      </c>
      <c r="C251" s="281" t="s">
        <v>268</v>
      </c>
      <c r="D251" s="328">
        <v>61</v>
      </c>
      <c r="E251" s="253">
        <v>24750</v>
      </c>
      <c r="F251" s="235">
        <v>30195</v>
      </c>
    </row>
    <row r="252" spans="1:6" ht="101.55" customHeight="1">
      <c r="A252" s="277"/>
      <c r="B252" s="283" t="s">
        <v>269</v>
      </c>
      <c r="C252" s="281" t="s">
        <v>270</v>
      </c>
      <c r="D252" s="328">
        <v>61</v>
      </c>
      <c r="E252" s="253">
        <v>29250</v>
      </c>
      <c r="F252" s="235">
        <v>35685</v>
      </c>
    </row>
    <row r="253" spans="1:6" ht="101.55" customHeight="1">
      <c r="A253" s="277"/>
      <c r="B253" s="283" t="s">
        <v>271</v>
      </c>
      <c r="C253" s="281" t="s">
        <v>272</v>
      </c>
      <c r="D253" s="328">
        <v>61</v>
      </c>
      <c r="E253" s="253">
        <v>30000</v>
      </c>
      <c r="F253" s="235">
        <v>36600</v>
      </c>
    </row>
    <row r="254" spans="1:6" ht="101.55" customHeight="1">
      <c r="A254" s="277"/>
      <c r="B254" s="283" t="s">
        <v>273</v>
      </c>
      <c r="C254" s="281" t="s">
        <v>274</v>
      </c>
      <c r="D254" s="328">
        <v>61</v>
      </c>
      <c r="E254" s="253">
        <v>29250</v>
      </c>
      <c r="F254" s="235">
        <v>35685</v>
      </c>
    </row>
    <row r="255" spans="1:6" ht="101.55" customHeight="1">
      <c r="A255" s="277"/>
      <c r="B255" s="283" t="s">
        <v>275</v>
      </c>
      <c r="C255" s="281" t="s">
        <v>25478</v>
      </c>
      <c r="D255" s="328">
        <v>61</v>
      </c>
      <c r="E255" s="253">
        <v>28500</v>
      </c>
      <c r="F255" s="235">
        <v>34770</v>
      </c>
    </row>
    <row r="256" spans="1:6" ht="101.55" customHeight="1">
      <c r="A256" s="277"/>
      <c r="B256" s="283" t="s">
        <v>276</v>
      </c>
      <c r="C256" s="281" t="s">
        <v>25477</v>
      </c>
      <c r="D256" s="328">
        <v>61</v>
      </c>
      <c r="E256" s="253">
        <v>28500</v>
      </c>
      <c r="F256" s="235">
        <v>34770</v>
      </c>
    </row>
    <row r="257" spans="1:6" ht="101.55" customHeight="1">
      <c r="A257" s="277"/>
      <c r="B257" s="283" t="s">
        <v>277</v>
      </c>
      <c r="C257" s="281" t="s">
        <v>439</v>
      </c>
      <c r="D257" s="328">
        <v>61</v>
      </c>
      <c r="E257" s="253">
        <v>19500</v>
      </c>
      <c r="F257" s="235">
        <v>23790</v>
      </c>
    </row>
    <row r="258" spans="1:6" ht="101.55" customHeight="1">
      <c r="A258" s="277"/>
      <c r="B258" s="283" t="s">
        <v>278</v>
      </c>
      <c r="C258" s="281" t="s">
        <v>440</v>
      </c>
      <c r="D258" s="328">
        <v>61</v>
      </c>
      <c r="E258" s="253">
        <v>9750</v>
      </c>
      <c r="F258" s="235">
        <v>11895</v>
      </c>
    </row>
    <row r="259" spans="1:6" ht="101.55" customHeight="1">
      <c r="A259" s="277"/>
      <c r="B259" s="283" t="s">
        <v>279</v>
      </c>
      <c r="C259" s="281" t="s">
        <v>280</v>
      </c>
      <c r="D259" s="328">
        <v>61</v>
      </c>
      <c r="E259" s="253">
        <v>33750</v>
      </c>
      <c r="F259" s="235">
        <v>41175</v>
      </c>
    </row>
    <row r="260" spans="1:6" ht="101.55" customHeight="1">
      <c r="A260" s="277"/>
      <c r="B260" s="283" t="s">
        <v>281</v>
      </c>
      <c r="C260" s="281" t="s">
        <v>282</v>
      </c>
      <c r="D260" s="328">
        <v>61</v>
      </c>
      <c r="E260" s="253">
        <v>33750</v>
      </c>
      <c r="F260" s="235">
        <v>41175</v>
      </c>
    </row>
    <row r="261" spans="1:6" ht="101.55" customHeight="1">
      <c r="A261" s="277"/>
      <c r="B261" s="283" t="s">
        <v>283</v>
      </c>
      <c r="C261" s="281" t="s">
        <v>284</v>
      </c>
      <c r="D261" s="328">
        <v>61</v>
      </c>
      <c r="E261" s="253">
        <v>35250</v>
      </c>
      <c r="F261" s="235">
        <v>43005</v>
      </c>
    </row>
    <row r="262" spans="1:6" ht="101.55" customHeight="1">
      <c r="A262" s="277"/>
      <c r="B262" s="283" t="s">
        <v>285</v>
      </c>
      <c r="C262" s="281" t="s">
        <v>464</v>
      </c>
      <c r="D262" s="328">
        <v>61</v>
      </c>
      <c r="E262" s="253">
        <v>33750</v>
      </c>
      <c r="F262" s="235">
        <v>41175</v>
      </c>
    </row>
    <row r="263" spans="1:6" ht="101.55" customHeight="1">
      <c r="A263" s="277"/>
      <c r="B263" s="283" t="s">
        <v>286</v>
      </c>
      <c r="C263" s="281" t="s">
        <v>465</v>
      </c>
      <c r="D263" s="328">
        <v>61</v>
      </c>
      <c r="E263" s="253">
        <v>37500</v>
      </c>
      <c r="F263" s="235">
        <v>45750</v>
      </c>
    </row>
    <row r="264" spans="1:6" ht="101.55" customHeight="1">
      <c r="A264" s="277"/>
      <c r="B264" s="282" t="s">
        <v>287</v>
      </c>
      <c r="C264" s="281" t="s">
        <v>466</v>
      </c>
      <c r="D264" s="328">
        <v>61</v>
      </c>
      <c r="E264" s="253">
        <v>96000</v>
      </c>
      <c r="F264" s="235">
        <v>117120</v>
      </c>
    </row>
    <row r="265" spans="1:6" ht="101.55" customHeight="1">
      <c r="A265" s="277"/>
      <c r="B265" s="282" t="s">
        <v>288</v>
      </c>
      <c r="C265" s="281" t="s">
        <v>467</v>
      </c>
      <c r="D265" s="328">
        <v>61</v>
      </c>
      <c r="E265" s="253">
        <v>126000</v>
      </c>
      <c r="F265" s="235">
        <v>153720</v>
      </c>
    </row>
    <row r="266" spans="1:6" ht="101.55" customHeight="1">
      <c r="A266" s="277"/>
      <c r="B266" s="282" t="s">
        <v>289</v>
      </c>
      <c r="C266" s="281" t="s">
        <v>458</v>
      </c>
      <c r="D266" s="328">
        <v>61</v>
      </c>
      <c r="E266" s="253">
        <v>141000</v>
      </c>
      <c r="F266" s="235">
        <v>172020</v>
      </c>
    </row>
    <row r="267" spans="1:6" ht="101.55" customHeight="1">
      <c r="A267"/>
      <c r="B267" s="282" t="s">
        <v>290</v>
      </c>
      <c r="C267" s="281" t="s">
        <v>469</v>
      </c>
      <c r="D267" s="328">
        <v>61</v>
      </c>
      <c r="E267" s="253">
        <v>133500</v>
      </c>
      <c r="F267" s="235">
        <v>162870</v>
      </c>
    </row>
    <row r="268" spans="1:6" ht="101.55" customHeight="1">
      <c r="A268"/>
      <c r="B268" s="282" t="s">
        <v>291</v>
      </c>
      <c r="C268" s="281" t="s">
        <v>468</v>
      </c>
      <c r="D268" s="328">
        <v>61</v>
      </c>
      <c r="E268" s="253">
        <v>133500</v>
      </c>
      <c r="F268" s="235">
        <v>162870</v>
      </c>
    </row>
    <row r="269" spans="1:6" ht="101.55" customHeight="1">
      <c r="A269" s="277"/>
      <c r="B269" s="282" t="s">
        <v>292</v>
      </c>
      <c r="C269" s="281" t="s">
        <v>448</v>
      </c>
      <c r="D269" s="328">
        <v>61</v>
      </c>
      <c r="E269" s="253">
        <v>200999.99999999997</v>
      </c>
      <c r="F269" s="235">
        <v>245219.99999999997</v>
      </c>
    </row>
    <row r="270" spans="1:6" ht="101.55" customHeight="1">
      <c r="A270"/>
      <c r="B270" s="282" t="s">
        <v>293</v>
      </c>
      <c r="C270" s="281" t="s">
        <v>294</v>
      </c>
      <c r="D270" s="328">
        <v>61</v>
      </c>
      <c r="E270" s="253">
        <v>15000</v>
      </c>
      <c r="F270" s="235">
        <v>18300</v>
      </c>
    </row>
    <row r="271" spans="1:6" ht="101.55" customHeight="1">
      <c r="A271"/>
      <c r="B271" s="282" t="s">
        <v>295</v>
      </c>
      <c r="C271" s="281" t="s">
        <v>296</v>
      </c>
      <c r="D271" s="328">
        <v>61</v>
      </c>
      <c r="E271" s="253">
        <v>30000</v>
      </c>
      <c r="F271" s="235">
        <v>36600</v>
      </c>
    </row>
    <row r="272" spans="1:6" ht="101.55" customHeight="1">
      <c r="A272" s="277"/>
      <c r="B272" s="282" t="s">
        <v>254</v>
      </c>
      <c r="C272" s="281" t="s">
        <v>297</v>
      </c>
      <c r="D272" s="328">
        <v>61</v>
      </c>
      <c r="E272" s="253">
        <v>9000</v>
      </c>
      <c r="F272" s="235">
        <v>10980</v>
      </c>
    </row>
    <row r="273" spans="1:6" ht="101.55" customHeight="1">
      <c r="A273"/>
      <c r="B273" s="282" t="s">
        <v>436</v>
      </c>
      <c r="C273" s="281" t="s">
        <v>434</v>
      </c>
      <c r="D273" s="328">
        <v>61</v>
      </c>
      <c r="E273" s="253">
        <v>13499.999999999998</v>
      </c>
      <c r="F273" s="235">
        <v>16469.999999999996</v>
      </c>
    </row>
    <row r="274" spans="1:6" ht="101.55" customHeight="1">
      <c r="A274"/>
      <c r="B274" s="282" t="s">
        <v>437</v>
      </c>
      <c r="C274" s="281" t="s">
        <v>435</v>
      </c>
      <c r="D274" s="328">
        <v>61</v>
      </c>
      <c r="E274" s="253">
        <v>16500</v>
      </c>
      <c r="F274" s="235">
        <v>20130</v>
      </c>
    </row>
    <row r="275" spans="1:6" ht="101.55" customHeight="1">
      <c r="A275" s="277"/>
      <c r="B275" s="282" t="s">
        <v>298</v>
      </c>
      <c r="C275" s="281" t="s">
        <v>299</v>
      </c>
      <c r="D275" s="328">
        <v>61</v>
      </c>
      <c r="E275" s="253">
        <v>187500</v>
      </c>
      <c r="F275" s="235">
        <v>228750</v>
      </c>
    </row>
    <row r="276" spans="1:6" ht="101.55" customHeight="1">
      <c r="A276" s="277"/>
      <c r="B276" s="282" t="s">
        <v>300</v>
      </c>
      <c r="C276" s="234" t="s">
        <v>301</v>
      </c>
      <c r="D276" s="328">
        <v>61</v>
      </c>
      <c r="E276" s="253">
        <v>9750</v>
      </c>
      <c r="F276" s="235">
        <v>11895</v>
      </c>
    </row>
    <row r="277" spans="1:6" ht="101.55" customHeight="1">
      <c r="A277" s="278"/>
      <c r="B277" s="282" t="s">
        <v>438</v>
      </c>
      <c r="C277" s="281" t="s">
        <v>25459</v>
      </c>
      <c r="D277" s="328">
        <v>61</v>
      </c>
      <c r="E277" s="253">
        <v>3750</v>
      </c>
      <c r="F277" s="235">
        <v>4575</v>
      </c>
    </row>
    <row r="278" spans="1:6" ht="101.55" customHeight="1">
      <c r="A278"/>
      <c r="B278" s="282" t="s">
        <v>455</v>
      </c>
      <c r="C278" s="281" t="s">
        <v>456</v>
      </c>
      <c r="D278" s="328">
        <v>61</v>
      </c>
      <c r="E278" s="253">
        <v>3750</v>
      </c>
      <c r="F278" s="235">
        <v>4575</v>
      </c>
    </row>
    <row r="279" spans="1:6" ht="101.55" customHeight="1">
      <c r="A279" s="279"/>
      <c r="B279" s="282" t="s">
        <v>428</v>
      </c>
      <c r="C279" s="281" t="s">
        <v>427</v>
      </c>
      <c r="D279" s="328">
        <v>61</v>
      </c>
      <c r="E279" s="253">
        <v>3750</v>
      </c>
      <c r="F279" s="235">
        <v>4575</v>
      </c>
    </row>
    <row r="280" spans="1:6" ht="101.55" customHeight="1">
      <c r="A280"/>
      <c r="B280" s="282" t="s">
        <v>302</v>
      </c>
      <c r="C280" s="234" t="s">
        <v>25460</v>
      </c>
      <c r="D280" s="328">
        <v>61</v>
      </c>
      <c r="E280" s="253">
        <v>3750</v>
      </c>
      <c r="F280" s="235">
        <v>4575</v>
      </c>
    </row>
    <row r="281" spans="1:6" ht="101.55" customHeight="1">
      <c r="A281" s="278"/>
      <c r="B281" s="282" t="s">
        <v>258</v>
      </c>
      <c r="C281" s="234" t="s">
        <v>457</v>
      </c>
      <c r="D281" s="328">
        <v>61</v>
      </c>
      <c r="E281" s="253" t="s">
        <v>482</v>
      </c>
      <c r="F281" s="235">
        <v>3660</v>
      </c>
    </row>
    <row r="282" spans="1:6" ht="101.55" customHeight="1">
      <c r="A282" s="278"/>
      <c r="B282" s="282" t="s">
        <v>429</v>
      </c>
      <c r="C282" s="281" t="s">
        <v>430</v>
      </c>
      <c r="D282" s="328">
        <v>61</v>
      </c>
      <c r="E282" s="253" t="s">
        <v>482</v>
      </c>
      <c r="F282" s="235">
        <v>3660</v>
      </c>
    </row>
    <row r="283" spans="1:6" ht="40.049999999999997" customHeight="1">
      <c r="A283" s="678" t="s">
        <v>303</v>
      </c>
      <c r="B283" s="679"/>
      <c r="C283" s="679"/>
      <c r="D283" s="679"/>
      <c r="E283" s="679"/>
      <c r="F283" s="680"/>
    </row>
    <row r="284" spans="1:6" ht="101.55" customHeight="1">
      <c r="A284"/>
      <c r="B284" s="282" t="s">
        <v>304</v>
      </c>
      <c r="C284" s="281" t="s">
        <v>305</v>
      </c>
      <c r="D284" s="328">
        <v>61</v>
      </c>
      <c r="E284" s="253">
        <v>31500</v>
      </c>
      <c r="F284" s="235">
        <v>38430</v>
      </c>
    </row>
    <row r="285" spans="1:6" ht="101.55" customHeight="1">
      <c r="A285"/>
      <c r="B285" s="282" t="s">
        <v>306</v>
      </c>
      <c r="C285" s="281" t="s">
        <v>307</v>
      </c>
      <c r="D285" s="328">
        <v>61</v>
      </c>
      <c r="E285" s="253">
        <v>31500</v>
      </c>
      <c r="F285" s="235">
        <v>38430</v>
      </c>
    </row>
    <row r="286" spans="1:6" ht="101.55" customHeight="1">
      <c r="A286"/>
      <c r="B286" s="282" t="s">
        <v>308</v>
      </c>
      <c r="C286" s="281" t="s">
        <v>309</v>
      </c>
      <c r="D286" s="328">
        <v>61</v>
      </c>
      <c r="E286" s="253">
        <v>31500</v>
      </c>
      <c r="F286" s="235">
        <v>38430</v>
      </c>
    </row>
    <row r="287" spans="1:6" ht="101.55" customHeight="1">
      <c r="A287"/>
      <c r="B287" s="282" t="s">
        <v>310</v>
      </c>
      <c r="C287" s="281" t="s">
        <v>559</v>
      </c>
      <c r="D287" s="328">
        <v>61</v>
      </c>
      <c r="E287" s="253">
        <v>51000</v>
      </c>
      <c r="F287" s="235">
        <v>62220</v>
      </c>
    </row>
    <row r="288" spans="1:6" ht="101.55" customHeight="1">
      <c r="A288" s="277"/>
      <c r="B288" s="282" t="s">
        <v>311</v>
      </c>
      <c r="C288" s="281" t="s">
        <v>560</v>
      </c>
      <c r="D288" s="328">
        <v>61</v>
      </c>
      <c r="E288" s="253">
        <v>51000</v>
      </c>
      <c r="F288" s="235">
        <v>62220</v>
      </c>
    </row>
    <row r="289" spans="1:6" ht="101.55" customHeight="1">
      <c r="A289"/>
      <c r="B289" s="282" t="s">
        <v>312</v>
      </c>
      <c r="C289" s="281" t="s">
        <v>313</v>
      </c>
      <c r="D289" s="328">
        <v>61</v>
      </c>
      <c r="E289" s="253">
        <v>24750</v>
      </c>
      <c r="F289" s="235">
        <v>30195</v>
      </c>
    </row>
    <row r="290" spans="1:6" ht="101.55" customHeight="1">
      <c r="A290"/>
      <c r="B290" s="282" t="s">
        <v>314</v>
      </c>
      <c r="C290" s="281" t="s">
        <v>315</v>
      </c>
      <c r="D290" s="328">
        <v>61</v>
      </c>
      <c r="E290" s="253">
        <v>21000</v>
      </c>
      <c r="F290" s="235">
        <v>25620</v>
      </c>
    </row>
    <row r="291" spans="1:6" ht="101.55" customHeight="1">
      <c r="A291" s="277"/>
      <c r="B291" s="282" t="s">
        <v>316</v>
      </c>
      <c r="C291" s="281" t="s">
        <v>317</v>
      </c>
      <c r="D291" s="328">
        <v>61</v>
      </c>
      <c r="E291" s="253">
        <v>41250</v>
      </c>
      <c r="F291" s="235">
        <v>50325</v>
      </c>
    </row>
    <row r="292" spans="1:6" ht="101.55" customHeight="1">
      <c r="A292" s="277"/>
      <c r="B292" s="282" t="s">
        <v>318</v>
      </c>
      <c r="C292" s="281" t="s">
        <v>319</v>
      </c>
      <c r="D292" s="328">
        <v>61</v>
      </c>
      <c r="E292" s="253">
        <v>19500</v>
      </c>
      <c r="F292" s="235">
        <v>23790</v>
      </c>
    </row>
    <row r="293" spans="1:6" ht="101.55" customHeight="1">
      <c r="A293" s="277"/>
      <c r="B293" s="282" t="s">
        <v>320</v>
      </c>
      <c r="C293" s="281" t="s">
        <v>321</v>
      </c>
      <c r="D293" s="328">
        <v>61</v>
      </c>
      <c r="E293" s="253">
        <v>9000</v>
      </c>
      <c r="F293" s="235">
        <v>10980</v>
      </c>
    </row>
    <row r="294" spans="1:6" ht="101.55" customHeight="1">
      <c r="A294" s="277"/>
      <c r="B294" s="282" t="s">
        <v>322</v>
      </c>
      <c r="C294" s="281" t="s">
        <v>441</v>
      </c>
      <c r="D294" s="328">
        <v>61</v>
      </c>
      <c r="E294" s="253">
        <v>33750</v>
      </c>
      <c r="F294" s="235">
        <v>41175</v>
      </c>
    </row>
    <row r="295" spans="1:6" ht="101.55" customHeight="1">
      <c r="A295" s="277"/>
      <c r="B295" s="282" t="s">
        <v>323</v>
      </c>
      <c r="C295" s="281" t="s">
        <v>442</v>
      </c>
      <c r="D295" s="328">
        <v>61</v>
      </c>
      <c r="E295" s="253">
        <v>33750</v>
      </c>
      <c r="F295" s="235">
        <v>41175</v>
      </c>
    </row>
    <row r="296" spans="1:6" ht="101.55" customHeight="1">
      <c r="A296" s="277"/>
      <c r="B296" s="282" t="s">
        <v>324</v>
      </c>
      <c r="C296" s="281" t="s">
        <v>470</v>
      </c>
      <c r="D296" s="328">
        <v>61</v>
      </c>
      <c r="E296" s="253">
        <v>33750</v>
      </c>
      <c r="F296" s="235">
        <v>41175</v>
      </c>
    </row>
    <row r="297" spans="1:6" ht="101.55" customHeight="1">
      <c r="A297" s="277"/>
      <c r="B297" s="282" t="s">
        <v>325</v>
      </c>
      <c r="C297" s="281" t="s">
        <v>471</v>
      </c>
      <c r="D297" s="328">
        <v>61</v>
      </c>
      <c r="E297" s="253">
        <v>33750</v>
      </c>
      <c r="F297" s="235">
        <v>41175</v>
      </c>
    </row>
    <row r="298" spans="1:6" ht="101.55" customHeight="1">
      <c r="A298" s="277"/>
      <c r="B298" s="282" t="s">
        <v>326</v>
      </c>
      <c r="C298" s="281" t="s">
        <v>472</v>
      </c>
      <c r="D298" s="328">
        <v>61</v>
      </c>
      <c r="E298" s="253">
        <v>36000</v>
      </c>
      <c r="F298" s="235">
        <v>43920</v>
      </c>
    </row>
    <row r="299" spans="1:6" ht="101.55" customHeight="1">
      <c r="A299" s="277"/>
      <c r="B299" s="282" t="s">
        <v>327</v>
      </c>
      <c r="C299" s="281" t="s">
        <v>459</v>
      </c>
      <c r="D299" s="328">
        <v>61</v>
      </c>
      <c r="E299" s="253">
        <v>82500</v>
      </c>
      <c r="F299" s="235">
        <v>100650</v>
      </c>
    </row>
    <row r="300" spans="1:6" ht="101.55" customHeight="1">
      <c r="A300"/>
      <c r="B300" s="282" t="s">
        <v>328</v>
      </c>
      <c r="C300" s="281" t="s">
        <v>460</v>
      </c>
      <c r="D300" s="328">
        <v>61</v>
      </c>
      <c r="E300" s="253">
        <v>82500</v>
      </c>
      <c r="F300" s="235">
        <v>100650</v>
      </c>
    </row>
    <row r="301" spans="1:6" ht="101.55" customHeight="1">
      <c r="A301"/>
      <c r="B301" s="282" t="s">
        <v>329</v>
      </c>
      <c r="C301" s="281" t="s">
        <v>473</v>
      </c>
      <c r="D301" s="328">
        <v>61</v>
      </c>
      <c r="E301" s="253">
        <v>86250</v>
      </c>
      <c r="F301" s="235">
        <v>105225</v>
      </c>
    </row>
    <row r="302" spans="1:6" ht="101.55" customHeight="1">
      <c r="A302" s="277"/>
      <c r="B302" s="282" t="s">
        <v>330</v>
      </c>
      <c r="C302" s="281" t="s">
        <v>474</v>
      </c>
      <c r="D302" s="328">
        <v>61</v>
      </c>
      <c r="E302" s="253">
        <v>66000</v>
      </c>
      <c r="F302" s="235">
        <v>80520</v>
      </c>
    </row>
    <row r="303" spans="1:6" ht="101.55" customHeight="1">
      <c r="A303"/>
      <c r="B303" s="282" t="s">
        <v>331</v>
      </c>
      <c r="C303" s="281" t="s">
        <v>477</v>
      </c>
      <c r="D303" s="328">
        <v>61</v>
      </c>
      <c r="E303" s="253">
        <v>42000</v>
      </c>
      <c r="F303" s="235">
        <v>51240</v>
      </c>
    </row>
    <row r="304" spans="1:6" ht="101.55" customHeight="1">
      <c r="A304"/>
      <c r="B304" s="282" t="s">
        <v>332</v>
      </c>
      <c r="C304" s="281" t="s">
        <v>476</v>
      </c>
      <c r="D304" s="328">
        <v>61</v>
      </c>
      <c r="E304" s="253">
        <v>58500</v>
      </c>
      <c r="F304" s="235">
        <v>71370</v>
      </c>
    </row>
    <row r="305" spans="1:6" ht="101.55" customHeight="1">
      <c r="A305"/>
      <c r="B305" s="282" t="s">
        <v>333</v>
      </c>
      <c r="C305" s="281" t="s">
        <v>481</v>
      </c>
      <c r="D305" s="328">
        <v>61</v>
      </c>
      <c r="E305" s="253">
        <v>67500</v>
      </c>
      <c r="F305" s="235">
        <v>82350</v>
      </c>
    </row>
    <row r="306" spans="1:6" ht="101.55" customHeight="1">
      <c r="A306"/>
      <c r="B306" s="282" t="s">
        <v>334</v>
      </c>
      <c r="C306" s="281" t="s">
        <v>478</v>
      </c>
      <c r="D306" s="328">
        <v>61</v>
      </c>
      <c r="E306" s="253">
        <v>44250</v>
      </c>
      <c r="F306" s="235">
        <v>53985</v>
      </c>
    </row>
    <row r="307" spans="1:6" ht="101.55" customHeight="1">
      <c r="A307"/>
      <c r="B307" s="282" t="s">
        <v>335</v>
      </c>
      <c r="C307" s="281" t="s">
        <v>479</v>
      </c>
      <c r="D307" s="328">
        <v>61</v>
      </c>
      <c r="E307" s="253">
        <v>63000</v>
      </c>
      <c r="F307" s="235">
        <v>76860</v>
      </c>
    </row>
    <row r="308" spans="1:6" ht="101.55" customHeight="1">
      <c r="A308"/>
      <c r="B308" s="282" t="s">
        <v>336</v>
      </c>
      <c r="C308" s="281" t="s">
        <v>480</v>
      </c>
      <c r="D308" s="328">
        <v>61</v>
      </c>
      <c r="E308" s="253">
        <v>73500</v>
      </c>
      <c r="F308" s="235">
        <v>89670</v>
      </c>
    </row>
    <row r="309" spans="1:6" ht="101.55" customHeight="1">
      <c r="A309"/>
      <c r="B309" s="282" t="s">
        <v>337</v>
      </c>
      <c r="C309" s="281" t="s">
        <v>25476</v>
      </c>
      <c r="D309" s="328">
        <v>61</v>
      </c>
      <c r="E309" s="253">
        <v>30000</v>
      </c>
      <c r="F309" s="235">
        <v>36600</v>
      </c>
    </row>
    <row r="310" spans="1:6" ht="101.55" customHeight="1">
      <c r="A310"/>
      <c r="B310" s="282" t="s">
        <v>338</v>
      </c>
      <c r="C310" s="281" t="s">
        <v>25475</v>
      </c>
      <c r="D310" s="328">
        <v>61</v>
      </c>
      <c r="E310" s="253">
        <v>9750</v>
      </c>
      <c r="F310" s="235">
        <v>11895</v>
      </c>
    </row>
    <row r="311" spans="1:6" ht="101.55" customHeight="1">
      <c r="A311" s="284"/>
      <c r="B311" s="282" t="s">
        <v>339</v>
      </c>
      <c r="C311" s="281" t="s">
        <v>25474</v>
      </c>
      <c r="D311" s="328">
        <v>61</v>
      </c>
      <c r="E311" s="253">
        <v>9000</v>
      </c>
      <c r="F311" s="235">
        <v>10980</v>
      </c>
    </row>
    <row r="312" spans="1:6" ht="101.55" customHeight="1">
      <c r="A312"/>
      <c r="B312" s="282" t="s">
        <v>340</v>
      </c>
      <c r="C312" s="234" t="s">
        <v>25461</v>
      </c>
      <c r="D312" s="328">
        <v>61</v>
      </c>
      <c r="E312" s="253">
        <v>13499.999999999998</v>
      </c>
      <c r="F312" s="235">
        <v>16469.999999999996</v>
      </c>
    </row>
    <row r="313" spans="1:6" ht="101.55" customHeight="1">
      <c r="A313"/>
      <c r="B313" s="282" t="s">
        <v>341</v>
      </c>
      <c r="C313" s="234" t="s">
        <v>25462</v>
      </c>
      <c r="D313" s="328">
        <v>61</v>
      </c>
      <c r="E313" s="253">
        <v>18750</v>
      </c>
      <c r="F313" s="235">
        <v>22875</v>
      </c>
    </row>
    <row r="314" spans="1:6" ht="101.55" customHeight="1">
      <c r="A314"/>
      <c r="B314" s="282" t="s">
        <v>342</v>
      </c>
      <c r="C314" s="234" t="s">
        <v>25463</v>
      </c>
      <c r="D314" s="328">
        <v>61</v>
      </c>
      <c r="E314" s="253">
        <v>21000</v>
      </c>
      <c r="F314" s="235">
        <v>25620</v>
      </c>
    </row>
    <row r="315" spans="1:6" ht="101.55" customHeight="1">
      <c r="A315"/>
      <c r="B315" s="282" t="s">
        <v>343</v>
      </c>
      <c r="C315" s="234" t="s">
        <v>25464</v>
      </c>
      <c r="D315" s="328">
        <v>61</v>
      </c>
      <c r="E315" s="253">
        <v>14250</v>
      </c>
      <c r="F315" s="235">
        <v>17385</v>
      </c>
    </row>
    <row r="316" spans="1:6" ht="101.55" customHeight="1">
      <c r="A316"/>
      <c r="B316" s="282" t="s">
        <v>344</v>
      </c>
      <c r="C316" s="234" t="s">
        <v>25465</v>
      </c>
      <c r="D316" s="328">
        <v>61</v>
      </c>
      <c r="E316" s="253">
        <v>21000</v>
      </c>
      <c r="F316" s="235">
        <v>25620</v>
      </c>
    </row>
    <row r="317" spans="1:6" ht="101.55" customHeight="1">
      <c r="A317"/>
      <c r="B317" s="282" t="s">
        <v>345</v>
      </c>
      <c r="C317" s="234" t="s">
        <v>25466</v>
      </c>
      <c r="D317" s="328">
        <v>61</v>
      </c>
      <c r="E317" s="253">
        <v>21750</v>
      </c>
      <c r="F317" s="235">
        <v>26535</v>
      </c>
    </row>
    <row r="318" spans="1:6" ht="101.55" customHeight="1">
      <c r="A318"/>
      <c r="B318" s="282" t="s">
        <v>346</v>
      </c>
      <c r="C318" s="281" t="s">
        <v>347</v>
      </c>
      <c r="D318" s="328">
        <v>61</v>
      </c>
      <c r="E318" s="253">
        <v>3000</v>
      </c>
      <c r="F318" s="235">
        <v>3660</v>
      </c>
    </row>
    <row r="319" spans="1:6" ht="101.55" customHeight="1">
      <c r="A319"/>
      <c r="B319" s="282" t="s">
        <v>348</v>
      </c>
      <c r="C319" s="281" t="s">
        <v>349</v>
      </c>
      <c r="D319" s="328">
        <v>61</v>
      </c>
      <c r="E319" s="253">
        <v>3750</v>
      </c>
      <c r="F319" s="235">
        <v>4575</v>
      </c>
    </row>
    <row r="320" spans="1:6" ht="101.55" customHeight="1">
      <c r="A320" s="277"/>
      <c r="B320" s="282" t="s">
        <v>350</v>
      </c>
      <c r="C320" s="281" t="s">
        <v>351</v>
      </c>
      <c r="D320" s="328">
        <v>61</v>
      </c>
      <c r="E320" s="253">
        <v>6000</v>
      </c>
      <c r="F320" s="235">
        <v>7320</v>
      </c>
    </row>
    <row r="321" spans="1:6" ht="101.55" customHeight="1">
      <c r="A321"/>
      <c r="B321" s="282" t="s">
        <v>352</v>
      </c>
      <c r="C321" s="281" t="s">
        <v>25473</v>
      </c>
      <c r="D321" s="328">
        <v>61</v>
      </c>
      <c r="E321" s="253">
        <v>1125</v>
      </c>
      <c r="F321" s="235">
        <v>1372.5</v>
      </c>
    </row>
    <row r="322" spans="1:6" ht="101.55" customHeight="1">
      <c r="A322" s="277"/>
      <c r="B322" s="282" t="s">
        <v>353</v>
      </c>
      <c r="C322" s="281" t="s">
        <v>354</v>
      </c>
      <c r="D322" s="328">
        <v>61</v>
      </c>
      <c r="E322" s="253">
        <v>15000</v>
      </c>
      <c r="F322" s="235">
        <v>18300</v>
      </c>
    </row>
    <row r="323" spans="1:6" ht="101.55" customHeight="1">
      <c r="A323" s="277"/>
      <c r="B323" s="282" t="s">
        <v>355</v>
      </c>
      <c r="C323" s="281" t="s">
        <v>356</v>
      </c>
      <c r="D323" s="328">
        <v>61</v>
      </c>
      <c r="E323" s="253">
        <v>17250</v>
      </c>
      <c r="F323" s="235">
        <v>21045</v>
      </c>
    </row>
    <row r="324" spans="1:6" ht="101.55" customHeight="1">
      <c r="A324" s="277"/>
      <c r="B324" s="282" t="s">
        <v>357</v>
      </c>
      <c r="C324" s="281" t="s">
        <v>25472</v>
      </c>
      <c r="D324" s="328">
        <v>61</v>
      </c>
      <c r="E324" s="253">
        <v>9000</v>
      </c>
      <c r="F324" s="235">
        <v>10980</v>
      </c>
    </row>
    <row r="325" spans="1:6" ht="101.55" customHeight="1">
      <c r="A325" s="277"/>
      <c r="B325" s="282" t="s">
        <v>358</v>
      </c>
      <c r="C325" s="281" t="s">
        <v>475</v>
      </c>
      <c r="D325" s="328">
        <v>61</v>
      </c>
      <c r="E325" s="253">
        <v>7500</v>
      </c>
      <c r="F325" s="235">
        <v>9150</v>
      </c>
    </row>
    <row r="326" spans="1:6" ht="101.55" customHeight="1">
      <c r="A326" s="277"/>
      <c r="B326" s="282" t="s">
        <v>359</v>
      </c>
      <c r="C326" s="281" t="s">
        <v>360</v>
      </c>
      <c r="D326" s="328">
        <v>61</v>
      </c>
      <c r="E326" s="253">
        <v>7500</v>
      </c>
      <c r="F326" s="235">
        <v>9150</v>
      </c>
    </row>
    <row r="327" spans="1:6" ht="101.55" customHeight="1">
      <c r="A327" s="277"/>
      <c r="B327" s="282" t="s">
        <v>361</v>
      </c>
      <c r="C327" s="234" t="s">
        <v>25467</v>
      </c>
      <c r="D327" s="328">
        <v>61</v>
      </c>
      <c r="E327" s="253">
        <v>7500</v>
      </c>
      <c r="F327" s="235">
        <v>9150</v>
      </c>
    </row>
    <row r="328" spans="1:6" ht="101.55" customHeight="1">
      <c r="A328" s="277"/>
      <c r="B328" s="282" t="s">
        <v>362</v>
      </c>
      <c r="C328" s="234" t="s">
        <v>25468</v>
      </c>
      <c r="D328" s="328">
        <v>61</v>
      </c>
      <c r="E328" s="253">
        <v>9000</v>
      </c>
      <c r="F328" s="235">
        <v>10980</v>
      </c>
    </row>
    <row r="329" spans="1:6" ht="101.55" customHeight="1">
      <c r="A329" s="277"/>
      <c r="B329" s="282" t="s">
        <v>363</v>
      </c>
      <c r="C329" s="281" t="s">
        <v>364</v>
      </c>
      <c r="D329" s="328">
        <v>61</v>
      </c>
      <c r="E329" s="253">
        <v>18750</v>
      </c>
      <c r="F329" s="235">
        <v>22875</v>
      </c>
    </row>
    <row r="330" spans="1:6" ht="101.55" customHeight="1">
      <c r="A330" s="277"/>
      <c r="B330" s="282" t="s">
        <v>365</v>
      </c>
      <c r="C330" s="234" t="s">
        <v>25469</v>
      </c>
      <c r="D330" s="328">
        <v>61</v>
      </c>
      <c r="E330" s="253">
        <v>6000</v>
      </c>
      <c r="F330" s="235">
        <v>7320</v>
      </c>
    </row>
    <row r="331" spans="1:6" ht="101.55" customHeight="1">
      <c r="A331" s="277"/>
      <c r="B331" s="282" t="s">
        <v>302</v>
      </c>
      <c r="C331" s="234" t="s">
        <v>461</v>
      </c>
      <c r="D331" s="328">
        <v>61</v>
      </c>
      <c r="E331" s="253">
        <v>3750</v>
      </c>
      <c r="F331" s="235">
        <v>4575</v>
      </c>
    </row>
    <row r="332" spans="1:6" ht="101.55" customHeight="1">
      <c r="A332"/>
      <c r="B332" s="282" t="s">
        <v>366</v>
      </c>
      <c r="C332" s="234" t="s">
        <v>25470</v>
      </c>
      <c r="D332" s="328">
        <v>61</v>
      </c>
      <c r="E332" s="253">
        <v>4500</v>
      </c>
      <c r="F332" s="235">
        <v>5490</v>
      </c>
    </row>
    <row r="333" spans="1:6" ht="101.55" customHeight="1">
      <c r="A333"/>
      <c r="B333" s="282" t="s">
        <v>258</v>
      </c>
      <c r="C333" s="234" t="s">
        <v>259</v>
      </c>
      <c r="D333" s="328">
        <v>61</v>
      </c>
      <c r="E333" s="253">
        <v>3000</v>
      </c>
      <c r="F333" s="235">
        <v>3660</v>
      </c>
    </row>
    <row r="334" spans="1:6" ht="101.55" customHeight="1">
      <c r="A334"/>
      <c r="B334" s="282" t="s">
        <v>484</v>
      </c>
      <c r="C334" s="281" t="s">
        <v>485</v>
      </c>
      <c r="D334" s="328">
        <v>61</v>
      </c>
      <c r="E334" s="253">
        <v>6000</v>
      </c>
      <c r="F334" s="235">
        <v>7320</v>
      </c>
    </row>
    <row r="335" spans="1:6" ht="101.55" customHeight="1">
      <c r="A335" s="277"/>
      <c r="B335" s="282" t="s">
        <v>256</v>
      </c>
      <c r="C335" s="281" t="s">
        <v>257</v>
      </c>
      <c r="D335" s="328">
        <v>61</v>
      </c>
      <c r="E335" s="253">
        <v>4125</v>
      </c>
      <c r="F335" s="235">
        <v>5032.5</v>
      </c>
    </row>
    <row r="336" spans="1:6" ht="101.55" customHeight="1">
      <c r="A336" s="277"/>
      <c r="B336" s="282" t="s">
        <v>486</v>
      </c>
      <c r="C336" s="281" t="s">
        <v>260</v>
      </c>
      <c r="D336" s="328">
        <v>61</v>
      </c>
      <c r="E336" s="253">
        <v>3000</v>
      </c>
      <c r="F336" s="235">
        <v>3660</v>
      </c>
    </row>
    <row r="337" spans="1:6" ht="40.049999999999997" customHeight="1">
      <c r="A337" s="14"/>
      <c r="B337" s="14"/>
      <c r="C337" s="232" t="s">
        <v>367</v>
      </c>
      <c r="D337" s="330"/>
      <c r="E337" s="16"/>
      <c r="F337" s="8"/>
    </row>
    <row r="338" spans="1:6" ht="101.55" customHeight="1">
      <c r="A338"/>
      <c r="B338" s="282" t="s">
        <v>368</v>
      </c>
      <c r="C338" s="240" t="s">
        <v>25471</v>
      </c>
      <c r="D338" s="328">
        <v>61</v>
      </c>
      <c r="E338" s="253">
        <v>67500</v>
      </c>
      <c r="F338" s="235">
        <v>82350</v>
      </c>
    </row>
    <row r="339" spans="1:6" ht="101.55" customHeight="1">
      <c r="A339" s="284"/>
      <c r="B339" s="282" t="s">
        <v>369</v>
      </c>
      <c r="C339" s="281" t="s">
        <v>25540</v>
      </c>
      <c r="D339" s="328">
        <v>61</v>
      </c>
      <c r="E339" s="253">
        <v>63750</v>
      </c>
      <c r="F339" s="235">
        <v>77775</v>
      </c>
    </row>
    <row r="340" spans="1:6" ht="101.55" customHeight="1">
      <c r="A340" s="277"/>
      <c r="B340" s="282" t="s">
        <v>370</v>
      </c>
      <c r="C340" s="281" t="s">
        <v>25539</v>
      </c>
      <c r="D340" s="328">
        <v>61</v>
      </c>
      <c r="E340" s="253">
        <v>71250</v>
      </c>
      <c r="F340" s="235">
        <v>86925</v>
      </c>
    </row>
    <row r="341" spans="1:6" ht="101.55" customHeight="1">
      <c r="B341" s="252" t="s">
        <v>144</v>
      </c>
      <c r="C341" s="240" t="s">
        <v>237</v>
      </c>
      <c r="D341" s="331" t="s">
        <v>500</v>
      </c>
      <c r="E341" s="242">
        <v>14055</v>
      </c>
      <c r="F341" s="285">
        <v>17147.099999999999</v>
      </c>
    </row>
    <row r="342" spans="1:6" ht="101.55" customHeight="1">
      <c r="B342" s="286" t="s">
        <v>15</v>
      </c>
      <c r="C342" s="240" t="s">
        <v>125</v>
      </c>
      <c r="D342" s="331" t="s">
        <v>500</v>
      </c>
      <c r="E342" s="242">
        <v>5700</v>
      </c>
      <c r="F342" s="285">
        <v>6954</v>
      </c>
    </row>
    <row r="343" spans="1:6" ht="5.0999999999999996" customHeight="1"/>
    <row r="344" spans="1:6" ht="5.0999999999999996" customHeight="1"/>
    <row r="345" spans="1:6" ht="5.0999999999999996" customHeight="1"/>
    <row r="346" spans="1:6" ht="5.0999999999999996" customHeight="1"/>
    <row r="347" spans="1:6" ht="5.0999999999999996" customHeight="1"/>
    <row r="348" spans="1:6" ht="5.0999999999999996" customHeight="1"/>
    <row r="349" spans="1:6" ht="5.0999999999999996" customHeight="1"/>
    <row r="350" spans="1:6" ht="5.0999999999999996" customHeight="1"/>
    <row r="351" spans="1:6" ht="5.0999999999999996" customHeight="1"/>
    <row r="352" spans="1:6" ht="5.0999999999999996" customHeight="1"/>
    <row r="353" ht="5.0999999999999996" customHeight="1"/>
    <row r="354" ht="5.0999999999999996" customHeight="1"/>
    <row r="355" ht="5.0999999999999996" customHeight="1"/>
    <row r="356" ht="5.0999999999999996" customHeight="1"/>
    <row r="357" ht="5.0999999999999996" customHeight="1"/>
    <row r="358" ht="5.0999999999999996" customHeight="1"/>
    <row r="359" ht="5.0999999999999996" customHeight="1"/>
    <row r="360" ht="5.0999999999999996" customHeight="1"/>
    <row r="361" ht="5.0999999999999996" customHeight="1"/>
    <row r="362" ht="5.0999999999999996" customHeight="1"/>
    <row r="363" ht="5.0999999999999996" customHeight="1"/>
    <row r="364" ht="5.0999999999999996" customHeight="1"/>
    <row r="365" ht="5.0999999999999996" customHeight="1"/>
    <row r="366" ht="5.0999999999999996" customHeight="1"/>
    <row r="367" ht="5.0999999999999996" customHeight="1"/>
    <row r="368" ht="5.0999999999999996" customHeight="1"/>
    <row r="369" ht="5.0999999999999996" customHeight="1"/>
    <row r="370" ht="5.0999999999999996" customHeight="1"/>
    <row r="371" ht="5.0999999999999996" customHeight="1"/>
    <row r="372" ht="5.0999999999999996" customHeight="1"/>
    <row r="373" ht="5.0999999999999996" customHeight="1"/>
    <row r="374" ht="5.0999999999999996" customHeight="1"/>
    <row r="375" ht="5.0999999999999996" customHeight="1"/>
    <row r="376" ht="5.0999999999999996" customHeight="1"/>
    <row r="377" ht="5.0999999999999996" customHeight="1"/>
    <row r="378" ht="5.0999999999999996" customHeight="1"/>
    <row r="379" ht="5.0999999999999996" customHeight="1"/>
    <row r="380" ht="5.0999999999999996" customHeight="1"/>
    <row r="381" ht="5.0999999999999996" customHeight="1"/>
    <row r="382" ht="5.0999999999999996" customHeight="1"/>
    <row r="383" ht="5.0999999999999996" customHeight="1"/>
    <row r="384" ht="5.0999999999999996" customHeight="1"/>
    <row r="385" ht="5.0999999999999996" customHeight="1"/>
    <row r="386" ht="5.0999999999999996" customHeight="1"/>
    <row r="387" ht="5.0999999999999996" customHeight="1"/>
    <row r="388" ht="5.0999999999999996" customHeight="1"/>
    <row r="389" ht="5.0999999999999996" customHeight="1"/>
    <row r="390" ht="5.0999999999999996" customHeight="1"/>
    <row r="391" ht="5.0999999999999996" customHeight="1"/>
    <row r="392" ht="5.0999999999999996" customHeight="1"/>
    <row r="393" ht="5.0999999999999996" customHeight="1"/>
    <row r="394" ht="5.0999999999999996" customHeight="1"/>
    <row r="395" ht="5.0999999999999996" customHeight="1"/>
    <row r="396" ht="5.0999999999999996" customHeight="1"/>
    <row r="397" ht="5.0999999999999996" customHeight="1"/>
    <row r="398" ht="5.0999999999999996" customHeight="1"/>
    <row r="399" ht="5.0999999999999996" customHeight="1"/>
    <row r="400" ht="5.0999999999999996" customHeight="1"/>
    <row r="401" ht="5.0999999999999996" customHeight="1"/>
    <row r="402" ht="5.0999999999999996" customHeight="1"/>
    <row r="403" ht="5.0999999999999996" customHeight="1"/>
    <row r="404" ht="5.0999999999999996" customHeight="1"/>
    <row r="405" ht="5.0999999999999996" customHeight="1"/>
    <row r="406" ht="5.0999999999999996" customHeight="1"/>
    <row r="407" ht="5.0999999999999996" customHeight="1"/>
    <row r="408" ht="5.0999999999999996" customHeight="1"/>
    <row r="409" ht="5.0999999999999996" customHeight="1"/>
    <row r="410" ht="5.0999999999999996" customHeight="1"/>
    <row r="411" ht="5.0999999999999996" customHeight="1"/>
    <row r="412" ht="5.0999999999999996" customHeight="1"/>
  </sheetData>
  <autoFilter ref="A7:F7" xr:uid="{00000000-0001-0000-0600-000000000000}"/>
  <mergeCells count="19">
    <mergeCell ref="A4:F4"/>
    <mergeCell ref="A3:F3"/>
    <mergeCell ref="A1:F1"/>
    <mergeCell ref="A2:F2"/>
    <mergeCell ref="A163:F163"/>
    <mergeCell ref="A28:F28"/>
    <mergeCell ref="A58:F58"/>
    <mergeCell ref="A97:F97"/>
    <mergeCell ref="A6:F6"/>
    <mergeCell ref="A5:F5"/>
    <mergeCell ref="A232:F232"/>
    <mergeCell ref="A246:F246"/>
    <mergeCell ref="A283:F283"/>
    <mergeCell ref="A173:F173"/>
    <mergeCell ref="A192:F192"/>
    <mergeCell ref="A199:F199"/>
    <mergeCell ref="A224:F224"/>
    <mergeCell ref="A228:F228"/>
    <mergeCell ref="A231:F231"/>
  </mergeCells>
  <phoneticPr fontId="12" type="noConversion"/>
  <printOptions horizontalCentered="1"/>
  <pageMargins left="0.31458333333333299" right="0.31458333333333299" top="0.35416666666666702" bottom="0.35416666666666702" header="0.31458333333333299" footer="0.31458333333333299"/>
  <pageSetup paperSize="9" scale="7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714F7-74AD-4848-84D3-CF5DDC90659C}">
  <sheetPr>
    <tabColor theme="1" tint="0.249977111117893"/>
  </sheetPr>
  <dimension ref="A1:T1006"/>
  <sheetViews>
    <sheetView zoomScale="70" zoomScaleNormal="70" workbookViewId="0">
      <pane ySplit="4" topLeftCell="A99" activePane="bottomLeft" state="frozen"/>
      <selection pane="bottomLeft" activeCell="C48" sqref="C48"/>
    </sheetView>
  </sheetViews>
  <sheetFormatPr defaultColWidth="14.44140625" defaultRowHeight="15" customHeight="1"/>
  <cols>
    <col min="1" max="1" width="19.44140625" style="32" customWidth="1"/>
    <col min="2" max="2" width="14.6640625" style="32" customWidth="1"/>
    <col min="3" max="3" width="51.6640625" style="32" customWidth="1"/>
    <col min="4" max="4" width="20.21875" style="32" customWidth="1"/>
    <col min="5" max="5" width="33.109375" style="39" customWidth="1"/>
    <col min="6" max="6" width="15.77734375" style="32" customWidth="1"/>
    <col min="7" max="7" width="20.6640625" style="69" hidden="1" customWidth="1"/>
    <col min="8" max="8" width="28" style="32" customWidth="1"/>
    <col min="9" max="9" width="24.44140625" style="32" customWidth="1"/>
    <col min="10" max="16384" width="14.44140625" style="32"/>
  </cols>
  <sheetData>
    <row r="1" spans="1:20" s="52" customFormat="1" ht="18">
      <c r="A1" s="705" t="s">
        <v>2030</v>
      </c>
      <c r="B1" s="706"/>
      <c r="C1" s="54"/>
      <c r="D1" s="54"/>
      <c r="E1" s="55"/>
      <c r="F1" s="20"/>
      <c r="G1" s="68"/>
      <c r="H1" s="216" t="s">
        <v>2031</v>
      </c>
      <c r="I1" s="217">
        <v>93</v>
      </c>
      <c r="J1" s="53"/>
      <c r="K1" s="53"/>
      <c r="L1" s="53"/>
      <c r="M1" s="53"/>
      <c r="N1" s="53"/>
      <c r="O1" s="53"/>
      <c r="P1" s="53"/>
      <c r="Q1" s="53"/>
      <c r="R1" s="53"/>
      <c r="S1" s="53"/>
      <c r="T1" s="53"/>
    </row>
    <row r="2" spans="1:20" s="52" customFormat="1" ht="18">
      <c r="A2" s="705" t="s">
        <v>25545</v>
      </c>
      <c r="B2" s="706"/>
      <c r="C2" s="154"/>
      <c r="D2" s="154"/>
      <c r="E2" s="155"/>
      <c r="F2" s="272"/>
      <c r="G2" s="68"/>
      <c r="H2" s="218" t="s">
        <v>25657</v>
      </c>
      <c r="I2" s="219"/>
      <c r="J2" s="53"/>
      <c r="K2" s="53"/>
      <c r="L2" s="53"/>
      <c r="M2" s="53"/>
      <c r="N2" s="53"/>
      <c r="O2" s="53"/>
      <c r="P2" s="53"/>
      <c r="Q2" s="53"/>
      <c r="R2" s="53"/>
      <c r="S2" s="53"/>
      <c r="T2" s="53"/>
    </row>
    <row r="3" spans="1:20" s="36" customFormat="1" ht="72.599999999999994" customHeight="1">
      <c r="A3" s="702" t="s">
        <v>24134</v>
      </c>
      <c r="B3" s="703"/>
      <c r="C3" s="703"/>
      <c r="D3" s="703"/>
      <c r="E3" s="703"/>
      <c r="F3" s="703"/>
      <c r="G3" s="703"/>
      <c r="H3" s="703"/>
      <c r="I3" s="704"/>
    </row>
    <row r="4" spans="1:20" ht="55.2" customHeight="1" thickBot="1">
      <c r="A4" s="273" t="s">
        <v>24136</v>
      </c>
      <c r="B4" s="377" t="s">
        <v>567</v>
      </c>
      <c r="C4" s="274" t="s">
        <v>24108</v>
      </c>
      <c r="D4" s="274" t="s">
        <v>568</v>
      </c>
      <c r="E4" s="274" t="s">
        <v>2055</v>
      </c>
      <c r="F4" s="274" t="s">
        <v>24260</v>
      </c>
      <c r="G4" s="275" t="s">
        <v>24131</v>
      </c>
      <c r="H4" s="396" t="s">
        <v>24132</v>
      </c>
      <c r="I4" s="276" t="s">
        <v>24133</v>
      </c>
    </row>
    <row r="5" spans="1:20" ht="101.55" customHeight="1" thickBot="1">
      <c r="A5" s="375"/>
      <c r="B5" s="378" t="s">
        <v>24054</v>
      </c>
      <c r="C5" s="376" t="s">
        <v>25549</v>
      </c>
      <c r="D5" s="51">
        <f t="shared" ref="D5:D59" si="0">E5/1.22</f>
        <v>183.60655737704917</v>
      </c>
      <c r="E5" s="358">
        <v>224</v>
      </c>
      <c r="F5" s="85">
        <v>93</v>
      </c>
      <c r="G5" s="390">
        <f t="shared" ref="G5:G58" si="1">1-HLOOKUP(F5,$H$1:$I$2,2,FALSE)</f>
        <v>1</v>
      </c>
      <c r="H5" s="397">
        <f>ROUND(D5*G5,2)</f>
        <v>183.61</v>
      </c>
      <c r="I5" s="393">
        <f t="shared" ref="I5:I59" si="2">H5*1.22</f>
        <v>224.00420000000003</v>
      </c>
    </row>
    <row r="6" spans="1:20" ht="101.55" customHeight="1" thickBot="1">
      <c r="A6" s="375"/>
      <c r="B6" s="378" t="s">
        <v>24033</v>
      </c>
      <c r="C6" s="376" t="s">
        <v>25550</v>
      </c>
      <c r="D6" s="51">
        <f t="shared" si="0"/>
        <v>565.57377049180332</v>
      </c>
      <c r="E6" s="358">
        <v>690</v>
      </c>
      <c r="F6" s="85">
        <v>93</v>
      </c>
      <c r="G6" s="390">
        <f t="shared" si="1"/>
        <v>1</v>
      </c>
      <c r="H6" s="397">
        <f t="shared" ref="H6:H69" si="3">ROUND(D6*G6,2)</f>
        <v>565.57000000000005</v>
      </c>
      <c r="I6" s="393">
        <f t="shared" si="2"/>
        <v>689.99540000000002</v>
      </c>
    </row>
    <row r="7" spans="1:20" ht="101.55" customHeight="1" thickBot="1">
      <c r="A7" s="375"/>
      <c r="B7" s="378" t="s">
        <v>24032</v>
      </c>
      <c r="C7" s="376" t="s">
        <v>25551</v>
      </c>
      <c r="D7" s="51">
        <f t="shared" si="0"/>
        <v>877.86885245901647</v>
      </c>
      <c r="E7" s="359">
        <v>1071</v>
      </c>
      <c r="F7" s="85">
        <v>93</v>
      </c>
      <c r="G7" s="390">
        <f t="shared" si="1"/>
        <v>1</v>
      </c>
      <c r="H7" s="397">
        <f t="shared" si="3"/>
        <v>877.87</v>
      </c>
      <c r="I7" s="393">
        <f t="shared" si="2"/>
        <v>1071.0013999999999</v>
      </c>
    </row>
    <row r="8" spans="1:20" ht="101.55" customHeight="1" thickBot="1">
      <c r="A8" s="375"/>
      <c r="B8" s="378" t="s">
        <v>24035</v>
      </c>
      <c r="C8" s="376" t="s">
        <v>25552</v>
      </c>
      <c r="D8" s="51">
        <f t="shared" si="0"/>
        <v>773.77049180327867</v>
      </c>
      <c r="E8" s="358">
        <v>944</v>
      </c>
      <c r="F8" s="85">
        <v>93</v>
      </c>
      <c r="G8" s="390">
        <f t="shared" si="1"/>
        <v>1</v>
      </c>
      <c r="H8" s="397">
        <f t="shared" si="3"/>
        <v>773.77</v>
      </c>
      <c r="I8" s="393">
        <f t="shared" si="2"/>
        <v>943.99939999999992</v>
      </c>
    </row>
    <row r="9" spans="1:20" ht="101.55" customHeight="1" thickBot="1">
      <c r="A9" s="375"/>
      <c r="B9" s="378" t="s">
        <v>24034</v>
      </c>
      <c r="C9" s="376" t="s">
        <v>25553</v>
      </c>
      <c r="D9" s="51">
        <f t="shared" si="0"/>
        <v>1084.4262295081967</v>
      </c>
      <c r="E9" s="359">
        <v>1323</v>
      </c>
      <c r="F9" s="85">
        <v>93</v>
      </c>
      <c r="G9" s="390">
        <f t="shared" si="1"/>
        <v>1</v>
      </c>
      <c r="H9" s="397">
        <f>ROUND(D9*G9,2)</f>
        <v>1084.43</v>
      </c>
      <c r="I9" s="393">
        <f t="shared" si="2"/>
        <v>1323.0046</v>
      </c>
    </row>
    <row r="10" spans="1:20" ht="101.55" customHeight="1" thickBot="1">
      <c r="A10" s="375"/>
      <c r="B10" s="378" t="s">
        <v>25554</v>
      </c>
      <c r="C10" s="376" t="s">
        <v>25555</v>
      </c>
      <c r="D10" s="51">
        <f t="shared" si="0"/>
        <v>1807.377049180328</v>
      </c>
      <c r="E10" s="359">
        <v>2205</v>
      </c>
      <c r="F10" s="85">
        <v>93</v>
      </c>
      <c r="G10" s="390">
        <f t="shared" si="1"/>
        <v>1</v>
      </c>
      <c r="H10" s="397">
        <f t="shared" si="3"/>
        <v>1807.38</v>
      </c>
      <c r="I10" s="393">
        <f t="shared" si="2"/>
        <v>2205.0036</v>
      </c>
    </row>
    <row r="11" spans="1:20" ht="101.55" customHeight="1" thickBot="1">
      <c r="A11" s="375"/>
      <c r="B11" s="378" t="s">
        <v>25556</v>
      </c>
      <c r="C11" s="376" t="s">
        <v>25557</v>
      </c>
      <c r="D11" s="51">
        <f t="shared" si="0"/>
        <v>1140.1639344262296</v>
      </c>
      <c r="E11" s="359">
        <v>1391</v>
      </c>
      <c r="F11" s="85">
        <v>93</v>
      </c>
      <c r="G11" s="390">
        <f t="shared" si="1"/>
        <v>1</v>
      </c>
      <c r="H11" s="397">
        <f t="shared" si="3"/>
        <v>1140.1600000000001</v>
      </c>
      <c r="I11" s="393">
        <f t="shared" si="2"/>
        <v>1390.9952000000001</v>
      </c>
    </row>
    <row r="12" spans="1:20" ht="101.55" customHeight="1" thickBot="1">
      <c r="A12" s="375"/>
      <c r="B12" s="378" t="s">
        <v>24040</v>
      </c>
      <c r="C12" s="376" t="s">
        <v>25558</v>
      </c>
      <c r="D12" s="51">
        <f t="shared" si="0"/>
        <v>2323.7704918032787</v>
      </c>
      <c r="E12" s="359">
        <v>2835</v>
      </c>
      <c r="F12" s="85">
        <v>93</v>
      </c>
      <c r="G12" s="390">
        <f t="shared" si="1"/>
        <v>1</v>
      </c>
      <c r="H12" s="397">
        <f t="shared" si="3"/>
        <v>2323.77</v>
      </c>
      <c r="I12" s="393">
        <f t="shared" si="2"/>
        <v>2834.9993999999997</v>
      </c>
    </row>
    <row r="13" spans="1:20" ht="101.55" customHeight="1" thickBot="1">
      <c r="A13" s="375"/>
      <c r="B13" s="378" t="s">
        <v>25559</v>
      </c>
      <c r="C13" s="376" t="s">
        <v>25560</v>
      </c>
      <c r="D13" s="51">
        <f t="shared" si="0"/>
        <v>778.68852459016398</v>
      </c>
      <c r="E13" s="358">
        <v>950</v>
      </c>
      <c r="F13" s="85">
        <v>93</v>
      </c>
      <c r="G13" s="390">
        <f t="shared" si="1"/>
        <v>1</v>
      </c>
      <c r="H13" s="397">
        <f t="shared" si="3"/>
        <v>778.69</v>
      </c>
      <c r="I13" s="393">
        <f t="shared" si="2"/>
        <v>950.0018</v>
      </c>
    </row>
    <row r="14" spans="1:20" ht="101.55" customHeight="1" thickBot="1">
      <c r="A14" s="375"/>
      <c r="B14" s="378" t="s">
        <v>24041</v>
      </c>
      <c r="C14" s="376" t="s">
        <v>25561</v>
      </c>
      <c r="D14" s="51">
        <f t="shared" si="0"/>
        <v>778.68852459016398</v>
      </c>
      <c r="E14" s="358">
        <v>950</v>
      </c>
      <c r="F14" s="85">
        <v>93</v>
      </c>
      <c r="G14" s="390">
        <f t="shared" si="1"/>
        <v>1</v>
      </c>
      <c r="H14" s="397">
        <f t="shared" si="3"/>
        <v>778.69</v>
      </c>
      <c r="I14" s="393">
        <f t="shared" si="2"/>
        <v>950.0018</v>
      </c>
    </row>
    <row r="15" spans="1:20" ht="101.55" customHeight="1" thickBot="1">
      <c r="A15" s="375"/>
      <c r="B15" s="378" t="s">
        <v>24039</v>
      </c>
      <c r="C15" s="376" t="s">
        <v>25562</v>
      </c>
      <c r="D15" s="51">
        <f t="shared" si="0"/>
        <v>4147.5409836065573</v>
      </c>
      <c r="E15" s="359">
        <v>5060</v>
      </c>
      <c r="F15" s="85">
        <v>93</v>
      </c>
      <c r="G15" s="390">
        <f t="shared" si="1"/>
        <v>1</v>
      </c>
      <c r="H15" s="397">
        <f t="shared" si="3"/>
        <v>4147.54</v>
      </c>
      <c r="I15" s="393">
        <f t="shared" si="2"/>
        <v>5059.9987999999994</v>
      </c>
    </row>
    <row r="16" spans="1:20" ht="101.55" customHeight="1" thickBot="1">
      <c r="A16" s="375"/>
      <c r="B16" s="378" t="s">
        <v>25563</v>
      </c>
      <c r="C16" s="376" t="s">
        <v>25564</v>
      </c>
      <c r="D16" s="51">
        <f t="shared" si="0"/>
        <v>14631.147540983608</v>
      </c>
      <c r="E16" s="359">
        <v>17850</v>
      </c>
      <c r="F16" s="85">
        <v>93</v>
      </c>
      <c r="G16" s="390">
        <f t="shared" si="1"/>
        <v>1</v>
      </c>
      <c r="H16" s="397">
        <f t="shared" si="3"/>
        <v>14631.15</v>
      </c>
      <c r="I16" s="393">
        <f t="shared" si="2"/>
        <v>17850.003000000001</v>
      </c>
    </row>
    <row r="17" spans="1:9" ht="101.55" customHeight="1" thickBot="1">
      <c r="A17" s="375"/>
      <c r="B17" s="378" t="s">
        <v>25565</v>
      </c>
      <c r="C17" s="376" t="s">
        <v>25566</v>
      </c>
      <c r="D17" s="51">
        <f t="shared" si="0"/>
        <v>14631.147540983608</v>
      </c>
      <c r="E17" s="359">
        <v>17850</v>
      </c>
      <c r="F17" s="85">
        <v>93</v>
      </c>
      <c r="G17" s="390">
        <f t="shared" si="1"/>
        <v>1</v>
      </c>
      <c r="H17" s="397">
        <f t="shared" si="3"/>
        <v>14631.15</v>
      </c>
      <c r="I17" s="393">
        <f t="shared" si="2"/>
        <v>17850.003000000001</v>
      </c>
    </row>
    <row r="18" spans="1:9" ht="101.55" customHeight="1" thickBot="1">
      <c r="A18" s="375"/>
      <c r="B18" s="378" t="s">
        <v>24096</v>
      </c>
      <c r="C18" s="376" t="s">
        <v>25567</v>
      </c>
      <c r="D18" s="51">
        <f t="shared" si="0"/>
        <v>430.32786885245901</v>
      </c>
      <c r="E18" s="358">
        <v>525</v>
      </c>
      <c r="F18" s="85">
        <v>93</v>
      </c>
      <c r="G18" s="390">
        <f t="shared" si="1"/>
        <v>1</v>
      </c>
      <c r="H18" s="397">
        <f t="shared" si="3"/>
        <v>430.33</v>
      </c>
      <c r="I18" s="393">
        <f t="shared" si="2"/>
        <v>525.00259999999992</v>
      </c>
    </row>
    <row r="19" spans="1:9" ht="101.55" customHeight="1" thickBot="1">
      <c r="A19" s="375"/>
      <c r="B19" s="378" t="s">
        <v>24043</v>
      </c>
      <c r="C19" s="376" t="s">
        <v>25568</v>
      </c>
      <c r="D19" s="51">
        <f t="shared" si="0"/>
        <v>344.26229508196724</v>
      </c>
      <c r="E19" s="358">
        <v>420</v>
      </c>
      <c r="F19" s="85">
        <v>93</v>
      </c>
      <c r="G19" s="390">
        <f t="shared" si="1"/>
        <v>1</v>
      </c>
      <c r="H19" s="397">
        <f t="shared" si="3"/>
        <v>344.26</v>
      </c>
      <c r="I19" s="393">
        <f t="shared" si="2"/>
        <v>419.99719999999996</v>
      </c>
    </row>
    <row r="20" spans="1:9" ht="101.55" customHeight="1" thickBot="1">
      <c r="A20" s="375"/>
      <c r="B20" s="378" t="s">
        <v>24094</v>
      </c>
      <c r="C20" s="376" t="s">
        <v>25569</v>
      </c>
      <c r="D20" s="51">
        <f t="shared" si="0"/>
        <v>430.32786885245901</v>
      </c>
      <c r="E20" s="358">
        <v>525</v>
      </c>
      <c r="F20" s="85">
        <v>93</v>
      </c>
      <c r="G20" s="390">
        <f t="shared" si="1"/>
        <v>1</v>
      </c>
      <c r="H20" s="397">
        <f t="shared" si="3"/>
        <v>430.33</v>
      </c>
      <c r="I20" s="393">
        <f t="shared" si="2"/>
        <v>525.00259999999992</v>
      </c>
    </row>
    <row r="21" spans="1:9" ht="101.55" customHeight="1" thickBot="1">
      <c r="A21" s="375"/>
      <c r="B21" s="378" t="s">
        <v>24044</v>
      </c>
      <c r="C21" s="376" t="s">
        <v>25570</v>
      </c>
      <c r="D21" s="51">
        <f t="shared" si="0"/>
        <v>344.26229508196724</v>
      </c>
      <c r="E21" s="358">
        <v>420</v>
      </c>
      <c r="F21" s="85">
        <v>93</v>
      </c>
      <c r="G21" s="390">
        <f t="shared" si="1"/>
        <v>1</v>
      </c>
      <c r="H21" s="397">
        <f t="shared" si="3"/>
        <v>344.26</v>
      </c>
      <c r="I21" s="393">
        <f t="shared" si="2"/>
        <v>419.99719999999996</v>
      </c>
    </row>
    <row r="22" spans="1:9" ht="101.55" customHeight="1" thickBot="1">
      <c r="A22" s="375"/>
      <c r="B22" s="378" t="s">
        <v>24095</v>
      </c>
      <c r="C22" s="376" t="s">
        <v>25571</v>
      </c>
      <c r="D22" s="51">
        <f t="shared" si="0"/>
        <v>430.32786885245901</v>
      </c>
      <c r="E22" s="358">
        <v>525</v>
      </c>
      <c r="F22" s="85">
        <v>93</v>
      </c>
      <c r="G22" s="390">
        <f t="shared" si="1"/>
        <v>1</v>
      </c>
      <c r="H22" s="397">
        <f t="shared" si="3"/>
        <v>430.33</v>
      </c>
      <c r="I22" s="393">
        <f t="shared" si="2"/>
        <v>525.00259999999992</v>
      </c>
    </row>
    <row r="23" spans="1:9" ht="101.55" customHeight="1" thickBot="1">
      <c r="A23" s="375"/>
      <c r="B23" s="378" t="s">
        <v>24042</v>
      </c>
      <c r="C23" s="376" t="s">
        <v>25572</v>
      </c>
      <c r="D23" s="51">
        <f t="shared" si="0"/>
        <v>344.26229508196724</v>
      </c>
      <c r="E23" s="358">
        <v>420</v>
      </c>
      <c r="F23" s="85">
        <v>93</v>
      </c>
      <c r="G23" s="390">
        <f t="shared" si="1"/>
        <v>1</v>
      </c>
      <c r="H23" s="397">
        <f t="shared" si="3"/>
        <v>344.26</v>
      </c>
      <c r="I23" s="393">
        <f t="shared" si="2"/>
        <v>419.99719999999996</v>
      </c>
    </row>
    <row r="24" spans="1:9" ht="101.55" customHeight="1" thickBot="1">
      <c r="A24" s="375"/>
      <c r="B24" s="378" t="s">
        <v>24099</v>
      </c>
      <c r="C24" s="376" t="s">
        <v>25573</v>
      </c>
      <c r="D24" s="51">
        <f t="shared" si="0"/>
        <v>860.65573770491801</v>
      </c>
      <c r="E24" s="359">
        <v>1050</v>
      </c>
      <c r="F24" s="85">
        <v>93</v>
      </c>
      <c r="G24" s="390">
        <f t="shared" si="1"/>
        <v>1</v>
      </c>
      <c r="H24" s="397">
        <f t="shared" si="3"/>
        <v>860.66</v>
      </c>
      <c r="I24" s="393">
        <f t="shared" si="2"/>
        <v>1050.0051999999998</v>
      </c>
    </row>
    <row r="25" spans="1:9" ht="101.55" customHeight="1" thickBot="1">
      <c r="A25" s="375"/>
      <c r="B25" s="378" t="s">
        <v>24046</v>
      </c>
      <c r="C25" s="376" t="s">
        <v>25574</v>
      </c>
      <c r="D25" s="51">
        <f t="shared" si="0"/>
        <v>688.52459016393448</v>
      </c>
      <c r="E25" s="358">
        <v>840</v>
      </c>
      <c r="F25" s="85">
        <v>93</v>
      </c>
      <c r="G25" s="390">
        <f t="shared" si="1"/>
        <v>1</v>
      </c>
      <c r="H25" s="397">
        <f t="shared" si="3"/>
        <v>688.52</v>
      </c>
      <c r="I25" s="393">
        <f t="shared" si="2"/>
        <v>839.99439999999993</v>
      </c>
    </row>
    <row r="26" spans="1:9" ht="101.55" customHeight="1" thickBot="1">
      <c r="A26" s="375"/>
      <c r="B26" s="378" t="s">
        <v>24097</v>
      </c>
      <c r="C26" s="376" t="s">
        <v>25575</v>
      </c>
      <c r="D26" s="51">
        <f t="shared" si="0"/>
        <v>860.65573770491801</v>
      </c>
      <c r="E26" s="359">
        <v>1050</v>
      </c>
      <c r="F26" s="85">
        <v>93</v>
      </c>
      <c r="G26" s="390">
        <f t="shared" si="1"/>
        <v>1</v>
      </c>
      <c r="H26" s="397">
        <f t="shared" si="3"/>
        <v>860.66</v>
      </c>
      <c r="I26" s="393">
        <f t="shared" si="2"/>
        <v>1050.0051999999998</v>
      </c>
    </row>
    <row r="27" spans="1:9" ht="101.55" customHeight="1" thickBot="1">
      <c r="A27" s="375"/>
      <c r="B27" s="378" t="s">
        <v>24047</v>
      </c>
      <c r="C27" s="376" t="s">
        <v>25576</v>
      </c>
      <c r="D27" s="51">
        <f t="shared" si="0"/>
        <v>688.52459016393448</v>
      </c>
      <c r="E27" s="358">
        <v>840</v>
      </c>
      <c r="F27" s="85">
        <v>93</v>
      </c>
      <c r="G27" s="390">
        <f t="shared" si="1"/>
        <v>1</v>
      </c>
      <c r="H27" s="397">
        <f t="shared" si="3"/>
        <v>688.52</v>
      </c>
      <c r="I27" s="393">
        <f t="shared" si="2"/>
        <v>839.99439999999993</v>
      </c>
    </row>
    <row r="28" spans="1:9" ht="101.55" customHeight="1" thickBot="1">
      <c r="A28" s="375"/>
      <c r="B28" s="378" t="s">
        <v>24098</v>
      </c>
      <c r="C28" s="376" t="s">
        <v>25577</v>
      </c>
      <c r="D28" s="51">
        <f t="shared" si="0"/>
        <v>860.65573770491801</v>
      </c>
      <c r="E28" s="359">
        <v>1050</v>
      </c>
      <c r="F28" s="85">
        <v>93</v>
      </c>
      <c r="G28" s="390">
        <f t="shared" si="1"/>
        <v>1</v>
      </c>
      <c r="H28" s="397">
        <f t="shared" si="3"/>
        <v>860.66</v>
      </c>
      <c r="I28" s="393">
        <f t="shared" si="2"/>
        <v>1050.0051999999998</v>
      </c>
    </row>
    <row r="29" spans="1:9" ht="101.55" customHeight="1" thickBot="1">
      <c r="A29" s="375"/>
      <c r="B29" s="378" t="s">
        <v>24045</v>
      </c>
      <c r="C29" s="376" t="s">
        <v>25578</v>
      </c>
      <c r="D29" s="51">
        <f t="shared" si="0"/>
        <v>688.52459016393448</v>
      </c>
      <c r="E29" s="358">
        <v>840</v>
      </c>
      <c r="F29" s="85">
        <v>93</v>
      </c>
      <c r="G29" s="390">
        <f t="shared" si="1"/>
        <v>1</v>
      </c>
      <c r="H29" s="397">
        <f t="shared" si="3"/>
        <v>688.52</v>
      </c>
      <c r="I29" s="393">
        <f t="shared" si="2"/>
        <v>839.99439999999993</v>
      </c>
    </row>
    <row r="30" spans="1:9" ht="101.55" customHeight="1" thickBot="1">
      <c r="A30" s="375"/>
      <c r="B30" s="378" t="s">
        <v>24102</v>
      </c>
      <c r="C30" s="376" t="s">
        <v>25579</v>
      </c>
      <c r="D30" s="51">
        <f t="shared" si="0"/>
        <v>1290.983606557377</v>
      </c>
      <c r="E30" s="359">
        <v>1575</v>
      </c>
      <c r="F30" s="85">
        <v>93</v>
      </c>
      <c r="G30" s="390">
        <f t="shared" si="1"/>
        <v>1</v>
      </c>
      <c r="H30" s="397">
        <f t="shared" si="3"/>
        <v>1290.98</v>
      </c>
      <c r="I30" s="393">
        <f t="shared" si="2"/>
        <v>1574.9956</v>
      </c>
    </row>
    <row r="31" spans="1:9" ht="101.55" customHeight="1" thickBot="1">
      <c r="A31" s="375"/>
      <c r="B31" s="378" t="s">
        <v>24049</v>
      </c>
      <c r="C31" s="376" t="s">
        <v>25580</v>
      </c>
      <c r="D31" s="51">
        <f t="shared" si="0"/>
        <v>1032.7868852459017</v>
      </c>
      <c r="E31" s="359">
        <v>1260</v>
      </c>
      <c r="F31" s="85">
        <v>93</v>
      </c>
      <c r="G31" s="390">
        <f t="shared" si="1"/>
        <v>1</v>
      </c>
      <c r="H31" s="397">
        <f t="shared" si="3"/>
        <v>1032.79</v>
      </c>
      <c r="I31" s="393">
        <f t="shared" si="2"/>
        <v>1260.0038</v>
      </c>
    </row>
    <row r="32" spans="1:9" ht="101.55" customHeight="1" thickBot="1">
      <c r="A32" s="375"/>
      <c r="B32" s="378" t="s">
        <v>24100</v>
      </c>
      <c r="C32" s="376" t="s">
        <v>25581</v>
      </c>
      <c r="D32" s="51">
        <f t="shared" si="0"/>
        <v>1290.983606557377</v>
      </c>
      <c r="E32" s="359">
        <v>1575</v>
      </c>
      <c r="F32" s="85">
        <v>93</v>
      </c>
      <c r="G32" s="390">
        <f t="shared" si="1"/>
        <v>1</v>
      </c>
      <c r="H32" s="397">
        <f t="shared" si="3"/>
        <v>1290.98</v>
      </c>
      <c r="I32" s="393">
        <f t="shared" si="2"/>
        <v>1574.9956</v>
      </c>
    </row>
    <row r="33" spans="1:9" ht="101.55" customHeight="1" thickBot="1">
      <c r="A33" s="375"/>
      <c r="B33" s="378" t="s">
        <v>24050</v>
      </c>
      <c r="C33" s="376" t="s">
        <v>25582</v>
      </c>
      <c r="D33" s="51">
        <f t="shared" si="0"/>
        <v>1032.7868852459017</v>
      </c>
      <c r="E33" s="359">
        <v>1260</v>
      </c>
      <c r="F33" s="85">
        <v>93</v>
      </c>
      <c r="G33" s="390">
        <f t="shared" si="1"/>
        <v>1</v>
      </c>
      <c r="H33" s="397">
        <f t="shared" si="3"/>
        <v>1032.79</v>
      </c>
      <c r="I33" s="393">
        <f t="shared" si="2"/>
        <v>1260.0038</v>
      </c>
    </row>
    <row r="34" spans="1:9" ht="101.55" customHeight="1" thickBot="1">
      <c r="A34" s="375"/>
      <c r="B34" s="378" t="s">
        <v>24101</v>
      </c>
      <c r="C34" s="376" t="s">
        <v>25583</v>
      </c>
      <c r="D34" s="51">
        <f t="shared" si="0"/>
        <v>1290.983606557377</v>
      </c>
      <c r="E34" s="359">
        <v>1575</v>
      </c>
      <c r="F34" s="85">
        <v>93</v>
      </c>
      <c r="G34" s="390">
        <f t="shared" si="1"/>
        <v>1</v>
      </c>
      <c r="H34" s="397">
        <f t="shared" si="3"/>
        <v>1290.98</v>
      </c>
      <c r="I34" s="393">
        <f t="shared" si="2"/>
        <v>1574.9956</v>
      </c>
    </row>
    <row r="35" spans="1:9" ht="101.55" customHeight="1" thickBot="1">
      <c r="A35" s="375"/>
      <c r="B35" s="378" t="s">
        <v>24048</v>
      </c>
      <c r="C35" s="376" t="s">
        <v>25584</v>
      </c>
      <c r="D35" s="51">
        <f t="shared" si="0"/>
        <v>1032.7868852459017</v>
      </c>
      <c r="E35" s="359">
        <v>1260</v>
      </c>
      <c r="F35" s="85">
        <v>93</v>
      </c>
      <c r="G35" s="390">
        <f t="shared" si="1"/>
        <v>1</v>
      </c>
      <c r="H35" s="397">
        <f t="shared" si="3"/>
        <v>1032.79</v>
      </c>
      <c r="I35" s="393">
        <f t="shared" si="2"/>
        <v>1260.0038</v>
      </c>
    </row>
    <row r="36" spans="1:9" ht="101.55" customHeight="1" thickBot="1">
      <c r="A36" s="375"/>
      <c r="B36" s="378" t="s">
        <v>24105</v>
      </c>
      <c r="C36" s="376" t="s">
        <v>25585</v>
      </c>
      <c r="D36" s="51">
        <f t="shared" si="0"/>
        <v>2044.2622950819673</v>
      </c>
      <c r="E36" s="359">
        <v>2494</v>
      </c>
      <c r="F36" s="85">
        <v>93</v>
      </c>
      <c r="G36" s="390">
        <f t="shared" si="1"/>
        <v>1</v>
      </c>
      <c r="H36" s="397">
        <f t="shared" si="3"/>
        <v>2044.26</v>
      </c>
      <c r="I36" s="393">
        <f t="shared" si="2"/>
        <v>2493.9971999999998</v>
      </c>
    </row>
    <row r="37" spans="1:9" ht="101.55" customHeight="1" thickBot="1">
      <c r="A37" s="375"/>
      <c r="B37" s="378" t="s">
        <v>24052</v>
      </c>
      <c r="C37" s="376" t="s">
        <v>25586</v>
      </c>
      <c r="D37" s="51">
        <f t="shared" si="0"/>
        <v>1635.2459016393443</v>
      </c>
      <c r="E37" s="359">
        <v>1995</v>
      </c>
      <c r="F37" s="85">
        <v>93</v>
      </c>
      <c r="G37" s="390">
        <f t="shared" si="1"/>
        <v>1</v>
      </c>
      <c r="H37" s="397">
        <f t="shared" si="3"/>
        <v>1635.25</v>
      </c>
      <c r="I37" s="393">
        <f t="shared" si="2"/>
        <v>1995.0049999999999</v>
      </c>
    </row>
    <row r="38" spans="1:9" ht="101.55" customHeight="1" thickBot="1">
      <c r="A38" s="375"/>
      <c r="B38" s="378" t="s">
        <v>24103</v>
      </c>
      <c r="C38" s="376" t="s">
        <v>25587</v>
      </c>
      <c r="D38" s="51">
        <f t="shared" si="0"/>
        <v>2044.2622950819673</v>
      </c>
      <c r="E38" s="359">
        <v>2494</v>
      </c>
      <c r="F38" s="85">
        <v>93</v>
      </c>
      <c r="G38" s="390">
        <f t="shared" si="1"/>
        <v>1</v>
      </c>
      <c r="H38" s="397">
        <f t="shared" si="3"/>
        <v>2044.26</v>
      </c>
      <c r="I38" s="393">
        <f t="shared" si="2"/>
        <v>2493.9971999999998</v>
      </c>
    </row>
    <row r="39" spans="1:9" ht="101.55" customHeight="1" thickBot="1">
      <c r="A39" s="375"/>
      <c r="B39" s="378" t="s">
        <v>24053</v>
      </c>
      <c r="C39" s="376" t="s">
        <v>25588</v>
      </c>
      <c r="D39" s="51">
        <f t="shared" si="0"/>
        <v>1635.2459016393443</v>
      </c>
      <c r="E39" s="359">
        <v>1995</v>
      </c>
      <c r="F39" s="85">
        <v>93</v>
      </c>
      <c r="G39" s="390">
        <f t="shared" si="1"/>
        <v>1</v>
      </c>
      <c r="H39" s="397">
        <f t="shared" si="3"/>
        <v>1635.25</v>
      </c>
      <c r="I39" s="393">
        <f t="shared" si="2"/>
        <v>1995.0049999999999</v>
      </c>
    </row>
    <row r="40" spans="1:9" ht="101.55" customHeight="1" thickBot="1">
      <c r="A40" s="375"/>
      <c r="B40" s="378" t="s">
        <v>24104</v>
      </c>
      <c r="C40" s="376" t="s">
        <v>25589</v>
      </c>
      <c r="D40" s="51">
        <f t="shared" si="0"/>
        <v>2044.2622950819673</v>
      </c>
      <c r="E40" s="359">
        <v>2494</v>
      </c>
      <c r="F40" s="85">
        <v>93</v>
      </c>
      <c r="G40" s="390">
        <f t="shared" si="1"/>
        <v>1</v>
      </c>
      <c r="H40" s="397">
        <f t="shared" si="3"/>
        <v>2044.26</v>
      </c>
      <c r="I40" s="393">
        <f t="shared" si="2"/>
        <v>2493.9971999999998</v>
      </c>
    </row>
    <row r="41" spans="1:9" ht="101.55" customHeight="1" thickBot="1">
      <c r="A41" s="375"/>
      <c r="B41" s="378" t="s">
        <v>24051</v>
      </c>
      <c r="C41" s="376" t="s">
        <v>25590</v>
      </c>
      <c r="D41" s="51">
        <f t="shared" si="0"/>
        <v>1635.2459016393443</v>
      </c>
      <c r="E41" s="359">
        <v>1995</v>
      </c>
      <c r="F41" s="85">
        <v>93</v>
      </c>
      <c r="G41" s="390">
        <f t="shared" si="1"/>
        <v>1</v>
      </c>
      <c r="H41" s="397">
        <f t="shared" si="3"/>
        <v>1635.25</v>
      </c>
      <c r="I41" s="393">
        <f t="shared" si="2"/>
        <v>1995.0049999999999</v>
      </c>
    </row>
    <row r="42" spans="1:9" ht="101.55" customHeight="1" thickBot="1">
      <c r="A42" s="375"/>
      <c r="B42" s="378" t="s">
        <v>25591</v>
      </c>
      <c r="C42" s="376" t="s">
        <v>25592</v>
      </c>
      <c r="D42" s="51">
        <f t="shared" si="0"/>
        <v>2603.2786885245901</v>
      </c>
      <c r="E42" s="359">
        <v>3176</v>
      </c>
      <c r="F42" s="85">
        <v>93</v>
      </c>
      <c r="G42" s="390">
        <f t="shared" si="1"/>
        <v>1</v>
      </c>
      <c r="H42" s="397">
        <f t="shared" si="3"/>
        <v>2603.2800000000002</v>
      </c>
      <c r="I42" s="393">
        <f t="shared" si="2"/>
        <v>3176.0016000000001</v>
      </c>
    </row>
    <row r="43" spans="1:9" ht="101.55" customHeight="1" thickBot="1">
      <c r="A43" s="375"/>
      <c r="B43" s="378" t="s">
        <v>25593</v>
      </c>
      <c r="C43" s="376" t="s">
        <v>25594</v>
      </c>
      <c r="D43" s="51">
        <f t="shared" si="0"/>
        <v>1799.1803278688526</v>
      </c>
      <c r="E43" s="359">
        <v>2195</v>
      </c>
      <c r="F43" s="85">
        <v>93</v>
      </c>
      <c r="G43" s="390">
        <f t="shared" si="1"/>
        <v>1</v>
      </c>
      <c r="H43" s="397">
        <f t="shared" si="3"/>
        <v>1799.18</v>
      </c>
      <c r="I43" s="393">
        <f t="shared" si="2"/>
        <v>2194.9996000000001</v>
      </c>
    </row>
    <row r="44" spans="1:9" ht="101.55" customHeight="1" thickBot="1">
      <c r="A44" s="375"/>
      <c r="B44" s="378" t="s">
        <v>25595</v>
      </c>
      <c r="C44" s="376" t="s">
        <v>25596</v>
      </c>
      <c r="D44" s="51">
        <f t="shared" si="0"/>
        <v>2603.2786885245901</v>
      </c>
      <c r="E44" s="359">
        <v>3176</v>
      </c>
      <c r="F44" s="85">
        <v>93</v>
      </c>
      <c r="G44" s="390">
        <f t="shared" si="1"/>
        <v>1</v>
      </c>
      <c r="H44" s="397">
        <f t="shared" si="3"/>
        <v>2603.2800000000002</v>
      </c>
      <c r="I44" s="393">
        <f t="shared" si="2"/>
        <v>3176.0016000000001</v>
      </c>
    </row>
    <row r="45" spans="1:9" ht="101.55" customHeight="1" thickBot="1">
      <c r="A45" s="375"/>
      <c r="B45" s="378" t="s">
        <v>25597</v>
      </c>
      <c r="C45" s="376" t="s">
        <v>25598</v>
      </c>
      <c r="D45" s="51">
        <f t="shared" si="0"/>
        <v>1799.1803278688526</v>
      </c>
      <c r="E45" s="359">
        <v>2195</v>
      </c>
      <c r="F45" s="85">
        <v>93</v>
      </c>
      <c r="G45" s="390">
        <f t="shared" si="1"/>
        <v>1</v>
      </c>
      <c r="H45" s="397">
        <f t="shared" si="3"/>
        <v>1799.18</v>
      </c>
      <c r="I45" s="393">
        <f t="shared" si="2"/>
        <v>2194.9996000000001</v>
      </c>
    </row>
    <row r="46" spans="1:9" ht="101.55" customHeight="1" thickBot="1">
      <c r="A46" s="375"/>
      <c r="B46" s="378" t="s">
        <v>25599</v>
      </c>
      <c r="C46" s="376" t="s">
        <v>25600</v>
      </c>
      <c r="D46" s="51">
        <f t="shared" si="0"/>
        <v>2603.2786885245901</v>
      </c>
      <c r="E46" s="359">
        <v>3176</v>
      </c>
      <c r="F46" s="85">
        <v>93</v>
      </c>
      <c r="G46" s="390">
        <f t="shared" si="1"/>
        <v>1</v>
      </c>
      <c r="H46" s="397">
        <f t="shared" si="3"/>
        <v>2603.2800000000002</v>
      </c>
      <c r="I46" s="393">
        <f t="shared" si="2"/>
        <v>3176.0016000000001</v>
      </c>
    </row>
    <row r="47" spans="1:9" ht="101.55" customHeight="1" thickBot="1">
      <c r="A47" s="375"/>
      <c r="B47" s="378" t="s">
        <v>25601</v>
      </c>
      <c r="C47" s="376" t="s">
        <v>25602</v>
      </c>
      <c r="D47" s="51">
        <f t="shared" si="0"/>
        <v>1799.1803278688526</v>
      </c>
      <c r="E47" s="359">
        <v>2195</v>
      </c>
      <c r="F47" s="85">
        <v>93</v>
      </c>
      <c r="G47" s="390">
        <f t="shared" si="1"/>
        <v>1</v>
      </c>
      <c r="H47" s="397">
        <f t="shared" si="3"/>
        <v>1799.18</v>
      </c>
      <c r="I47" s="393">
        <f t="shared" si="2"/>
        <v>2194.9996000000001</v>
      </c>
    </row>
    <row r="48" spans="1:9" ht="101.55" customHeight="1" thickBot="1">
      <c r="A48" s="375"/>
      <c r="B48" s="378" t="s">
        <v>24078</v>
      </c>
      <c r="C48" s="376" t="s">
        <v>25603</v>
      </c>
      <c r="D48" s="51">
        <f t="shared" si="0"/>
        <v>252.45901639344262</v>
      </c>
      <c r="E48" s="358">
        <v>308</v>
      </c>
      <c r="F48" s="85">
        <v>93</v>
      </c>
      <c r="G48" s="390">
        <f t="shared" si="1"/>
        <v>1</v>
      </c>
      <c r="H48" s="397">
        <f t="shared" si="3"/>
        <v>252.46</v>
      </c>
      <c r="I48" s="393">
        <f t="shared" si="2"/>
        <v>308.00119999999998</v>
      </c>
    </row>
    <row r="49" spans="1:9" ht="101.55" customHeight="1" thickBot="1">
      <c r="A49" s="375"/>
      <c r="B49" s="378" t="s">
        <v>24081</v>
      </c>
      <c r="C49" s="376" t="s">
        <v>25604</v>
      </c>
      <c r="D49" s="51">
        <f t="shared" si="0"/>
        <v>399.18032786885249</v>
      </c>
      <c r="E49" s="358">
        <v>487</v>
      </c>
      <c r="F49" s="85">
        <v>93</v>
      </c>
      <c r="G49" s="390">
        <f t="shared" si="1"/>
        <v>1</v>
      </c>
      <c r="H49" s="397">
        <f t="shared" si="3"/>
        <v>399.18</v>
      </c>
      <c r="I49" s="393">
        <f t="shared" si="2"/>
        <v>486.99959999999999</v>
      </c>
    </row>
    <row r="50" spans="1:9" ht="101.55" customHeight="1" thickBot="1">
      <c r="A50" s="375"/>
      <c r="B50" s="378" t="s">
        <v>24093</v>
      </c>
      <c r="C50" s="376" t="s">
        <v>25605</v>
      </c>
      <c r="D50" s="51">
        <f t="shared" si="0"/>
        <v>337.70491803278691</v>
      </c>
      <c r="E50" s="358">
        <v>412</v>
      </c>
      <c r="F50" s="85">
        <v>93</v>
      </c>
      <c r="G50" s="390">
        <f t="shared" si="1"/>
        <v>1</v>
      </c>
      <c r="H50" s="397">
        <f t="shared" si="3"/>
        <v>337.7</v>
      </c>
      <c r="I50" s="393">
        <f t="shared" si="2"/>
        <v>411.99399999999997</v>
      </c>
    </row>
    <row r="51" spans="1:9" ht="101.55" customHeight="1" thickBot="1">
      <c r="A51" s="375"/>
      <c r="B51" s="378" t="s">
        <v>25606</v>
      </c>
      <c r="C51" s="376" t="s">
        <v>25607</v>
      </c>
      <c r="D51" s="51">
        <f t="shared" si="0"/>
        <v>774.5901639344263</v>
      </c>
      <c r="E51" s="358">
        <v>945</v>
      </c>
      <c r="F51" s="85">
        <v>93</v>
      </c>
      <c r="G51" s="390">
        <f t="shared" si="1"/>
        <v>1</v>
      </c>
      <c r="H51" s="397">
        <f t="shared" si="3"/>
        <v>774.59</v>
      </c>
      <c r="I51" s="393">
        <f t="shared" si="2"/>
        <v>944.99980000000005</v>
      </c>
    </row>
    <row r="52" spans="1:9" ht="101.55" customHeight="1" thickBot="1">
      <c r="A52" s="375"/>
      <c r="B52" s="378" t="s">
        <v>24084</v>
      </c>
      <c r="C52" s="376" t="s">
        <v>25608</v>
      </c>
      <c r="D52" s="51">
        <f t="shared" si="0"/>
        <v>443.44262295081967</v>
      </c>
      <c r="E52" s="358">
        <v>541</v>
      </c>
      <c r="F52" s="85">
        <v>93</v>
      </c>
      <c r="G52" s="390">
        <f t="shared" si="1"/>
        <v>1</v>
      </c>
      <c r="H52" s="397">
        <f t="shared" si="3"/>
        <v>443.44</v>
      </c>
      <c r="I52" s="393">
        <f t="shared" si="2"/>
        <v>540.99680000000001</v>
      </c>
    </row>
    <row r="53" spans="1:9" ht="101.55" customHeight="1" thickBot="1">
      <c r="A53" s="375"/>
      <c r="B53" s="378" t="s">
        <v>24087</v>
      </c>
      <c r="C53" s="376" t="s">
        <v>25609</v>
      </c>
      <c r="D53" s="51">
        <f t="shared" si="0"/>
        <v>594.26229508196718</v>
      </c>
      <c r="E53" s="358">
        <v>725</v>
      </c>
      <c r="F53" s="85">
        <v>93</v>
      </c>
      <c r="G53" s="390">
        <f t="shared" si="1"/>
        <v>1</v>
      </c>
      <c r="H53" s="397">
        <f t="shared" si="3"/>
        <v>594.26</v>
      </c>
      <c r="I53" s="393">
        <f t="shared" si="2"/>
        <v>724.99720000000002</v>
      </c>
    </row>
    <row r="54" spans="1:9" ht="101.55" customHeight="1" thickBot="1">
      <c r="A54" s="375"/>
      <c r="B54" s="378" t="s">
        <v>24090</v>
      </c>
      <c r="C54" s="376" t="s">
        <v>25610</v>
      </c>
      <c r="D54" s="51">
        <f t="shared" si="0"/>
        <v>502.45901639344265</v>
      </c>
      <c r="E54" s="358">
        <v>613</v>
      </c>
      <c r="F54" s="85">
        <v>93</v>
      </c>
      <c r="G54" s="390">
        <f t="shared" si="1"/>
        <v>1</v>
      </c>
      <c r="H54" s="397">
        <f t="shared" si="3"/>
        <v>502.46</v>
      </c>
      <c r="I54" s="393">
        <f t="shared" si="2"/>
        <v>613.00119999999993</v>
      </c>
    </row>
    <row r="55" spans="1:9" ht="101.55" customHeight="1" thickBot="1">
      <c r="A55" s="375"/>
      <c r="B55" s="378" t="s">
        <v>24075</v>
      </c>
      <c r="C55" s="376" t="s">
        <v>25611</v>
      </c>
      <c r="D55" s="51">
        <f t="shared" si="0"/>
        <v>721.31147540983613</v>
      </c>
      <c r="E55" s="358">
        <v>880</v>
      </c>
      <c r="F55" s="85">
        <v>93</v>
      </c>
      <c r="G55" s="390">
        <f t="shared" si="1"/>
        <v>1</v>
      </c>
      <c r="H55" s="397">
        <f t="shared" si="3"/>
        <v>721.31</v>
      </c>
      <c r="I55" s="393">
        <f t="shared" si="2"/>
        <v>879.99819999999988</v>
      </c>
    </row>
    <row r="56" spans="1:9" ht="101.55" customHeight="1" thickBot="1">
      <c r="A56" s="375"/>
      <c r="B56" s="378" t="s">
        <v>24071</v>
      </c>
      <c r="C56" s="376" t="s">
        <v>25612</v>
      </c>
      <c r="D56" s="51">
        <f t="shared" si="0"/>
        <v>201.63934426229508</v>
      </c>
      <c r="E56" s="358">
        <v>246</v>
      </c>
      <c r="F56" s="85">
        <v>93</v>
      </c>
      <c r="G56" s="390">
        <f t="shared" si="1"/>
        <v>1</v>
      </c>
      <c r="H56" s="397">
        <f t="shared" si="3"/>
        <v>201.64</v>
      </c>
      <c r="I56" s="393">
        <f t="shared" si="2"/>
        <v>246.00079999999997</v>
      </c>
    </row>
    <row r="57" spans="1:9" ht="101.55" customHeight="1" thickBot="1">
      <c r="A57" s="375"/>
      <c r="B57" s="378" t="s">
        <v>24068</v>
      </c>
      <c r="C57" s="376" t="s">
        <v>25613</v>
      </c>
      <c r="D57" s="51">
        <f t="shared" si="0"/>
        <v>319.67213114754099</v>
      </c>
      <c r="E57" s="358">
        <v>390</v>
      </c>
      <c r="F57" s="85">
        <v>93</v>
      </c>
      <c r="G57" s="390">
        <f t="shared" si="1"/>
        <v>1</v>
      </c>
      <c r="H57" s="397">
        <f t="shared" si="3"/>
        <v>319.67</v>
      </c>
      <c r="I57" s="393">
        <f t="shared" si="2"/>
        <v>389.99740000000003</v>
      </c>
    </row>
    <row r="58" spans="1:9" ht="101.55" customHeight="1" thickBot="1">
      <c r="A58" s="375"/>
      <c r="B58" s="378" t="s">
        <v>24056</v>
      </c>
      <c r="C58" s="376" t="s">
        <v>25614</v>
      </c>
      <c r="D58" s="51">
        <f t="shared" si="0"/>
        <v>269.67213114754099</v>
      </c>
      <c r="E58" s="358">
        <v>329</v>
      </c>
      <c r="F58" s="85">
        <v>93</v>
      </c>
      <c r="G58" s="390">
        <f t="shared" si="1"/>
        <v>1</v>
      </c>
      <c r="H58" s="397">
        <f t="shared" si="3"/>
        <v>269.67</v>
      </c>
      <c r="I58" s="393">
        <f t="shared" si="2"/>
        <v>328.99740000000003</v>
      </c>
    </row>
    <row r="59" spans="1:9" ht="101.55" customHeight="1" thickBot="1">
      <c r="A59" s="375"/>
      <c r="B59" s="378" t="s">
        <v>25615</v>
      </c>
      <c r="C59" s="376" t="s">
        <v>25616</v>
      </c>
      <c r="D59" s="51">
        <f t="shared" si="0"/>
        <v>619.67213114754099</v>
      </c>
      <c r="E59" s="358">
        <v>756</v>
      </c>
      <c r="F59" s="85">
        <v>93</v>
      </c>
      <c r="G59" s="390">
        <f t="shared" ref="G59:G95" si="4">1-HLOOKUP(F59,$H$1:$I$2,2,FALSE)</f>
        <v>1</v>
      </c>
      <c r="H59" s="397">
        <f t="shared" si="3"/>
        <v>619.66999999999996</v>
      </c>
      <c r="I59" s="393">
        <f t="shared" si="2"/>
        <v>755.99739999999997</v>
      </c>
    </row>
    <row r="60" spans="1:9" ht="101.55" customHeight="1" thickBot="1">
      <c r="A60" s="375"/>
      <c r="B60" s="378" t="s">
        <v>24065</v>
      </c>
      <c r="C60" s="376" t="s">
        <v>25617</v>
      </c>
      <c r="D60" s="51">
        <f t="shared" ref="D60:D95" si="5">E60/1.22</f>
        <v>354.91803278688525</v>
      </c>
      <c r="E60" s="358">
        <v>433</v>
      </c>
      <c r="F60" s="85">
        <v>93</v>
      </c>
      <c r="G60" s="390">
        <f t="shared" si="4"/>
        <v>1</v>
      </c>
      <c r="H60" s="397">
        <f t="shared" si="3"/>
        <v>354.92</v>
      </c>
      <c r="I60" s="393">
        <f t="shared" ref="I60:I95" si="6">H60*1.22</f>
        <v>433.00240000000002</v>
      </c>
    </row>
    <row r="61" spans="1:9" ht="101.55" customHeight="1" thickBot="1">
      <c r="A61" s="375"/>
      <c r="B61" s="378" t="s">
        <v>24062</v>
      </c>
      <c r="C61" s="376" t="s">
        <v>25618</v>
      </c>
      <c r="D61" s="51">
        <f t="shared" si="5"/>
        <v>475.40983606557376</v>
      </c>
      <c r="E61" s="358">
        <v>580</v>
      </c>
      <c r="F61" s="85">
        <v>93</v>
      </c>
      <c r="G61" s="390">
        <f t="shared" si="4"/>
        <v>1</v>
      </c>
      <c r="H61" s="397">
        <f t="shared" si="3"/>
        <v>475.41</v>
      </c>
      <c r="I61" s="393">
        <f t="shared" si="6"/>
        <v>580.00020000000006</v>
      </c>
    </row>
    <row r="62" spans="1:9" ht="101.55" customHeight="1" thickBot="1">
      <c r="A62" s="375"/>
      <c r="B62" s="378" t="s">
        <v>24059</v>
      </c>
      <c r="C62" s="376" t="s">
        <v>25619</v>
      </c>
      <c r="D62" s="51">
        <f t="shared" si="5"/>
        <v>401.63934426229508</v>
      </c>
      <c r="E62" s="358">
        <v>490</v>
      </c>
      <c r="F62" s="85">
        <v>93</v>
      </c>
      <c r="G62" s="390">
        <f t="shared" si="4"/>
        <v>1</v>
      </c>
      <c r="H62" s="397">
        <f t="shared" si="3"/>
        <v>401.64</v>
      </c>
      <c r="I62" s="393">
        <f t="shared" si="6"/>
        <v>490.00079999999997</v>
      </c>
    </row>
    <row r="63" spans="1:9" ht="101.55" customHeight="1" thickBot="1">
      <c r="A63" s="375"/>
      <c r="B63" s="378" t="s">
        <v>24037</v>
      </c>
      <c r="C63" s="376" t="s">
        <v>25620</v>
      </c>
      <c r="D63" s="51">
        <f t="shared" si="5"/>
        <v>577.04918032786884</v>
      </c>
      <c r="E63" s="358">
        <v>704</v>
      </c>
      <c r="F63" s="85">
        <v>93</v>
      </c>
      <c r="G63" s="390">
        <f t="shared" si="4"/>
        <v>1</v>
      </c>
      <c r="H63" s="397">
        <f t="shared" si="3"/>
        <v>577.04999999999995</v>
      </c>
      <c r="I63" s="393">
        <f t="shared" si="6"/>
        <v>704.00099999999998</v>
      </c>
    </row>
    <row r="64" spans="1:9" ht="101.55" customHeight="1" thickBot="1">
      <c r="A64" s="375"/>
      <c r="B64" s="378" t="s">
        <v>24076</v>
      </c>
      <c r="C64" s="376" t="s">
        <v>25621</v>
      </c>
      <c r="D64" s="51">
        <f t="shared" si="5"/>
        <v>252.45901639344262</v>
      </c>
      <c r="E64" s="358">
        <v>308</v>
      </c>
      <c r="F64" s="85">
        <v>93</v>
      </c>
      <c r="G64" s="390">
        <f t="shared" si="4"/>
        <v>1</v>
      </c>
      <c r="H64" s="397">
        <f t="shared" si="3"/>
        <v>252.46</v>
      </c>
      <c r="I64" s="393">
        <f t="shared" si="6"/>
        <v>308.00119999999998</v>
      </c>
    </row>
    <row r="65" spans="1:9" ht="101.55" customHeight="1" thickBot="1">
      <c r="A65" s="375"/>
      <c r="B65" s="378" t="s">
        <v>24079</v>
      </c>
      <c r="C65" s="376" t="s">
        <v>25622</v>
      </c>
      <c r="D65" s="51">
        <f t="shared" si="5"/>
        <v>399.18032786885249</v>
      </c>
      <c r="E65" s="358">
        <v>487</v>
      </c>
      <c r="F65" s="85">
        <v>93</v>
      </c>
      <c r="G65" s="390">
        <f t="shared" si="4"/>
        <v>1</v>
      </c>
      <c r="H65" s="397">
        <f t="shared" si="3"/>
        <v>399.18</v>
      </c>
      <c r="I65" s="393">
        <f t="shared" si="6"/>
        <v>486.99959999999999</v>
      </c>
    </row>
    <row r="66" spans="1:9" ht="101.55" customHeight="1" thickBot="1">
      <c r="A66" s="375"/>
      <c r="B66" s="378" t="s">
        <v>24091</v>
      </c>
      <c r="C66" s="376" t="s">
        <v>25623</v>
      </c>
      <c r="D66" s="51">
        <f t="shared" si="5"/>
        <v>337.70491803278691</v>
      </c>
      <c r="E66" s="358">
        <v>412</v>
      </c>
      <c r="F66" s="85">
        <v>93</v>
      </c>
      <c r="G66" s="390">
        <f t="shared" si="4"/>
        <v>1</v>
      </c>
      <c r="H66" s="397">
        <f t="shared" si="3"/>
        <v>337.7</v>
      </c>
      <c r="I66" s="393">
        <f t="shared" si="6"/>
        <v>411.99399999999997</v>
      </c>
    </row>
    <row r="67" spans="1:9" ht="101.55" customHeight="1" thickBot="1">
      <c r="A67" s="375"/>
      <c r="B67" s="378" t="s">
        <v>25624</v>
      </c>
      <c r="C67" s="376" t="s">
        <v>25625</v>
      </c>
      <c r="D67" s="51">
        <f t="shared" si="5"/>
        <v>774.5901639344263</v>
      </c>
      <c r="E67" s="358">
        <v>945</v>
      </c>
      <c r="F67" s="85">
        <v>93</v>
      </c>
      <c r="G67" s="390">
        <f t="shared" si="4"/>
        <v>1</v>
      </c>
      <c r="H67" s="397">
        <f t="shared" si="3"/>
        <v>774.59</v>
      </c>
      <c r="I67" s="393">
        <f t="shared" si="6"/>
        <v>944.99980000000005</v>
      </c>
    </row>
    <row r="68" spans="1:9" ht="101.55" customHeight="1" thickBot="1">
      <c r="A68" s="375"/>
      <c r="B68" s="378" t="s">
        <v>24082</v>
      </c>
      <c r="C68" s="376" t="s">
        <v>25626</v>
      </c>
      <c r="D68" s="51">
        <f t="shared" si="5"/>
        <v>443.44262295081967</v>
      </c>
      <c r="E68" s="358">
        <v>541</v>
      </c>
      <c r="F68" s="85">
        <v>93</v>
      </c>
      <c r="G68" s="390">
        <f t="shared" si="4"/>
        <v>1</v>
      </c>
      <c r="H68" s="397">
        <f t="shared" si="3"/>
        <v>443.44</v>
      </c>
      <c r="I68" s="393">
        <f t="shared" si="6"/>
        <v>540.99680000000001</v>
      </c>
    </row>
    <row r="69" spans="1:9" ht="101.55" customHeight="1" thickBot="1">
      <c r="A69" s="375"/>
      <c r="B69" s="378" t="s">
        <v>24085</v>
      </c>
      <c r="C69" s="376" t="s">
        <v>25627</v>
      </c>
      <c r="D69" s="51">
        <f t="shared" si="5"/>
        <v>594.26229508196718</v>
      </c>
      <c r="E69" s="358">
        <v>725</v>
      </c>
      <c r="F69" s="85">
        <v>93</v>
      </c>
      <c r="G69" s="390">
        <f t="shared" si="4"/>
        <v>1</v>
      </c>
      <c r="H69" s="397">
        <f t="shared" si="3"/>
        <v>594.26</v>
      </c>
      <c r="I69" s="393">
        <f t="shared" si="6"/>
        <v>724.99720000000002</v>
      </c>
    </row>
    <row r="70" spans="1:9" ht="101.55" customHeight="1" thickBot="1">
      <c r="A70" s="375"/>
      <c r="B70" s="378" t="s">
        <v>24088</v>
      </c>
      <c r="C70" s="376" t="s">
        <v>25628</v>
      </c>
      <c r="D70" s="51">
        <f t="shared" si="5"/>
        <v>502.45901639344265</v>
      </c>
      <c r="E70" s="358">
        <v>613</v>
      </c>
      <c r="F70" s="85">
        <v>93</v>
      </c>
      <c r="G70" s="390">
        <f t="shared" si="4"/>
        <v>1</v>
      </c>
      <c r="H70" s="397">
        <f t="shared" ref="H70:H95" si="7">ROUND(D70*G70,2)</f>
        <v>502.46</v>
      </c>
      <c r="I70" s="393">
        <f t="shared" si="6"/>
        <v>613.00119999999993</v>
      </c>
    </row>
    <row r="71" spans="1:9" ht="101.55" customHeight="1" thickBot="1">
      <c r="A71" s="375"/>
      <c r="B71" s="378" t="s">
        <v>24073</v>
      </c>
      <c r="C71" s="376" t="s">
        <v>25629</v>
      </c>
      <c r="D71" s="51">
        <f t="shared" si="5"/>
        <v>721.31147540983613</v>
      </c>
      <c r="E71" s="358">
        <v>880</v>
      </c>
      <c r="F71" s="85">
        <v>93</v>
      </c>
      <c r="G71" s="390">
        <f t="shared" si="4"/>
        <v>1</v>
      </c>
      <c r="H71" s="397">
        <f t="shared" si="7"/>
        <v>721.31</v>
      </c>
      <c r="I71" s="393">
        <f t="shared" si="6"/>
        <v>879.99819999999988</v>
      </c>
    </row>
    <row r="72" spans="1:9" ht="101.55" customHeight="1" thickBot="1">
      <c r="A72" s="375"/>
      <c r="B72" s="378" t="s">
        <v>24072</v>
      </c>
      <c r="C72" s="376" t="s">
        <v>25630</v>
      </c>
      <c r="D72" s="51">
        <f t="shared" si="5"/>
        <v>201.63934426229508</v>
      </c>
      <c r="E72" s="358">
        <v>246</v>
      </c>
      <c r="F72" s="85">
        <v>93</v>
      </c>
      <c r="G72" s="390">
        <f t="shared" si="4"/>
        <v>1</v>
      </c>
      <c r="H72" s="397">
        <f t="shared" si="7"/>
        <v>201.64</v>
      </c>
      <c r="I72" s="393">
        <f t="shared" si="6"/>
        <v>246.00079999999997</v>
      </c>
    </row>
    <row r="73" spans="1:9" ht="101.55" customHeight="1" thickBot="1">
      <c r="A73" s="375"/>
      <c r="B73" s="378" t="s">
        <v>24069</v>
      </c>
      <c r="C73" s="376" t="s">
        <v>25631</v>
      </c>
      <c r="D73" s="51">
        <f t="shared" si="5"/>
        <v>319.67213114754099</v>
      </c>
      <c r="E73" s="358">
        <v>390</v>
      </c>
      <c r="F73" s="85">
        <v>93</v>
      </c>
      <c r="G73" s="390">
        <f t="shared" si="4"/>
        <v>1</v>
      </c>
      <c r="H73" s="397">
        <f t="shared" si="7"/>
        <v>319.67</v>
      </c>
      <c r="I73" s="393">
        <f t="shared" si="6"/>
        <v>389.99740000000003</v>
      </c>
    </row>
    <row r="74" spans="1:9" ht="101.55" customHeight="1" thickBot="1">
      <c r="A74" s="375"/>
      <c r="B74" s="378" t="s">
        <v>24057</v>
      </c>
      <c r="C74" s="376" t="s">
        <v>25632</v>
      </c>
      <c r="D74" s="51">
        <f t="shared" si="5"/>
        <v>269.67213114754099</v>
      </c>
      <c r="E74" s="358">
        <v>329</v>
      </c>
      <c r="F74" s="85">
        <v>93</v>
      </c>
      <c r="G74" s="390">
        <f t="shared" si="4"/>
        <v>1</v>
      </c>
      <c r="H74" s="397">
        <f t="shared" si="7"/>
        <v>269.67</v>
      </c>
      <c r="I74" s="393">
        <f t="shared" si="6"/>
        <v>328.99740000000003</v>
      </c>
    </row>
    <row r="75" spans="1:9" ht="101.55" customHeight="1" thickBot="1">
      <c r="A75" s="375"/>
      <c r="B75" s="378" t="s">
        <v>25633</v>
      </c>
      <c r="C75" s="376" t="s">
        <v>25634</v>
      </c>
      <c r="D75" s="51">
        <f t="shared" si="5"/>
        <v>619.67213114754099</v>
      </c>
      <c r="E75" s="358">
        <v>756</v>
      </c>
      <c r="F75" s="85">
        <v>93</v>
      </c>
      <c r="G75" s="390">
        <f t="shared" si="4"/>
        <v>1</v>
      </c>
      <c r="H75" s="397">
        <f t="shared" si="7"/>
        <v>619.66999999999996</v>
      </c>
      <c r="I75" s="393">
        <f t="shared" si="6"/>
        <v>755.99739999999997</v>
      </c>
    </row>
    <row r="76" spans="1:9" ht="101.55" customHeight="1" thickBot="1">
      <c r="A76" s="375"/>
      <c r="B76" s="378" t="s">
        <v>24066</v>
      </c>
      <c r="C76" s="376" t="s">
        <v>25635</v>
      </c>
      <c r="D76" s="51">
        <f t="shared" si="5"/>
        <v>354.91803278688525</v>
      </c>
      <c r="E76" s="358">
        <v>433</v>
      </c>
      <c r="F76" s="85">
        <v>93</v>
      </c>
      <c r="G76" s="390">
        <f t="shared" si="4"/>
        <v>1</v>
      </c>
      <c r="H76" s="397">
        <f t="shared" si="7"/>
        <v>354.92</v>
      </c>
      <c r="I76" s="393">
        <f t="shared" si="6"/>
        <v>433.00240000000002</v>
      </c>
    </row>
    <row r="77" spans="1:9" ht="101.55" customHeight="1" thickBot="1">
      <c r="A77" s="375"/>
      <c r="B77" s="378" t="s">
        <v>24063</v>
      </c>
      <c r="C77" s="376" t="s">
        <v>25636</v>
      </c>
      <c r="D77" s="51">
        <f t="shared" si="5"/>
        <v>475.40983606557376</v>
      </c>
      <c r="E77" s="358">
        <v>580</v>
      </c>
      <c r="F77" s="85">
        <v>93</v>
      </c>
      <c r="G77" s="390">
        <f t="shared" si="4"/>
        <v>1</v>
      </c>
      <c r="H77" s="397">
        <f t="shared" si="7"/>
        <v>475.41</v>
      </c>
      <c r="I77" s="393">
        <f t="shared" si="6"/>
        <v>580.00020000000006</v>
      </c>
    </row>
    <row r="78" spans="1:9" ht="101.55" customHeight="1" thickBot="1">
      <c r="A78" s="375"/>
      <c r="B78" s="378" t="s">
        <v>24060</v>
      </c>
      <c r="C78" s="376" t="s">
        <v>25637</v>
      </c>
      <c r="D78" s="51">
        <f t="shared" si="5"/>
        <v>401.63934426229508</v>
      </c>
      <c r="E78" s="358">
        <v>490</v>
      </c>
      <c r="F78" s="85">
        <v>93</v>
      </c>
      <c r="G78" s="390">
        <f t="shared" si="4"/>
        <v>1</v>
      </c>
      <c r="H78" s="397">
        <f t="shared" si="7"/>
        <v>401.64</v>
      </c>
      <c r="I78" s="393">
        <f t="shared" si="6"/>
        <v>490.00079999999997</v>
      </c>
    </row>
    <row r="79" spans="1:9" ht="96.75" customHeight="1" thickBot="1">
      <c r="A79" s="375"/>
      <c r="B79" s="378" t="s">
        <v>24038</v>
      </c>
      <c r="C79" s="376" t="s">
        <v>25638</v>
      </c>
      <c r="D79" s="51">
        <f t="shared" si="5"/>
        <v>577.04918032786884</v>
      </c>
      <c r="E79" s="358">
        <v>704</v>
      </c>
      <c r="F79" s="85">
        <v>93</v>
      </c>
      <c r="G79" s="390">
        <f t="shared" si="4"/>
        <v>1</v>
      </c>
      <c r="H79" s="397">
        <f t="shared" si="7"/>
        <v>577.04999999999995</v>
      </c>
      <c r="I79" s="393">
        <f t="shared" si="6"/>
        <v>704.00099999999998</v>
      </c>
    </row>
    <row r="80" spans="1:9" ht="96.75" customHeight="1" thickBot="1">
      <c r="A80" s="375"/>
      <c r="B80" s="378" t="s">
        <v>24077</v>
      </c>
      <c r="C80" s="376" t="s">
        <v>25639</v>
      </c>
      <c r="D80" s="51">
        <f t="shared" si="5"/>
        <v>252.45901639344262</v>
      </c>
      <c r="E80" s="358">
        <v>308</v>
      </c>
      <c r="F80" s="85">
        <v>93</v>
      </c>
      <c r="G80" s="390">
        <f t="shared" si="4"/>
        <v>1</v>
      </c>
      <c r="H80" s="397">
        <f t="shared" si="7"/>
        <v>252.46</v>
      </c>
      <c r="I80" s="393">
        <f t="shared" si="6"/>
        <v>308.00119999999998</v>
      </c>
    </row>
    <row r="81" spans="1:9" ht="96.75" customHeight="1" thickBot="1">
      <c r="A81" s="375"/>
      <c r="B81" s="378" t="s">
        <v>24080</v>
      </c>
      <c r="C81" s="376" t="s">
        <v>25640</v>
      </c>
      <c r="D81" s="51">
        <f t="shared" si="5"/>
        <v>399.18032786885249</v>
      </c>
      <c r="E81" s="358">
        <v>487</v>
      </c>
      <c r="F81" s="85">
        <v>93</v>
      </c>
      <c r="G81" s="390">
        <f t="shared" si="4"/>
        <v>1</v>
      </c>
      <c r="H81" s="397">
        <f t="shared" si="7"/>
        <v>399.18</v>
      </c>
      <c r="I81" s="393">
        <f t="shared" si="6"/>
        <v>486.99959999999999</v>
      </c>
    </row>
    <row r="82" spans="1:9" ht="96.75" customHeight="1" thickBot="1">
      <c r="A82" s="375"/>
      <c r="B82" s="378" t="s">
        <v>24092</v>
      </c>
      <c r="C82" s="376" t="s">
        <v>25641</v>
      </c>
      <c r="D82" s="51">
        <f t="shared" si="5"/>
        <v>337.70491803278691</v>
      </c>
      <c r="E82" s="358">
        <v>412</v>
      </c>
      <c r="F82" s="85">
        <v>93</v>
      </c>
      <c r="G82" s="390">
        <f t="shared" si="4"/>
        <v>1</v>
      </c>
      <c r="H82" s="397">
        <f t="shared" si="7"/>
        <v>337.7</v>
      </c>
      <c r="I82" s="393">
        <f t="shared" si="6"/>
        <v>411.99399999999997</v>
      </c>
    </row>
    <row r="83" spans="1:9" ht="96.75" customHeight="1" thickBot="1">
      <c r="A83" s="375"/>
      <c r="B83" s="378" t="s">
        <v>25642</v>
      </c>
      <c r="C83" s="376" t="s">
        <v>25643</v>
      </c>
      <c r="D83" s="51">
        <f t="shared" si="5"/>
        <v>774.5901639344263</v>
      </c>
      <c r="E83" s="358">
        <v>945</v>
      </c>
      <c r="F83" s="85">
        <v>93</v>
      </c>
      <c r="G83" s="390">
        <f t="shared" si="4"/>
        <v>1</v>
      </c>
      <c r="H83" s="397">
        <f t="shared" si="7"/>
        <v>774.59</v>
      </c>
      <c r="I83" s="393">
        <f t="shared" si="6"/>
        <v>944.99980000000005</v>
      </c>
    </row>
    <row r="84" spans="1:9" ht="96.75" customHeight="1" thickBot="1">
      <c r="A84" s="375"/>
      <c r="B84" s="378" t="s">
        <v>24083</v>
      </c>
      <c r="C84" s="376" t="s">
        <v>25644</v>
      </c>
      <c r="D84" s="51">
        <f t="shared" si="5"/>
        <v>443.44262295081967</v>
      </c>
      <c r="E84" s="358">
        <v>541</v>
      </c>
      <c r="F84" s="85">
        <v>93</v>
      </c>
      <c r="G84" s="390">
        <f t="shared" si="4"/>
        <v>1</v>
      </c>
      <c r="H84" s="397">
        <f t="shared" si="7"/>
        <v>443.44</v>
      </c>
      <c r="I84" s="393">
        <f t="shared" si="6"/>
        <v>540.99680000000001</v>
      </c>
    </row>
    <row r="85" spans="1:9" ht="96.75" customHeight="1" thickBot="1">
      <c r="A85" s="375"/>
      <c r="B85" s="378" t="s">
        <v>24086</v>
      </c>
      <c r="C85" s="376" t="s">
        <v>25645</v>
      </c>
      <c r="D85" s="51">
        <f t="shared" si="5"/>
        <v>594.26229508196718</v>
      </c>
      <c r="E85" s="358">
        <v>725</v>
      </c>
      <c r="F85" s="85">
        <v>93</v>
      </c>
      <c r="G85" s="390">
        <f t="shared" si="4"/>
        <v>1</v>
      </c>
      <c r="H85" s="397">
        <f t="shared" si="7"/>
        <v>594.26</v>
      </c>
      <c r="I85" s="393">
        <f t="shared" si="6"/>
        <v>724.99720000000002</v>
      </c>
    </row>
    <row r="86" spans="1:9" ht="96.75" customHeight="1" thickBot="1">
      <c r="A86" s="375"/>
      <c r="B86" s="378" t="s">
        <v>24089</v>
      </c>
      <c r="C86" s="376" t="s">
        <v>25646</v>
      </c>
      <c r="D86" s="51">
        <f t="shared" si="5"/>
        <v>502.45901639344265</v>
      </c>
      <c r="E86" s="358">
        <v>613</v>
      </c>
      <c r="F86" s="85">
        <v>93</v>
      </c>
      <c r="G86" s="390">
        <f t="shared" si="4"/>
        <v>1</v>
      </c>
      <c r="H86" s="397">
        <f t="shared" si="7"/>
        <v>502.46</v>
      </c>
      <c r="I86" s="393">
        <f t="shared" si="6"/>
        <v>613.00119999999993</v>
      </c>
    </row>
    <row r="87" spans="1:9" ht="96.75" customHeight="1" thickBot="1">
      <c r="A87" s="375"/>
      <c r="B87" s="378" t="s">
        <v>24074</v>
      </c>
      <c r="C87" s="376" t="s">
        <v>25647</v>
      </c>
      <c r="D87" s="51">
        <f t="shared" si="5"/>
        <v>721.31147540983613</v>
      </c>
      <c r="E87" s="358">
        <v>880</v>
      </c>
      <c r="F87" s="85">
        <v>93</v>
      </c>
      <c r="G87" s="390">
        <f t="shared" si="4"/>
        <v>1</v>
      </c>
      <c r="H87" s="397">
        <f t="shared" si="7"/>
        <v>721.31</v>
      </c>
      <c r="I87" s="393">
        <f t="shared" si="6"/>
        <v>879.99819999999988</v>
      </c>
    </row>
    <row r="88" spans="1:9" ht="96.75" customHeight="1" thickBot="1">
      <c r="A88" s="375"/>
      <c r="B88" s="378" t="s">
        <v>24070</v>
      </c>
      <c r="C88" s="376" t="s">
        <v>25648</v>
      </c>
      <c r="D88" s="51">
        <f t="shared" si="5"/>
        <v>201.63934426229508</v>
      </c>
      <c r="E88" s="358">
        <v>246</v>
      </c>
      <c r="F88" s="85">
        <v>93</v>
      </c>
      <c r="G88" s="390">
        <f t="shared" si="4"/>
        <v>1</v>
      </c>
      <c r="H88" s="397">
        <f t="shared" si="7"/>
        <v>201.64</v>
      </c>
      <c r="I88" s="393">
        <f t="shared" si="6"/>
        <v>246.00079999999997</v>
      </c>
    </row>
    <row r="89" spans="1:9" ht="96.75" customHeight="1" thickBot="1">
      <c r="A89" s="375"/>
      <c r="B89" s="378" t="s">
        <v>24067</v>
      </c>
      <c r="C89" s="376" t="s">
        <v>25649</v>
      </c>
      <c r="D89" s="51">
        <f t="shared" si="5"/>
        <v>319.67213114754099</v>
      </c>
      <c r="E89" s="358">
        <v>390</v>
      </c>
      <c r="F89" s="85">
        <v>93</v>
      </c>
      <c r="G89" s="390">
        <f t="shared" si="4"/>
        <v>1</v>
      </c>
      <c r="H89" s="397">
        <f t="shared" si="7"/>
        <v>319.67</v>
      </c>
      <c r="I89" s="393">
        <f t="shared" si="6"/>
        <v>389.99740000000003</v>
      </c>
    </row>
    <row r="90" spans="1:9" ht="96.75" customHeight="1" thickBot="1">
      <c r="A90" s="375"/>
      <c r="B90" s="378" t="s">
        <v>24055</v>
      </c>
      <c r="C90" s="376" t="s">
        <v>25650</v>
      </c>
      <c r="D90" s="51">
        <f t="shared" si="5"/>
        <v>269.67213114754099</v>
      </c>
      <c r="E90" s="358">
        <v>329</v>
      </c>
      <c r="F90" s="85">
        <v>93</v>
      </c>
      <c r="G90" s="390">
        <f t="shared" si="4"/>
        <v>1</v>
      </c>
      <c r="H90" s="397">
        <f t="shared" si="7"/>
        <v>269.67</v>
      </c>
      <c r="I90" s="393">
        <f t="shared" si="6"/>
        <v>328.99740000000003</v>
      </c>
    </row>
    <row r="91" spans="1:9" ht="96.75" customHeight="1" thickBot="1">
      <c r="A91" s="375"/>
      <c r="B91" s="378" t="s">
        <v>25651</v>
      </c>
      <c r="C91" s="376" t="s">
        <v>25652</v>
      </c>
      <c r="D91" s="51">
        <f t="shared" si="5"/>
        <v>619.67213114754099</v>
      </c>
      <c r="E91" s="358">
        <v>756</v>
      </c>
      <c r="F91" s="85">
        <v>93</v>
      </c>
      <c r="G91" s="390">
        <f t="shared" si="4"/>
        <v>1</v>
      </c>
      <c r="H91" s="397">
        <f t="shared" si="7"/>
        <v>619.66999999999996</v>
      </c>
      <c r="I91" s="393">
        <f t="shared" si="6"/>
        <v>755.99739999999997</v>
      </c>
    </row>
    <row r="92" spans="1:9" ht="96.75" customHeight="1" thickBot="1">
      <c r="A92" s="375"/>
      <c r="B92" s="378" t="s">
        <v>24064</v>
      </c>
      <c r="C92" s="376" t="s">
        <v>25653</v>
      </c>
      <c r="D92" s="51">
        <f t="shared" si="5"/>
        <v>354.91803278688525</v>
      </c>
      <c r="E92" s="358">
        <v>433</v>
      </c>
      <c r="F92" s="85">
        <v>93</v>
      </c>
      <c r="G92" s="390">
        <f t="shared" si="4"/>
        <v>1</v>
      </c>
      <c r="H92" s="397">
        <f t="shared" si="7"/>
        <v>354.92</v>
      </c>
      <c r="I92" s="393">
        <f t="shared" si="6"/>
        <v>433.00240000000002</v>
      </c>
    </row>
    <row r="93" spans="1:9" ht="96.75" customHeight="1" thickBot="1">
      <c r="A93" s="375"/>
      <c r="B93" s="378" t="s">
        <v>24061</v>
      </c>
      <c r="C93" s="376" t="s">
        <v>25654</v>
      </c>
      <c r="D93" s="51">
        <f t="shared" si="5"/>
        <v>475.40983606557376</v>
      </c>
      <c r="E93" s="358">
        <v>580</v>
      </c>
      <c r="F93" s="85">
        <v>93</v>
      </c>
      <c r="G93" s="390">
        <f t="shared" si="4"/>
        <v>1</v>
      </c>
      <c r="H93" s="397">
        <f t="shared" si="7"/>
        <v>475.41</v>
      </c>
      <c r="I93" s="393">
        <f t="shared" si="6"/>
        <v>580.00020000000006</v>
      </c>
    </row>
    <row r="94" spans="1:9" ht="96.75" customHeight="1">
      <c r="A94" s="379"/>
      <c r="B94" s="380" t="s">
        <v>24058</v>
      </c>
      <c r="C94" s="381" t="s">
        <v>25655</v>
      </c>
      <c r="D94" s="382">
        <f t="shared" si="5"/>
        <v>401.63934426229508</v>
      </c>
      <c r="E94" s="383">
        <v>490</v>
      </c>
      <c r="F94" s="384">
        <v>93</v>
      </c>
      <c r="G94" s="391">
        <f t="shared" si="4"/>
        <v>1</v>
      </c>
      <c r="H94" s="397">
        <f t="shared" si="7"/>
        <v>401.64</v>
      </c>
      <c r="I94" s="394">
        <f t="shared" si="6"/>
        <v>490.00079999999997</v>
      </c>
    </row>
    <row r="95" spans="1:9" ht="96.75" customHeight="1" thickBot="1">
      <c r="A95" s="385"/>
      <c r="B95" s="386" t="s">
        <v>24036</v>
      </c>
      <c r="C95" s="386" t="s">
        <v>25656</v>
      </c>
      <c r="D95" s="387">
        <f t="shared" si="5"/>
        <v>577.04918032786884</v>
      </c>
      <c r="E95" s="388">
        <v>704</v>
      </c>
      <c r="F95" s="389">
        <v>93</v>
      </c>
      <c r="G95" s="392">
        <f t="shared" si="4"/>
        <v>1</v>
      </c>
      <c r="H95" s="398">
        <f t="shared" si="7"/>
        <v>577.04999999999995</v>
      </c>
      <c r="I95" s="395">
        <f t="shared" si="6"/>
        <v>704.00099999999998</v>
      </c>
    </row>
    <row r="96" spans="1:9" ht="96.75" customHeight="1">
      <c r="A96" s="33"/>
      <c r="B96" s="35"/>
      <c r="C96" s="34"/>
      <c r="D96" s="34"/>
      <c r="E96" s="38"/>
      <c r="F96" s="33"/>
    </row>
    <row r="97" spans="1:6" ht="96.75" customHeight="1">
      <c r="A97" s="33"/>
      <c r="B97" s="35"/>
      <c r="C97" s="34"/>
      <c r="D97" s="34"/>
      <c r="E97" s="38"/>
      <c r="F97" s="33"/>
    </row>
    <row r="98" spans="1:6" ht="96.75" customHeight="1">
      <c r="A98" s="33"/>
      <c r="B98" s="35"/>
      <c r="C98" s="34"/>
      <c r="D98" s="34"/>
      <c r="E98" s="38"/>
      <c r="F98" s="33"/>
    </row>
    <row r="99" spans="1:6" ht="96.75" customHeight="1">
      <c r="A99" s="33"/>
      <c r="B99" s="35"/>
      <c r="C99" s="34"/>
      <c r="D99" s="34"/>
      <c r="E99" s="38"/>
      <c r="F99" s="33"/>
    </row>
    <row r="100" spans="1:6" ht="96.75" customHeight="1">
      <c r="A100" s="33"/>
      <c r="B100" s="35"/>
      <c r="C100" s="34"/>
      <c r="D100" s="34"/>
      <c r="E100" s="38"/>
      <c r="F100" s="33"/>
    </row>
    <row r="101" spans="1:6" ht="96.75" customHeight="1">
      <c r="A101" s="33"/>
      <c r="B101" s="35"/>
      <c r="C101" s="34"/>
      <c r="D101" s="34"/>
      <c r="E101" s="38"/>
      <c r="F101" s="33"/>
    </row>
    <row r="102" spans="1:6" ht="96.75" customHeight="1">
      <c r="A102" s="33"/>
      <c r="B102" s="35"/>
      <c r="C102" s="34"/>
      <c r="D102" s="34"/>
      <c r="E102" s="38"/>
      <c r="F102" s="33"/>
    </row>
    <row r="103" spans="1:6" ht="96.75" customHeight="1">
      <c r="A103" s="33"/>
      <c r="B103" s="35"/>
      <c r="C103" s="34"/>
      <c r="D103" s="34"/>
      <c r="E103" s="38"/>
      <c r="F103" s="33"/>
    </row>
    <row r="104" spans="1:6" ht="96.75" customHeight="1">
      <c r="A104" s="33"/>
      <c r="B104" s="35"/>
      <c r="C104" s="34"/>
      <c r="D104" s="34"/>
      <c r="E104" s="38"/>
      <c r="F104" s="33"/>
    </row>
    <row r="105" spans="1:6" ht="96.75" customHeight="1">
      <c r="A105" s="33"/>
      <c r="B105" s="35"/>
      <c r="C105" s="34"/>
      <c r="D105" s="34"/>
      <c r="E105" s="38"/>
      <c r="F105" s="33"/>
    </row>
    <row r="106" spans="1:6" ht="96.75" customHeight="1">
      <c r="A106" s="33"/>
      <c r="B106" s="35"/>
      <c r="C106" s="34"/>
      <c r="D106" s="34"/>
      <c r="E106" s="38"/>
      <c r="F106" s="33"/>
    </row>
    <row r="107" spans="1:6" ht="96.75" customHeight="1">
      <c r="A107" s="33"/>
      <c r="B107" s="35"/>
      <c r="C107" s="34"/>
      <c r="D107" s="34"/>
      <c r="E107" s="38"/>
      <c r="F107" s="33"/>
    </row>
    <row r="108" spans="1:6" ht="96.75" customHeight="1">
      <c r="A108" s="33"/>
      <c r="B108" s="35"/>
      <c r="C108" s="34"/>
      <c r="D108" s="34"/>
      <c r="E108" s="38"/>
      <c r="F108" s="33"/>
    </row>
    <row r="109" spans="1:6" ht="96.75" customHeight="1">
      <c r="A109" s="33"/>
      <c r="B109" s="35"/>
      <c r="C109" s="34"/>
      <c r="D109" s="34"/>
      <c r="E109" s="38"/>
      <c r="F109" s="33"/>
    </row>
    <row r="110" spans="1:6" ht="96.75" customHeight="1">
      <c r="A110" s="33"/>
      <c r="B110" s="35"/>
      <c r="C110" s="34"/>
      <c r="D110" s="34"/>
      <c r="E110" s="38"/>
      <c r="F110" s="33"/>
    </row>
    <row r="111" spans="1:6" ht="96.75" customHeight="1">
      <c r="A111" s="33"/>
      <c r="B111" s="35"/>
      <c r="C111" s="34"/>
      <c r="D111" s="34"/>
      <c r="E111" s="38"/>
      <c r="F111" s="33"/>
    </row>
    <row r="112" spans="1:6" ht="96.75" customHeight="1">
      <c r="A112" s="33"/>
      <c r="B112" s="35"/>
      <c r="C112" s="34"/>
      <c r="D112" s="34"/>
      <c r="E112" s="38"/>
      <c r="F112" s="33"/>
    </row>
    <row r="113" spans="1:6" ht="96.75" customHeight="1">
      <c r="A113" s="33"/>
      <c r="B113" s="35"/>
      <c r="C113" s="34"/>
      <c r="D113" s="34"/>
      <c r="E113" s="38"/>
      <c r="F113" s="33"/>
    </row>
    <row r="114" spans="1:6" ht="96.75" customHeight="1">
      <c r="A114" s="33"/>
      <c r="B114" s="35"/>
      <c r="C114" s="34"/>
      <c r="D114" s="34"/>
      <c r="E114" s="38"/>
      <c r="F114" s="33"/>
    </row>
    <row r="115" spans="1:6" ht="96.75" customHeight="1">
      <c r="A115" s="33"/>
      <c r="B115" s="35"/>
      <c r="C115" s="34"/>
      <c r="D115" s="34"/>
      <c r="E115" s="38"/>
      <c r="F115" s="33"/>
    </row>
    <row r="116" spans="1:6" ht="96.75" customHeight="1">
      <c r="A116" s="33"/>
      <c r="B116" s="35"/>
      <c r="C116" s="34"/>
      <c r="D116" s="34"/>
      <c r="E116" s="38"/>
      <c r="F116" s="33"/>
    </row>
    <row r="117" spans="1:6" ht="96.75" customHeight="1">
      <c r="A117" s="33"/>
      <c r="B117" s="35"/>
      <c r="C117" s="34"/>
      <c r="D117" s="34"/>
      <c r="E117" s="38"/>
      <c r="F117" s="33"/>
    </row>
    <row r="118" spans="1:6" ht="96.75" customHeight="1">
      <c r="A118" s="33"/>
      <c r="B118" s="35"/>
      <c r="C118" s="34"/>
      <c r="D118" s="34"/>
      <c r="E118" s="38"/>
      <c r="F118" s="33"/>
    </row>
    <row r="119" spans="1:6" ht="96.75" customHeight="1">
      <c r="A119" s="33"/>
      <c r="B119" s="35"/>
      <c r="C119" s="34"/>
      <c r="D119" s="34"/>
      <c r="E119" s="38"/>
      <c r="F119" s="33"/>
    </row>
    <row r="120" spans="1:6" ht="96.75" customHeight="1">
      <c r="A120" s="33"/>
      <c r="B120" s="35"/>
      <c r="C120" s="34"/>
      <c r="D120" s="34"/>
      <c r="E120" s="38"/>
      <c r="F120" s="33"/>
    </row>
    <row r="121" spans="1:6" ht="96.75" customHeight="1">
      <c r="A121" s="33"/>
      <c r="B121" s="35"/>
      <c r="C121" s="34"/>
      <c r="D121" s="34"/>
      <c r="E121" s="38"/>
      <c r="F121" s="33"/>
    </row>
    <row r="122" spans="1:6" ht="96.75" customHeight="1">
      <c r="A122" s="33"/>
      <c r="B122" s="35"/>
      <c r="C122" s="34"/>
      <c r="D122" s="34"/>
      <c r="E122" s="38"/>
      <c r="F122" s="33"/>
    </row>
    <row r="123" spans="1:6" ht="96.75" customHeight="1">
      <c r="A123" s="33"/>
      <c r="B123" s="35"/>
      <c r="C123" s="34"/>
      <c r="D123" s="34"/>
      <c r="E123" s="38"/>
      <c r="F123" s="33"/>
    </row>
    <row r="124" spans="1:6" ht="96.75" customHeight="1">
      <c r="A124" s="33"/>
      <c r="B124" s="35"/>
      <c r="C124" s="34"/>
      <c r="D124" s="34"/>
      <c r="E124" s="38"/>
      <c r="F124" s="33"/>
    </row>
    <row r="125" spans="1:6" ht="96.75" customHeight="1">
      <c r="A125" s="33"/>
      <c r="B125" s="35"/>
      <c r="C125" s="34"/>
      <c r="D125" s="34"/>
      <c r="E125" s="38"/>
      <c r="F125" s="33"/>
    </row>
    <row r="126" spans="1:6" ht="96.75" customHeight="1">
      <c r="A126" s="33"/>
      <c r="B126" s="35"/>
      <c r="C126" s="34"/>
      <c r="D126" s="34"/>
      <c r="E126" s="38"/>
      <c r="F126" s="33"/>
    </row>
    <row r="127" spans="1:6" ht="96.75" customHeight="1">
      <c r="A127" s="33"/>
      <c r="B127" s="35"/>
      <c r="C127" s="34"/>
      <c r="D127" s="34"/>
      <c r="E127" s="38"/>
      <c r="F127" s="33"/>
    </row>
    <row r="128" spans="1:6" ht="96.75" customHeight="1">
      <c r="A128" s="33"/>
      <c r="B128" s="35"/>
      <c r="C128" s="34"/>
      <c r="D128" s="34"/>
      <c r="E128" s="38"/>
      <c r="F128" s="33"/>
    </row>
    <row r="129" spans="1:6" ht="96.75" customHeight="1">
      <c r="A129" s="33"/>
      <c r="B129" s="35"/>
      <c r="C129" s="34"/>
      <c r="D129" s="34"/>
      <c r="E129" s="38"/>
      <c r="F129" s="33"/>
    </row>
    <row r="130" spans="1:6" ht="96.75" customHeight="1">
      <c r="A130" s="33"/>
      <c r="B130" s="35"/>
      <c r="C130" s="34"/>
      <c r="D130" s="34"/>
      <c r="E130" s="38"/>
      <c r="F130" s="33"/>
    </row>
    <row r="131" spans="1:6" ht="96.75" customHeight="1">
      <c r="A131" s="33"/>
      <c r="B131" s="35"/>
      <c r="C131" s="34"/>
      <c r="D131" s="34"/>
      <c r="E131" s="38"/>
      <c r="F131" s="33"/>
    </row>
    <row r="132" spans="1:6" ht="96.75" customHeight="1">
      <c r="A132" s="33"/>
      <c r="B132" s="35"/>
      <c r="C132" s="34"/>
      <c r="D132" s="34"/>
      <c r="E132" s="38"/>
      <c r="F132" s="33"/>
    </row>
    <row r="133" spans="1:6" ht="96.75" customHeight="1">
      <c r="A133" s="33"/>
      <c r="B133" s="35"/>
      <c r="C133" s="34"/>
      <c r="D133" s="34"/>
      <c r="E133" s="38"/>
      <c r="F133" s="33"/>
    </row>
    <row r="134" spans="1:6" ht="96.75" customHeight="1">
      <c r="A134" s="33"/>
      <c r="B134" s="35"/>
      <c r="C134" s="34"/>
      <c r="D134" s="34"/>
      <c r="E134" s="38"/>
      <c r="F134" s="33"/>
    </row>
    <row r="135" spans="1:6" ht="96.75" customHeight="1">
      <c r="A135" s="33"/>
      <c r="B135" s="35"/>
      <c r="C135" s="34"/>
      <c r="D135" s="34"/>
      <c r="E135" s="38"/>
      <c r="F135" s="33"/>
    </row>
    <row r="136" spans="1:6" ht="96.75" customHeight="1">
      <c r="A136" s="33"/>
      <c r="B136" s="35"/>
      <c r="C136" s="34"/>
      <c r="D136" s="34"/>
      <c r="E136" s="38"/>
      <c r="F136" s="33"/>
    </row>
    <row r="137" spans="1:6" ht="96.75" customHeight="1">
      <c r="A137" s="33"/>
      <c r="B137" s="35"/>
      <c r="C137" s="34"/>
      <c r="D137" s="34"/>
      <c r="E137" s="38"/>
      <c r="F137" s="33"/>
    </row>
    <row r="138" spans="1:6" ht="96.75" customHeight="1">
      <c r="A138" s="33"/>
      <c r="B138" s="35"/>
      <c r="C138" s="34"/>
      <c r="D138" s="34"/>
      <c r="E138" s="38"/>
      <c r="F138" s="33"/>
    </row>
    <row r="139" spans="1:6" ht="96.75" customHeight="1">
      <c r="A139" s="33"/>
      <c r="B139" s="35"/>
      <c r="C139" s="34"/>
      <c r="D139" s="34"/>
      <c r="E139" s="38"/>
      <c r="F139" s="33"/>
    </row>
    <row r="140" spans="1:6" ht="96.75" customHeight="1">
      <c r="A140" s="33"/>
      <c r="B140" s="35"/>
      <c r="C140" s="34"/>
      <c r="D140" s="34"/>
      <c r="E140" s="38"/>
      <c r="F140" s="33"/>
    </row>
    <row r="141" spans="1:6" ht="96.75" customHeight="1">
      <c r="A141" s="33"/>
      <c r="B141" s="35"/>
      <c r="C141" s="34"/>
      <c r="D141" s="34"/>
      <c r="E141" s="38"/>
      <c r="F141" s="33"/>
    </row>
    <row r="142" spans="1:6" ht="96.75" customHeight="1">
      <c r="A142" s="33"/>
      <c r="B142" s="35"/>
      <c r="C142" s="34"/>
      <c r="D142" s="34"/>
      <c r="E142" s="38"/>
      <c r="F142" s="33"/>
    </row>
    <row r="143" spans="1:6" ht="96.75" customHeight="1">
      <c r="A143" s="33"/>
      <c r="B143" s="35"/>
      <c r="C143" s="34"/>
      <c r="D143" s="34"/>
      <c r="E143" s="38"/>
      <c r="F143" s="33"/>
    </row>
    <row r="144" spans="1:6" ht="96.75" customHeight="1">
      <c r="A144" s="33"/>
      <c r="B144" s="35"/>
      <c r="C144" s="34"/>
      <c r="D144" s="34"/>
      <c r="E144" s="38"/>
      <c r="F144" s="33"/>
    </row>
    <row r="145" spans="1:6" ht="96.75" customHeight="1">
      <c r="A145" s="33"/>
      <c r="B145" s="35"/>
      <c r="C145" s="34"/>
      <c r="D145" s="34"/>
      <c r="E145" s="38"/>
      <c r="F145" s="33"/>
    </row>
    <row r="146" spans="1:6" ht="96.75" customHeight="1">
      <c r="A146" s="33"/>
      <c r="B146" s="35"/>
      <c r="C146" s="34"/>
      <c r="D146" s="34"/>
      <c r="E146" s="38"/>
      <c r="F146" s="33"/>
    </row>
    <row r="147" spans="1:6" ht="96.75" customHeight="1">
      <c r="A147" s="33"/>
      <c r="B147" s="35"/>
      <c r="C147" s="34"/>
      <c r="D147" s="34"/>
      <c r="E147" s="38"/>
      <c r="F147" s="33"/>
    </row>
    <row r="148" spans="1:6" ht="96.75" customHeight="1">
      <c r="A148" s="33"/>
      <c r="B148" s="35"/>
      <c r="C148" s="34"/>
      <c r="D148" s="34"/>
      <c r="E148" s="38"/>
      <c r="F148" s="33"/>
    </row>
    <row r="149" spans="1:6" ht="96.75" customHeight="1">
      <c r="A149" s="33"/>
      <c r="B149" s="35"/>
      <c r="C149" s="34"/>
      <c r="D149" s="34"/>
      <c r="E149" s="38"/>
      <c r="F149" s="33"/>
    </row>
    <row r="150" spans="1:6" ht="96.75" customHeight="1">
      <c r="A150" s="33"/>
      <c r="B150" s="35"/>
      <c r="C150" s="34"/>
      <c r="D150" s="34"/>
      <c r="E150" s="38"/>
      <c r="F150" s="33"/>
    </row>
    <row r="151" spans="1:6" ht="96.75" customHeight="1">
      <c r="A151" s="33"/>
      <c r="B151" s="35"/>
      <c r="C151" s="34"/>
      <c r="D151" s="34"/>
      <c r="E151" s="38"/>
      <c r="F151" s="33"/>
    </row>
    <row r="152" spans="1:6" ht="96.75" customHeight="1">
      <c r="A152" s="33"/>
      <c r="B152" s="35"/>
      <c r="C152" s="34"/>
      <c r="D152" s="34"/>
      <c r="E152" s="38"/>
      <c r="F152" s="33"/>
    </row>
    <row r="153" spans="1:6" ht="96.75" customHeight="1">
      <c r="A153" s="33"/>
      <c r="B153" s="35"/>
      <c r="C153" s="34"/>
      <c r="D153" s="34"/>
      <c r="E153" s="38"/>
      <c r="F153" s="33"/>
    </row>
    <row r="154" spans="1:6" ht="96.75" customHeight="1">
      <c r="A154" s="33"/>
      <c r="B154" s="35"/>
      <c r="C154" s="34"/>
      <c r="D154" s="34"/>
      <c r="E154" s="38"/>
      <c r="F154" s="33"/>
    </row>
    <row r="155" spans="1:6" ht="96.75" customHeight="1">
      <c r="A155" s="33"/>
      <c r="B155" s="35"/>
      <c r="C155" s="34"/>
      <c r="D155" s="34"/>
      <c r="E155" s="38"/>
      <c r="F155" s="33"/>
    </row>
    <row r="156" spans="1:6" ht="96.75" customHeight="1">
      <c r="A156" s="33"/>
      <c r="B156" s="35"/>
      <c r="C156" s="34"/>
      <c r="D156" s="34"/>
      <c r="E156" s="38"/>
      <c r="F156" s="33"/>
    </row>
    <row r="157" spans="1:6" ht="96.75" customHeight="1">
      <c r="A157" s="33"/>
      <c r="B157" s="35"/>
      <c r="C157" s="34"/>
      <c r="D157" s="34"/>
      <c r="E157" s="38"/>
      <c r="F157" s="33"/>
    </row>
    <row r="158" spans="1:6" ht="96.75" customHeight="1">
      <c r="A158" s="33"/>
      <c r="B158" s="35"/>
      <c r="C158" s="34"/>
      <c r="D158" s="34"/>
      <c r="E158" s="38"/>
      <c r="F158" s="33"/>
    </row>
    <row r="159" spans="1:6" ht="96.75" customHeight="1">
      <c r="A159" s="33"/>
      <c r="B159" s="35"/>
      <c r="C159" s="34"/>
      <c r="D159" s="34"/>
      <c r="E159" s="38"/>
      <c r="F159" s="33"/>
    </row>
    <row r="160" spans="1:6" ht="96.75" customHeight="1">
      <c r="A160" s="33"/>
      <c r="B160" s="35"/>
      <c r="C160" s="34"/>
      <c r="D160" s="34"/>
      <c r="E160" s="38"/>
      <c r="F160" s="33"/>
    </row>
    <row r="161" spans="1:6" ht="96.75" customHeight="1">
      <c r="A161" s="33"/>
      <c r="B161" s="35"/>
      <c r="C161" s="34"/>
      <c r="D161" s="34"/>
      <c r="E161" s="38"/>
      <c r="F161" s="33"/>
    </row>
    <row r="162" spans="1:6" ht="96.75" customHeight="1">
      <c r="A162" s="33"/>
      <c r="B162" s="35"/>
      <c r="C162" s="34"/>
      <c r="D162" s="34"/>
      <c r="E162" s="38"/>
      <c r="F162" s="33"/>
    </row>
    <row r="163" spans="1:6" ht="96.75" customHeight="1">
      <c r="A163" s="33"/>
      <c r="B163" s="35"/>
      <c r="C163" s="34"/>
      <c r="D163" s="34"/>
      <c r="E163" s="38"/>
      <c r="F163" s="33"/>
    </row>
    <row r="164" spans="1:6" ht="96.75" customHeight="1">
      <c r="A164" s="33"/>
      <c r="B164" s="35"/>
      <c r="C164" s="34"/>
      <c r="D164" s="34"/>
      <c r="E164" s="38"/>
      <c r="F164" s="33"/>
    </row>
    <row r="165" spans="1:6" ht="96.75" customHeight="1">
      <c r="A165" s="33"/>
      <c r="B165" s="35"/>
      <c r="C165" s="34"/>
      <c r="D165" s="34"/>
      <c r="E165" s="38"/>
      <c r="F165" s="33"/>
    </row>
    <row r="166" spans="1:6" ht="96.75" customHeight="1">
      <c r="A166" s="33"/>
      <c r="B166" s="35"/>
      <c r="C166" s="34"/>
      <c r="D166" s="34"/>
      <c r="E166" s="38"/>
      <c r="F166" s="33"/>
    </row>
    <row r="167" spans="1:6" ht="96.75" customHeight="1">
      <c r="A167" s="33"/>
      <c r="B167" s="35"/>
      <c r="C167" s="34"/>
      <c r="D167" s="34"/>
      <c r="E167" s="38"/>
      <c r="F167" s="33"/>
    </row>
    <row r="168" spans="1:6" ht="96.75" customHeight="1">
      <c r="A168" s="33"/>
      <c r="B168" s="35"/>
      <c r="C168" s="34"/>
      <c r="D168" s="34"/>
      <c r="E168" s="38"/>
      <c r="F168" s="33"/>
    </row>
    <row r="169" spans="1:6" ht="96.75" customHeight="1">
      <c r="A169" s="33"/>
      <c r="B169" s="35"/>
      <c r="C169" s="34"/>
      <c r="D169" s="34"/>
      <c r="E169" s="38"/>
      <c r="F169" s="33"/>
    </row>
    <row r="170" spans="1:6" ht="60" customHeight="1">
      <c r="A170" s="33"/>
      <c r="B170" s="35"/>
      <c r="C170" s="34"/>
      <c r="D170" s="34"/>
      <c r="E170" s="38"/>
      <c r="F170" s="33"/>
    </row>
    <row r="171" spans="1:6" ht="60" customHeight="1">
      <c r="A171" s="33"/>
      <c r="B171" s="35"/>
      <c r="C171" s="34"/>
      <c r="D171" s="34"/>
      <c r="E171" s="38"/>
      <c r="F171" s="33"/>
    </row>
    <row r="172" spans="1:6" ht="60" customHeight="1">
      <c r="A172" s="33"/>
      <c r="B172" s="35"/>
      <c r="C172" s="34"/>
      <c r="D172" s="34"/>
      <c r="E172" s="38"/>
      <c r="F172" s="33"/>
    </row>
    <row r="173" spans="1:6" ht="60" customHeight="1">
      <c r="A173" s="33"/>
      <c r="B173" s="35"/>
      <c r="C173" s="34"/>
      <c r="D173" s="34"/>
      <c r="E173" s="38"/>
      <c r="F173" s="33"/>
    </row>
    <row r="174" spans="1:6" ht="60" customHeight="1">
      <c r="A174" s="33"/>
      <c r="B174" s="35"/>
      <c r="C174" s="34"/>
      <c r="D174" s="34"/>
      <c r="E174" s="38"/>
      <c r="F174" s="33"/>
    </row>
    <row r="175" spans="1:6" ht="60" customHeight="1">
      <c r="A175" s="33"/>
      <c r="B175" s="35"/>
      <c r="C175" s="34"/>
      <c r="D175" s="34"/>
      <c r="E175" s="38"/>
      <c r="F175" s="33"/>
    </row>
    <row r="176" spans="1:6" ht="60" customHeight="1">
      <c r="A176" s="33"/>
      <c r="B176" s="35"/>
      <c r="C176" s="34"/>
      <c r="D176" s="34"/>
      <c r="E176" s="38"/>
      <c r="F176" s="33"/>
    </row>
    <row r="177" spans="1:6" ht="60" customHeight="1">
      <c r="A177" s="33"/>
      <c r="B177" s="35"/>
      <c r="C177" s="34"/>
      <c r="D177" s="34"/>
      <c r="E177" s="38"/>
      <c r="F177" s="33"/>
    </row>
    <row r="178" spans="1:6" ht="60" customHeight="1">
      <c r="A178" s="33"/>
      <c r="B178" s="35"/>
      <c r="C178" s="34"/>
      <c r="D178" s="34"/>
      <c r="E178" s="38"/>
      <c r="F178" s="33"/>
    </row>
    <row r="179" spans="1:6" ht="60" customHeight="1">
      <c r="A179" s="33"/>
      <c r="B179" s="35"/>
      <c r="C179" s="34"/>
      <c r="D179" s="34"/>
      <c r="E179" s="38"/>
      <c r="F179" s="33"/>
    </row>
    <row r="180" spans="1:6" ht="60" customHeight="1">
      <c r="A180" s="33"/>
      <c r="B180" s="35"/>
      <c r="C180" s="34"/>
      <c r="D180" s="34"/>
      <c r="E180" s="38"/>
      <c r="F180" s="33"/>
    </row>
    <row r="181" spans="1:6" ht="60" customHeight="1">
      <c r="A181" s="33"/>
      <c r="B181" s="35"/>
      <c r="C181" s="34"/>
      <c r="D181" s="34"/>
      <c r="E181" s="38"/>
      <c r="F181" s="33"/>
    </row>
    <row r="182" spans="1:6" ht="60" customHeight="1">
      <c r="A182" s="33"/>
      <c r="B182" s="35"/>
      <c r="C182" s="34"/>
      <c r="D182" s="34"/>
      <c r="E182" s="38"/>
      <c r="F182" s="33"/>
    </row>
    <row r="183" spans="1:6" ht="60" customHeight="1">
      <c r="A183" s="33"/>
      <c r="B183" s="35"/>
      <c r="C183" s="34"/>
      <c r="D183" s="34"/>
      <c r="E183" s="38"/>
      <c r="F183" s="33"/>
    </row>
    <row r="184" spans="1:6" ht="60" customHeight="1">
      <c r="A184" s="33"/>
      <c r="B184" s="35"/>
      <c r="C184" s="34"/>
      <c r="D184" s="34"/>
      <c r="E184" s="38"/>
      <c r="F184" s="33"/>
    </row>
    <row r="185" spans="1:6" ht="60" customHeight="1">
      <c r="A185" s="33"/>
      <c r="B185" s="35"/>
      <c r="C185" s="34"/>
      <c r="D185" s="34"/>
      <c r="E185" s="38"/>
      <c r="F185" s="33"/>
    </row>
    <row r="186" spans="1:6" ht="60" customHeight="1">
      <c r="A186" s="33"/>
      <c r="B186" s="35"/>
      <c r="C186" s="34"/>
      <c r="D186" s="34"/>
      <c r="E186" s="38"/>
      <c r="F186" s="33"/>
    </row>
    <row r="187" spans="1:6" ht="60" customHeight="1">
      <c r="A187" s="33"/>
      <c r="B187" s="35"/>
      <c r="C187" s="34"/>
      <c r="D187" s="34"/>
      <c r="E187" s="38"/>
      <c r="F187" s="33"/>
    </row>
    <row r="188" spans="1:6" ht="60" customHeight="1">
      <c r="A188" s="33"/>
      <c r="B188" s="35"/>
      <c r="C188" s="34"/>
      <c r="D188" s="34"/>
      <c r="E188" s="38"/>
      <c r="F188" s="33"/>
    </row>
    <row r="189" spans="1:6" ht="60" customHeight="1">
      <c r="A189" s="33"/>
      <c r="B189" s="35"/>
      <c r="C189" s="34"/>
      <c r="D189" s="34"/>
      <c r="E189" s="38"/>
      <c r="F189" s="33"/>
    </row>
    <row r="190" spans="1:6" ht="60" customHeight="1">
      <c r="A190" s="33"/>
      <c r="B190" s="35"/>
      <c r="C190" s="34"/>
      <c r="D190" s="34"/>
      <c r="E190" s="38"/>
      <c r="F190" s="33"/>
    </row>
    <row r="191" spans="1:6" ht="60" customHeight="1">
      <c r="A191" s="33"/>
      <c r="B191" s="35"/>
      <c r="C191" s="34"/>
      <c r="D191" s="34"/>
      <c r="E191" s="38"/>
      <c r="F191" s="33"/>
    </row>
    <row r="192" spans="1:6" ht="60" customHeight="1">
      <c r="A192" s="33"/>
      <c r="B192" s="35"/>
      <c r="C192" s="34"/>
      <c r="D192" s="34"/>
      <c r="E192" s="38"/>
      <c r="F192" s="33"/>
    </row>
    <row r="193" spans="1:6" ht="60" customHeight="1">
      <c r="A193" s="33"/>
      <c r="B193" s="35"/>
      <c r="C193" s="34"/>
      <c r="D193" s="34"/>
      <c r="E193" s="38"/>
      <c r="F193" s="33"/>
    </row>
    <row r="194" spans="1:6" ht="60" customHeight="1">
      <c r="A194" s="33"/>
      <c r="B194" s="35"/>
      <c r="C194" s="34"/>
      <c r="D194" s="34"/>
      <c r="E194" s="38"/>
      <c r="F194" s="33"/>
    </row>
    <row r="195" spans="1:6" ht="60" customHeight="1">
      <c r="A195" s="33"/>
      <c r="B195" s="35"/>
      <c r="C195" s="34"/>
      <c r="D195" s="34"/>
      <c r="E195" s="38"/>
      <c r="F195" s="33"/>
    </row>
    <row r="196" spans="1:6" ht="60" customHeight="1">
      <c r="A196" s="33"/>
      <c r="B196" s="35"/>
      <c r="C196" s="34"/>
      <c r="D196" s="34"/>
      <c r="E196" s="38"/>
      <c r="F196" s="33"/>
    </row>
    <row r="197" spans="1:6" ht="60" customHeight="1">
      <c r="A197" s="33"/>
      <c r="B197" s="35"/>
      <c r="C197" s="34"/>
      <c r="D197" s="34"/>
      <c r="E197" s="38"/>
      <c r="F197" s="33"/>
    </row>
    <row r="198" spans="1:6" ht="60" customHeight="1">
      <c r="A198" s="33"/>
      <c r="B198" s="35"/>
      <c r="C198" s="34"/>
      <c r="D198" s="34"/>
      <c r="E198" s="38"/>
      <c r="F198" s="33"/>
    </row>
    <row r="199" spans="1:6" ht="60" customHeight="1">
      <c r="A199" s="33"/>
      <c r="B199" s="35"/>
      <c r="C199" s="34"/>
      <c r="D199" s="34"/>
      <c r="E199" s="38"/>
      <c r="F199" s="33"/>
    </row>
    <row r="200" spans="1:6" ht="60" customHeight="1">
      <c r="A200" s="33"/>
      <c r="B200" s="35"/>
      <c r="C200" s="34"/>
      <c r="D200" s="34"/>
      <c r="E200" s="38"/>
      <c r="F200" s="33"/>
    </row>
    <row r="201" spans="1:6" ht="60" customHeight="1">
      <c r="A201" s="33"/>
      <c r="B201" s="35"/>
      <c r="C201" s="34"/>
      <c r="D201" s="34"/>
      <c r="E201" s="38"/>
      <c r="F201" s="33"/>
    </row>
    <row r="202" spans="1:6" ht="60" customHeight="1">
      <c r="A202" s="33"/>
      <c r="B202" s="35"/>
      <c r="C202" s="34"/>
      <c r="D202" s="34"/>
      <c r="E202" s="38"/>
      <c r="F202" s="33"/>
    </row>
    <row r="203" spans="1:6" ht="60" customHeight="1">
      <c r="A203" s="33"/>
      <c r="B203" s="35"/>
      <c r="C203" s="34"/>
      <c r="D203" s="34"/>
      <c r="E203" s="38"/>
      <c r="F203" s="33"/>
    </row>
    <row r="204" spans="1:6" ht="60" customHeight="1">
      <c r="A204" s="33"/>
      <c r="B204" s="35"/>
      <c r="C204" s="34"/>
      <c r="D204" s="34"/>
      <c r="E204" s="38"/>
      <c r="F204" s="33"/>
    </row>
    <row r="205" spans="1:6" ht="60" customHeight="1">
      <c r="A205" s="33"/>
      <c r="B205" s="35"/>
      <c r="C205" s="34"/>
      <c r="D205" s="34"/>
      <c r="E205" s="38"/>
      <c r="F205" s="33"/>
    </row>
    <row r="206" spans="1:6" ht="60" customHeight="1">
      <c r="A206" s="33"/>
      <c r="B206" s="35"/>
      <c r="C206" s="34"/>
      <c r="D206" s="34"/>
      <c r="E206" s="38"/>
      <c r="F206" s="33"/>
    </row>
    <row r="207" spans="1:6" ht="60" customHeight="1">
      <c r="A207" s="33"/>
      <c r="B207" s="35"/>
      <c r="C207" s="34"/>
      <c r="D207" s="34"/>
      <c r="E207" s="38"/>
      <c r="F207" s="33"/>
    </row>
    <row r="208" spans="1:6" ht="60" customHeight="1">
      <c r="A208" s="33"/>
      <c r="B208" s="35"/>
      <c r="C208" s="34"/>
      <c r="D208" s="34"/>
      <c r="E208" s="38"/>
      <c r="F208" s="33"/>
    </row>
    <row r="209" spans="1:6" ht="60" customHeight="1">
      <c r="A209" s="33"/>
      <c r="B209" s="35"/>
      <c r="C209" s="34"/>
      <c r="D209" s="34"/>
      <c r="E209" s="38"/>
      <c r="F209" s="33"/>
    </row>
    <row r="210" spans="1:6" ht="60" customHeight="1">
      <c r="A210" s="33"/>
      <c r="B210" s="35"/>
      <c r="C210" s="34"/>
      <c r="D210" s="34"/>
      <c r="E210" s="38"/>
      <c r="F210" s="33"/>
    </row>
    <row r="211" spans="1:6" ht="60" customHeight="1">
      <c r="A211" s="33"/>
      <c r="B211" s="35"/>
      <c r="C211" s="34"/>
      <c r="D211" s="34"/>
      <c r="E211" s="38"/>
      <c r="F211" s="33"/>
    </row>
    <row r="212" spans="1:6" ht="60" customHeight="1">
      <c r="A212" s="33"/>
      <c r="B212" s="35"/>
      <c r="C212" s="34"/>
      <c r="D212" s="34"/>
      <c r="E212" s="38"/>
      <c r="F212" s="33"/>
    </row>
    <row r="213" spans="1:6" ht="60" customHeight="1">
      <c r="A213" s="33"/>
      <c r="B213" s="35"/>
      <c r="C213" s="34"/>
      <c r="D213" s="34"/>
      <c r="E213" s="38"/>
      <c r="F213" s="33"/>
    </row>
    <row r="214" spans="1:6" ht="60" customHeight="1">
      <c r="A214" s="33"/>
      <c r="B214" s="35"/>
      <c r="C214" s="34"/>
      <c r="D214" s="34"/>
      <c r="E214" s="38"/>
      <c r="F214" s="33"/>
    </row>
    <row r="215" spans="1:6" ht="60" customHeight="1">
      <c r="A215" s="33"/>
      <c r="B215" s="35"/>
      <c r="C215" s="34"/>
      <c r="D215" s="34"/>
      <c r="E215" s="38"/>
      <c r="F215" s="33"/>
    </row>
    <row r="216" spans="1:6" ht="60" customHeight="1">
      <c r="A216" s="33"/>
      <c r="B216" s="35"/>
      <c r="C216" s="34"/>
      <c r="D216" s="34"/>
      <c r="E216" s="38"/>
      <c r="F216" s="33"/>
    </row>
    <row r="217" spans="1:6" ht="60" customHeight="1">
      <c r="A217" s="33"/>
      <c r="B217" s="35"/>
      <c r="C217" s="34"/>
      <c r="D217" s="34"/>
      <c r="E217" s="38"/>
      <c r="F217" s="33"/>
    </row>
    <row r="218" spans="1:6" ht="60" customHeight="1">
      <c r="A218" s="33"/>
      <c r="B218" s="35"/>
      <c r="C218" s="34"/>
      <c r="D218" s="34"/>
      <c r="E218" s="38"/>
      <c r="F218" s="33"/>
    </row>
    <row r="219" spans="1:6" ht="60" customHeight="1">
      <c r="A219" s="33"/>
      <c r="B219" s="35"/>
      <c r="C219" s="34"/>
      <c r="D219" s="34"/>
      <c r="E219" s="38"/>
      <c r="F219" s="33"/>
    </row>
    <row r="220" spans="1:6" ht="60" customHeight="1">
      <c r="A220" s="33"/>
      <c r="B220" s="35"/>
      <c r="C220" s="34"/>
      <c r="D220" s="34"/>
      <c r="E220" s="38"/>
      <c r="F220" s="33"/>
    </row>
    <row r="221" spans="1:6" ht="60" customHeight="1">
      <c r="A221" s="33"/>
      <c r="B221" s="35"/>
      <c r="C221" s="34"/>
      <c r="D221" s="34"/>
      <c r="E221" s="38"/>
      <c r="F221" s="33"/>
    </row>
    <row r="222" spans="1:6" ht="60" customHeight="1">
      <c r="A222" s="33"/>
      <c r="B222" s="35"/>
      <c r="C222" s="34"/>
      <c r="D222" s="34"/>
      <c r="E222" s="38"/>
      <c r="F222" s="33"/>
    </row>
    <row r="223" spans="1:6" ht="60" customHeight="1">
      <c r="A223" s="33"/>
      <c r="B223" s="35"/>
      <c r="C223" s="34"/>
      <c r="D223" s="34"/>
      <c r="E223" s="38"/>
      <c r="F223" s="33"/>
    </row>
    <row r="224" spans="1:6" ht="60" customHeight="1">
      <c r="A224" s="33"/>
      <c r="B224" s="35"/>
      <c r="C224" s="34"/>
      <c r="D224" s="34"/>
      <c r="E224" s="38"/>
      <c r="F224" s="33"/>
    </row>
    <row r="225" spans="1:6" ht="60" customHeight="1">
      <c r="A225" s="33"/>
      <c r="B225" s="35"/>
      <c r="C225" s="34"/>
      <c r="D225" s="34"/>
      <c r="E225" s="38"/>
      <c r="F225" s="33"/>
    </row>
    <row r="226" spans="1:6" ht="60" customHeight="1">
      <c r="A226" s="33"/>
      <c r="B226" s="35"/>
      <c r="C226" s="34"/>
      <c r="D226" s="34"/>
      <c r="E226" s="38"/>
      <c r="F226" s="33"/>
    </row>
    <row r="227" spans="1:6" ht="60" customHeight="1">
      <c r="A227" s="33"/>
      <c r="B227" s="35"/>
      <c r="C227" s="34"/>
      <c r="D227" s="34"/>
      <c r="E227" s="38"/>
      <c r="F227" s="33"/>
    </row>
    <row r="228" spans="1:6" ht="60" customHeight="1">
      <c r="A228" s="33"/>
      <c r="B228" s="35"/>
      <c r="C228" s="34"/>
      <c r="D228" s="34"/>
      <c r="E228" s="38"/>
      <c r="F228" s="33"/>
    </row>
    <row r="229" spans="1:6" ht="60" customHeight="1">
      <c r="A229" s="33"/>
      <c r="B229" s="35"/>
      <c r="C229" s="34"/>
      <c r="D229" s="34"/>
      <c r="E229" s="38"/>
      <c r="F229" s="33"/>
    </row>
    <row r="230" spans="1:6" ht="60" customHeight="1">
      <c r="A230" s="33"/>
      <c r="B230" s="35"/>
      <c r="C230" s="34"/>
      <c r="D230" s="34"/>
      <c r="E230" s="38"/>
      <c r="F230" s="33"/>
    </row>
    <row r="231" spans="1:6" ht="60" customHeight="1">
      <c r="A231" s="33"/>
      <c r="B231" s="35"/>
      <c r="C231" s="34"/>
      <c r="D231" s="34"/>
      <c r="E231" s="38"/>
      <c r="F231" s="33"/>
    </row>
    <row r="232" spans="1:6" ht="60" customHeight="1">
      <c r="A232" s="33"/>
      <c r="B232" s="35"/>
      <c r="C232" s="34"/>
      <c r="D232" s="34"/>
      <c r="E232" s="38"/>
      <c r="F232" s="33"/>
    </row>
    <row r="233" spans="1:6" ht="60" customHeight="1">
      <c r="A233" s="33"/>
      <c r="B233" s="35"/>
      <c r="C233" s="34"/>
      <c r="D233" s="34"/>
      <c r="E233" s="38"/>
      <c r="F233" s="33"/>
    </row>
    <row r="234" spans="1:6" ht="60" customHeight="1">
      <c r="A234" s="33"/>
      <c r="B234" s="35"/>
      <c r="C234" s="34"/>
      <c r="D234" s="34"/>
      <c r="E234" s="38"/>
      <c r="F234" s="33"/>
    </row>
    <row r="235" spans="1:6" ht="60" customHeight="1">
      <c r="A235" s="33"/>
      <c r="B235" s="35"/>
      <c r="C235" s="34"/>
      <c r="D235" s="34"/>
      <c r="E235" s="38"/>
      <c r="F235" s="33"/>
    </row>
    <row r="236" spans="1:6" ht="60" customHeight="1">
      <c r="A236" s="33"/>
      <c r="B236" s="35"/>
      <c r="C236" s="34"/>
      <c r="D236" s="34"/>
      <c r="E236" s="38"/>
      <c r="F236" s="33"/>
    </row>
    <row r="237" spans="1:6" ht="60" customHeight="1">
      <c r="A237" s="33"/>
      <c r="B237" s="35"/>
      <c r="C237" s="34"/>
      <c r="D237" s="34"/>
      <c r="E237" s="38"/>
      <c r="F237" s="33"/>
    </row>
    <row r="238" spans="1:6" ht="60" customHeight="1">
      <c r="A238" s="33"/>
      <c r="B238" s="35"/>
      <c r="C238" s="34"/>
      <c r="D238" s="34"/>
      <c r="E238" s="38"/>
      <c r="F238" s="33"/>
    </row>
    <row r="239" spans="1:6" ht="60" customHeight="1">
      <c r="A239" s="33"/>
      <c r="B239" s="35"/>
      <c r="C239" s="34"/>
      <c r="D239" s="34"/>
      <c r="E239" s="38"/>
      <c r="F239" s="33"/>
    </row>
    <row r="240" spans="1:6" ht="60" customHeight="1">
      <c r="A240" s="33"/>
      <c r="B240" s="35"/>
      <c r="C240" s="34"/>
      <c r="D240" s="34"/>
      <c r="E240" s="38"/>
      <c r="F240" s="33"/>
    </row>
    <row r="241" spans="1:6" ht="60" customHeight="1">
      <c r="A241" s="33"/>
      <c r="B241" s="35"/>
      <c r="C241" s="34"/>
      <c r="D241" s="34"/>
      <c r="E241" s="38"/>
      <c r="F241" s="33"/>
    </row>
    <row r="242" spans="1:6" ht="60" customHeight="1">
      <c r="A242" s="33"/>
      <c r="B242" s="35"/>
      <c r="C242" s="34"/>
      <c r="D242" s="34"/>
      <c r="E242" s="38"/>
      <c r="F242" s="33"/>
    </row>
    <row r="243" spans="1:6" ht="60" customHeight="1">
      <c r="A243" s="33"/>
      <c r="B243" s="35"/>
      <c r="C243" s="34"/>
      <c r="D243" s="34"/>
      <c r="E243" s="38"/>
      <c r="F243" s="33"/>
    </row>
    <row r="244" spans="1:6" ht="60" customHeight="1">
      <c r="A244" s="33"/>
      <c r="B244" s="35"/>
      <c r="C244" s="34"/>
      <c r="D244" s="34"/>
      <c r="E244" s="38"/>
      <c r="F244" s="33"/>
    </row>
    <row r="245" spans="1:6" ht="60" customHeight="1">
      <c r="A245" s="33"/>
      <c r="B245" s="35"/>
      <c r="C245" s="34"/>
      <c r="D245" s="34"/>
      <c r="E245" s="38"/>
      <c r="F245" s="33"/>
    </row>
    <row r="246" spans="1:6" ht="60" customHeight="1">
      <c r="A246" s="33"/>
      <c r="B246" s="35"/>
      <c r="C246" s="34"/>
      <c r="D246" s="34"/>
      <c r="E246" s="38"/>
      <c r="F246" s="33"/>
    </row>
    <row r="247" spans="1:6" ht="60" customHeight="1">
      <c r="A247" s="33"/>
      <c r="B247" s="35"/>
      <c r="C247" s="34"/>
      <c r="D247" s="34"/>
      <c r="E247" s="38"/>
      <c r="F247" s="33"/>
    </row>
    <row r="248" spans="1:6" ht="60" customHeight="1">
      <c r="A248" s="33"/>
      <c r="B248" s="35"/>
      <c r="C248" s="34"/>
      <c r="D248" s="34"/>
      <c r="E248" s="38"/>
      <c r="F248" s="33"/>
    </row>
    <row r="249" spans="1:6" ht="60" customHeight="1">
      <c r="A249" s="33"/>
      <c r="B249" s="35"/>
      <c r="C249" s="34"/>
      <c r="D249" s="34"/>
      <c r="E249" s="38"/>
      <c r="F249" s="33"/>
    </row>
    <row r="250" spans="1:6" ht="60" customHeight="1">
      <c r="A250" s="33"/>
      <c r="B250" s="35"/>
      <c r="C250" s="34"/>
      <c r="D250" s="34"/>
      <c r="E250" s="38"/>
      <c r="F250" s="33"/>
    </row>
    <row r="251" spans="1:6" ht="60" customHeight="1">
      <c r="A251" s="33"/>
      <c r="B251" s="35"/>
      <c r="C251" s="34"/>
      <c r="D251" s="34"/>
      <c r="E251" s="38"/>
      <c r="F251" s="33"/>
    </row>
    <row r="252" spans="1:6" ht="60" customHeight="1">
      <c r="A252" s="33"/>
      <c r="B252" s="35"/>
      <c r="C252" s="34"/>
      <c r="D252" s="34"/>
      <c r="E252" s="38"/>
      <c r="F252" s="33"/>
    </row>
    <row r="253" spans="1:6" ht="60" customHeight="1">
      <c r="A253" s="33"/>
      <c r="B253" s="35"/>
      <c r="C253" s="34"/>
      <c r="D253" s="34"/>
      <c r="E253" s="38"/>
      <c r="F253" s="33"/>
    </row>
    <row r="254" spans="1:6" ht="60" customHeight="1">
      <c r="A254" s="33"/>
      <c r="B254" s="35"/>
      <c r="C254" s="34"/>
      <c r="D254" s="34"/>
      <c r="E254" s="38"/>
      <c r="F254" s="33"/>
    </row>
    <row r="255" spans="1:6" ht="60" customHeight="1">
      <c r="A255" s="33"/>
      <c r="B255" s="35"/>
      <c r="C255" s="34"/>
      <c r="D255" s="34"/>
      <c r="E255" s="38"/>
      <c r="F255" s="33"/>
    </row>
    <row r="256" spans="1:6" ht="60" customHeight="1">
      <c r="A256" s="33"/>
      <c r="B256" s="35"/>
      <c r="C256" s="34"/>
      <c r="D256" s="34"/>
      <c r="E256" s="38"/>
      <c r="F256" s="33"/>
    </row>
    <row r="257" spans="1:6" ht="60" customHeight="1">
      <c r="A257" s="33"/>
      <c r="B257" s="35"/>
      <c r="C257" s="34"/>
      <c r="D257" s="34"/>
      <c r="E257" s="38"/>
      <c r="F257" s="33"/>
    </row>
    <row r="258" spans="1:6" ht="60" customHeight="1">
      <c r="A258" s="33"/>
      <c r="B258" s="35"/>
      <c r="C258" s="34"/>
      <c r="D258" s="34"/>
      <c r="E258" s="38"/>
      <c r="F258" s="33"/>
    </row>
    <row r="259" spans="1:6" ht="60" customHeight="1">
      <c r="A259" s="33"/>
      <c r="B259" s="35"/>
      <c r="C259" s="34"/>
      <c r="D259" s="34"/>
      <c r="E259" s="38"/>
      <c r="F259" s="33"/>
    </row>
    <row r="260" spans="1:6" ht="60" customHeight="1">
      <c r="A260" s="33"/>
      <c r="B260" s="35"/>
      <c r="C260" s="34"/>
      <c r="D260" s="34"/>
      <c r="E260" s="38"/>
      <c r="F260" s="33"/>
    </row>
    <row r="261" spans="1:6" ht="60" customHeight="1">
      <c r="A261" s="33"/>
      <c r="B261" s="35"/>
      <c r="C261" s="34"/>
      <c r="D261" s="34"/>
      <c r="E261" s="38"/>
      <c r="F261" s="33"/>
    </row>
    <row r="262" spans="1:6" ht="60" customHeight="1">
      <c r="A262" s="33"/>
      <c r="B262" s="35"/>
      <c r="C262" s="34"/>
      <c r="D262" s="34"/>
      <c r="E262" s="38"/>
      <c r="F262" s="33"/>
    </row>
    <row r="263" spans="1:6" ht="60" customHeight="1">
      <c r="A263" s="33"/>
      <c r="B263" s="35"/>
      <c r="C263" s="34"/>
      <c r="D263" s="34"/>
      <c r="E263" s="38"/>
      <c r="F263" s="33"/>
    </row>
    <row r="264" spans="1:6" ht="60" customHeight="1">
      <c r="A264" s="33"/>
      <c r="B264" s="35"/>
      <c r="C264" s="34"/>
      <c r="D264" s="34"/>
      <c r="E264" s="38"/>
      <c r="F264" s="33"/>
    </row>
    <row r="265" spans="1:6" ht="60" customHeight="1">
      <c r="A265" s="33"/>
      <c r="B265" s="35"/>
      <c r="C265" s="34"/>
      <c r="D265" s="34"/>
      <c r="E265" s="38"/>
      <c r="F265" s="33"/>
    </row>
    <row r="266" spans="1:6" ht="60" customHeight="1">
      <c r="A266" s="33"/>
      <c r="B266" s="35"/>
      <c r="C266" s="34"/>
      <c r="D266" s="34"/>
      <c r="E266" s="38"/>
      <c r="F266" s="33"/>
    </row>
    <row r="267" spans="1:6" ht="60" customHeight="1">
      <c r="A267" s="33"/>
      <c r="B267" s="35"/>
      <c r="C267" s="34"/>
      <c r="D267" s="34"/>
      <c r="E267" s="38"/>
      <c r="F267" s="33"/>
    </row>
    <row r="268" spans="1:6" ht="60" customHeight="1">
      <c r="A268" s="33"/>
      <c r="B268" s="35"/>
      <c r="C268" s="34"/>
      <c r="D268" s="34"/>
      <c r="E268" s="38"/>
      <c r="F268" s="33"/>
    </row>
    <row r="269" spans="1:6" ht="60" customHeight="1">
      <c r="A269" s="33"/>
      <c r="B269" s="35"/>
      <c r="C269" s="34"/>
      <c r="D269" s="34"/>
      <c r="E269" s="38"/>
      <c r="F269" s="33"/>
    </row>
    <row r="270" spans="1:6" ht="60" customHeight="1">
      <c r="A270" s="33"/>
      <c r="B270" s="35"/>
      <c r="C270" s="34"/>
      <c r="D270" s="34"/>
      <c r="E270" s="38"/>
      <c r="F270" s="33"/>
    </row>
    <row r="271" spans="1:6" ht="60" customHeight="1">
      <c r="A271" s="33"/>
      <c r="B271" s="35"/>
      <c r="C271" s="34"/>
      <c r="D271" s="34"/>
      <c r="E271" s="38"/>
      <c r="F271" s="33"/>
    </row>
    <row r="272" spans="1:6" ht="60" customHeight="1">
      <c r="A272" s="33"/>
      <c r="B272" s="35"/>
      <c r="C272" s="34"/>
      <c r="D272" s="34"/>
      <c r="E272" s="38"/>
      <c r="F272" s="33"/>
    </row>
    <row r="273" spans="1:6" ht="60" customHeight="1">
      <c r="A273" s="33"/>
      <c r="B273" s="35"/>
      <c r="C273" s="34"/>
      <c r="D273" s="34"/>
      <c r="E273" s="38"/>
      <c r="F273" s="33"/>
    </row>
    <row r="274" spans="1:6" ht="60" customHeight="1">
      <c r="A274" s="33"/>
      <c r="B274" s="35"/>
      <c r="C274" s="34"/>
      <c r="D274" s="34"/>
      <c r="E274" s="38"/>
      <c r="F274" s="33"/>
    </row>
    <row r="275" spans="1:6" ht="60" customHeight="1">
      <c r="A275" s="33"/>
      <c r="B275" s="35"/>
      <c r="C275" s="34"/>
      <c r="D275" s="34"/>
      <c r="E275" s="38"/>
      <c r="F275" s="33"/>
    </row>
    <row r="276" spans="1:6" ht="60" customHeight="1">
      <c r="A276" s="33"/>
      <c r="B276" s="35"/>
      <c r="C276" s="34"/>
      <c r="D276" s="34"/>
      <c r="E276" s="38"/>
      <c r="F276" s="33"/>
    </row>
    <row r="277" spans="1:6" ht="60" customHeight="1">
      <c r="A277" s="33"/>
      <c r="B277" s="35"/>
      <c r="C277" s="34"/>
      <c r="D277" s="34"/>
      <c r="E277" s="38"/>
      <c r="F277" s="33"/>
    </row>
    <row r="278" spans="1:6" ht="60" customHeight="1">
      <c r="A278" s="33"/>
      <c r="B278" s="35"/>
      <c r="C278" s="34"/>
      <c r="D278" s="34"/>
      <c r="E278" s="38"/>
      <c r="F278" s="33"/>
    </row>
    <row r="279" spans="1:6" ht="60" customHeight="1">
      <c r="A279" s="33"/>
      <c r="B279" s="35"/>
      <c r="C279" s="34"/>
      <c r="D279" s="34"/>
      <c r="E279" s="38"/>
      <c r="F279" s="33"/>
    </row>
    <row r="280" spans="1:6" ht="60" customHeight="1">
      <c r="A280" s="33"/>
      <c r="B280" s="35"/>
      <c r="C280" s="34"/>
      <c r="D280" s="34"/>
      <c r="E280" s="38"/>
      <c r="F280" s="33"/>
    </row>
    <row r="281" spans="1:6" ht="60" customHeight="1">
      <c r="A281" s="33"/>
      <c r="B281" s="35"/>
      <c r="C281" s="34"/>
      <c r="D281" s="34"/>
      <c r="E281" s="38"/>
      <c r="F281" s="33"/>
    </row>
    <row r="282" spans="1:6" ht="60" customHeight="1">
      <c r="A282" s="33"/>
      <c r="B282" s="35"/>
      <c r="C282" s="34"/>
      <c r="D282" s="34"/>
      <c r="E282" s="38"/>
      <c r="F282" s="33"/>
    </row>
    <row r="283" spans="1:6" ht="60" customHeight="1">
      <c r="A283" s="33"/>
      <c r="B283" s="35"/>
      <c r="C283" s="34"/>
      <c r="D283" s="34"/>
      <c r="E283" s="38"/>
      <c r="F283" s="33"/>
    </row>
    <row r="284" spans="1:6" ht="60" customHeight="1">
      <c r="A284" s="33"/>
      <c r="B284" s="35"/>
      <c r="C284" s="34"/>
      <c r="D284" s="34"/>
      <c r="E284" s="38"/>
      <c r="F284" s="33"/>
    </row>
    <row r="285" spans="1:6" ht="60" customHeight="1">
      <c r="A285" s="33"/>
      <c r="B285" s="35"/>
      <c r="C285" s="34"/>
      <c r="D285" s="34"/>
      <c r="E285" s="38"/>
      <c r="F285" s="33"/>
    </row>
    <row r="286" spans="1:6" ht="60" customHeight="1">
      <c r="A286" s="33"/>
      <c r="B286" s="35"/>
      <c r="C286" s="34"/>
      <c r="D286" s="34"/>
      <c r="E286" s="38"/>
      <c r="F286" s="33"/>
    </row>
    <row r="287" spans="1:6" ht="60" customHeight="1">
      <c r="A287" s="33"/>
      <c r="B287" s="35"/>
      <c r="C287" s="34"/>
      <c r="D287" s="34"/>
      <c r="E287" s="38"/>
      <c r="F287" s="33"/>
    </row>
    <row r="288" spans="1:6" ht="60" customHeight="1">
      <c r="A288" s="33"/>
      <c r="B288" s="35"/>
      <c r="C288" s="34"/>
      <c r="D288" s="34"/>
      <c r="E288" s="38"/>
      <c r="F288" s="33"/>
    </row>
    <row r="289" spans="1:6" ht="60" customHeight="1">
      <c r="A289" s="33"/>
      <c r="B289" s="35"/>
      <c r="C289" s="34"/>
      <c r="D289" s="34"/>
      <c r="E289" s="38"/>
      <c r="F289" s="33"/>
    </row>
    <row r="290" spans="1:6" ht="60" customHeight="1">
      <c r="A290" s="33"/>
      <c r="B290" s="35"/>
      <c r="C290" s="34"/>
      <c r="D290" s="34"/>
      <c r="E290" s="38"/>
      <c r="F290" s="33"/>
    </row>
    <row r="291" spans="1:6" ht="60" customHeight="1">
      <c r="A291" s="33"/>
      <c r="B291" s="35"/>
      <c r="C291" s="34"/>
      <c r="D291" s="34"/>
      <c r="E291" s="38"/>
      <c r="F291" s="33"/>
    </row>
    <row r="292" spans="1:6" ht="60" customHeight="1">
      <c r="A292" s="33"/>
      <c r="B292" s="35"/>
      <c r="C292" s="34"/>
      <c r="D292" s="34"/>
      <c r="E292" s="38"/>
      <c r="F292" s="33"/>
    </row>
    <row r="293" spans="1:6" ht="60" customHeight="1">
      <c r="A293" s="33"/>
      <c r="B293" s="35"/>
      <c r="C293" s="34"/>
      <c r="D293" s="34"/>
      <c r="E293" s="38"/>
      <c r="F293" s="33"/>
    </row>
    <row r="294" spans="1:6" ht="60" customHeight="1">
      <c r="A294" s="33"/>
      <c r="B294" s="35"/>
      <c r="C294" s="34"/>
      <c r="D294" s="34"/>
      <c r="E294" s="38"/>
      <c r="F294" s="33"/>
    </row>
    <row r="295" spans="1:6" ht="60" customHeight="1">
      <c r="A295" s="33"/>
      <c r="B295" s="35"/>
      <c r="C295" s="34"/>
      <c r="D295" s="34"/>
      <c r="E295" s="38"/>
      <c r="F295" s="33"/>
    </row>
    <row r="296" spans="1:6" ht="60" customHeight="1">
      <c r="A296" s="33"/>
      <c r="B296" s="35"/>
      <c r="C296" s="34"/>
      <c r="D296" s="34"/>
      <c r="E296" s="38"/>
      <c r="F296" s="33"/>
    </row>
    <row r="297" spans="1:6" ht="60" customHeight="1">
      <c r="A297" s="33"/>
      <c r="B297" s="35"/>
      <c r="C297" s="34"/>
      <c r="D297" s="34"/>
      <c r="E297" s="38"/>
      <c r="F297" s="33"/>
    </row>
    <row r="298" spans="1:6" ht="60" customHeight="1">
      <c r="A298" s="33"/>
      <c r="B298" s="35"/>
      <c r="C298" s="34"/>
      <c r="D298" s="34"/>
      <c r="E298" s="38"/>
      <c r="F298" s="33"/>
    </row>
    <row r="299" spans="1:6" ht="60" customHeight="1">
      <c r="A299" s="33"/>
      <c r="B299" s="35"/>
      <c r="C299" s="34"/>
      <c r="D299" s="34"/>
      <c r="E299" s="38"/>
      <c r="F299" s="33"/>
    </row>
    <row r="300" spans="1:6" ht="60" customHeight="1">
      <c r="A300" s="33"/>
      <c r="B300" s="35"/>
      <c r="C300" s="34"/>
      <c r="D300" s="34"/>
      <c r="E300" s="38"/>
      <c r="F300" s="33"/>
    </row>
    <row r="301" spans="1:6" ht="60" customHeight="1">
      <c r="A301" s="33"/>
      <c r="B301" s="35"/>
      <c r="C301" s="34"/>
      <c r="D301" s="34"/>
      <c r="E301" s="38"/>
      <c r="F301" s="33"/>
    </row>
    <row r="302" spans="1:6" ht="60" customHeight="1">
      <c r="A302" s="33"/>
      <c r="B302" s="35"/>
      <c r="C302" s="34"/>
      <c r="D302" s="34"/>
      <c r="E302" s="38"/>
      <c r="F302" s="33"/>
    </row>
    <row r="303" spans="1:6" ht="60" customHeight="1">
      <c r="A303" s="33"/>
      <c r="B303" s="35"/>
      <c r="C303" s="34"/>
      <c r="D303" s="34"/>
      <c r="E303" s="38"/>
      <c r="F303" s="33"/>
    </row>
    <row r="304" spans="1:6" ht="60" customHeight="1">
      <c r="A304" s="33"/>
      <c r="B304" s="35"/>
      <c r="C304" s="34"/>
      <c r="D304" s="34"/>
      <c r="E304" s="38"/>
      <c r="F304" s="33"/>
    </row>
    <row r="305" spans="1:6" ht="60" customHeight="1">
      <c r="A305" s="33"/>
      <c r="B305" s="35"/>
      <c r="C305" s="34"/>
      <c r="D305" s="34"/>
      <c r="E305" s="38"/>
      <c r="F305" s="33"/>
    </row>
    <row r="306" spans="1:6" ht="60" customHeight="1">
      <c r="A306" s="33"/>
      <c r="B306" s="35"/>
      <c r="C306" s="34"/>
      <c r="D306" s="34"/>
      <c r="E306" s="38"/>
      <c r="F306" s="33"/>
    </row>
    <row r="307" spans="1:6" ht="60" customHeight="1">
      <c r="A307" s="33"/>
      <c r="B307" s="35"/>
      <c r="C307" s="34"/>
      <c r="D307" s="34"/>
      <c r="E307" s="38"/>
      <c r="F307" s="33"/>
    </row>
    <row r="308" spans="1:6" ht="60" customHeight="1">
      <c r="A308" s="33"/>
      <c r="B308" s="35"/>
      <c r="C308" s="34"/>
      <c r="D308" s="34"/>
      <c r="E308" s="38"/>
      <c r="F308" s="33"/>
    </row>
    <row r="309" spans="1:6" ht="60" customHeight="1">
      <c r="A309" s="33"/>
      <c r="B309" s="35"/>
      <c r="C309" s="34"/>
      <c r="D309" s="34"/>
      <c r="E309" s="38"/>
      <c r="F309" s="33"/>
    </row>
    <row r="310" spans="1:6" ht="60" customHeight="1">
      <c r="A310" s="33"/>
      <c r="B310" s="35"/>
      <c r="C310" s="34"/>
      <c r="D310" s="34"/>
      <c r="E310" s="38"/>
      <c r="F310" s="33"/>
    </row>
    <row r="311" spans="1:6" ht="60" customHeight="1">
      <c r="A311" s="33"/>
      <c r="B311" s="35"/>
      <c r="C311" s="34"/>
      <c r="D311" s="34"/>
      <c r="E311" s="38"/>
      <c r="F311" s="33"/>
    </row>
    <row r="312" spans="1:6" ht="60" customHeight="1">
      <c r="A312" s="33"/>
      <c r="B312" s="35"/>
      <c r="C312" s="34"/>
      <c r="D312" s="34"/>
      <c r="E312" s="38"/>
      <c r="F312" s="33"/>
    </row>
    <row r="313" spans="1:6" ht="60" customHeight="1">
      <c r="A313" s="33"/>
      <c r="B313" s="35"/>
      <c r="C313" s="34"/>
      <c r="D313" s="34"/>
      <c r="E313" s="38"/>
      <c r="F313" s="33"/>
    </row>
    <row r="314" spans="1:6" ht="60" customHeight="1">
      <c r="A314" s="33"/>
      <c r="B314" s="35"/>
      <c r="C314" s="34"/>
      <c r="D314" s="34"/>
      <c r="E314" s="38"/>
      <c r="F314" s="33"/>
    </row>
    <row r="315" spans="1:6" ht="60" customHeight="1">
      <c r="A315" s="33"/>
      <c r="B315" s="35"/>
      <c r="C315" s="34"/>
      <c r="D315" s="34"/>
      <c r="E315" s="38"/>
      <c r="F315" s="33"/>
    </row>
    <row r="316" spans="1:6" ht="60" customHeight="1">
      <c r="A316" s="33"/>
      <c r="B316" s="35"/>
      <c r="C316" s="34"/>
      <c r="D316" s="34"/>
      <c r="E316" s="38"/>
      <c r="F316" s="33"/>
    </row>
    <row r="317" spans="1:6" ht="60" customHeight="1">
      <c r="A317" s="33"/>
      <c r="B317" s="35"/>
      <c r="C317" s="34"/>
      <c r="D317" s="34"/>
      <c r="E317" s="38"/>
      <c r="F317" s="33"/>
    </row>
    <row r="318" spans="1:6" ht="60" customHeight="1">
      <c r="A318" s="33"/>
      <c r="B318" s="35"/>
      <c r="C318" s="34"/>
      <c r="D318" s="34"/>
      <c r="E318" s="38"/>
      <c r="F318" s="33"/>
    </row>
    <row r="319" spans="1:6" ht="60" customHeight="1">
      <c r="A319" s="33"/>
      <c r="B319" s="35"/>
      <c r="C319" s="34"/>
      <c r="D319" s="34"/>
      <c r="E319" s="38"/>
      <c r="F319" s="33"/>
    </row>
    <row r="320" spans="1:6" ht="60" customHeight="1">
      <c r="A320" s="33"/>
      <c r="B320" s="35"/>
      <c r="C320" s="34"/>
      <c r="D320" s="34"/>
      <c r="E320" s="38"/>
      <c r="F320" s="33"/>
    </row>
    <row r="321" spans="1:6" ht="60" customHeight="1">
      <c r="A321" s="33"/>
      <c r="B321" s="35"/>
      <c r="C321" s="34"/>
      <c r="D321" s="34"/>
      <c r="E321" s="38"/>
      <c r="F321" s="33"/>
    </row>
    <row r="322" spans="1:6" ht="60" customHeight="1">
      <c r="A322" s="33"/>
      <c r="B322" s="35"/>
      <c r="C322" s="34"/>
      <c r="D322" s="34"/>
      <c r="E322" s="38"/>
      <c r="F322" s="33"/>
    </row>
    <row r="323" spans="1:6" ht="60" customHeight="1">
      <c r="A323" s="33"/>
      <c r="B323" s="35"/>
      <c r="C323" s="34"/>
      <c r="D323" s="34"/>
      <c r="E323" s="38"/>
      <c r="F323" s="33"/>
    </row>
    <row r="324" spans="1:6" ht="60" customHeight="1">
      <c r="A324" s="33"/>
      <c r="B324" s="35"/>
      <c r="C324" s="34"/>
      <c r="D324" s="34"/>
      <c r="E324" s="38"/>
      <c r="F324" s="33"/>
    </row>
    <row r="325" spans="1:6" ht="60" customHeight="1">
      <c r="A325" s="33"/>
      <c r="B325" s="35"/>
      <c r="C325" s="34"/>
      <c r="D325" s="34"/>
      <c r="E325" s="38"/>
      <c r="F325" s="33"/>
    </row>
    <row r="326" spans="1:6" ht="60" customHeight="1">
      <c r="A326" s="33"/>
      <c r="B326" s="35"/>
      <c r="C326" s="34"/>
      <c r="D326" s="34"/>
      <c r="E326" s="38"/>
      <c r="F326" s="33"/>
    </row>
    <row r="327" spans="1:6" ht="60" customHeight="1">
      <c r="A327" s="33"/>
      <c r="B327" s="35"/>
      <c r="C327" s="34"/>
      <c r="D327" s="34"/>
      <c r="E327" s="38"/>
      <c r="F327" s="33"/>
    </row>
    <row r="328" spans="1:6" ht="60" customHeight="1">
      <c r="A328" s="33"/>
      <c r="B328" s="35"/>
      <c r="C328" s="34"/>
      <c r="D328" s="34"/>
      <c r="E328" s="38"/>
      <c r="F328" s="33"/>
    </row>
    <row r="329" spans="1:6" ht="60" customHeight="1">
      <c r="A329" s="33"/>
      <c r="B329" s="35"/>
      <c r="C329" s="34"/>
      <c r="D329" s="34"/>
      <c r="E329" s="38"/>
      <c r="F329" s="33"/>
    </row>
    <row r="330" spans="1:6" ht="60" customHeight="1">
      <c r="A330" s="33"/>
      <c r="B330" s="35"/>
      <c r="C330" s="34"/>
      <c r="D330" s="34"/>
      <c r="E330" s="38"/>
      <c r="F330" s="33"/>
    </row>
    <row r="331" spans="1:6" ht="60" customHeight="1">
      <c r="A331" s="33"/>
      <c r="B331" s="35"/>
      <c r="C331" s="34"/>
      <c r="D331" s="34"/>
      <c r="E331" s="38"/>
      <c r="F331" s="33"/>
    </row>
    <row r="332" spans="1:6" ht="60" customHeight="1">
      <c r="A332" s="33"/>
      <c r="B332" s="35"/>
      <c r="C332" s="34"/>
      <c r="D332" s="34"/>
      <c r="E332" s="38"/>
      <c r="F332" s="33"/>
    </row>
    <row r="333" spans="1:6" ht="60" customHeight="1">
      <c r="A333" s="33"/>
      <c r="B333" s="35"/>
      <c r="C333" s="34"/>
      <c r="D333" s="34"/>
      <c r="E333" s="38"/>
      <c r="F333" s="33"/>
    </row>
    <row r="334" spans="1:6" ht="60" customHeight="1">
      <c r="A334" s="33"/>
      <c r="B334" s="35"/>
      <c r="C334" s="34"/>
      <c r="D334" s="34"/>
      <c r="E334" s="38"/>
      <c r="F334" s="33"/>
    </row>
    <row r="335" spans="1:6" ht="60" customHeight="1">
      <c r="A335" s="33"/>
      <c r="B335" s="35"/>
      <c r="C335" s="34"/>
      <c r="D335" s="34"/>
      <c r="E335" s="38"/>
      <c r="F335" s="33"/>
    </row>
    <row r="336" spans="1:6" ht="60" customHeight="1">
      <c r="A336" s="33"/>
      <c r="B336" s="35"/>
      <c r="C336" s="34"/>
      <c r="D336" s="34"/>
      <c r="E336" s="38"/>
      <c r="F336" s="33"/>
    </row>
    <row r="337" spans="1:6" ht="60" customHeight="1">
      <c r="A337" s="33"/>
      <c r="B337" s="35"/>
      <c r="C337" s="34"/>
      <c r="D337" s="34"/>
      <c r="E337" s="38"/>
      <c r="F337" s="33"/>
    </row>
    <row r="338" spans="1:6" ht="60" customHeight="1">
      <c r="A338" s="33"/>
      <c r="B338" s="35"/>
      <c r="C338" s="34"/>
      <c r="D338" s="34"/>
      <c r="E338" s="38"/>
      <c r="F338" s="33"/>
    </row>
    <row r="339" spans="1:6" ht="60" customHeight="1">
      <c r="A339" s="33"/>
      <c r="B339" s="35"/>
      <c r="C339" s="34"/>
      <c r="D339" s="34"/>
      <c r="E339" s="38"/>
      <c r="F339" s="33"/>
    </row>
    <row r="340" spans="1:6" ht="60" customHeight="1">
      <c r="A340" s="33"/>
      <c r="B340" s="35"/>
      <c r="C340" s="34"/>
      <c r="D340" s="34"/>
      <c r="E340" s="38"/>
      <c r="F340" s="33"/>
    </row>
    <row r="341" spans="1:6" ht="60" customHeight="1">
      <c r="A341" s="33"/>
      <c r="B341" s="35"/>
      <c r="C341" s="34"/>
      <c r="D341" s="34"/>
      <c r="E341" s="38"/>
      <c r="F341" s="33"/>
    </row>
    <row r="342" spans="1:6" ht="60" customHeight="1">
      <c r="A342" s="33"/>
      <c r="B342" s="35"/>
      <c r="C342" s="34"/>
      <c r="D342" s="34"/>
      <c r="E342" s="38"/>
      <c r="F342" s="33"/>
    </row>
    <row r="343" spans="1:6" ht="60" customHeight="1">
      <c r="A343" s="33"/>
      <c r="B343" s="35"/>
      <c r="C343" s="34"/>
      <c r="D343" s="34"/>
      <c r="E343" s="38"/>
      <c r="F343" s="33"/>
    </row>
    <row r="344" spans="1:6" ht="60" customHeight="1">
      <c r="A344" s="33"/>
      <c r="B344" s="35"/>
      <c r="C344" s="34"/>
      <c r="D344" s="34"/>
      <c r="E344" s="38"/>
      <c r="F344" s="33"/>
    </row>
    <row r="345" spans="1:6" ht="60" customHeight="1">
      <c r="A345" s="33"/>
      <c r="B345" s="35"/>
      <c r="C345" s="34"/>
      <c r="D345" s="34"/>
      <c r="E345" s="38"/>
      <c r="F345" s="33"/>
    </row>
    <row r="346" spans="1:6" ht="60" customHeight="1">
      <c r="A346" s="33"/>
      <c r="B346" s="35"/>
      <c r="C346" s="34"/>
      <c r="D346" s="34"/>
      <c r="E346" s="38"/>
      <c r="F346" s="33"/>
    </row>
    <row r="347" spans="1:6" ht="60" customHeight="1">
      <c r="A347" s="33"/>
      <c r="B347" s="35"/>
      <c r="C347" s="34"/>
      <c r="D347" s="34"/>
      <c r="E347" s="38"/>
      <c r="F347" s="33"/>
    </row>
    <row r="348" spans="1:6" ht="60" customHeight="1">
      <c r="A348" s="33"/>
      <c r="B348" s="35"/>
      <c r="C348" s="34"/>
      <c r="D348" s="34"/>
      <c r="E348" s="38"/>
      <c r="F348" s="33"/>
    </row>
    <row r="349" spans="1:6" ht="60" customHeight="1">
      <c r="A349" s="33"/>
      <c r="B349" s="35"/>
      <c r="C349" s="34"/>
      <c r="D349" s="34"/>
      <c r="E349" s="38"/>
      <c r="F349" s="33"/>
    </row>
    <row r="350" spans="1:6" ht="60" customHeight="1">
      <c r="A350" s="33"/>
      <c r="B350" s="35"/>
      <c r="C350" s="34"/>
      <c r="D350" s="34"/>
      <c r="E350" s="38"/>
      <c r="F350" s="33"/>
    </row>
    <row r="351" spans="1:6" ht="60" customHeight="1">
      <c r="A351" s="33"/>
      <c r="B351" s="35"/>
      <c r="C351" s="34"/>
      <c r="D351" s="34"/>
      <c r="E351" s="38"/>
      <c r="F351" s="33"/>
    </row>
    <row r="352" spans="1:6" ht="60" customHeight="1">
      <c r="A352" s="33"/>
      <c r="B352" s="35"/>
      <c r="C352" s="34"/>
      <c r="D352" s="34"/>
      <c r="E352" s="38"/>
      <c r="F352" s="33"/>
    </row>
    <row r="353" spans="1:6" ht="60" customHeight="1">
      <c r="A353" s="33"/>
      <c r="B353" s="35"/>
      <c r="C353" s="34"/>
      <c r="D353" s="34"/>
      <c r="E353" s="38"/>
      <c r="F353" s="33"/>
    </row>
    <row r="354" spans="1:6" ht="60" customHeight="1">
      <c r="A354" s="33"/>
      <c r="B354" s="35"/>
      <c r="C354" s="34"/>
      <c r="D354" s="34"/>
      <c r="E354" s="38"/>
      <c r="F354" s="33"/>
    </row>
    <row r="355" spans="1:6" ht="60" customHeight="1">
      <c r="A355" s="33"/>
      <c r="B355" s="35"/>
      <c r="C355" s="34"/>
      <c r="D355" s="34"/>
      <c r="E355" s="38"/>
      <c r="F355" s="33"/>
    </row>
    <row r="356" spans="1:6" ht="60" customHeight="1">
      <c r="A356" s="33"/>
      <c r="B356" s="35"/>
      <c r="C356" s="34"/>
      <c r="D356" s="34"/>
      <c r="E356" s="38"/>
      <c r="F356" s="33"/>
    </row>
    <row r="357" spans="1:6" ht="60" customHeight="1">
      <c r="A357" s="33"/>
      <c r="B357" s="35"/>
      <c r="C357" s="34"/>
      <c r="D357" s="34"/>
      <c r="E357" s="38"/>
      <c r="F357" s="33"/>
    </row>
    <row r="358" spans="1:6" ht="60" customHeight="1">
      <c r="A358" s="33"/>
      <c r="B358" s="35"/>
      <c r="C358" s="34"/>
      <c r="D358" s="34"/>
      <c r="E358" s="38"/>
      <c r="F358" s="33"/>
    </row>
    <row r="359" spans="1:6" ht="60" customHeight="1">
      <c r="A359" s="33"/>
      <c r="B359" s="35"/>
      <c r="C359" s="34"/>
      <c r="D359" s="34"/>
      <c r="E359" s="38"/>
      <c r="F359" s="33"/>
    </row>
    <row r="360" spans="1:6" ht="60" customHeight="1">
      <c r="A360" s="33"/>
      <c r="B360" s="35"/>
      <c r="C360" s="34"/>
      <c r="D360" s="34"/>
      <c r="E360" s="38"/>
      <c r="F360" s="33"/>
    </row>
    <row r="361" spans="1:6" ht="60" customHeight="1">
      <c r="A361" s="33"/>
      <c r="B361" s="35"/>
      <c r="C361" s="34"/>
      <c r="D361" s="34"/>
      <c r="E361" s="38"/>
      <c r="F361" s="33"/>
    </row>
    <row r="362" spans="1:6" ht="60" customHeight="1">
      <c r="A362" s="33"/>
      <c r="B362" s="35"/>
      <c r="C362" s="34"/>
      <c r="D362" s="34"/>
      <c r="E362" s="38"/>
      <c r="F362" s="33"/>
    </row>
    <row r="363" spans="1:6" ht="60" customHeight="1">
      <c r="A363" s="33"/>
      <c r="B363" s="35"/>
      <c r="C363" s="34"/>
      <c r="D363" s="34"/>
      <c r="E363" s="38"/>
      <c r="F363" s="33"/>
    </row>
    <row r="364" spans="1:6" ht="60" customHeight="1">
      <c r="A364" s="33"/>
      <c r="B364" s="35"/>
      <c r="C364" s="34"/>
      <c r="D364" s="34"/>
      <c r="E364" s="38"/>
      <c r="F364" s="33"/>
    </row>
    <row r="365" spans="1:6" ht="60" customHeight="1">
      <c r="A365" s="33"/>
      <c r="B365" s="35"/>
      <c r="C365" s="34"/>
      <c r="D365" s="34"/>
      <c r="E365" s="38"/>
      <c r="F365" s="33"/>
    </row>
    <row r="366" spans="1:6" ht="60" customHeight="1">
      <c r="A366" s="33"/>
      <c r="B366" s="35"/>
      <c r="C366" s="34"/>
      <c r="D366" s="34"/>
      <c r="E366" s="38"/>
      <c r="F366" s="33"/>
    </row>
    <row r="367" spans="1:6" ht="60" customHeight="1">
      <c r="A367" s="33"/>
      <c r="B367" s="35"/>
      <c r="C367" s="34"/>
      <c r="D367" s="34"/>
      <c r="E367" s="38"/>
      <c r="F367" s="33"/>
    </row>
    <row r="368" spans="1:6" ht="60" customHeight="1">
      <c r="A368" s="33"/>
      <c r="B368" s="35"/>
      <c r="C368" s="34"/>
      <c r="D368" s="34"/>
      <c r="E368" s="38"/>
      <c r="F368" s="33"/>
    </row>
    <row r="369" spans="1:6" ht="60" customHeight="1">
      <c r="A369" s="33"/>
      <c r="B369" s="35"/>
      <c r="C369" s="34"/>
      <c r="D369" s="34"/>
      <c r="E369" s="38"/>
      <c r="F369" s="33"/>
    </row>
    <row r="370" spans="1:6" ht="60" customHeight="1">
      <c r="A370" s="33"/>
      <c r="B370" s="35"/>
      <c r="C370" s="34"/>
      <c r="D370" s="34"/>
      <c r="E370" s="38"/>
      <c r="F370" s="33"/>
    </row>
    <row r="371" spans="1:6" ht="60" customHeight="1">
      <c r="A371" s="33"/>
      <c r="B371" s="35"/>
      <c r="C371" s="34"/>
      <c r="D371" s="34"/>
      <c r="E371" s="38"/>
      <c r="F371" s="33"/>
    </row>
    <row r="372" spans="1:6" ht="60" customHeight="1">
      <c r="A372" s="33"/>
      <c r="B372" s="35"/>
      <c r="C372" s="34"/>
      <c r="D372" s="34"/>
      <c r="E372" s="38"/>
      <c r="F372" s="33"/>
    </row>
    <row r="373" spans="1:6" ht="60" customHeight="1">
      <c r="A373" s="33"/>
      <c r="B373" s="35"/>
      <c r="C373" s="34"/>
      <c r="D373" s="34"/>
      <c r="E373" s="38"/>
      <c r="F373" s="33"/>
    </row>
    <row r="374" spans="1:6" ht="60" customHeight="1">
      <c r="A374" s="33"/>
      <c r="B374" s="35"/>
      <c r="C374" s="34"/>
      <c r="D374" s="34"/>
      <c r="E374" s="38"/>
      <c r="F374" s="33"/>
    </row>
    <row r="375" spans="1:6" ht="60" customHeight="1">
      <c r="A375" s="33"/>
      <c r="B375" s="35"/>
      <c r="C375" s="34"/>
      <c r="D375" s="34"/>
      <c r="E375" s="38"/>
      <c r="F375" s="33"/>
    </row>
    <row r="376" spans="1:6" ht="60" customHeight="1">
      <c r="A376" s="33"/>
      <c r="B376" s="35"/>
      <c r="C376" s="34"/>
      <c r="D376" s="34"/>
      <c r="E376" s="38"/>
      <c r="F376" s="33"/>
    </row>
    <row r="377" spans="1:6" ht="60" customHeight="1">
      <c r="A377" s="33"/>
      <c r="B377" s="35"/>
      <c r="C377" s="34"/>
      <c r="D377" s="34"/>
      <c r="E377" s="38"/>
      <c r="F377" s="33"/>
    </row>
    <row r="378" spans="1:6" ht="60" customHeight="1">
      <c r="A378" s="33"/>
      <c r="B378" s="35"/>
      <c r="C378" s="34"/>
      <c r="D378" s="34"/>
      <c r="E378" s="38"/>
      <c r="F378" s="33"/>
    </row>
    <row r="379" spans="1:6" ht="60" customHeight="1">
      <c r="A379" s="33"/>
      <c r="B379" s="35"/>
      <c r="C379" s="34"/>
      <c r="D379" s="34"/>
      <c r="E379" s="38"/>
      <c r="F379" s="33"/>
    </row>
    <row r="380" spans="1:6" ht="60" customHeight="1">
      <c r="A380" s="33"/>
      <c r="B380" s="35"/>
      <c r="C380" s="34"/>
      <c r="D380" s="34"/>
      <c r="E380" s="38"/>
      <c r="F380" s="33"/>
    </row>
    <row r="381" spans="1:6" ht="60" customHeight="1">
      <c r="A381" s="33"/>
      <c r="B381" s="35"/>
      <c r="C381" s="34"/>
      <c r="D381" s="34"/>
      <c r="E381" s="38"/>
      <c r="F381" s="33"/>
    </row>
    <row r="382" spans="1:6" ht="60" customHeight="1">
      <c r="A382" s="33"/>
      <c r="B382" s="35"/>
      <c r="C382" s="34"/>
      <c r="D382" s="34"/>
      <c r="E382" s="38"/>
      <c r="F382" s="33"/>
    </row>
    <row r="383" spans="1:6" ht="60" customHeight="1">
      <c r="A383" s="33"/>
      <c r="B383" s="35"/>
      <c r="C383" s="34"/>
      <c r="D383" s="34"/>
      <c r="E383" s="38"/>
      <c r="F383" s="33"/>
    </row>
    <row r="384" spans="1:6" ht="60" customHeight="1">
      <c r="A384" s="33"/>
      <c r="B384" s="35"/>
      <c r="C384" s="34"/>
      <c r="D384" s="34"/>
      <c r="E384" s="38"/>
      <c r="F384" s="33"/>
    </row>
    <row r="385" spans="1:6" ht="60" customHeight="1">
      <c r="A385" s="33"/>
      <c r="B385" s="35"/>
      <c r="C385" s="34"/>
      <c r="D385" s="34"/>
      <c r="E385" s="38"/>
      <c r="F385" s="33"/>
    </row>
    <row r="386" spans="1:6" ht="60" customHeight="1">
      <c r="A386" s="33"/>
      <c r="B386" s="35"/>
      <c r="C386" s="34"/>
      <c r="D386" s="34"/>
      <c r="E386" s="38"/>
      <c r="F386" s="33"/>
    </row>
    <row r="387" spans="1:6" ht="60" customHeight="1">
      <c r="A387" s="33"/>
      <c r="B387" s="35"/>
      <c r="C387" s="34"/>
      <c r="D387" s="34"/>
      <c r="E387" s="38"/>
      <c r="F387" s="33"/>
    </row>
    <row r="388" spans="1:6" ht="60" customHeight="1">
      <c r="A388" s="33"/>
      <c r="B388" s="35"/>
      <c r="C388" s="34"/>
      <c r="D388" s="34"/>
      <c r="E388" s="38"/>
      <c r="F388" s="33"/>
    </row>
    <row r="389" spans="1:6" ht="60" customHeight="1">
      <c r="A389" s="33"/>
      <c r="B389" s="35"/>
      <c r="C389" s="34"/>
      <c r="D389" s="34"/>
      <c r="E389" s="38"/>
      <c r="F389" s="33"/>
    </row>
    <row r="390" spans="1:6" ht="60" customHeight="1">
      <c r="A390" s="33"/>
      <c r="B390" s="35"/>
      <c r="C390" s="34"/>
      <c r="D390" s="34"/>
      <c r="E390" s="38"/>
      <c r="F390" s="33"/>
    </row>
    <row r="391" spans="1:6" ht="60" customHeight="1">
      <c r="A391" s="33"/>
      <c r="B391" s="35"/>
      <c r="C391" s="34"/>
      <c r="D391" s="34"/>
      <c r="E391" s="38"/>
      <c r="F391" s="33"/>
    </row>
    <row r="392" spans="1:6" ht="60" customHeight="1">
      <c r="A392" s="33"/>
      <c r="B392" s="35"/>
      <c r="C392" s="34"/>
      <c r="D392" s="34"/>
      <c r="E392" s="38"/>
      <c r="F392" s="33"/>
    </row>
    <row r="393" spans="1:6" ht="60" customHeight="1">
      <c r="A393" s="33"/>
      <c r="B393" s="35"/>
      <c r="C393" s="34"/>
      <c r="D393" s="34"/>
      <c r="E393" s="38"/>
      <c r="F393" s="33"/>
    </row>
    <row r="394" spans="1:6" ht="60" customHeight="1">
      <c r="A394" s="33"/>
      <c r="B394" s="35"/>
      <c r="C394" s="34"/>
      <c r="D394" s="34"/>
      <c r="E394" s="38"/>
      <c r="F394" s="33"/>
    </row>
    <row r="395" spans="1:6" ht="60" customHeight="1">
      <c r="A395" s="33"/>
      <c r="B395" s="35"/>
      <c r="C395" s="34"/>
      <c r="D395" s="34"/>
      <c r="E395" s="38"/>
      <c r="F395" s="33"/>
    </row>
    <row r="396" spans="1:6" ht="60" customHeight="1">
      <c r="A396" s="33"/>
      <c r="B396" s="35"/>
      <c r="C396" s="34"/>
      <c r="D396" s="34"/>
      <c r="E396" s="38"/>
      <c r="F396" s="33"/>
    </row>
    <row r="397" spans="1:6" ht="60" customHeight="1">
      <c r="A397" s="33"/>
      <c r="B397" s="35"/>
      <c r="C397" s="34"/>
      <c r="D397" s="34"/>
      <c r="E397" s="38"/>
      <c r="F397" s="33"/>
    </row>
    <row r="398" spans="1:6" ht="60" customHeight="1">
      <c r="A398" s="33"/>
      <c r="B398" s="35"/>
      <c r="C398" s="34"/>
      <c r="D398" s="34"/>
      <c r="E398" s="38"/>
      <c r="F398" s="33"/>
    </row>
    <row r="399" spans="1:6" ht="60" customHeight="1">
      <c r="A399" s="33"/>
      <c r="B399" s="35"/>
      <c r="C399" s="34"/>
      <c r="D399" s="34"/>
      <c r="E399" s="38"/>
      <c r="F399" s="33"/>
    </row>
    <row r="400" spans="1:6" ht="60" customHeight="1">
      <c r="A400" s="33"/>
      <c r="B400" s="35"/>
      <c r="C400" s="34"/>
      <c r="D400" s="34"/>
      <c r="E400" s="38"/>
      <c r="F400" s="33"/>
    </row>
    <row r="401" spans="1:6" ht="60" customHeight="1">
      <c r="A401" s="33"/>
      <c r="B401" s="35"/>
      <c r="C401" s="34"/>
      <c r="D401" s="34"/>
      <c r="E401" s="38"/>
      <c r="F401" s="33"/>
    </row>
    <row r="402" spans="1:6" ht="60" customHeight="1">
      <c r="A402" s="33"/>
      <c r="B402" s="35"/>
      <c r="C402" s="34"/>
      <c r="D402" s="34"/>
      <c r="E402" s="38"/>
      <c r="F402" s="33"/>
    </row>
    <row r="403" spans="1:6" ht="60" customHeight="1">
      <c r="A403" s="33"/>
      <c r="B403" s="35"/>
      <c r="C403" s="34"/>
      <c r="D403" s="34"/>
      <c r="E403" s="38"/>
      <c r="F403" s="33"/>
    </row>
    <row r="404" spans="1:6" ht="60" customHeight="1">
      <c r="A404" s="33"/>
      <c r="B404" s="35"/>
      <c r="C404" s="34"/>
      <c r="D404" s="34"/>
      <c r="E404" s="38"/>
      <c r="F404" s="33"/>
    </row>
    <row r="405" spans="1:6" ht="60" customHeight="1">
      <c r="A405" s="33"/>
      <c r="B405" s="35"/>
      <c r="C405" s="34"/>
      <c r="D405" s="34"/>
      <c r="E405" s="38"/>
      <c r="F405" s="33"/>
    </row>
    <row r="406" spans="1:6" ht="60" customHeight="1">
      <c r="A406" s="33"/>
      <c r="B406" s="35"/>
      <c r="C406" s="34"/>
      <c r="D406" s="34"/>
      <c r="E406" s="38"/>
      <c r="F406" s="33"/>
    </row>
    <row r="407" spans="1:6" ht="60" customHeight="1">
      <c r="A407" s="33"/>
      <c r="B407" s="35"/>
      <c r="C407" s="34"/>
      <c r="D407" s="34"/>
      <c r="E407" s="38"/>
      <c r="F407" s="33"/>
    </row>
    <row r="408" spans="1:6" ht="60" customHeight="1">
      <c r="A408" s="33"/>
      <c r="B408" s="35"/>
      <c r="C408" s="34"/>
      <c r="D408" s="34"/>
      <c r="E408" s="38"/>
      <c r="F408" s="33"/>
    </row>
    <row r="409" spans="1:6" ht="60" customHeight="1">
      <c r="A409" s="33"/>
      <c r="B409" s="35"/>
      <c r="C409" s="34"/>
      <c r="D409" s="34"/>
      <c r="E409" s="38"/>
      <c r="F409" s="33"/>
    </row>
    <row r="410" spans="1:6" ht="60" customHeight="1">
      <c r="A410" s="33"/>
      <c r="B410" s="35"/>
      <c r="C410" s="34"/>
      <c r="D410" s="34"/>
      <c r="E410" s="38"/>
      <c r="F410" s="33"/>
    </row>
    <row r="411" spans="1:6" ht="60" customHeight="1">
      <c r="A411" s="33"/>
      <c r="B411" s="35"/>
      <c r="C411" s="34"/>
      <c r="D411" s="34"/>
      <c r="E411" s="38"/>
      <c r="F411" s="33"/>
    </row>
    <row r="412" spans="1:6" ht="60" customHeight="1">
      <c r="A412" s="33"/>
      <c r="B412" s="35"/>
      <c r="C412" s="34"/>
      <c r="D412" s="34"/>
      <c r="E412" s="38"/>
      <c r="F412" s="33"/>
    </row>
    <row r="413" spans="1:6" ht="60" customHeight="1">
      <c r="A413" s="33"/>
      <c r="B413" s="35"/>
      <c r="C413" s="34"/>
      <c r="D413" s="34"/>
      <c r="E413" s="38"/>
      <c r="F413" s="33"/>
    </row>
    <row r="414" spans="1:6" ht="60" customHeight="1">
      <c r="A414" s="33"/>
      <c r="B414" s="35"/>
      <c r="C414" s="34"/>
      <c r="D414" s="34"/>
      <c r="E414" s="38"/>
      <c r="F414" s="33"/>
    </row>
    <row r="415" spans="1:6" ht="60" customHeight="1">
      <c r="A415" s="33"/>
      <c r="B415" s="35"/>
      <c r="C415" s="34"/>
      <c r="D415" s="34"/>
      <c r="E415" s="38"/>
      <c r="F415" s="33"/>
    </row>
    <row r="416" spans="1:6" ht="60" customHeight="1">
      <c r="A416" s="33"/>
      <c r="B416" s="35"/>
      <c r="C416" s="34"/>
      <c r="D416" s="34"/>
      <c r="E416" s="38"/>
      <c r="F416" s="33"/>
    </row>
    <row r="417" spans="1:6" ht="60" customHeight="1">
      <c r="A417" s="33"/>
      <c r="B417" s="35"/>
      <c r="C417" s="34"/>
      <c r="D417" s="34"/>
      <c r="E417" s="38"/>
      <c r="F417" s="33"/>
    </row>
    <row r="418" spans="1:6" ht="60" customHeight="1">
      <c r="A418" s="33"/>
      <c r="B418" s="35"/>
      <c r="C418" s="34"/>
      <c r="D418" s="34"/>
      <c r="E418" s="38"/>
      <c r="F418" s="33"/>
    </row>
    <row r="419" spans="1:6" ht="60" customHeight="1">
      <c r="A419" s="33"/>
      <c r="B419" s="35"/>
      <c r="C419" s="34"/>
      <c r="D419" s="34"/>
      <c r="E419" s="38"/>
      <c r="F419" s="33"/>
    </row>
    <row r="420" spans="1:6" ht="60" customHeight="1">
      <c r="A420" s="33"/>
      <c r="B420" s="35"/>
      <c r="C420" s="34"/>
      <c r="D420" s="34"/>
      <c r="E420" s="38"/>
      <c r="F420" s="33"/>
    </row>
    <row r="421" spans="1:6" ht="60" customHeight="1">
      <c r="A421" s="33"/>
      <c r="B421" s="35"/>
      <c r="C421" s="34"/>
      <c r="D421" s="34"/>
      <c r="E421" s="38"/>
      <c r="F421" s="33"/>
    </row>
    <row r="422" spans="1:6" ht="60" customHeight="1">
      <c r="A422" s="33"/>
      <c r="B422" s="35"/>
      <c r="C422" s="34"/>
      <c r="D422" s="34"/>
      <c r="E422" s="38"/>
      <c r="F422" s="33"/>
    </row>
    <row r="423" spans="1:6" ht="60" customHeight="1">
      <c r="A423" s="33"/>
      <c r="B423" s="35"/>
      <c r="C423" s="34"/>
      <c r="D423" s="34"/>
      <c r="E423" s="38"/>
      <c r="F423" s="33"/>
    </row>
    <row r="424" spans="1:6" ht="60" customHeight="1">
      <c r="A424" s="33"/>
      <c r="B424" s="35"/>
      <c r="C424" s="34"/>
      <c r="D424" s="34"/>
      <c r="E424" s="38"/>
      <c r="F424" s="33"/>
    </row>
    <row r="425" spans="1:6" ht="60" customHeight="1">
      <c r="A425" s="33"/>
      <c r="B425" s="35"/>
      <c r="C425" s="34"/>
      <c r="D425" s="34"/>
      <c r="E425" s="38"/>
      <c r="F425" s="33"/>
    </row>
    <row r="426" spans="1:6" ht="60" customHeight="1">
      <c r="A426" s="33"/>
      <c r="B426" s="35"/>
      <c r="C426" s="34"/>
      <c r="D426" s="34"/>
      <c r="E426" s="38"/>
      <c r="F426" s="33"/>
    </row>
    <row r="427" spans="1:6" ht="60" customHeight="1">
      <c r="A427" s="33"/>
      <c r="B427" s="35"/>
      <c r="C427" s="34"/>
      <c r="D427" s="34"/>
      <c r="E427" s="38"/>
      <c r="F427" s="33"/>
    </row>
    <row r="428" spans="1:6" ht="60" customHeight="1">
      <c r="A428" s="33"/>
      <c r="B428" s="35"/>
      <c r="C428" s="34"/>
      <c r="D428" s="34"/>
      <c r="E428" s="38"/>
      <c r="F428" s="33"/>
    </row>
    <row r="429" spans="1:6" ht="60" customHeight="1">
      <c r="A429" s="33"/>
      <c r="B429" s="35"/>
      <c r="C429" s="34"/>
      <c r="D429" s="34"/>
      <c r="E429" s="38"/>
      <c r="F429" s="33"/>
    </row>
    <row r="430" spans="1:6" ht="60" customHeight="1">
      <c r="A430" s="33"/>
      <c r="B430" s="35"/>
      <c r="C430" s="34"/>
      <c r="D430" s="34"/>
      <c r="E430" s="38"/>
      <c r="F430" s="33"/>
    </row>
    <row r="431" spans="1:6" ht="60" customHeight="1">
      <c r="A431" s="33"/>
      <c r="B431" s="35"/>
      <c r="C431" s="34"/>
      <c r="D431" s="34"/>
      <c r="E431" s="38"/>
      <c r="F431" s="33"/>
    </row>
    <row r="432" spans="1:6" ht="60" customHeight="1">
      <c r="A432" s="33"/>
      <c r="B432" s="35"/>
      <c r="C432" s="34"/>
      <c r="D432" s="34"/>
      <c r="E432" s="38"/>
      <c r="F432" s="33"/>
    </row>
    <row r="433" spans="1:6" ht="60" customHeight="1">
      <c r="A433" s="33"/>
      <c r="B433" s="35"/>
      <c r="C433" s="34"/>
      <c r="D433" s="34"/>
      <c r="E433" s="38"/>
      <c r="F433" s="33"/>
    </row>
    <row r="434" spans="1:6" ht="60" customHeight="1">
      <c r="A434" s="33"/>
      <c r="B434" s="35"/>
      <c r="C434" s="34"/>
      <c r="D434" s="34"/>
      <c r="E434" s="38"/>
      <c r="F434" s="33"/>
    </row>
    <row r="435" spans="1:6" ht="60" customHeight="1">
      <c r="A435" s="33"/>
      <c r="B435" s="35"/>
      <c r="C435" s="34"/>
      <c r="D435" s="34"/>
      <c r="E435" s="38"/>
      <c r="F435" s="33"/>
    </row>
    <row r="436" spans="1:6" ht="60" customHeight="1">
      <c r="A436" s="33"/>
      <c r="B436" s="35"/>
      <c r="C436" s="34"/>
      <c r="D436" s="34"/>
      <c r="E436" s="38"/>
      <c r="F436" s="33"/>
    </row>
    <row r="437" spans="1:6" ht="60" customHeight="1">
      <c r="A437" s="33"/>
      <c r="B437" s="35"/>
      <c r="C437" s="34"/>
      <c r="D437" s="34"/>
      <c r="E437" s="38"/>
      <c r="F437" s="33"/>
    </row>
    <row r="438" spans="1:6" ht="60" customHeight="1">
      <c r="A438" s="33"/>
      <c r="B438" s="35"/>
      <c r="C438" s="34"/>
      <c r="D438" s="34"/>
      <c r="E438" s="38"/>
      <c r="F438" s="33"/>
    </row>
    <row r="439" spans="1:6" ht="60" customHeight="1">
      <c r="A439" s="33"/>
      <c r="B439" s="35"/>
      <c r="C439" s="34"/>
      <c r="D439" s="34"/>
      <c r="E439" s="38"/>
      <c r="F439" s="33"/>
    </row>
    <row r="440" spans="1:6" ht="60" customHeight="1">
      <c r="A440" s="33"/>
      <c r="B440" s="35"/>
      <c r="C440" s="34"/>
      <c r="D440" s="34"/>
      <c r="E440" s="38"/>
      <c r="F440" s="33"/>
    </row>
    <row r="441" spans="1:6" ht="60" customHeight="1">
      <c r="A441" s="33"/>
      <c r="B441" s="35"/>
      <c r="C441" s="34"/>
      <c r="D441" s="34"/>
      <c r="E441" s="38"/>
      <c r="F441" s="33"/>
    </row>
    <row r="442" spans="1:6" ht="60" customHeight="1">
      <c r="A442" s="33"/>
      <c r="B442" s="35"/>
      <c r="C442" s="34"/>
      <c r="D442" s="34"/>
      <c r="E442" s="38"/>
      <c r="F442" s="33"/>
    </row>
    <row r="443" spans="1:6" ht="60" customHeight="1">
      <c r="A443" s="33"/>
      <c r="B443" s="35"/>
      <c r="C443" s="34"/>
      <c r="D443" s="34"/>
      <c r="E443" s="38"/>
      <c r="F443" s="33"/>
    </row>
    <row r="444" spans="1:6" ht="60" customHeight="1">
      <c r="A444" s="33"/>
      <c r="B444" s="35"/>
      <c r="C444" s="34"/>
      <c r="D444" s="34"/>
      <c r="E444" s="38"/>
      <c r="F444" s="33"/>
    </row>
    <row r="445" spans="1:6" ht="60" customHeight="1">
      <c r="A445" s="33"/>
      <c r="B445" s="35"/>
      <c r="C445" s="34"/>
      <c r="D445" s="34"/>
      <c r="E445" s="38"/>
      <c r="F445" s="33"/>
    </row>
    <row r="446" spans="1:6" ht="60" customHeight="1">
      <c r="A446" s="33"/>
      <c r="B446" s="35"/>
      <c r="C446" s="34"/>
      <c r="D446" s="34"/>
      <c r="E446" s="38"/>
      <c r="F446" s="33"/>
    </row>
    <row r="447" spans="1:6" ht="60" customHeight="1">
      <c r="A447" s="33"/>
      <c r="B447" s="35"/>
      <c r="C447" s="34"/>
      <c r="D447" s="34"/>
      <c r="E447" s="38"/>
      <c r="F447" s="33"/>
    </row>
    <row r="448" spans="1:6" ht="60" customHeight="1">
      <c r="A448" s="33"/>
      <c r="B448" s="35"/>
      <c r="C448" s="34"/>
      <c r="D448" s="34"/>
      <c r="E448" s="38"/>
      <c r="F448" s="33"/>
    </row>
    <row r="449" spans="1:6" ht="60" customHeight="1">
      <c r="A449" s="33"/>
      <c r="B449" s="35"/>
      <c r="C449" s="34"/>
      <c r="D449" s="34"/>
      <c r="E449" s="38"/>
      <c r="F449" s="33"/>
    </row>
    <row r="450" spans="1:6" ht="60" customHeight="1">
      <c r="A450" s="33"/>
      <c r="B450" s="35"/>
      <c r="C450" s="34"/>
      <c r="D450" s="34"/>
      <c r="E450" s="38"/>
      <c r="F450" s="33"/>
    </row>
    <row r="451" spans="1:6" ht="60" customHeight="1">
      <c r="A451" s="33"/>
      <c r="B451" s="35"/>
      <c r="C451" s="34"/>
      <c r="D451" s="34"/>
      <c r="E451" s="38"/>
      <c r="F451" s="33"/>
    </row>
    <row r="452" spans="1:6" ht="60" customHeight="1">
      <c r="A452" s="33"/>
      <c r="B452" s="35"/>
      <c r="C452" s="34"/>
      <c r="D452" s="34"/>
      <c r="E452" s="38"/>
      <c r="F452" s="33"/>
    </row>
    <row r="453" spans="1:6" ht="60" customHeight="1">
      <c r="A453" s="33"/>
      <c r="B453" s="35"/>
      <c r="C453" s="34"/>
      <c r="D453" s="34"/>
      <c r="E453" s="38"/>
      <c r="F453" s="33"/>
    </row>
    <row r="454" spans="1:6" ht="60" customHeight="1">
      <c r="A454" s="33"/>
      <c r="B454" s="35"/>
      <c r="C454" s="34"/>
      <c r="D454" s="34"/>
      <c r="E454" s="38"/>
      <c r="F454" s="33"/>
    </row>
    <row r="455" spans="1:6" ht="60" customHeight="1">
      <c r="A455" s="33"/>
      <c r="B455" s="35"/>
      <c r="C455" s="34"/>
      <c r="D455" s="34"/>
      <c r="E455" s="38"/>
      <c r="F455" s="33"/>
    </row>
    <row r="456" spans="1:6" ht="60" customHeight="1">
      <c r="A456" s="33"/>
      <c r="B456" s="35"/>
      <c r="C456" s="34"/>
      <c r="D456" s="34"/>
      <c r="E456" s="38"/>
      <c r="F456" s="33"/>
    </row>
    <row r="457" spans="1:6" ht="60" customHeight="1">
      <c r="A457" s="33"/>
      <c r="B457" s="35"/>
      <c r="C457" s="34"/>
      <c r="D457" s="34"/>
      <c r="E457" s="38"/>
      <c r="F457" s="33"/>
    </row>
    <row r="458" spans="1:6" ht="60" customHeight="1">
      <c r="A458" s="33"/>
      <c r="B458" s="35"/>
      <c r="C458" s="34"/>
      <c r="D458" s="34"/>
      <c r="E458" s="38"/>
      <c r="F458" s="33"/>
    </row>
    <row r="459" spans="1:6" ht="60" customHeight="1">
      <c r="A459" s="33"/>
      <c r="B459" s="35"/>
      <c r="C459" s="34"/>
      <c r="D459" s="34"/>
      <c r="E459" s="38"/>
      <c r="F459" s="33"/>
    </row>
    <row r="460" spans="1:6" ht="60" customHeight="1">
      <c r="A460" s="33"/>
      <c r="B460" s="35"/>
      <c r="C460" s="34"/>
      <c r="D460" s="34"/>
      <c r="E460" s="38"/>
      <c r="F460" s="33"/>
    </row>
    <row r="461" spans="1:6" ht="60" customHeight="1">
      <c r="A461" s="33"/>
      <c r="B461" s="35"/>
      <c r="C461" s="34"/>
      <c r="D461" s="34"/>
      <c r="E461" s="38"/>
      <c r="F461" s="33"/>
    </row>
    <row r="462" spans="1:6" ht="60" customHeight="1">
      <c r="A462" s="33"/>
      <c r="B462" s="35"/>
      <c r="C462" s="34"/>
      <c r="D462" s="34"/>
      <c r="E462" s="38"/>
      <c r="F462" s="33"/>
    </row>
    <row r="463" spans="1:6" ht="60" customHeight="1">
      <c r="A463" s="33"/>
      <c r="B463" s="35"/>
      <c r="C463" s="34"/>
      <c r="D463" s="34"/>
      <c r="E463" s="38"/>
      <c r="F463" s="33"/>
    </row>
    <row r="464" spans="1:6" ht="60" customHeight="1">
      <c r="A464" s="33"/>
      <c r="B464" s="35"/>
      <c r="C464" s="34"/>
      <c r="D464" s="34"/>
      <c r="E464" s="38"/>
      <c r="F464" s="33"/>
    </row>
    <row r="465" spans="1:6" ht="60" customHeight="1">
      <c r="A465" s="33"/>
      <c r="B465" s="35"/>
      <c r="C465" s="34"/>
      <c r="D465" s="34"/>
      <c r="E465" s="38"/>
      <c r="F465" s="33"/>
    </row>
    <row r="466" spans="1:6" ht="60" customHeight="1">
      <c r="A466" s="33"/>
      <c r="B466" s="35"/>
      <c r="C466" s="34"/>
      <c r="D466" s="34"/>
      <c r="E466" s="38"/>
      <c r="F466" s="33"/>
    </row>
    <row r="467" spans="1:6" ht="60" customHeight="1">
      <c r="A467" s="33"/>
      <c r="B467" s="35"/>
      <c r="C467" s="34"/>
      <c r="D467" s="34"/>
      <c r="E467" s="38"/>
      <c r="F467" s="33"/>
    </row>
    <row r="468" spans="1:6" ht="60" customHeight="1">
      <c r="A468" s="33"/>
      <c r="B468" s="35"/>
      <c r="C468" s="34"/>
      <c r="D468" s="34"/>
      <c r="E468" s="38"/>
      <c r="F468" s="33"/>
    </row>
    <row r="469" spans="1:6" ht="60" customHeight="1">
      <c r="A469" s="33"/>
      <c r="B469" s="35"/>
      <c r="C469" s="34"/>
      <c r="D469" s="34"/>
      <c r="E469" s="38"/>
      <c r="F469" s="33"/>
    </row>
    <row r="470" spans="1:6" ht="60" customHeight="1">
      <c r="A470" s="33"/>
      <c r="B470" s="35"/>
      <c r="C470" s="34"/>
      <c r="D470" s="34"/>
      <c r="E470" s="38"/>
      <c r="F470" s="33"/>
    </row>
    <row r="471" spans="1:6" ht="60" customHeight="1">
      <c r="A471" s="33"/>
      <c r="B471" s="35"/>
      <c r="C471" s="34"/>
      <c r="D471" s="34"/>
      <c r="E471" s="38"/>
      <c r="F471" s="33"/>
    </row>
    <row r="472" spans="1:6" ht="60" customHeight="1">
      <c r="A472" s="33"/>
      <c r="B472" s="35"/>
      <c r="C472" s="34"/>
      <c r="D472" s="34"/>
      <c r="E472" s="38"/>
      <c r="F472" s="33"/>
    </row>
    <row r="473" spans="1:6" ht="60" customHeight="1">
      <c r="A473" s="33"/>
      <c r="B473" s="35"/>
      <c r="C473" s="34"/>
      <c r="D473" s="34"/>
      <c r="E473" s="38"/>
      <c r="F473" s="33"/>
    </row>
    <row r="474" spans="1:6" ht="60" customHeight="1">
      <c r="A474" s="33"/>
      <c r="B474" s="35"/>
      <c r="C474" s="34"/>
      <c r="D474" s="34"/>
      <c r="E474" s="38"/>
      <c r="F474" s="33"/>
    </row>
    <row r="475" spans="1:6" ht="60" customHeight="1">
      <c r="A475" s="33"/>
      <c r="B475" s="35"/>
      <c r="C475" s="34"/>
      <c r="D475" s="34"/>
      <c r="E475" s="38"/>
      <c r="F475" s="33"/>
    </row>
    <row r="476" spans="1:6" ht="60" customHeight="1">
      <c r="A476" s="33"/>
      <c r="B476" s="35"/>
      <c r="C476" s="34"/>
      <c r="D476" s="34"/>
      <c r="E476" s="38"/>
      <c r="F476" s="33"/>
    </row>
    <row r="477" spans="1:6" ht="60" customHeight="1">
      <c r="A477" s="33"/>
      <c r="B477" s="35"/>
      <c r="C477" s="34"/>
      <c r="D477" s="34"/>
      <c r="E477" s="38"/>
      <c r="F477" s="33"/>
    </row>
    <row r="478" spans="1:6" ht="60" customHeight="1">
      <c r="A478" s="33"/>
      <c r="B478" s="35"/>
      <c r="C478" s="34"/>
      <c r="D478" s="34"/>
      <c r="E478" s="38"/>
      <c r="F478" s="33"/>
    </row>
    <row r="479" spans="1:6" ht="60" customHeight="1">
      <c r="A479" s="33"/>
      <c r="B479" s="35"/>
      <c r="C479" s="34"/>
      <c r="D479" s="34"/>
      <c r="E479" s="38"/>
      <c r="F479" s="33"/>
    </row>
    <row r="480" spans="1:6" ht="60" customHeight="1">
      <c r="A480" s="33"/>
      <c r="B480" s="35"/>
      <c r="C480" s="34"/>
      <c r="D480" s="34"/>
      <c r="E480" s="38"/>
      <c r="F480" s="33"/>
    </row>
    <row r="481" spans="1:6" ht="60" customHeight="1">
      <c r="A481" s="33"/>
      <c r="B481" s="35"/>
      <c r="C481" s="34"/>
      <c r="D481" s="34"/>
      <c r="E481" s="38"/>
      <c r="F481" s="33"/>
    </row>
    <row r="482" spans="1:6" ht="60" customHeight="1">
      <c r="A482" s="33"/>
      <c r="B482" s="35"/>
      <c r="C482" s="34"/>
      <c r="D482" s="34"/>
      <c r="E482" s="38"/>
      <c r="F482" s="33"/>
    </row>
    <row r="483" spans="1:6" ht="60" customHeight="1">
      <c r="A483" s="33"/>
      <c r="B483" s="35"/>
      <c r="C483" s="34"/>
      <c r="D483" s="34"/>
      <c r="E483" s="38"/>
      <c r="F483" s="33"/>
    </row>
    <row r="484" spans="1:6" ht="60" customHeight="1">
      <c r="A484" s="33"/>
      <c r="B484" s="35"/>
      <c r="C484" s="34"/>
      <c r="D484" s="34"/>
      <c r="E484" s="38"/>
      <c r="F484" s="33"/>
    </row>
    <row r="485" spans="1:6" ht="60" customHeight="1">
      <c r="A485" s="33"/>
      <c r="B485" s="35"/>
      <c r="C485" s="34"/>
      <c r="D485" s="34"/>
      <c r="E485" s="38"/>
      <c r="F485" s="33"/>
    </row>
    <row r="486" spans="1:6" ht="60" customHeight="1">
      <c r="A486" s="33"/>
      <c r="B486" s="35"/>
      <c r="C486" s="34"/>
      <c r="D486" s="34"/>
      <c r="E486" s="38"/>
      <c r="F486" s="33"/>
    </row>
    <row r="487" spans="1:6" ht="60" customHeight="1">
      <c r="A487" s="33"/>
      <c r="B487" s="35"/>
      <c r="C487" s="34"/>
      <c r="D487" s="34"/>
      <c r="E487" s="38"/>
      <c r="F487" s="33"/>
    </row>
    <row r="488" spans="1:6" ht="60" customHeight="1">
      <c r="A488" s="33"/>
      <c r="B488" s="35"/>
      <c r="C488" s="34"/>
      <c r="D488" s="34"/>
      <c r="E488" s="38"/>
      <c r="F488" s="33"/>
    </row>
    <row r="489" spans="1:6" ht="60" customHeight="1">
      <c r="A489" s="33"/>
      <c r="B489" s="35"/>
      <c r="C489" s="34"/>
      <c r="D489" s="34"/>
      <c r="E489" s="38"/>
      <c r="F489" s="33"/>
    </row>
    <row r="490" spans="1:6" ht="60" customHeight="1">
      <c r="A490" s="33"/>
      <c r="B490" s="35"/>
      <c r="C490" s="34"/>
      <c r="D490" s="34"/>
      <c r="E490" s="38"/>
      <c r="F490" s="33"/>
    </row>
    <row r="491" spans="1:6" ht="60" customHeight="1">
      <c r="A491" s="33"/>
      <c r="B491" s="35"/>
      <c r="C491" s="34"/>
      <c r="D491" s="34"/>
      <c r="E491" s="38"/>
      <c r="F491" s="33"/>
    </row>
    <row r="492" spans="1:6" ht="60" customHeight="1">
      <c r="A492" s="33"/>
      <c r="B492" s="35"/>
      <c r="C492" s="34"/>
      <c r="D492" s="34"/>
      <c r="E492" s="38"/>
      <c r="F492" s="33"/>
    </row>
    <row r="493" spans="1:6" ht="60" customHeight="1">
      <c r="A493" s="33"/>
      <c r="B493" s="35"/>
      <c r="C493" s="34"/>
      <c r="D493" s="34"/>
      <c r="E493" s="38"/>
      <c r="F493" s="33"/>
    </row>
    <row r="494" spans="1:6" ht="60" customHeight="1">
      <c r="A494" s="33"/>
      <c r="B494" s="35"/>
      <c r="C494" s="34"/>
      <c r="D494" s="34"/>
      <c r="E494" s="38"/>
      <c r="F494" s="33"/>
    </row>
    <row r="495" spans="1:6" ht="60" customHeight="1">
      <c r="A495" s="33"/>
      <c r="B495" s="35"/>
      <c r="C495" s="34"/>
      <c r="D495" s="34"/>
      <c r="E495" s="38"/>
      <c r="F495" s="33"/>
    </row>
    <row r="496" spans="1:6" ht="60" customHeight="1">
      <c r="A496" s="33"/>
      <c r="B496" s="35"/>
      <c r="C496" s="34"/>
      <c r="D496" s="34"/>
      <c r="E496" s="38"/>
      <c r="F496" s="33"/>
    </row>
    <row r="497" spans="1:6" ht="60" customHeight="1">
      <c r="A497" s="33"/>
      <c r="B497" s="35"/>
      <c r="C497" s="34"/>
      <c r="D497" s="34"/>
      <c r="E497" s="38"/>
      <c r="F497" s="33"/>
    </row>
    <row r="498" spans="1:6" ht="60" customHeight="1">
      <c r="A498" s="33"/>
      <c r="B498" s="35"/>
      <c r="C498" s="34"/>
      <c r="D498" s="34"/>
      <c r="E498" s="38"/>
      <c r="F498" s="33"/>
    </row>
    <row r="499" spans="1:6" ht="60" customHeight="1">
      <c r="A499" s="33"/>
      <c r="B499" s="35"/>
      <c r="C499" s="34"/>
      <c r="D499" s="34"/>
      <c r="E499" s="38"/>
      <c r="F499" s="33"/>
    </row>
    <row r="500" spans="1:6" ht="60" customHeight="1">
      <c r="A500" s="33"/>
      <c r="B500" s="35"/>
      <c r="C500" s="34"/>
      <c r="D500" s="34"/>
      <c r="E500" s="38"/>
      <c r="F500" s="33"/>
    </row>
    <row r="501" spans="1:6" ht="60" customHeight="1">
      <c r="A501" s="33"/>
      <c r="B501" s="35"/>
      <c r="C501" s="34"/>
      <c r="D501" s="34"/>
      <c r="E501" s="38"/>
      <c r="F501" s="33"/>
    </row>
    <row r="502" spans="1:6" ht="60" customHeight="1">
      <c r="A502" s="33"/>
      <c r="B502" s="35"/>
      <c r="C502" s="34"/>
      <c r="D502" s="34"/>
      <c r="E502" s="38"/>
      <c r="F502" s="33"/>
    </row>
    <row r="503" spans="1:6" ht="60" customHeight="1">
      <c r="A503" s="33"/>
      <c r="B503" s="35"/>
      <c r="C503" s="34"/>
      <c r="D503" s="34"/>
      <c r="E503" s="38"/>
      <c r="F503" s="33"/>
    </row>
    <row r="504" spans="1:6" ht="60" customHeight="1">
      <c r="A504" s="33"/>
      <c r="B504" s="35"/>
      <c r="C504" s="34"/>
      <c r="D504" s="34"/>
      <c r="E504" s="38"/>
      <c r="F504" s="33"/>
    </row>
    <row r="505" spans="1:6" ht="60" customHeight="1">
      <c r="A505" s="33"/>
      <c r="B505" s="35"/>
      <c r="C505" s="34"/>
      <c r="D505" s="34"/>
      <c r="E505" s="38"/>
      <c r="F505" s="33"/>
    </row>
    <row r="506" spans="1:6" ht="60" customHeight="1">
      <c r="A506" s="33"/>
      <c r="B506" s="35"/>
      <c r="C506" s="34"/>
      <c r="D506" s="34"/>
      <c r="E506" s="38"/>
      <c r="F506" s="33"/>
    </row>
    <row r="507" spans="1:6" ht="60" customHeight="1">
      <c r="A507" s="33"/>
      <c r="B507" s="35"/>
      <c r="C507" s="34"/>
      <c r="D507" s="34"/>
      <c r="E507" s="38"/>
      <c r="F507" s="33"/>
    </row>
    <row r="508" spans="1:6" ht="60" customHeight="1">
      <c r="A508" s="33"/>
      <c r="B508" s="35"/>
      <c r="C508" s="34"/>
      <c r="D508" s="34"/>
      <c r="E508" s="38"/>
      <c r="F508" s="33"/>
    </row>
    <row r="509" spans="1:6" ht="60" customHeight="1">
      <c r="A509" s="33"/>
      <c r="B509" s="35"/>
      <c r="C509" s="34"/>
      <c r="D509" s="34"/>
      <c r="E509" s="38"/>
      <c r="F509" s="33"/>
    </row>
    <row r="510" spans="1:6" ht="60" customHeight="1">
      <c r="A510" s="33"/>
      <c r="B510" s="35"/>
      <c r="C510" s="34"/>
      <c r="D510" s="34"/>
      <c r="E510" s="38"/>
      <c r="F510" s="33"/>
    </row>
    <row r="511" spans="1:6" ht="60" customHeight="1">
      <c r="A511" s="33"/>
      <c r="B511" s="35"/>
      <c r="C511" s="34"/>
      <c r="D511" s="34"/>
      <c r="E511" s="38"/>
      <c r="F511" s="33"/>
    </row>
    <row r="512" spans="1:6" ht="60" customHeight="1">
      <c r="A512" s="33"/>
      <c r="B512" s="35"/>
      <c r="C512" s="34"/>
      <c r="D512" s="34"/>
      <c r="E512" s="38"/>
      <c r="F512" s="33"/>
    </row>
    <row r="513" spans="1:6" ht="60" customHeight="1">
      <c r="A513" s="33"/>
      <c r="B513" s="35"/>
      <c r="C513" s="34"/>
      <c r="D513" s="34"/>
      <c r="E513" s="38"/>
      <c r="F513" s="33"/>
    </row>
    <row r="514" spans="1:6" ht="60" customHeight="1">
      <c r="A514" s="33"/>
      <c r="B514" s="35"/>
      <c r="C514" s="34"/>
      <c r="D514" s="34"/>
      <c r="E514" s="38"/>
      <c r="F514" s="33"/>
    </row>
    <row r="515" spans="1:6" ht="60" customHeight="1">
      <c r="A515" s="33"/>
      <c r="B515" s="35"/>
      <c r="C515" s="34"/>
      <c r="D515" s="34"/>
      <c r="E515" s="38"/>
      <c r="F515" s="33"/>
    </row>
    <row r="516" spans="1:6" ht="60" customHeight="1">
      <c r="A516" s="33"/>
      <c r="B516" s="35"/>
      <c r="C516" s="34"/>
      <c r="D516" s="34"/>
      <c r="E516" s="38"/>
      <c r="F516" s="33"/>
    </row>
    <row r="517" spans="1:6" ht="60" customHeight="1">
      <c r="A517" s="33"/>
      <c r="B517" s="35"/>
      <c r="C517" s="34"/>
      <c r="D517" s="34"/>
      <c r="E517" s="38"/>
      <c r="F517" s="33"/>
    </row>
    <row r="518" spans="1:6" ht="60" customHeight="1">
      <c r="A518" s="33"/>
      <c r="B518" s="35"/>
      <c r="C518" s="34"/>
      <c r="D518" s="34"/>
      <c r="E518" s="38"/>
      <c r="F518" s="33"/>
    </row>
    <row r="519" spans="1:6" ht="60" customHeight="1">
      <c r="A519" s="33"/>
      <c r="B519" s="35"/>
      <c r="C519" s="34"/>
      <c r="D519" s="34"/>
      <c r="E519" s="38"/>
      <c r="F519" s="33"/>
    </row>
    <row r="520" spans="1:6" ht="60" customHeight="1">
      <c r="A520" s="33"/>
      <c r="B520" s="35"/>
      <c r="C520" s="34"/>
      <c r="D520" s="34"/>
      <c r="E520" s="38"/>
      <c r="F520" s="33"/>
    </row>
    <row r="521" spans="1:6" ht="60" customHeight="1">
      <c r="A521" s="33"/>
      <c r="B521" s="35"/>
      <c r="C521" s="34"/>
      <c r="D521" s="34"/>
      <c r="E521" s="38"/>
      <c r="F521" s="33"/>
    </row>
    <row r="522" spans="1:6" ht="60" customHeight="1">
      <c r="A522" s="33"/>
      <c r="B522" s="35"/>
      <c r="C522" s="34"/>
      <c r="D522" s="34"/>
      <c r="E522" s="38"/>
      <c r="F522" s="33"/>
    </row>
    <row r="523" spans="1:6" ht="60" customHeight="1">
      <c r="A523" s="33"/>
      <c r="B523" s="35"/>
      <c r="C523" s="34"/>
      <c r="D523" s="34"/>
      <c r="E523" s="38"/>
      <c r="F523" s="33"/>
    </row>
    <row r="524" spans="1:6" ht="60" customHeight="1">
      <c r="A524" s="33"/>
      <c r="B524" s="35"/>
      <c r="C524" s="34"/>
      <c r="D524" s="34"/>
      <c r="E524" s="38"/>
      <c r="F524" s="33"/>
    </row>
    <row r="525" spans="1:6" ht="60" customHeight="1">
      <c r="A525" s="33"/>
      <c r="B525" s="35"/>
      <c r="C525" s="34"/>
      <c r="D525" s="34"/>
      <c r="E525" s="38"/>
      <c r="F525" s="33"/>
    </row>
    <row r="526" spans="1:6" ht="60" customHeight="1">
      <c r="A526" s="33"/>
      <c r="B526" s="35"/>
      <c r="C526" s="34"/>
      <c r="D526" s="34"/>
      <c r="E526" s="38"/>
      <c r="F526" s="33"/>
    </row>
    <row r="527" spans="1:6" ht="60" customHeight="1">
      <c r="A527" s="33"/>
      <c r="B527" s="35"/>
      <c r="C527" s="34"/>
      <c r="D527" s="34"/>
      <c r="E527" s="38"/>
      <c r="F527" s="33"/>
    </row>
    <row r="528" spans="1:6" ht="60" customHeight="1">
      <c r="A528" s="33"/>
      <c r="B528" s="35"/>
      <c r="C528" s="34"/>
      <c r="D528" s="34"/>
      <c r="E528" s="38"/>
      <c r="F528" s="33"/>
    </row>
    <row r="529" spans="1:6" ht="60" customHeight="1">
      <c r="A529" s="33"/>
      <c r="B529" s="35"/>
      <c r="C529" s="34"/>
      <c r="D529" s="34"/>
      <c r="E529" s="38"/>
      <c r="F529" s="33"/>
    </row>
    <row r="530" spans="1:6" ht="60" customHeight="1">
      <c r="A530" s="33"/>
      <c r="B530" s="35"/>
      <c r="C530" s="34"/>
      <c r="D530" s="34"/>
      <c r="E530" s="38"/>
      <c r="F530" s="33"/>
    </row>
    <row r="531" spans="1:6" ht="60" customHeight="1">
      <c r="A531" s="33"/>
      <c r="B531" s="35"/>
      <c r="C531" s="34"/>
      <c r="D531" s="34"/>
      <c r="E531" s="38"/>
      <c r="F531" s="33"/>
    </row>
    <row r="532" spans="1:6" ht="60" customHeight="1">
      <c r="A532" s="33"/>
      <c r="B532" s="35"/>
      <c r="C532" s="34"/>
      <c r="D532" s="34"/>
      <c r="E532" s="38"/>
      <c r="F532" s="33"/>
    </row>
    <row r="533" spans="1:6" ht="60" customHeight="1">
      <c r="A533" s="33"/>
      <c r="B533" s="35"/>
      <c r="C533" s="34"/>
      <c r="D533" s="34"/>
      <c r="E533" s="38"/>
      <c r="F533" s="33"/>
    </row>
    <row r="534" spans="1:6" ht="60" customHeight="1">
      <c r="A534" s="33"/>
      <c r="B534" s="35"/>
      <c r="C534" s="34"/>
      <c r="D534" s="34"/>
      <c r="E534" s="38"/>
      <c r="F534" s="33"/>
    </row>
    <row r="535" spans="1:6" ht="60" customHeight="1">
      <c r="A535" s="33"/>
      <c r="B535" s="35"/>
      <c r="C535" s="34"/>
      <c r="D535" s="34"/>
      <c r="E535" s="38"/>
      <c r="F535" s="33"/>
    </row>
    <row r="536" spans="1:6" ht="60" customHeight="1">
      <c r="A536" s="33"/>
      <c r="B536" s="35"/>
      <c r="C536" s="34"/>
      <c r="D536" s="34"/>
      <c r="E536" s="38"/>
      <c r="F536" s="33"/>
    </row>
    <row r="537" spans="1:6" ht="60" customHeight="1">
      <c r="A537" s="33"/>
      <c r="B537" s="35"/>
      <c r="C537" s="34"/>
      <c r="D537" s="34"/>
      <c r="E537" s="38"/>
      <c r="F537" s="33"/>
    </row>
    <row r="538" spans="1:6" ht="60" customHeight="1">
      <c r="A538" s="33"/>
      <c r="B538" s="35"/>
      <c r="C538" s="34"/>
      <c r="D538" s="34"/>
      <c r="E538" s="38"/>
      <c r="F538" s="33"/>
    </row>
    <row r="539" spans="1:6" ht="60" customHeight="1">
      <c r="A539" s="33"/>
      <c r="B539" s="35"/>
      <c r="C539" s="34"/>
      <c r="D539" s="34"/>
      <c r="E539" s="38"/>
      <c r="F539" s="33"/>
    </row>
    <row r="540" spans="1:6" ht="60" customHeight="1">
      <c r="A540" s="33"/>
      <c r="B540" s="35"/>
      <c r="C540" s="34"/>
      <c r="D540" s="34"/>
      <c r="E540" s="38"/>
      <c r="F540" s="33"/>
    </row>
    <row r="541" spans="1:6" ht="60" customHeight="1">
      <c r="A541" s="33"/>
      <c r="B541" s="35"/>
      <c r="C541" s="34"/>
      <c r="D541" s="34"/>
      <c r="E541" s="38"/>
      <c r="F541" s="33"/>
    </row>
    <row r="542" spans="1:6" ht="60" customHeight="1">
      <c r="A542" s="33"/>
      <c r="B542" s="35"/>
      <c r="C542" s="34"/>
      <c r="D542" s="34"/>
      <c r="E542" s="38"/>
      <c r="F542" s="33"/>
    </row>
    <row r="543" spans="1:6" ht="60" customHeight="1">
      <c r="A543" s="33"/>
      <c r="B543" s="35"/>
      <c r="C543" s="34"/>
      <c r="D543" s="34"/>
      <c r="E543" s="38"/>
      <c r="F543" s="33"/>
    </row>
    <row r="544" spans="1:6" ht="60" customHeight="1">
      <c r="A544" s="33"/>
      <c r="B544" s="35"/>
      <c r="C544" s="34"/>
      <c r="D544" s="34"/>
      <c r="E544" s="38"/>
      <c r="F544" s="33"/>
    </row>
    <row r="545" spans="1:6" ht="60" customHeight="1">
      <c r="A545" s="33"/>
      <c r="B545" s="35"/>
      <c r="C545" s="34"/>
      <c r="D545" s="34"/>
      <c r="E545" s="38"/>
      <c r="F545" s="33"/>
    </row>
    <row r="546" spans="1:6" ht="60" customHeight="1">
      <c r="A546" s="33"/>
      <c r="B546" s="35"/>
      <c r="C546" s="34"/>
      <c r="D546" s="34"/>
      <c r="E546" s="38"/>
      <c r="F546" s="33"/>
    </row>
    <row r="547" spans="1:6" ht="60" customHeight="1">
      <c r="A547" s="33"/>
      <c r="B547" s="35"/>
      <c r="C547" s="34"/>
      <c r="D547" s="34"/>
      <c r="E547" s="38"/>
      <c r="F547" s="33"/>
    </row>
    <row r="548" spans="1:6" ht="60" customHeight="1">
      <c r="A548" s="33"/>
      <c r="B548" s="35"/>
      <c r="C548" s="34"/>
      <c r="D548" s="34"/>
      <c r="E548" s="38"/>
      <c r="F548" s="33"/>
    </row>
    <row r="549" spans="1:6" ht="60" customHeight="1">
      <c r="A549" s="33"/>
      <c r="B549" s="35"/>
      <c r="C549" s="34"/>
      <c r="D549" s="34"/>
      <c r="E549" s="38"/>
      <c r="F549" s="33"/>
    </row>
    <row r="550" spans="1:6" ht="60" customHeight="1">
      <c r="A550" s="33"/>
      <c r="B550" s="35"/>
      <c r="C550" s="34"/>
      <c r="D550" s="34"/>
      <c r="E550" s="38"/>
      <c r="F550" s="33"/>
    </row>
    <row r="551" spans="1:6" ht="60" customHeight="1">
      <c r="A551" s="33"/>
      <c r="B551" s="35"/>
      <c r="C551" s="34"/>
      <c r="D551" s="34"/>
      <c r="E551" s="38"/>
      <c r="F551" s="33"/>
    </row>
    <row r="552" spans="1:6" ht="60" customHeight="1">
      <c r="A552" s="33"/>
      <c r="B552" s="35"/>
      <c r="C552" s="34"/>
      <c r="D552" s="34"/>
      <c r="E552" s="38"/>
      <c r="F552" s="33"/>
    </row>
    <row r="553" spans="1:6" ht="60" customHeight="1">
      <c r="A553" s="33"/>
      <c r="B553" s="35"/>
      <c r="C553" s="34"/>
      <c r="D553" s="34"/>
      <c r="E553" s="38"/>
      <c r="F553" s="33"/>
    </row>
    <row r="554" spans="1:6" ht="60" customHeight="1">
      <c r="A554" s="33"/>
      <c r="B554" s="35"/>
      <c r="C554" s="34"/>
      <c r="D554" s="34"/>
      <c r="E554" s="38"/>
      <c r="F554" s="33"/>
    </row>
    <row r="555" spans="1:6" ht="60" customHeight="1">
      <c r="A555" s="33"/>
      <c r="B555" s="35"/>
      <c r="C555" s="34"/>
      <c r="D555" s="34"/>
      <c r="E555" s="38"/>
      <c r="F555" s="33"/>
    </row>
    <row r="556" spans="1:6" ht="60" customHeight="1">
      <c r="A556" s="33"/>
      <c r="B556" s="35"/>
      <c r="C556" s="34"/>
      <c r="D556" s="34"/>
      <c r="E556" s="38"/>
      <c r="F556" s="33"/>
    </row>
    <row r="557" spans="1:6" ht="60" customHeight="1">
      <c r="A557" s="33"/>
      <c r="B557" s="35"/>
      <c r="C557" s="34"/>
      <c r="D557" s="34"/>
      <c r="E557" s="38"/>
      <c r="F557" s="33"/>
    </row>
    <row r="558" spans="1:6" ht="60" customHeight="1">
      <c r="A558" s="33"/>
      <c r="B558" s="35"/>
      <c r="C558" s="34"/>
      <c r="D558" s="34"/>
      <c r="E558" s="38"/>
      <c r="F558" s="33"/>
    </row>
    <row r="559" spans="1:6" ht="60" customHeight="1">
      <c r="A559" s="33"/>
      <c r="B559" s="35"/>
      <c r="C559" s="34"/>
      <c r="D559" s="34"/>
      <c r="E559" s="38"/>
      <c r="F559" s="33"/>
    </row>
    <row r="560" spans="1:6" ht="60" customHeight="1">
      <c r="A560" s="33"/>
      <c r="B560" s="35"/>
      <c r="C560" s="34"/>
      <c r="D560" s="34"/>
      <c r="E560" s="38"/>
      <c r="F560" s="33"/>
    </row>
    <row r="561" spans="1:6" ht="60" customHeight="1">
      <c r="A561" s="33"/>
      <c r="B561" s="35"/>
      <c r="C561" s="34"/>
      <c r="D561" s="34"/>
      <c r="E561" s="38"/>
      <c r="F561" s="33"/>
    </row>
    <row r="562" spans="1:6" ht="60" customHeight="1">
      <c r="A562" s="33"/>
      <c r="B562" s="35"/>
      <c r="C562" s="34"/>
      <c r="D562" s="34"/>
      <c r="E562" s="38"/>
      <c r="F562" s="33"/>
    </row>
    <row r="563" spans="1:6" ht="60" customHeight="1">
      <c r="A563" s="33"/>
      <c r="B563" s="35"/>
      <c r="C563" s="34"/>
      <c r="D563" s="34"/>
      <c r="E563" s="38"/>
      <c r="F563" s="33"/>
    </row>
    <row r="564" spans="1:6" ht="60" customHeight="1">
      <c r="A564" s="33"/>
      <c r="B564" s="35"/>
      <c r="C564" s="34"/>
      <c r="D564" s="34"/>
      <c r="E564" s="38"/>
      <c r="F564" s="33"/>
    </row>
    <row r="565" spans="1:6" ht="60" customHeight="1">
      <c r="A565" s="33"/>
      <c r="B565" s="35"/>
      <c r="C565" s="34"/>
      <c r="D565" s="34"/>
      <c r="E565" s="38"/>
      <c r="F565" s="33"/>
    </row>
    <row r="566" spans="1:6" ht="60" customHeight="1">
      <c r="A566" s="33"/>
      <c r="B566" s="35"/>
      <c r="C566" s="34"/>
      <c r="D566" s="34"/>
      <c r="E566" s="38"/>
      <c r="F566" s="33"/>
    </row>
    <row r="567" spans="1:6" ht="60" customHeight="1">
      <c r="A567" s="33"/>
      <c r="B567" s="35"/>
      <c r="C567" s="34"/>
      <c r="D567" s="34"/>
      <c r="E567" s="38"/>
      <c r="F567" s="33"/>
    </row>
    <row r="568" spans="1:6" ht="60" customHeight="1">
      <c r="A568" s="33"/>
      <c r="B568" s="35"/>
      <c r="C568" s="34"/>
      <c r="D568" s="34"/>
      <c r="E568" s="38"/>
      <c r="F568" s="33"/>
    </row>
    <row r="569" spans="1:6" ht="60" customHeight="1">
      <c r="A569" s="33"/>
      <c r="B569" s="35"/>
      <c r="C569" s="34"/>
      <c r="D569" s="34"/>
      <c r="E569" s="38"/>
      <c r="F569" s="33"/>
    </row>
    <row r="570" spans="1:6" ht="60" customHeight="1">
      <c r="A570" s="33"/>
      <c r="B570" s="35"/>
      <c r="C570" s="34"/>
      <c r="D570" s="34"/>
      <c r="E570" s="38"/>
      <c r="F570" s="33"/>
    </row>
    <row r="571" spans="1:6" ht="60" customHeight="1">
      <c r="A571" s="33"/>
      <c r="B571" s="35"/>
      <c r="C571" s="34"/>
      <c r="D571" s="34"/>
      <c r="E571" s="38"/>
      <c r="F571" s="33"/>
    </row>
    <row r="572" spans="1:6" ht="60" customHeight="1">
      <c r="A572" s="33"/>
      <c r="B572" s="35"/>
      <c r="C572" s="34"/>
      <c r="D572" s="34"/>
      <c r="E572" s="38"/>
      <c r="F572" s="33"/>
    </row>
    <row r="573" spans="1:6" ht="60" customHeight="1">
      <c r="A573" s="33"/>
      <c r="B573" s="35"/>
      <c r="C573" s="34"/>
      <c r="D573" s="34"/>
      <c r="E573" s="38"/>
      <c r="F573" s="33"/>
    </row>
    <row r="574" spans="1:6" ht="60" customHeight="1">
      <c r="A574" s="33"/>
      <c r="B574" s="35"/>
      <c r="C574" s="34"/>
      <c r="D574" s="34"/>
      <c r="E574" s="38"/>
      <c r="F574" s="33"/>
    </row>
    <row r="575" spans="1:6" ht="60" customHeight="1">
      <c r="A575" s="33"/>
      <c r="B575" s="35"/>
      <c r="C575" s="34"/>
      <c r="D575" s="34"/>
      <c r="E575" s="38"/>
      <c r="F575" s="33"/>
    </row>
    <row r="576" spans="1:6" ht="60" customHeight="1">
      <c r="A576" s="33"/>
      <c r="B576" s="35"/>
      <c r="C576" s="34"/>
      <c r="D576" s="34"/>
      <c r="E576" s="38"/>
      <c r="F576" s="33"/>
    </row>
    <row r="577" spans="1:6" ht="60" customHeight="1">
      <c r="A577" s="33"/>
      <c r="B577" s="35"/>
      <c r="C577" s="34"/>
      <c r="D577" s="34"/>
      <c r="E577" s="38"/>
      <c r="F577" s="33"/>
    </row>
    <row r="578" spans="1:6" ht="60" customHeight="1">
      <c r="A578" s="33"/>
      <c r="B578" s="35"/>
      <c r="C578" s="34"/>
      <c r="D578" s="34"/>
      <c r="E578" s="38"/>
      <c r="F578" s="33"/>
    </row>
    <row r="579" spans="1:6" ht="60" customHeight="1">
      <c r="A579" s="33"/>
      <c r="B579" s="35"/>
      <c r="C579" s="34"/>
      <c r="D579" s="34"/>
      <c r="E579" s="38"/>
      <c r="F579" s="33"/>
    </row>
    <row r="580" spans="1:6" ht="60" customHeight="1">
      <c r="A580" s="33"/>
      <c r="B580" s="35"/>
      <c r="C580" s="34"/>
      <c r="D580" s="34"/>
      <c r="E580" s="38"/>
      <c r="F580" s="33"/>
    </row>
    <row r="581" spans="1:6" ht="60" customHeight="1">
      <c r="A581" s="33"/>
      <c r="B581" s="35"/>
      <c r="C581" s="34"/>
      <c r="D581" s="34"/>
      <c r="E581" s="38"/>
      <c r="F581" s="33"/>
    </row>
    <row r="582" spans="1:6" ht="60" customHeight="1">
      <c r="A582" s="33"/>
      <c r="B582" s="35"/>
      <c r="C582" s="34"/>
      <c r="D582" s="34"/>
      <c r="E582" s="38"/>
      <c r="F582" s="33"/>
    </row>
    <row r="583" spans="1:6" ht="60" customHeight="1">
      <c r="A583" s="33"/>
      <c r="B583" s="35"/>
      <c r="C583" s="34"/>
      <c r="D583" s="34"/>
      <c r="E583" s="38"/>
      <c r="F583" s="33"/>
    </row>
    <row r="584" spans="1:6" ht="60" customHeight="1">
      <c r="A584" s="33"/>
      <c r="B584" s="35"/>
      <c r="C584" s="34"/>
      <c r="D584" s="34"/>
      <c r="E584" s="38"/>
      <c r="F584" s="33"/>
    </row>
    <row r="585" spans="1:6" ht="60" customHeight="1">
      <c r="A585" s="33"/>
      <c r="B585" s="35"/>
      <c r="C585" s="34"/>
      <c r="D585" s="34"/>
      <c r="E585" s="38"/>
      <c r="F585" s="33"/>
    </row>
    <row r="586" spans="1:6" ht="60" customHeight="1">
      <c r="A586" s="33"/>
      <c r="B586" s="35"/>
      <c r="C586" s="34"/>
      <c r="D586" s="34"/>
      <c r="E586" s="38"/>
      <c r="F586" s="33"/>
    </row>
    <row r="587" spans="1:6" ht="60" customHeight="1">
      <c r="A587" s="33"/>
      <c r="B587" s="35"/>
      <c r="C587" s="34"/>
      <c r="D587" s="34"/>
      <c r="E587" s="38"/>
      <c r="F587" s="33"/>
    </row>
    <row r="588" spans="1:6" ht="60" customHeight="1">
      <c r="A588" s="33"/>
      <c r="B588" s="35"/>
      <c r="C588" s="34"/>
      <c r="D588" s="34"/>
      <c r="E588" s="38"/>
      <c r="F588" s="33"/>
    </row>
    <row r="589" spans="1:6" ht="60" customHeight="1">
      <c r="A589" s="33"/>
      <c r="B589" s="35"/>
      <c r="C589" s="34"/>
      <c r="D589" s="34"/>
      <c r="E589" s="38"/>
      <c r="F589" s="33"/>
    </row>
    <row r="590" spans="1:6" ht="60" customHeight="1">
      <c r="A590" s="33"/>
      <c r="B590" s="35"/>
      <c r="C590" s="34"/>
      <c r="D590" s="34"/>
      <c r="E590" s="38"/>
      <c r="F590" s="33"/>
    </row>
    <row r="591" spans="1:6" ht="60" customHeight="1">
      <c r="A591" s="33"/>
      <c r="B591" s="35"/>
      <c r="C591" s="34"/>
      <c r="D591" s="34"/>
      <c r="E591" s="38"/>
      <c r="F591" s="33"/>
    </row>
    <row r="592" spans="1:6" ht="60" customHeight="1">
      <c r="A592" s="33"/>
      <c r="B592" s="35"/>
      <c r="C592" s="34"/>
      <c r="D592" s="34"/>
      <c r="E592" s="38"/>
      <c r="F592" s="33"/>
    </row>
    <row r="593" spans="1:6" ht="60" customHeight="1">
      <c r="A593" s="33"/>
      <c r="B593" s="35"/>
      <c r="C593" s="34"/>
      <c r="D593" s="34"/>
      <c r="E593" s="38"/>
      <c r="F593" s="33"/>
    </row>
    <row r="594" spans="1:6" ht="60" customHeight="1">
      <c r="A594" s="33"/>
      <c r="B594" s="35"/>
      <c r="C594" s="34"/>
      <c r="D594" s="34"/>
      <c r="E594" s="38"/>
      <c r="F594" s="33"/>
    </row>
    <row r="595" spans="1:6" ht="60" customHeight="1">
      <c r="A595" s="33"/>
      <c r="B595" s="35"/>
      <c r="C595" s="34"/>
      <c r="D595" s="34"/>
      <c r="E595" s="38"/>
      <c r="F595" s="33"/>
    </row>
    <row r="596" spans="1:6" ht="60" customHeight="1">
      <c r="A596" s="33"/>
      <c r="B596" s="35"/>
      <c r="C596" s="34"/>
      <c r="D596" s="34"/>
      <c r="E596" s="38"/>
      <c r="F596" s="33"/>
    </row>
    <row r="597" spans="1:6" ht="60" customHeight="1">
      <c r="A597" s="33"/>
      <c r="B597" s="35"/>
      <c r="C597" s="34"/>
      <c r="D597" s="34"/>
      <c r="E597" s="38"/>
      <c r="F597" s="33"/>
    </row>
    <row r="598" spans="1:6" ht="60" customHeight="1">
      <c r="A598" s="33"/>
      <c r="B598" s="35"/>
      <c r="C598" s="34"/>
      <c r="D598" s="34"/>
      <c r="E598" s="38"/>
      <c r="F598" s="33"/>
    </row>
    <row r="599" spans="1:6" ht="60" customHeight="1">
      <c r="A599" s="33"/>
      <c r="B599" s="35"/>
      <c r="C599" s="34"/>
      <c r="D599" s="34"/>
      <c r="E599" s="38"/>
      <c r="F599" s="33"/>
    </row>
    <row r="600" spans="1:6" ht="60" customHeight="1">
      <c r="A600" s="33"/>
      <c r="B600" s="35"/>
      <c r="C600" s="34"/>
      <c r="D600" s="34"/>
      <c r="E600" s="38"/>
      <c r="F600" s="33"/>
    </row>
    <row r="601" spans="1:6" ht="60" customHeight="1">
      <c r="A601" s="33"/>
      <c r="B601" s="35"/>
      <c r="C601" s="34"/>
      <c r="D601" s="34"/>
      <c r="E601" s="38"/>
      <c r="F601" s="33"/>
    </row>
    <row r="602" spans="1:6" ht="60" customHeight="1">
      <c r="A602" s="33"/>
      <c r="B602" s="35"/>
      <c r="C602" s="34"/>
      <c r="D602" s="34"/>
      <c r="E602" s="38"/>
      <c r="F602" s="33"/>
    </row>
    <row r="603" spans="1:6" ht="60" customHeight="1">
      <c r="A603" s="33"/>
      <c r="B603" s="35"/>
      <c r="C603" s="34"/>
      <c r="D603" s="34"/>
      <c r="E603" s="38"/>
      <c r="F603" s="33"/>
    </row>
    <row r="604" spans="1:6" ht="60" customHeight="1">
      <c r="A604" s="33"/>
      <c r="B604" s="35"/>
      <c r="C604" s="34"/>
      <c r="D604" s="34"/>
      <c r="E604" s="38"/>
      <c r="F604" s="33"/>
    </row>
    <row r="605" spans="1:6" ht="60" customHeight="1">
      <c r="A605" s="33"/>
      <c r="B605" s="35"/>
      <c r="C605" s="34"/>
      <c r="D605" s="34"/>
      <c r="E605" s="38"/>
      <c r="F605" s="33"/>
    </row>
    <row r="606" spans="1:6" ht="60" customHeight="1">
      <c r="A606" s="33"/>
      <c r="B606" s="35"/>
      <c r="C606" s="34"/>
      <c r="D606" s="34"/>
      <c r="E606" s="38"/>
      <c r="F606" s="33"/>
    </row>
    <row r="607" spans="1:6" ht="60" customHeight="1">
      <c r="A607" s="33"/>
      <c r="B607" s="35"/>
      <c r="C607" s="34"/>
      <c r="D607" s="34"/>
      <c r="E607" s="38"/>
      <c r="F607" s="33"/>
    </row>
    <row r="608" spans="1:6" ht="60" customHeight="1">
      <c r="A608" s="33"/>
      <c r="B608" s="35"/>
      <c r="C608" s="34"/>
      <c r="D608" s="34"/>
      <c r="E608" s="38"/>
      <c r="F608" s="33"/>
    </row>
    <row r="609" spans="1:6" ht="60" customHeight="1">
      <c r="A609" s="33"/>
      <c r="B609" s="35"/>
      <c r="C609" s="34"/>
      <c r="D609" s="34"/>
      <c r="E609" s="38"/>
      <c r="F609" s="33"/>
    </row>
    <row r="610" spans="1:6" ht="60" customHeight="1">
      <c r="A610" s="33"/>
      <c r="B610" s="35"/>
      <c r="C610" s="34"/>
      <c r="D610" s="34"/>
      <c r="E610" s="38"/>
      <c r="F610" s="33"/>
    </row>
    <row r="611" spans="1:6" ht="60" customHeight="1">
      <c r="A611" s="33"/>
      <c r="B611" s="35"/>
      <c r="C611" s="34"/>
      <c r="D611" s="34"/>
      <c r="E611" s="38"/>
      <c r="F611" s="33"/>
    </row>
    <row r="612" spans="1:6" ht="60" customHeight="1">
      <c r="A612" s="33"/>
      <c r="B612" s="35"/>
      <c r="C612" s="34"/>
      <c r="D612" s="34"/>
      <c r="E612" s="38"/>
      <c r="F612" s="33"/>
    </row>
    <row r="613" spans="1:6" ht="60" customHeight="1">
      <c r="A613" s="33"/>
      <c r="B613" s="35"/>
      <c r="C613" s="34"/>
      <c r="D613" s="34"/>
      <c r="E613" s="38"/>
      <c r="F613" s="33"/>
    </row>
    <row r="614" spans="1:6" ht="60" customHeight="1">
      <c r="A614" s="33"/>
      <c r="B614" s="35"/>
      <c r="C614" s="34"/>
      <c r="D614" s="34"/>
      <c r="E614" s="38"/>
      <c r="F614" s="33"/>
    </row>
    <row r="615" spans="1:6" ht="60" customHeight="1">
      <c r="A615" s="33"/>
      <c r="B615" s="35"/>
      <c r="C615" s="34"/>
      <c r="D615" s="34"/>
      <c r="E615" s="38"/>
      <c r="F615" s="33"/>
    </row>
    <row r="616" spans="1:6" ht="60" customHeight="1">
      <c r="A616" s="33"/>
      <c r="B616" s="35"/>
      <c r="C616" s="34"/>
      <c r="D616" s="34"/>
      <c r="E616" s="38"/>
      <c r="F616" s="33"/>
    </row>
    <row r="617" spans="1:6" ht="60" customHeight="1">
      <c r="A617" s="33"/>
      <c r="B617" s="35"/>
      <c r="C617" s="34"/>
      <c r="D617" s="34"/>
      <c r="E617" s="38"/>
      <c r="F617" s="33"/>
    </row>
    <row r="618" spans="1:6" ht="60" customHeight="1">
      <c r="A618" s="33"/>
      <c r="B618" s="35"/>
      <c r="C618" s="34"/>
      <c r="D618" s="34"/>
      <c r="E618" s="38"/>
      <c r="F618" s="33"/>
    </row>
    <row r="619" spans="1:6" ht="60" customHeight="1">
      <c r="A619" s="33"/>
      <c r="B619" s="35"/>
      <c r="C619" s="34"/>
      <c r="D619" s="34"/>
      <c r="E619" s="38"/>
      <c r="F619" s="33"/>
    </row>
    <row r="620" spans="1:6" ht="60" customHeight="1">
      <c r="A620" s="33"/>
      <c r="B620" s="35"/>
      <c r="C620" s="34"/>
      <c r="D620" s="34"/>
      <c r="E620" s="38"/>
      <c r="F620" s="33"/>
    </row>
    <row r="621" spans="1:6" ht="60" customHeight="1">
      <c r="A621" s="33"/>
      <c r="B621" s="35"/>
      <c r="C621" s="34"/>
      <c r="D621" s="34"/>
      <c r="E621" s="38"/>
      <c r="F621" s="33"/>
    </row>
    <row r="622" spans="1:6" ht="60" customHeight="1">
      <c r="A622" s="33"/>
      <c r="B622" s="35"/>
      <c r="C622" s="34"/>
      <c r="D622" s="34"/>
      <c r="E622" s="38"/>
      <c r="F622" s="33"/>
    </row>
    <row r="623" spans="1:6" ht="60" customHeight="1">
      <c r="A623" s="33"/>
      <c r="B623" s="35"/>
      <c r="C623" s="34"/>
      <c r="D623" s="34"/>
      <c r="E623" s="38"/>
      <c r="F623" s="33"/>
    </row>
    <row r="624" spans="1:6" ht="60" customHeight="1">
      <c r="A624" s="33"/>
      <c r="B624" s="35"/>
      <c r="C624" s="34"/>
      <c r="D624" s="34"/>
      <c r="E624" s="38"/>
      <c r="F624" s="33"/>
    </row>
    <row r="625" spans="1:6" ht="60" customHeight="1">
      <c r="A625" s="33"/>
      <c r="B625" s="35"/>
      <c r="C625" s="34"/>
      <c r="D625" s="34"/>
      <c r="E625" s="38"/>
      <c r="F625" s="33"/>
    </row>
    <row r="626" spans="1:6" ht="60" customHeight="1">
      <c r="A626" s="33"/>
      <c r="B626" s="35"/>
      <c r="C626" s="34"/>
      <c r="D626" s="34"/>
      <c r="E626" s="38"/>
      <c r="F626" s="33"/>
    </row>
    <row r="627" spans="1:6" ht="60" customHeight="1">
      <c r="A627" s="33"/>
      <c r="B627" s="35"/>
      <c r="C627" s="34"/>
      <c r="D627" s="34"/>
      <c r="E627" s="38"/>
      <c r="F627" s="33"/>
    </row>
    <row r="628" spans="1:6" ht="60" customHeight="1">
      <c r="A628" s="33"/>
      <c r="B628" s="35"/>
      <c r="C628" s="34"/>
      <c r="D628" s="34"/>
      <c r="E628" s="38"/>
      <c r="F628" s="33"/>
    </row>
    <row r="629" spans="1:6" ht="60" customHeight="1">
      <c r="A629" s="33"/>
      <c r="B629" s="35"/>
      <c r="C629" s="34"/>
      <c r="D629" s="34"/>
      <c r="E629" s="38"/>
      <c r="F629" s="33"/>
    </row>
    <row r="630" spans="1:6" ht="60" customHeight="1">
      <c r="A630" s="33"/>
      <c r="B630" s="35"/>
      <c r="C630" s="34"/>
      <c r="D630" s="34"/>
      <c r="E630" s="38"/>
      <c r="F630" s="33"/>
    </row>
    <row r="631" spans="1:6" ht="60" customHeight="1">
      <c r="A631" s="33"/>
      <c r="B631" s="35"/>
      <c r="C631" s="34"/>
      <c r="D631" s="34"/>
      <c r="E631" s="38"/>
      <c r="F631" s="33"/>
    </row>
    <row r="632" spans="1:6" ht="60" customHeight="1">
      <c r="A632" s="33"/>
      <c r="B632" s="35"/>
      <c r="C632" s="34"/>
      <c r="D632" s="34"/>
      <c r="E632" s="38"/>
      <c r="F632" s="33"/>
    </row>
    <row r="633" spans="1:6" ht="60" customHeight="1">
      <c r="A633" s="33"/>
      <c r="B633" s="35"/>
      <c r="C633" s="34"/>
      <c r="D633" s="34"/>
      <c r="E633" s="38"/>
      <c r="F633" s="33"/>
    </row>
    <row r="634" spans="1:6" ht="60" customHeight="1">
      <c r="A634" s="33"/>
      <c r="B634" s="35"/>
      <c r="C634" s="34"/>
      <c r="D634" s="34"/>
      <c r="E634" s="38"/>
      <c r="F634" s="33"/>
    </row>
    <row r="635" spans="1:6" ht="60" customHeight="1">
      <c r="A635" s="33"/>
      <c r="B635" s="35"/>
      <c r="C635" s="34"/>
      <c r="D635" s="34"/>
      <c r="E635" s="38"/>
      <c r="F635" s="33"/>
    </row>
    <row r="636" spans="1:6" ht="60" customHeight="1">
      <c r="A636" s="33"/>
      <c r="B636" s="35"/>
      <c r="C636" s="34"/>
      <c r="D636" s="34"/>
      <c r="E636" s="38"/>
      <c r="F636" s="33"/>
    </row>
    <row r="637" spans="1:6" ht="60" customHeight="1">
      <c r="A637" s="33"/>
      <c r="B637" s="35"/>
      <c r="C637" s="34"/>
      <c r="D637" s="34"/>
      <c r="E637" s="38"/>
      <c r="F637" s="33"/>
    </row>
    <row r="638" spans="1:6" ht="60" customHeight="1">
      <c r="A638" s="33"/>
      <c r="B638" s="35"/>
      <c r="C638" s="34"/>
      <c r="D638" s="34"/>
      <c r="E638" s="38"/>
      <c r="F638" s="33"/>
    </row>
    <row r="639" spans="1:6" ht="60" customHeight="1">
      <c r="A639" s="33"/>
      <c r="B639" s="35"/>
      <c r="C639" s="34"/>
      <c r="D639" s="34"/>
      <c r="E639" s="38"/>
      <c r="F639" s="33"/>
    </row>
    <row r="640" spans="1:6" ht="60" customHeight="1">
      <c r="A640" s="33"/>
      <c r="B640" s="35"/>
      <c r="C640" s="34"/>
      <c r="D640" s="34"/>
      <c r="E640" s="38"/>
      <c r="F640" s="33"/>
    </row>
    <row r="641" spans="1:6" ht="60" customHeight="1">
      <c r="A641" s="33"/>
      <c r="B641" s="35"/>
      <c r="C641" s="34"/>
      <c r="D641" s="34"/>
      <c r="E641" s="38"/>
      <c r="F641" s="33"/>
    </row>
    <row r="642" spans="1:6" ht="60" customHeight="1">
      <c r="A642" s="33"/>
      <c r="B642" s="35"/>
      <c r="C642" s="34"/>
      <c r="D642" s="34"/>
      <c r="E642" s="38"/>
      <c r="F642" s="33"/>
    </row>
    <row r="643" spans="1:6" ht="60" customHeight="1">
      <c r="A643" s="33"/>
      <c r="B643" s="35"/>
      <c r="C643" s="34"/>
      <c r="D643" s="34"/>
      <c r="E643" s="38"/>
      <c r="F643" s="33"/>
    </row>
    <row r="644" spans="1:6" ht="60" customHeight="1">
      <c r="A644" s="33"/>
      <c r="B644" s="35"/>
      <c r="C644" s="34"/>
      <c r="D644" s="34"/>
      <c r="E644" s="38"/>
      <c r="F644" s="33"/>
    </row>
    <row r="645" spans="1:6" ht="60" customHeight="1">
      <c r="A645" s="33"/>
      <c r="B645" s="35"/>
      <c r="C645" s="34"/>
      <c r="D645" s="34"/>
      <c r="E645" s="38"/>
      <c r="F645" s="33"/>
    </row>
    <row r="646" spans="1:6" ht="60" customHeight="1">
      <c r="A646" s="33"/>
      <c r="B646" s="35"/>
      <c r="C646" s="34"/>
      <c r="D646" s="34"/>
      <c r="E646" s="38"/>
      <c r="F646" s="33"/>
    </row>
    <row r="647" spans="1:6" ht="60" customHeight="1">
      <c r="A647" s="33"/>
      <c r="B647" s="35"/>
      <c r="C647" s="34"/>
      <c r="D647" s="34"/>
      <c r="E647" s="38"/>
      <c r="F647" s="33"/>
    </row>
    <row r="648" spans="1:6" ht="60" customHeight="1">
      <c r="A648" s="33"/>
      <c r="B648" s="35"/>
      <c r="C648" s="34"/>
      <c r="D648" s="34"/>
      <c r="E648" s="38"/>
      <c r="F648" s="33"/>
    </row>
    <row r="649" spans="1:6" ht="60" customHeight="1">
      <c r="A649" s="33"/>
      <c r="B649" s="35"/>
      <c r="C649" s="34"/>
      <c r="D649" s="34"/>
      <c r="E649" s="38"/>
      <c r="F649" s="33"/>
    </row>
    <row r="650" spans="1:6" ht="60" customHeight="1">
      <c r="A650" s="33"/>
      <c r="B650" s="35"/>
      <c r="C650" s="34"/>
      <c r="D650" s="34"/>
      <c r="E650" s="38"/>
      <c r="F650" s="33"/>
    </row>
    <row r="651" spans="1:6" ht="60" customHeight="1">
      <c r="A651" s="33"/>
      <c r="B651" s="35"/>
      <c r="C651" s="34"/>
      <c r="D651" s="34"/>
      <c r="E651" s="38"/>
      <c r="F651" s="33"/>
    </row>
    <row r="652" spans="1:6" ht="60" customHeight="1">
      <c r="A652" s="33"/>
      <c r="B652" s="35"/>
      <c r="C652" s="34"/>
      <c r="D652" s="34"/>
      <c r="E652" s="38"/>
      <c r="F652" s="33"/>
    </row>
    <row r="653" spans="1:6" ht="60" customHeight="1">
      <c r="A653" s="33"/>
      <c r="B653" s="35"/>
      <c r="C653" s="34"/>
      <c r="D653" s="34"/>
      <c r="E653" s="38"/>
      <c r="F653" s="33"/>
    </row>
    <row r="654" spans="1:6" ht="60" customHeight="1">
      <c r="A654" s="33"/>
      <c r="B654" s="35"/>
      <c r="C654" s="34"/>
      <c r="D654" s="34"/>
      <c r="E654" s="38"/>
      <c r="F654" s="33"/>
    </row>
    <row r="655" spans="1:6" ht="60" customHeight="1">
      <c r="A655" s="33"/>
      <c r="B655" s="35"/>
      <c r="C655" s="34"/>
      <c r="D655" s="34"/>
      <c r="E655" s="38"/>
      <c r="F655" s="33"/>
    </row>
    <row r="656" spans="1:6" ht="60" customHeight="1">
      <c r="A656" s="33"/>
      <c r="B656" s="35"/>
      <c r="C656" s="34"/>
      <c r="D656" s="34"/>
      <c r="E656" s="38"/>
      <c r="F656" s="33"/>
    </row>
    <row r="657" spans="1:6" ht="60" customHeight="1">
      <c r="A657" s="33"/>
      <c r="B657" s="35"/>
      <c r="C657" s="34"/>
      <c r="D657" s="34"/>
      <c r="E657" s="38"/>
      <c r="F657" s="33"/>
    </row>
    <row r="658" spans="1:6" ht="60" customHeight="1">
      <c r="A658" s="33"/>
      <c r="B658" s="35"/>
      <c r="C658" s="34"/>
      <c r="D658" s="34"/>
      <c r="E658" s="38"/>
      <c r="F658" s="33"/>
    </row>
    <row r="659" spans="1:6" ht="60" customHeight="1">
      <c r="A659" s="33"/>
      <c r="B659" s="35"/>
      <c r="C659" s="34"/>
      <c r="D659" s="34"/>
      <c r="E659" s="38"/>
      <c r="F659" s="33"/>
    </row>
    <row r="660" spans="1:6" ht="60" customHeight="1">
      <c r="A660" s="33"/>
      <c r="B660" s="35"/>
      <c r="C660" s="34"/>
      <c r="D660" s="34"/>
      <c r="E660" s="38"/>
      <c r="F660" s="33"/>
    </row>
    <row r="661" spans="1:6" ht="60" customHeight="1">
      <c r="A661" s="33"/>
      <c r="B661" s="35"/>
      <c r="C661" s="34"/>
      <c r="D661" s="34"/>
      <c r="E661" s="38"/>
      <c r="F661" s="33"/>
    </row>
    <row r="662" spans="1:6" ht="60" customHeight="1">
      <c r="A662" s="33"/>
      <c r="B662" s="35"/>
      <c r="C662" s="34"/>
      <c r="D662" s="34"/>
      <c r="E662" s="38"/>
      <c r="F662" s="33"/>
    </row>
    <row r="663" spans="1:6" ht="60" customHeight="1">
      <c r="A663" s="33"/>
      <c r="B663" s="35"/>
      <c r="C663" s="34"/>
      <c r="D663" s="34"/>
      <c r="E663" s="38"/>
      <c r="F663" s="33"/>
    </row>
    <row r="664" spans="1:6" ht="60" customHeight="1">
      <c r="A664" s="33"/>
      <c r="B664" s="35"/>
      <c r="C664" s="34"/>
      <c r="D664" s="34"/>
      <c r="E664" s="38"/>
      <c r="F664" s="33"/>
    </row>
    <row r="665" spans="1:6" ht="60" customHeight="1">
      <c r="A665" s="33"/>
      <c r="B665" s="35"/>
      <c r="C665" s="34"/>
      <c r="D665" s="34"/>
      <c r="E665" s="38"/>
      <c r="F665" s="33"/>
    </row>
    <row r="666" spans="1:6" ht="60" customHeight="1">
      <c r="A666" s="33"/>
      <c r="B666" s="35"/>
      <c r="C666" s="34"/>
      <c r="D666" s="34"/>
      <c r="E666" s="38"/>
      <c r="F666" s="33"/>
    </row>
    <row r="667" spans="1:6" ht="60" customHeight="1">
      <c r="A667" s="33"/>
      <c r="B667" s="35"/>
      <c r="C667" s="34"/>
      <c r="D667" s="34"/>
      <c r="E667" s="38"/>
      <c r="F667" s="33"/>
    </row>
    <row r="668" spans="1:6" ht="60" customHeight="1">
      <c r="A668" s="33"/>
      <c r="B668" s="35"/>
      <c r="C668" s="34"/>
      <c r="D668" s="34"/>
      <c r="E668" s="38"/>
      <c r="F668" s="33"/>
    </row>
    <row r="669" spans="1:6" ht="60" customHeight="1">
      <c r="A669" s="33"/>
      <c r="B669" s="35"/>
      <c r="C669" s="34"/>
      <c r="D669" s="34"/>
      <c r="E669" s="38"/>
      <c r="F669" s="33"/>
    </row>
    <row r="670" spans="1:6" ht="60" customHeight="1">
      <c r="A670" s="33"/>
      <c r="B670" s="35"/>
      <c r="C670" s="34"/>
      <c r="D670" s="34"/>
      <c r="E670" s="38"/>
      <c r="F670" s="33"/>
    </row>
    <row r="671" spans="1:6" ht="60" customHeight="1">
      <c r="A671" s="33"/>
      <c r="B671" s="35"/>
      <c r="C671" s="34"/>
      <c r="D671" s="34"/>
      <c r="E671" s="38"/>
      <c r="F671" s="33"/>
    </row>
    <row r="672" spans="1:6" ht="60" customHeight="1">
      <c r="A672" s="33"/>
      <c r="B672" s="35"/>
      <c r="C672" s="34"/>
      <c r="D672" s="34"/>
      <c r="E672" s="38"/>
      <c r="F672" s="33"/>
    </row>
    <row r="673" spans="1:6" ht="60" customHeight="1">
      <c r="A673" s="33"/>
      <c r="B673" s="35"/>
      <c r="C673" s="34"/>
      <c r="D673" s="34"/>
      <c r="E673" s="38"/>
      <c r="F673" s="33"/>
    </row>
    <row r="674" spans="1:6" ht="60" customHeight="1">
      <c r="A674" s="33"/>
      <c r="B674" s="35"/>
      <c r="C674" s="34"/>
      <c r="D674" s="34"/>
      <c r="E674" s="38"/>
      <c r="F674" s="33"/>
    </row>
    <row r="675" spans="1:6" ht="60" customHeight="1">
      <c r="A675" s="33"/>
      <c r="B675" s="35"/>
      <c r="C675" s="34"/>
      <c r="D675" s="34"/>
      <c r="E675" s="38"/>
      <c r="F675" s="33"/>
    </row>
    <row r="676" spans="1:6" ht="60" customHeight="1">
      <c r="A676" s="33"/>
      <c r="B676" s="35"/>
      <c r="C676" s="34"/>
      <c r="D676" s="34"/>
      <c r="E676" s="38"/>
      <c r="F676" s="33"/>
    </row>
    <row r="677" spans="1:6" ht="60" customHeight="1">
      <c r="A677" s="33"/>
      <c r="B677" s="35"/>
      <c r="C677" s="34"/>
      <c r="D677" s="34"/>
      <c r="E677" s="38"/>
      <c r="F677" s="33"/>
    </row>
    <row r="678" spans="1:6" ht="60" customHeight="1">
      <c r="A678" s="33"/>
      <c r="B678" s="35"/>
      <c r="C678" s="34"/>
      <c r="D678" s="34"/>
      <c r="E678" s="38"/>
      <c r="F678" s="33"/>
    </row>
    <row r="679" spans="1:6" ht="60" customHeight="1">
      <c r="A679" s="33"/>
      <c r="B679" s="35"/>
      <c r="C679" s="34"/>
      <c r="D679" s="34"/>
      <c r="E679" s="38"/>
      <c r="F679" s="33"/>
    </row>
    <row r="680" spans="1:6" ht="60" customHeight="1">
      <c r="A680" s="33"/>
      <c r="B680" s="35"/>
      <c r="C680" s="34"/>
      <c r="D680" s="34"/>
      <c r="E680" s="38"/>
      <c r="F680" s="33"/>
    </row>
    <row r="681" spans="1:6" ht="60" customHeight="1">
      <c r="A681" s="33"/>
      <c r="B681" s="35"/>
      <c r="C681" s="34"/>
      <c r="D681" s="34"/>
      <c r="E681" s="38"/>
      <c r="F681" s="33"/>
    </row>
    <row r="682" spans="1:6" ht="60" customHeight="1">
      <c r="A682" s="33"/>
      <c r="B682" s="35"/>
      <c r="C682" s="34"/>
      <c r="D682" s="34"/>
      <c r="E682" s="38"/>
      <c r="F682" s="33"/>
    </row>
    <row r="683" spans="1:6" ht="60" customHeight="1">
      <c r="A683" s="33"/>
      <c r="B683" s="35"/>
      <c r="C683" s="34"/>
      <c r="D683" s="34"/>
      <c r="E683" s="38"/>
      <c r="F683" s="33"/>
    </row>
    <row r="684" spans="1:6" ht="60" customHeight="1">
      <c r="A684" s="33"/>
      <c r="B684" s="35"/>
      <c r="C684" s="34"/>
      <c r="D684" s="34"/>
      <c r="E684" s="38"/>
      <c r="F684" s="33"/>
    </row>
    <row r="685" spans="1:6" ht="60" customHeight="1">
      <c r="A685" s="33"/>
      <c r="B685" s="35"/>
      <c r="C685" s="34"/>
      <c r="D685" s="34"/>
      <c r="E685" s="38"/>
      <c r="F685" s="33"/>
    </row>
    <row r="686" spans="1:6" ht="60" customHeight="1">
      <c r="A686" s="33"/>
      <c r="B686" s="35"/>
      <c r="C686" s="34"/>
      <c r="D686" s="34"/>
      <c r="E686" s="38"/>
      <c r="F686" s="33"/>
    </row>
    <row r="687" spans="1:6" ht="60" customHeight="1">
      <c r="A687" s="33"/>
      <c r="B687" s="35"/>
      <c r="C687" s="34"/>
      <c r="D687" s="34"/>
      <c r="E687" s="38"/>
      <c r="F687" s="33"/>
    </row>
    <row r="688" spans="1:6" ht="60" customHeight="1">
      <c r="A688" s="33"/>
      <c r="B688" s="35"/>
      <c r="C688" s="34"/>
      <c r="D688" s="34"/>
      <c r="E688" s="38"/>
      <c r="F688" s="33"/>
    </row>
    <row r="689" spans="1:6" ht="60" customHeight="1">
      <c r="A689" s="33"/>
      <c r="B689" s="35"/>
      <c r="C689" s="34"/>
      <c r="D689" s="34"/>
      <c r="E689" s="38"/>
      <c r="F689" s="33"/>
    </row>
    <row r="690" spans="1:6" ht="60" customHeight="1">
      <c r="A690" s="33"/>
      <c r="B690" s="35"/>
      <c r="C690" s="34"/>
      <c r="D690" s="34"/>
      <c r="E690" s="38"/>
      <c r="F690" s="33"/>
    </row>
    <row r="691" spans="1:6" ht="60" customHeight="1">
      <c r="A691" s="33"/>
      <c r="B691" s="35"/>
      <c r="C691" s="34"/>
      <c r="D691" s="34"/>
      <c r="E691" s="38"/>
      <c r="F691" s="33"/>
    </row>
    <row r="692" spans="1:6" ht="60" customHeight="1">
      <c r="A692" s="33"/>
      <c r="B692" s="35"/>
      <c r="C692" s="34"/>
      <c r="D692" s="34"/>
      <c r="E692" s="38"/>
      <c r="F692" s="33"/>
    </row>
    <row r="693" spans="1:6" ht="60" customHeight="1">
      <c r="A693" s="33"/>
      <c r="B693" s="35"/>
      <c r="C693" s="34"/>
      <c r="D693" s="34"/>
      <c r="E693" s="38"/>
      <c r="F693" s="33"/>
    </row>
    <row r="694" spans="1:6" ht="60" customHeight="1">
      <c r="A694" s="33"/>
      <c r="B694" s="35"/>
      <c r="C694" s="34"/>
      <c r="D694" s="34"/>
      <c r="E694" s="38"/>
      <c r="F694" s="33"/>
    </row>
    <row r="695" spans="1:6" ht="60" customHeight="1">
      <c r="A695" s="33"/>
      <c r="B695" s="35"/>
      <c r="C695" s="34"/>
      <c r="D695" s="34"/>
      <c r="E695" s="38"/>
      <c r="F695" s="33"/>
    </row>
    <row r="696" spans="1:6" ht="60" customHeight="1">
      <c r="A696" s="33"/>
      <c r="B696" s="35"/>
      <c r="C696" s="34"/>
      <c r="D696" s="34"/>
      <c r="E696" s="38"/>
      <c r="F696" s="33"/>
    </row>
    <row r="697" spans="1:6" ht="60" customHeight="1">
      <c r="A697" s="33"/>
      <c r="B697" s="35"/>
      <c r="C697" s="34"/>
      <c r="D697" s="34"/>
      <c r="E697" s="38"/>
      <c r="F697" s="33"/>
    </row>
    <row r="698" spans="1:6" ht="60" customHeight="1">
      <c r="A698" s="33"/>
      <c r="B698" s="35"/>
      <c r="C698" s="34"/>
      <c r="D698" s="34"/>
      <c r="E698" s="38"/>
      <c r="F698" s="33"/>
    </row>
    <row r="699" spans="1:6" ht="60" customHeight="1">
      <c r="A699" s="33"/>
      <c r="B699" s="35"/>
      <c r="C699" s="34"/>
      <c r="D699" s="34"/>
      <c r="E699" s="38"/>
      <c r="F699" s="33"/>
    </row>
    <row r="700" spans="1:6" ht="60" customHeight="1">
      <c r="A700" s="33"/>
      <c r="B700" s="35"/>
      <c r="C700" s="34"/>
      <c r="D700" s="34"/>
      <c r="E700" s="38"/>
      <c r="F700" s="33"/>
    </row>
    <row r="701" spans="1:6" ht="60" customHeight="1">
      <c r="A701" s="33"/>
      <c r="B701" s="35"/>
      <c r="C701" s="34"/>
      <c r="D701" s="34"/>
      <c r="E701" s="38"/>
      <c r="F701" s="33"/>
    </row>
    <row r="702" spans="1:6" ht="60" customHeight="1">
      <c r="A702" s="33"/>
      <c r="B702" s="35"/>
      <c r="C702" s="34"/>
      <c r="D702" s="34"/>
      <c r="E702" s="38"/>
      <c r="F702" s="33"/>
    </row>
    <row r="703" spans="1:6" ht="60" customHeight="1">
      <c r="A703" s="33"/>
      <c r="B703" s="35"/>
      <c r="C703" s="34"/>
      <c r="D703" s="34"/>
      <c r="E703" s="38"/>
      <c r="F703" s="33"/>
    </row>
    <row r="704" spans="1:6" ht="60" customHeight="1">
      <c r="A704" s="33"/>
      <c r="B704" s="35"/>
      <c r="C704" s="34"/>
      <c r="D704" s="34"/>
      <c r="E704" s="38"/>
      <c r="F704" s="33"/>
    </row>
    <row r="705" spans="1:6" ht="60" customHeight="1">
      <c r="A705" s="33"/>
      <c r="B705" s="35"/>
      <c r="C705" s="34"/>
      <c r="D705" s="34"/>
      <c r="E705" s="38"/>
      <c r="F705" s="33"/>
    </row>
    <row r="706" spans="1:6" ht="60" customHeight="1">
      <c r="A706" s="33"/>
      <c r="B706" s="35"/>
      <c r="C706" s="34"/>
      <c r="D706" s="34"/>
      <c r="E706" s="38"/>
      <c r="F706" s="33"/>
    </row>
    <row r="707" spans="1:6" ht="60" customHeight="1">
      <c r="A707" s="33"/>
      <c r="B707" s="35"/>
      <c r="C707" s="34"/>
      <c r="D707" s="34"/>
      <c r="E707" s="38"/>
      <c r="F707" s="33"/>
    </row>
    <row r="708" spans="1:6" ht="60" customHeight="1">
      <c r="A708" s="33"/>
      <c r="B708" s="35"/>
      <c r="C708" s="34"/>
      <c r="D708" s="34"/>
      <c r="E708" s="38"/>
      <c r="F708" s="33"/>
    </row>
    <row r="709" spans="1:6" ht="60" customHeight="1">
      <c r="A709" s="33"/>
      <c r="B709" s="35"/>
      <c r="C709" s="34"/>
      <c r="D709" s="34"/>
      <c r="E709" s="38"/>
      <c r="F709" s="33"/>
    </row>
    <row r="710" spans="1:6" ht="60" customHeight="1">
      <c r="A710" s="33"/>
      <c r="B710" s="35"/>
      <c r="C710" s="34"/>
      <c r="D710" s="34"/>
      <c r="E710" s="38"/>
      <c r="F710" s="33"/>
    </row>
    <row r="711" spans="1:6" ht="60" customHeight="1">
      <c r="A711" s="33"/>
      <c r="B711" s="35"/>
      <c r="C711" s="34"/>
      <c r="D711" s="34"/>
      <c r="E711" s="38"/>
      <c r="F711" s="33"/>
    </row>
    <row r="712" spans="1:6" ht="60" customHeight="1">
      <c r="A712" s="33"/>
      <c r="B712" s="35"/>
      <c r="C712" s="34"/>
      <c r="D712" s="34"/>
      <c r="E712" s="38"/>
      <c r="F712" s="33"/>
    </row>
    <row r="713" spans="1:6" ht="60" customHeight="1">
      <c r="A713" s="33"/>
      <c r="B713" s="35"/>
      <c r="C713" s="34"/>
      <c r="D713" s="34"/>
      <c r="E713" s="38"/>
      <c r="F713" s="33"/>
    </row>
    <row r="714" spans="1:6" ht="60" customHeight="1">
      <c r="A714" s="33"/>
      <c r="B714" s="35"/>
      <c r="C714" s="34"/>
      <c r="D714" s="34"/>
      <c r="E714" s="38"/>
      <c r="F714" s="33"/>
    </row>
    <row r="715" spans="1:6" ht="60" customHeight="1">
      <c r="A715" s="33"/>
      <c r="B715" s="35"/>
      <c r="C715" s="34"/>
      <c r="D715" s="34"/>
      <c r="E715" s="38"/>
      <c r="F715" s="33"/>
    </row>
    <row r="716" spans="1:6" ht="60" customHeight="1">
      <c r="A716" s="33"/>
      <c r="B716" s="35"/>
      <c r="C716" s="34"/>
      <c r="D716" s="34"/>
      <c r="E716" s="38"/>
      <c r="F716" s="33"/>
    </row>
    <row r="717" spans="1:6" ht="60" customHeight="1">
      <c r="A717" s="33"/>
      <c r="B717" s="35"/>
      <c r="C717" s="34"/>
      <c r="D717" s="34"/>
      <c r="E717" s="38"/>
      <c r="F717" s="33"/>
    </row>
    <row r="718" spans="1:6" ht="60" customHeight="1">
      <c r="A718" s="33"/>
      <c r="B718" s="35"/>
      <c r="C718" s="34"/>
      <c r="D718" s="34"/>
      <c r="E718" s="38"/>
      <c r="F718" s="33"/>
    </row>
    <row r="719" spans="1:6" ht="60" customHeight="1">
      <c r="A719" s="33"/>
      <c r="B719" s="35"/>
      <c r="C719" s="34"/>
      <c r="D719" s="34"/>
      <c r="E719" s="38"/>
      <c r="F719" s="33"/>
    </row>
    <row r="720" spans="1:6" ht="60" customHeight="1">
      <c r="A720" s="33"/>
      <c r="B720" s="35"/>
      <c r="C720" s="34"/>
      <c r="D720" s="34"/>
      <c r="E720" s="38"/>
      <c r="F720" s="33"/>
    </row>
    <row r="721" spans="1:6" ht="60" customHeight="1">
      <c r="A721" s="33"/>
      <c r="B721" s="35"/>
      <c r="C721" s="34"/>
      <c r="D721" s="34"/>
      <c r="E721" s="38"/>
      <c r="F721" s="33"/>
    </row>
    <row r="722" spans="1:6" ht="60" customHeight="1">
      <c r="A722" s="33"/>
      <c r="B722" s="35"/>
      <c r="C722" s="34"/>
      <c r="D722" s="34"/>
      <c r="E722" s="38"/>
      <c r="F722" s="33"/>
    </row>
    <row r="723" spans="1:6" ht="60" customHeight="1">
      <c r="A723" s="33"/>
      <c r="B723" s="35"/>
      <c r="C723" s="34"/>
      <c r="D723" s="34"/>
      <c r="E723" s="38"/>
      <c r="F723" s="33"/>
    </row>
    <row r="724" spans="1:6" ht="60" customHeight="1">
      <c r="A724" s="33"/>
      <c r="B724" s="35"/>
      <c r="C724" s="34"/>
      <c r="D724" s="34"/>
      <c r="E724" s="38"/>
      <c r="F724" s="33"/>
    </row>
    <row r="725" spans="1:6" ht="60" customHeight="1">
      <c r="A725" s="33"/>
      <c r="B725" s="35"/>
      <c r="C725" s="34"/>
      <c r="D725" s="34"/>
      <c r="E725" s="38"/>
      <c r="F725" s="33"/>
    </row>
    <row r="726" spans="1:6" ht="60" customHeight="1">
      <c r="A726" s="33"/>
      <c r="B726" s="35"/>
      <c r="C726" s="34"/>
      <c r="D726" s="34"/>
      <c r="E726" s="38"/>
      <c r="F726" s="33"/>
    </row>
    <row r="727" spans="1:6" ht="60" customHeight="1">
      <c r="A727" s="33"/>
      <c r="B727" s="35"/>
      <c r="C727" s="34"/>
      <c r="D727" s="34"/>
      <c r="E727" s="38"/>
      <c r="F727" s="33"/>
    </row>
    <row r="728" spans="1:6" ht="60" customHeight="1">
      <c r="A728" s="33"/>
      <c r="B728" s="35"/>
      <c r="C728" s="34"/>
      <c r="D728" s="34"/>
      <c r="E728" s="38"/>
      <c r="F728" s="33"/>
    </row>
    <row r="729" spans="1:6" ht="60" customHeight="1">
      <c r="A729" s="33"/>
      <c r="B729" s="35"/>
      <c r="C729" s="34"/>
      <c r="D729" s="34"/>
      <c r="E729" s="38"/>
      <c r="F729" s="33"/>
    </row>
    <row r="730" spans="1:6" ht="60" customHeight="1">
      <c r="A730" s="33"/>
      <c r="B730" s="35"/>
      <c r="C730" s="34"/>
      <c r="D730" s="34"/>
      <c r="E730" s="38"/>
      <c r="F730" s="33"/>
    </row>
    <row r="731" spans="1:6" ht="60" customHeight="1">
      <c r="A731" s="33"/>
      <c r="B731" s="35"/>
      <c r="C731" s="34"/>
      <c r="D731" s="34"/>
      <c r="E731" s="38"/>
      <c r="F731" s="33"/>
    </row>
    <row r="732" spans="1:6" ht="60" customHeight="1">
      <c r="A732" s="33"/>
      <c r="B732" s="35"/>
      <c r="C732" s="34"/>
      <c r="D732" s="34"/>
      <c r="E732" s="38"/>
      <c r="F732" s="33"/>
    </row>
    <row r="733" spans="1:6" ht="60" customHeight="1">
      <c r="A733" s="33"/>
      <c r="B733" s="35"/>
      <c r="C733" s="34"/>
      <c r="D733" s="34"/>
      <c r="E733" s="38"/>
      <c r="F733" s="33"/>
    </row>
    <row r="734" spans="1:6" ht="60" customHeight="1">
      <c r="A734" s="33"/>
      <c r="B734" s="35"/>
      <c r="C734" s="34"/>
      <c r="D734" s="34"/>
      <c r="E734" s="38"/>
      <c r="F734" s="33"/>
    </row>
    <row r="735" spans="1:6" ht="60" customHeight="1">
      <c r="A735" s="33"/>
      <c r="B735" s="35"/>
      <c r="C735" s="34"/>
      <c r="D735" s="34"/>
      <c r="E735" s="38"/>
      <c r="F735" s="33"/>
    </row>
    <row r="736" spans="1:6" ht="60" customHeight="1">
      <c r="A736" s="33"/>
      <c r="B736" s="35"/>
      <c r="C736" s="34"/>
      <c r="D736" s="34"/>
      <c r="E736" s="38"/>
      <c r="F736" s="33"/>
    </row>
    <row r="737" spans="1:6" ht="60" customHeight="1">
      <c r="A737" s="33"/>
      <c r="B737" s="35"/>
      <c r="C737" s="34"/>
      <c r="D737" s="34"/>
      <c r="E737" s="38"/>
      <c r="F737" s="33"/>
    </row>
    <row r="738" spans="1:6" ht="60" customHeight="1">
      <c r="A738" s="33"/>
      <c r="B738" s="35"/>
      <c r="C738" s="34"/>
      <c r="D738" s="34"/>
      <c r="E738" s="38"/>
      <c r="F738" s="33"/>
    </row>
    <row r="739" spans="1:6" ht="60" customHeight="1">
      <c r="A739" s="33"/>
      <c r="B739" s="35"/>
      <c r="C739" s="34"/>
      <c r="D739" s="34"/>
      <c r="E739" s="38"/>
      <c r="F739" s="33"/>
    </row>
    <row r="740" spans="1:6" ht="60" customHeight="1">
      <c r="A740" s="33"/>
      <c r="B740" s="35"/>
      <c r="C740" s="34"/>
      <c r="D740" s="34"/>
      <c r="E740" s="38"/>
      <c r="F740" s="33"/>
    </row>
    <row r="741" spans="1:6" ht="60" customHeight="1">
      <c r="A741" s="33"/>
      <c r="B741" s="35"/>
      <c r="C741" s="34"/>
      <c r="D741" s="34"/>
      <c r="E741" s="38"/>
      <c r="F741" s="33"/>
    </row>
    <row r="742" spans="1:6" ht="60" customHeight="1">
      <c r="A742" s="33"/>
      <c r="B742" s="35"/>
      <c r="C742" s="34"/>
      <c r="D742" s="34"/>
      <c r="E742" s="38"/>
      <c r="F742" s="33"/>
    </row>
    <row r="743" spans="1:6" ht="60" customHeight="1">
      <c r="A743" s="33"/>
      <c r="B743" s="35"/>
      <c r="C743" s="34"/>
      <c r="D743" s="34"/>
      <c r="E743" s="38"/>
      <c r="F743" s="33"/>
    </row>
    <row r="744" spans="1:6" ht="60" customHeight="1">
      <c r="A744" s="33"/>
      <c r="B744" s="35"/>
      <c r="C744" s="34"/>
      <c r="D744" s="34"/>
      <c r="E744" s="38"/>
      <c r="F744" s="33"/>
    </row>
    <row r="745" spans="1:6" ht="60" customHeight="1">
      <c r="A745" s="33"/>
      <c r="B745" s="35"/>
      <c r="C745" s="34"/>
      <c r="D745" s="34"/>
      <c r="E745" s="38"/>
      <c r="F745" s="33"/>
    </row>
    <row r="746" spans="1:6" ht="60" customHeight="1">
      <c r="A746" s="33"/>
      <c r="B746" s="35"/>
      <c r="C746" s="34"/>
      <c r="D746" s="34"/>
      <c r="E746" s="38"/>
      <c r="F746" s="33"/>
    </row>
    <row r="747" spans="1:6" ht="60" customHeight="1">
      <c r="A747" s="33"/>
      <c r="B747" s="35"/>
      <c r="C747" s="34"/>
      <c r="D747" s="34"/>
      <c r="E747" s="38"/>
      <c r="F747" s="33"/>
    </row>
    <row r="748" spans="1:6" ht="60" customHeight="1">
      <c r="A748" s="33"/>
      <c r="B748" s="35"/>
      <c r="C748" s="34"/>
      <c r="D748" s="34"/>
      <c r="E748" s="38"/>
      <c r="F748" s="33"/>
    </row>
    <row r="749" spans="1:6" ht="60" customHeight="1">
      <c r="A749" s="33"/>
      <c r="B749" s="35"/>
      <c r="C749" s="34"/>
      <c r="D749" s="34"/>
      <c r="E749" s="38"/>
      <c r="F749" s="33"/>
    </row>
    <row r="750" spans="1:6" ht="60" customHeight="1">
      <c r="A750" s="33"/>
      <c r="B750" s="35"/>
      <c r="C750" s="34"/>
      <c r="D750" s="34"/>
      <c r="E750" s="38"/>
      <c r="F750" s="33"/>
    </row>
    <row r="751" spans="1:6" ht="60" customHeight="1">
      <c r="A751" s="33"/>
      <c r="B751" s="35"/>
      <c r="C751" s="34"/>
      <c r="D751" s="34"/>
      <c r="E751" s="38"/>
      <c r="F751" s="33"/>
    </row>
    <row r="752" spans="1:6" ht="60" customHeight="1">
      <c r="A752" s="33"/>
      <c r="B752" s="35"/>
      <c r="C752" s="34"/>
      <c r="D752" s="34"/>
      <c r="E752" s="38"/>
      <c r="F752" s="33"/>
    </row>
    <row r="753" spans="1:6" ht="60" customHeight="1">
      <c r="A753" s="33"/>
      <c r="B753" s="35"/>
      <c r="C753" s="34"/>
      <c r="D753" s="34"/>
      <c r="E753" s="38"/>
      <c r="F753" s="33"/>
    </row>
    <row r="754" spans="1:6" ht="60" customHeight="1">
      <c r="A754" s="33"/>
      <c r="B754" s="35"/>
      <c r="C754" s="34"/>
      <c r="D754" s="34"/>
      <c r="E754" s="38"/>
      <c r="F754" s="33"/>
    </row>
    <row r="755" spans="1:6" ht="60" customHeight="1">
      <c r="A755" s="33"/>
      <c r="B755" s="35"/>
      <c r="C755" s="34"/>
      <c r="D755" s="34"/>
      <c r="E755" s="38"/>
      <c r="F755" s="33"/>
    </row>
    <row r="756" spans="1:6" ht="60" customHeight="1">
      <c r="A756" s="33"/>
      <c r="B756" s="35"/>
      <c r="C756" s="34"/>
      <c r="D756" s="34"/>
      <c r="E756" s="38"/>
      <c r="F756" s="33"/>
    </row>
    <row r="757" spans="1:6" ht="60" customHeight="1">
      <c r="A757" s="33"/>
      <c r="B757" s="35"/>
      <c r="C757" s="34"/>
      <c r="D757" s="34"/>
      <c r="E757" s="38"/>
      <c r="F757" s="33"/>
    </row>
    <row r="758" spans="1:6" ht="60" customHeight="1">
      <c r="A758" s="33"/>
      <c r="B758" s="35"/>
      <c r="C758" s="34"/>
      <c r="D758" s="34"/>
      <c r="E758" s="38"/>
      <c r="F758" s="33"/>
    </row>
    <row r="759" spans="1:6" ht="60" customHeight="1">
      <c r="A759" s="33"/>
      <c r="B759" s="35"/>
      <c r="C759" s="34"/>
      <c r="D759" s="34"/>
      <c r="E759" s="38"/>
      <c r="F759" s="33"/>
    </row>
    <row r="760" spans="1:6" ht="60" customHeight="1">
      <c r="A760" s="33"/>
      <c r="B760" s="35"/>
      <c r="C760" s="34"/>
      <c r="D760" s="34"/>
      <c r="E760" s="38"/>
      <c r="F760" s="33"/>
    </row>
    <row r="761" spans="1:6" ht="60" customHeight="1">
      <c r="A761" s="33"/>
      <c r="B761" s="35"/>
      <c r="C761" s="34"/>
      <c r="D761" s="34"/>
      <c r="E761" s="38"/>
      <c r="F761" s="33"/>
    </row>
    <row r="762" spans="1:6" ht="60" customHeight="1">
      <c r="A762" s="33"/>
      <c r="B762" s="35"/>
      <c r="C762" s="34"/>
      <c r="D762" s="34"/>
      <c r="E762" s="38"/>
      <c r="F762" s="33"/>
    </row>
    <row r="763" spans="1:6" ht="60" customHeight="1">
      <c r="A763" s="33"/>
      <c r="B763" s="35"/>
      <c r="C763" s="34"/>
      <c r="D763" s="34"/>
      <c r="E763" s="38"/>
      <c r="F763" s="33"/>
    </row>
    <row r="764" spans="1:6" ht="60" customHeight="1">
      <c r="A764" s="33"/>
      <c r="B764" s="35"/>
      <c r="C764" s="34"/>
      <c r="D764" s="34"/>
      <c r="E764" s="38"/>
      <c r="F764" s="33"/>
    </row>
    <row r="765" spans="1:6" ht="60" customHeight="1">
      <c r="A765" s="33"/>
      <c r="B765" s="35"/>
      <c r="C765" s="34"/>
      <c r="D765" s="34"/>
      <c r="E765" s="38"/>
      <c r="F765" s="33"/>
    </row>
    <row r="766" spans="1:6" ht="60" customHeight="1">
      <c r="A766" s="33"/>
      <c r="B766" s="35"/>
      <c r="C766" s="34"/>
      <c r="D766" s="34"/>
      <c r="E766" s="38"/>
      <c r="F766" s="33"/>
    </row>
    <row r="767" spans="1:6" ht="60" customHeight="1">
      <c r="A767" s="33"/>
      <c r="B767" s="35"/>
      <c r="C767" s="34"/>
      <c r="D767" s="34"/>
      <c r="E767" s="38"/>
      <c r="F767" s="33"/>
    </row>
    <row r="768" spans="1:6" ht="60" customHeight="1">
      <c r="A768" s="33"/>
      <c r="B768" s="35"/>
      <c r="C768" s="34"/>
      <c r="D768" s="34"/>
      <c r="E768" s="38"/>
      <c r="F768" s="33"/>
    </row>
    <row r="769" spans="1:6" ht="60" customHeight="1">
      <c r="A769" s="33"/>
      <c r="B769" s="35"/>
      <c r="C769" s="34"/>
      <c r="D769" s="34"/>
      <c r="E769" s="38"/>
      <c r="F769" s="33"/>
    </row>
    <row r="770" spans="1:6" ht="60" customHeight="1">
      <c r="A770" s="33"/>
      <c r="B770" s="35"/>
      <c r="C770" s="34"/>
      <c r="D770" s="34"/>
      <c r="E770" s="38"/>
      <c r="F770" s="33"/>
    </row>
    <row r="771" spans="1:6" ht="60" customHeight="1">
      <c r="A771" s="33"/>
      <c r="B771" s="35"/>
      <c r="C771" s="34"/>
      <c r="D771" s="34"/>
      <c r="E771" s="38"/>
      <c r="F771" s="33"/>
    </row>
    <row r="772" spans="1:6" ht="60" customHeight="1">
      <c r="A772" s="33"/>
      <c r="B772" s="35"/>
      <c r="C772" s="34"/>
      <c r="D772" s="34"/>
      <c r="E772" s="38"/>
      <c r="F772" s="33"/>
    </row>
    <row r="773" spans="1:6" ht="60" customHeight="1">
      <c r="A773" s="33"/>
      <c r="B773" s="35"/>
      <c r="C773" s="34"/>
      <c r="D773" s="34"/>
      <c r="E773" s="38"/>
      <c r="F773" s="33"/>
    </row>
    <row r="774" spans="1:6" ht="60" customHeight="1">
      <c r="A774" s="33"/>
      <c r="B774" s="35"/>
      <c r="C774" s="34"/>
      <c r="D774" s="34"/>
      <c r="E774" s="38"/>
      <c r="F774" s="33"/>
    </row>
    <row r="775" spans="1:6" ht="60" customHeight="1">
      <c r="A775" s="33"/>
      <c r="B775" s="35"/>
      <c r="C775" s="34"/>
      <c r="D775" s="34"/>
      <c r="E775" s="38"/>
      <c r="F775" s="33"/>
    </row>
    <row r="776" spans="1:6" ht="60" customHeight="1">
      <c r="A776" s="33"/>
      <c r="B776" s="35"/>
      <c r="C776" s="34"/>
      <c r="D776" s="34"/>
      <c r="E776" s="38"/>
      <c r="F776" s="33"/>
    </row>
    <row r="777" spans="1:6" ht="60" customHeight="1">
      <c r="A777" s="33"/>
      <c r="B777" s="35"/>
      <c r="C777" s="34"/>
      <c r="D777" s="34"/>
      <c r="E777" s="38"/>
      <c r="F777" s="33"/>
    </row>
    <row r="778" spans="1:6" ht="60" customHeight="1">
      <c r="A778" s="33"/>
      <c r="B778" s="35"/>
      <c r="C778" s="34"/>
      <c r="D778" s="34"/>
      <c r="E778" s="38"/>
      <c r="F778" s="33"/>
    </row>
    <row r="779" spans="1:6" ht="60" customHeight="1">
      <c r="A779" s="33"/>
      <c r="B779" s="35"/>
      <c r="C779" s="34"/>
      <c r="D779" s="34"/>
      <c r="E779" s="38"/>
      <c r="F779" s="33"/>
    </row>
    <row r="780" spans="1:6" ht="60" customHeight="1">
      <c r="A780" s="33"/>
      <c r="B780" s="35"/>
      <c r="C780" s="34"/>
      <c r="D780" s="34"/>
      <c r="E780" s="38"/>
      <c r="F780" s="33"/>
    </row>
    <row r="781" spans="1:6" ht="60" customHeight="1">
      <c r="A781" s="33"/>
      <c r="B781" s="35"/>
      <c r="C781" s="34"/>
      <c r="D781" s="34"/>
      <c r="E781" s="38"/>
      <c r="F781" s="33"/>
    </row>
    <row r="782" spans="1:6" ht="60" customHeight="1">
      <c r="A782" s="33"/>
      <c r="B782" s="35"/>
      <c r="C782" s="34"/>
      <c r="D782" s="34"/>
      <c r="E782" s="38"/>
      <c r="F782" s="33"/>
    </row>
    <row r="783" spans="1:6" ht="60" customHeight="1">
      <c r="A783" s="33"/>
      <c r="B783" s="35"/>
      <c r="C783" s="34"/>
      <c r="D783" s="34"/>
      <c r="E783" s="38"/>
      <c r="F783" s="33"/>
    </row>
    <row r="784" spans="1:6" ht="60" customHeight="1">
      <c r="A784" s="33"/>
      <c r="B784" s="35"/>
      <c r="C784" s="34"/>
      <c r="D784" s="34"/>
      <c r="E784" s="38"/>
      <c r="F784" s="33"/>
    </row>
    <row r="785" spans="1:6" ht="60" customHeight="1">
      <c r="A785" s="33"/>
      <c r="B785" s="35"/>
      <c r="C785" s="34"/>
      <c r="D785" s="34"/>
      <c r="E785" s="38"/>
      <c r="F785" s="33"/>
    </row>
    <row r="786" spans="1:6" ht="60" customHeight="1">
      <c r="A786" s="33"/>
      <c r="B786" s="35"/>
      <c r="C786" s="34"/>
      <c r="D786" s="34"/>
      <c r="E786" s="38"/>
      <c r="F786" s="33"/>
    </row>
    <row r="787" spans="1:6" ht="60" customHeight="1">
      <c r="A787" s="33"/>
      <c r="B787" s="35"/>
      <c r="C787" s="34"/>
      <c r="D787" s="34"/>
      <c r="E787" s="38"/>
      <c r="F787" s="33"/>
    </row>
    <row r="788" spans="1:6" ht="60" customHeight="1">
      <c r="A788" s="33"/>
      <c r="B788" s="35"/>
      <c r="C788" s="34"/>
      <c r="D788" s="34"/>
      <c r="E788" s="38"/>
      <c r="F788" s="33"/>
    </row>
    <row r="789" spans="1:6" ht="60" customHeight="1">
      <c r="A789" s="33"/>
      <c r="B789" s="35"/>
      <c r="C789" s="34"/>
      <c r="D789" s="34"/>
      <c r="E789" s="38"/>
      <c r="F789" s="33"/>
    </row>
    <row r="790" spans="1:6" ht="60" customHeight="1">
      <c r="A790" s="33"/>
      <c r="B790" s="35"/>
      <c r="C790" s="34"/>
      <c r="D790" s="34"/>
      <c r="E790" s="38"/>
      <c r="F790" s="33"/>
    </row>
    <row r="791" spans="1:6" ht="60" customHeight="1">
      <c r="A791" s="33"/>
      <c r="B791" s="35"/>
      <c r="C791" s="34"/>
      <c r="D791" s="34"/>
      <c r="E791" s="38"/>
      <c r="F791" s="33"/>
    </row>
    <row r="792" spans="1:6" ht="60" customHeight="1">
      <c r="A792" s="33"/>
      <c r="B792" s="35"/>
      <c r="C792" s="34"/>
      <c r="D792" s="34"/>
      <c r="E792" s="38"/>
      <c r="F792" s="33"/>
    </row>
    <row r="793" spans="1:6" ht="60" customHeight="1">
      <c r="A793" s="33"/>
      <c r="B793" s="35"/>
      <c r="C793" s="34"/>
      <c r="D793" s="34"/>
      <c r="E793" s="38"/>
      <c r="F793" s="33"/>
    </row>
    <row r="794" spans="1:6" ht="60" customHeight="1">
      <c r="A794" s="33"/>
      <c r="B794" s="35"/>
      <c r="C794" s="34"/>
      <c r="D794" s="34"/>
      <c r="E794" s="38"/>
      <c r="F794" s="33"/>
    </row>
    <row r="795" spans="1:6" ht="60" customHeight="1">
      <c r="A795" s="33"/>
      <c r="B795" s="35"/>
      <c r="C795" s="34"/>
      <c r="D795" s="34"/>
      <c r="E795" s="38"/>
      <c r="F795" s="33"/>
    </row>
    <row r="796" spans="1:6" ht="60" customHeight="1">
      <c r="A796" s="33"/>
      <c r="B796" s="35"/>
      <c r="C796" s="34"/>
      <c r="D796" s="34"/>
      <c r="E796" s="38"/>
      <c r="F796" s="33"/>
    </row>
    <row r="797" spans="1:6" ht="60" customHeight="1">
      <c r="A797" s="33"/>
      <c r="B797" s="35"/>
      <c r="C797" s="34"/>
      <c r="D797" s="34"/>
      <c r="E797" s="38"/>
      <c r="F797" s="33"/>
    </row>
    <row r="798" spans="1:6" ht="60" customHeight="1">
      <c r="A798" s="33"/>
      <c r="B798" s="35"/>
      <c r="C798" s="34"/>
      <c r="D798" s="34"/>
      <c r="E798" s="38"/>
      <c r="F798" s="33"/>
    </row>
    <row r="799" spans="1:6" ht="60" customHeight="1">
      <c r="A799" s="33"/>
      <c r="B799" s="35"/>
      <c r="C799" s="34"/>
      <c r="D799" s="34"/>
      <c r="E799" s="38"/>
      <c r="F799" s="33"/>
    </row>
    <row r="800" spans="1:6" ht="60" customHeight="1">
      <c r="A800" s="33"/>
      <c r="B800" s="35"/>
      <c r="C800" s="34"/>
      <c r="D800" s="34"/>
      <c r="E800" s="38"/>
      <c r="F800" s="33"/>
    </row>
    <row r="801" spans="1:6" ht="60" customHeight="1">
      <c r="A801" s="33"/>
      <c r="B801" s="35"/>
      <c r="C801" s="34"/>
      <c r="D801" s="34"/>
      <c r="E801" s="38"/>
      <c r="F801" s="33"/>
    </row>
    <row r="802" spans="1:6" ht="60" customHeight="1">
      <c r="A802" s="33"/>
      <c r="B802" s="35"/>
      <c r="C802" s="34"/>
      <c r="D802" s="34"/>
      <c r="E802" s="38"/>
      <c r="F802" s="33"/>
    </row>
    <row r="803" spans="1:6" ht="60" customHeight="1">
      <c r="A803" s="33"/>
      <c r="B803" s="35"/>
      <c r="C803" s="34"/>
      <c r="D803" s="34"/>
      <c r="E803" s="38"/>
      <c r="F803" s="33"/>
    </row>
    <row r="804" spans="1:6" ht="60" customHeight="1">
      <c r="A804" s="33"/>
      <c r="B804" s="35"/>
      <c r="C804" s="34"/>
      <c r="D804" s="34"/>
      <c r="E804" s="38"/>
      <c r="F804" s="33"/>
    </row>
    <row r="805" spans="1:6" ht="60" customHeight="1">
      <c r="A805" s="33"/>
      <c r="B805" s="35"/>
      <c r="C805" s="34"/>
      <c r="D805" s="34"/>
      <c r="E805" s="38"/>
      <c r="F805" s="33"/>
    </row>
    <row r="806" spans="1:6" ht="60" customHeight="1">
      <c r="A806" s="33"/>
      <c r="B806" s="35"/>
      <c r="C806" s="34"/>
      <c r="D806" s="34"/>
      <c r="E806" s="38"/>
      <c r="F806" s="33"/>
    </row>
    <row r="807" spans="1:6" ht="60" customHeight="1">
      <c r="A807" s="33"/>
      <c r="B807" s="35"/>
      <c r="C807" s="34"/>
      <c r="D807" s="34"/>
      <c r="E807" s="38"/>
      <c r="F807" s="33"/>
    </row>
    <row r="808" spans="1:6" ht="60" customHeight="1">
      <c r="A808" s="33"/>
      <c r="B808" s="35"/>
      <c r="C808" s="34"/>
      <c r="D808" s="34"/>
      <c r="E808" s="38"/>
      <c r="F808" s="33"/>
    </row>
    <row r="809" spans="1:6" ht="60" customHeight="1">
      <c r="A809" s="33"/>
      <c r="B809" s="35"/>
      <c r="C809" s="34"/>
      <c r="D809" s="34"/>
      <c r="E809" s="38"/>
      <c r="F809" s="33"/>
    </row>
    <row r="810" spans="1:6" ht="60" customHeight="1">
      <c r="A810" s="33"/>
      <c r="B810" s="35"/>
      <c r="C810" s="34"/>
      <c r="D810" s="34"/>
      <c r="E810" s="38"/>
      <c r="F810" s="33"/>
    </row>
    <row r="811" spans="1:6" ht="60" customHeight="1">
      <c r="A811" s="33"/>
      <c r="B811" s="35"/>
      <c r="C811" s="34"/>
      <c r="D811" s="34"/>
      <c r="E811" s="38"/>
      <c r="F811" s="33"/>
    </row>
    <row r="812" spans="1:6" ht="60" customHeight="1">
      <c r="A812" s="33"/>
      <c r="B812" s="35"/>
      <c r="C812" s="34"/>
      <c r="D812" s="34"/>
      <c r="E812" s="38"/>
      <c r="F812" s="33"/>
    </row>
    <row r="813" spans="1:6" ht="60" customHeight="1">
      <c r="A813" s="33"/>
      <c r="B813" s="35"/>
      <c r="C813" s="34"/>
      <c r="D813" s="34"/>
      <c r="E813" s="38"/>
      <c r="F813" s="33"/>
    </row>
    <row r="814" spans="1:6" ht="60" customHeight="1">
      <c r="A814" s="33"/>
      <c r="B814" s="35"/>
      <c r="C814" s="34"/>
      <c r="D814" s="34"/>
      <c r="E814" s="38"/>
      <c r="F814" s="33"/>
    </row>
    <row r="815" spans="1:6" ht="60" customHeight="1">
      <c r="A815" s="33"/>
      <c r="B815" s="35"/>
      <c r="C815" s="34"/>
      <c r="D815" s="34"/>
      <c r="E815" s="38"/>
      <c r="F815" s="33"/>
    </row>
    <row r="816" spans="1:6" ht="60" customHeight="1">
      <c r="A816" s="33"/>
      <c r="B816" s="35"/>
      <c r="C816" s="34"/>
      <c r="D816" s="34"/>
      <c r="E816" s="38"/>
      <c r="F816" s="33"/>
    </row>
    <row r="817" spans="1:6" ht="60" customHeight="1">
      <c r="A817" s="33"/>
      <c r="B817" s="35"/>
      <c r="C817" s="34"/>
      <c r="D817" s="34"/>
      <c r="E817" s="38"/>
      <c r="F817" s="33"/>
    </row>
    <row r="818" spans="1:6" ht="60" customHeight="1">
      <c r="A818" s="33"/>
      <c r="B818" s="35"/>
      <c r="C818" s="34"/>
      <c r="D818" s="34"/>
      <c r="E818" s="38"/>
      <c r="F818" s="33"/>
    </row>
    <row r="819" spans="1:6" ht="60" customHeight="1">
      <c r="A819" s="33"/>
      <c r="B819" s="35"/>
      <c r="C819" s="34"/>
      <c r="D819" s="34"/>
      <c r="E819" s="38"/>
      <c r="F819" s="33"/>
    </row>
    <row r="820" spans="1:6" ht="60" customHeight="1">
      <c r="A820" s="33"/>
      <c r="B820" s="35"/>
      <c r="C820" s="34"/>
      <c r="D820" s="34"/>
      <c r="E820" s="38"/>
      <c r="F820" s="33"/>
    </row>
    <row r="821" spans="1:6" ht="60" customHeight="1">
      <c r="A821" s="33"/>
      <c r="B821" s="35"/>
      <c r="C821" s="34"/>
      <c r="D821" s="34"/>
      <c r="E821" s="38"/>
      <c r="F821" s="33"/>
    </row>
    <row r="822" spans="1:6" ht="60" customHeight="1">
      <c r="A822" s="33"/>
      <c r="B822" s="35"/>
      <c r="C822" s="34"/>
      <c r="D822" s="34"/>
      <c r="E822" s="38"/>
      <c r="F822" s="33"/>
    </row>
    <row r="823" spans="1:6" ht="60" customHeight="1">
      <c r="A823" s="33"/>
      <c r="B823" s="35"/>
      <c r="C823" s="34"/>
      <c r="D823" s="34"/>
      <c r="E823" s="38"/>
      <c r="F823" s="33"/>
    </row>
    <row r="824" spans="1:6" ht="60" customHeight="1">
      <c r="A824" s="33"/>
      <c r="B824" s="35"/>
      <c r="C824" s="34"/>
      <c r="D824" s="34"/>
      <c r="E824" s="38"/>
      <c r="F824" s="33"/>
    </row>
    <row r="825" spans="1:6" ht="60" customHeight="1">
      <c r="A825" s="33"/>
      <c r="B825" s="35"/>
      <c r="C825" s="34"/>
      <c r="D825" s="34"/>
      <c r="E825" s="38"/>
      <c r="F825" s="33"/>
    </row>
    <row r="826" spans="1:6" ht="60" customHeight="1">
      <c r="A826" s="33"/>
      <c r="B826" s="35"/>
      <c r="C826" s="34"/>
      <c r="D826" s="34"/>
      <c r="E826" s="38"/>
      <c r="F826" s="33"/>
    </row>
    <row r="827" spans="1:6" ht="60" customHeight="1">
      <c r="A827" s="33"/>
      <c r="B827" s="35"/>
      <c r="C827" s="34"/>
      <c r="D827" s="34"/>
      <c r="E827" s="38"/>
      <c r="F827" s="33"/>
    </row>
    <row r="828" spans="1:6" ht="60" customHeight="1">
      <c r="A828" s="33"/>
      <c r="B828" s="35"/>
      <c r="C828" s="34"/>
      <c r="D828" s="34"/>
      <c r="E828" s="38"/>
      <c r="F828" s="33"/>
    </row>
    <row r="829" spans="1:6" ht="60" customHeight="1">
      <c r="A829" s="33"/>
      <c r="B829" s="35"/>
      <c r="C829" s="34"/>
      <c r="D829" s="34"/>
      <c r="E829" s="38"/>
      <c r="F829" s="33"/>
    </row>
    <row r="830" spans="1:6" ht="60" customHeight="1">
      <c r="A830" s="33"/>
      <c r="B830" s="35"/>
      <c r="C830" s="34"/>
      <c r="D830" s="34"/>
      <c r="E830" s="38"/>
      <c r="F830" s="33"/>
    </row>
    <row r="831" spans="1:6" ht="60" customHeight="1">
      <c r="A831" s="33"/>
      <c r="B831" s="35"/>
      <c r="C831" s="34"/>
      <c r="D831" s="34"/>
      <c r="E831" s="38"/>
      <c r="F831" s="33"/>
    </row>
    <row r="832" spans="1:6" ht="60" customHeight="1">
      <c r="A832" s="33"/>
      <c r="B832" s="35"/>
      <c r="C832" s="34"/>
      <c r="D832" s="34"/>
      <c r="E832" s="38"/>
      <c r="F832" s="33"/>
    </row>
    <row r="833" spans="1:6" ht="60" customHeight="1">
      <c r="A833" s="33"/>
      <c r="B833" s="35"/>
      <c r="C833" s="34"/>
      <c r="D833" s="34"/>
      <c r="E833" s="38"/>
      <c r="F833" s="33"/>
    </row>
    <row r="834" spans="1:6" ht="60" customHeight="1">
      <c r="A834" s="33"/>
      <c r="B834" s="35"/>
      <c r="C834" s="34"/>
      <c r="D834" s="34"/>
      <c r="E834" s="38"/>
      <c r="F834" s="33"/>
    </row>
    <row r="835" spans="1:6" ht="60" customHeight="1">
      <c r="A835" s="33"/>
      <c r="B835" s="35"/>
      <c r="C835" s="34"/>
      <c r="D835" s="34"/>
      <c r="E835" s="38"/>
      <c r="F835" s="33"/>
    </row>
    <row r="836" spans="1:6" ht="60" customHeight="1">
      <c r="A836" s="33"/>
      <c r="B836" s="35"/>
      <c r="C836" s="34"/>
      <c r="D836" s="34"/>
      <c r="E836" s="38"/>
      <c r="F836" s="33"/>
    </row>
    <row r="837" spans="1:6" ht="60" customHeight="1">
      <c r="A837" s="33"/>
      <c r="B837" s="35"/>
      <c r="C837" s="34"/>
      <c r="D837" s="34"/>
      <c r="E837" s="38"/>
      <c r="F837" s="33"/>
    </row>
    <row r="838" spans="1:6" ht="60" customHeight="1">
      <c r="A838" s="33"/>
      <c r="B838" s="35"/>
      <c r="C838" s="34"/>
      <c r="D838" s="34"/>
      <c r="E838" s="38"/>
      <c r="F838" s="33"/>
    </row>
    <row r="839" spans="1:6" ht="60" customHeight="1">
      <c r="A839" s="33"/>
      <c r="B839" s="35"/>
      <c r="C839" s="34"/>
      <c r="D839" s="34"/>
      <c r="E839" s="38"/>
      <c r="F839" s="33"/>
    </row>
    <row r="840" spans="1:6" ht="60" customHeight="1">
      <c r="A840" s="33"/>
      <c r="B840" s="35"/>
      <c r="C840" s="34"/>
      <c r="D840" s="34"/>
      <c r="E840" s="38"/>
      <c r="F840" s="33"/>
    </row>
    <row r="841" spans="1:6" ht="60" customHeight="1">
      <c r="A841" s="33"/>
      <c r="B841" s="35"/>
      <c r="C841" s="34"/>
      <c r="D841" s="34"/>
      <c r="E841" s="38"/>
      <c r="F841" s="33"/>
    </row>
    <row r="842" spans="1:6" ht="60" customHeight="1">
      <c r="A842" s="33"/>
      <c r="B842" s="35"/>
      <c r="C842" s="34"/>
      <c r="D842" s="34"/>
      <c r="E842" s="38"/>
      <c r="F842" s="33"/>
    </row>
    <row r="843" spans="1:6" ht="60" customHeight="1">
      <c r="A843" s="33"/>
      <c r="B843" s="35"/>
      <c r="C843" s="34"/>
      <c r="D843" s="34"/>
      <c r="E843" s="38"/>
      <c r="F843" s="33"/>
    </row>
    <row r="844" spans="1:6" ht="60" customHeight="1">
      <c r="A844" s="33"/>
      <c r="B844" s="35"/>
      <c r="C844" s="34"/>
      <c r="D844" s="34"/>
      <c r="E844" s="38"/>
      <c r="F844" s="33"/>
    </row>
    <row r="845" spans="1:6" ht="60" customHeight="1">
      <c r="A845" s="33"/>
      <c r="B845" s="35"/>
      <c r="C845" s="34"/>
      <c r="D845" s="34"/>
      <c r="E845" s="38"/>
      <c r="F845" s="33"/>
    </row>
    <row r="846" spans="1:6" ht="60" customHeight="1">
      <c r="A846" s="33"/>
      <c r="B846" s="35"/>
      <c r="C846" s="34"/>
      <c r="D846" s="34"/>
      <c r="E846" s="38"/>
      <c r="F846" s="33"/>
    </row>
    <row r="847" spans="1:6" ht="60" customHeight="1">
      <c r="A847" s="33"/>
      <c r="B847" s="35"/>
      <c r="C847" s="34"/>
      <c r="D847" s="34"/>
      <c r="E847" s="38"/>
      <c r="F847" s="33"/>
    </row>
    <row r="848" spans="1:6" ht="60" customHeight="1">
      <c r="A848" s="33"/>
      <c r="B848" s="35"/>
      <c r="C848" s="34"/>
      <c r="D848" s="34"/>
      <c r="E848" s="38"/>
      <c r="F848" s="33"/>
    </row>
    <row r="849" spans="1:6" ht="60" customHeight="1">
      <c r="A849" s="33"/>
      <c r="B849" s="35"/>
      <c r="C849" s="34"/>
      <c r="D849" s="34"/>
      <c r="E849" s="38"/>
      <c r="F849" s="33"/>
    </row>
    <row r="850" spans="1:6" ht="60" customHeight="1">
      <c r="A850" s="33"/>
      <c r="B850" s="35"/>
      <c r="C850" s="34"/>
      <c r="D850" s="34"/>
      <c r="E850" s="38"/>
      <c r="F850" s="33"/>
    </row>
    <row r="851" spans="1:6" ht="60" customHeight="1">
      <c r="A851" s="33"/>
      <c r="B851" s="35"/>
      <c r="C851" s="34"/>
      <c r="D851" s="34"/>
      <c r="E851" s="38"/>
      <c r="F851" s="33"/>
    </row>
    <row r="852" spans="1:6" ht="60" customHeight="1">
      <c r="A852" s="33"/>
      <c r="B852" s="35"/>
      <c r="C852" s="34"/>
      <c r="D852" s="34"/>
      <c r="E852" s="38"/>
      <c r="F852" s="33"/>
    </row>
    <row r="853" spans="1:6" ht="60" customHeight="1">
      <c r="A853" s="33"/>
      <c r="B853" s="35"/>
      <c r="C853" s="34"/>
      <c r="D853" s="34"/>
      <c r="E853" s="38"/>
      <c r="F853" s="33"/>
    </row>
    <row r="854" spans="1:6" ht="60" customHeight="1">
      <c r="A854" s="33"/>
      <c r="B854" s="35"/>
      <c r="C854" s="34"/>
      <c r="D854" s="34"/>
      <c r="E854" s="38"/>
      <c r="F854" s="33"/>
    </row>
    <row r="855" spans="1:6" ht="60" customHeight="1">
      <c r="A855" s="33"/>
      <c r="B855" s="35"/>
      <c r="C855" s="34"/>
      <c r="D855" s="34"/>
      <c r="E855" s="38"/>
      <c r="F855" s="33"/>
    </row>
    <row r="856" spans="1:6" ht="60" customHeight="1">
      <c r="A856" s="33"/>
      <c r="B856" s="35"/>
      <c r="C856" s="34"/>
      <c r="D856" s="34"/>
      <c r="E856" s="38"/>
      <c r="F856" s="33"/>
    </row>
    <row r="857" spans="1:6" ht="60" customHeight="1">
      <c r="A857" s="33"/>
      <c r="B857" s="35"/>
      <c r="C857" s="34"/>
      <c r="D857" s="34"/>
      <c r="E857" s="38"/>
      <c r="F857" s="33"/>
    </row>
    <row r="858" spans="1:6" ht="60" customHeight="1">
      <c r="A858" s="33"/>
      <c r="B858" s="35"/>
      <c r="C858" s="34"/>
      <c r="D858" s="34"/>
      <c r="E858" s="38"/>
      <c r="F858" s="33"/>
    </row>
    <row r="859" spans="1:6" ht="60" customHeight="1">
      <c r="A859" s="33"/>
      <c r="B859" s="35"/>
      <c r="C859" s="34"/>
      <c r="D859" s="34"/>
      <c r="E859" s="38"/>
      <c r="F859" s="33"/>
    </row>
    <row r="860" spans="1:6" ht="60" customHeight="1">
      <c r="A860" s="33"/>
      <c r="B860" s="35"/>
      <c r="C860" s="34"/>
      <c r="D860" s="34"/>
      <c r="E860" s="38"/>
      <c r="F860" s="33"/>
    </row>
    <row r="861" spans="1:6" ht="60" customHeight="1">
      <c r="A861" s="33"/>
      <c r="B861" s="35"/>
      <c r="C861" s="34"/>
      <c r="D861" s="34"/>
      <c r="E861" s="38"/>
      <c r="F861" s="33"/>
    </row>
    <row r="862" spans="1:6" ht="60" customHeight="1">
      <c r="A862" s="33"/>
      <c r="B862" s="35"/>
      <c r="C862" s="34"/>
      <c r="D862" s="34"/>
      <c r="E862" s="38"/>
      <c r="F862" s="33"/>
    </row>
    <row r="863" spans="1:6" ht="60" customHeight="1">
      <c r="A863" s="33"/>
      <c r="B863" s="35"/>
      <c r="C863" s="34"/>
      <c r="D863" s="34"/>
      <c r="E863" s="38"/>
      <c r="F863" s="33"/>
    </row>
    <row r="864" spans="1:6" ht="60" customHeight="1">
      <c r="A864" s="33"/>
      <c r="B864" s="35"/>
      <c r="C864" s="34"/>
      <c r="D864" s="34"/>
      <c r="E864" s="38"/>
      <c r="F864" s="33"/>
    </row>
    <row r="865" spans="1:6" ht="60" customHeight="1">
      <c r="A865" s="33"/>
      <c r="B865" s="35"/>
      <c r="C865" s="34"/>
      <c r="D865" s="34"/>
      <c r="E865" s="38"/>
      <c r="F865" s="33"/>
    </row>
    <row r="866" spans="1:6" ht="60" customHeight="1">
      <c r="A866" s="33"/>
      <c r="B866" s="35"/>
      <c r="C866" s="34"/>
      <c r="D866" s="34"/>
      <c r="E866" s="38"/>
      <c r="F866" s="33"/>
    </row>
    <row r="867" spans="1:6" ht="60" customHeight="1">
      <c r="A867" s="33"/>
      <c r="B867" s="35"/>
      <c r="C867" s="34"/>
      <c r="D867" s="34"/>
      <c r="E867" s="38"/>
      <c r="F867" s="33"/>
    </row>
    <row r="868" spans="1:6" ht="60" customHeight="1">
      <c r="A868" s="33"/>
      <c r="B868" s="35"/>
      <c r="C868" s="34"/>
      <c r="D868" s="34"/>
      <c r="E868" s="38"/>
      <c r="F868" s="33"/>
    </row>
    <row r="869" spans="1:6" ht="60" customHeight="1">
      <c r="A869" s="33"/>
      <c r="B869" s="35"/>
      <c r="C869" s="34"/>
      <c r="D869" s="34"/>
      <c r="E869" s="38"/>
      <c r="F869" s="33"/>
    </row>
    <row r="870" spans="1:6" ht="60" customHeight="1">
      <c r="A870" s="33"/>
      <c r="B870" s="35"/>
      <c r="C870" s="34"/>
      <c r="D870" s="34"/>
      <c r="E870" s="38"/>
      <c r="F870" s="33"/>
    </row>
    <row r="871" spans="1:6" ht="60" customHeight="1">
      <c r="A871" s="33"/>
      <c r="B871" s="35"/>
      <c r="C871" s="34"/>
      <c r="D871" s="34"/>
      <c r="E871" s="38"/>
      <c r="F871" s="33"/>
    </row>
    <row r="872" spans="1:6" ht="60" customHeight="1">
      <c r="A872" s="33"/>
      <c r="B872" s="35"/>
      <c r="C872" s="34"/>
      <c r="D872" s="34"/>
      <c r="E872" s="38"/>
      <c r="F872" s="33"/>
    </row>
    <row r="873" spans="1:6" ht="60" customHeight="1">
      <c r="A873" s="33"/>
      <c r="B873" s="35"/>
      <c r="C873" s="34"/>
      <c r="D873" s="34"/>
      <c r="E873" s="38"/>
      <c r="F873" s="33"/>
    </row>
    <row r="874" spans="1:6" ht="60" customHeight="1">
      <c r="A874" s="33"/>
      <c r="B874" s="35"/>
      <c r="C874" s="34"/>
      <c r="D874" s="34"/>
      <c r="E874" s="38"/>
      <c r="F874" s="33"/>
    </row>
    <row r="875" spans="1:6" ht="60" customHeight="1">
      <c r="A875" s="33"/>
      <c r="B875" s="35"/>
      <c r="C875" s="34"/>
      <c r="D875" s="34"/>
      <c r="E875" s="38"/>
      <c r="F875" s="33"/>
    </row>
    <row r="876" spans="1:6" ht="60" customHeight="1">
      <c r="A876" s="33"/>
      <c r="B876" s="35"/>
      <c r="C876" s="34"/>
      <c r="D876" s="34"/>
      <c r="E876" s="38"/>
      <c r="F876" s="33"/>
    </row>
    <row r="877" spans="1:6" ht="60" customHeight="1">
      <c r="A877" s="33"/>
      <c r="B877" s="35"/>
      <c r="C877" s="34"/>
      <c r="D877" s="34"/>
      <c r="E877" s="38"/>
      <c r="F877" s="33"/>
    </row>
    <row r="878" spans="1:6" ht="60" customHeight="1">
      <c r="A878" s="33"/>
      <c r="B878" s="35"/>
      <c r="C878" s="34"/>
      <c r="D878" s="34"/>
      <c r="E878" s="38"/>
      <c r="F878" s="33"/>
    </row>
    <row r="879" spans="1:6" ht="60" customHeight="1">
      <c r="A879" s="33"/>
      <c r="B879" s="35"/>
      <c r="C879" s="34"/>
      <c r="D879" s="34"/>
      <c r="E879" s="38"/>
      <c r="F879" s="33"/>
    </row>
    <row r="880" spans="1:6" ht="60" customHeight="1">
      <c r="A880" s="33"/>
      <c r="B880" s="35"/>
      <c r="C880" s="34"/>
      <c r="D880" s="34"/>
      <c r="E880" s="38"/>
      <c r="F880" s="33"/>
    </row>
    <row r="881" spans="1:6" ht="60" customHeight="1">
      <c r="A881" s="33"/>
      <c r="B881" s="35"/>
      <c r="C881" s="34"/>
      <c r="D881" s="34"/>
      <c r="E881" s="38"/>
      <c r="F881" s="33"/>
    </row>
    <row r="882" spans="1:6" ht="60" customHeight="1">
      <c r="A882" s="33"/>
      <c r="B882" s="35"/>
      <c r="C882" s="34"/>
      <c r="D882" s="34"/>
      <c r="E882" s="38"/>
      <c r="F882" s="33"/>
    </row>
    <row r="883" spans="1:6" ht="60" customHeight="1">
      <c r="A883" s="33"/>
      <c r="B883" s="35"/>
      <c r="C883" s="34"/>
      <c r="D883" s="34"/>
      <c r="E883" s="38"/>
      <c r="F883" s="33"/>
    </row>
    <row r="884" spans="1:6" ht="60" customHeight="1">
      <c r="A884" s="33"/>
      <c r="B884" s="35"/>
      <c r="C884" s="34"/>
      <c r="D884" s="34"/>
      <c r="E884" s="38"/>
      <c r="F884" s="33"/>
    </row>
    <row r="885" spans="1:6" ht="60" customHeight="1">
      <c r="A885" s="33"/>
      <c r="B885" s="35"/>
      <c r="C885" s="34"/>
      <c r="D885" s="34"/>
      <c r="E885" s="38"/>
      <c r="F885" s="33"/>
    </row>
    <row r="886" spans="1:6" ht="60" customHeight="1">
      <c r="A886" s="33"/>
      <c r="B886" s="35"/>
      <c r="C886" s="34"/>
      <c r="D886" s="34"/>
      <c r="E886" s="38"/>
      <c r="F886" s="33"/>
    </row>
    <row r="887" spans="1:6" ht="60" customHeight="1">
      <c r="A887" s="33"/>
      <c r="B887" s="35"/>
      <c r="C887" s="34"/>
      <c r="D887" s="34"/>
      <c r="E887" s="38"/>
      <c r="F887" s="33"/>
    </row>
    <row r="888" spans="1:6" ht="60" customHeight="1">
      <c r="A888" s="33"/>
      <c r="B888" s="35"/>
      <c r="C888" s="34"/>
      <c r="D888" s="34"/>
      <c r="E888" s="38"/>
      <c r="F888" s="33"/>
    </row>
    <row r="889" spans="1:6" ht="60" customHeight="1">
      <c r="A889" s="33"/>
      <c r="B889" s="35"/>
      <c r="C889" s="34"/>
      <c r="D889" s="34"/>
      <c r="E889" s="38"/>
      <c r="F889" s="33"/>
    </row>
    <row r="890" spans="1:6" ht="60" customHeight="1">
      <c r="A890" s="33"/>
      <c r="B890" s="35"/>
      <c r="C890" s="34"/>
      <c r="D890" s="34"/>
      <c r="E890" s="38"/>
      <c r="F890" s="33"/>
    </row>
    <row r="891" spans="1:6" ht="60" customHeight="1">
      <c r="A891" s="33"/>
      <c r="B891" s="35"/>
      <c r="C891" s="34"/>
      <c r="D891" s="34"/>
      <c r="E891" s="38"/>
      <c r="F891" s="33"/>
    </row>
    <row r="892" spans="1:6" ht="60" customHeight="1">
      <c r="A892" s="33"/>
      <c r="B892" s="35"/>
      <c r="C892" s="34"/>
      <c r="D892" s="34"/>
      <c r="E892" s="38"/>
      <c r="F892" s="33"/>
    </row>
    <row r="893" spans="1:6" ht="60" customHeight="1">
      <c r="A893" s="33"/>
      <c r="B893" s="35"/>
      <c r="C893" s="34"/>
      <c r="D893" s="34"/>
      <c r="E893" s="38"/>
      <c r="F893" s="33"/>
    </row>
    <row r="894" spans="1:6" ht="60" customHeight="1">
      <c r="A894" s="33"/>
      <c r="B894" s="35"/>
      <c r="C894" s="34"/>
      <c r="D894" s="34"/>
      <c r="E894" s="38"/>
      <c r="F894" s="33"/>
    </row>
    <row r="895" spans="1:6" ht="60" customHeight="1">
      <c r="A895" s="33"/>
      <c r="B895" s="35"/>
      <c r="C895" s="34"/>
      <c r="D895" s="34"/>
      <c r="E895" s="38"/>
      <c r="F895" s="33"/>
    </row>
    <row r="896" spans="1:6" ht="60" customHeight="1">
      <c r="A896" s="33"/>
      <c r="B896" s="35"/>
      <c r="C896" s="34"/>
      <c r="D896" s="34"/>
      <c r="E896" s="38"/>
      <c r="F896" s="33"/>
    </row>
    <row r="897" spans="1:6" ht="60" customHeight="1">
      <c r="A897" s="33"/>
      <c r="B897" s="35"/>
      <c r="C897" s="34"/>
      <c r="D897" s="34"/>
      <c r="E897" s="38"/>
      <c r="F897" s="33"/>
    </row>
    <row r="898" spans="1:6" ht="60" customHeight="1">
      <c r="A898" s="33"/>
      <c r="B898" s="35"/>
      <c r="C898" s="34"/>
      <c r="D898" s="34"/>
      <c r="E898" s="38"/>
      <c r="F898" s="33"/>
    </row>
    <row r="899" spans="1:6" ht="60" customHeight="1">
      <c r="A899" s="33"/>
      <c r="B899" s="35"/>
      <c r="C899" s="34"/>
      <c r="D899" s="34"/>
      <c r="E899" s="38"/>
      <c r="F899" s="33"/>
    </row>
    <row r="900" spans="1:6" ht="60" customHeight="1">
      <c r="A900" s="33"/>
      <c r="B900" s="35"/>
      <c r="C900" s="34"/>
      <c r="D900" s="34"/>
      <c r="E900" s="38"/>
      <c r="F900" s="33"/>
    </row>
    <row r="901" spans="1:6" ht="60" customHeight="1">
      <c r="A901" s="33"/>
      <c r="B901" s="35"/>
      <c r="C901" s="34"/>
      <c r="D901" s="34"/>
      <c r="E901" s="38"/>
      <c r="F901" s="33"/>
    </row>
    <row r="902" spans="1:6" ht="60" customHeight="1">
      <c r="A902" s="33"/>
      <c r="B902" s="35"/>
      <c r="C902" s="34"/>
      <c r="D902" s="34"/>
      <c r="E902" s="38"/>
      <c r="F902" s="33"/>
    </row>
    <row r="903" spans="1:6" ht="60" customHeight="1">
      <c r="A903" s="33"/>
      <c r="B903" s="35"/>
      <c r="C903" s="34"/>
      <c r="D903" s="34"/>
      <c r="E903" s="38"/>
      <c r="F903" s="33"/>
    </row>
    <row r="904" spans="1:6" ht="60" customHeight="1">
      <c r="A904" s="33"/>
      <c r="B904" s="35"/>
      <c r="C904" s="34"/>
      <c r="D904" s="34"/>
      <c r="E904" s="38"/>
      <c r="F904" s="33"/>
    </row>
    <row r="905" spans="1:6" ht="60" customHeight="1">
      <c r="A905" s="33"/>
      <c r="B905" s="35"/>
      <c r="C905" s="34"/>
      <c r="D905" s="34"/>
      <c r="E905" s="38"/>
      <c r="F905" s="33"/>
    </row>
    <row r="906" spans="1:6" ht="60" customHeight="1">
      <c r="A906" s="33"/>
      <c r="B906" s="35"/>
      <c r="C906" s="34"/>
      <c r="D906" s="34"/>
      <c r="E906" s="38"/>
      <c r="F906" s="33"/>
    </row>
    <row r="907" spans="1:6" ht="60" customHeight="1">
      <c r="A907" s="33"/>
      <c r="B907" s="35"/>
      <c r="C907" s="34"/>
      <c r="D907" s="34"/>
      <c r="E907" s="38"/>
      <c r="F907" s="33"/>
    </row>
    <row r="908" spans="1:6" ht="60" customHeight="1">
      <c r="A908" s="33"/>
      <c r="B908" s="35"/>
      <c r="C908" s="34"/>
      <c r="D908" s="34"/>
      <c r="E908" s="38"/>
      <c r="F908" s="33"/>
    </row>
    <row r="909" spans="1:6" ht="60" customHeight="1">
      <c r="A909" s="33"/>
      <c r="B909" s="35"/>
      <c r="C909" s="34"/>
      <c r="D909" s="34"/>
      <c r="E909" s="38"/>
      <c r="F909" s="33"/>
    </row>
    <row r="910" spans="1:6" ht="60" customHeight="1">
      <c r="A910" s="33"/>
      <c r="B910" s="35"/>
      <c r="C910" s="34"/>
      <c r="D910" s="34"/>
      <c r="E910" s="38"/>
      <c r="F910" s="33"/>
    </row>
    <row r="911" spans="1:6" ht="60" customHeight="1">
      <c r="A911" s="33"/>
      <c r="B911" s="35"/>
      <c r="C911" s="34"/>
      <c r="D911" s="34"/>
      <c r="E911" s="38"/>
      <c r="F911" s="33"/>
    </row>
    <row r="912" spans="1:6" ht="60" customHeight="1">
      <c r="A912" s="33"/>
      <c r="B912" s="35"/>
      <c r="C912" s="34"/>
      <c r="D912" s="34"/>
      <c r="E912" s="38"/>
      <c r="F912" s="33"/>
    </row>
    <row r="913" spans="1:6" ht="60" customHeight="1">
      <c r="A913" s="33"/>
      <c r="B913" s="35"/>
      <c r="C913" s="34"/>
      <c r="D913" s="34"/>
      <c r="E913" s="38"/>
      <c r="F913" s="33"/>
    </row>
    <row r="914" spans="1:6" ht="60" customHeight="1">
      <c r="A914" s="33"/>
      <c r="B914" s="35"/>
      <c r="C914" s="34"/>
      <c r="D914" s="34"/>
      <c r="E914" s="38"/>
      <c r="F914" s="33"/>
    </row>
    <row r="915" spans="1:6" ht="60" customHeight="1">
      <c r="A915" s="33"/>
      <c r="B915" s="35"/>
      <c r="C915" s="34"/>
      <c r="D915" s="34"/>
      <c r="E915" s="38"/>
      <c r="F915" s="33"/>
    </row>
    <row r="916" spans="1:6" ht="60" customHeight="1">
      <c r="A916" s="33"/>
      <c r="B916" s="35"/>
      <c r="C916" s="34"/>
      <c r="D916" s="34"/>
      <c r="E916" s="38"/>
      <c r="F916" s="33"/>
    </row>
    <row r="917" spans="1:6" ht="60" customHeight="1">
      <c r="A917" s="33"/>
      <c r="B917" s="35"/>
      <c r="C917" s="34"/>
      <c r="D917" s="34"/>
      <c r="E917" s="38"/>
      <c r="F917" s="33"/>
    </row>
    <row r="918" spans="1:6" ht="60" customHeight="1">
      <c r="A918" s="33"/>
      <c r="B918" s="35"/>
      <c r="C918" s="34"/>
      <c r="D918" s="34"/>
      <c r="E918" s="38"/>
      <c r="F918" s="33"/>
    </row>
    <row r="919" spans="1:6" ht="60" customHeight="1">
      <c r="A919" s="33"/>
      <c r="B919" s="35"/>
      <c r="C919" s="34"/>
      <c r="D919" s="34"/>
      <c r="E919" s="38"/>
      <c r="F919" s="33"/>
    </row>
    <row r="920" spans="1:6" ht="60" customHeight="1">
      <c r="A920" s="33"/>
      <c r="B920" s="35"/>
      <c r="C920" s="34"/>
      <c r="D920" s="34"/>
      <c r="E920" s="38"/>
      <c r="F920" s="33"/>
    </row>
    <row r="921" spans="1:6" ht="60" customHeight="1">
      <c r="A921" s="33"/>
      <c r="B921" s="35"/>
      <c r="C921" s="34"/>
      <c r="D921" s="34"/>
      <c r="E921" s="38"/>
      <c r="F921" s="33"/>
    </row>
    <row r="922" spans="1:6" ht="60" customHeight="1">
      <c r="A922" s="33"/>
      <c r="B922" s="35"/>
      <c r="C922" s="34"/>
      <c r="D922" s="34"/>
      <c r="E922" s="38"/>
      <c r="F922" s="33"/>
    </row>
    <row r="923" spans="1:6" ht="60" customHeight="1">
      <c r="A923" s="33"/>
      <c r="B923" s="35"/>
      <c r="C923" s="34"/>
      <c r="D923" s="34"/>
      <c r="E923" s="38"/>
      <c r="F923" s="33"/>
    </row>
    <row r="924" spans="1:6" ht="60" customHeight="1">
      <c r="A924" s="33"/>
      <c r="B924" s="35"/>
      <c r="C924" s="34"/>
      <c r="D924" s="34"/>
      <c r="E924" s="38"/>
      <c r="F924" s="33"/>
    </row>
    <row r="925" spans="1:6" ht="60" customHeight="1">
      <c r="A925" s="33"/>
      <c r="B925" s="35"/>
      <c r="C925" s="34"/>
      <c r="D925" s="34"/>
      <c r="E925" s="38"/>
      <c r="F925" s="33"/>
    </row>
    <row r="926" spans="1:6" ht="60" customHeight="1">
      <c r="A926" s="33"/>
      <c r="B926" s="35"/>
      <c r="C926" s="34"/>
      <c r="D926" s="34"/>
      <c r="E926" s="38"/>
      <c r="F926" s="33"/>
    </row>
    <row r="927" spans="1:6" ht="60" customHeight="1">
      <c r="A927" s="33"/>
      <c r="B927" s="35"/>
      <c r="C927" s="34"/>
      <c r="D927" s="34"/>
      <c r="E927" s="38"/>
      <c r="F927" s="33"/>
    </row>
    <row r="928" spans="1:6" ht="60" customHeight="1">
      <c r="A928" s="33"/>
      <c r="B928" s="35"/>
      <c r="C928" s="34"/>
      <c r="D928" s="34"/>
      <c r="E928" s="38"/>
      <c r="F928" s="33"/>
    </row>
    <row r="929" spans="1:6" ht="60" customHeight="1">
      <c r="A929" s="33"/>
      <c r="B929" s="35"/>
      <c r="C929" s="34"/>
      <c r="D929" s="34"/>
      <c r="E929" s="38"/>
      <c r="F929" s="33"/>
    </row>
    <row r="930" spans="1:6" ht="60" customHeight="1">
      <c r="A930" s="33"/>
      <c r="B930" s="35"/>
      <c r="C930" s="34"/>
      <c r="D930" s="34"/>
      <c r="E930" s="38"/>
      <c r="F930" s="33"/>
    </row>
    <row r="931" spans="1:6" ht="60" customHeight="1">
      <c r="A931" s="33"/>
      <c r="B931" s="35"/>
      <c r="C931" s="34"/>
      <c r="D931" s="34"/>
      <c r="E931" s="38"/>
      <c r="F931" s="33"/>
    </row>
    <row r="932" spans="1:6" ht="60" customHeight="1">
      <c r="A932" s="33"/>
      <c r="B932" s="35"/>
      <c r="C932" s="34"/>
      <c r="D932" s="34"/>
      <c r="E932" s="38"/>
      <c r="F932" s="33"/>
    </row>
    <row r="933" spans="1:6" ht="60" customHeight="1"/>
    <row r="934" spans="1:6" ht="60" customHeight="1"/>
    <row r="935" spans="1:6" ht="60" customHeight="1"/>
    <row r="936" spans="1:6" ht="60" customHeight="1"/>
    <row r="937" spans="1:6" ht="60" customHeight="1"/>
    <row r="938" spans="1:6" ht="60" customHeight="1"/>
    <row r="939" spans="1:6" ht="60" customHeight="1"/>
    <row r="940" spans="1:6" ht="60" customHeight="1"/>
    <row r="941" spans="1:6" ht="60" customHeight="1"/>
    <row r="942" spans="1:6" ht="60" customHeight="1"/>
    <row r="943" spans="1:6" ht="60" customHeight="1"/>
    <row r="944" spans="1:6" ht="60" customHeight="1"/>
    <row r="945" ht="60" customHeight="1"/>
    <row r="946" ht="60" customHeight="1"/>
    <row r="947" ht="60" customHeight="1"/>
    <row r="948" ht="60" customHeight="1"/>
    <row r="949" ht="60" customHeight="1"/>
    <row r="950" ht="60" customHeight="1"/>
    <row r="951" ht="60" customHeight="1"/>
    <row r="952" ht="60" customHeight="1"/>
    <row r="953" ht="60" customHeight="1"/>
    <row r="954" ht="60" customHeight="1"/>
    <row r="955" ht="60" customHeight="1"/>
    <row r="956" ht="60" customHeight="1"/>
    <row r="957" ht="60" customHeight="1"/>
    <row r="958" ht="60" customHeight="1"/>
    <row r="959" ht="60" customHeight="1"/>
    <row r="960" ht="60" customHeight="1"/>
    <row r="961" ht="60" customHeight="1"/>
    <row r="962" ht="60" customHeight="1"/>
    <row r="963" ht="60" customHeight="1"/>
    <row r="964" ht="60" customHeight="1"/>
    <row r="965" ht="60" customHeight="1"/>
    <row r="966" ht="60" customHeight="1"/>
    <row r="967" ht="60" customHeight="1"/>
    <row r="968" ht="60" customHeight="1"/>
    <row r="969" ht="60" customHeight="1"/>
    <row r="970" ht="60" customHeight="1"/>
    <row r="971" ht="60" customHeight="1"/>
    <row r="972" ht="60" customHeight="1"/>
    <row r="973" ht="60" customHeight="1"/>
    <row r="974" ht="60" customHeight="1"/>
    <row r="975" ht="60" customHeight="1"/>
    <row r="976" ht="60" customHeight="1"/>
    <row r="977" ht="60" customHeight="1"/>
    <row r="978" ht="60" customHeight="1"/>
    <row r="979" ht="60" customHeight="1"/>
    <row r="980" ht="60" customHeight="1"/>
    <row r="981" ht="60" customHeight="1"/>
    <row r="982" ht="60" customHeight="1"/>
    <row r="983" ht="60" customHeight="1"/>
    <row r="984" ht="60" customHeight="1"/>
    <row r="985" ht="60" customHeight="1"/>
    <row r="986" ht="60" customHeight="1"/>
    <row r="987" ht="60" customHeight="1"/>
    <row r="988" ht="60" customHeight="1"/>
    <row r="989" ht="60" customHeight="1"/>
    <row r="990" ht="60" customHeight="1"/>
    <row r="991" ht="60" customHeight="1"/>
    <row r="992" ht="60" customHeight="1"/>
    <row r="993" ht="60" customHeight="1"/>
    <row r="994" ht="60" customHeight="1"/>
    <row r="995" ht="60" customHeight="1"/>
    <row r="996" ht="60" customHeight="1"/>
    <row r="997" ht="60" customHeight="1"/>
    <row r="998" ht="60" customHeight="1"/>
    <row r="999" ht="60" customHeight="1"/>
    <row r="1000" ht="60" customHeight="1"/>
    <row r="1001" ht="60" customHeight="1"/>
    <row r="1002" ht="60" customHeight="1"/>
    <row r="1003" ht="60" customHeight="1"/>
    <row r="1004" ht="60" customHeight="1"/>
    <row r="1005" ht="60" customHeight="1"/>
    <row r="1006" ht="60" customHeight="1"/>
  </sheetData>
  <protectedRanges>
    <protectedRange sqref="B5:C95" name="Цены номенклатуры"/>
    <protectedRange sqref="E5:E95" name="Цены номенклатуры_1"/>
  </protectedRanges>
  <mergeCells count="3">
    <mergeCell ref="A3:I3"/>
    <mergeCell ref="A2:B2"/>
    <mergeCell ref="A1:B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6E91A-251B-431E-9BA2-CD24B6023BC5}">
  <sheetPr>
    <tabColor rgb="FFC00000"/>
  </sheetPr>
  <dimension ref="A1:K63"/>
  <sheetViews>
    <sheetView zoomScale="70" zoomScaleNormal="70" workbookViewId="0">
      <pane ySplit="4" topLeftCell="A5" activePane="bottomLeft" state="frozen"/>
      <selection pane="bottomLeft" activeCell="I8" sqref="I8"/>
    </sheetView>
  </sheetViews>
  <sheetFormatPr defaultColWidth="8.88671875" defaultRowHeight="15.6"/>
  <cols>
    <col min="1" max="1" width="3.21875" style="59" bestFit="1" customWidth="1"/>
    <col min="2" max="2" width="22.21875" style="59" customWidth="1"/>
    <col min="3" max="3" width="11.77734375" style="59" customWidth="1"/>
    <col min="4" max="4" width="109.77734375" style="59" customWidth="1"/>
    <col min="5" max="5" width="31.5546875" style="59" customWidth="1"/>
    <col min="6" max="6" width="11.109375" style="59" customWidth="1"/>
    <col min="7" max="7" width="16.33203125" style="59" customWidth="1"/>
    <col min="8" max="8" width="8.88671875" style="59"/>
    <col min="9" max="16384" width="8.88671875" style="60"/>
  </cols>
  <sheetData>
    <row r="1" spans="1:11" ht="15.6" customHeight="1">
      <c r="A1" s="710" t="s">
        <v>25547</v>
      </c>
      <c r="B1" s="711"/>
      <c r="C1" s="711"/>
      <c r="D1" s="711"/>
      <c r="E1" s="711"/>
      <c r="F1" s="711"/>
      <c r="G1" s="356"/>
      <c r="H1" s="220"/>
    </row>
    <row r="2" spans="1:11" ht="15.6" customHeight="1">
      <c r="A2" s="710" t="s">
        <v>24135</v>
      </c>
      <c r="B2" s="711"/>
      <c r="C2" s="711"/>
      <c r="D2" s="711"/>
      <c r="E2" s="711"/>
      <c r="F2" s="711"/>
      <c r="G2" s="356"/>
      <c r="H2" s="220"/>
    </row>
    <row r="3" spans="1:11" ht="72.599999999999994" customHeight="1">
      <c r="A3" s="715" t="s">
        <v>25519</v>
      </c>
      <c r="B3" s="716"/>
      <c r="C3" s="716"/>
      <c r="D3" s="716"/>
      <c r="E3" s="716"/>
      <c r="F3" s="716"/>
      <c r="G3" s="717"/>
    </row>
    <row r="4" spans="1:11" ht="55.2" customHeight="1" thickBot="1">
      <c r="A4" s="354" t="s">
        <v>24107</v>
      </c>
      <c r="B4" s="354" t="s">
        <v>24136</v>
      </c>
      <c r="C4" s="354" t="s">
        <v>567</v>
      </c>
      <c r="D4" s="354" t="s">
        <v>24108</v>
      </c>
      <c r="E4" s="354" t="s">
        <v>2059</v>
      </c>
      <c r="F4" s="354" t="s">
        <v>24137</v>
      </c>
      <c r="G4" s="355" t="s">
        <v>24138</v>
      </c>
      <c r="K4" s="84"/>
    </row>
    <row r="5" spans="1:11" ht="24" customHeight="1" thickBot="1">
      <c r="A5" s="712" t="s">
        <v>24139</v>
      </c>
      <c r="B5" s="713"/>
      <c r="C5" s="713"/>
      <c r="D5" s="713"/>
      <c r="E5" s="713"/>
      <c r="F5" s="713"/>
      <c r="G5" s="714"/>
    </row>
    <row r="6" spans="1:11" ht="101.55" customHeight="1">
      <c r="A6" s="61">
        <v>1</v>
      </c>
      <c r="B6" s="62"/>
      <c r="C6" s="88" t="s">
        <v>24141</v>
      </c>
      <c r="D6" s="86" t="s">
        <v>25401</v>
      </c>
      <c r="E6" s="87" t="s">
        <v>24140</v>
      </c>
      <c r="F6" s="89" t="s">
        <v>24142</v>
      </c>
      <c r="G6" s="90">
        <v>19980</v>
      </c>
    </row>
    <row r="7" spans="1:11" ht="101.55" customHeight="1" thickBot="1">
      <c r="A7" s="63">
        <f>A6+1</f>
        <v>2</v>
      </c>
      <c r="B7" s="64"/>
      <c r="C7" s="93" t="s">
        <v>24144</v>
      </c>
      <c r="D7" s="91" t="s">
        <v>25402</v>
      </c>
      <c r="E7" s="92" t="s">
        <v>24143</v>
      </c>
      <c r="F7" s="94" t="s">
        <v>24142</v>
      </c>
      <c r="G7" s="95">
        <v>19980</v>
      </c>
    </row>
    <row r="8" spans="1:11" ht="24" customHeight="1" thickBot="1">
      <c r="A8" s="712" t="s">
        <v>24145</v>
      </c>
      <c r="B8" s="713"/>
      <c r="C8" s="713"/>
      <c r="D8" s="713"/>
      <c r="E8" s="713"/>
      <c r="F8" s="713"/>
      <c r="G8" s="714"/>
    </row>
    <row r="9" spans="1:11" ht="101.55" customHeight="1">
      <c r="A9" s="61">
        <f>A7+1</f>
        <v>3</v>
      </c>
      <c r="B9" s="62"/>
      <c r="C9" s="88" t="s">
        <v>24147</v>
      </c>
      <c r="D9" s="86" t="s">
        <v>25404</v>
      </c>
      <c r="E9" s="87" t="s">
        <v>24146</v>
      </c>
      <c r="F9" s="89" t="s">
        <v>24148</v>
      </c>
      <c r="G9" s="90">
        <v>10260</v>
      </c>
    </row>
    <row r="10" spans="1:11" ht="101.55" customHeight="1">
      <c r="A10" s="65">
        <f t="shared" ref="A10:A20" si="0">A9+1</f>
        <v>4</v>
      </c>
      <c r="B10" s="66"/>
      <c r="C10" s="159" t="s">
        <v>24150</v>
      </c>
      <c r="D10" s="157" t="s">
        <v>25405</v>
      </c>
      <c r="E10" s="158" t="s">
        <v>24149</v>
      </c>
      <c r="F10" s="160" t="s">
        <v>24148</v>
      </c>
      <c r="G10" s="161">
        <v>10260</v>
      </c>
    </row>
    <row r="11" spans="1:11" ht="101.55" customHeight="1">
      <c r="A11" s="65">
        <f t="shared" si="0"/>
        <v>5</v>
      </c>
      <c r="B11" s="66"/>
      <c r="C11" s="159" t="s">
        <v>24151</v>
      </c>
      <c r="D11" s="157" t="s">
        <v>25406</v>
      </c>
      <c r="E11" s="158" t="s">
        <v>24146</v>
      </c>
      <c r="F11" s="160" t="s">
        <v>24152</v>
      </c>
      <c r="G11" s="161">
        <v>13680</v>
      </c>
    </row>
    <row r="12" spans="1:11" ht="101.55" customHeight="1">
      <c r="A12" s="65">
        <f t="shared" si="0"/>
        <v>6</v>
      </c>
      <c r="B12" s="66"/>
      <c r="C12" s="159" t="s">
        <v>24153</v>
      </c>
      <c r="D12" s="157" t="s">
        <v>25407</v>
      </c>
      <c r="E12" s="158" t="s">
        <v>24149</v>
      </c>
      <c r="F12" s="160" t="s">
        <v>24152</v>
      </c>
      <c r="G12" s="161">
        <v>13680</v>
      </c>
    </row>
    <row r="13" spans="1:11" ht="101.55" customHeight="1">
      <c r="A13" s="65">
        <f t="shared" si="0"/>
        <v>7</v>
      </c>
      <c r="B13" s="66"/>
      <c r="C13" s="159" t="s">
        <v>24154</v>
      </c>
      <c r="D13" s="157" t="s">
        <v>25408</v>
      </c>
      <c r="E13" s="158" t="s">
        <v>24146</v>
      </c>
      <c r="F13" s="160" t="s">
        <v>24155</v>
      </c>
      <c r="G13" s="161">
        <v>22950</v>
      </c>
    </row>
    <row r="14" spans="1:11" ht="101.55" customHeight="1">
      <c r="A14" s="65">
        <f t="shared" si="0"/>
        <v>8</v>
      </c>
      <c r="B14" s="66"/>
      <c r="C14" s="159" t="s">
        <v>24156</v>
      </c>
      <c r="D14" s="157" t="s">
        <v>25409</v>
      </c>
      <c r="E14" s="158" t="s">
        <v>24146</v>
      </c>
      <c r="F14" s="160" t="s">
        <v>24157</v>
      </c>
      <c r="G14" s="161">
        <v>28260</v>
      </c>
    </row>
    <row r="15" spans="1:11" ht="101.55" customHeight="1">
      <c r="A15" s="65">
        <f t="shared" si="0"/>
        <v>9</v>
      </c>
      <c r="B15" s="66"/>
      <c r="C15" s="159" t="s">
        <v>24158</v>
      </c>
      <c r="D15" s="157" t="s">
        <v>25407</v>
      </c>
      <c r="E15" s="158" t="s">
        <v>24149</v>
      </c>
      <c r="F15" s="160" t="s">
        <v>24157</v>
      </c>
      <c r="G15" s="161">
        <v>28260</v>
      </c>
    </row>
    <row r="16" spans="1:11" ht="101.55" customHeight="1">
      <c r="A16" s="65">
        <f t="shared" si="0"/>
        <v>10</v>
      </c>
      <c r="B16" s="66"/>
      <c r="C16" s="159" t="s">
        <v>24160</v>
      </c>
      <c r="D16" s="157" t="s">
        <v>25410</v>
      </c>
      <c r="E16" s="158" t="s">
        <v>24159</v>
      </c>
      <c r="F16" s="160" t="s">
        <v>24157</v>
      </c>
      <c r="G16" s="161">
        <v>28260</v>
      </c>
    </row>
    <row r="17" spans="1:7" ht="101.55" customHeight="1">
      <c r="A17" s="65">
        <f t="shared" si="0"/>
        <v>11</v>
      </c>
      <c r="B17" s="66"/>
      <c r="C17" s="159" t="s">
        <v>24161</v>
      </c>
      <c r="D17" s="157" t="s">
        <v>25411</v>
      </c>
      <c r="E17" s="158" t="s">
        <v>24146</v>
      </c>
      <c r="F17" s="160" t="s">
        <v>24162</v>
      </c>
      <c r="G17" s="161">
        <v>39600</v>
      </c>
    </row>
    <row r="18" spans="1:7" ht="101.55" customHeight="1">
      <c r="A18" s="65">
        <f t="shared" si="0"/>
        <v>12</v>
      </c>
      <c r="B18" s="66"/>
      <c r="C18" s="159" t="s">
        <v>24163</v>
      </c>
      <c r="D18" s="157" t="s">
        <v>25412</v>
      </c>
      <c r="E18" s="158" t="s">
        <v>24146</v>
      </c>
      <c r="F18" s="160" t="s">
        <v>24164</v>
      </c>
      <c r="G18" s="161">
        <v>48060</v>
      </c>
    </row>
    <row r="19" spans="1:7" ht="101.55" customHeight="1">
      <c r="A19" s="65">
        <f t="shared" si="0"/>
        <v>13</v>
      </c>
      <c r="B19" s="66"/>
      <c r="C19" s="159" t="s">
        <v>24166</v>
      </c>
      <c r="D19" s="157" t="s">
        <v>25413</v>
      </c>
      <c r="E19" s="158" t="s">
        <v>24165</v>
      </c>
      <c r="F19" s="160" t="s">
        <v>24152</v>
      </c>
      <c r="G19" s="161">
        <v>39600</v>
      </c>
    </row>
    <row r="20" spans="1:7" ht="101.55" customHeight="1" thickBot="1">
      <c r="A20" s="63">
        <f t="shared" si="0"/>
        <v>14</v>
      </c>
      <c r="B20" s="64"/>
      <c r="C20" s="93" t="s">
        <v>24168</v>
      </c>
      <c r="D20" s="91" t="s">
        <v>25414</v>
      </c>
      <c r="E20" s="92" t="s">
        <v>24167</v>
      </c>
      <c r="F20" s="94" t="s">
        <v>24152</v>
      </c>
      <c r="G20" s="95">
        <v>39600</v>
      </c>
    </row>
    <row r="21" spans="1:7" ht="24" customHeight="1" thickBot="1">
      <c r="A21" s="712" t="s">
        <v>24169</v>
      </c>
      <c r="B21" s="713"/>
      <c r="C21" s="713"/>
      <c r="D21" s="713"/>
      <c r="E21" s="713"/>
      <c r="F21" s="713"/>
      <c r="G21" s="714"/>
    </row>
    <row r="22" spans="1:7" ht="24" customHeight="1" thickBot="1">
      <c r="A22" s="718" t="s">
        <v>24170</v>
      </c>
      <c r="B22" s="719"/>
      <c r="C22" s="719"/>
      <c r="D22" s="719"/>
      <c r="E22" s="719"/>
      <c r="F22" s="719"/>
      <c r="G22" s="720"/>
    </row>
    <row r="23" spans="1:7" ht="101.55" customHeight="1">
      <c r="A23" s="61">
        <f>A7+1</f>
        <v>3</v>
      </c>
      <c r="B23" s="62"/>
      <c r="C23" s="88" t="s">
        <v>24172</v>
      </c>
      <c r="D23" s="86" t="s">
        <v>25415</v>
      </c>
      <c r="E23" s="87" t="s">
        <v>24171</v>
      </c>
      <c r="F23" s="89" t="s">
        <v>24173</v>
      </c>
      <c r="G23" s="90">
        <v>71010</v>
      </c>
    </row>
    <row r="24" spans="1:7" ht="101.55" customHeight="1">
      <c r="A24" s="65">
        <f>A23+1</f>
        <v>4</v>
      </c>
      <c r="B24" s="66"/>
      <c r="C24" s="159" t="s">
        <v>24175</v>
      </c>
      <c r="D24" s="157" t="s">
        <v>25416</v>
      </c>
      <c r="E24" s="158" t="s">
        <v>24174</v>
      </c>
      <c r="F24" s="160" t="s">
        <v>24176</v>
      </c>
      <c r="G24" s="161">
        <v>74520</v>
      </c>
    </row>
    <row r="25" spans="1:7" ht="101.55" customHeight="1">
      <c r="A25" s="65">
        <f>A24+1</f>
        <v>5</v>
      </c>
      <c r="B25" s="66"/>
      <c r="C25" s="159" t="s">
        <v>24177</v>
      </c>
      <c r="D25" s="157" t="s">
        <v>25417</v>
      </c>
      <c r="E25" s="158" t="s">
        <v>24171</v>
      </c>
      <c r="F25" s="160" t="s">
        <v>24178</v>
      </c>
      <c r="G25" s="161">
        <v>79470</v>
      </c>
    </row>
    <row r="26" spans="1:7" ht="101.55" customHeight="1" thickBot="1">
      <c r="A26" s="63">
        <f>A25+1</f>
        <v>6</v>
      </c>
      <c r="B26" s="64"/>
      <c r="C26" s="93" t="s">
        <v>24179</v>
      </c>
      <c r="D26" s="91" t="s">
        <v>25418</v>
      </c>
      <c r="E26" s="92" t="s">
        <v>24171</v>
      </c>
      <c r="F26" s="94" t="s">
        <v>24180</v>
      </c>
      <c r="G26" s="95">
        <v>83070</v>
      </c>
    </row>
    <row r="27" spans="1:7" ht="24" customHeight="1" thickBot="1">
      <c r="A27" s="721" t="s">
        <v>24181</v>
      </c>
      <c r="B27" s="722"/>
      <c r="C27" s="722"/>
      <c r="D27" s="722"/>
      <c r="E27" s="722"/>
      <c r="F27" s="722"/>
      <c r="G27" s="722"/>
    </row>
    <row r="28" spans="1:7" ht="101.55" customHeight="1">
      <c r="A28" s="61">
        <f>A26+1</f>
        <v>7</v>
      </c>
      <c r="B28" s="62"/>
      <c r="C28" s="88" t="s">
        <v>24182</v>
      </c>
      <c r="D28" s="86" t="s">
        <v>25419</v>
      </c>
      <c r="E28" s="87" t="s">
        <v>24171</v>
      </c>
      <c r="F28" s="89" t="s">
        <v>24173</v>
      </c>
      <c r="G28" s="90">
        <v>71010</v>
      </c>
    </row>
    <row r="29" spans="1:7" ht="101.55" customHeight="1">
      <c r="A29" s="65">
        <f t="shared" ref="A29:A38" si="1">A28+1</f>
        <v>8</v>
      </c>
      <c r="B29" s="66"/>
      <c r="C29" s="159" t="s">
        <v>24184</v>
      </c>
      <c r="D29" s="157" t="s">
        <v>25420</v>
      </c>
      <c r="E29" s="158" t="s">
        <v>24183</v>
      </c>
      <c r="F29" s="160" t="s">
        <v>24176</v>
      </c>
      <c r="G29" s="161">
        <v>74520</v>
      </c>
    </row>
    <row r="30" spans="1:7" ht="101.55" customHeight="1">
      <c r="A30" s="65">
        <f t="shared" si="1"/>
        <v>9</v>
      </c>
      <c r="B30" s="66"/>
      <c r="C30" s="159" t="s">
        <v>24185</v>
      </c>
      <c r="D30" s="157" t="s">
        <v>25421</v>
      </c>
      <c r="E30" s="158" t="s">
        <v>24183</v>
      </c>
      <c r="F30" s="160" t="s">
        <v>24178</v>
      </c>
      <c r="G30" s="161">
        <v>79470</v>
      </c>
    </row>
    <row r="31" spans="1:7" ht="101.55" customHeight="1" thickBot="1">
      <c r="A31" s="63">
        <f t="shared" si="1"/>
        <v>10</v>
      </c>
      <c r="B31" s="64"/>
      <c r="C31" s="93" t="s">
        <v>24186</v>
      </c>
      <c r="D31" s="91" t="s">
        <v>25422</v>
      </c>
      <c r="E31" s="92" t="s">
        <v>24183</v>
      </c>
      <c r="F31" s="94" t="s">
        <v>24180</v>
      </c>
      <c r="G31" s="95">
        <v>83070</v>
      </c>
    </row>
    <row r="32" spans="1:7" ht="24" customHeight="1">
      <c r="A32" s="723" t="s">
        <v>24187</v>
      </c>
      <c r="B32" s="724"/>
      <c r="C32" s="724"/>
      <c r="D32" s="724"/>
      <c r="E32" s="724"/>
      <c r="F32" s="724"/>
      <c r="G32" s="725"/>
    </row>
    <row r="33" spans="1:7" ht="24" customHeight="1" thickBot="1">
      <c r="A33" s="707" t="s">
        <v>24170</v>
      </c>
      <c r="B33" s="708"/>
      <c r="C33" s="708"/>
      <c r="D33" s="708"/>
      <c r="E33" s="708"/>
      <c r="F33" s="708"/>
      <c r="G33" s="709"/>
    </row>
    <row r="34" spans="1:7" ht="101.55" customHeight="1">
      <c r="A34" s="61">
        <f>A31+1</f>
        <v>11</v>
      </c>
      <c r="B34" s="62"/>
      <c r="C34" s="88" t="s">
        <v>24189</v>
      </c>
      <c r="D34" s="86" t="s">
        <v>25423</v>
      </c>
      <c r="E34" s="87" t="s">
        <v>24188</v>
      </c>
      <c r="F34" s="89" t="s">
        <v>24190</v>
      </c>
      <c r="G34" s="90">
        <v>67590</v>
      </c>
    </row>
    <row r="35" spans="1:7" ht="101.55" customHeight="1">
      <c r="A35" s="65">
        <f t="shared" si="1"/>
        <v>12</v>
      </c>
      <c r="B35" s="66"/>
      <c r="C35" s="159" t="s">
        <v>24192</v>
      </c>
      <c r="D35" s="157" t="s">
        <v>25424</v>
      </c>
      <c r="E35" s="158" t="s">
        <v>24191</v>
      </c>
      <c r="F35" s="160" t="s">
        <v>24193</v>
      </c>
      <c r="G35" s="161">
        <v>91170</v>
      </c>
    </row>
    <row r="36" spans="1:7" ht="101.55" customHeight="1">
      <c r="A36" s="65">
        <f t="shared" si="1"/>
        <v>13</v>
      </c>
      <c r="B36" s="66"/>
      <c r="C36" s="159" t="s">
        <v>24195</v>
      </c>
      <c r="D36" s="157" t="s">
        <v>25425</v>
      </c>
      <c r="E36" s="158" t="s">
        <v>24194</v>
      </c>
      <c r="F36" s="160" t="s">
        <v>24196</v>
      </c>
      <c r="G36" s="161">
        <v>141750</v>
      </c>
    </row>
    <row r="37" spans="1:7" ht="101.55" customHeight="1">
      <c r="A37" s="65">
        <f t="shared" si="1"/>
        <v>14</v>
      </c>
      <c r="B37" s="66"/>
      <c r="C37" s="159" t="s">
        <v>24198</v>
      </c>
      <c r="D37" s="157" t="s">
        <v>25426</v>
      </c>
      <c r="E37" s="158" t="s">
        <v>24197</v>
      </c>
      <c r="F37" s="160" t="s">
        <v>24199</v>
      </c>
      <c r="G37" s="161">
        <v>59670</v>
      </c>
    </row>
    <row r="38" spans="1:7" ht="101.55" customHeight="1" thickBot="1">
      <c r="A38" s="63">
        <f t="shared" si="1"/>
        <v>15</v>
      </c>
      <c r="B38" s="64"/>
      <c r="C38" s="93" t="s">
        <v>24201</v>
      </c>
      <c r="D38" s="91" t="s">
        <v>25427</v>
      </c>
      <c r="E38" s="92" t="s">
        <v>24200</v>
      </c>
      <c r="F38" s="94" t="s">
        <v>24202</v>
      </c>
      <c r="G38" s="95">
        <v>74160</v>
      </c>
    </row>
    <row r="39" spans="1:7" ht="24" customHeight="1" thickBot="1">
      <c r="A39" s="726" t="s">
        <v>24181</v>
      </c>
      <c r="B39" s="722"/>
      <c r="C39" s="722"/>
      <c r="D39" s="722"/>
      <c r="E39" s="722"/>
      <c r="F39" s="722"/>
      <c r="G39" s="727"/>
    </row>
    <row r="40" spans="1:7" ht="101.55" customHeight="1">
      <c r="A40" s="61">
        <f>A38+1</f>
        <v>16</v>
      </c>
      <c r="B40" s="62"/>
      <c r="C40" s="88" t="s">
        <v>24203</v>
      </c>
      <c r="D40" s="86" t="s">
        <v>25428</v>
      </c>
      <c r="E40" s="87" t="s">
        <v>24188</v>
      </c>
      <c r="F40" s="89" t="s">
        <v>24190</v>
      </c>
      <c r="G40" s="90">
        <v>67590</v>
      </c>
    </row>
    <row r="41" spans="1:7" ht="101.55" customHeight="1">
      <c r="A41" s="65">
        <f>A40+1</f>
        <v>17</v>
      </c>
      <c r="B41" s="66"/>
      <c r="C41" s="159" t="s">
        <v>24204</v>
      </c>
      <c r="D41" s="157" t="s">
        <v>25429</v>
      </c>
      <c r="E41" s="158" t="s">
        <v>24191</v>
      </c>
      <c r="F41" s="160" t="s">
        <v>24193</v>
      </c>
      <c r="G41" s="161">
        <v>91170</v>
      </c>
    </row>
    <row r="42" spans="1:7" ht="101.55" customHeight="1" thickBot="1">
      <c r="A42" s="63">
        <f>A41+1</f>
        <v>18</v>
      </c>
      <c r="B42" s="64"/>
      <c r="C42" s="93" t="s">
        <v>24205</v>
      </c>
      <c r="D42" s="91" t="s">
        <v>25430</v>
      </c>
      <c r="E42" s="92" t="s">
        <v>24194</v>
      </c>
      <c r="F42" s="94" t="s">
        <v>24196</v>
      </c>
      <c r="G42" s="95">
        <v>141750</v>
      </c>
    </row>
    <row r="43" spans="1:7" ht="28.8" customHeight="1" thickBot="1">
      <c r="A43" s="712" t="s">
        <v>24206</v>
      </c>
      <c r="B43" s="713"/>
      <c r="C43" s="713"/>
      <c r="D43" s="713"/>
      <c r="E43" s="713"/>
      <c r="F43" s="713"/>
      <c r="G43" s="714"/>
    </row>
    <row r="44" spans="1:7" ht="101.55" customHeight="1">
      <c r="A44" s="61">
        <f>A42+1</f>
        <v>19</v>
      </c>
      <c r="B44" s="62"/>
      <c r="C44" s="88" t="s">
        <v>24208</v>
      </c>
      <c r="D44" s="86" t="s">
        <v>25431</v>
      </c>
      <c r="E44" s="87" t="s">
        <v>24207</v>
      </c>
      <c r="F44" s="89" t="s">
        <v>24209</v>
      </c>
      <c r="G44" s="90">
        <v>46800</v>
      </c>
    </row>
    <row r="45" spans="1:7" ht="101.55" customHeight="1">
      <c r="A45" s="65">
        <f>A44+1</f>
        <v>20</v>
      </c>
      <c r="B45" s="66"/>
      <c r="C45" s="159" t="s">
        <v>24210</v>
      </c>
      <c r="D45" s="157" t="s">
        <v>25432</v>
      </c>
      <c r="E45" s="158" t="s">
        <v>24207</v>
      </c>
      <c r="F45" s="160" t="s">
        <v>24211</v>
      </c>
      <c r="G45" s="161">
        <v>57150</v>
      </c>
    </row>
    <row r="46" spans="1:7" ht="101.55" customHeight="1">
      <c r="A46" s="65">
        <f>A45+1</f>
        <v>21</v>
      </c>
      <c r="B46" s="66"/>
      <c r="C46" s="159" t="s">
        <v>24212</v>
      </c>
      <c r="D46" s="157" t="s">
        <v>25433</v>
      </c>
      <c r="E46" s="158" t="s">
        <v>24207</v>
      </c>
      <c r="F46" s="160" t="s">
        <v>24213</v>
      </c>
      <c r="G46" s="161">
        <v>56790</v>
      </c>
    </row>
    <row r="47" spans="1:7" ht="101.55" customHeight="1">
      <c r="A47" s="65">
        <f>A46+1</f>
        <v>22</v>
      </c>
      <c r="B47" s="66"/>
      <c r="C47" s="159" t="s">
        <v>24214</v>
      </c>
      <c r="D47" s="157" t="s">
        <v>25434</v>
      </c>
      <c r="E47" s="158" t="s">
        <v>24207</v>
      </c>
      <c r="F47" s="160" t="s">
        <v>24215</v>
      </c>
      <c r="G47" s="161">
        <v>71010</v>
      </c>
    </row>
    <row r="48" spans="1:7" ht="101.55" customHeight="1" thickBot="1">
      <c r="A48" s="63">
        <f>A47+1</f>
        <v>23</v>
      </c>
      <c r="B48" s="64"/>
      <c r="C48" s="93" t="s">
        <v>24216</v>
      </c>
      <c r="D48" s="91" t="s">
        <v>25435</v>
      </c>
      <c r="E48" s="92" t="s">
        <v>24207</v>
      </c>
      <c r="F48" s="94" t="s">
        <v>24217</v>
      </c>
      <c r="G48" s="95">
        <v>76680</v>
      </c>
    </row>
    <row r="49" spans="1:7" ht="28.8" customHeight="1" thickBot="1">
      <c r="A49" s="712" t="s">
        <v>24218</v>
      </c>
      <c r="B49" s="713"/>
      <c r="C49" s="713"/>
      <c r="D49" s="713"/>
      <c r="E49" s="713"/>
      <c r="F49" s="713"/>
      <c r="G49" s="714"/>
    </row>
    <row r="50" spans="1:7" ht="101.55" customHeight="1">
      <c r="A50" s="61">
        <v>24</v>
      </c>
      <c r="B50" s="62"/>
      <c r="C50" s="88" t="s">
        <v>24221</v>
      </c>
      <c r="D50" s="86" t="s">
        <v>24219</v>
      </c>
      <c r="E50" s="87" t="s">
        <v>24220</v>
      </c>
      <c r="F50" s="89" t="s">
        <v>24222</v>
      </c>
      <c r="G50" s="90">
        <v>105750</v>
      </c>
    </row>
    <row r="51" spans="1:7" ht="101.55" customHeight="1">
      <c r="A51" s="65">
        <f>A50+1</f>
        <v>25</v>
      </c>
      <c r="B51" s="66"/>
      <c r="C51" s="159" t="s">
        <v>24224</v>
      </c>
      <c r="D51" s="162" t="s">
        <v>24219</v>
      </c>
      <c r="E51" s="158" t="s">
        <v>24223</v>
      </c>
      <c r="F51" s="160" t="s">
        <v>24225</v>
      </c>
      <c r="G51" s="161">
        <v>134640</v>
      </c>
    </row>
    <row r="52" spans="1:7" ht="101.55" customHeight="1">
      <c r="A52" s="65">
        <f>A51+1</f>
        <v>26</v>
      </c>
      <c r="B52" s="66"/>
      <c r="C52" s="159" t="s">
        <v>24227</v>
      </c>
      <c r="D52" s="162" t="s">
        <v>24219</v>
      </c>
      <c r="E52" s="158" t="s">
        <v>24226</v>
      </c>
      <c r="F52" s="160" t="s">
        <v>24228</v>
      </c>
      <c r="G52" s="161">
        <v>174510</v>
      </c>
    </row>
    <row r="53" spans="1:7" ht="101.55" customHeight="1" thickBot="1">
      <c r="A53" s="63">
        <f>A52+1</f>
        <v>27</v>
      </c>
      <c r="B53" s="64"/>
      <c r="C53" s="93" t="s">
        <v>24231</v>
      </c>
      <c r="D53" s="91" t="s">
        <v>24229</v>
      </c>
      <c r="E53" s="92" t="s">
        <v>24230</v>
      </c>
      <c r="F53" s="94" t="s">
        <v>24232</v>
      </c>
      <c r="G53" s="95">
        <v>71010</v>
      </c>
    </row>
    <row r="54" spans="1:7" ht="28.8" customHeight="1" thickBot="1">
      <c r="A54" s="712" t="s">
        <v>24233</v>
      </c>
      <c r="B54" s="713"/>
      <c r="C54" s="713"/>
      <c r="D54" s="713"/>
      <c r="E54" s="713"/>
      <c r="F54" s="713"/>
      <c r="G54" s="714"/>
    </row>
    <row r="55" spans="1:7" ht="58.35" customHeight="1">
      <c r="A55" s="61">
        <f>A53+1</f>
        <v>28</v>
      </c>
      <c r="B55" s="62"/>
      <c r="C55" s="88" t="s">
        <v>24236</v>
      </c>
      <c r="D55" s="86" t="s">
        <v>24234</v>
      </c>
      <c r="E55" s="87" t="s">
        <v>24235</v>
      </c>
      <c r="F55" s="89" t="s">
        <v>24237</v>
      </c>
      <c r="G55" s="90">
        <v>36720</v>
      </c>
    </row>
    <row r="56" spans="1:7" ht="58.35" customHeight="1">
      <c r="A56" s="65">
        <f>A55+1</f>
        <v>29</v>
      </c>
      <c r="B56" s="66"/>
      <c r="C56" s="159" t="s">
        <v>24239</v>
      </c>
      <c r="D56" s="157" t="s">
        <v>24238</v>
      </c>
      <c r="E56" s="158" t="s">
        <v>24235</v>
      </c>
      <c r="F56" s="160" t="s">
        <v>24240</v>
      </c>
      <c r="G56" s="161">
        <v>53910</v>
      </c>
    </row>
    <row r="57" spans="1:7" ht="58.35" customHeight="1">
      <c r="A57" s="65">
        <f>A56+1</f>
        <v>30</v>
      </c>
      <c r="B57" s="66"/>
      <c r="C57" s="159" t="s">
        <v>24242</v>
      </c>
      <c r="D57" s="157" t="s">
        <v>24241</v>
      </c>
      <c r="E57" s="158" t="s">
        <v>24235</v>
      </c>
      <c r="F57" s="160" t="s">
        <v>24243</v>
      </c>
      <c r="G57" s="161">
        <v>68130</v>
      </c>
    </row>
    <row r="58" spans="1:7" ht="58.35" customHeight="1" thickBot="1">
      <c r="A58" s="63">
        <f>A57+1</f>
        <v>31</v>
      </c>
      <c r="B58" s="64"/>
      <c r="C58" s="93" t="s">
        <v>24245</v>
      </c>
      <c r="D58" s="91" t="s">
        <v>24244</v>
      </c>
      <c r="E58" s="92" t="s">
        <v>24235</v>
      </c>
      <c r="F58" s="94" t="s">
        <v>24246</v>
      </c>
      <c r="G58" s="95">
        <v>76680</v>
      </c>
    </row>
    <row r="59" spans="1:7" ht="28.8" customHeight="1" thickBot="1">
      <c r="A59" s="712" t="s">
        <v>24247</v>
      </c>
      <c r="B59" s="713"/>
      <c r="C59" s="713"/>
      <c r="D59" s="713"/>
      <c r="E59" s="713"/>
      <c r="F59" s="713"/>
      <c r="G59" s="714"/>
    </row>
    <row r="60" spans="1:7" ht="101.55" customHeight="1">
      <c r="A60" s="61">
        <f>A58+1</f>
        <v>32</v>
      </c>
      <c r="B60" s="62"/>
      <c r="C60" s="88" t="s">
        <v>24249</v>
      </c>
      <c r="D60" s="86" t="s">
        <v>25436</v>
      </c>
      <c r="E60" s="87" t="s">
        <v>24248</v>
      </c>
      <c r="F60" s="89" t="s">
        <v>24250</v>
      </c>
      <c r="G60" s="90">
        <v>8010</v>
      </c>
    </row>
    <row r="61" spans="1:7" ht="101.55" customHeight="1">
      <c r="A61" s="65">
        <f>A60+1</f>
        <v>33</v>
      </c>
      <c r="B61" s="66"/>
      <c r="C61" s="159" t="s">
        <v>24252</v>
      </c>
      <c r="D61" s="157" t="s">
        <v>25437</v>
      </c>
      <c r="E61" s="158" t="s">
        <v>24251</v>
      </c>
      <c r="F61" s="160" t="s">
        <v>24253</v>
      </c>
      <c r="G61" s="161">
        <v>10260</v>
      </c>
    </row>
    <row r="62" spans="1:7" ht="101.55" customHeight="1">
      <c r="A62" s="65">
        <f>A61+1</f>
        <v>34</v>
      </c>
      <c r="B62" s="66"/>
      <c r="C62" s="159" t="s">
        <v>24255</v>
      </c>
      <c r="D62" s="157" t="s">
        <v>25438</v>
      </c>
      <c r="E62" s="158" t="s">
        <v>24254</v>
      </c>
      <c r="F62" s="160" t="s">
        <v>24256</v>
      </c>
      <c r="G62" s="161">
        <v>15570</v>
      </c>
    </row>
    <row r="63" spans="1:7" ht="101.55" customHeight="1" thickBot="1">
      <c r="A63" s="63">
        <f>A62+1</f>
        <v>35</v>
      </c>
      <c r="B63" s="64"/>
      <c r="C63" s="93" t="s">
        <v>24258</v>
      </c>
      <c r="D63" s="91" t="s">
        <v>25439</v>
      </c>
      <c r="E63" s="92" t="s">
        <v>24257</v>
      </c>
      <c r="F63" s="94" t="s">
        <v>24259</v>
      </c>
      <c r="G63" s="95">
        <v>15570</v>
      </c>
    </row>
  </sheetData>
  <mergeCells count="15">
    <mergeCell ref="A39:G39"/>
    <mergeCell ref="A43:G43"/>
    <mergeCell ref="A49:G49"/>
    <mergeCell ref="A54:G54"/>
    <mergeCell ref="A59:G59"/>
    <mergeCell ref="A33:G33"/>
    <mergeCell ref="A1:F1"/>
    <mergeCell ref="A2:F2"/>
    <mergeCell ref="A5:G5"/>
    <mergeCell ref="A3:G3"/>
    <mergeCell ref="A8:G8"/>
    <mergeCell ref="A21:G21"/>
    <mergeCell ref="A22:G22"/>
    <mergeCell ref="A27:G27"/>
    <mergeCell ref="A32:G3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249977111117893"/>
  </sheetPr>
  <dimension ref="A1:T115"/>
  <sheetViews>
    <sheetView zoomScale="70" zoomScaleNormal="70" zoomScalePageLayoutView="55" workbookViewId="0">
      <pane ySplit="6" topLeftCell="A7" activePane="bottomLeft" state="frozen"/>
      <selection pane="bottomLeft" activeCell="C7" sqref="C7"/>
    </sheetView>
  </sheetViews>
  <sheetFormatPr defaultColWidth="9.109375" defaultRowHeight="14.4"/>
  <cols>
    <col min="1" max="1" width="23.33203125" style="36" customWidth="1"/>
    <col min="2" max="2" width="19.77734375" style="36" customWidth="1"/>
    <col min="3" max="3" width="75.109375" style="37" customWidth="1"/>
    <col min="4" max="5" width="14.88671875" style="36" customWidth="1"/>
    <col min="6" max="6" width="12.77734375" style="36" customWidth="1"/>
    <col min="7" max="7" width="17" style="36" customWidth="1"/>
    <col min="8" max="8" width="25.5546875" style="36" customWidth="1"/>
    <col min="9" max="9" width="21" style="36" customWidth="1"/>
    <col min="10" max="256" width="9.109375" style="36"/>
    <col min="257" max="257" width="23.33203125" style="36" customWidth="1"/>
    <col min="258" max="258" width="19.77734375" style="36" customWidth="1"/>
    <col min="259" max="259" width="86.88671875" style="36" customWidth="1"/>
    <col min="260" max="261" width="14.88671875" style="36" customWidth="1"/>
    <col min="262" max="262" width="12.77734375" style="36" customWidth="1"/>
    <col min="263" max="512" width="9.109375" style="36"/>
    <col min="513" max="513" width="23.33203125" style="36" customWidth="1"/>
    <col min="514" max="514" width="19.77734375" style="36" customWidth="1"/>
    <col min="515" max="515" width="86.88671875" style="36" customWidth="1"/>
    <col min="516" max="517" width="14.88671875" style="36" customWidth="1"/>
    <col min="518" max="518" width="12.77734375" style="36" customWidth="1"/>
    <col min="519" max="768" width="9.109375" style="36"/>
    <col min="769" max="769" width="23.33203125" style="36" customWidth="1"/>
    <col min="770" max="770" width="19.77734375" style="36" customWidth="1"/>
    <col min="771" max="771" width="86.88671875" style="36" customWidth="1"/>
    <col min="772" max="773" width="14.88671875" style="36" customWidth="1"/>
    <col min="774" max="774" width="12.77734375" style="36" customWidth="1"/>
    <col min="775" max="1024" width="9.109375" style="36"/>
    <col min="1025" max="1025" width="23.33203125" style="36" customWidth="1"/>
    <col min="1026" max="1026" width="19.77734375" style="36" customWidth="1"/>
    <col min="1027" max="1027" width="86.88671875" style="36" customWidth="1"/>
    <col min="1028" max="1029" width="14.88671875" style="36" customWidth="1"/>
    <col min="1030" max="1030" width="12.77734375" style="36" customWidth="1"/>
    <col min="1031" max="1280" width="9.109375" style="36"/>
    <col min="1281" max="1281" width="23.33203125" style="36" customWidth="1"/>
    <col min="1282" max="1282" width="19.77734375" style="36" customWidth="1"/>
    <col min="1283" max="1283" width="86.88671875" style="36" customWidth="1"/>
    <col min="1284" max="1285" width="14.88671875" style="36" customWidth="1"/>
    <col min="1286" max="1286" width="12.77734375" style="36" customWidth="1"/>
    <col min="1287" max="1536" width="9.109375" style="36"/>
    <col min="1537" max="1537" width="23.33203125" style="36" customWidth="1"/>
    <col min="1538" max="1538" width="19.77734375" style="36" customWidth="1"/>
    <col min="1539" max="1539" width="86.88671875" style="36" customWidth="1"/>
    <col min="1540" max="1541" width="14.88671875" style="36" customWidth="1"/>
    <col min="1542" max="1542" width="12.77734375" style="36" customWidth="1"/>
    <col min="1543" max="1792" width="9.109375" style="36"/>
    <col min="1793" max="1793" width="23.33203125" style="36" customWidth="1"/>
    <col min="1794" max="1794" width="19.77734375" style="36" customWidth="1"/>
    <col min="1795" max="1795" width="86.88671875" style="36" customWidth="1"/>
    <col min="1796" max="1797" width="14.88671875" style="36" customWidth="1"/>
    <col min="1798" max="1798" width="12.77734375" style="36" customWidth="1"/>
    <col min="1799" max="2048" width="9.109375" style="36"/>
    <col min="2049" max="2049" width="23.33203125" style="36" customWidth="1"/>
    <col min="2050" max="2050" width="19.77734375" style="36" customWidth="1"/>
    <col min="2051" max="2051" width="86.88671875" style="36" customWidth="1"/>
    <col min="2052" max="2053" width="14.88671875" style="36" customWidth="1"/>
    <col min="2054" max="2054" width="12.77734375" style="36" customWidth="1"/>
    <col min="2055" max="2304" width="9.109375" style="36"/>
    <col min="2305" max="2305" width="23.33203125" style="36" customWidth="1"/>
    <col min="2306" max="2306" width="19.77734375" style="36" customWidth="1"/>
    <col min="2307" max="2307" width="86.88671875" style="36" customWidth="1"/>
    <col min="2308" max="2309" width="14.88671875" style="36" customWidth="1"/>
    <col min="2310" max="2310" width="12.77734375" style="36" customWidth="1"/>
    <col min="2311" max="2560" width="9.109375" style="36"/>
    <col min="2561" max="2561" width="23.33203125" style="36" customWidth="1"/>
    <col min="2562" max="2562" width="19.77734375" style="36" customWidth="1"/>
    <col min="2563" max="2563" width="86.88671875" style="36" customWidth="1"/>
    <col min="2564" max="2565" width="14.88671875" style="36" customWidth="1"/>
    <col min="2566" max="2566" width="12.77734375" style="36" customWidth="1"/>
    <col min="2567" max="2816" width="9.109375" style="36"/>
    <col min="2817" max="2817" width="23.33203125" style="36" customWidth="1"/>
    <col min="2818" max="2818" width="19.77734375" style="36" customWidth="1"/>
    <col min="2819" max="2819" width="86.88671875" style="36" customWidth="1"/>
    <col min="2820" max="2821" width="14.88671875" style="36" customWidth="1"/>
    <col min="2822" max="2822" width="12.77734375" style="36" customWidth="1"/>
    <col min="2823" max="3072" width="9.109375" style="36"/>
    <col min="3073" max="3073" width="23.33203125" style="36" customWidth="1"/>
    <col min="3074" max="3074" width="19.77734375" style="36" customWidth="1"/>
    <col min="3075" max="3075" width="86.88671875" style="36" customWidth="1"/>
    <col min="3076" max="3077" width="14.88671875" style="36" customWidth="1"/>
    <col min="3078" max="3078" width="12.77734375" style="36" customWidth="1"/>
    <col min="3079" max="3328" width="9.109375" style="36"/>
    <col min="3329" max="3329" width="23.33203125" style="36" customWidth="1"/>
    <col min="3330" max="3330" width="19.77734375" style="36" customWidth="1"/>
    <col min="3331" max="3331" width="86.88671875" style="36" customWidth="1"/>
    <col min="3332" max="3333" width="14.88671875" style="36" customWidth="1"/>
    <col min="3334" max="3334" width="12.77734375" style="36" customWidth="1"/>
    <col min="3335" max="3584" width="9.109375" style="36"/>
    <col min="3585" max="3585" width="23.33203125" style="36" customWidth="1"/>
    <col min="3586" max="3586" width="19.77734375" style="36" customWidth="1"/>
    <col min="3587" max="3587" width="86.88671875" style="36" customWidth="1"/>
    <col min="3588" max="3589" width="14.88671875" style="36" customWidth="1"/>
    <col min="3590" max="3590" width="12.77734375" style="36" customWidth="1"/>
    <col min="3591" max="3840" width="9.109375" style="36"/>
    <col min="3841" max="3841" width="23.33203125" style="36" customWidth="1"/>
    <col min="3842" max="3842" width="19.77734375" style="36" customWidth="1"/>
    <col min="3843" max="3843" width="86.88671875" style="36" customWidth="1"/>
    <col min="3844" max="3845" width="14.88671875" style="36" customWidth="1"/>
    <col min="3846" max="3846" width="12.77734375" style="36" customWidth="1"/>
    <col min="3847" max="4096" width="9.109375" style="36"/>
    <col min="4097" max="4097" width="23.33203125" style="36" customWidth="1"/>
    <col min="4098" max="4098" width="19.77734375" style="36" customWidth="1"/>
    <col min="4099" max="4099" width="86.88671875" style="36" customWidth="1"/>
    <col min="4100" max="4101" width="14.88671875" style="36" customWidth="1"/>
    <col min="4102" max="4102" width="12.77734375" style="36" customWidth="1"/>
    <col min="4103" max="4352" width="9.109375" style="36"/>
    <col min="4353" max="4353" width="23.33203125" style="36" customWidth="1"/>
    <col min="4354" max="4354" width="19.77734375" style="36" customWidth="1"/>
    <col min="4355" max="4355" width="86.88671875" style="36" customWidth="1"/>
    <col min="4356" max="4357" width="14.88671875" style="36" customWidth="1"/>
    <col min="4358" max="4358" width="12.77734375" style="36" customWidth="1"/>
    <col min="4359" max="4608" width="9.109375" style="36"/>
    <col min="4609" max="4609" width="23.33203125" style="36" customWidth="1"/>
    <col min="4610" max="4610" width="19.77734375" style="36" customWidth="1"/>
    <col min="4611" max="4611" width="86.88671875" style="36" customWidth="1"/>
    <col min="4612" max="4613" width="14.88671875" style="36" customWidth="1"/>
    <col min="4614" max="4614" width="12.77734375" style="36" customWidth="1"/>
    <col min="4615" max="4864" width="9.109375" style="36"/>
    <col min="4865" max="4865" width="23.33203125" style="36" customWidth="1"/>
    <col min="4866" max="4866" width="19.77734375" style="36" customWidth="1"/>
    <col min="4867" max="4867" width="86.88671875" style="36" customWidth="1"/>
    <col min="4868" max="4869" width="14.88671875" style="36" customWidth="1"/>
    <col min="4870" max="4870" width="12.77734375" style="36" customWidth="1"/>
    <col min="4871" max="5120" width="9.109375" style="36"/>
    <col min="5121" max="5121" width="23.33203125" style="36" customWidth="1"/>
    <col min="5122" max="5122" width="19.77734375" style="36" customWidth="1"/>
    <col min="5123" max="5123" width="86.88671875" style="36" customWidth="1"/>
    <col min="5124" max="5125" width="14.88671875" style="36" customWidth="1"/>
    <col min="5126" max="5126" width="12.77734375" style="36" customWidth="1"/>
    <col min="5127" max="5376" width="9.109375" style="36"/>
    <col min="5377" max="5377" width="23.33203125" style="36" customWidth="1"/>
    <col min="5378" max="5378" width="19.77734375" style="36" customWidth="1"/>
    <col min="5379" max="5379" width="86.88671875" style="36" customWidth="1"/>
    <col min="5380" max="5381" width="14.88671875" style="36" customWidth="1"/>
    <col min="5382" max="5382" width="12.77734375" style="36" customWidth="1"/>
    <col min="5383" max="5632" width="9.109375" style="36"/>
    <col min="5633" max="5633" width="23.33203125" style="36" customWidth="1"/>
    <col min="5634" max="5634" width="19.77734375" style="36" customWidth="1"/>
    <col min="5635" max="5635" width="86.88671875" style="36" customWidth="1"/>
    <col min="5636" max="5637" width="14.88671875" style="36" customWidth="1"/>
    <col min="5638" max="5638" width="12.77734375" style="36" customWidth="1"/>
    <col min="5639" max="5888" width="9.109375" style="36"/>
    <col min="5889" max="5889" width="23.33203125" style="36" customWidth="1"/>
    <col min="5890" max="5890" width="19.77734375" style="36" customWidth="1"/>
    <col min="5891" max="5891" width="86.88671875" style="36" customWidth="1"/>
    <col min="5892" max="5893" width="14.88671875" style="36" customWidth="1"/>
    <col min="5894" max="5894" width="12.77734375" style="36" customWidth="1"/>
    <col min="5895" max="6144" width="9.109375" style="36"/>
    <col min="6145" max="6145" width="23.33203125" style="36" customWidth="1"/>
    <col min="6146" max="6146" width="19.77734375" style="36" customWidth="1"/>
    <col min="6147" max="6147" width="86.88671875" style="36" customWidth="1"/>
    <col min="6148" max="6149" width="14.88671875" style="36" customWidth="1"/>
    <col min="6150" max="6150" width="12.77734375" style="36" customWidth="1"/>
    <col min="6151" max="6400" width="9.109375" style="36"/>
    <col min="6401" max="6401" width="23.33203125" style="36" customWidth="1"/>
    <col min="6402" max="6402" width="19.77734375" style="36" customWidth="1"/>
    <col min="6403" max="6403" width="86.88671875" style="36" customWidth="1"/>
    <col min="6404" max="6405" width="14.88671875" style="36" customWidth="1"/>
    <col min="6406" max="6406" width="12.77734375" style="36" customWidth="1"/>
    <col min="6407" max="6656" width="9.109375" style="36"/>
    <col min="6657" max="6657" width="23.33203125" style="36" customWidth="1"/>
    <col min="6658" max="6658" width="19.77734375" style="36" customWidth="1"/>
    <col min="6659" max="6659" width="86.88671875" style="36" customWidth="1"/>
    <col min="6660" max="6661" width="14.88671875" style="36" customWidth="1"/>
    <col min="6662" max="6662" width="12.77734375" style="36" customWidth="1"/>
    <col min="6663" max="6912" width="9.109375" style="36"/>
    <col min="6913" max="6913" width="23.33203125" style="36" customWidth="1"/>
    <col min="6914" max="6914" width="19.77734375" style="36" customWidth="1"/>
    <col min="6915" max="6915" width="86.88671875" style="36" customWidth="1"/>
    <col min="6916" max="6917" width="14.88671875" style="36" customWidth="1"/>
    <col min="6918" max="6918" width="12.77734375" style="36" customWidth="1"/>
    <col min="6919" max="7168" width="9.109375" style="36"/>
    <col min="7169" max="7169" width="23.33203125" style="36" customWidth="1"/>
    <col min="7170" max="7170" width="19.77734375" style="36" customWidth="1"/>
    <col min="7171" max="7171" width="86.88671875" style="36" customWidth="1"/>
    <col min="7172" max="7173" width="14.88671875" style="36" customWidth="1"/>
    <col min="7174" max="7174" width="12.77734375" style="36" customWidth="1"/>
    <col min="7175" max="7424" width="9.109375" style="36"/>
    <col min="7425" max="7425" width="23.33203125" style="36" customWidth="1"/>
    <col min="7426" max="7426" width="19.77734375" style="36" customWidth="1"/>
    <col min="7427" max="7427" width="86.88671875" style="36" customWidth="1"/>
    <col min="7428" max="7429" width="14.88671875" style="36" customWidth="1"/>
    <col min="7430" max="7430" width="12.77734375" style="36" customWidth="1"/>
    <col min="7431" max="7680" width="9.109375" style="36"/>
    <col min="7681" max="7681" width="23.33203125" style="36" customWidth="1"/>
    <col min="7682" max="7682" width="19.77734375" style="36" customWidth="1"/>
    <col min="7683" max="7683" width="86.88671875" style="36" customWidth="1"/>
    <col min="7684" max="7685" width="14.88671875" style="36" customWidth="1"/>
    <col min="7686" max="7686" width="12.77734375" style="36" customWidth="1"/>
    <col min="7687" max="7936" width="9.109375" style="36"/>
    <col min="7937" max="7937" width="23.33203125" style="36" customWidth="1"/>
    <col min="7938" max="7938" width="19.77734375" style="36" customWidth="1"/>
    <col min="7939" max="7939" width="86.88671875" style="36" customWidth="1"/>
    <col min="7940" max="7941" width="14.88671875" style="36" customWidth="1"/>
    <col min="7942" max="7942" width="12.77734375" style="36" customWidth="1"/>
    <col min="7943" max="8192" width="9.109375" style="36"/>
    <col min="8193" max="8193" width="23.33203125" style="36" customWidth="1"/>
    <col min="8194" max="8194" width="19.77734375" style="36" customWidth="1"/>
    <col min="8195" max="8195" width="86.88671875" style="36" customWidth="1"/>
    <col min="8196" max="8197" width="14.88671875" style="36" customWidth="1"/>
    <col min="8198" max="8198" width="12.77734375" style="36" customWidth="1"/>
    <col min="8199" max="8448" width="9.109375" style="36"/>
    <col min="8449" max="8449" width="23.33203125" style="36" customWidth="1"/>
    <col min="8450" max="8450" width="19.77734375" style="36" customWidth="1"/>
    <col min="8451" max="8451" width="86.88671875" style="36" customWidth="1"/>
    <col min="8452" max="8453" width="14.88671875" style="36" customWidth="1"/>
    <col min="8454" max="8454" width="12.77734375" style="36" customWidth="1"/>
    <col min="8455" max="8704" width="9.109375" style="36"/>
    <col min="8705" max="8705" width="23.33203125" style="36" customWidth="1"/>
    <col min="8706" max="8706" width="19.77734375" style="36" customWidth="1"/>
    <col min="8707" max="8707" width="86.88671875" style="36" customWidth="1"/>
    <col min="8708" max="8709" width="14.88671875" style="36" customWidth="1"/>
    <col min="8710" max="8710" width="12.77734375" style="36" customWidth="1"/>
    <col min="8711" max="8960" width="9.109375" style="36"/>
    <col min="8961" max="8961" width="23.33203125" style="36" customWidth="1"/>
    <col min="8962" max="8962" width="19.77734375" style="36" customWidth="1"/>
    <col min="8963" max="8963" width="86.88671875" style="36" customWidth="1"/>
    <col min="8964" max="8965" width="14.88671875" style="36" customWidth="1"/>
    <col min="8966" max="8966" width="12.77734375" style="36" customWidth="1"/>
    <col min="8967" max="9216" width="9.109375" style="36"/>
    <col min="9217" max="9217" width="23.33203125" style="36" customWidth="1"/>
    <col min="9218" max="9218" width="19.77734375" style="36" customWidth="1"/>
    <col min="9219" max="9219" width="86.88671875" style="36" customWidth="1"/>
    <col min="9220" max="9221" width="14.88671875" style="36" customWidth="1"/>
    <col min="9222" max="9222" width="12.77734375" style="36" customWidth="1"/>
    <col min="9223" max="9472" width="9.109375" style="36"/>
    <col min="9473" max="9473" width="23.33203125" style="36" customWidth="1"/>
    <col min="9474" max="9474" width="19.77734375" style="36" customWidth="1"/>
    <col min="9475" max="9475" width="86.88671875" style="36" customWidth="1"/>
    <col min="9476" max="9477" width="14.88671875" style="36" customWidth="1"/>
    <col min="9478" max="9478" width="12.77734375" style="36" customWidth="1"/>
    <col min="9479" max="9728" width="9.109375" style="36"/>
    <col min="9729" max="9729" width="23.33203125" style="36" customWidth="1"/>
    <col min="9730" max="9730" width="19.77734375" style="36" customWidth="1"/>
    <col min="9731" max="9731" width="86.88671875" style="36" customWidth="1"/>
    <col min="9732" max="9733" width="14.88671875" style="36" customWidth="1"/>
    <col min="9734" max="9734" width="12.77734375" style="36" customWidth="1"/>
    <col min="9735" max="9984" width="9.109375" style="36"/>
    <col min="9985" max="9985" width="23.33203125" style="36" customWidth="1"/>
    <col min="9986" max="9986" width="19.77734375" style="36" customWidth="1"/>
    <col min="9987" max="9987" width="86.88671875" style="36" customWidth="1"/>
    <col min="9988" max="9989" width="14.88671875" style="36" customWidth="1"/>
    <col min="9990" max="9990" width="12.77734375" style="36" customWidth="1"/>
    <col min="9991" max="10240" width="9.109375" style="36"/>
    <col min="10241" max="10241" width="23.33203125" style="36" customWidth="1"/>
    <col min="10242" max="10242" width="19.77734375" style="36" customWidth="1"/>
    <col min="10243" max="10243" width="86.88671875" style="36" customWidth="1"/>
    <col min="10244" max="10245" width="14.88671875" style="36" customWidth="1"/>
    <col min="10246" max="10246" width="12.77734375" style="36" customWidth="1"/>
    <col min="10247" max="10496" width="9.109375" style="36"/>
    <col min="10497" max="10497" width="23.33203125" style="36" customWidth="1"/>
    <col min="10498" max="10498" width="19.77734375" style="36" customWidth="1"/>
    <col min="10499" max="10499" width="86.88671875" style="36" customWidth="1"/>
    <col min="10500" max="10501" width="14.88671875" style="36" customWidth="1"/>
    <col min="10502" max="10502" width="12.77734375" style="36" customWidth="1"/>
    <col min="10503" max="10752" width="9.109375" style="36"/>
    <col min="10753" max="10753" width="23.33203125" style="36" customWidth="1"/>
    <col min="10754" max="10754" width="19.77734375" style="36" customWidth="1"/>
    <col min="10755" max="10755" width="86.88671875" style="36" customWidth="1"/>
    <col min="10756" max="10757" width="14.88671875" style="36" customWidth="1"/>
    <col min="10758" max="10758" width="12.77734375" style="36" customWidth="1"/>
    <col min="10759" max="11008" width="9.109375" style="36"/>
    <col min="11009" max="11009" width="23.33203125" style="36" customWidth="1"/>
    <col min="11010" max="11010" width="19.77734375" style="36" customWidth="1"/>
    <col min="11011" max="11011" width="86.88671875" style="36" customWidth="1"/>
    <col min="11012" max="11013" width="14.88671875" style="36" customWidth="1"/>
    <col min="11014" max="11014" width="12.77734375" style="36" customWidth="1"/>
    <col min="11015" max="11264" width="9.109375" style="36"/>
    <col min="11265" max="11265" width="23.33203125" style="36" customWidth="1"/>
    <col min="11266" max="11266" width="19.77734375" style="36" customWidth="1"/>
    <col min="11267" max="11267" width="86.88671875" style="36" customWidth="1"/>
    <col min="11268" max="11269" width="14.88671875" style="36" customWidth="1"/>
    <col min="11270" max="11270" width="12.77734375" style="36" customWidth="1"/>
    <col min="11271" max="11520" width="9.109375" style="36"/>
    <col min="11521" max="11521" width="23.33203125" style="36" customWidth="1"/>
    <col min="11522" max="11522" width="19.77734375" style="36" customWidth="1"/>
    <col min="11523" max="11523" width="86.88671875" style="36" customWidth="1"/>
    <col min="11524" max="11525" width="14.88671875" style="36" customWidth="1"/>
    <col min="11526" max="11526" width="12.77734375" style="36" customWidth="1"/>
    <col min="11527" max="11776" width="9.109375" style="36"/>
    <col min="11777" max="11777" width="23.33203125" style="36" customWidth="1"/>
    <col min="11778" max="11778" width="19.77734375" style="36" customWidth="1"/>
    <col min="11779" max="11779" width="86.88671875" style="36" customWidth="1"/>
    <col min="11780" max="11781" width="14.88671875" style="36" customWidth="1"/>
    <col min="11782" max="11782" width="12.77734375" style="36" customWidth="1"/>
    <col min="11783" max="12032" width="9.109375" style="36"/>
    <col min="12033" max="12033" width="23.33203125" style="36" customWidth="1"/>
    <col min="12034" max="12034" width="19.77734375" style="36" customWidth="1"/>
    <col min="12035" max="12035" width="86.88671875" style="36" customWidth="1"/>
    <col min="12036" max="12037" width="14.88671875" style="36" customWidth="1"/>
    <col min="12038" max="12038" width="12.77734375" style="36" customWidth="1"/>
    <col min="12039" max="12288" width="9.109375" style="36"/>
    <col min="12289" max="12289" width="23.33203125" style="36" customWidth="1"/>
    <col min="12290" max="12290" width="19.77734375" style="36" customWidth="1"/>
    <col min="12291" max="12291" width="86.88671875" style="36" customWidth="1"/>
    <col min="12292" max="12293" width="14.88671875" style="36" customWidth="1"/>
    <col min="12294" max="12294" width="12.77734375" style="36" customWidth="1"/>
    <col min="12295" max="12544" width="9.109375" style="36"/>
    <col min="12545" max="12545" width="23.33203125" style="36" customWidth="1"/>
    <col min="12546" max="12546" width="19.77734375" style="36" customWidth="1"/>
    <col min="12547" max="12547" width="86.88671875" style="36" customWidth="1"/>
    <col min="12548" max="12549" width="14.88671875" style="36" customWidth="1"/>
    <col min="12550" max="12550" width="12.77734375" style="36" customWidth="1"/>
    <col min="12551" max="12800" width="9.109375" style="36"/>
    <col min="12801" max="12801" width="23.33203125" style="36" customWidth="1"/>
    <col min="12802" max="12802" width="19.77734375" style="36" customWidth="1"/>
    <col min="12803" max="12803" width="86.88671875" style="36" customWidth="1"/>
    <col min="12804" max="12805" width="14.88671875" style="36" customWidth="1"/>
    <col min="12806" max="12806" width="12.77734375" style="36" customWidth="1"/>
    <col min="12807" max="13056" width="9.109375" style="36"/>
    <col min="13057" max="13057" width="23.33203125" style="36" customWidth="1"/>
    <col min="13058" max="13058" width="19.77734375" style="36" customWidth="1"/>
    <col min="13059" max="13059" width="86.88671875" style="36" customWidth="1"/>
    <col min="13060" max="13061" width="14.88671875" style="36" customWidth="1"/>
    <col min="13062" max="13062" width="12.77734375" style="36" customWidth="1"/>
    <col min="13063" max="13312" width="9.109375" style="36"/>
    <col min="13313" max="13313" width="23.33203125" style="36" customWidth="1"/>
    <col min="13314" max="13314" width="19.77734375" style="36" customWidth="1"/>
    <col min="13315" max="13315" width="86.88671875" style="36" customWidth="1"/>
    <col min="13316" max="13317" width="14.88671875" style="36" customWidth="1"/>
    <col min="13318" max="13318" width="12.77734375" style="36" customWidth="1"/>
    <col min="13319" max="13568" width="9.109375" style="36"/>
    <col min="13569" max="13569" width="23.33203125" style="36" customWidth="1"/>
    <col min="13570" max="13570" width="19.77734375" style="36" customWidth="1"/>
    <col min="13571" max="13571" width="86.88671875" style="36" customWidth="1"/>
    <col min="13572" max="13573" width="14.88671875" style="36" customWidth="1"/>
    <col min="13574" max="13574" width="12.77734375" style="36" customWidth="1"/>
    <col min="13575" max="13824" width="9.109375" style="36"/>
    <col min="13825" max="13825" width="23.33203125" style="36" customWidth="1"/>
    <col min="13826" max="13826" width="19.77734375" style="36" customWidth="1"/>
    <col min="13827" max="13827" width="86.88671875" style="36" customWidth="1"/>
    <col min="13828" max="13829" width="14.88671875" style="36" customWidth="1"/>
    <col min="13830" max="13830" width="12.77734375" style="36" customWidth="1"/>
    <col min="13831" max="14080" width="9.109375" style="36"/>
    <col min="14081" max="14081" width="23.33203125" style="36" customWidth="1"/>
    <col min="14082" max="14082" width="19.77734375" style="36" customWidth="1"/>
    <col min="14083" max="14083" width="86.88671875" style="36" customWidth="1"/>
    <col min="14084" max="14085" width="14.88671875" style="36" customWidth="1"/>
    <col min="14086" max="14086" width="12.77734375" style="36" customWidth="1"/>
    <col min="14087" max="14336" width="9.109375" style="36"/>
    <col min="14337" max="14337" width="23.33203125" style="36" customWidth="1"/>
    <col min="14338" max="14338" width="19.77734375" style="36" customWidth="1"/>
    <col min="14339" max="14339" width="86.88671875" style="36" customWidth="1"/>
    <col min="14340" max="14341" width="14.88671875" style="36" customWidth="1"/>
    <col min="14342" max="14342" width="12.77734375" style="36" customWidth="1"/>
    <col min="14343" max="14592" width="9.109375" style="36"/>
    <col min="14593" max="14593" width="23.33203125" style="36" customWidth="1"/>
    <col min="14594" max="14594" width="19.77734375" style="36" customWidth="1"/>
    <col min="14595" max="14595" width="86.88671875" style="36" customWidth="1"/>
    <col min="14596" max="14597" width="14.88671875" style="36" customWidth="1"/>
    <col min="14598" max="14598" width="12.77734375" style="36" customWidth="1"/>
    <col min="14599" max="14848" width="9.109375" style="36"/>
    <col min="14849" max="14849" width="23.33203125" style="36" customWidth="1"/>
    <col min="14850" max="14850" width="19.77734375" style="36" customWidth="1"/>
    <col min="14851" max="14851" width="86.88671875" style="36" customWidth="1"/>
    <col min="14852" max="14853" width="14.88671875" style="36" customWidth="1"/>
    <col min="14854" max="14854" width="12.77734375" style="36" customWidth="1"/>
    <col min="14855" max="15104" width="9.109375" style="36"/>
    <col min="15105" max="15105" width="23.33203125" style="36" customWidth="1"/>
    <col min="15106" max="15106" width="19.77734375" style="36" customWidth="1"/>
    <col min="15107" max="15107" width="86.88671875" style="36" customWidth="1"/>
    <col min="15108" max="15109" width="14.88671875" style="36" customWidth="1"/>
    <col min="15110" max="15110" width="12.77734375" style="36" customWidth="1"/>
    <col min="15111" max="15360" width="9.109375" style="36"/>
    <col min="15361" max="15361" width="23.33203125" style="36" customWidth="1"/>
    <col min="15362" max="15362" width="19.77734375" style="36" customWidth="1"/>
    <col min="15363" max="15363" width="86.88671875" style="36" customWidth="1"/>
    <col min="15364" max="15365" width="14.88671875" style="36" customWidth="1"/>
    <col min="15366" max="15366" width="12.77734375" style="36" customWidth="1"/>
    <col min="15367" max="15616" width="9.109375" style="36"/>
    <col min="15617" max="15617" width="23.33203125" style="36" customWidth="1"/>
    <col min="15618" max="15618" width="19.77734375" style="36" customWidth="1"/>
    <col min="15619" max="15619" width="86.88671875" style="36" customWidth="1"/>
    <col min="15620" max="15621" width="14.88671875" style="36" customWidth="1"/>
    <col min="15622" max="15622" width="12.77734375" style="36" customWidth="1"/>
    <col min="15623" max="15872" width="9.109375" style="36"/>
    <col min="15873" max="15873" width="23.33203125" style="36" customWidth="1"/>
    <col min="15874" max="15874" width="19.77734375" style="36" customWidth="1"/>
    <col min="15875" max="15875" width="86.88671875" style="36" customWidth="1"/>
    <col min="15876" max="15877" width="14.88671875" style="36" customWidth="1"/>
    <col min="15878" max="15878" width="12.77734375" style="36" customWidth="1"/>
    <col min="15879" max="16128" width="9.109375" style="36"/>
    <col min="16129" max="16129" width="23.33203125" style="36" customWidth="1"/>
    <col min="16130" max="16130" width="19.77734375" style="36" customWidth="1"/>
    <col min="16131" max="16131" width="86.88671875" style="36" customWidth="1"/>
    <col min="16132" max="16133" width="14.88671875" style="36" customWidth="1"/>
    <col min="16134" max="16134" width="12.77734375" style="36" customWidth="1"/>
    <col min="16135" max="16384" width="9.109375" style="36"/>
  </cols>
  <sheetData>
    <row r="1" spans="1:20" s="52" customFormat="1" ht="14.4" customHeight="1">
      <c r="A1" s="596" t="s">
        <v>2030</v>
      </c>
      <c r="B1" s="597"/>
      <c r="C1" s="56"/>
      <c r="D1" s="56"/>
      <c r="E1" s="57"/>
      <c r="F1" s="58"/>
      <c r="G1" s="53"/>
      <c r="H1" s="216" t="s">
        <v>2031</v>
      </c>
      <c r="I1" s="217">
        <v>92</v>
      </c>
      <c r="J1" s="53"/>
      <c r="K1" s="53"/>
      <c r="L1" s="53"/>
      <c r="M1" s="53"/>
      <c r="N1" s="53"/>
      <c r="O1" s="53"/>
      <c r="P1" s="53"/>
      <c r="Q1" s="53"/>
      <c r="R1" s="53"/>
      <c r="S1" s="53"/>
      <c r="T1" s="53"/>
    </row>
    <row r="2" spans="1:20" s="52" customFormat="1" ht="14.4" customHeight="1">
      <c r="A2" s="737" t="s">
        <v>25548</v>
      </c>
      <c r="B2" s="738"/>
      <c r="C2" s="154"/>
      <c r="D2" s="154"/>
      <c r="E2" s="155"/>
      <c r="F2" s="156"/>
      <c r="G2" s="53"/>
      <c r="H2" s="218" t="s">
        <v>565</v>
      </c>
      <c r="I2" s="219"/>
      <c r="J2" s="53"/>
      <c r="K2" s="53"/>
      <c r="L2" s="53"/>
      <c r="M2" s="53"/>
      <c r="N2" s="53"/>
      <c r="O2" s="53"/>
      <c r="P2" s="53"/>
      <c r="Q2" s="53"/>
      <c r="R2" s="53"/>
      <c r="S2" s="53"/>
      <c r="T2" s="53"/>
    </row>
    <row r="3" spans="1:20" ht="72.599999999999994" customHeight="1">
      <c r="A3" s="702" t="s">
        <v>25403</v>
      </c>
      <c r="B3" s="703"/>
      <c r="C3" s="703"/>
      <c r="D3" s="703"/>
      <c r="E3" s="703"/>
      <c r="F3" s="703"/>
      <c r="G3" s="703"/>
      <c r="H3" s="703"/>
      <c r="I3" s="704"/>
    </row>
    <row r="4" spans="1:20" ht="35.1" customHeight="1">
      <c r="A4" s="739" t="s">
        <v>24110</v>
      </c>
      <c r="B4" s="740"/>
      <c r="C4" s="740"/>
      <c r="D4" s="740"/>
      <c r="E4" s="740"/>
      <c r="F4" s="740"/>
      <c r="G4" s="740"/>
      <c r="H4" s="740"/>
      <c r="I4" s="741"/>
    </row>
    <row r="5" spans="1:20" ht="67.2" customHeight="1">
      <c r="A5" s="742" t="s">
        <v>25450</v>
      </c>
      <c r="B5" s="743"/>
      <c r="C5" s="743"/>
      <c r="D5" s="743"/>
      <c r="E5" s="743"/>
      <c r="F5" s="743"/>
      <c r="G5" s="743"/>
      <c r="H5" s="743"/>
      <c r="I5" s="744"/>
    </row>
    <row r="6" spans="1:20" ht="56.4" customHeight="1" thickBot="1">
      <c r="A6" s="351" t="s">
        <v>24136</v>
      </c>
      <c r="B6" s="351" t="s">
        <v>567</v>
      </c>
      <c r="C6" s="351" t="s">
        <v>24108</v>
      </c>
      <c r="D6" s="352" t="s">
        <v>568</v>
      </c>
      <c r="E6" s="351" t="s">
        <v>2055</v>
      </c>
      <c r="F6" s="351" t="s">
        <v>24260</v>
      </c>
      <c r="G6" s="353" t="s">
        <v>24131</v>
      </c>
      <c r="H6" s="353" t="s">
        <v>24132</v>
      </c>
      <c r="I6" s="353" t="s">
        <v>24261</v>
      </c>
    </row>
    <row r="7" spans="1:20" ht="101.55" customHeight="1" thickBot="1">
      <c r="A7" s="313"/>
      <c r="B7" s="67" t="s">
        <v>24111</v>
      </c>
      <c r="C7" s="314" t="s">
        <v>24112</v>
      </c>
      <c r="D7" s="448">
        <v>5020.49</v>
      </c>
      <c r="E7" s="448">
        <v>6125</v>
      </c>
      <c r="F7" s="67">
        <v>92</v>
      </c>
      <c r="G7" s="316">
        <f t="shared" ref="G7:G70" si="0">1-HLOOKUP(F7,$H$1:$I$2,2,FALSE)</f>
        <v>1</v>
      </c>
      <c r="H7" s="442">
        <f>ROUND(D7*G7,2)</f>
        <v>5020.49</v>
      </c>
      <c r="I7" s="319">
        <f>D7/1.22</f>
        <v>4115.1557377049176</v>
      </c>
    </row>
    <row r="8" spans="1:20" ht="101.55" customHeight="1" thickBot="1">
      <c r="A8" s="42"/>
      <c r="B8" s="43" t="s">
        <v>24113</v>
      </c>
      <c r="C8" s="44" t="s">
        <v>24114</v>
      </c>
      <c r="D8" s="45">
        <v>5020.49</v>
      </c>
      <c r="E8" s="45">
        <v>6125</v>
      </c>
      <c r="F8" s="67">
        <v>92</v>
      </c>
      <c r="G8" s="70">
        <f t="shared" si="0"/>
        <v>1</v>
      </c>
      <c r="H8" s="443">
        <f>ROUND(D8*G8,2)</f>
        <v>5020.49</v>
      </c>
      <c r="I8" s="318">
        <f t="shared" ref="I8:I15" si="1">H8*1.22</f>
        <v>6124.9977999999992</v>
      </c>
    </row>
    <row r="9" spans="1:20" ht="101.55" customHeight="1" thickBot="1">
      <c r="A9" s="42"/>
      <c r="B9" s="43" t="s">
        <v>24115</v>
      </c>
      <c r="C9" s="44" t="s">
        <v>24116</v>
      </c>
      <c r="D9" s="45">
        <v>5020.49</v>
      </c>
      <c r="E9" s="45">
        <v>6125</v>
      </c>
      <c r="F9" s="67">
        <v>92</v>
      </c>
      <c r="G9" s="70">
        <f t="shared" si="0"/>
        <v>1</v>
      </c>
      <c r="H9" s="443">
        <f t="shared" ref="H9:H15" si="2">ROUND(D9*G9,2)</f>
        <v>5020.49</v>
      </c>
      <c r="I9" s="318">
        <f t="shared" si="1"/>
        <v>6124.9977999999992</v>
      </c>
    </row>
    <row r="10" spans="1:20" ht="101.55" customHeight="1" thickBot="1">
      <c r="A10" s="42"/>
      <c r="B10" s="43" t="s">
        <v>24117</v>
      </c>
      <c r="C10" s="44" t="s">
        <v>24118</v>
      </c>
      <c r="D10" s="45">
        <v>5020.49</v>
      </c>
      <c r="E10" s="45">
        <v>6125</v>
      </c>
      <c r="F10" s="67">
        <v>92</v>
      </c>
      <c r="G10" s="70">
        <f t="shared" si="0"/>
        <v>1</v>
      </c>
      <c r="H10" s="443">
        <f t="shared" si="2"/>
        <v>5020.49</v>
      </c>
      <c r="I10" s="318">
        <f t="shared" si="1"/>
        <v>6124.9977999999992</v>
      </c>
    </row>
    <row r="11" spans="1:20" ht="101.55" customHeight="1" thickBot="1">
      <c r="A11" s="42"/>
      <c r="B11" s="43" t="s">
        <v>24119</v>
      </c>
      <c r="C11" s="44" t="s">
        <v>24120</v>
      </c>
      <c r="D11" s="45">
        <v>5020.49</v>
      </c>
      <c r="E11" s="45">
        <v>6125</v>
      </c>
      <c r="F11" s="67">
        <v>92</v>
      </c>
      <c r="G11" s="70">
        <f t="shared" si="0"/>
        <v>1</v>
      </c>
      <c r="H11" s="443">
        <f t="shared" si="2"/>
        <v>5020.49</v>
      </c>
      <c r="I11" s="318">
        <f t="shared" si="1"/>
        <v>6124.9977999999992</v>
      </c>
    </row>
    <row r="12" spans="1:20" ht="101.55" customHeight="1" thickBot="1">
      <c r="A12" s="42"/>
      <c r="B12" s="43" t="s">
        <v>24121</v>
      </c>
      <c r="C12" s="44" t="s">
        <v>24122</v>
      </c>
      <c r="D12" s="45">
        <v>8176.23</v>
      </c>
      <c r="E12" s="45">
        <v>9975</v>
      </c>
      <c r="F12" s="67">
        <v>92</v>
      </c>
      <c r="G12" s="70">
        <f t="shared" si="0"/>
        <v>1</v>
      </c>
      <c r="H12" s="443">
        <f t="shared" si="2"/>
        <v>8176.23</v>
      </c>
      <c r="I12" s="318">
        <f t="shared" si="1"/>
        <v>9975.0005999999994</v>
      </c>
    </row>
    <row r="13" spans="1:20" ht="101.55" customHeight="1" thickBot="1">
      <c r="A13" s="42"/>
      <c r="B13" s="43" t="s">
        <v>24123</v>
      </c>
      <c r="C13" s="44" t="s">
        <v>24124</v>
      </c>
      <c r="D13" s="45">
        <v>8176.23</v>
      </c>
      <c r="E13" s="45">
        <v>9975</v>
      </c>
      <c r="F13" s="67">
        <v>92</v>
      </c>
      <c r="G13" s="70">
        <f t="shared" si="0"/>
        <v>1</v>
      </c>
      <c r="H13" s="443">
        <f t="shared" si="2"/>
        <v>8176.23</v>
      </c>
      <c r="I13" s="318">
        <f t="shared" si="1"/>
        <v>9975.0005999999994</v>
      </c>
    </row>
    <row r="14" spans="1:20" ht="101.55" customHeight="1" thickBot="1">
      <c r="A14" s="42"/>
      <c r="B14" s="43" t="s">
        <v>24125</v>
      </c>
      <c r="C14" s="44" t="s">
        <v>24126</v>
      </c>
      <c r="D14" s="45">
        <v>8176.23</v>
      </c>
      <c r="E14" s="45">
        <v>9975</v>
      </c>
      <c r="F14" s="67">
        <v>92</v>
      </c>
      <c r="G14" s="70">
        <f t="shared" si="0"/>
        <v>1</v>
      </c>
      <c r="H14" s="443">
        <f t="shared" si="2"/>
        <v>8176.23</v>
      </c>
      <c r="I14" s="318">
        <f t="shared" si="1"/>
        <v>9975.0005999999994</v>
      </c>
    </row>
    <row r="15" spans="1:20" ht="101.55" customHeight="1">
      <c r="A15" s="42"/>
      <c r="B15" s="43" t="s">
        <v>24127</v>
      </c>
      <c r="C15" s="44" t="s">
        <v>24128</v>
      </c>
      <c r="D15" s="45">
        <v>8176.23</v>
      </c>
      <c r="E15" s="45">
        <v>9975</v>
      </c>
      <c r="F15" s="67">
        <v>92</v>
      </c>
      <c r="G15" s="163">
        <f t="shared" si="0"/>
        <v>1</v>
      </c>
      <c r="H15" s="443">
        <f t="shared" si="2"/>
        <v>8176.23</v>
      </c>
      <c r="I15" s="318">
        <f t="shared" si="1"/>
        <v>9975.0005999999994</v>
      </c>
    </row>
    <row r="16" spans="1:20" ht="101.55" customHeight="1">
      <c r="A16" s="469"/>
      <c r="B16" s="458" t="s">
        <v>24129</v>
      </c>
      <c r="C16" s="470" t="s">
        <v>24130</v>
      </c>
      <c r="D16" s="45">
        <v>8176.23</v>
      </c>
      <c r="E16" s="45">
        <v>9975</v>
      </c>
      <c r="F16" s="458">
        <v>92</v>
      </c>
      <c r="G16" s="471">
        <f t="shared" si="0"/>
        <v>1</v>
      </c>
      <c r="H16" s="472">
        <f>ROUND(D16*G16,2)</f>
        <v>8176.23</v>
      </c>
      <c r="I16" s="473">
        <f>H16*1.22</f>
        <v>9975.0005999999994</v>
      </c>
    </row>
    <row r="17" spans="1:11" s="437" customFormat="1" ht="27" customHeight="1">
      <c r="A17" s="734" t="s">
        <v>25665</v>
      </c>
      <c r="B17" s="735"/>
      <c r="C17" s="735"/>
      <c r="D17" s="735"/>
      <c r="E17" s="735"/>
      <c r="F17" s="735"/>
      <c r="G17" s="735"/>
      <c r="H17" s="735"/>
      <c r="I17" s="736"/>
    </row>
    <row r="18" spans="1:11" s="437" customFormat="1" ht="16.2" customHeight="1">
      <c r="A18" s="728"/>
      <c r="B18" s="474" t="s">
        <v>25666</v>
      </c>
      <c r="C18" s="463" t="s">
        <v>25667</v>
      </c>
      <c r="D18" s="475">
        <v>4266.3934426229507</v>
      </c>
      <c r="E18" s="464">
        <v>5205</v>
      </c>
      <c r="F18" s="67">
        <v>92</v>
      </c>
      <c r="G18" s="465">
        <f t="shared" si="0"/>
        <v>1</v>
      </c>
      <c r="H18" s="466">
        <f>ROUND(D18*G18,2)</f>
        <v>4266.3900000000003</v>
      </c>
      <c r="I18" s="315">
        <f>H18*1.22</f>
        <v>5204.9958000000006</v>
      </c>
      <c r="J18" s="438"/>
      <c r="K18" s="439"/>
    </row>
    <row r="19" spans="1:11" s="437" customFormat="1" ht="16.2" customHeight="1">
      <c r="A19" s="728"/>
      <c r="B19" s="444" t="s">
        <v>25668</v>
      </c>
      <c r="C19" s="440" t="s">
        <v>25669</v>
      </c>
      <c r="D19" s="449">
        <v>4840.1639344262294</v>
      </c>
      <c r="E19" s="441">
        <v>5905</v>
      </c>
      <c r="F19" s="43">
        <v>92</v>
      </c>
      <c r="G19" s="450">
        <f t="shared" si="0"/>
        <v>1</v>
      </c>
      <c r="H19" s="451">
        <f t="shared" ref="H19:H82" si="3">ROUND(D19*G19,2)</f>
        <v>4840.16</v>
      </c>
      <c r="I19" s="45">
        <f t="shared" ref="I19:I40" si="4">H19*1.22</f>
        <v>5904.9951999999994</v>
      </c>
      <c r="J19" s="438"/>
      <c r="K19" s="439"/>
    </row>
    <row r="20" spans="1:11" s="437" customFormat="1" ht="16.2" customHeight="1">
      <c r="A20" s="728"/>
      <c r="B20" s="444" t="s">
        <v>25670</v>
      </c>
      <c r="C20" s="440" t="s">
        <v>25671</v>
      </c>
      <c r="D20" s="449">
        <v>5104.0983606557375</v>
      </c>
      <c r="E20" s="441">
        <v>6227</v>
      </c>
      <c r="F20" s="43">
        <v>92</v>
      </c>
      <c r="G20" s="450">
        <f t="shared" si="0"/>
        <v>1</v>
      </c>
      <c r="H20" s="451">
        <f t="shared" si="3"/>
        <v>5104.1000000000004</v>
      </c>
      <c r="I20" s="45">
        <f t="shared" si="4"/>
        <v>6227.0020000000004</v>
      </c>
      <c r="J20" s="438"/>
      <c r="K20" s="439"/>
    </row>
    <row r="21" spans="1:11" s="437" customFormat="1" ht="16.2" customHeight="1">
      <c r="A21" s="728"/>
      <c r="B21" s="444" t="s">
        <v>25672</v>
      </c>
      <c r="C21" s="440" t="s">
        <v>25673</v>
      </c>
      <c r="D21" s="449">
        <v>6095.9016393442635</v>
      </c>
      <c r="E21" s="441">
        <v>7437.0000000000009</v>
      </c>
      <c r="F21" s="43">
        <v>92</v>
      </c>
      <c r="G21" s="450">
        <f t="shared" si="0"/>
        <v>1</v>
      </c>
      <c r="H21" s="451">
        <f t="shared" si="3"/>
        <v>6095.9</v>
      </c>
      <c r="I21" s="45">
        <f t="shared" si="4"/>
        <v>7436.9979999999996</v>
      </c>
      <c r="J21" s="438"/>
      <c r="K21" s="439"/>
    </row>
    <row r="22" spans="1:11" s="437" customFormat="1" ht="16.2" customHeight="1">
      <c r="A22" s="728"/>
      <c r="B22" s="444" t="s">
        <v>25674</v>
      </c>
      <c r="C22" s="440" t="s">
        <v>25675</v>
      </c>
      <c r="D22" s="449">
        <v>6932.7868852459014</v>
      </c>
      <c r="E22" s="441">
        <v>8458</v>
      </c>
      <c r="F22" s="43">
        <v>92</v>
      </c>
      <c r="G22" s="450">
        <f t="shared" si="0"/>
        <v>1</v>
      </c>
      <c r="H22" s="451">
        <f t="shared" si="3"/>
        <v>6932.79</v>
      </c>
      <c r="I22" s="45">
        <f t="shared" si="4"/>
        <v>8458.0038000000004</v>
      </c>
      <c r="J22" s="438"/>
      <c r="K22" s="439"/>
    </row>
    <row r="23" spans="1:11" s="437" customFormat="1" ht="16.2" customHeight="1">
      <c r="A23" s="728"/>
      <c r="B23" s="444" t="s">
        <v>25676</v>
      </c>
      <c r="C23" s="440" t="s">
        <v>25677</v>
      </c>
      <c r="D23" s="449">
        <v>7360.6557377049185</v>
      </c>
      <c r="E23" s="441">
        <v>8980</v>
      </c>
      <c r="F23" s="43">
        <v>92</v>
      </c>
      <c r="G23" s="450">
        <f t="shared" si="0"/>
        <v>1</v>
      </c>
      <c r="H23" s="451">
        <f t="shared" si="3"/>
        <v>7360.66</v>
      </c>
      <c r="I23" s="45">
        <f t="shared" si="4"/>
        <v>8980.0051999999996</v>
      </c>
      <c r="J23" s="438"/>
      <c r="K23" s="439"/>
    </row>
    <row r="24" spans="1:11" s="437" customFormat="1" ht="16.2" customHeight="1">
      <c r="A24" s="728"/>
      <c r="B24" s="444" t="s">
        <v>25678</v>
      </c>
      <c r="C24" s="440" t="s">
        <v>25679</v>
      </c>
      <c r="D24" s="449">
        <v>8397.5409836065573</v>
      </c>
      <c r="E24" s="441">
        <v>10245</v>
      </c>
      <c r="F24" s="43">
        <v>92</v>
      </c>
      <c r="G24" s="450">
        <f t="shared" si="0"/>
        <v>1</v>
      </c>
      <c r="H24" s="451">
        <f t="shared" si="3"/>
        <v>8397.5400000000009</v>
      </c>
      <c r="I24" s="45">
        <f t="shared" si="4"/>
        <v>10244.998800000001</v>
      </c>
      <c r="J24" s="438"/>
      <c r="K24" s="439"/>
    </row>
    <row r="25" spans="1:11" s="437" customFormat="1" ht="16.2" customHeight="1">
      <c r="A25" s="728"/>
      <c r="B25" s="444" t="s">
        <v>25680</v>
      </c>
      <c r="C25" s="440" t="s">
        <v>25681</v>
      </c>
      <c r="D25" s="449">
        <v>8852.4590163934427</v>
      </c>
      <c r="E25" s="441">
        <v>10800</v>
      </c>
      <c r="F25" s="43">
        <v>92</v>
      </c>
      <c r="G25" s="450">
        <f t="shared" si="0"/>
        <v>1</v>
      </c>
      <c r="H25" s="451">
        <f t="shared" si="3"/>
        <v>8852.4599999999991</v>
      </c>
      <c r="I25" s="45">
        <f t="shared" si="4"/>
        <v>10800.001199999999</v>
      </c>
      <c r="J25" s="438"/>
      <c r="K25" s="439"/>
    </row>
    <row r="26" spans="1:11" s="437" customFormat="1" ht="16.2" customHeight="1">
      <c r="A26" s="728"/>
      <c r="B26" s="444" t="s">
        <v>25682</v>
      </c>
      <c r="C26" s="440" t="s">
        <v>25683</v>
      </c>
      <c r="D26" s="449">
        <v>9589.3442622950824</v>
      </c>
      <c r="E26" s="441">
        <v>11699</v>
      </c>
      <c r="F26" s="43">
        <v>92</v>
      </c>
      <c r="G26" s="450">
        <f t="shared" si="0"/>
        <v>1</v>
      </c>
      <c r="H26" s="451">
        <f t="shared" si="3"/>
        <v>9589.34</v>
      </c>
      <c r="I26" s="45">
        <f t="shared" si="4"/>
        <v>11698.9948</v>
      </c>
      <c r="J26" s="438"/>
      <c r="K26" s="439"/>
    </row>
    <row r="27" spans="1:11" s="437" customFormat="1" ht="16.2" customHeight="1">
      <c r="A27" s="728"/>
      <c r="B27" s="444" t="s">
        <v>25684</v>
      </c>
      <c r="C27" s="440" t="s">
        <v>25685</v>
      </c>
      <c r="D27" s="449">
        <v>10026.229508196722</v>
      </c>
      <c r="E27" s="441">
        <v>12232</v>
      </c>
      <c r="F27" s="43">
        <v>92</v>
      </c>
      <c r="G27" s="450">
        <f t="shared" si="0"/>
        <v>1</v>
      </c>
      <c r="H27" s="451">
        <f t="shared" si="3"/>
        <v>10026.23</v>
      </c>
      <c r="I27" s="45">
        <f t="shared" si="4"/>
        <v>12232.000599999999</v>
      </c>
      <c r="J27" s="438"/>
      <c r="K27" s="439"/>
    </row>
    <row r="28" spans="1:11" s="437" customFormat="1" ht="16.2" customHeight="1">
      <c r="A28" s="728"/>
      <c r="B28" s="444" t="s">
        <v>25686</v>
      </c>
      <c r="C28" s="440" t="s">
        <v>25687</v>
      </c>
      <c r="D28" s="449">
        <v>10790.983606557378</v>
      </c>
      <c r="E28" s="441">
        <v>13165</v>
      </c>
      <c r="F28" s="43">
        <v>92</v>
      </c>
      <c r="G28" s="450">
        <f t="shared" si="0"/>
        <v>1</v>
      </c>
      <c r="H28" s="451">
        <f t="shared" si="3"/>
        <v>10790.98</v>
      </c>
      <c r="I28" s="45">
        <f t="shared" si="4"/>
        <v>13164.995599999998</v>
      </c>
      <c r="J28" s="438"/>
      <c r="K28" s="439"/>
    </row>
    <row r="29" spans="1:11" s="437" customFormat="1" ht="16.2" customHeight="1">
      <c r="A29" s="728"/>
      <c r="B29" s="444" t="s">
        <v>25688</v>
      </c>
      <c r="C29" s="440" t="s">
        <v>25689</v>
      </c>
      <c r="D29" s="449">
        <v>11490.983606557378</v>
      </c>
      <c r="E29" s="441">
        <v>14019</v>
      </c>
      <c r="F29" s="43">
        <v>92</v>
      </c>
      <c r="G29" s="450">
        <f t="shared" si="0"/>
        <v>1</v>
      </c>
      <c r="H29" s="451">
        <f t="shared" si="3"/>
        <v>11490.98</v>
      </c>
      <c r="I29" s="45">
        <f t="shared" si="4"/>
        <v>14018.995599999998</v>
      </c>
      <c r="J29" s="438"/>
      <c r="K29" s="439"/>
    </row>
    <row r="30" spans="1:11" s="437" customFormat="1" ht="16.2" customHeight="1">
      <c r="A30" s="728"/>
      <c r="B30" s="444" t="s">
        <v>25690</v>
      </c>
      <c r="C30" s="440" t="s">
        <v>25691</v>
      </c>
      <c r="D30" s="449">
        <v>12068.032786885246</v>
      </c>
      <c r="E30" s="441">
        <v>14723</v>
      </c>
      <c r="F30" s="43">
        <v>92</v>
      </c>
      <c r="G30" s="450">
        <f t="shared" si="0"/>
        <v>1</v>
      </c>
      <c r="H30" s="451">
        <f t="shared" si="3"/>
        <v>12068.03</v>
      </c>
      <c r="I30" s="45">
        <f t="shared" si="4"/>
        <v>14722.9966</v>
      </c>
      <c r="J30" s="438"/>
      <c r="K30" s="439"/>
    </row>
    <row r="31" spans="1:11" s="437" customFormat="1" ht="16.2" customHeight="1">
      <c r="A31" s="728"/>
      <c r="B31" s="444" t="s">
        <v>25692</v>
      </c>
      <c r="C31" s="440" t="s">
        <v>25693</v>
      </c>
      <c r="D31" s="449">
        <v>13237.704918032787</v>
      </c>
      <c r="E31" s="441">
        <v>16150</v>
      </c>
      <c r="F31" s="43">
        <v>92</v>
      </c>
      <c r="G31" s="450">
        <f t="shared" si="0"/>
        <v>1</v>
      </c>
      <c r="H31" s="451">
        <f t="shared" si="3"/>
        <v>13237.7</v>
      </c>
      <c r="I31" s="45">
        <f t="shared" si="4"/>
        <v>16149.994000000001</v>
      </c>
      <c r="J31" s="438"/>
      <c r="K31" s="439"/>
    </row>
    <row r="32" spans="1:11" s="437" customFormat="1" ht="16.2" customHeight="1">
      <c r="A32" s="728"/>
      <c r="B32" s="444" t="s">
        <v>25694</v>
      </c>
      <c r="C32" s="440" t="s">
        <v>25695</v>
      </c>
      <c r="D32" s="449">
        <v>13819.672131147541</v>
      </c>
      <c r="E32" s="441">
        <v>16860</v>
      </c>
      <c r="F32" s="43">
        <v>92</v>
      </c>
      <c r="G32" s="450">
        <f t="shared" si="0"/>
        <v>1</v>
      </c>
      <c r="H32" s="451">
        <f t="shared" si="3"/>
        <v>13819.67</v>
      </c>
      <c r="I32" s="45">
        <f t="shared" si="4"/>
        <v>16859.9974</v>
      </c>
      <c r="J32" s="438"/>
      <c r="K32" s="439"/>
    </row>
    <row r="33" spans="1:11" s="437" customFormat="1" ht="16.2" customHeight="1">
      <c r="A33" s="728"/>
      <c r="B33" s="444" t="s">
        <v>25696</v>
      </c>
      <c r="C33" s="440" t="s">
        <v>25697</v>
      </c>
      <c r="D33" s="449">
        <v>15185.245901639344</v>
      </c>
      <c r="E33" s="441">
        <v>18526</v>
      </c>
      <c r="F33" s="43">
        <v>92</v>
      </c>
      <c r="G33" s="450">
        <f t="shared" si="0"/>
        <v>1</v>
      </c>
      <c r="H33" s="451">
        <f t="shared" si="3"/>
        <v>15185.25</v>
      </c>
      <c r="I33" s="45">
        <f t="shared" si="4"/>
        <v>18526.005000000001</v>
      </c>
      <c r="J33" s="438"/>
      <c r="K33" s="439"/>
    </row>
    <row r="34" spans="1:11" s="437" customFormat="1" ht="16.2" customHeight="1">
      <c r="A34" s="728"/>
      <c r="B34" s="444" t="s">
        <v>25698</v>
      </c>
      <c r="C34" s="440" t="s">
        <v>25699</v>
      </c>
      <c r="D34" s="449">
        <v>16549.180327868853</v>
      </c>
      <c r="E34" s="441">
        <v>20190</v>
      </c>
      <c r="F34" s="43">
        <v>92</v>
      </c>
      <c r="G34" s="450">
        <f t="shared" si="0"/>
        <v>1</v>
      </c>
      <c r="H34" s="451">
        <f t="shared" si="3"/>
        <v>16549.18</v>
      </c>
      <c r="I34" s="45">
        <f t="shared" si="4"/>
        <v>20189.999599999999</v>
      </c>
      <c r="J34" s="438"/>
      <c r="K34" s="439"/>
    </row>
    <row r="35" spans="1:11" s="437" customFormat="1" ht="16.2" customHeight="1">
      <c r="A35" s="728"/>
      <c r="B35" s="444" t="s">
        <v>25700</v>
      </c>
      <c r="C35" s="440" t="s">
        <v>25701</v>
      </c>
      <c r="D35" s="449">
        <v>17714.754098360656</v>
      </c>
      <c r="E35" s="441">
        <v>21612</v>
      </c>
      <c r="F35" s="43">
        <v>92</v>
      </c>
      <c r="G35" s="450">
        <f t="shared" si="0"/>
        <v>1</v>
      </c>
      <c r="H35" s="451">
        <f t="shared" si="3"/>
        <v>17714.75</v>
      </c>
      <c r="I35" s="45">
        <f t="shared" si="4"/>
        <v>21611.994999999999</v>
      </c>
      <c r="J35" s="438"/>
      <c r="K35" s="439"/>
    </row>
    <row r="36" spans="1:11" s="437" customFormat="1" ht="16.2" customHeight="1">
      <c r="A36" s="728"/>
      <c r="B36" s="444" t="s">
        <v>25702</v>
      </c>
      <c r="C36" s="440" t="s">
        <v>25703</v>
      </c>
      <c r="D36" s="449">
        <v>20325.409836065573</v>
      </c>
      <c r="E36" s="441">
        <v>24797</v>
      </c>
      <c r="F36" s="43">
        <v>92</v>
      </c>
      <c r="G36" s="450">
        <f t="shared" si="0"/>
        <v>1</v>
      </c>
      <c r="H36" s="451">
        <f t="shared" si="3"/>
        <v>20325.41</v>
      </c>
      <c r="I36" s="45">
        <f t="shared" si="4"/>
        <v>24797.000199999999</v>
      </c>
      <c r="J36" s="438"/>
      <c r="K36" s="439"/>
    </row>
    <row r="37" spans="1:11" s="437" customFormat="1" ht="16.2" customHeight="1">
      <c r="A37" s="728"/>
      <c r="B37" s="444" t="s">
        <v>25704</v>
      </c>
      <c r="C37" s="440" t="s">
        <v>25705</v>
      </c>
      <c r="D37" s="449">
        <v>21417.2131147541</v>
      </c>
      <c r="E37" s="441">
        <v>26129</v>
      </c>
      <c r="F37" s="43">
        <v>92</v>
      </c>
      <c r="G37" s="450">
        <f t="shared" si="0"/>
        <v>1</v>
      </c>
      <c r="H37" s="451">
        <f t="shared" si="3"/>
        <v>21417.21</v>
      </c>
      <c r="I37" s="45">
        <f t="shared" si="4"/>
        <v>26128.996199999998</v>
      </c>
      <c r="J37" s="438"/>
      <c r="K37" s="439"/>
    </row>
    <row r="38" spans="1:11" s="437" customFormat="1" ht="16.2" customHeight="1">
      <c r="A38" s="728"/>
      <c r="B38" s="444" t="s">
        <v>25706</v>
      </c>
      <c r="C38" s="440" t="s">
        <v>25707</v>
      </c>
      <c r="D38" s="449">
        <v>23163.934426229509</v>
      </c>
      <c r="E38" s="441">
        <v>28260</v>
      </c>
      <c r="F38" s="43">
        <v>92</v>
      </c>
      <c r="G38" s="450">
        <f t="shared" si="0"/>
        <v>1</v>
      </c>
      <c r="H38" s="451">
        <f t="shared" si="3"/>
        <v>23163.93</v>
      </c>
      <c r="I38" s="45">
        <f t="shared" si="4"/>
        <v>28259.994599999998</v>
      </c>
      <c r="J38" s="438"/>
      <c r="K38" s="439"/>
    </row>
    <row r="39" spans="1:11" s="437" customFormat="1" ht="16.2" customHeight="1">
      <c r="A39" s="728"/>
      <c r="B39" s="444" t="s">
        <v>25708</v>
      </c>
      <c r="C39" s="440" t="s">
        <v>25709</v>
      </c>
      <c r="D39" s="449">
        <v>24483.60655737705</v>
      </c>
      <c r="E39" s="441">
        <v>29870</v>
      </c>
      <c r="F39" s="43">
        <v>92</v>
      </c>
      <c r="G39" s="450">
        <f t="shared" si="0"/>
        <v>1</v>
      </c>
      <c r="H39" s="451">
        <f t="shared" si="3"/>
        <v>24483.61</v>
      </c>
      <c r="I39" s="45">
        <f t="shared" si="4"/>
        <v>29870.004199999999</v>
      </c>
      <c r="J39" s="438"/>
      <c r="K39" s="439"/>
    </row>
    <row r="40" spans="1:11" s="437" customFormat="1" ht="16.2" customHeight="1">
      <c r="A40" s="728"/>
      <c r="B40" s="467" t="s">
        <v>25710</v>
      </c>
      <c r="C40" s="456" t="s">
        <v>25711</v>
      </c>
      <c r="D40" s="468">
        <v>27258.196721311477</v>
      </c>
      <c r="E40" s="457">
        <v>33255</v>
      </c>
      <c r="F40" s="458">
        <v>92</v>
      </c>
      <c r="G40" s="459">
        <f t="shared" si="0"/>
        <v>1</v>
      </c>
      <c r="H40" s="460">
        <f t="shared" si="3"/>
        <v>27258.2</v>
      </c>
      <c r="I40" s="461">
        <f t="shared" si="4"/>
        <v>33255.004000000001</v>
      </c>
      <c r="J40" s="438"/>
      <c r="K40" s="439"/>
    </row>
    <row r="41" spans="1:11" s="437" customFormat="1" ht="27" customHeight="1">
      <c r="A41" s="734" t="s">
        <v>25712</v>
      </c>
      <c r="B41" s="735"/>
      <c r="C41" s="735"/>
      <c r="D41" s="735"/>
      <c r="E41" s="735"/>
      <c r="F41" s="735"/>
      <c r="G41" s="735"/>
      <c r="H41" s="735"/>
      <c r="I41" s="736"/>
    </row>
    <row r="42" spans="1:11" s="437" customFormat="1" ht="15.6">
      <c r="A42" s="729"/>
      <c r="B42" s="462" t="s">
        <v>25713</v>
      </c>
      <c r="C42" s="463" t="s">
        <v>25714</v>
      </c>
      <c r="D42" s="464">
        <v>6131.1475409836066</v>
      </c>
      <c r="E42" s="464">
        <v>7480</v>
      </c>
      <c r="F42" s="67">
        <v>92</v>
      </c>
      <c r="G42" s="465">
        <f t="shared" si="0"/>
        <v>1</v>
      </c>
      <c r="H42" s="466">
        <f t="shared" si="3"/>
        <v>6131.15</v>
      </c>
      <c r="I42" s="315">
        <f t="shared" ref="I42:I56" si="5">H42*1.22</f>
        <v>7480.0029999999997</v>
      </c>
    </row>
    <row r="43" spans="1:11" s="437" customFormat="1" ht="15.6">
      <c r="A43" s="730"/>
      <c r="B43" s="447" t="s">
        <v>25715</v>
      </c>
      <c r="C43" s="440" t="s">
        <v>25716</v>
      </c>
      <c r="D43" s="441">
        <v>6907.377049180328</v>
      </c>
      <c r="E43" s="441">
        <v>8427</v>
      </c>
      <c r="F43" s="43">
        <v>92</v>
      </c>
      <c r="G43" s="450">
        <f t="shared" si="0"/>
        <v>1</v>
      </c>
      <c r="H43" s="451">
        <f t="shared" si="3"/>
        <v>6907.38</v>
      </c>
      <c r="I43" s="45">
        <f t="shared" si="5"/>
        <v>8427.0036</v>
      </c>
    </row>
    <row r="44" spans="1:11" s="437" customFormat="1" ht="15.6">
      <c r="A44" s="730"/>
      <c r="B44" s="447" t="s">
        <v>25717</v>
      </c>
      <c r="C44" s="440" t="s">
        <v>25718</v>
      </c>
      <c r="D44" s="441">
        <v>8106.5573770491801</v>
      </c>
      <c r="E44" s="441">
        <v>9890</v>
      </c>
      <c r="F44" s="43">
        <v>92</v>
      </c>
      <c r="G44" s="450">
        <f t="shared" si="0"/>
        <v>1</v>
      </c>
      <c r="H44" s="451">
        <f t="shared" si="3"/>
        <v>8106.56</v>
      </c>
      <c r="I44" s="45">
        <f t="shared" si="5"/>
        <v>9890.003200000001</v>
      </c>
    </row>
    <row r="45" spans="1:11" s="437" customFormat="1" ht="15.6">
      <c r="A45" s="730"/>
      <c r="B45" s="447" t="s">
        <v>25719</v>
      </c>
      <c r="C45" s="440" t="s">
        <v>25720</v>
      </c>
      <c r="D45" s="441">
        <v>9442.622950819672</v>
      </c>
      <c r="E45" s="441">
        <v>11520</v>
      </c>
      <c r="F45" s="43">
        <v>92</v>
      </c>
      <c r="G45" s="450">
        <f t="shared" si="0"/>
        <v>1</v>
      </c>
      <c r="H45" s="451">
        <f t="shared" si="3"/>
        <v>9442.6200000000008</v>
      </c>
      <c r="I45" s="45">
        <f t="shared" si="5"/>
        <v>11519.9964</v>
      </c>
    </row>
    <row r="46" spans="1:11" s="437" customFormat="1" ht="15.6">
      <c r="A46" s="730"/>
      <c r="B46" s="447" t="s">
        <v>25721</v>
      </c>
      <c r="C46" s="440" t="s">
        <v>25722</v>
      </c>
      <c r="D46" s="441">
        <v>10700.819672131147</v>
      </c>
      <c r="E46" s="441">
        <v>13055</v>
      </c>
      <c r="F46" s="43">
        <v>92</v>
      </c>
      <c r="G46" s="450">
        <f t="shared" si="0"/>
        <v>1</v>
      </c>
      <c r="H46" s="451">
        <f t="shared" si="3"/>
        <v>10700.82</v>
      </c>
      <c r="I46" s="45">
        <f t="shared" si="5"/>
        <v>13055.000399999999</v>
      </c>
    </row>
    <row r="47" spans="1:11" s="437" customFormat="1" ht="15.6">
      <c r="A47" s="730"/>
      <c r="B47" s="447" t="s">
        <v>25723</v>
      </c>
      <c r="C47" s="440" t="s">
        <v>25724</v>
      </c>
      <c r="D47" s="441">
        <v>11762.295081967213</v>
      </c>
      <c r="E47" s="441">
        <v>14350</v>
      </c>
      <c r="F47" s="43">
        <v>92</v>
      </c>
      <c r="G47" s="450">
        <f t="shared" si="0"/>
        <v>1</v>
      </c>
      <c r="H47" s="451">
        <f t="shared" si="3"/>
        <v>11762.3</v>
      </c>
      <c r="I47" s="45">
        <f t="shared" si="5"/>
        <v>14350.005999999999</v>
      </c>
    </row>
    <row r="48" spans="1:11" s="437" customFormat="1" ht="15.6">
      <c r="A48" s="730"/>
      <c r="B48" s="447" t="s">
        <v>25725</v>
      </c>
      <c r="C48" s="440" t="s">
        <v>25726</v>
      </c>
      <c r="D48" s="441">
        <v>12911.475409836066</v>
      </c>
      <c r="E48" s="441">
        <v>15752</v>
      </c>
      <c r="F48" s="43">
        <v>92</v>
      </c>
      <c r="G48" s="450">
        <f t="shared" si="0"/>
        <v>1</v>
      </c>
      <c r="H48" s="451">
        <f t="shared" si="3"/>
        <v>12911.48</v>
      </c>
      <c r="I48" s="45">
        <f t="shared" si="5"/>
        <v>15752.005599999999</v>
      </c>
    </row>
    <row r="49" spans="1:9" s="437" customFormat="1" ht="15.6">
      <c r="A49" s="730"/>
      <c r="B49" s="447" t="s">
        <v>25727</v>
      </c>
      <c r="C49" s="440" t="s">
        <v>25728</v>
      </c>
      <c r="D49" s="441">
        <v>14110.655737704918</v>
      </c>
      <c r="E49" s="441">
        <v>17215</v>
      </c>
      <c r="F49" s="43">
        <v>92</v>
      </c>
      <c r="G49" s="450">
        <f t="shared" si="0"/>
        <v>1</v>
      </c>
      <c r="H49" s="451">
        <f t="shared" si="3"/>
        <v>14110.66</v>
      </c>
      <c r="I49" s="45">
        <f t="shared" si="5"/>
        <v>17215.0052</v>
      </c>
    </row>
    <row r="50" spans="1:9" s="437" customFormat="1" ht="15.6">
      <c r="A50" s="730"/>
      <c r="B50" s="447" t="s">
        <v>25729</v>
      </c>
      <c r="C50" s="440" t="s">
        <v>25730</v>
      </c>
      <c r="D50" s="441">
        <v>15132.786885245901</v>
      </c>
      <c r="E50" s="441">
        <v>18462</v>
      </c>
      <c r="F50" s="43">
        <v>92</v>
      </c>
      <c r="G50" s="450">
        <f t="shared" si="0"/>
        <v>1</v>
      </c>
      <c r="H50" s="451">
        <f t="shared" si="3"/>
        <v>15132.79</v>
      </c>
      <c r="I50" s="45">
        <f t="shared" si="5"/>
        <v>18462.003800000002</v>
      </c>
    </row>
    <row r="51" spans="1:9" s="437" customFormat="1" ht="15.6">
      <c r="A51" s="730"/>
      <c r="B51" s="447" t="s">
        <v>25731</v>
      </c>
      <c r="C51" s="440" t="s">
        <v>25732</v>
      </c>
      <c r="D51" s="441">
        <v>17156.557377049179</v>
      </c>
      <c r="E51" s="441">
        <v>20931</v>
      </c>
      <c r="F51" s="43">
        <v>92</v>
      </c>
      <c r="G51" s="450">
        <f t="shared" si="0"/>
        <v>1</v>
      </c>
      <c r="H51" s="451">
        <f t="shared" si="3"/>
        <v>17156.560000000001</v>
      </c>
      <c r="I51" s="45">
        <f t="shared" si="5"/>
        <v>20931.003200000003</v>
      </c>
    </row>
    <row r="52" spans="1:9" s="437" customFormat="1" ht="15.6">
      <c r="A52" s="730"/>
      <c r="B52" s="447" t="s">
        <v>25733</v>
      </c>
      <c r="C52" s="440" t="s">
        <v>25734</v>
      </c>
      <c r="D52" s="441">
        <v>19102.459016393444</v>
      </c>
      <c r="E52" s="441">
        <v>23305</v>
      </c>
      <c r="F52" s="43">
        <v>92</v>
      </c>
      <c r="G52" s="450">
        <f t="shared" si="0"/>
        <v>1</v>
      </c>
      <c r="H52" s="451">
        <f t="shared" si="3"/>
        <v>19102.46</v>
      </c>
      <c r="I52" s="45">
        <f t="shared" si="5"/>
        <v>23305.001199999999</v>
      </c>
    </row>
    <row r="53" spans="1:9" s="437" customFormat="1" ht="15.6">
      <c r="A53" s="730"/>
      <c r="B53" s="447" t="s">
        <v>25735</v>
      </c>
      <c r="C53" s="440" t="s">
        <v>25736</v>
      </c>
      <c r="D53" s="441">
        <v>21667.2131147541</v>
      </c>
      <c r="E53" s="441">
        <v>26434</v>
      </c>
      <c r="F53" s="43">
        <v>92</v>
      </c>
      <c r="G53" s="450">
        <f t="shared" si="0"/>
        <v>1</v>
      </c>
      <c r="H53" s="451">
        <f t="shared" si="3"/>
        <v>21667.21</v>
      </c>
      <c r="I53" s="45">
        <f t="shared" si="5"/>
        <v>26433.996199999998</v>
      </c>
    </row>
    <row r="54" spans="1:9" s="437" customFormat="1" ht="15.6">
      <c r="A54" s="730"/>
      <c r="B54" s="447" t="s">
        <v>25737</v>
      </c>
      <c r="C54" s="440" t="s">
        <v>25738</v>
      </c>
      <c r="D54" s="441">
        <v>22983.60655737705</v>
      </c>
      <c r="E54" s="441">
        <v>28040</v>
      </c>
      <c r="F54" s="43">
        <v>92</v>
      </c>
      <c r="G54" s="450">
        <f t="shared" si="0"/>
        <v>1</v>
      </c>
      <c r="H54" s="451">
        <f t="shared" si="3"/>
        <v>22983.61</v>
      </c>
      <c r="I54" s="45">
        <f t="shared" si="5"/>
        <v>28040.004199999999</v>
      </c>
    </row>
    <row r="55" spans="1:9" s="437" customFormat="1" ht="15.6">
      <c r="A55" s="730"/>
      <c r="B55" s="447" t="s">
        <v>25739</v>
      </c>
      <c r="C55" s="440" t="s">
        <v>25740</v>
      </c>
      <c r="D55" s="441">
        <v>25361.475409836065</v>
      </c>
      <c r="E55" s="441">
        <v>30941</v>
      </c>
      <c r="F55" s="43">
        <v>92</v>
      </c>
      <c r="G55" s="450">
        <f t="shared" si="0"/>
        <v>1</v>
      </c>
      <c r="H55" s="451">
        <f t="shared" si="3"/>
        <v>25361.48</v>
      </c>
      <c r="I55" s="45">
        <f t="shared" si="5"/>
        <v>30941.0056</v>
      </c>
    </row>
    <row r="56" spans="1:9" s="437" customFormat="1" ht="15.6">
      <c r="A56" s="731"/>
      <c r="B56" s="455" t="s">
        <v>25741</v>
      </c>
      <c r="C56" s="456" t="s">
        <v>25742</v>
      </c>
      <c r="D56" s="457">
        <v>28663.114754098362</v>
      </c>
      <c r="E56" s="457">
        <v>34969</v>
      </c>
      <c r="F56" s="458">
        <v>92</v>
      </c>
      <c r="G56" s="459">
        <f t="shared" si="0"/>
        <v>1</v>
      </c>
      <c r="H56" s="460">
        <f t="shared" si="3"/>
        <v>28663.11</v>
      </c>
      <c r="I56" s="461">
        <f t="shared" si="5"/>
        <v>34968.994200000001</v>
      </c>
    </row>
    <row r="57" spans="1:9" s="437" customFormat="1" ht="27" customHeight="1">
      <c r="A57" s="734" t="s">
        <v>25859</v>
      </c>
      <c r="B57" s="735"/>
      <c r="C57" s="735"/>
      <c r="D57" s="735"/>
      <c r="E57" s="735"/>
      <c r="F57" s="735"/>
      <c r="G57" s="735"/>
      <c r="H57" s="735"/>
      <c r="I57" s="736"/>
    </row>
    <row r="58" spans="1:9" s="437" customFormat="1" ht="15.6">
      <c r="A58" s="729"/>
      <c r="B58" s="462" t="s">
        <v>25743</v>
      </c>
      <c r="C58" s="463" t="s">
        <v>25744</v>
      </c>
      <c r="D58" s="464">
        <v>4814.7540983606559</v>
      </c>
      <c r="E58" s="464">
        <v>5874</v>
      </c>
      <c r="F58" s="67">
        <v>92</v>
      </c>
      <c r="G58" s="465">
        <f t="shared" si="0"/>
        <v>1</v>
      </c>
      <c r="H58" s="466">
        <f t="shared" si="3"/>
        <v>4814.75</v>
      </c>
      <c r="I58" s="315">
        <f t="shared" ref="I58:I80" si="6">H58*1.22</f>
        <v>5873.9949999999999</v>
      </c>
    </row>
    <row r="59" spans="1:9" s="437" customFormat="1" ht="15.6">
      <c r="A59" s="730"/>
      <c r="B59" s="447" t="s">
        <v>25745</v>
      </c>
      <c r="C59" s="440" t="s">
        <v>25746</v>
      </c>
      <c r="D59" s="441">
        <v>5159.0163934426228</v>
      </c>
      <c r="E59" s="441">
        <v>6294</v>
      </c>
      <c r="F59" s="43">
        <v>92</v>
      </c>
      <c r="G59" s="450">
        <f t="shared" si="0"/>
        <v>1</v>
      </c>
      <c r="H59" s="451">
        <f t="shared" si="3"/>
        <v>5159.0200000000004</v>
      </c>
      <c r="I59" s="45">
        <f t="shared" si="6"/>
        <v>6294.0044000000007</v>
      </c>
    </row>
    <row r="60" spans="1:9" s="437" customFormat="1" ht="15.6">
      <c r="A60" s="730"/>
      <c r="B60" s="447" t="s">
        <v>25747</v>
      </c>
      <c r="C60" s="440" t="s">
        <v>25748</v>
      </c>
      <c r="D60" s="441">
        <v>5846.7213114754104</v>
      </c>
      <c r="E60" s="441">
        <v>7133</v>
      </c>
      <c r="F60" s="43">
        <v>92</v>
      </c>
      <c r="G60" s="450">
        <f t="shared" si="0"/>
        <v>1</v>
      </c>
      <c r="H60" s="451">
        <f t="shared" si="3"/>
        <v>5846.72</v>
      </c>
      <c r="I60" s="45">
        <f t="shared" si="6"/>
        <v>7132.9984000000004</v>
      </c>
    </row>
    <row r="61" spans="1:9" s="437" customFormat="1" ht="15.6">
      <c r="A61" s="730"/>
      <c r="B61" s="447" t="s">
        <v>25749</v>
      </c>
      <c r="C61" s="440" t="s">
        <v>25750</v>
      </c>
      <c r="D61" s="441">
        <v>6436.0655737704919</v>
      </c>
      <c r="E61" s="441">
        <v>7852</v>
      </c>
      <c r="F61" s="43">
        <v>92</v>
      </c>
      <c r="G61" s="450">
        <f t="shared" si="0"/>
        <v>1</v>
      </c>
      <c r="H61" s="451">
        <f t="shared" si="3"/>
        <v>6436.07</v>
      </c>
      <c r="I61" s="45">
        <f t="shared" si="6"/>
        <v>7852.0053999999991</v>
      </c>
    </row>
    <row r="62" spans="1:9" s="437" customFormat="1" ht="15.6">
      <c r="A62" s="730"/>
      <c r="B62" s="447" t="s">
        <v>25751</v>
      </c>
      <c r="C62" s="440" t="s">
        <v>25752</v>
      </c>
      <c r="D62" s="441">
        <v>6780.3278688524588</v>
      </c>
      <c r="E62" s="441">
        <v>8272</v>
      </c>
      <c r="F62" s="43">
        <v>92</v>
      </c>
      <c r="G62" s="450">
        <f t="shared" si="0"/>
        <v>1</v>
      </c>
      <c r="H62" s="451">
        <f t="shared" si="3"/>
        <v>6780.33</v>
      </c>
      <c r="I62" s="45">
        <f t="shared" si="6"/>
        <v>8272.0025999999998</v>
      </c>
    </row>
    <row r="63" spans="1:9" s="437" customFormat="1" ht="15.6">
      <c r="A63" s="730"/>
      <c r="B63" s="447" t="s">
        <v>25753</v>
      </c>
      <c r="C63" s="440" t="s">
        <v>25754</v>
      </c>
      <c r="D63" s="441">
        <v>7418.0327868852464</v>
      </c>
      <c r="E63" s="441">
        <v>9050</v>
      </c>
      <c r="F63" s="43">
        <v>92</v>
      </c>
      <c r="G63" s="450">
        <f t="shared" si="0"/>
        <v>1</v>
      </c>
      <c r="H63" s="451">
        <f t="shared" si="3"/>
        <v>7418.03</v>
      </c>
      <c r="I63" s="45">
        <f t="shared" si="6"/>
        <v>9049.9966000000004</v>
      </c>
    </row>
    <row r="64" spans="1:9" s="437" customFormat="1" ht="15.6">
      <c r="A64" s="730"/>
      <c r="B64" s="447" t="s">
        <v>25755</v>
      </c>
      <c r="C64" s="440" t="s">
        <v>25756</v>
      </c>
      <c r="D64" s="441">
        <v>7614.7540983606559</v>
      </c>
      <c r="E64" s="441">
        <v>9290</v>
      </c>
      <c r="F64" s="43">
        <v>92</v>
      </c>
      <c r="G64" s="450">
        <f t="shared" si="0"/>
        <v>1</v>
      </c>
      <c r="H64" s="451">
        <f t="shared" si="3"/>
        <v>7614.75</v>
      </c>
      <c r="I64" s="45">
        <f t="shared" si="6"/>
        <v>9289.994999999999</v>
      </c>
    </row>
    <row r="65" spans="1:9" s="437" customFormat="1" ht="15.6">
      <c r="A65" s="730"/>
      <c r="B65" s="447" t="s">
        <v>25757</v>
      </c>
      <c r="C65" s="440" t="s">
        <v>25758</v>
      </c>
      <c r="D65" s="441">
        <v>7762.2950819672133</v>
      </c>
      <c r="E65" s="441">
        <v>9470</v>
      </c>
      <c r="F65" s="43">
        <v>92</v>
      </c>
      <c r="G65" s="450">
        <f t="shared" si="0"/>
        <v>1</v>
      </c>
      <c r="H65" s="451">
        <f t="shared" si="3"/>
        <v>7762.3</v>
      </c>
      <c r="I65" s="45">
        <f t="shared" si="6"/>
        <v>9470.0059999999994</v>
      </c>
    </row>
    <row r="66" spans="1:9" s="437" customFormat="1" ht="15.6">
      <c r="A66" s="730"/>
      <c r="B66" s="447" t="s">
        <v>25759</v>
      </c>
      <c r="C66" s="440" t="s">
        <v>25760</v>
      </c>
      <c r="D66" s="441">
        <v>8106.5573770491801</v>
      </c>
      <c r="E66" s="441">
        <v>9890</v>
      </c>
      <c r="F66" s="43">
        <v>92</v>
      </c>
      <c r="G66" s="450">
        <f t="shared" si="0"/>
        <v>1</v>
      </c>
      <c r="H66" s="451">
        <f t="shared" si="3"/>
        <v>8106.56</v>
      </c>
      <c r="I66" s="45">
        <f t="shared" si="6"/>
        <v>9890.003200000001</v>
      </c>
    </row>
    <row r="67" spans="1:9" s="437" customFormat="1" ht="15.6">
      <c r="A67" s="730"/>
      <c r="B67" s="447" t="s">
        <v>25761</v>
      </c>
      <c r="C67" s="440" t="s">
        <v>25762</v>
      </c>
      <c r="D67" s="441">
        <v>8500</v>
      </c>
      <c r="E67" s="441">
        <v>10370</v>
      </c>
      <c r="F67" s="43">
        <v>92</v>
      </c>
      <c r="G67" s="450">
        <f t="shared" si="0"/>
        <v>1</v>
      </c>
      <c r="H67" s="451">
        <f t="shared" si="3"/>
        <v>8500</v>
      </c>
      <c r="I67" s="45">
        <f t="shared" si="6"/>
        <v>10370</v>
      </c>
    </row>
    <row r="68" spans="1:9" s="437" customFormat="1" ht="15.6">
      <c r="A68" s="730"/>
      <c r="B68" s="447" t="s">
        <v>25763</v>
      </c>
      <c r="C68" s="440" t="s">
        <v>25764</v>
      </c>
      <c r="D68" s="441">
        <v>9187.7049180327867</v>
      </c>
      <c r="E68" s="441">
        <v>11209</v>
      </c>
      <c r="F68" s="43">
        <v>92</v>
      </c>
      <c r="G68" s="450">
        <f t="shared" si="0"/>
        <v>1</v>
      </c>
      <c r="H68" s="451">
        <f t="shared" si="3"/>
        <v>9187.7000000000007</v>
      </c>
      <c r="I68" s="45">
        <f t="shared" si="6"/>
        <v>11208.994000000001</v>
      </c>
    </row>
    <row r="69" spans="1:9" s="437" customFormat="1" ht="15.6">
      <c r="A69" s="730"/>
      <c r="B69" s="447" t="s">
        <v>25765</v>
      </c>
      <c r="C69" s="440" t="s">
        <v>25766</v>
      </c>
      <c r="D69" s="441">
        <v>10170.491803278688</v>
      </c>
      <c r="E69" s="441">
        <v>12408</v>
      </c>
      <c r="F69" s="43">
        <v>92</v>
      </c>
      <c r="G69" s="450">
        <f t="shared" si="0"/>
        <v>1</v>
      </c>
      <c r="H69" s="451">
        <f t="shared" si="3"/>
        <v>10170.49</v>
      </c>
      <c r="I69" s="45">
        <f t="shared" si="6"/>
        <v>12407.997799999999</v>
      </c>
    </row>
    <row r="70" spans="1:9" s="437" customFormat="1" ht="15.6">
      <c r="A70" s="730"/>
      <c r="B70" s="447" t="s">
        <v>25767</v>
      </c>
      <c r="C70" s="440" t="s">
        <v>25768</v>
      </c>
      <c r="D70" s="441">
        <v>11447.540983606557</v>
      </c>
      <c r="E70" s="441">
        <v>13966</v>
      </c>
      <c r="F70" s="43">
        <v>92</v>
      </c>
      <c r="G70" s="450">
        <f t="shared" si="0"/>
        <v>1</v>
      </c>
      <c r="H70" s="451">
        <f t="shared" si="3"/>
        <v>11447.54</v>
      </c>
      <c r="I70" s="45">
        <f t="shared" si="6"/>
        <v>13965.998800000001</v>
      </c>
    </row>
    <row r="71" spans="1:9" s="437" customFormat="1" ht="15.6">
      <c r="A71" s="730"/>
      <c r="B71" s="447" t="s">
        <v>25769</v>
      </c>
      <c r="C71" s="440" t="s">
        <v>25770</v>
      </c>
      <c r="D71" s="441">
        <v>12381.147540983608</v>
      </c>
      <c r="E71" s="441">
        <v>15105</v>
      </c>
      <c r="F71" s="43">
        <v>92</v>
      </c>
      <c r="G71" s="450">
        <f t="shared" ref="G71:G115" si="7">1-HLOOKUP(F71,$H$1:$I$2,2,FALSE)</f>
        <v>1</v>
      </c>
      <c r="H71" s="451">
        <f t="shared" si="3"/>
        <v>12381.15</v>
      </c>
      <c r="I71" s="45">
        <f t="shared" si="6"/>
        <v>15105.002999999999</v>
      </c>
    </row>
    <row r="72" spans="1:9" s="437" customFormat="1" ht="15.6">
      <c r="A72" s="730"/>
      <c r="B72" s="447" t="s">
        <v>25771</v>
      </c>
      <c r="C72" s="440" t="s">
        <v>25772</v>
      </c>
      <c r="D72" s="441">
        <v>13236.065573770493</v>
      </c>
      <c r="E72" s="441">
        <v>16148</v>
      </c>
      <c r="F72" s="43">
        <v>92</v>
      </c>
      <c r="G72" s="450">
        <f t="shared" si="7"/>
        <v>1</v>
      </c>
      <c r="H72" s="451">
        <f t="shared" si="3"/>
        <v>13236.07</v>
      </c>
      <c r="I72" s="45">
        <f t="shared" si="6"/>
        <v>16148.0054</v>
      </c>
    </row>
    <row r="73" spans="1:9" s="437" customFormat="1" ht="15.6">
      <c r="A73" s="730"/>
      <c r="B73" s="447" t="s">
        <v>25773</v>
      </c>
      <c r="C73" s="440" t="s">
        <v>25774</v>
      </c>
      <c r="D73" s="441">
        <v>13658.196721311475</v>
      </c>
      <c r="E73" s="441">
        <v>16663</v>
      </c>
      <c r="F73" s="43">
        <v>92</v>
      </c>
      <c r="G73" s="450">
        <f t="shared" si="7"/>
        <v>1</v>
      </c>
      <c r="H73" s="451">
        <f t="shared" si="3"/>
        <v>13658.2</v>
      </c>
      <c r="I73" s="45">
        <f t="shared" si="6"/>
        <v>16663.004000000001</v>
      </c>
    </row>
    <row r="74" spans="1:9" s="437" customFormat="1" ht="15.6">
      <c r="A74" s="730"/>
      <c r="B74" s="447" t="s">
        <v>25775</v>
      </c>
      <c r="C74" s="440" t="s">
        <v>25776</v>
      </c>
      <c r="D74" s="441">
        <v>14434.426229508197</v>
      </c>
      <c r="E74" s="441">
        <v>17610</v>
      </c>
      <c r="F74" s="43">
        <v>92</v>
      </c>
      <c r="G74" s="450">
        <f t="shared" si="7"/>
        <v>1</v>
      </c>
      <c r="H74" s="451">
        <f t="shared" si="3"/>
        <v>14434.43</v>
      </c>
      <c r="I74" s="45">
        <f t="shared" si="6"/>
        <v>17610.0046</v>
      </c>
    </row>
    <row r="75" spans="1:9" s="437" customFormat="1" ht="15.6">
      <c r="A75" s="730"/>
      <c r="B75" s="447" t="s">
        <v>25777</v>
      </c>
      <c r="C75" s="440" t="s">
        <v>25778</v>
      </c>
      <c r="D75" s="441">
        <v>15397.540983606557</v>
      </c>
      <c r="E75" s="441">
        <v>18785</v>
      </c>
      <c r="F75" s="43">
        <v>92</v>
      </c>
      <c r="G75" s="450">
        <f t="shared" si="7"/>
        <v>1</v>
      </c>
      <c r="H75" s="451">
        <f t="shared" si="3"/>
        <v>15397.54</v>
      </c>
      <c r="I75" s="45">
        <f t="shared" si="6"/>
        <v>18784.998800000001</v>
      </c>
    </row>
    <row r="76" spans="1:9" s="437" customFormat="1" ht="15.6">
      <c r="A76" s="730"/>
      <c r="B76" s="447" t="s">
        <v>25779</v>
      </c>
      <c r="C76" s="440" t="s">
        <v>25780</v>
      </c>
      <c r="D76" s="441">
        <v>16438.524590163935</v>
      </c>
      <c r="E76" s="441">
        <v>20055</v>
      </c>
      <c r="F76" s="43">
        <v>92</v>
      </c>
      <c r="G76" s="450">
        <f t="shared" si="7"/>
        <v>1</v>
      </c>
      <c r="H76" s="451">
        <f t="shared" si="3"/>
        <v>16438.52</v>
      </c>
      <c r="I76" s="45">
        <f t="shared" si="6"/>
        <v>20054.9944</v>
      </c>
    </row>
    <row r="77" spans="1:9" s="437" customFormat="1" ht="15.6">
      <c r="A77" s="730"/>
      <c r="B77" s="447" t="s">
        <v>25781</v>
      </c>
      <c r="C77" s="440" t="s">
        <v>25782</v>
      </c>
      <c r="D77" s="441">
        <v>17450.819672131147</v>
      </c>
      <c r="E77" s="441">
        <v>21290</v>
      </c>
      <c r="F77" s="43">
        <v>92</v>
      </c>
      <c r="G77" s="450">
        <f t="shared" si="7"/>
        <v>1</v>
      </c>
      <c r="H77" s="451">
        <f t="shared" si="3"/>
        <v>17450.82</v>
      </c>
      <c r="I77" s="45">
        <f t="shared" si="6"/>
        <v>21290.000400000001</v>
      </c>
    </row>
    <row r="78" spans="1:9" s="437" customFormat="1" ht="15.6">
      <c r="A78" s="730"/>
      <c r="B78" s="447" t="s">
        <v>25783</v>
      </c>
      <c r="C78" s="440" t="s">
        <v>25784</v>
      </c>
      <c r="D78" s="441">
        <v>18237.704918032789</v>
      </c>
      <c r="E78" s="441">
        <v>22250</v>
      </c>
      <c r="F78" s="43">
        <v>92</v>
      </c>
      <c r="G78" s="450">
        <f t="shared" si="7"/>
        <v>1</v>
      </c>
      <c r="H78" s="451">
        <f t="shared" si="3"/>
        <v>18237.7</v>
      </c>
      <c r="I78" s="45">
        <f t="shared" si="6"/>
        <v>22249.993999999999</v>
      </c>
    </row>
    <row r="79" spans="1:9" s="437" customFormat="1" ht="15.6">
      <c r="A79" s="730"/>
      <c r="B79" s="447" t="s">
        <v>25785</v>
      </c>
      <c r="C79" s="440" t="s">
        <v>25786</v>
      </c>
      <c r="D79" s="441">
        <v>19004.098360655738</v>
      </c>
      <c r="E79" s="441">
        <v>23185</v>
      </c>
      <c r="F79" s="43">
        <v>92</v>
      </c>
      <c r="G79" s="450">
        <f t="shared" si="7"/>
        <v>1</v>
      </c>
      <c r="H79" s="451">
        <f t="shared" si="3"/>
        <v>19004.099999999999</v>
      </c>
      <c r="I79" s="45">
        <f t="shared" si="6"/>
        <v>23185.001999999997</v>
      </c>
    </row>
    <row r="80" spans="1:9" s="437" customFormat="1" ht="15.6">
      <c r="A80" s="730"/>
      <c r="B80" s="447" t="s">
        <v>25787</v>
      </c>
      <c r="C80" s="440" t="s">
        <v>25788</v>
      </c>
      <c r="D80" s="441">
        <v>20123.77049180328</v>
      </c>
      <c r="E80" s="441">
        <v>24551</v>
      </c>
      <c r="F80" s="43">
        <v>92</v>
      </c>
      <c r="G80" s="450">
        <f t="shared" si="7"/>
        <v>1</v>
      </c>
      <c r="H80" s="451">
        <f t="shared" si="3"/>
        <v>20123.77</v>
      </c>
      <c r="I80" s="45">
        <f t="shared" si="6"/>
        <v>24550.999400000001</v>
      </c>
    </row>
    <row r="81" spans="1:9" s="437" customFormat="1" ht="15.6">
      <c r="A81" s="730"/>
      <c r="B81" s="447" t="s">
        <v>25789</v>
      </c>
      <c r="C81" s="440" t="s">
        <v>25790</v>
      </c>
      <c r="D81" s="441">
        <v>20782.786885245903</v>
      </c>
      <c r="E81" s="441">
        <v>25355</v>
      </c>
      <c r="F81" s="43">
        <v>92</v>
      </c>
      <c r="G81" s="450">
        <f t="shared" si="7"/>
        <v>1</v>
      </c>
      <c r="H81" s="451">
        <f t="shared" si="3"/>
        <v>20782.79</v>
      </c>
      <c r="I81" s="45">
        <f t="shared" ref="I81:I115" si="8">H81*1.22</f>
        <v>25355.003800000002</v>
      </c>
    </row>
    <row r="82" spans="1:9" s="437" customFormat="1" ht="15.6">
      <c r="A82" s="730"/>
      <c r="B82" s="447" t="s">
        <v>25791</v>
      </c>
      <c r="C82" s="440" t="s">
        <v>25792</v>
      </c>
      <c r="D82" s="441">
        <v>22472.950819672133</v>
      </c>
      <c r="E82" s="441">
        <v>27417</v>
      </c>
      <c r="F82" s="43">
        <v>92</v>
      </c>
      <c r="G82" s="450">
        <f t="shared" si="7"/>
        <v>1</v>
      </c>
      <c r="H82" s="451">
        <f t="shared" si="3"/>
        <v>22472.95</v>
      </c>
      <c r="I82" s="45">
        <f t="shared" si="8"/>
        <v>27416.999</v>
      </c>
    </row>
    <row r="83" spans="1:9" s="437" customFormat="1" ht="15.6">
      <c r="A83" s="730"/>
      <c r="B83" s="447" t="s">
        <v>25793</v>
      </c>
      <c r="C83" s="440" t="s">
        <v>25794</v>
      </c>
      <c r="D83" s="441">
        <v>23483.60655737705</v>
      </c>
      <c r="E83" s="441">
        <v>28650</v>
      </c>
      <c r="F83" s="43">
        <v>92</v>
      </c>
      <c r="G83" s="450">
        <f t="shared" si="7"/>
        <v>1</v>
      </c>
      <c r="H83" s="451">
        <f t="shared" ref="H83:H115" si="9">ROUND(D83*G83,2)</f>
        <v>23483.61</v>
      </c>
      <c r="I83" s="45">
        <f t="shared" si="8"/>
        <v>28650.004199999999</v>
      </c>
    </row>
    <row r="84" spans="1:9" s="437" customFormat="1" ht="15.6">
      <c r="A84" s="730"/>
      <c r="B84" s="447" t="s">
        <v>25795</v>
      </c>
      <c r="C84" s="440" t="s">
        <v>25796</v>
      </c>
      <c r="D84" s="441">
        <v>26628.688524590165</v>
      </c>
      <c r="E84" s="441">
        <v>32487</v>
      </c>
      <c r="F84" s="43">
        <v>92</v>
      </c>
      <c r="G84" s="450">
        <f t="shared" si="7"/>
        <v>1</v>
      </c>
      <c r="H84" s="451">
        <f t="shared" si="9"/>
        <v>26628.69</v>
      </c>
      <c r="I84" s="45">
        <f t="shared" si="8"/>
        <v>32487.001799999998</v>
      </c>
    </row>
    <row r="85" spans="1:9" s="437" customFormat="1" ht="15.6">
      <c r="A85" s="730"/>
      <c r="B85" s="447" t="s">
        <v>25797</v>
      </c>
      <c r="C85" s="440" t="s">
        <v>25798</v>
      </c>
      <c r="D85" s="441">
        <v>31561.475409836065</v>
      </c>
      <c r="E85" s="441">
        <v>38505</v>
      </c>
      <c r="F85" s="43">
        <v>92</v>
      </c>
      <c r="G85" s="450">
        <f t="shared" si="7"/>
        <v>1</v>
      </c>
      <c r="H85" s="451">
        <f t="shared" si="9"/>
        <v>31561.48</v>
      </c>
      <c r="I85" s="45">
        <f t="shared" si="8"/>
        <v>38505.005599999997</v>
      </c>
    </row>
    <row r="86" spans="1:9" s="437" customFormat="1" ht="15.6">
      <c r="A86" s="731"/>
      <c r="B86" s="455" t="s">
        <v>25799</v>
      </c>
      <c r="C86" s="456" t="s">
        <v>25800</v>
      </c>
      <c r="D86" s="457">
        <v>34696.721311475412</v>
      </c>
      <c r="E86" s="457">
        <v>42330</v>
      </c>
      <c r="F86" s="458">
        <v>92</v>
      </c>
      <c r="G86" s="459">
        <f t="shared" si="7"/>
        <v>1</v>
      </c>
      <c r="H86" s="460">
        <f t="shared" si="9"/>
        <v>34696.720000000001</v>
      </c>
      <c r="I86" s="461">
        <f t="shared" si="8"/>
        <v>42329.998400000004</v>
      </c>
    </row>
    <row r="87" spans="1:9" s="437" customFormat="1" ht="27" customHeight="1">
      <c r="A87" s="734" t="s">
        <v>25801</v>
      </c>
      <c r="B87" s="735"/>
      <c r="C87" s="735"/>
      <c r="D87" s="735"/>
      <c r="E87" s="735"/>
      <c r="F87" s="735"/>
      <c r="G87" s="735"/>
      <c r="H87" s="735"/>
      <c r="I87" s="736"/>
    </row>
    <row r="88" spans="1:9" s="437" customFormat="1" ht="15.6">
      <c r="A88" s="732"/>
      <c r="B88" s="462" t="s">
        <v>25802</v>
      </c>
      <c r="C88" s="463" t="s">
        <v>25803</v>
      </c>
      <c r="D88" s="464">
        <v>7613.1147540983611</v>
      </c>
      <c r="E88" s="464">
        <v>9288</v>
      </c>
      <c r="F88" s="67">
        <v>92</v>
      </c>
      <c r="G88" s="465">
        <f t="shared" si="7"/>
        <v>1</v>
      </c>
      <c r="H88" s="466">
        <f t="shared" si="9"/>
        <v>7613.11</v>
      </c>
      <c r="I88" s="315">
        <f t="shared" si="8"/>
        <v>9287.9941999999992</v>
      </c>
    </row>
    <row r="89" spans="1:9" s="437" customFormat="1" ht="15.6">
      <c r="A89" s="730"/>
      <c r="B89" s="447" t="s">
        <v>25804</v>
      </c>
      <c r="C89" s="440" t="s">
        <v>25805</v>
      </c>
      <c r="D89" s="441">
        <v>8094.2622950819677</v>
      </c>
      <c r="E89" s="441">
        <v>9875</v>
      </c>
      <c r="F89" s="43">
        <v>92</v>
      </c>
      <c r="G89" s="450">
        <f t="shared" si="7"/>
        <v>1</v>
      </c>
      <c r="H89" s="451">
        <f t="shared" si="9"/>
        <v>8094.26</v>
      </c>
      <c r="I89" s="45">
        <f t="shared" si="8"/>
        <v>9874.9971999999998</v>
      </c>
    </row>
    <row r="90" spans="1:9" s="437" customFormat="1" ht="15.6">
      <c r="A90" s="730"/>
      <c r="B90" s="447" t="s">
        <v>25806</v>
      </c>
      <c r="C90" s="440" t="s">
        <v>25807</v>
      </c>
      <c r="D90" s="441">
        <v>9170.4918032786882</v>
      </c>
      <c r="E90" s="441">
        <v>11188</v>
      </c>
      <c r="F90" s="43">
        <v>92</v>
      </c>
      <c r="G90" s="450">
        <f t="shared" si="7"/>
        <v>1</v>
      </c>
      <c r="H90" s="451">
        <f t="shared" si="9"/>
        <v>9170.49</v>
      </c>
      <c r="I90" s="45">
        <f t="shared" si="8"/>
        <v>11187.997799999999</v>
      </c>
    </row>
    <row r="91" spans="1:9" s="437" customFormat="1" ht="15.6">
      <c r="A91" s="730"/>
      <c r="B91" s="447" t="s">
        <v>25808</v>
      </c>
      <c r="C91" s="440" t="s">
        <v>25809</v>
      </c>
      <c r="D91" s="441">
        <v>9938.5245901639355</v>
      </c>
      <c r="E91" s="441">
        <v>12125</v>
      </c>
      <c r="F91" s="43">
        <v>92</v>
      </c>
      <c r="G91" s="450">
        <f t="shared" si="7"/>
        <v>1</v>
      </c>
      <c r="H91" s="451">
        <f t="shared" si="9"/>
        <v>9938.52</v>
      </c>
      <c r="I91" s="45">
        <f t="shared" si="8"/>
        <v>12124.9944</v>
      </c>
    </row>
    <row r="92" spans="1:9" s="437" customFormat="1" ht="15.6">
      <c r="A92" s="730"/>
      <c r="B92" s="447" t="s">
        <v>25810</v>
      </c>
      <c r="C92" s="440" t="s">
        <v>25811</v>
      </c>
      <c r="D92" s="441">
        <v>11987.704918032787</v>
      </c>
      <c r="E92" s="441">
        <v>14625</v>
      </c>
      <c r="F92" s="43">
        <v>92</v>
      </c>
      <c r="G92" s="450">
        <f t="shared" si="7"/>
        <v>1</v>
      </c>
      <c r="H92" s="451">
        <f t="shared" si="9"/>
        <v>11987.7</v>
      </c>
      <c r="I92" s="45">
        <f t="shared" si="8"/>
        <v>14624.994000000001</v>
      </c>
    </row>
    <row r="93" spans="1:9" s="437" customFormat="1" ht="15.6">
      <c r="A93" s="730"/>
      <c r="B93" s="447" t="s">
        <v>25812</v>
      </c>
      <c r="C93" s="440" t="s">
        <v>25813</v>
      </c>
      <c r="D93" s="441">
        <v>12909.836065573771</v>
      </c>
      <c r="E93" s="441">
        <v>15750</v>
      </c>
      <c r="F93" s="43">
        <v>92</v>
      </c>
      <c r="G93" s="450">
        <f t="shared" si="7"/>
        <v>1</v>
      </c>
      <c r="H93" s="451">
        <f t="shared" si="9"/>
        <v>12909.84</v>
      </c>
      <c r="I93" s="45">
        <f t="shared" si="8"/>
        <v>15750.004800000001</v>
      </c>
    </row>
    <row r="94" spans="1:9" s="437" customFormat="1" ht="15.6">
      <c r="A94" s="730"/>
      <c r="B94" s="447" t="s">
        <v>25814</v>
      </c>
      <c r="C94" s="440" t="s">
        <v>25815</v>
      </c>
      <c r="D94" s="441">
        <v>14651.639344262296</v>
      </c>
      <c r="E94" s="441">
        <v>17875</v>
      </c>
      <c r="F94" s="43">
        <v>92</v>
      </c>
      <c r="G94" s="450">
        <f t="shared" si="7"/>
        <v>1</v>
      </c>
      <c r="H94" s="451">
        <f t="shared" si="9"/>
        <v>14651.64</v>
      </c>
      <c r="I94" s="45">
        <f t="shared" si="8"/>
        <v>17875.000799999998</v>
      </c>
    </row>
    <row r="95" spans="1:9" s="437" customFormat="1" ht="15.6">
      <c r="A95" s="730"/>
      <c r="B95" s="447" t="s">
        <v>25816</v>
      </c>
      <c r="C95" s="440" t="s">
        <v>25817</v>
      </c>
      <c r="D95" s="441">
        <v>16086.065573770493</v>
      </c>
      <c r="E95" s="441">
        <v>19625</v>
      </c>
      <c r="F95" s="43">
        <v>92</v>
      </c>
      <c r="G95" s="450">
        <f t="shared" si="7"/>
        <v>1</v>
      </c>
      <c r="H95" s="451">
        <f t="shared" si="9"/>
        <v>16086.07</v>
      </c>
      <c r="I95" s="45">
        <f t="shared" si="8"/>
        <v>19625.005399999998</v>
      </c>
    </row>
    <row r="96" spans="1:9" s="437" customFormat="1" ht="15.6">
      <c r="A96" s="730"/>
      <c r="B96" s="447" t="s">
        <v>25818</v>
      </c>
      <c r="C96" s="440" t="s">
        <v>25819</v>
      </c>
      <c r="D96" s="441">
        <v>17213.114754098362</v>
      </c>
      <c r="E96" s="441">
        <v>21000</v>
      </c>
      <c r="F96" s="43">
        <v>92</v>
      </c>
      <c r="G96" s="450">
        <f t="shared" si="7"/>
        <v>1</v>
      </c>
      <c r="H96" s="451">
        <f t="shared" si="9"/>
        <v>17213.11</v>
      </c>
      <c r="I96" s="45">
        <f t="shared" si="8"/>
        <v>20999.994200000001</v>
      </c>
    </row>
    <row r="97" spans="1:9" s="437" customFormat="1" ht="15.6">
      <c r="A97" s="730"/>
      <c r="B97" s="447" t="s">
        <v>25820</v>
      </c>
      <c r="C97" s="440" t="s">
        <v>25821</v>
      </c>
      <c r="D97" s="441">
        <v>18954.918032786885</v>
      </c>
      <c r="E97" s="441">
        <v>23125</v>
      </c>
      <c r="F97" s="43">
        <v>92</v>
      </c>
      <c r="G97" s="450">
        <f t="shared" si="7"/>
        <v>1</v>
      </c>
      <c r="H97" s="451">
        <f t="shared" si="9"/>
        <v>18954.919999999998</v>
      </c>
      <c r="I97" s="45">
        <f t="shared" si="8"/>
        <v>23125.002399999998</v>
      </c>
    </row>
    <row r="98" spans="1:9" s="437" customFormat="1" ht="15.6">
      <c r="A98" s="730"/>
      <c r="B98" s="447" t="s">
        <v>25822</v>
      </c>
      <c r="C98" s="440" t="s">
        <v>25823</v>
      </c>
      <c r="D98" s="441">
        <v>20963.114754098362</v>
      </c>
      <c r="E98" s="441">
        <v>25575</v>
      </c>
      <c r="F98" s="43">
        <v>92</v>
      </c>
      <c r="G98" s="450">
        <f t="shared" si="7"/>
        <v>1</v>
      </c>
      <c r="H98" s="451">
        <f t="shared" si="9"/>
        <v>20963.11</v>
      </c>
      <c r="I98" s="45">
        <f t="shared" si="8"/>
        <v>25574.994200000001</v>
      </c>
    </row>
    <row r="99" spans="1:9" s="437" customFormat="1" ht="15.6">
      <c r="A99" s="730"/>
      <c r="B99" s="447" t="s">
        <v>25824</v>
      </c>
      <c r="C99" s="440" t="s">
        <v>25825</v>
      </c>
      <c r="D99" s="441">
        <v>22438.524590163935</v>
      </c>
      <c r="E99" s="441">
        <v>27375</v>
      </c>
      <c r="F99" s="43">
        <v>92</v>
      </c>
      <c r="G99" s="450">
        <f t="shared" si="7"/>
        <v>1</v>
      </c>
      <c r="H99" s="451">
        <f t="shared" si="9"/>
        <v>22438.52</v>
      </c>
      <c r="I99" s="45">
        <f t="shared" si="8"/>
        <v>27374.9944</v>
      </c>
    </row>
    <row r="100" spans="1:9" s="437" customFormat="1" ht="15.6">
      <c r="A100" s="730"/>
      <c r="B100" s="447" t="s">
        <v>25826</v>
      </c>
      <c r="C100" s="440" t="s">
        <v>25827</v>
      </c>
      <c r="D100" s="441">
        <v>23555.737704918032</v>
      </c>
      <c r="E100" s="441">
        <v>28738</v>
      </c>
      <c r="F100" s="43">
        <v>92</v>
      </c>
      <c r="G100" s="450">
        <f t="shared" si="7"/>
        <v>1</v>
      </c>
      <c r="H100" s="451">
        <f t="shared" si="9"/>
        <v>23555.74</v>
      </c>
      <c r="I100" s="45">
        <f t="shared" si="8"/>
        <v>28738.002800000002</v>
      </c>
    </row>
    <row r="101" spans="1:9" s="437" customFormat="1" ht="15.6">
      <c r="A101" s="730"/>
      <c r="B101" s="447" t="s">
        <v>25828</v>
      </c>
      <c r="C101" s="440" t="s">
        <v>25829</v>
      </c>
      <c r="D101" s="441">
        <v>24877.049180327871</v>
      </c>
      <c r="E101" s="441">
        <v>30350</v>
      </c>
      <c r="F101" s="43">
        <v>92</v>
      </c>
      <c r="G101" s="450">
        <f t="shared" si="7"/>
        <v>1</v>
      </c>
      <c r="H101" s="451">
        <f t="shared" si="9"/>
        <v>24877.05</v>
      </c>
      <c r="I101" s="45">
        <f t="shared" si="8"/>
        <v>30350.001</v>
      </c>
    </row>
    <row r="102" spans="1:9" s="437" customFormat="1" ht="15.6">
      <c r="A102" s="730"/>
      <c r="B102" s="447" t="s">
        <v>25830</v>
      </c>
      <c r="C102" s="440" t="s">
        <v>25831</v>
      </c>
      <c r="D102" s="441">
        <v>25686.885245901642</v>
      </c>
      <c r="E102" s="441">
        <v>31338</v>
      </c>
      <c r="F102" s="43">
        <v>92</v>
      </c>
      <c r="G102" s="450">
        <f t="shared" si="7"/>
        <v>1</v>
      </c>
      <c r="H102" s="451">
        <f t="shared" si="9"/>
        <v>25686.89</v>
      </c>
      <c r="I102" s="45">
        <f t="shared" si="8"/>
        <v>31338.005799999999</v>
      </c>
    </row>
    <row r="103" spans="1:9" s="437" customFormat="1" ht="15.6">
      <c r="A103" s="730"/>
      <c r="B103" s="447" t="s">
        <v>25832</v>
      </c>
      <c r="C103" s="440" t="s">
        <v>25833</v>
      </c>
      <c r="D103" s="441">
        <v>26486.065573770491</v>
      </c>
      <c r="E103" s="441">
        <v>32313</v>
      </c>
      <c r="F103" s="43">
        <v>92</v>
      </c>
      <c r="G103" s="450">
        <f t="shared" si="7"/>
        <v>1</v>
      </c>
      <c r="H103" s="451">
        <f t="shared" si="9"/>
        <v>26486.07</v>
      </c>
      <c r="I103" s="45">
        <f t="shared" si="8"/>
        <v>32313.005399999998</v>
      </c>
    </row>
    <row r="104" spans="1:9" s="437" customFormat="1" ht="15.6">
      <c r="A104" s="730"/>
      <c r="B104" s="447" t="s">
        <v>25834</v>
      </c>
      <c r="C104" s="440" t="s">
        <v>25835</v>
      </c>
      <c r="D104" s="441">
        <v>28319.672131147541</v>
      </c>
      <c r="E104" s="441">
        <v>34550</v>
      </c>
      <c r="F104" s="43">
        <v>92</v>
      </c>
      <c r="G104" s="450">
        <f t="shared" si="7"/>
        <v>1</v>
      </c>
      <c r="H104" s="451">
        <f t="shared" si="9"/>
        <v>28319.67</v>
      </c>
      <c r="I104" s="45">
        <f t="shared" si="8"/>
        <v>34549.9974</v>
      </c>
    </row>
    <row r="105" spans="1:9" s="437" customFormat="1" ht="15.6">
      <c r="A105" s="730"/>
      <c r="B105" s="447" t="s">
        <v>25836</v>
      </c>
      <c r="C105" s="440" t="s">
        <v>25837</v>
      </c>
      <c r="D105" s="441">
        <v>30150</v>
      </c>
      <c r="E105" s="441">
        <v>36783</v>
      </c>
      <c r="F105" s="43">
        <v>92</v>
      </c>
      <c r="G105" s="450">
        <f t="shared" si="7"/>
        <v>1</v>
      </c>
      <c r="H105" s="451">
        <f t="shared" si="9"/>
        <v>30150</v>
      </c>
      <c r="I105" s="45">
        <f t="shared" si="8"/>
        <v>36783</v>
      </c>
    </row>
    <row r="106" spans="1:9" s="437" customFormat="1" ht="15.6">
      <c r="A106" s="730"/>
      <c r="B106" s="447" t="s">
        <v>25838</v>
      </c>
      <c r="C106" s="440" t="s">
        <v>25839</v>
      </c>
      <c r="D106" s="441">
        <v>32018.852459016394</v>
      </c>
      <c r="E106" s="441">
        <v>39063</v>
      </c>
      <c r="F106" s="43">
        <v>92</v>
      </c>
      <c r="G106" s="450">
        <f t="shared" si="7"/>
        <v>1</v>
      </c>
      <c r="H106" s="451">
        <f t="shared" si="9"/>
        <v>32018.85</v>
      </c>
      <c r="I106" s="45">
        <f t="shared" si="8"/>
        <v>39062.996999999996</v>
      </c>
    </row>
    <row r="107" spans="1:9" s="437" customFormat="1" ht="15.6">
      <c r="A107" s="730"/>
      <c r="B107" s="447" t="s">
        <v>25840</v>
      </c>
      <c r="C107" s="440" t="s">
        <v>25841</v>
      </c>
      <c r="D107" s="441">
        <v>33848.360655737706</v>
      </c>
      <c r="E107" s="441">
        <v>41295</v>
      </c>
      <c r="F107" s="43">
        <v>92</v>
      </c>
      <c r="G107" s="450">
        <f t="shared" si="7"/>
        <v>1</v>
      </c>
      <c r="H107" s="451">
        <f t="shared" si="9"/>
        <v>33848.36</v>
      </c>
      <c r="I107" s="45">
        <f t="shared" si="8"/>
        <v>41294.999199999998</v>
      </c>
    </row>
    <row r="108" spans="1:9" s="437" customFormat="1" ht="15.6">
      <c r="A108" s="730"/>
      <c r="B108" s="447" t="s">
        <v>25842</v>
      </c>
      <c r="C108" s="440" t="s">
        <v>25843</v>
      </c>
      <c r="D108" s="441">
        <v>35655.737704918036</v>
      </c>
      <c r="E108" s="441">
        <v>43500</v>
      </c>
      <c r="F108" s="43">
        <v>92</v>
      </c>
      <c r="G108" s="450">
        <f t="shared" si="7"/>
        <v>1</v>
      </c>
      <c r="H108" s="451">
        <f t="shared" si="9"/>
        <v>35655.74</v>
      </c>
      <c r="I108" s="45">
        <f t="shared" si="8"/>
        <v>43500.002799999995</v>
      </c>
    </row>
    <row r="109" spans="1:9" s="437" customFormat="1" ht="15.6">
      <c r="A109" s="730"/>
      <c r="B109" s="447" t="s">
        <v>25844</v>
      </c>
      <c r="C109" s="440" t="s">
        <v>25845</v>
      </c>
      <c r="D109" s="441">
        <v>38084.426229508201</v>
      </c>
      <c r="E109" s="441">
        <v>46463</v>
      </c>
      <c r="F109" s="43">
        <v>92</v>
      </c>
      <c r="G109" s="450">
        <f t="shared" si="7"/>
        <v>1</v>
      </c>
      <c r="H109" s="451">
        <f t="shared" si="9"/>
        <v>38084.43</v>
      </c>
      <c r="I109" s="45">
        <f t="shared" si="8"/>
        <v>46463.0046</v>
      </c>
    </row>
    <row r="110" spans="1:9" s="437" customFormat="1" ht="15.6">
      <c r="A110" s="730"/>
      <c r="B110" s="447" t="s">
        <v>25846</v>
      </c>
      <c r="C110" s="440" t="s">
        <v>25847</v>
      </c>
      <c r="D110" s="441">
        <v>40338.524590163935</v>
      </c>
      <c r="E110" s="441">
        <v>49213</v>
      </c>
      <c r="F110" s="43">
        <v>92</v>
      </c>
      <c r="G110" s="450">
        <f t="shared" si="7"/>
        <v>1</v>
      </c>
      <c r="H110" s="451">
        <f t="shared" si="9"/>
        <v>40338.519999999997</v>
      </c>
      <c r="I110" s="45">
        <f t="shared" si="8"/>
        <v>49212.994399999996</v>
      </c>
    </row>
    <row r="111" spans="1:9" s="437" customFormat="1" ht="15.6">
      <c r="A111" s="730"/>
      <c r="B111" s="447" t="s">
        <v>25848</v>
      </c>
      <c r="C111" s="440" t="s">
        <v>25849</v>
      </c>
      <c r="D111" s="441">
        <v>45359.016393442624</v>
      </c>
      <c r="E111" s="441">
        <v>55338</v>
      </c>
      <c r="F111" s="43">
        <v>92</v>
      </c>
      <c r="G111" s="450">
        <f t="shared" si="7"/>
        <v>1</v>
      </c>
      <c r="H111" s="451">
        <f t="shared" si="9"/>
        <v>45359.02</v>
      </c>
      <c r="I111" s="45">
        <f t="shared" si="8"/>
        <v>55338.004399999998</v>
      </c>
    </row>
    <row r="112" spans="1:9" s="437" customFormat="1" ht="15.6">
      <c r="A112" s="730"/>
      <c r="B112" s="447" t="s">
        <v>25850</v>
      </c>
      <c r="C112" s="440" t="s">
        <v>25851</v>
      </c>
      <c r="D112" s="441">
        <v>49008.196721311477</v>
      </c>
      <c r="E112" s="441">
        <v>59790</v>
      </c>
      <c r="F112" s="43">
        <v>92</v>
      </c>
      <c r="G112" s="450">
        <f t="shared" si="7"/>
        <v>1</v>
      </c>
      <c r="H112" s="451">
        <f t="shared" si="9"/>
        <v>49008.2</v>
      </c>
      <c r="I112" s="45">
        <f t="shared" si="8"/>
        <v>59790.003999999994</v>
      </c>
    </row>
    <row r="113" spans="1:9" s="437" customFormat="1" ht="15.6">
      <c r="A113" s="730"/>
      <c r="B113" s="447" t="s">
        <v>25852</v>
      </c>
      <c r="C113" s="440" t="s">
        <v>25853</v>
      </c>
      <c r="D113" s="441">
        <v>52663.934426229513</v>
      </c>
      <c r="E113" s="441">
        <v>64250</v>
      </c>
      <c r="F113" s="43">
        <v>92</v>
      </c>
      <c r="G113" s="450">
        <f t="shared" si="7"/>
        <v>1</v>
      </c>
      <c r="H113" s="451">
        <f t="shared" si="9"/>
        <v>52663.93</v>
      </c>
      <c r="I113" s="45">
        <f t="shared" si="8"/>
        <v>64249.994599999998</v>
      </c>
    </row>
    <row r="114" spans="1:9" s="437" customFormat="1" ht="15.6">
      <c r="A114" s="730"/>
      <c r="B114" s="447" t="s">
        <v>25854</v>
      </c>
      <c r="C114" s="440" t="s">
        <v>25855</v>
      </c>
      <c r="D114" s="441">
        <v>58893.442622950824</v>
      </c>
      <c r="E114" s="441">
        <v>71850</v>
      </c>
      <c r="F114" s="43">
        <v>92</v>
      </c>
      <c r="G114" s="450">
        <f t="shared" si="7"/>
        <v>1</v>
      </c>
      <c r="H114" s="451">
        <f t="shared" si="9"/>
        <v>58893.440000000002</v>
      </c>
      <c r="I114" s="45">
        <f t="shared" si="8"/>
        <v>71849.996800000008</v>
      </c>
    </row>
    <row r="115" spans="1:9" s="437" customFormat="1" ht="16.2" thickBot="1">
      <c r="A115" s="733"/>
      <c r="B115" s="454" t="s">
        <v>25856</v>
      </c>
      <c r="C115" s="452" t="s">
        <v>25857</v>
      </c>
      <c r="D115" s="453">
        <v>61219.672131147541</v>
      </c>
      <c r="E115" s="453">
        <v>74688</v>
      </c>
      <c r="F115" s="164">
        <v>92</v>
      </c>
      <c r="G115" s="445">
        <f t="shared" si="7"/>
        <v>1</v>
      </c>
      <c r="H115" s="446">
        <f t="shared" si="9"/>
        <v>61219.67</v>
      </c>
      <c r="I115" s="165">
        <f t="shared" si="8"/>
        <v>74687.997399999993</v>
      </c>
    </row>
  </sheetData>
  <mergeCells count="13">
    <mergeCell ref="A1:B1"/>
    <mergeCell ref="A2:B2"/>
    <mergeCell ref="A3:I3"/>
    <mergeCell ref="A4:I4"/>
    <mergeCell ref="A5:I5"/>
    <mergeCell ref="A18:A40"/>
    <mergeCell ref="A42:A56"/>
    <mergeCell ref="A58:A86"/>
    <mergeCell ref="A88:A115"/>
    <mergeCell ref="A17:I17"/>
    <mergeCell ref="A57:I57"/>
    <mergeCell ref="A41:I41"/>
    <mergeCell ref="A87:I87"/>
  </mergeCells>
  <pageMargins left="0.25" right="0.25" top="0.75" bottom="0.75" header="0.3" footer="0.3"/>
  <pageSetup paperSize="9" scale="41" orientation="portrait" r:id="rId1"/>
  <rowBreaks count="1" manualBreakCount="1">
    <brk id="3" max="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15AE7-5681-49AA-A5BE-8B5FF5F43EA0}">
  <sheetPr>
    <tabColor theme="0"/>
  </sheetPr>
  <dimension ref="A1:J73"/>
  <sheetViews>
    <sheetView zoomScale="73" zoomScaleNormal="73" workbookViewId="0">
      <pane ySplit="4" topLeftCell="A5" activePane="bottomLeft" state="frozen"/>
      <selection pane="bottomLeft" activeCell="F1" sqref="F1:F1048576"/>
    </sheetView>
  </sheetViews>
  <sheetFormatPr defaultRowHeight="14.4"/>
  <cols>
    <col min="1" max="1" width="32.77734375" customWidth="1"/>
    <col min="2" max="2" width="24.44140625" customWidth="1"/>
    <col min="3" max="3" width="75.88671875" customWidth="1"/>
    <col min="4" max="4" width="24.109375" customWidth="1"/>
    <col min="5" max="5" width="16.109375" customWidth="1"/>
    <col min="6" max="6" width="16.77734375" hidden="1" customWidth="1"/>
    <col min="7" max="7" width="18.33203125" customWidth="1"/>
    <col min="8" max="8" width="18.109375" customWidth="1"/>
    <col min="9" max="9" width="19.6640625" customWidth="1"/>
  </cols>
  <sheetData>
    <row r="1" spans="1:10" s="289" customFormat="1" ht="18">
      <c r="A1" s="299" t="s">
        <v>2030</v>
      </c>
      <c r="B1" s="750"/>
      <c r="C1" s="751"/>
      <c r="D1" s="751"/>
      <c r="E1" s="752"/>
      <c r="G1" s="369" t="s">
        <v>25285</v>
      </c>
      <c r="H1" s="217">
        <v>95</v>
      </c>
      <c r="I1" s="217">
        <v>96</v>
      </c>
      <c r="J1" s="288"/>
    </row>
    <row r="2" spans="1:10" s="289" customFormat="1" ht="18">
      <c r="A2" s="357" t="s">
        <v>25545</v>
      </c>
      <c r="B2" s="748"/>
      <c r="C2" s="749"/>
      <c r="D2" s="749"/>
      <c r="E2" s="749"/>
      <c r="G2" s="218" t="s">
        <v>565</v>
      </c>
      <c r="H2" s="361"/>
      <c r="I2" s="361"/>
      <c r="J2" s="288"/>
    </row>
    <row r="3" spans="1:10" ht="72.599999999999994" customHeight="1">
      <c r="A3" s="745" t="s">
        <v>25522</v>
      </c>
      <c r="B3" s="746"/>
      <c r="C3" s="746"/>
      <c r="D3" s="746"/>
      <c r="E3" s="746"/>
      <c r="F3" s="746"/>
      <c r="G3" s="747"/>
      <c r="H3" s="292"/>
      <c r="I3" s="292"/>
    </row>
    <row r="4" spans="1:10" ht="55.2" customHeight="1">
      <c r="A4" s="310" t="s">
        <v>24136</v>
      </c>
      <c r="B4" s="311" t="s">
        <v>567</v>
      </c>
      <c r="C4" s="311"/>
      <c r="D4" s="312" t="s">
        <v>25400</v>
      </c>
      <c r="E4" s="309" t="s">
        <v>25526</v>
      </c>
      <c r="F4" s="366" t="s">
        <v>24131</v>
      </c>
      <c r="G4" s="312" t="s">
        <v>25400</v>
      </c>
    </row>
    <row r="5" spans="1:10" ht="101.55" customHeight="1" thickBot="1">
      <c r="A5" s="305"/>
      <c r="B5" s="362" t="s">
        <v>25344</v>
      </c>
      <c r="C5" s="363" t="s">
        <v>25292</v>
      </c>
      <c r="D5" s="364">
        <v>17000</v>
      </c>
      <c r="E5" s="365">
        <v>95</v>
      </c>
      <c r="F5" s="360">
        <f>1-HLOOKUP(E5,$1:$2,2,FALSE)</f>
        <v>1</v>
      </c>
      <c r="G5" s="364">
        <f>D5*F5</f>
        <v>17000</v>
      </c>
    </row>
    <row r="6" spans="1:10" ht="101.55" customHeight="1" thickBot="1">
      <c r="A6" s="306"/>
      <c r="B6" s="293" t="s">
        <v>25345</v>
      </c>
      <c r="C6" s="294" t="s">
        <v>25291</v>
      </c>
      <c r="D6" s="295">
        <v>18900</v>
      </c>
      <c r="E6" s="308">
        <v>95</v>
      </c>
      <c r="F6" s="360">
        <f t="shared" ref="F6:F69" si="0">1-HLOOKUP(E6,$1:$2,2,FALSE)</f>
        <v>1</v>
      </c>
      <c r="G6" s="364">
        <f t="shared" ref="G6:G69" si="1">D6*F6</f>
        <v>18900</v>
      </c>
    </row>
    <row r="7" spans="1:10" ht="101.55" customHeight="1" thickBot="1">
      <c r="A7" s="306"/>
      <c r="B7" s="293" t="s">
        <v>25346</v>
      </c>
      <c r="C7" s="294" t="s">
        <v>25295</v>
      </c>
      <c r="D7" s="295">
        <v>6300</v>
      </c>
      <c r="E7" s="308">
        <v>95</v>
      </c>
      <c r="F7" s="360">
        <f t="shared" si="0"/>
        <v>1</v>
      </c>
      <c r="G7" s="364">
        <f t="shared" si="1"/>
        <v>6300</v>
      </c>
    </row>
    <row r="8" spans="1:10" ht="101.55" customHeight="1" thickBot="1">
      <c r="A8" s="306"/>
      <c r="B8" s="293" t="s">
        <v>25347</v>
      </c>
      <c r="C8" s="294" t="s">
        <v>25294</v>
      </c>
      <c r="D8" s="295">
        <v>5200</v>
      </c>
      <c r="E8" s="308">
        <v>95</v>
      </c>
      <c r="F8" s="360">
        <f t="shared" si="0"/>
        <v>1</v>
      </c>
      <c r="G8" s="364">
        <f t="shared" si="1"/>
        <v>5200</v>
      </c>
    </row>
    <row r="9" spans="1:10" ht="101.55" customHeight="1" thickBot="1">
      <c r="A9" s="306"/>
      <c r="B9" s="293" t="s">
        <v>25348</v>
      </c>
      <c r="C9" s="294" t="s">
        <v>25293</v>
      </c>
      <c r="D9" s="295">
        <v>4950</v>
      </c>
      <c r="E9" s="308">
        <v>95</v>
      </c>
      <c r="F9" s="360">
        <f t="shared" si="0"/>
        <v>1</v>
      </c>
      <c r="G9" s="364">
        <f t="shared" si="1"/>
        <v>4950</v>
      </c>
    </row>
    <row r="10" spans="1:10" ht="101.55" customHeight="1" thickBot="1">
      <c r="A10" s="306"/>
      <c r="B10" s="293" t="s">
        <v>25349</v>
      </c>
      <c r="C10" s="294" t="s">
        <v>25290</v>
      </c>
      <c r="D10" s="295">
        <v>4950</v>
      </c>
      <c r="E10" s="308">
        <v>95</v>
      </c>
      <c r="F10" s="360">
        <f t="shared" si="0"/>
        <v>1</v>
      </c>
      <c r="G10" s="364">
        <f t="shared" si="1"/>
        <v>4950</v>
      </c>
    </row>
    <row r="11" spans="1:10" ht="101.55" customHeight="1" thickBot="1">
      <c r="A11" s="306"/>
      <c r="B11" s="293" t="s">
        <v>25350</v>
      </c>
      <c r="C11" s="294" t="s">
        <v>25296</v>
      </c>
      <c r="D11" s="295">
        <v>9100</v>
      </c>
      <c r="E11" s="308">
        <v>95</v>
      </c>
      <c r="F11" s="360">
        <f t="shared" si="0"/>
        <v>1</v>
      </c>
      <c r="G11" s="364">
        <f t="shared" si="1"/>
        <v>9100</v>
      </c>
    </row>
    <row r="12" spans="1:10" ht="101.55" customHeight="1" thickBot="1">
      <c r="A12" s="306"/>
      <c r="B12" s="293" t="s">
        <v>25351</v>
      </c>
      <c r="C12" s="294" t="s">
        <v>25298</v>
      </c>
      <c r="D12" s="295">
        <v>9900</v>
      </c>
      <c r="E12" s="308">
        <v>95</v>
      </c>
      <c r="F12" s="360">
        <f t="shared" si="0"/>
        <v>1</v>
      </c>
      <c r="G12" s="364">
        <f t="shared" si="1"/>
        <v>9900</v>
      </c>
    </row>
    <row r="13" spans="1:10" ht="101.55" customHeight="1" thickBot="1">
      <c r="A13" s="306"/>
      <c r="B13" s="293" t="s">
        <v>25352</v>
      </c>
      <c r="C13" s="294" t="s">
        <v>25297</v>
      </c>
      <c r="D13" s="295">
        <v>9100</v>
      </c>
      <c r="E13" s="308">
        <v>95</v>
      </c>
      <c r="F13" s="360">
        <f t="shared" si="0"/>
        <v>1</v>
      </c>
      <c r="G13" s="364">
        <f t="shared" si="1"/>
        <v>9100</v>
      </c>
    </row>
    <row r="14" spans="1:10" ht="101.55" customHeight="1" thickBot="1">
      <c r="A14" s="306"/>
      <c r="B14" s="293" t="s">
        <v>25353</v>
      </c>
      <c r="C14" s="294" t="s">
        <v>25354</v>
      </c>
      <c r="D14" s="295">
        <v>8900</v>
      </c>
      <c r="E14" s="308">
        <v>95</v>
      </c>
      <c r="F14" s="360">
        <f t="shared" si="0"/>
        <v>1</v>
      </c>
      <c r="G14" s="364">
        <f t="shared" si="1"/>
        <v>8900</v>
      </c>
    </row>
    <row r="15" spans="1:10" ht="101.55" customHeight="1" thickBot="1">
      <c r="A15" s="306"/>
      <c r="B15" s="293" t="s">
        <v>25355</v>
      </c>
      <c r="C15" s="294" t="s">
        <v>25299</v>
      </c>
      <c r="D15" s="295">
        <v>9100</v>
      </c>
      <c r="E15" s="308">
        <v>95</v>
      </c>
      <c r="F15" s="360">
        <f t="shared" si="0"/>
        <v>1</v>
      </c>
      <c r="G15" s="364">
        <f t="shared" si="1"/>
        <v>9100</v>
      </c>
    </row>
    <row r="16" spans="1:10" ht="101.55" customHeight="1" thickBot="1">
      <c r="A16" s="306"/>
      <c r="B16" s="293" t="s">
        <v>25356</v>
      </c>
      <c r="C16" s="294" t="s">
        <v>25301</v>
      </c>
      <c r="D16" s="295">
        <v>9900</v>
      </c>
      <c r="E16" s="308">
        <v>95</v>
      </c>
      <c r="F16" s="360">
        <f t="shared" si="0"/>
        <v>1</v>
      </c>
      <c r="G16" s="364">
        <f t="shared" si="1"/>
        <v>9900</v>
      </c>
    </row>
    <row r="17" spans="1:7" ht="101.55" customHeight="1" thickBot="1">
      <c r="A17" s="306"/>
      <c r="B17" s="293" t="s">
        <v>25357</v>
      </c>
      <c r="C17" s="294" t="s">
        <v>25300</v>
      </c>
      <c r="D17" s="295">
        <v>9100</v>
      </c>
      <c r="E17" s="308">
        <v>95</v>
      </c>
      <c r="F17" s="360">
        <f t="shared" si="0"/>
        <v>1</v>
      </c>
      <c r="G17" s="364">
        <f t="shared" si="1"/>
        <v>9100</v>
      </c>
    </row>
    <row r="18" spans="1:7" ht="101.55" customHeight="1" thickBot="1">
      <c r="A18" s="306"/>
      <c r="B18" s="293" t="s">
        <v>25358</v>
      </c>
      <c r="C18" s="294" t="s">
        <v>25302</v>
      </c>
      <c r="D18" s="295">
        <v>9200</v>
      </c>
      <c r="E18" s="308">
        <v>95</v>
      </c>
      <c r="F18" s="360">
        <f t="shared" si="0"/>
        <v>1</v>
      </c>
      <c r="G18" s="364">
        <f t="shared" si="1"/>
        <v>9200</v>
      </c>
    </row>
    <row r="19" spans="1:7" ht="101.55" customHeight="1" thickBot="1">
      <c r="A19" s="306"/>
      <c r="B19" s="293" t="s">
        <v>25359</v>
      </c>
      <c r="C19" s="294" t="s">
        <v>25304</v>
      </c>
      <c r="D19" s="295">
        <v>9600</v>
      </c>
      <c r="E19" s="308">
        <v>95</v>
      </c>
      <c r="F19" s="360">
        <f t="shared" si="0"/>
        <v>1</v>
      </c>
      <c r="G19" s="364">
        <f t="shared" si="1"/>
        <v>9600</v>
      </c>
    </row>
    <row r="20" spans="1:7" ht="101.55" customHeight="1" thickBot="1">
      <c r="A20" s="306"/>
      <c r="B20" s="293" t="s">
        <v>25360</v>
      </c>
      <c r="C20" s="294" t="s">
        <v>25303</v>
      </c>
      <c r="D20" s="295">
        <v>10500</v>
      </c>
      <c r="E20" s="308">
        <v>95</v>
      </c>
      <c r="F20" s="360">
        <f t="shared" si="0"/>
        <v>1</v>
      </c>
      <c r="G20" s="364">
        <f t="shared" si="1"/>
        <v>10500</v>
      </c>
    </row>
    <row r="21" spans="1:7" ht="101.55" customHeight="1" thickBot="1">
      <c r="A21" s="306"/>
      <c r="B21" s="293" t="s">
        <v>25361</v>
      </c>
      <c r="C21" s="294" t="s">
        <v>25306</v>
      </c>
      <c r="D21" s="295">
        <v>5600</v>
      </c>
      <c r="E21" s="308">
        <v>95</v>
      </c>
      <c r="F21" s="360">
        <f t="shared" si="0"/>
        <v>1</v>
      </c>
      <c r="G21" s="364">
        <f t="shared" si="1"/>
        <v>5600</v>
      </c>
    </row>
    <row r="22" spans="1:7" ht="101.55" customHeight="1" thickBot="1">
      <c r="A22" s="306"/>
      <c r="B22" s="293" t="s">
        <v>25362</v>
      </c>
      <c r="C22" s="294" t="s">
        <v>25305</v>
      </c>
      <c r="D22" s="295">
        <v>5600</v>
      </c>
      <c r="E22" s="308">
        <v>95</v>
      </c>
      <c r="F22" s="360">
        <f t="shared" si="0"/>
        <v>1</v>
      </c>
      <c r="G22" s="364">
        <f t="shared" si="1"/>
        <v>5600</v>
      </c>
    </row>
    <row r="23" spans="1:7" ht="101.55" customHeight="1" thickBot="1">
      <c r="A23" s="306"/>
      <c r="B23" s="293" t="s">
        <v>25363</v>
      </c>
      <c r="C23" s="294" t="s">
        <v>25307</v>
      </c>
      <c r="D23" s="295">
        <v>5600</v>
      </c>
      <c r="E23" s="308">
        <v>95</v>
      </c>
      <c r="F23" s="360">
        <f t="shared" si="0"/>
        <v>1</v>
      </c>
      <c r="G23" s="364">
        <f t="shared" si="1"/>
        <v>5600</v>
      </c>
    </row>
    <row r="24" spans="1:7" ht="101.55" customHeight="1" thickBot="1">
      <c r="A24" s="306"/>
      <c r="B24" s="293" t="s">
        <v>25364</v>
      </c>
      <c r="C24" s="294" t="s">
        <v>25308</v>
      </c>
      <c r="D24" s="295">
        <v>12600</v>
      </c>
      <c r="E24" s="308">
        <v>95</v>
      </c>
      <c r="F24" s="360">
        <f t="shared" si="0"/>
        <v>1</v>
      </c>
      <c r="G24" s="364">
        <f t="shared" si="1"/>
        <v>12600</v>
      </c>
    </row>
    <row r="25" spans="1:7" ht="101.55" customHeight="1" thickBot="1">
      <c r="A25" s="306"/>
      <c r="B25" s="293" t="s">
        <v>25365</v>
      </c>
      <c r="C25" s="294" t="s">
        <v>25310</v>
      </c>
      <c r="D25" s="295">
        <v>12600</v>
      </c>
      <c r="E25" s="308">
        <v>95</v>
      </c>
      <c r="F25" s="360">
        <f t="shared" si="0"/>
        <v>1</v>
      </c>
      <c r="G25" s="364">
        <f t="shared" si="1"/>
        <v>12600</v>
      </c>
    </row>
    <row r="26" spans="1:7" ht="101.55" customHeight="1" thickBot="1">
      <c r="A26" s="306"/>
      <c r="B26" s="293" t="s">
        <v>25366</v>
      </c>
      <c r="C26" s="294" t="s">
        <v>25309</v>
      </c>
      <c r="D26" s="295">
        <v>12600</v>
      </c>
      <c r="E26" s="308">
        <v>95</v>
      </c>
      <c r="F26" s="360">
        <f t="shared" si="0"/>
        <v>1</v>
      </c>
      <c r="G26" s="364">
        <f>D26*F26</f>
        <v>12600</v>
      </c>
    </row>
    <row r="27" spans="1:7" ht="101.55" customHeight="1" thickBot="1">
      <c r="A27" s="306"/>
      <c r="B27" s="293" t="s">
        <v>25367</v>
      </c>
      <c r="C27" s="294" t="s">
        <v>25311</v>
      </c>
      <c r="D27" s="295">
        <v>11600</v>
      </c>
      <c r="E27" s="308">
        <v>95</v>
      </c>
      <c r="F27" s="360">
        <f t="shared" si="0"/>
        <v>1</v>
      </c>
      <c r="G27" s="364">
        <f t="shared" si="1"/>
        <v>11600</v>
      </c>
    </row>
    <row r="28" spans="1:7" ht="101.55" customHeight="1" thickBot="1">
      <c r="A28" s="306"/>
      <c r="B28" s="293" t="s">
        <v>25368</v>
      </c>
      <c r="C28" s="294" t="s">
        <v>25313</v>
      </c>
      <c r="D28" s="295">
        <v>11600</v>
      </c>
      <c r="E28" s="308">
        <v>95</v>
      </c>
      <c r="F28" s="360">
        <f t="shared" si="0"/>
        <v>1</v>
      </c>
      <c r="G28" s="364">
        <f t="shared" si="1"/>
        <v>11600</v>
      </c>
    </row>
    <row r="29" spans="1:7" ht="101.55" customHeight="1" thickBot="1">
      <c r="A29" s="306"/>
      <c r="B29" s="293" t="s">
        <v>25369</v>
      </c>
      <c r="C29" s="294" t="s">
        <v>25312</v>
      </c>
      <c r="D29" s="295">
        <v>13700</v>
      </c>
      <c r="E29" s="308">
        <v>95</v>
      </c>
      <c r="F29" s="360">
        <f t="shared" si="0"/>
        <v>1</v>
      </c>
      <c r="G29" s="364">
        <f t="shared" si="1"/>
        <v>13700</v>
      </c>
    </row>
    <row r="30" spans="1:7" ht="101.55" customHeight="1" thickBot="1">
      <c r="A30" s="306"/>
      <c r="B30" s="293" t="s">
        <v>25370</v>
      </c>
      <c r="C30" s="294" t="s">
        <v>25314</v>
      </c>
      <c r="D30" s="295">
        <v>25300</v>
      </c>
      <c r="E30" s="308">
        <v>95</v>
      </c>
      <c r="F30" s="360">
        <f t="shared" si="0"/>
        <v>1</v>
      </c>
      <c r="G30" s="364">
        <f t="shared" si="1"/>
        <v>25300</v>
      </c>
    </row>
    <row r="31" spans="1:7" ht="101.55" customHeight="1" thickBot="1">
      <c r="A31" s="306"/>
      <c r="B31" s="296" t="s">
        <v>25371</v>
      </c>
      <c r="C31" s="297" t="s">
        <v>25315</v>
      </c>
      <c r="D31" s="298">
        <v>21000</v>
      </c>
      <c r="E31" s="308">
        <v>96</v>
      </c>
      <c r="F31" s="360">
        <f t="shared" si="0"/>
        <v>1</v>
      </c>
      <c r="G31" s="364">
        <f t="shared" si="1"/>
        <v>21000</v>
      </c>
    </row>
    <row r="32" spans="1:7" ht="101.55" customHeight="1" thickBot="1">
      <c r="A32" s="306"/>
      <c r="B32" s="296" t="s">
        <v>25372</v>
      </c>
      <c r="C32" s="297" t="s">
        <v>25316</v>
      </c>
      <c r="D32" s="298">
        <v>22400</v>
      </c>
      <c r="E32" s="308">
        <v>96</v>
      </c>
      <c r="F32" s="360">
        <f t="shared" si="0"/>
        <v>1</v>
      </c>
      <c r="G32" s="364">
        <f t="shared" si="1"/>
        <v>22400</v>
      </c>
    </row>
    <row r="33" spans="1:7" ht="101.55" customHeight="1" thickBot="1">
      <c r="A33" s="306"/>
      <c r="B33" s="296" t="s">
        <v>25373</v>
      </c>
      <c r="C33" s="297" t="s">
        <v>25318</v>
      </c>
      <c r="D33" s="298">
        <v>32307</v>
      </c>
      <c r="E33" s="308">
        <v>96</v>
      </c>
      <c r="F33" s="360">
        <f t="shared" si="0"/>
        <v>1</v>
      </c>
      <c r="G33" s="364">
        <f t="shared" si="1"/>
        <v>32307</v>
      </c>
    </row>
    <row r="34" spans="1:7" ht="101.55" customHeight="1" thickBot="1">
      <c r="A34" s="306"/>
      <c r="B34" s="293" t="s">
        <v>25374</v>
      </c>
      <c r="C34" s="294" t="s">
        <v>25317</v>
      </c>
      <c r="D34" s="295">
        <v>10200</v>
      </c>
      <c r="E34" s="308">
        <v>95</v>
      </c>
      <c r="F34" s="360">
        <f t="shared" si="0"/>
        <v>1</v>
      </c>
      <c r="G34" s="364">
        <f t="shared" si="1"/>
        <v>10200</v>
      </c>
    </row>
    <row r="35" spans="1:7" ht="101.55" customHeight="1" thickBot="1">
      <c r="A35" s="306"/>
      <c r="B35" s="293" t="s">
        <v>25375</v>
      </c>
      <c r="C35" s="294" t="s">
        <v>25319</v>
      </c>
      <c r="D35" s="295">
        <v>12700</v>
      </c>
      <c r="E35" s="308">
        <v>95</v>
      </c>
      <c r="F35" s="360">
        <f t="shared" si="0"/>
        <v>1</v>
      </c>
      <c r="G35" s="364">
        <f t="shared" si="1"/>
        <v>12700</v>
      </c>
    </row>
    <row r="36" spans="1:7" ht="101.55" customHeight="1" thickBot="1">
      <c r="A36" s="306"/>
      <c r="B36" s="293" t="s">
        <v>25376</v>
      </c>
      <c r="C36" s="294" t="s">
        <v>25320</v>
      </c>
      <c r="D36" s="295">
        <v>17600</v>
      </c>
      <c r="E36" s="308">
        <v>95</v>
      </c>
      <c r="F36" s="360">
        <f t="shared" si="0"/>
        <v>1</v>
      </c>
      <c r="G36" s="364">
        <f t="shared" si="1"/>
        <v>17600</v>
      </c>
    </row>
    <row r="37" spans="1:7" ht="101.55" customHeight="1" thickBot="1">
      <c r="A37" s="306"/>
      <c r="B37" s="293" t="s">
        <v>25377</v>
      </c>
      <c r="C37" s="294" t="s">
        <v>25321</v>
      </c>
      <c r="D37" s="295">
        <v>22700</v>
      </c>
      <c r="E37" s="308">
        <v>95</v>
      </c>
      <c r="F37" s="360">
        <f t="shared" si="0"/>
        <v>1</v>
      </c>
      <c r="G37" s="364">
        <f t="shared" si="1"/>
        <v>22700</v>
      </c>
    </row>
    <row r="38" spans="1:7" ht="101.55" customHeight="1" thickBot="1">
      <c r="A38" s="306"/>
      <c r="B38" s="293" t="s">
        <v>25378</v>
      </c>
      <c r="C38" s="294" t="s">
        <v>25322</v>
      </c>
      <c r="D38" s="295">
        <v>9100</v>
      </c>
      <c r="E38" s="308">
        <v>95</v>
      </c>
      <c r="F38" s="360">
        <f t="shared" si="0"/>
        <v>1</v>
      </c>
      <c r="G38" s="364">
        <f t="shared" si="1"/>
        <v>9100</v>
      </c>
    </row>
    <row r="39" spans="1:7" ht="101.55" customHeight="1" thickBot="1">
      <c r="A39" s="306"/>
      <c r="B39" s="293" t="s">
        <v>25379</v>
      </c>
      <c r="C39" s="294" t="s">
        <v>25324</v>
      </c>
      <c r="D39" s="295">
        <v>10600</v>
      </c>
      <c r="E39" s="308">
        <v>95</v>
      </c>
      <c r="F39" s="360">
        <f t="shared" si="0"/>
        <v>1</v>
      </c>
      <c r="G39" s="364">
        <f t="shared" si="1"/>
        <v>10600</v>
      </c>
    </row>
    <row r="40" spans="1:7" ht="101.55" customHeight="1" thickBot="1">
      <c r="A40" s="306"/>
      <c r="B40" s="293" t="s">
        <v>25380</v>
      </c>
      <c r="C40" s="294" t="s">
        <v>25323</v>
      </c>
      <c r="D40" s="295">
        <v>9100</v>
      </c>
      <c r="E40" s="308">
        <v>95</v>
      </c>
      <c r="F40" s="360">
        <f t="shared" si="0"/>
        <v>1</v>
      </c>
      <c r="G40" s="364">
        <f t="shared" si="1"/>
        <v>9100</v>
      </c>
    </row>
    <row r="41" spans="1:7" ht="101.55" customHeight="1" thickBot="1">
      <c r="A41" s="306"/>
      <c r="B41" s="293" t="s">
        <v>25381</v>
      </c>
      <c r="C41" s="294" t="s">
        <v>25325</v>
      </c>
      <c r="D41" s="295">
        <v>10900</v>
      </c>
      <c r="E41" s="308">
        <v>95</v>
      </c>
      <c r="F41" s="360">
        <f t="shared" si="0"/>
        <v>1</v>
      </c>
      <c r="G41" s="364">
        <f t="shared" si="1"/>
        <v>10900</v>
      </c>
    </row>
    <row r="42" spans="1:7" ht="101.55" customHeight="1" thickBot="1">
      <c r="A42" s="306"/>
      <c r="B42" s="293" t="s">
        <v>25382</v>
      </c>
      <c r="C42" s="294" t="s">
        <v>25326</v>
      </c>
      <c r="D42" s="295">
        <v>13000</v>
      </c>
      <c r="E42" s="308">
        <v>95</v>
      </c>
      <c r="F42" s="360">
        <f t="shared" si="0"/>
        <v>1</v>
      </c>
      <c r="G42" s="364">
        <f t="shared" si="1"/>
        <v>13000</v>
      </c>
    </row>
    <row r="43" spans="1:7" ht="101.55" customHeight="1" thickBot="1">
      <c r="A43" s="306"/>
      <c r="B43" s="293" t="s">
        <v>25383</v>
      </c>
      <c r="C43" s="294" t="s">
        <v>25327</v>
      </c>
      <c r="D43" s="295">
        <v>10900</v>
      </c>
      <c r="E43" s="308">
        <v>95</v>
      </c>
      <c r="F43" s="360">
        <f t="shared" si="0"/>
        <v>1</v>
      </c>
      <c r="G43" s="364">
        <f t="shared" si="1"/>
        <v>10900</v>
      </c>
    </row>
    <row r="44" spans="1:7" ht="101.55" customHeight="1" thickBot="1">
      <c r="A44" s="306"/>
      <c r="B44" s="293" t="s">
        <v>25384</v>
      </c>
      <c r="C44" s="294" t="s">
        <v>25328</v>
      </c>
      <c r="D44" s="295">
        <v>15500</v>
      </c>
      <c r="E44" s="308">
        <v>95</v>
      </c>
      <c r="F44" s="360">
        <f t="shared" si="0"/>
        <v>1</v>
      </c>
      <c r="G44" s="364">
        <f t="shared" si="1"/>
        <v>15500</v>
      </c>
    </row>
    <row r="45" spans="1:7" ht="101.55" customHeight="1" thickBot="1">
      <c r="A45" s="306"/>
      <c r="B45" s="293" t="s">
        <v>25385</v>
      </c>
      <c r="C45" s="294" t="s">
        <v>25329</v>
      </c>
      <c r="D45" s="295">
        <v>18300</v>
      </c>
      <c r="E45" s="308">
        <v>95</v>
      </c>
      <c r="F45" s="360">
        <f t="shared" si="0"/>
        <v>1</v>
      </c>
      <c r="G45" s="364">
        <f t="shared" si="1"/>
        <v>18300</v>
      </c>
    </row>
    <row r="46" spans="1:7" ht="101.55" customHeight="1" thickBot="1">
      <c r="A46" s="306"/>
      <c r="B46" s="293" t="s">
        <v>25386</v>
      </c>
      <c r="C46" s="294" t="s">
        <v>25330</v>
      </c>
      <c r="D46" s="295">
        <v>15500</v>
      </c>
      <c r="E46" s="308">
        <v>95</v>
      </c>
      <c r="F46" s="360">
        <f t="shared" si="0"/>
        <v>1</v>
      </c>
      <c r="G46" s="364">
        <f t="shared" si="1"/>
        <v>15500</v>
      </c>
    </row>
    <row r="47" spans="1:7" ht="101.55" customHeight="1" thickBot="1">
      <c r="A47" s="306"/>
      <c r="B47" s="293" t="s">
        <v>25387</v>
      </c>
      <c r="C47" s="294" t="s">
        <v>25331</v>
      </c>
      <c r="D47" s="295">
        <v>18300</v>
      </c>
      <c r="E47" s="308">
        <v>95</v>
      </c>
      <c r="F47" s="360">
        <f t="shared" si="0"/>
        <v>1</v>
      </c>
      <c r="G47" s="364">
        <f t="shared" si="1"/>
        <v>18300</v>
      </c>
    </row>
    <row r="48" spans="1:7" ht="101.55" customHeight="1" thickBot="1">
      <c r="A48" s="306"/>
      <c r="B48" s="293" t="s">
        <v>25388</v>
      </c>
      <c r="C48" s="294" t="s">
        <v>25332</v>
      </c>
      <c r="D48" s="295">
        <v>9900</v>
      </c>
      <c r="E48" s="308">
        <v>95</v>
      </c>
      <c r="F48" s="360">
        <f t="shared" si="0"/>
        <v>1</v>
      </c>
      <c r="G48" s="364">
        <f t="shared" si="1"/>
        <v>9900</v>
      </c>
    </row>
    <row r="49" spans="1:7" ht="101.55" customHeight="1" thickBot="1">
      <c r="A49" s="306"/>
      <c r="B49" s="293" t="s">
        <v>25389</v>
      </c>
      <c r="C49" s="294" t="s">
        <v>25333</v>
      </c>
      <c r="D49" s="295">
        <v>11300</v>
      </c>
      <c r="E49" s="308">
        <v>95</v>
      </c>
      <c r="F49" s="360">
        <f t="shared" si="0"/>
        <v>1</v>
      </c>
      <c r="G49" s="364">
        <f t="shared" si="1"/>
        <v>11300</v>
      </c>
    </row>
    <row r="50" spans="1:7" ht="101.55" customHeight="1" thickBot="1">
      <c r="A50" s="306"/>
      <c r="B50" s="293" t="s">
        <v>25390</v>
      </c>
      <c r="C50" s="294" t="s">
        <v>25334</v>
      </c>
      <c r="D50" s="295">
        <v>9900</v>
      </c>
      <c r="E50" s="308">
        <v>95</v>
      </c>
      <c r="F50" s="360">
        <f t="shared" si="0"/>
        <v>1</v>
      </c>
      <c r="G50" s="364">
        <f t="shared" si="1"/>
        <v>9900</v>
      </c>
    </row>
    <row r="51" spans="1:7" ht="101.55" customHeight="1" thickBot="1">
      <c r="A51" s="306"/>
      <c r="B51" s="293" t="s">
        <v>25391</v>
      </c>
      <c r="C51" s="294" t="s">
        <v>25335</v>
      </c>
      <c r="D51" s="295">
        <v>12000</v>
      </c>
      <c r="E51" s="308">
        <v>95</v>
      </c>
      <c r="F51" s="360">
        <f t="shared" si="0"/>
        <v>1</v>
      </c>
      <c r="G51" s="364">
        <f t="shared" si="1"/>
        <v>12000</v>
      </c>
    </row>
    <row r="52" spans="1:7" ht="101.55" customHeight="1" thickBot="1">
      <c r="A52" s="306"/>
      <c r="B52" s="293" t="s">
        <v>25392</v>
      </c>
      <c r="C52" s="294" t="s">
        <v>25336</v>
      </c>
      <c r="D52" s="295">
        <v>14100</v>
      </c>
      <c r="E52" s="308">
        <v>95</v>
      </c>
      <c r="F52" s="360">
        <f t="shared" si="0"/>
        <v>1</v>
      </c>
      <c r="G52" s="364">
        <f t="shared" si="1"/>
        <v>14100</v>
      </c>
    </row>
    <row r="53" spans="1:7" ht="101.55" customHeight="1" thickBot="1">
      <c r="A53" s="306"/>
      <c r="B53" s="293" t="s">
        <v>25393</v>
      </c>
      <c r="C53" s="294" t="s">
        <v>25337</v>
      </c>
      <c r="D53" s="295">
        <v>12000</v>
      </c>
      <c r="E53" s="308">
        <v>95</v>
      </c>
      <c r="F53" s="360">
        <f t="shared" si="0"/>
        <v>1</v>
      </c>
      <c r="G53" s="364">
        <f t="shared" si="1"/>
        <v>12000</v>
      </c>
    </row>
    <row r="54" spans="1:7" ht="101.55" customHeight="1" thickBot="1">
      <c r="A54" s="306"/>
      <c r="B54" s="293" t="s">
        <v>25394</v>
      </c>
      <c r="C54" s="294" t="s">
        <v>25338</v>
      </c>
      <c r="D54" s="295">
        <v>16900</v>
      </c>
      <c r="E54" s="308">
        <v>95</v>
      </c>
      <c r="F54" s="360">
        <f t="shared" si="0"/>
        <v>1</v>
      </c>
      <c r="G54" s="364">
        <f t="shared" si="1"/>
        <v>16900</v>
      </c>
    </row>
    <row r="55" spans="1:7" ht="101.55" customHeight="1" thickBot="1">
      <c r="A55" s="306"/>
      <c r="B55" s="293" t="s">
        <v>25395</v>
      </c>
      <c r="C55" s="294" t="s">
        <v>25339</v>
      </c>
      <c r="D55" s="295">
        <v>19600</v>
      </c>
      <c r="E55" s="308">
        <v>95</v>
      </c>
      <c r="F55" s="360">
        <f t="shared" si="0"/>
        <v>1</v>
      </c>
      <c r="G55" s="364">
        <f t="shared" si="1"/>
        <v>19600</v>
      </c>
    </row>
    <row r="56" spans="1:7" ht="101.55" customHeight="1" thickBot="1">
      <c r="A56" s="306"/>
      <c r="B56" s="293" t="s">
        <v>25396</v>
      </c>
      <c r="C56" s="294" t="s">
        <v>25340</v>
      </c>
      <c r="D56" s="295">
        <v>16900</v>
      </c>
      <c r="E56" s="308">
        <v>95</v>
      </c>
      <c r="F56" s="360">
        <f t="shared" si="0"/>
        <v>1</v>
      </c>
      <c r="G56" s="364">
        <f t="shared" si="1"/>
        <v>16900</v>
      </c>
    </row>
    <row r="57" spans="1:7" ht="101.55" customHeight="1" thickBot="1">
      <c r="A57" s="306"/>
      <c r="B57" s="293" t="s">
        <v>25397</v>
      </c>
      <c r="C57" s="294" t="s">
        <v>25341</v>
      </c>
      <c r="D57" s="295">
        <v>21900</v>
      </c>
      <c r="E57" s="308">
        <v>95</v>
      </c>
      <c r="F57" s="360">
        <f t="shared" si="0"/>
        <v>1</v>
      </c>
      <c r="G57" s="364">
        <f t="shared" si="1"/>
        <v>21900</v>
      </c>
    </row>
    <row r="58" spans="1:7" ht="101.55" customHeight="1" thickBot="1">
      <c r="A58" s="306"/>
      <c r="B58" s="293" t="s">
        <v>25398</v>
      </c>
      <c r="C58" s="294" t="s">
        <v>25342</v>
      </c>
      <c r="D58" s="295">
        <v>25300</v>
      </c>
      <c r="E58" s="308">
        <v>95</v>
      </c>
      <c r="F58" s="360">
        <f t="shared" si="0"/>
        <v>1</v>
      </c>
      <c r="G58" s="364">
        <f t="shared" si="1"/>
        <v>25300</v>
      </c>
    </row>
    <row r="59" spans="1:7" ht="101.55" customHeight="1" thickBot="1">
      <c r="A59" s="565"/>
      <c r="B59" s="566" t="s">
        <v>25399</v>
      </c>
      <c r="C59" s="567" t="s">
        <v>25343</v>
      </c>
      <c r="D59" s="568">
        <v>21900</v>
      </c>
      <c r="E59" s="569">
        <v>95</v>
      </c>
      <c r="F59" s="360">
        <f t="shared" si="0"/>
        <v>1</v>
      </c>
      <c r="G59" s="364">
        <f t="shared" si="1"/>
        <v>21900</v>
      </c>
    </row>
    <row r="60" spans="1:7" ht="100.5" customHeight="1" thickBot="1">
      <c r="A60" s="570"/>
      <c r="B60" s="570" t="s">
        <v>26021</v>
      </c>
      <c r="C60" s="574" t="s">
        <v>26035</v>
      </c>
      <c r="D60" s="575">
        <v>385</v>
      </c>
      <c r="E60" s="576">
        <v>96</v>
      </c>
      <c r="F60" s="360">
        <f t="shared" si="0"/>
        <v>1</v>
      </c>
      <c r="G60" s="364">
        <f t="shared" si="1"/>
        <v>385</v>
      </c>
    </row>
    <row r="61" spans="1:7" ht="100.5" customHeight="1" thickBot="1">
      <c r="A61" s="571"/>
      <c r="B61" s="571" t="s">
        <v>26022</v>
      </c>
      <c r="C61" s="574" t="s">
        <v>26036</v>
      </c>
      <c r="D61" s="575">
        <v>385</v>
      </c>
      <c r="E61" s="577">
        <v>96</v>
      </c>
      <c r="F61" s="360">
        <f t="shared" si="0"/>
        <v>1</v>
      </c>
      <c r="G61" s="364">
        <f t="shared" si="1"/>
        <v>385</v>
      </c>
    </row>
    <row r="62" spans="1:7" ht="100.8" customHeight="1" thickBot="1">
      <c r="A62" s="572"/>
      <c r="B62" s="572" t="s">
        <v>26023</v>
      </c>
      <c r="C62" s="574" t="s">
        <v>26037</v>
      </c>
      <c r="D62" s="575">
        <v>385</v>
      </c>
      <c r="E62" s="577">
        <v>96</v>
      </c>
      <c r="F62" s="360">
        <f t="shared" si="0"/>
        <v>1</v>
      </c>
      <c r="G62" s="364">
        <f t="shared" si="1"/>
        <v>385</v>
      </c>
    </row>
    <row r="63" spans="1:7" ht="100.5" customHeight="1" thickBot="1">
      <c r="A63" s="571"/>
      <c r="B63" s="571" t="s">
        <v>26024</v>
      </c>
      <c r="C63" s="574" t="s">
        <v>26038</v>
      </c>
      <c r="D63" s="575">
        <v>155</v>
      </c>
      <c r="E63" s="577">
        <v>96</v>
      </c>
      <c r="F63" s="360">
        <f t="shared" si="0"/>
        <v>1</v>
      </c>
      <c r="G63" s="364">
        <f t="shared" si="1"/>
        <v>155</v>
      </c>
    </row>
    <row r="64" spans="1:7" ht="100.5" customHeight="1" thickBot="1">
      <c r="A64" s="571"/>
      <c r="B64" s="571" t="s">
        <v>26025</v>
      </c>
      <c r="C64" s="574" t="s">
        <v>26039</v>
      </c>
      <c r="D64" s="575">
        <v>1077</v>
      </c>
      <c r="E64" s="577">
        <v>96</v>
      </c>
      <c r="F64" s="360">
        <f t="shared" si="0"/>
        <v>1</v>
      </c>
      <c r="G64" s="364">
        <f t="shared" si="1"/>
        <v>1077</v>
      </c>
    </row>
    <row r="65" spans="1:7" ht="100.5" customHeight="1" thickBot="1">
      <c r="A65" s="571"/>
      <c r="B65" s="571" t="s">
        <v>26026</v>
      </c>
      <c r="C65" s="574" t="s">
        <v>26040</v>
      </c>
      <c r="D65" s="575">
        <v>3231</v>
      </c>
      <c r="E65" s="577">
        <v>96</v>
      </c>
      <c r="F65" s="360">
        <f t="shared" si="0"/>
        <v>1</v>
      </c>
      <c r="G65" s="364">
        <f t="shared" si="1"/>
        <v>3231</v>
      </c>
    </row>
    <row r="66" spans="1:7" ht="100.5" customHeight="1" thickBot="1">
      <c r="A66" s="571"/>
      <c r="B66" s="571" t="s">
        <v>26027</v>
      </c>
      <c r="C66" s="574" t="s">
        <v>26041</v>
      </c>
      <c r="D66" s="575">
        <v>5077</v>
      </c>
      <c r="E66" s="577">
        <v>96</v>
      </c>
      <c r="F66" s="360">
        <f t="shared" si="0"/>
        <v>1</v>
      </c>
      <c r="G66" s="364">
        <f t="shared" si="1"/>
        <v>5077</v>
      </c>
    </row>
    <row r="67" spans="1:7" ht="100.5" customHeight="1" thickBot="1">
      <c r="A67" s="571"/>
      <c r="B67" s="571" t="s">
        <v>26028</v>
      </c>
      <c r="C67" s="574" t="s">
        <v>26042</v>
      </c>
      <c r="D67" s="575">
        <v>3231</v>
      </c>
      <c r="E67" s="577">
        <v>96</v>
      </c>
      <c r="F67" s="360">
        <f t="shared" si="0"/>
        <v>1</v>
      </c>
      <c r="G67" s="364">
        <f t="shared" si="1"/>
        <v>3231</v>
      </c>
    </row>
    <row r="68" spans="1:7" ht="100.5" customHeight="1" thickBot="1">
      <c r="A68" s="571"/>
      <c r="B68" s="571" t="s">
        <v>26029</v>
      </c>
      <c r="C68" s="574" t="s">
        <v>26043</v>
      </c>
      <c r="D68" s="575">
        <v>1077</v>
      </c>
      <c r="E68" s="577">
        <v>96</v>
      </c>
      <c r="F68" s="360">
        <f t="shared" si="0"/>
        <v>1</v>
      </c>
      <c r="G68" s="364">
        <f t="shared" si="1"/>
        <v>1077</v>
      </c>
    </row>
    <row r="69" spans="1:7" ht="99" customHeight="1" thickBot="1">
      <c r="A69" s="571"/>
      <c r="B69" s="571" t="s">
        <v>26030</v>
      </c>
      <c r="C69" s="574" t="s">
        <v>26044</v>
      </c>
      <c r="D69" s="575">
        <v>1385</v>
      </c>
      <c r="E69" s="577">
        <v>96</v>
      </c>
      <c r="F69" s="360">
        <f t="shared" si="0"/>
        <v>1</v>
      </c>
      <c r="G69" s="364">
        <f t="shared" si="1"/>
        <v>1385</v>
      </c>
    </row>
    <row r="70" spans="1:7" ht="100.5" customHeight="1" thickBot="1">
      <c r="A70" s="571"/>
      <c r="B70" s="571" t="s">
        <v>26031</v>
      </c>
      <c r="C70" s="574" t="s">
        <v>26045</v>
      </c>
      <c r="D70" s="575">
        <v>1385</v>
      </c>
      <c r="E70" s="577">
        <v>96</v>
      </c>
      <c r="F70" s="360">
        <f t="shared" ref="F70:F73" si="2">1-HLOOKUP(E70,$1:$2,2,FALSE)</f>
        <v>1</v>
      </c>
      <c r="G70" s="364">
        <f t="shared" ref="G70:G73" si="3">D70*F70</f>
        <v>1385</v>
      </c>
    </row>
    <row r="71" spans="1:7" ht="100.5" customHeight="1" thickBot="1">
      <c r="A71" s="571"/>
      <c r="B71" s="571" t="s">
        <v>26032</v>
      </c>
      <c r="C71" s="574" t="s">
        <v>26046</v>
      </c>
      <c r="D71" s="575">
        <v>1385</v>
      </c>
      <c r="E71" s="577">
        <v>96</v>
      </c>
      <c r="F71" s="360">
        <f t="shared" si="2"/>
        <v>1</v>
      </c>
      <c r="G71" s="364">
        <f t="shared" si="3"/>
        <v>1385</v>
      </c>
    </row>
    <row r="72" spans="1:7" ht="100.8" customHeight="1" thickBot="1">
      <c r="A72" s="571"/>
      <c r="B72" s="571" t="s">
        <v>26033</v>
      </c>
      <c r="C72" s="574" t="s">
        <v>26047</v>
      </c>
      <c r="D72" s="575">
        <v>1385</v>
      </c>
      <c r="E72" s="577">
        <v>96</v>
      </c>
      <c r="F72" s="360">
        <f t="shared" si="2"/>
        <v>1</v>
      </c>
      <c r="G72" s="364">
        <f t="shared" si="3"/>
        <v>1385</v>
      </c>
    </row>
    <row r="73" spans="1:7" ht="100.5" customHeight="1" thickBot="1">
      <c r="A73" s="573"/>
      <c r="B73" s="573" t="s">
        <v>26034</v>
      </c>
      <c r="C73" s="574" t="s">
        <v>26048</v>
      </c>
      <c r="D73" s="575">
        <v>1385</v>
      </c>
      <c r="E73" s="578">
        <v>96</v>
      </c>
      <c r="F73" s="360">
        <f t="shared" si="2"/>
        <v>1</v>
      </c>
      <c r="G73" s="364">
        <f t="shared" si="3"/>
        <v>1385</v>
      </c>
    </row>
  </sheetData>
  <autoFilter ref="A4:E59" xr:uid="{65115AE7-5681-49AA-A5BE-8B5FF5F43EA0}"/>
  <mergeCells count="3">
    <mergeCell ref="A3:G3"/>
    <mergeCell ref="B2:E2"/>
    <mergeCell ref="B1:E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8F2A2-7F99-4B87-B32A-13AC54BBD7BD}">
  <sheetPr>
    <tabColor rgb="FFFFCC66"/>
  </sheetPr>
  <dimension ref="A1:M891"/>
  <sheetViews>
    <sheetView zoomScaleNormal="100" workbookViewId="0">
      <pane ySplit="4" topLeftCell="A5" activePane="bottomLeft" state="frozen"/>
      <selection pane="bottomLeft" activeCell="C85" sqref="C85"/>
    </sheetView>
  </sheetViews>
  <sheetFormatPr defaultColWidth="9.109375" defaultRowHeight="14.4"/>
  <cols>
    <col min="1" max="1" width="26.5546875" customWidth="1"/>
    <col min="2" max="2" width="19.77734375" customWidth="1"/>
    <col min="3" max="3" width="82.44140625" customWidth="1"/>
    <col min="4" max="4" width="18.77734375" customWidth="1"/>
    <col min="5" max="5" width="17.5546875" style="32" customWidth="1"/>
    <col min="6" max="6" width="17.21875" customWidth="1"/>
    <col min="7" max="7" width="36.21875" style="498" hidden="1" customWidth="1"/>
    <col min="8" max="8" width="17.5546875" customWidth="1"/>
    <col min="9" max="9" width="21" customWidth="1"/>
    <col min="10" max="10" width="20.21875" customWidth="1"/>
    <col min="11" max="11" width="11.6640625" customWidth="1"/>
    <col min="12" max="12" width="13.5546875" customWidth="1"/>
    <col min="258" max="258" width="23.33203125" customWidth="1"/>
    <col min="259" max="259" width="19.77734375" customWidth="1"/>
    <col min="260" max="260" width="118.88671875" customWidth="1"/>
    <col min="261" max="261" width="18.77734375" customWidth="1"/>
    <col min="262" max="262" width="11.33203125" customWidth="1"/>
    <col min="263" max="263" width="13.109375" customWidth="1"/>
    <col min="264" max="264" width="17.5546875" customWidth="1"/>
    <col min="265" max="265" width="21" customWidth="1"/>
    <col min="266" max="266" width="20.21875" customWidth="1"/>
    <col min="267" max="267" width="11.6640625" customWidth="1"/>
    <col min="268" max="268" width="13.5546875" customWidth="1"/>
    <col min="514" max="514" width="23.33203125" customWidth="1"/>
    <col min="515" max="515" width="19.77734375" customWidth="1"/>
    <col min="516" max="516" width="118.88671875" customWidth="1"/>
    <col min="517" max="517" width="18.77734375" customWidth="1"/>
    <col min="518" max="518" width="11.33203125" customWidth="1"/>
    <col min="519" max="519" width="13.109375" customWidth="1"/>
    <col min="520" max="520" width="17.5546875" customWidth="1"/>
    <col min="521" max="521" width="21" customWidth="1"/>
    <col min="522" max="522" width="20.21875" customWidth="1"/>
    <col min="523" max="523" width="11.6640625" customWidth="1"/>
    <col min="524" max="524" width="13.5546875" customWidth="1"/>
    <col min="770" max="770" width="23.33203125" customWidth="1"/>
    <col min="771" max="771" width="19.77734375" customWidth="1"/>
    <col min="772" max="772" width="118.88671875" customWidth="1"/>
    <col min="773" max="773" width="18.77734375" customWidth="1"/>
    <col min="774" max="774" width="11.33203125" customWidth="1"/>
    <col min="775" max="775" width="13.109375" customWidth="1"/>
    <col min="776" max="776" width="17.5546875" customWidth="1"/>
    <col min="777" max="777" width="21" customWidth="1"/>
    <col min="778" max="778" width="20.21875" customWidth="1"/>
    <col min="779" max="779" width="11.6640625" customWidth="1"/>
    <col min="780" max="780" width="13.5546875" customWidth="1"/>
    <col min="1026" max="1026" width="23.33203125" customWidth="1"/>
    <col min="1027" max="1027" width="19.77734375" customWidth="1"/>
    <col min="1028" max="1028" width="118.88671875" customWidth="1"/>
    <col min="1029" max="1029" width="18.77734375" customWidth="1"/>
    <col min="1030" max="1030" width="11.33203125" customWidth="1"/>
    <col min="1031" max="1031" width="13.109375" customWidth="1"/>
    <col min="1032" max="1032" width="17.5546875" customWidth="1"/>
    <col min="1033" max="1033" width="21" customWidth="1"/>
    <col min="1034" max="1034" width="20.21875" customWidth="1"/>
    <col min="1035" max="1035" width="11.6640625" customWidth="1"/>
    <col min="1036" max="1036" width="13.5546875" customWidth="1"/>
    <col min="1282" max="1282" width="23.33203125" customWidth="1"/>
    <col min="1283" max="1283" width="19.77734375" customWidth="1"/>
    <col min="1284" max="1284" width="118.88671875" customWidth="1"/>
    <col min="1285" max="1285" width="18.77734375" customWidth="1"/>
    <col min="1286" max="1286" width="11.33203125" customWidth="1"/>
    <col min="1287" max="1287" width="13.109375" customWidth="1"/>
    <col min="1288" max="1288" width="17.5546875" customWidth="1"/>
    <col min="1289" max="1289" width="21" customWidth="1"/>
    <col min="1290" max="1290" width="20.21875" customWidth="1"/>
    <col min="1291" max="1291" width="11.6640625" customWidth="1"/>
    <col min="1292" max="1292" width="13.5546875" customWidth="1"/>
    <col min="1538" max="1538" width="23.33203125" customWidth="1"/>
    <col min="1539" max="1539" width="19.77734375" customWidth="1"/>
    <col min="1540" max="1540" width="118.88671875" customWidth="1"/>
    <col min="1541" max="1541" width="18.77734375" customWidth="1"/>
    <col min="1542" max="1542" width="11.33203125" customWidth="1"/>
    <col min="1543" max="1543" width="13.109375" customWidth="1"/>
    <col min="1544" max="1544" width="17.5546875" customWidth="1"/>
    <col min="1545" max="1545" width="21" customWidth="1"/>
    <col min="1546" max="1546" width="20.21875" customWidth="1"/>
    <col min="1547" max="1547" width="11.6640625" customWidth="1"/>
    <col min="1548" max="1548" width="13.5546875" customWidth="1"/>
    <col min="1794" max="1794" width="23.33203125" customWidth="1"/>
    <col min="1795" max="1795" width="19.77734375" customWidth="1"/>
    <col min="1796" max="1796" width="118.88671875" customWidth="1"/>
    <col min="1797" max="1797" width="18.77734375" customWidth="1"/>
    <col min="1798" max="1798" width="11.33203125" customWidth="1"/>
    <col min="1799" max="1799" width="13.109375" customWidth="1"/>
    <col min="1800" max="1800" width="17.5546875" customWidth="1"/>
    <col min="1801" max="1801" width="21" customWidth="1"/>
    <col min="1802" max="1802" width="20.21875" customWidth="1"/>
    <col min="1803" max="1803" width="11.6640625" customWidth="1"/>
    <col min="1804" max="1804" width="13.5546875" customWidth="1"/>
    <col min="2050" max="2050" width="23.33203125" customWidth="1"/>
    <col min="2051" max="2051" width="19.77734375" customWidth="1"/>
    <col min="2052" max="2052" width="118.88671875" customWidth="1"/>
    <col min="2053" max="2053" width="18.77734375" customWidth="1"/>
    <col min="2054" max="2054" width="11.33203125" customWidth="1"/>
    <col min="2055" max="2055" width="13.109375" customWidth="1"/>
    <col min="2056" max="2056" width="17.5546875" customWidth="1"/>
    <col min="2057" max="2057" width="21" customWidth="1"/>
    <col min="2058" max="2058" width="20.21875" customWidth="1"/>
    <col min="2059" max="2059" width="11.6640625" customWidth="1"/>
    <col min="2060" max="2060" width="13.5546875" customWidth="1"/>
    <col min="2306" max="2306" width="23.33203125" customWidth="1"/>
    <col min="2307" max="2307" width="19.77734375" customWidth="1"/>
    <col min="2308" max="2308" width="118.88671875" customWidth="1"/>
    <col min="2309" max="2309" width="18.77734375" customWidth="1"/>
    <col min="2310" max="2310" width="11.33203125" customWidth="1"/>
    <col min="2311" max="2311" width="13.109375" customWidth="1"/>
    <col min="2312" max="2312" width="17.5546875" customWidth="1"/>
    <col min="2313" max="2313" width="21" customWidth="1"/>
    <col min="2314" max="2314" width="20.21875" customWidth="1"/>
    <col min="2315" max="2315" width="11.6640625" customWidth="1"/>
    <col min="2316" max="2316" width="13.5546875" customWidth="1"/>
    <col min="2562" max="2562" width="23.33203125" customWidth="1"/>
    <col min="2563" max="2563" width="19.77734375" customWidth="1"/>
    <col min="2564" max="2564" width="118.88671875" customWidth="1"/>
    <col min="2565" max="2565" width="18.77734375" customWidth="1"/>
    <col min="2566" max="2566" width="11.33203125" customWidth="1"/>
    <col min="2567" max="2567" width="13.109375" customWidth="1"/>
    <col min="2568" max="2568" width="17.5546875" customWidth="1"/>
    <col min="2569" max="2569" width="21" customWidth="1"/>
    <col min="2570" max="2570" width="20.21875" customWidth="1"/>
    <col min="2571" max="2571" width="11.6640625" customWidth="1"/>
    <col min="2572" max="2572" width="13.5546875" customWidth="1"/>
    <col min="2818" max="2818" width="23.33203125" customWidth="1"/>
    <col min="2819" max="2819" width="19.77734375" customWidth="1"/>
    <col min="2820" max="2820" width="118.88671875" customWidth="1"/>
    <col min="2821" max="2821" width="18.77734375" customWidth="1"/>
    <col min="2822" max="2822" width="11.33203125" customWidth="1"/>
    <col min="2823" max="2823" width="13.109375" customWidth="1"/>
    <col min="2824" max="2824" width="17.5546875" customWidth="1"/>
    <col min="2825" max="2825" width="21" customWidth="1"/>
    <col min="2826" max="2826" width="20.21875" customWidth="1"/>
    <col min="2827" max="2827" width="11.6640625" customWidth="1"/>
    <col min="2828" max="2828" width="13.5546875" customWidth="1"/>
    <col min="3074" max="3074" width="23.33203125" customWidth="1"/>
    <col min="3075" max="3075" width="19.77734375" customWidth="1"/>
    <col min="3076" max="3076" width="118.88671875" customWidth="1"/>
    <col min="3077" max="3077" width="18.77734375" customWidth="1"/>
    <col min="3078" max="3078" width="11.33203125" customWidth="1"/>
    <col min="3079" max="3079" width="13.109375" customWidth="1"/>
    <col min="3080" max="3080" width="17.5546875" customWidth="1"/>
    <col min="3081" max="3081" width="21" customWidth="1"/>
    <col min="3082" max="3082" width="20.21875" customWidth="1"/>
    <col min="3083" max="3083" width="11.6640625" customWidth="1"/>
    <col min="3084" max="3084" width="13.5546875" customWidth="1"/>
    <col min="3330" max="3330" width="23.33203125" customWidth="1"/>
    <col min="3331" max="3331" width="19.77734375" customWidth="1"/>
    <col min="3332" max="3332" width="118.88671875" customWidth="1"/>
    <col min="3333" max="3333" width="18.77734375" customWidth="1"/>
    <col min="3334" max="3334" width="11.33203125" customWidth="1"/>
    <col min="3335" max="3335" width="13.109375" customWidth="1"/>
    <col min="3336" max="3336" width="17.5546875" customWidth="1"/>
    <col min="3337" max="3337" width="21" customWidth="1"/>
    <col min="3338" max="3338" width="20.21875" customWidth="1"/>
    <col min="3339" max="3339" width="11.6640625" customWidth="1"/>
    <col min="3340" max="3340" width="13.5546875" customWidth="1"/>
    <col min="3586" max="3586" width="23.33203125" customWidth="1"/>
    <col min="3587" max="3587" width="19.77734375" customWidth="1"/>
    <col min="3588" max="3588" width="118.88671875" customWidth="1"/>
    <col min="3589" max="3589" width="18.77734375" customWidth="1"/>
    <col min="3590" max="3590" width="11.33203125" customWidth="1"/>
    <col min="3591" max="3591" width="13.109375" customWidth="1"/>
    <col min="3592" max="3592" width="17.5546875" customWidth="1"/>
    <col min="3593" max="3593" width="21" customWidth="1"/>
    <col min="3594" max="3594" width="20.21875" customWidth="1"/>
    <col min="3595" max="3595" width="11.6640625" customWidth="1"/>
    <col min="3596" max="3596" width="13.5546875" customWidth="1"/>
    <col min="3842" max="3842" width="23.33203125" customWidth="1"/>
    <col min="3843" max="3843" width="19.77734375" customWidth="1"/>
    <col min="3844" max="3844" width="118.88671875" customWidth="1"/>
    <col min="3845" max="3845" width="18.77734375" customWidth="1"/>
    <col min="3846" max="3846" width="11.33203125" customWidth="1"/>
    <col min="3847" max="3847" width="13.109375" customWidth="1"/>
    <col min="3848" max="3848" width="17.5546875" customWidth="1"/>
    <col min="3849" max="3849" width="21" customWidth="1"/>
    <col min="3850" max="3850" width="20.21875" customWidth="1"/>
    <col min="3851" max="3851" width="11.6640625" customWidth="1"/>
    <col min="3852" max="3852" width="13.5546875" customWidth="1"/>
    <col min="4098" max="4098" width="23.33203125" customWidth="1"/>
    <col min="4099" max="4099" width="19.77734375" customWidth="1"/>
    <col min="4100" max="4100" width="118.88671875" customWidth="1"/>
    <col min="4101" max="4101" width="18.77734375" customWidth="1"/>
    <col min="4102" max="4102" width="11.33203125" customWidth="1"/>
    <col min="4103" max="4103" width="13.109375" customWidth="1"/>
    <col min="4104" max="4104" width="17.5546875" customWidth="1"/>
    <col min="4105" max="4105" width="21" customWidth="1"/>
    <col min="4106" max="4106" width="20.21875" customWidth="1"/>
    <col min="4107" max="4107" width="11.6640625" customWidth="1"/>
    <col min="4108" max="4108" width="13.5546875" customWidth="1"/>
    <col min="4354" max="4354" width="23.33203125" customWidth="1"/>
    <col min="4355" max="4355" width="19.77734375" customWidth="1"/>
    <col min="4356" max="4356" width="118.88671875" customWidth="1"/>
    <col min="4357" max="4357" width="18.77734375" customWidth="1"/>
    <col min="4358" max="4358" width="11.33203125" customWidth="1"/>
    <col min="4359" max="4359" width="13.109375" customWidth="1"/>
    <col min="4360" max="4360" width="17.5546875" customWidth="1"/>
    <col min="4361" max="4361" width="21" customWidth="1"/>
    <col min="4362" max="4362" width="20.21875" customWidth="1"/>
    <col min="4363" max="4363" width="11.6640625" customWidth="1"/>
    <col min="4364" max="4364" width="13.5546875" customWidth="1"/>
    <col min="4610" max="4610" width="23.33203125" customWidth="1"/>
    <col min="4611" max="4611" width="19.77734375" customWidth="1"/>
    <col min="4612" max="4612" width="118.88671875" customWidth="1"/>
    <col min="4613" max="4613" width="18.77734375" customWidth="1"/>
    <col min="4614" max="4614" width="11.33203125" customWidth="1"/>
    <col min="4615" max="4615" width="13.109375" customWidth="1"/>
    <col min="4616" max="4616" width="17.5546875" customWidth="1"/>
    <col min="4617" max="4617" width="21" customWidth="1"/>
    <col min="4618" max="4618" width="20.21875" customWidth="1"/>
    <col min="4619" max="4619" width="11.6640625" customWidth="1"/>
    <col min="4620" max="4620" width="13.5546875" customWidth="1"/>
    <col min="4866" max="4866" width="23.33203125" customWidth="1"/>
    <col min="4867" max="4867" width="19.77734375" customWidth="1"/>
    <col min="4868" max="4868" width="118.88671875" customWidth="1"/>
    <col min="4869" max="4869" width="18.77734375" customWidth="1"/>
    <col min="4870" max="4870" width="11.33203125" customWidth="1"/>
    <col min="4871" max="4871" width="13.109375" customWidth="1"/>
    <col min="4872" max="4872" width="17.5546875" customWidth="1"/>
    <col min="4873" max="4873" width="21" customWidth="1"/>
    <col min="4874" max="4874" width="20.21875" customWidth="1"/>
    <col min="4875" max="4875" width="11.6640625" customWidth="1"/>
    <col min="4876" max="4876" width="13.5546875" customWidth="1"/>
    <col min="5122" max="5122" width="23.33203125" customWidth="1"/>
    <col min="5123" max="5123" width="19.77734375" customWidth="1"/>
    <col min="5124" max="5124" width="118.88671875" customWidth="1"/>
    <col min="5125" max="5125" width="18.77734375" customWidth="1"/>
    <col min="5126" max="5126" width="11.33203125" customWidth="1"/>
    <col min="5127" max="5127" width="13.109375" customWidth="1"/>
    <col min="5128" max="5128" width="17.5546875" customWidth="1"/>
    <col min="5129" max="5129" width="21" customWidth="1"/>
    <col min="5130" max="5130" width="20.21875" customWidth="1"/>
    <col min="5131" max="5131" width="11.6640625" customWidth="1"/>
    <col min="5132" max="5132" width="13.5546875" customWidth="1"/>
    <col min="5378" max="5378" width="23.33203125" customWidth="1"/>
    <col min="5379" max="5379" width="19.77734375" customWidth="1"/>
    <col min="5380" max="5380" width="118.88671875" customWidth="1"/>
    <col min="5381" max="5381" width="18.77734375" customWidth="1"/>
    <col min="5382" max="5382" width="11.33203125" customWidth="1"/>
    <col min="5383" max="5383" width="13.109375" customWidth="1"/>
    <col min="5384" max="5384" width="17.5546875" customWidth="1"/>
    <col min="5385" max="5385" width="21" customWidth="1"/>
    <col min="5386" max="5386" width="20.21875" customWidth="1"/>
    <col min="5387" max="5387" width="11.6640625" customWidth="1"/>
    <col min="5388" max="5388" width="13.5546875" customWidth="1"/>
    <col min="5634" max="5634" width="23.33203125" customWidth="1"/>
    <col min="5635" max="5635" width="19.77734375" customWidth="1"/>
    <col min="5636" max="5636" width="118.88671875" customWidth="1"/>
    <col min="5637" max="5637" width="18.77734375" customWidth="1"/>
    <col min="5638" max="5638" width="11.33203125" customWidth="1"/>
    <col min="5639" max="5639" width="13.109375" customWidth="1"/>
    <col min="5640" max="5640" width="17.5546875" customWidth="1"/>
    <col min="5641" max="5641" width="21" customWidth="1"/>
    <col min="5642" max="5642" width="20.21875" customWidth="1"/>
    <col min="5643" max="5643" width="11.6640625" customWidth="1"/>
    <col min="5644" max="5644" width="13.5546875" customWidth="1"/>
    <col min="5890" max="5890" width="23.33203125" customWidth="1"/>
    <col min="5891" max="5891" width="19.77734375" customWidth="1"/>
    <col min="5892" max="5892" width="118.88671875" customWidth="1"/>
    <col min="5893" max="5893" width="18.77734375" customWidth="1"/>
    <col min="5894" max="5894" width="11.33203125" customWidth="1"/>
    <col min="5895" max="5895" width="13.109375" customWidth="1"/>
    <col min="5896" max="5896" width="17.5546875" customWidth="1"/>
    <col min="5897" max="5897" width="21" customWidth="1"/>
    <col min="5898" max="5898" width="20.21875" customWidth="1"/>
    <col min="5899" max="5899" width="11.6640625" customWidth="1"/>
    <col min="5900" max="5900" width="13.5546875" customWidth="1"/>
    <col min="6146" max="6146" width="23.33203125" customWidth="1"/>
    <col min="6147" max="6147" width="19.77734375" customWidth="1"/>
    <col min="6148" max="6148" width="118.88671875" customWidth="1"/>
    <col min="6149" max="6149" width="18.77734375" customWidth="1"/>
    <col min="6150" max="6150" width="11.33203125" customWidth="1"/>
    <col min="6151" max="6151" width="13.109375" customWidth="1"/>
    <col min="6152" max="6152" width="17.5546875" customWidth="1"/>
    <col min="6153" max="6153" width="21" customWidth="1"/>
    <col min="6154" max="6154" width="20.21875" customWidth="1"/>
    <col min="6155" max="6155" width="11.6640625" customWidth="1"/>
    <col min="6156" max="6156" width="13.5546875" customWidth="1"/>
    <col min="6402" max="6402" width="23.33203125" customWidth="1"/>
    <col min="6403" max="6403" width="19.77734375" customWidth="1"/>
    <col min="6404" max="6404" width="118.88671875" customWidth="1"/>
    <col min="6405" max="6405" width="18.77734375" customWidth="1"/>
    <col min="6406" max="6406" width="11.33203125" customWidth="1"/>
    <col min="6407" max="6407" width="13.109375" customWidth="1"/>
    <col min="6408" max="6408" width="17.5546875" customWidth="1"/>
    <col min="6409" max="6409" width="21" customWidth="1"/>
    <col min="6410" max="6410" width="20.21875" customWidth="1"/>
    <col min="6411" max="6411" width="11.6640625" customWidth="1"/>
    <col min="6412" max="6412" width="13.5546875" customWidth="1"/>
    <col min="6658" max="6658" width="23.33203125" customWidth="1"/>
    <col min="6659" max="6659" width="19.77734375" customWidth="1"/>
    <col min="6660" max="6660" width="118.88671875" customWidth="1"/>
    <col min="6661" max="6661" width="18.77734375" customWidth="1"/>
    <col min="6662" max="6662" width="11.33203125" customWidth="1"/>
    <col min="6663" max="6663" width="13.109375" customWidth="1"/>
    <col min="6664" max="6664" width="17.5546875" customWidth="1"/>
    <col min="6665" max="6665" width="21" customWidth="1"/>
    <col min="6666" max="6666" width="20.21875" customWidth="1"/>
    <col min="6667" max="6667" width="11.6640625" customWidth="1"/>
    <col min="6668" max="6668" width="13.5546875" customWidth="1"/>
    <col min="6914" max="6914" width="23.33203125" customWidth="1"/>
    <col min="6915" max="6915" width="19.77734375" customWidth="1"/>
    <col min="6916" max="6916" width="118.88671875" customWidth="1"/>
    <col min="6917" max="6917" width="18.77734375" customWidth="1"/>
    <col min="6918" max="6918" width="11.33203125" customWidth="1"/>
    <col min="6919" max="6919" width="13.109375" customWidth="1"/>
    <col min="6920" max="6920" width="17.5546875" customWidth="1"/>
    <col min="6921" max="6921" width="21" customWidth="1"/>
    <col min="6922" max="6922" width="20.21875" customWidth="1"/>
    <col min="6923" max="6923" width="11.6640625" customWidth="1"/>
    <col min="6924" max="6924" width="13.5546875" customWidth="1"/>
    <col min="7170" max="7170" width="23.33203125" customWidth="1"/>
    <col min="7171" max="7171" width="19.77734375" customWidth="1"/>
    <col min="7172" max="7172" width="118.88671875" customWidth="1"/>
    <col min="7173" max="7173" width="18.77734375" customWidth="1"/>
    <col min="7174" max="7174" width="11.33203125" customWidth="1"/>
    <col min="7175" max="7175" width="13.109375" customWidth="1"/>
    <col min="7176" max="7176" width="17.5546875" customWidth="1"/>
    <col min="7177" max="7177" width="21" customWidth="1"/>
    <col min="7178" max="7178" width="20.21875" customWidth="1"/>
    <col min="7179" max="7179" width="11.6640625" customWidth="1"/>
    <col min="7180" max="7180" width="13.5546875" customWidth="1"/>
    <col min="7426" max="7426" width="23.33203125" customWidth="1"/>
    <col min="7427" max="7427" width="19.77734375" customWidth="1"/>
    <col min="7428" max="7428" width="118.88671875" customWidth="1"/>
    <col min="7429" max="7429" width="18.77734375" customWidth="1"/>
    <col min="7430" max="7430" width="11.33203125" customWidth="1"/>
    <col min="7431" max="7431" width="13.109375" customWidth="1"/>
    <col min="7432" max="7432" width="17.5546875" customWidth="1"/>
    <col min="7433" max="7433" width="21" customWidth="1"/>
    <col min="7434" max="7434" width="20.21875" customWidth="1"/>
    <col min="7435" max="7435" width="11.6640625" customWidth="1"/>
    <col min="7436" max="7436" width="13.5546875" customWidth="1"/>
    <col min="7682" max="7682" width="23.33203125" customWidth="1"/>
    <col min="7683" max="7683" width="19.77734375" customWidth="1"/>
    <col min="7684" max="7684" width="118.88671875" customWidth="1"/>
    <col min="7685" max="7685" width="18.77734375" customWidth="1"/>
    <col min="7686" max="7686" width="11.33203125" customWidth="1"/>
    <col min="7687" max="7687" width="13.109375" customWidth="1"/>
    <col min="7688" max="7688" width="17.5546875" customWidth="1"/>
    <col min="7689" max="7689" width="21" customWidth="1"/>
    <col min="7690" max="7690" width="20.21875" customWidth="1"/>
    <col min="7691" max="7691" width="11.6640625" customWidth="1"/>
    <col min="7692" max="7692" width="13.5546875" customWidth="1"/>
    <col min="7938" max="7938" width="23.33203125" customWidth="1"/>
    <col min="7939" max="7939" width="19.77734375" customWidth="1"/>
    <col min="7940" max="7940" width="118.88671875" customWidth="1"/>
    <col min="7941" max="7941" width="18.77734375" customWidth="1"/>
    <col min="7942" max="7942" width="11.33203125" customWidth="1"/>
    <col min="7943" max="7943" width="13.109375" customWidth="1"/>
    <col min="7944" max="7944" width="17.5546875" customWidth="1"/>
    <col min="7945" max="7945" width="21" customWidth="1"/>
    <col min="7946" max="7946" width="20.21875" customWidth="1"/>
    <col min="7947" max="7947" width="11.6640625" customWidth="1"/>
    <col min="7948" max="7948" width="13.5546875" customWidth="1"/>
    <col min="8194" max="8194" width="23.33203125" customWidth="1"/>
    <col min="8195" max="8195" width="19.77734375" customWidth="1"/>
    <col min="8196" max="8196" width="118.88671875" customWidth="1"/>
    <col min="8197" max="8197" width="18.77734375" customWidth="1"/>
    <col min="8198" max="8198" width="11.33203125" customWidth="1"/>
    <col min="8199" max="8199" width="13.109375" customWidth="1"/>
    <col min="8200" max="8200" width="17.5546875" customWidth="1"/>
    <col min="8201" max="8201" width="21" customWidth="1"/>
    <col min="8202" max="8202" width="20.21875" customWidth="1"/>
    <col min="8203" max="8203" width="11.6640625" customWidth="1"/>
    <col min="8204" max="8204" width="13.5546875" customWidth="1"/>
    <col min="8450" max="8450" width="23.33203125" customWidth="1"/>
    <col min="8451" max="8451" width="19.77734375" customWidth="1"/>
    <col min="8452" max="8452" width="118.88671875" customWidth="1"/>
    <col min="8453" max="8453" width="18.77734375" customWidth="1"/>
    <col min="8454" max="8454" width="11.33203125" customWidth="1"/>
    <col min="8455" max="8455" width="13.109375" customWidth="1"/>
    <col min="8456" max="8456" width="17.5546875" customWidth="1"/>
    <col min="8457" max="8457" width="21" customWidth="1"/>
    <col min="8458" max="8458" width="20.21875" customWidth="1"/>
    <col min="8459" max="8459" width="11.6640625" customWidth="1"/>
    <col min="8460" max="8460" width="13.5546875" customWidth="1"/>
    <col min="8706" max="8706" width="23.33203125" customWidth="1"/>
    <col min="8707" max="8707" width="19.77734375" customWidth="1"/>
    <col min="8708" max="8708" width="118.88671875" customWidth="1"/>
    <col min="8709" max="8709" width="18.77734375" customWidth="1"/>
    <col min="8710" max="8710" width="11.33203125" customWidth="1"/>
    <col min="8711" max="8711" width="13.109375" customWidth="1"/>
    <col min="8712" max="8712" width="17.5546875" customWidth="1"/>
    <col min="8713" max="8713" width="21" customWidth="1"/>
    <col min="8714" max="8714" width="20.21875" customWidth="1"/>
    <col min="8715" max="8715" width="11.6640625" customWidth="1"/>
    <col min="8716" max="8716" width="13.5546875" customWidth="1"/>
    <col min="8962" max="8962" width="23.33203125" customWidth="1"/>
    <col min="8963" max="8963" width="19.77734375" customWidth="1"/>
    <col min="8964" max="8964" width="118.88671875" customWidth="1"/>
    <col min="8965" max="8965" width="18.77734375" customWidth="1"/>
    <col min="8966" max="8966" width="11.33203125" customWidth="1"/>
    <col min="8967" max="8967" width="13.109375" customWidth="1"/>
    <col min="8968" max="8968" width="17.5546875" customWidth="1"/>
    <col min="8969" max="8969" width="21" customWidth="1"/>
    <col min="8970" max="8970" width="20.21875" customWidth="1"/>
    <col min="8971" max="8971" width="11.6640625" customWidth="1"/>
    <col min="8972" max="8972" width="13.5546875" customWidth="1"/>
    <col min="9218" max="9218" width="23.33203125" customWidth="1"/>
    <col min="9219" max="9219" width="19.77734375" customWidth="1"/>
    <col min="9220" max="9220" width="118.88671875" customWidth="1"/>
    <col min="9221" max="9221" width="18.77734375" customWidth="1"/>
    <col min="9222" max="9222" width="11.33203125" customWidth="1"/>
    <col min="9223" max="9223" width="13.109375" customWidth="1"/>
    <col min="9224" max="9224" width="17.5546875" customWidth="1"/>
    <col min="9225" max="9225" width="21" customWidth="1"/>
    <col min="9226" max="9226" width="20.21875" customWidth="1"/>
    <col min="9227" max="9227" width="11.6640625" customWidth="1"/>
    <col min="9228" max="9228" width="13.5546875" customWidth="1"/>
    <col min="9474" max="9474" width="23.33203125" customWidth="1"/>
    <col min="9475" max="9475" width="19.77734375" customWidth="1"/>
    <col min="9476" max="9476" width="118.88671875" customWidth="1"/>
    <col min="9477" max="9477" width="18.77734375" customWidth="1"/>
    <col min="9478" max="9478" width="11.33203125" customWidth="1"/>
    <col min="9479" max="9479" width="13.109375" customWidth="1"/>
    <col min="9480" max="9480" width="17.5546875" customWidth="1"/>
    <col min="9481" max="9481" width="21" customWidth="1"/>
    <col min="9482" max="9482" width="20.21875" customWidth="1"/>
    <col min="9483" max="9483" width="11.6640625" customWidth="1"/>
    <col min="9484" max="9484" width="13.5546875" customWidth="1"/>
    <col min="9730" max="9730" width="23.33203125" customWidth="1"/>
    <col min="9731" max="9731" width="19.77734375" customWidth="1"/>
    <col min="9732" max="9732" width="118.88671875" customWidth="1"/>
    <col min="9733" max="9733" width="18.77734375" customWidth="1"/>
    <col min="9734" max="9734" width="11.33203125" customWidth="1"/>
    <col min="9735" max="9735" width="13.109375" customWidth="1"/>
    <col min="9736" max="9736" width="17.5546875" customWidth="1"/>
    <col min="9737" max="9737" width="21" customWidth="1"/>
    <col min="9738" max="9738" width="20.21875" customWidth="1"/>
    <col min="9739" max="9739" width="11.6640625" customWidth="1"/>
    <col min="9740" max="9740" width="13.5546875" customWidth="1"/>
    <col min="9986" max="9986" width="23.33203125" customWidth="1"/>
    <col min="9987" max="9987" width="19.77734375" customWidth="1"/>
    <col min="9988" max="9988" width="118.88671875" customWidth="1"/>
    <col min="9989" max="9989" width="18.77734375" customWidth="1"/>
    <col min="9990" max="9990" width="11.33203125" customWidth="1"/>
    <col min="9991" max="9991" width="13.109375" customWidth="1"/>
    <col min="9992" max="9992" width="17.5546875" customWidth="1"/>
    <col min="9993" max="9993" width="21" customWidth="1"/>
    <col min="9994" max="9994" width="20.21875" customWidth="1"/>
    <col min="9995" max="9995" width="11.6640625" customWidth="1"/>
    <col min="9996" max="9996" width="13.5546875" customWidth="1"/>
    <col min="10242" max="10242" width="23.33203125" customWidth="1"/>
    <col min="10243" max="10243" width="19.77734375" customWidth="1"/>
    <col min="10244" max="10244" width="118.88671875" customWidth="1"/>
    <col min="10245" max="10245" width="18.77734375" customWidth="1"/>
    <col min="10246" max="10246" width="11.33203125" customWidth="1"/>
    <col min="10247" max="10247" width="13.109375" customWidth="1"/>
    <col min="10248" max="10248" width="17.5546875" customWidth="1"/>
    <col min="10249" max="10249" width="21" customWidth="1"/>
    <col min="10250" max="10250" width="20.21875" customWidth="1"/>
    <col min="10251" max="10251" width="11.6640625" customWidth="1"/>
    <col min="10252" max="10252" width="13.5546875" customWidth="1"/>
    <col min="10498" max="10498" width="23.33203125" customWidth="1"/>
    <col min="10499" max="10499" width="19.77734375" customWidth="1"/>
    <col min="10500" max="10500" width="118.88671875" customWidth="1"/>
    <col min="10501" max="10501" width="18.77734375" customWidth="1"/>
    <col min="10502" max="10502" width="11.33203125" customWidth="1"/>
    <col min="10503" max="10503" width="13.109375" customWidth="1"/>
    <col min="10504" max="10504" width="17.5546875" customWidth="1"/>
    <col min="10505" max="10505" width="21" customWidth="1"/>
    <col min="10506" max="10506" width="20.21875" customWidth="1"/>
    <col min="10507" max="10507" width="11.6640625" customWidth="1"/>
    <col min="10508" max="10508" width="13.5546875" customWidth="1"/>
    <col min="10754" max="10754" width="23.33203125" customWidth="1"/>
    <col min="10755" max="10755" width="19.77734375" customWidth="1"/>
    <col min="10756" max="10756" width="118.88671875" customWidth="1"/>
    <col min="10757" max="10757" width="18.77734375" customWidth="1"/>
    <col min="10758" max="10758" width="11.33203125" customWidth="1"/>
    <col min="10759" max="10759" width="13.109375" customWidth="1"/>
    <col min="10760" max="10760" width="17.5546875" customWidth="1"/>
    <col min="10761" max="10761" width="21" customWidth="1"/>
    <col min="10762" max="10762" width="20.21875" customWidth="1"/>
    <col min="10763" max="10763" width="11.6640625" customWidth="1"/>
    <col min="10764" max="10764" width="13.5546875" customWidth="1"/>
    <col min="11010" max="11010" width="23.33203125" customWidth="1"/>
    <col min="11011" max="11011" width="19.77734375" customWidth="1"/>
    <col min="11012" max="11012" width="118.88671875" customWidth="1"/>
    <col min="11013" max="11013" width="18.77734375" customWidth="1"/>
    <col min="11014" max="11014" width="11.33203125" customWidth="1"/>
    <col min="11015" max="11015" width="13.109375" customWidth="1"/>
    <col min="11016" max="11016" width="17.5546875" customWidth="1"/>
    <col min="11017" max="11017" width="21" customWidth="1"/>
    <col min="11018" max="11018" width="20.21875" customWidth="1"/>
    <col min="11019" max="11019" width="11.6640625" customWidth="1"/>
    <col min="11020" max="11020" width="13.5546875" customWidth="1"/>
    <col min="11266" max="11266" width="23.33203125" customWidth="1"/>
    <col min="11267" max="11267" width="19.77734375" customWidth="1"/>
    <col min="11268" max="11268" width="118.88671875" customWidth="1"/>
    <col min="11269" max="11269" width="18.77734375" customWidth="1"/>
    <col min="11270" max="11270" width="11.33203125" customWidth="1"/>
    <col min="11271" max="11271" width="13.109375" customWidth="1"/>
    <col min="11272" max="11272" width="17.5546875" customWidth="1"/>
    <col min="11273" max="11273" width="21" customWidth="1"/>
    <col min="11274" max="11274" width="20.21875" customWidth="1"/>
    <col min="11275" max="11275" width="11.6640625" customWidth="1"/>
    <col min="11276" max="11276" width="13.5546875" customWidth="1"/>
    <col min="11522" max="11522" width="23.33203125" customWidth="1"/>
    <col min="11523" max="11523" width="19.77734375" customWidth="1"/>
    <col min="11524" max="11524" width="118.88671875" customWidth="1"/>
    <col min="11525" max="11525" width="18.77734375" customWidth="1"/>
    <col min="11526" max="11526" width="11.33203125" customWidth="1"/>
    <col min="11527" max="11527" width="13.109375" customWidth="1"/>
    <col min="11528" max="11528" width="17.5546875" customWidth="1"/>
    <col min="11529" max="11529" width="21" customWidth="1"/>
    <col min="11530" max="11530" width="20.21875" customWidth="1"/>
    <col min="11531" max="11531" width="11.6640625" customWidth="1"/>
    <col min="11532" max="11532" width="13.5546875" customWidth="1"/>
    <col min="11778" max="11778" width="23.33203125" customWidth="1"/>
    <col min="11779" max="11779" width="19.77734375" customWidth="1"/>
    <col min="11780" max="11780" width="118.88671875" customWidth="1"/>
    <col min="11781" max="11781" width="18.77734375" customWidth="1"/>
    <col min="11782" max="11782" width="11.33203125" customWidth="1"/>
    <col min="11783" max="11783" width="13.109375" customWidth="1"/>
    <col min="11784" max="11784" width="17.5546875" customWidth="1"/>
    <col min="11785" max="11785" width="21" customWidth="1"/>
    <col min="11786" max="11786" width="20.21875" customWidth="1"/>
    <col min="11787" max="11787" width="11.6640625" customWidth="1"/>
    <col min="11788" max="11788" width="13.5546875" customWidth="1"/>
    <col min="12034" max="12034" width="23.33203125" customWidth="1"/>
    <col min="12035" max="12035" width="19.77734375" customWidth="1"/>
    <col min="12036" max="12036" width="118.88671875" customWidth="1"/>
    <col min="12037" max="12037" width="18.77734375" customWidth="1"/>
    <col min="12038" max="12038" width="11.33203125" customWidth="1"/>
    <col min="12039" max="12039" width="13.109375" customWidth="1"/>
    <col min="12040" max="12040" width="17.5546875" customWidth="1"/>
    <col min="12041" max="12041" width="21" customWidth="1"/>
    <col min="12042" max="12042" width="20.21875" customWidth="1"/>
    <col min="12043" max="12043" width="11.6640625" customWidth="1"/>
    <col min="12044" max="12044" width="13.5546875" customWidth="1"/>
    <col min="12290" max="12290" width="23.33203125" customWidth="1"/>
    <col min="12291" max="12291" width="19.77734375" customWidth="1"/>
    <col min="12292" max="12292" width="118.88671875" customWidth="1"/>
    <col min="12293" max="12293" width="18.77734375" customWidth="1"/>
    <col min="12294" max="12294" width="11.33203125" customWidth="1"/>
    <col min="12295" max="12295" width="13.109375" customWidth="1"/>
    <col min="12296" max="12296" width="17.5546875" customWidth="1"/>
    <col min="12297" max="12297" width="21" customWidth="1"/>
    <col min="12298" max="12298" width="20.21875" customWidth="1"/>
    <col min="12299" max="12299" width="11.6640625" customWidth="1"/>
    <col min="12300" max="12300" width="13.5546875" customWidth="1"/>
    <col min="12546" max="12546" width="23.33203125" customWidth="1"/>
    <col min="12547" max="12547" width="19.77734375" customWidth="1"/>
    <col min="12548" max="12548" width="118.88671875" customWidth="1"/>
    <col min="12549" max="12549" width="18.77734375" customWidth="1"/>
    <col min="12550" max="12550" width="11.33203125" customWidth="1"/>
    <col min="12551" max="12551" width="13.109375" customWidth="1"/>
    <col min="12552" max="12552" width="17.5546875" customWidth="1"/>
    <col min="12553" max="12553" width="21" customWidth="1"/>
    <col min="12554" max="12554" width="20.21875" customWidth="1"/>
    <col min="12555" max="12555" width="11.6640625" customWidth="1"/>
    <col min="12556" max="12556" width="13.5546875" customWidth="1"/>
    <col min="12802" max="12802" width="23.33203125" customWidth="1"/>
    <col min="12803" max="12803" width="19.77734375" customWidth="1"/>
    <col min="12804" max="12804" width="118.88671875" customWidth="1"/>
    <col min="12805" max="12805" width="18.77734375" customWidth="1"/>
    <col min="12806" max="12806" width="11.33203125" customWidth="1"/>
    <col min="12807" max="12807" width="13.109375" customWidth="1"/>
    <col min="12808" max="12808" width="17.5546875" customWidth="1"/>
    <col min="12809" max="12809" width="21" customWidth="1"/>
    <col min="12810" max="12810" width="20.21875" customWidth="1"/>
    <col min="12811" max="12811" width="11.6640625" customWidth="1"/>
    <col min="12812" max="12812" width="13.5546875" customWidth="1"/>
    <col min="13058" max="13058" width="23.33203125" customWidth="1"/>
    <col min="13059" max="13059" width="19.77734375" customWidth="1"/>
    <col min="13060" max="13060" width="118.88671875" customWidth="1"/>
    <col min="13061" max="13061" width="18.77734375" customWidth="1"/>
    <col min="13062" max="13062" width="11.33203125" customWidth="1"/>
    <col min="13063" max="13063" width="13.109375" customWidth="1"/>
    <col min="13064" max="13064" width="17.5546875" customWidth="1"/>
    <col min="13065" max="13065" width="21" customWidth="1"/>
    <col min="13066" max="13066" width="20.21875" customWidth="1"/>
    <col min="13067" max="13067" width="11.6640625" customWidth="1"/>
    <col min="13068" max="13068" width="13.5546875" customWidth="1"/>
    <col min="13314" max="13314" width="23.33203125" customWidth="1"/>
    <col min="13315" max="13315" width="19.77734375" customWidth="1"/>
    <col min="13316" max="13316" width="118.88671875" customWidth="1"/>
    <col min="13317" max="13317" width="18.77734375" customWidth="1"/>
    <col min="13318" max="13318" width="11.33203125" customWidth="1"/>
    <col min="13319" max="13319" width="13.109375" customWidth="1"/>
    <col min="13320" max="13320" width="17.5546875" customWidth="1"/>
    <col min="13321" max="13321" width="21" customWidth="1"/>
    <col min="13322" max="13322" width="20.21875" customWidth="1"/>
    <col min="13323" max="13323" width="11.6640625" customWidth="1"/>
    <col min="13324" max="13324" width="13.5546875" customWidth="1"/>
    <col min="13570" max="13570" width="23.33203125" customWidth="1"/>
    <col min="13571" max="13571" width="19.77734375" customWidth="1"/>
    <col min="13572" max="13572" width="118.88671875" customWidth="1"/>
    <col min="13573" max="13573" width="18.77734375" customWidth="1"/>
    <col min="13574" max="13574" width="11.33203125" customWidth="1"/>
    <col min="13575" max="13575" width="13.109375" customWidth="1"/>
    <col min="13576" max="13576" width="17.5546875" customWidth="1"/>
    <col min="13577" max="13577" width="21" customWidth="1"/>
    <col min="13578" max="13578" width="20.21875" customWidth="1"/>
    <col min="13579" max="13579" width="11.6640625" customWidth="1"/>
    <col min="13580" max="13580" width="13.5546875" customWidth="1"/>
    <col min="13826" max="13826" width="23.33203125" customWidth="1"/>
    <col min="13827" max="13827" width="19.77734375" customWidth="1"/>
    <col min="13828" max="13828" width="118.88671875" customWidth="1"/>
    <col min="13829" max="13829" width="18.77734375" customWidth="1"/>
    <col min="13830" max="13830" width="11.33203125" customWidth="1"/>
    <col min="13831" max="13831" width="13.109375" customWidth="1"/>
    <col min="13832" max="13832" width="17.5546875" customWidth="1"/>
    <col min="13833" max="13833" width="21" customWidth="1"/>
    <col min="13834" max="13834" width="20.21875" customWidth="1"/>
    <col min="13835" max="13835" width="11.6640625" customWidth="1"/>
    <col min="13836" max="13836" width="13.5546875" customWidth="1"/>
    <col min="14082" max="14082" width="23.33203125" customWidth="1"/>
    <col min="14083" max="14083" width="19.77734375" customWidth="1"/>
    <col min="14084" max="14084" width="118.88671875" customWidth="1"/>
    <col min="14085" max="14085" width="18.77734375" customWidth="1"/>
    <col min="14086" max="14086" width="11.33203125" customWidth="1"/>
    <col min="14087" max="14087" width="13.109375" customWidth="1"/>
    <col min="14088" max="14088" width="17.5546875" customWidth="1"/>
    <col min="14089" max="14089" width="21" customWidth="1"/>
    <col min="14090" max="14090" width="20.21875" customWidth="1"/>
    <col min="14091" max="14091" width="11.6640625" customWidth="1"/>
    <col min="14092" max="14092" width="13.5546875" customWidth="1"/>
    <col min="14338" max="14338" width="23.33203125" customWidth="1"/>
    <col min="14339" max="14339" width="19.77734375" customWidth="1"/>
    <col min="14340" max="14340" width="118.88671875" customWidth="1"/>
    <col min="14341" max="14341" width="18.77734375" customWidth="1"/>
    <col min="14342" max="14342" width="11.33203125" customWidth="1"/>
    <col min="14343" max="14343" width="13.109375" customWidth="1"/>
    <col min="14344" max="14344" width="17.5546875" customWidth="1"/>
    <col min="14345" max="14345" width="21" customWidth="1"/>
    <col min="14346" max="14346" width="20.21875" customWidth="1"/>
    <col min="14347" max="14347" width="11.6640625" customWidth="1"/>
    <col min="14348" max="14348" width="13.5546875" customWidth="1"/>
    <col min="14594" max="14594" width="23.33203125" customWidth="1"/>
    <col min="14595" max="14595" width="19.77734375" customWidth="1"/>
    <col min="14596" max="14596" width="118.88671875" customWidth="1"/>
    <col min="14597" max="14597" width="18.77734375" customWidth="1"/>
    <col min="14598" max="14598" width="11.33203125" customWidth="1"/>
    <col min="14599" max="14599" width="13.109375" customWidth="1"/>
    <col min="14600" max="14600" width="17.5546875" customWidth="1"/>
    <col min="14601" max="14601" width="21" customWidth="1"/>
    <col min="14602" max="14602" width="20.21875" customWidth="1"/>
    <col min="14603" max="14603" width="11.6640625" customWidth="1"/>
    <col min="14604" max="14604" width="13.5546875" customWidth="1"/>
    <col min="14850" max="14850" width="23.33203125" customWidth="1"/>
    <col min="14851" max="14851" width="19.77734375" customWidth="1"/>
    <col min="14852" max="14852" width="118.88671875" customWidth="1"/>
    <col min="14853" max="14853" width="18.77734375" customWidth="1"/>
    <col min="14854" max="14854" width="11.33203125" customWidth="1"/>
    <col min="14855" max="14855" width="13.109375" customWidth="1"/>
    <col min="14856" max="14856" width="17.5546875" customWidth="1"/>
    <col min="14857" max="14857" width="21" customWidth="1"/>
    <col min="14858" max="14858" width="20.21875" customWidth="1"/>
    <col min="14859" max="14859" width="11.6640625" customWidth="1"/>
    <col min="14860" max="14860" width="13.5546875" customWidth="1"/>
    <col min="15106" max="15106" width="23.33203125" customWidth="1"/>
    <col min="15107" max="15107" width="19.77734375" customWidth="1"/>
    <col min="15108" max="15108" width="118.88671875" customWidth="1"/>
    <col min="15109" max="15109" width="18.77734375" customWidth="1"/>
    <col min="15110" max="15110" width="11.33203125" customWidth="1"/>
    <col min="15111" max="15111" width="13.109375" customWidth="1"/>
    <col min="15112" max="15112" width="17.5546875" customWidth="1"/>
    <col min="15113" max="15113" width="21" customWidth="1"/>
    <col min="15114" max="15114" width="20.21875" customWidth="1"/>
    <col min="15115" max="15115" width="11.6640625" customWidth="1"/>
    <col min="15116" max="15116" width="13.5546875" customWidth="1"/>
    <col min="15362" max="15362" width="23.33203125" customWidth="1"/>
    <col min="15363" max="15363" width="19.77734375" customWidth="1"/>
    <col min="15364" max="15364" width="118.88671875" customWidth="1"/>
    <col min="15365" max="15365" width="18.77734375" customWidth="1"/>
    <col min="15366" max="15366" width="11.33203125" customWidth="1"/>
    <col min="15367" max="15367" width="13.109375" customWidth="1"/>
    <col min="15368" max="15368" width="17.5546875" customWidth="1"/>
    <col min="15369" max="15369" width="21" customWidth="1"/>
    <col min="15370" max="15370" width="20.21875" customWidth="1"/>
    <col min="15371" max="15371" width="11.6640625" customWidth="1"/>
    <col min="15372" max="15372" width="13.5546875" customWidth="1"/>
    <col min="15618" max="15618" width="23.33203125" customWidth="1"/>
    <col min="15619" max="15619" width="19.77734375" customWidth="1"/>
    <col min="15620" max="15620" width="118.88671875" customWidth="1"/>
    <col min="15621" max="15621" width="18.77734375" customWidth="1"/>
    <col min="15622" max="15622" width="11.33203125" customWidth="1"/>
    <col min="15623" max="15623" width="13.109375" customWidth="1"/>
    <col min="15624" max="15624" width="17.5546875" customWidth="1"/>
    <col min="15625" max="15625" width="21" customWidth="1"/>
    <col min="15626" max="15626" width="20.21875" customWidth="1"/>
    <col min="15627" max="15627" width="11.6640625" customWidth="1"/>
    <col min="15628" max="15628" width="13.5546875" customWidth="1"/>
    <col min="15874" max="15874" width="23.33203125" customWidth="1"/>
    <col min="15875" max="15875" width="19.77734375" customWidth="1"/>
    <col min="15876" max="15876" width="118.88671875" customWidth="1"/>
    <col min="15877" max="15877" width="18.77734375" customWidth="1"/>
    <col min="15878" max="15878" width="11.33203125" customWidth="1"/>
    <col min="15879" max="15879" width="13.109375" customWidth="1"/>
    <col min="15880" max="15880" width="17.5546875" customWidth="1"/>
    <col min="15881" max="15881" width="21" customWidth="1"/>
    <col min="15882" max="15882" width="20.21875" customWidth="1"/>
    <col min="15883" max="15883" width="11.6640625" customWidth="1"/>
    <col min="15884" max="15884" width="13.5546875" customWidth="1"/>
    <col min="16130" max="16130" width="23.33203125" customWidth="1"/>
    <col min="16131" max="16131" width="19.77734375" customWidth="1"/>
    <col min="16132" max="16132" width="118.88671875" customWidth="1"/>
    <col min="16133" max="16133" width="18.77734375" customWidth="1"/>
    <col min="16134" max="16134" width="11.33203125" customWidth="1"/>
    <col min="16135" max="16135" width="13.109375" customWidth="1"/>
    <col min="16136" max="16136" width="17.5546875" customWidth="1"/>
    <col min="16137" max="16137" width="21" customWidth="1"/>
    <col min="16138" max="16138" width="20.21875" customWidth="1"/>
    <col min="16139" max="16139" width="11.6640625" customWidth="1"/>
    <col min="16140" max="16140" width="13.5546875" customWidth="1"/>
  </cols>
  <sheetData>
    <row r="1" spans="1:13" s="289" customFormat="1" ht="18">
      <c r="A1" s="299" t="s">
        <v>2030</v>
      </c>
      <c r="B1" s="750"/>
      <c r="C1" s="751"/>
      <c r="D1" s="751"/>
      <c r="E1" s="751"/>
      <c r="F1" s="752"/>
      <c r="G1" s="497"/>
      <c r="H1" s="369" t="s">
        <v>25285</v>
      </c>
      <c r="I1" s="217">
        <v>100</v>
      </c>
      <c r="J1" s="217">
        <v>101</v>
      </c>
    </row>
    <row r="2" spans="1:13" s="289" customFormat="1" ht="18.600000000000001" thickBot="1">
      <c r="A2" s="357" t="s">
        <v>25994</v>
      </c>
      <c r="B2" s="755"/>
      <c r="C2" s="756"/>
      <c r="D2" s="756"/>
      <c r="E2" s="756"/>
      <c r="F2" s="756"/>
      <c r="G2" s="497"/>
      <c r="H2" s="218" t="s">
        <v>565</v>
      </c>
      <c r="I2" s="219"/>
      <c r="J2" s="361"/>
    </row>
    <row r="3" spans="1:13" ht="72.599999999999994" customHeight="1" thickBot="1">
      <c r="A3" s="757" t="s">
        <v>25522</v>
      </c>
      <c r="B3" s="758"/>
      <c r="C3" s="758"/>
      <c r="D3" s="758"/>
      <c r="E3" s="758"/>
      <c r="F3" s="758"/>
      <c r="G3" s="758"/>
      <c r="H3" s="758"/>
      <c r="I3" s="759"/>
    </row>
    <row r="4" spans="1:13" ht="55.2" customHeight="1" thickBot="1">
      <c r="A4" s="554" t="s">
        <v>24136</v>
      </c>
      <c r="B4" s="555" t="s">
        <v>567</v>
      </c>
      <c r="C4" s="555" t="s">
        <v>24108</v>
      </c>
      <c r="D4" s="556" t="s">
        <v>25995</v>
      </c>
      <c r="E4" s="557" t="s">
        <v>2055</v>
      </c>
      <c r="F4" s="558" t="s">
        <v>25526</v>
      </c>
      <c r="G4" s="559" t="s">
        <v>24131</v>
      </c>
      <c r="H4" s="560" t="s">
        <v>24132</v>
      </c>
      <c r="I4" s="561" t="s">
        <v>24133</v>
      </c>
    </row>
    <row r="5" spans="1:13" s="437" customFormat="1" ht="27.6" customHeight="1">
      <c r="A5" s="541" t="s">
        <v>25919</v>
      </c>
      <c r="B5" s="542"/>
      <c r="C5" s="542"/>
      <c r="D5" s="542"/>
      <c r="E5" s="542"/>
      <c r="F5" s="542"/>
      <c r="G5" s="543"/>
      <c r="H5" s="544"/>
      <c r="I5" s="544"/>
    </row>
    <row r="6" spans="1:13" s="437" customFormat="1" ht="63.6" customHeight="1">
      <c r="A6" s="490"/>
      <c r="B6" s="500">
        <v>1871355</v>
      </c>
      <c r="C6" s="501" t="s">
        <v>25920</v>
      </c>
      <c r="D6" s="502">
        <f>E6/1.22</f>
        <v>6844.2930117187479</v>
      </c>
      <c r="E6" s="503">
        <v>8350.0374742968725</v>
      </c>
      <c r="F6" s="504">
        <v>100</v>
      </c>
      <c r="G6" s="505">
        <f t="shared" ref="G6:G54" si="0">1-HLOOKUP(F6,$H$1:$I$2,2,FALSE)</f>
        <v>1</v>
      </c>
      <c r="H6" s="502">
        <f>ROUND(D6*G6,2)</f>
        <v>6844.29</v>
      </c>
      <c r="I6" s="503">
        <f>H6*1.22</f>
        <v>8350.0337999999992</v>
      </c>
    </row>
    <row r="7" spans="1:13" s="437" customFormat="1" ht="53.4" customHeight="1">
      <c r="A7" s="490"/>
      <c r="B7" s="500">
        <v>1871366</v>
      </c>
      <c r="C7" s="501" t="s">
        <v>25921</v>
      </c>
      <c r="D7" s="502">
        <f t="shared" ref="D7:D9" si="1">E7/1.22</f>
        <v>10131.047636718749</v>
      </c>
      <c r="E7" s="503">
        <v>12359.878116796874</v>
      </c>
      <c r="F7" s="504">
        <v>100</v>
      </c>
      <c r="G7" s="505">
        <f t="shared" si="0"/>
        <v>1</v>
      </c>
      <c r="H7" s="502">
        <f t="shared" ref="H7:H9" si="2">ROUND(D7*G7,2)</f>
        <v>10131.049999999999</v>
      </c>
      <c r="I7" s="503">
        <f t="shared" ref="I7:I9" si="3">H7*1.22</f>
        <v>12359.880999999999</v>
      </c>
    </row>
    <row r="8" spans="1:13" s="437" customFormat="1" ht="50.4" customHeight="1">
      <c r="A8" s="490"/>
      <c r="B8" s="500">
        <v>1871375</v>
      </c>
      <c r="C8" s="501" t="s">
        <v>25922</v>
      </c>
      <c r="D8" s="502">
        <f t="shared" si="1"/>
        <v>12647.469146484373</v>
      </c>
      <c r="E8" s="503">
        <v>15429.912358710935</v>
      </c>
      <c r="F8" s="504">
        <v>100</v>
      </c>
      <c r="G8" s="505">
        <f t="shared" si="0"/>
        <v>1</v>
      </c>
      <c r="H8" s="502">
        <f t="shared" si="2"/>
        <v>12647.47</v>
      </c>
      <c r="I8" s="503">
        <f t="shared" si="3"/>
        <v>15429.913399999999</v>
      </c>
    </row>
    <row r="9" spans="1:13" s="437" customFormat="1" ht="61.8" customHeight="1">
      <c r="A9" s="500"/>
      <c r="B9" s="323">
        <v>9016911</v>
      </c>
      <c r="C9" s="501" t="s">
        <v>25923</v>
      </c>
      <c r="D9" s="502">
        <f t="shared" si="1"/>
        <v>151.63934426229508</v>
      </c>
      <c r="E9" s="503">
        <v>185</v>
      </c>
      <c r="F9" s="504">
        <v>100</v>
      </c>
      <c r="G9" s="505">
        <f t="shared" si="0"/>
        <v>1</v>
      </c>
      <c r="H9" s="502">
        <f t="shared" si="2"/>
        <v>151.63999999999999</v>
      </c>
      <c r="I9" s="503">
        <f t="shared" si="3"/>
        <v>185.00079999999997</v>
      </c>
    </row>
    <row r="10" spans="1:13" s="437" customFormat="1" ht="28.8" customHeight="1">
      <c r="A10" s="506" t="s">
        <v>25924</v>
      </c>
      <c r="B10" s="507"/>
      <c r="C10" s="507"/>
      <c r="D10" s="508"/>
      <c r="E10" s="508"/>
      <c r="F10" s="508"/>
      <c r="G10" s="505"/>
      <c r="H10" s="508"/>
      <c r="I10" s="508"/>
    </row>
    <row r="11" spans="1:13" s="437" customFormat="1" ht="61.8" customHeight="1">
      <c r="A11" s="490"/>
      <c r="B11" s="500">
        <v>1870403</v>
      </c>
      <c r="C11" s="509" t="s">
        <v>25925</v>
      </c>
      <c r="D11" s="502">
        <f t="shared" ref="D11:D54" si="4">E11/1.22</f>
        <v>7056.1795096153819</v>
      </c>
      <c r="E11" s="161">
        <v>8608.5390017307654</v>
      </c>
      <c r="F11" s="504">
        <v>100</v>
      </c>
      <c r="G11" s="505">
        <f t="shared" si="0"/>
        <v>1</v>
      </c>
      <c r="H11" s="502">
        <f>ROUND(D11*G11,2)</f>
        <v>7056.18</v>
      </c>
      <c r="I11" s="503">
        <f>H11*1.22</f>
        <v>8608.5396000000001</v>
      </c>
    </row>
    <row r="12" spans="1:13" s="437" customFormat="1" ht="55.8" customHeight="1">
      <c r="A12" s="490"/>
      <c r="B12" s="500">
        <v>1871022</v>
      </c>
      <c r="C12" s="509" t="s">
        <v>25926</v>
      </c>
      <c r="D12" s="502">
        <f t="shared" si="4"/>
        <v>8959.2793903846123</v>
      </c>
      <c r="E12" s="161">
        <v>10930.320856269227</v>
      </c>
      <c r="F12" s="504">
        <v>100</v>
      </c>
      <c r="G12" s="505">
        <f t="shared" si="0"/>
        <v>1</v>
      </c>
      <c r="H12" s="502">
        <f t="shared" ref="H12:H14" si="5">ROUND(D12*G12,2)</f>
        <v>8959.2800000000007</v>
      </c>
      <c r="I12" s="503">
        <f t="shared" ref="I12:I14" si="6">H12*1.22</f>
        <v>10930.321600000001</v>
      </c>
      <c r="M12" s="439"/>
    </row>
    <row r="13" spans="1:13" s="437" customFormat="1" ht="55.8" customHeight="1">
      <c r="A13" s="490"/>
      <c r="B13" s="500">
        <v>1870419</v>
      </c>
      <c r="C13" s="509" t="s">
        <v>25927</v>
      </c>
      <c r="D13" s="502">
        <f t="shared" si="4"/>
        <v>13045.887588461535</v>
      </c>
      <c r="E13" s="161">
        <v>15915.982857923073</v>
      </c>
      <c r="F13" s="504">
        <v>100</v>
      </c>
      <c r="G13" s="505">
        <f t="shared" si="0"/>
        <v>1</v>
      </c>
      <c r="H13" s="502">
        <f t="shared" si="5"/>
        <v>13045.89</v>
      </c>
      <c r="I13" s="503">
        <f t="shared" si="6"/>
        <v>15915.985799999999</v>
      </c>
    </row>
    <row r="14" spans="1:13" s="437" customFormat="1" ht="51" customHeight="1">
      <c r="A14" s="490"/>
      <c r="B14" s="500">
        <v>1811608</v>
      </c>
      <c r="C14" s="283" t="s">
        <v>25928</v>
      </c>
      <c r="D14" s="502">
        <f t="shared" si="4"/>
        <v>14512.285805769226</v>
      </c>
      <c r="E14" s="161">
        <v>17704.988683038457</v>
      </c>
      <c r="F14" s="504">
        <v>100</v>
      </c>
      <c r="G14" s="505">
        <f t="shared" si="0"/>
        <v>1</v>
      </c>
      <c r="H14" s="502">
        <f t="shared" si="5"/>
        <v>14512.29</v>
      </c>
      <c r="I14" s="503">
        <f t="shared" si="6"/>
        <v>17704.9938</v>
      </c>
    </row>
    <row r="15" spans="1:13" s="437" customFormat="1" ht="60" customHeight="1">
      <c r="A15" s="490"/>
      <c r="B15" s="500">
        <v>1811610</v>
      </c>
      <c r="C15" s="510" t="s">
        <v>25929</v>
      </c>
      <c r="D15" s="502">
        <f t="shared" si="4"/>
        <v>18709.218634615383</v>
      </c>
      <c r="E15" s="161">
        <v>22825.246734230768</v>
      </c>
      <c r="F15" s="504">
        <v>100</v>
      </c>
      <c r="G15" s="505">
        <f t="shared" si="0"/>
        <v>1</v>
      </c>
      <c r="H15" s="502">
        <f>ROUND(D15*G15,2)</f>
        <v>18709.22</v>
      </c>
      <c r="I15" s="503">
        <f>H15*1.22</f>
        <v>22825.2484</v>
      </c>
    </row>
    <row r="16" spans="1:13" s="437" customFormat="1" ht="26.4" customHeight="1">
      <c r="A16" s="506" t="s">
        <v>25930</v>
      </c>
      <c r="B16" s="507"/>
      <c r="C16" s="507"/>
      <c r="D16" s="508"/>
      <c r="E16" s="508"/>
      <c r="F16" s="508"/>
      <c r="G16" s="505"/>
      <c r="H16" s="508"/>
      <c r="I16" s="508"/>
    </row>
    <row r="17" spans="1:9" s="437" customFormat="1" ht="43.2" customHeight="1">
      <c r="A17" s="490"/>
      <c r="B17" s="500">
        <v>1811079</v>
      </c>
      <c r="C17" s="501" t="s">
        <v>25931</v>
      </c>
      <c r="D17" s="502">
        <f t="shared" si="4"/>
        <v>31801.074819230769</v>
      </c>
      <c r="E17" s="161">
        <v>38797.311279461537</v>
      </c>
      <c r="F17" s="504">
        <v>100</v>
      </c>
      <c r="G17" s="505">
        <f t="shared" si="0"/>
        <v>1</v>
      </c>
      <c r="H17" s="502">
        <f>ROUND(D17*G17,2)</f>
        <v>31801.07</v>
      </c>
      <c r="I17" s="503">
        <f>H17*1.22</f>
        <v>38797.305399999997</v>
      </c>
    </row>
    <row r="18" spans="1:9" s="437" customFormat="1" ht="28.8" customHeight="1">
      <c r="A18" s="506" t="s">
        <v>25932</v>
      </c>
      <c r="B18" s="507"/>
      <c r="C18" s="507"/>
      <c r="D18" s="508"/>
      <c r="E18" s="508"/>
      <c r="F18" s="508"/>
      <c r="G18" s="505"/>
      <c r="H18" s="508"/>
      <c r="I18" s="508"/>
    </row>
    <row r="19" spans="1:9" s="437" customFormat="1" ht="64.2" customHeight="1">
      <c r="A19" s="490"/>
      <c r="B19" s="511">
        <v>1811361</v>
      </c>
      <c r="C19" s="254" t="s">
        <v>25933</v>
      </c>
      <c r="D19" s="502">
        <f t="shared" si="4"/>
        <v>11484.364034274189</v>
      </c>
      <c r="E19" s="161">
        <v>14010.924121814511</v>
      </c>
      <c r="F19" s="504">
        <v>100</v>
      </c>
      <c r="G19" s="505">
        <f t="shared" si="0"/>
        <v>1</v>
      </c>
      <c r="H19" s="502">
        <f>ROUND(D19*G19,2)</f>
        <v>11484.36</v>
      </c>
      <c r="I19" s="503">
        <f>H19*1.22</f>
        <v>14010.9192</v>
      </c>
    </row>
    <row r="20" spans="1:9" s="437" customFormat="1" ht="58.2" customHeight="1">
      <c r="A20" s="490"/>
      <c r="B20" s="500">
        <v>1810334</v>
      </c>
      <c r="C20" s="501" t="s">
        <v>25934</v>
      </c>
      <c r="D20" s="502">
        <f t="shared" si="4"/>
        <v>28946.424998076913</v>
      </c>
      <c r="E20" s="161">
        <v>35314.638497653832</v>
      </c>
      <c r="F20" s="504">
        <v>100</v>
      </c>
      <c r="G20" s="505">
        <f t="shared" si="0"/>
        <v>1</v>
      </c>
      <c r="H20" s="502">
        <f t="shared" ref="H20:H21" si="7">ROUND(D20*G20,2)</f>
        <v>28946.42</v>
      </c>
      <c r="I20" s="503">
        <f t="shared" ref="I20:I21" si="8">H20*1.22</f>
        <v>35314.632399999995</v>
      </c>
    </row>
    <row r="21" spans="1:9" s="437" customFormat="1" ht="69" customHeight="1">
      <c r="A21" s="490"/>
      <c r="B21" s="500">
        <v>1810803</v>
      </c>
      <c r="C21" s="501" t="s">
        <v>25935</v>
      </c>
      <c r="D21" s="502">
        <f t="shared" si="4"/>
        <v>82973.316057692296</v>
      </c>
      <c r="E21" s="161">
        <v>101227.4455903846</v>
      </c>
      <c r="F21" s="504">
        <v>100</v>
      </c>
      <c r="G21" s="505">
        <f t="shared" si="0"/>
        <v>1</v>
      </c>
      <c r="H21" s="502">
        <f t="shared" si="7"/>
        <v>82973.320000000007</v>
      </c>
      <c r="I21" s="503">
        <f t="shared" si="8"/>
        <v>101227.4504</v>
      </c>
    </row>
    <row r="22" spans="1:9" s="437" customFormat="1" ht="30.6" customHeight="1">
      <c r="A22" s="506" t="s">
        <v>25936</v>
      </c>
      <c r="B22" s="507"/>
      <c r="C22" s="507"/>
      <c r="D22" s="508"/>
      <c r="E22" s="508"/>
      <c r="F22" s="508"/>
      <c r="G22" s="505"/>
      <c r="H22" s="508"/>
      <c r="I22" s="508"/>
    </row>
    <row r="23" spans="1:9" s="437" customFormat="1" ht="63.6" customHeight="1">
      <c r="A23" s="490"/>
      <c r="B23" s="511">
        <v>1811244</v>
      </c>
      <c r="C23" s="254" t="s">
        <v>25937</v>
      </c>
      <c r="D23" s="502">
        <f t="shared" si="4"/>
        <v>17527.825713461534</v>
      </c>
      <c r="E23" s="161">
        <v>21383.947370423073</v>
      </c>
      <c r="F23" s="504">
        <v>100</v>
      </c>
      <c r="G23" s="505">
        <f t="shared" si="0"/>
        <v>1</v>
      </c>
      <c r="H23" s="502">
        <f>ROUND(D23*G23,2)</f>
        <v>17527.830000000002</v>
      </c>
      <c r="I23" s="503">
        <f>H23*1.22</f>
        <v>21383.952600000001</v>
      </c>
    </row>
    <row r="24" spans="1:9" s="437" customFormat="1" ht="34.799999999999997" customHeight="1">
      <c r="A24" s="506" t="s">
        <v>25938</v>
      </c>
      <c r="B24" s="512"/>
      <c r="C24" s="512"/>
      <c r="D24" s="508"/>
      <c r="E24" s="508"/>
      <c r="F24" s="508"/>
      <c r="G24" s="505"/>
      <c r="H24" s="508"/>
      <c r="I24" s="508"/>
    </row>
    <row r="25" spans="1:9" s="437" customFormat="1" ht="23.4" customHeight="1">
      <c r="A25" s="513" t="s">
        <v>25939</v>
      </c>
      <c r="B25" s="514"/>
      <c r="C25" s="514"/>
      <c r="D25" s="508"/>
      <c r="E25" s="508"/>
      <c r="F25" s="508"/>
      <c r="G25" s="505"/>
      <c r="H25" s="508"/>
      <c r="I25" s="508"/>
    </row>
    <row r="26" spans="1:9" s="437" customFormat="1" ht="54.6" customHeight="1">
      <c r="A26" s="490"/>
      <c r="B26" s="500">
        <v>1811272</v>
      </c>
      <c r="C26" s="501" t="s">
        <v>25940</v>
      </c>
      <c r="D26" s="502">
        <f t="shared" si="4"/>
        <v>7959.3091953846151</v>
      </c>
      <c r="E26" s="161">
        <v>9710.3572183692304</v>
      </c>
      <c r="F26" s="504">
        <v>100</v>
      </c>
      <c r="G26" s="505">
        <f t="shared" si="0"/>
        <v>1</v>
      </c>
      <c r="H26" s="502">
        <f>ROUND(D26*G26,2)</f>
        <v>7959.31</v>
      </c>
      <c r="I26" s="503">
        <f>H26*1.22</f>
        <v>9710.3582000000006</v>
      </c>
    </row>
    <row r="27" spans="1:9" s="437" customFormat="1" ht="67.2" customHeight="1">
      <c r="A27" s="490"/>
      <c r="B27" s="515">
        <v>1860117</v>
      </c>
      <c r="C27" s="501" t="s">
        <v>25941</v>
      </c>
      <c r="D27" s="502">
        <f t="shared" si="4"/>
        <v>17685.870124999998</v>
      </c>
      <c r="E27" s="161">
        <v>21576.761552499996</v>
      </c>
      <c r="F27" s="504">
        <v>100</v>
      </c>
      <c r="G27" s="505">
        <f t="shared" si="0"/>
        <v>1</v>
      </c>
      <c r="H27" s="502">
        <f t="shared" ref="H27:H29" si="9">ROUND(D27*G27,2)</f>
        <v>17685.87</v>
      </c>
      <c r="I27" s="503">
        <f t="shared" ref="I27:I29" si="10">H27*1.22</f>
        <v>21576.761399999999</v>
      </c>
    </row>
    <row r="28" spans="1:9" s="437" customFormat="1" ht="46.95" customHeight="1">
      <c r="A28" s="732"/>
      <c r="B28" s="515">
        <v>1822039</v>
      </c>
      <c r="C28" s="501" t="s">
        <v>25942</v>
      </c>
      <c r="D28" s="502">
        <f t="shared" si="4"/>
        <v>35148.829041666664</v>
      </c>
      <c r="E28" s="161">
        <v>42881.571430833326</v>
      </c>
      <c r="F28" s="504">
        <v>100</v>
      </c>
      <c r="G28" s="505">
        <f t="shared" si="0"/>
        <v>1</v>
      </c>
      <c r="H28" s="502">
        <f t="shared" si="9"/>
        <v>35148.83</v>
      </c>
      <c r="I28" s="503">
        <f t="shared" si="10"/>
        <v>42881.5726</v>
      </c>
    </row>
    <row r="29" spans="1:9" s="437" customFormat="1" ht="46.95" customHeight="1">
      <c r="A29" s="730"/>
      <c r="B29" s="515">
        <v>1822041</v>
      </c>
      <c r="C29" s="501" t="s">
        <v>25943</v>
      </c>
      <c r="D29" s="502">
        <f t="shared" si="4"/>
        <v>33341.825416666659</v>
      </c>
      <c r="E29" s="161">
        <v>40677.027008333323</v>
      </c>
      <c r="F29" s="504">
        <v>100</v>
      </c>
      <c r="G29" s="505">
        <f t="shared" si="0"/>
        <v>1</v>
      </c>
      <c r="H29" s="502">
        <f t="shared" si="9"/>
        <v>33341.83</v>
      </c>
      <c r="I29" s="503">
        <f t="shared" si="10"/>
        <v>40677.032599999999</v>
      </c>
    </row>
    <row r="30" spans="1:9" s="437" customFormat="1" ht="62.4">
      <c r="A30" s="490"/>
      <c r="B30" s="515">
        <v>1860328</v>
      </c>
      <c r="C30" s="501" t="s">
        <v>25944</v>
      </c>
      <c r="D30" s="502">
        <f t="shared" si="4"/>
        <v>15533.007538461536</v>
      </c>
      <c r="E30" s="161">
        <v>18950.269196923073</v>
      </c>
      <c r="F30" s="504">
        <v>100</v>
      </c>
      <c r="G30" s="505">
        <f t="shared" si="0"/>
        <v>1</v>
      </c>
      <c r="H30" s="502">
        <f>ROUND(D30*G30,2)</f>
        <v>15533.01</v>
      </c>
      <c r="I30" s="503">
        <f>H30*1.22</f>
        <v>18950.272199999999</v>
      </c>
    </row>
    <row r="31" spans="1:9" s="437" customFormat="1" ht="15.6">
      <c r="A31" s="516" t="s">
        <v>25945</v>
      </c>
      <c r="B31" s="514"/>
      <c r="C31" s="514"/>
      <c r="D31" s="508"/>
      <c r="E31" s="508"/>
      <c r="F31" s="508"/>
      <c r="G31" s="505"/>
      <c r="H31" s="508"/>
      <c r="I31" s="508"/>
    </row>
    <row r="32" spans="1:9" s="437" customFormat="1" ht="54.6" customHeight="1">
      <c r="A32" s="490"/>
      <c r="B32" s="500">
        <v>1822098</v>
      </c>
      <c r="C32" s="501" t="s">
        <v>25946</v>
      </c>
      <c r="D32" s="502">
        <f t="shared" si="4"/>
        <v>9095.9830944915211</v>
      </c>
      <c r="E32" s="161">
        <v>11097.099375279655</v>
      </c>
      <c r="F32" s="504">
        <v>100</v>
      </c>
      <c r="G32" s="505">
        <f t="shared" si="0"/>
        <v>1</v>
      </c>
      <c r="H32" s="502">
        <f>ROUND(D32*G32,2)</f>
        <v>9095.98</v>
      </c>
      <c r="I32" s="503">
        <f>H32*1.22</f>
        <v>11097.095599999999</v>
      </c>
    </row>
    <row r="33" spans="1:10" s="437" customFormat="1" ht="58.8" customHeight="1">
      <c r="A33" s="490"/>
      <c r="B33" s="515">
        <v>1822200</v>
      </c>
      <c r="C33" s="501" t="s">
        <v>25947</v>
      </c>
      <c r="D33" s="502">
        <f t="shared" si="4"/>
        <v>10675.332719491524</v>
      </c>
      <c r="E33" s="161">
        <v>13023.905917779659</v>
      </c>
      <c r="F33" s="504">
        <v>100</v>
      </c>
      <c r="G33" s="505">
        <f t="shared" si="0"/>
        <v>1</v>
      </c>
      <c r="H33" s="502">
        <f t="shared" ref="H33:H34" si="11">ROUND(D33*G33,2)</f>
        <v>10675.33</v>
      </c>
      <c r="I33" s="503">
        <f t="shared" ref="I33:I34" si="12">H33*1.22</f>
        <v>13023.902599999999</v>
      </c>
    </row>
    <row r="34" spans="1:10" s="437" customFormat="1" ht="54.6" customHeight="1">
      <c r="A34" s="490"/>
      <c r="B34" s="515">
        <v>1822099</v>
      </c>
      <c r="C34" s="501" t="s">
        <v>25948</v>
      </c>
      <c r="D34" s="502">
        <f t="shared" si="4"/>
        <v>9663.4782139830477</v>
      </c>
      <c r="E34" s="161">
        <v>11789.443421059319</v>
      </c>
      <c r="F34" s="504">
        <v>100</v>
      </c>
      <c r="G34" s="505">
        <f t="shared" si="0"/>
        <v>1</v>
      </c>
      <c r="H34" s="502">
        <f t="shared" si="11"/>
        <v>9663.48</v>
      </c>
      <c r="I34" s="503">
        <f t="shared" si="12"/>
        <v>11789.445599999999</v>
      </c>
    </row>
    <row r="35" spans="1:10" s="437" customFormat="1" ht="28.2" customHeight="1">
      <c r="A35" s="517" t="s">
        <v>25949</v>
      </c>
      <c r="B35" s="508"/>
      <c r="C35" s="518"/>
      <c r="D35" s="508"/>
      <c r="E35" s="508"/>
      <c r="F35" s="508"/>
      <c r="G35" s="505"/>
      <c r="H35" s="508"/>
      <c r="I35" s="508"/>
    </row>
    <row r="36" spans="1:10" s="437" customFormat="1" ht="42" customHeight="1">
      <c r="A36" s="732"/>
      <c r="B36" s="519">
        <v>1240226</v>
      </c>
      <c r="C36" s="520" t="s">
        <v>25950</v>
      </c>
      <c r="D36" s="502">
        <f t="shared" si="4"/>
        <v>59550.005726495721</v>
      </c>
      <c r="E36" s="161">
        <v>72651.006986324777</v>
      </c>
      <c r="F36" s="504">
        <v>100</v>
      </c>
      <c r="G36" s="505">
        <f t="shared" si="0"/>
        <v>1</v>
      </c>
      <c r="H36" s="502">
        <f>ROUND(D36*G36,2)</f>
        <v>59550.01</v>
      </c>
      <c r="I36" s="503">
        <f>H36*1.22</f>
        <v>72651.012199999997</v>
      </c>
    </row>
    <row r="37" spans="1:10" s="437" customFormat="1" ht="42" customHeight="1">
      <c r="A37" s="730"/>
      <c r="B37" s="519">
        <v>1240219</v>
      </c>
      <c r="C37" s="520" t="s">
        <v>25951</v>
      </c>
      <c r="D37" s="502">
        <f t="shared" si="4"/>
        <v>59550.005726495721</v>
      </c>
      <c r="E37" s="161">
        <v>72651.006986324777</v>
      </c>
      <c r="F37" s="504">
        <v>100</v>
      </c>
      <c r="G37" s="505">
        <f t="shared" si="0"/>
        <v>1</v>
      </c>
      <c r="H37" s="502">
        <f t="shared" ref="H37:H39" si="13">ROUND(D37*G37,2)</f>
        <v>59550.01</v>
      </c>
      <c r="I37" s="503">
        <f t="shared" ref="I37:I39" si="14">H37*1.22</f>
        <v>72651.012199999997</v>
      </c>
      <c r="J37" s="438"/>
    </row>
    <row r="38" spans="1:10" s="437" customFormat="1" ht="42" customHeight="1">
      <c r="A38" s="730"/>
      <c r="B38" s="519">
        <v>1240227</v>
      </c>
      <c r="C38" s="520" t="s">
        <v>25952</v>
      </c>
      <c r="D38" s="502">
        <f t="shared" si="4"/>
        <v>66632.203601694899</v>
      </c>
      <c r="E38" s="161">
        <v>81291.288394067771</v>
      </c>
      <c r="F38" s="504">
        <v>100</v>
      </c>
      <c r="G38" s="505">
        <f t="shared" si="0"/>
        <v>1</v>
      </c>
      <c r="H38" s="502">
        <f t="shared" si="13"/>
        <v>66632.2</v>
      </c>
      <c r="I38" s="503">
        <f t="shared" si="14"/>
        <v>81291.284</v>
      </c>
    </row>
    <row r="39" spans="1:10" s="437" customFormat="1" ht="42" customHeight="1">
      <c r="A39" s="730"/>
      <c r="B39" s="519">
        <v>1240229</v>
      </c>
      <c r="C39" s="520" t="s">
        <v>25953</v>
      </c>
      <c r="D39" s="502">
        <f t="shared" si="4"/>
        <v>64647.898717948716</v>
      </c>
      <c r="E39" s="161">
        <v>78870.436435897427</v>
      </c>
      <c r="F39" s="504">
        <v>100</v>
      </c>
      <c r="G39" s="505">
        <f t="shared" si="0"/>
        <v>1</v>
      </c>
      <c r="H39" s="502">
        <f t="shared" si="13"/>
        <v>64647.9</v>
      </c>
      <c r="I39" s="503">
        <f t="shared" si="14"/>
        <v>78870.437999999995</v>
      </c>
    </row>
    <row r="40" spans="1:10" s="437" customFormat="1" ht="42" customHeight="1">
      <c r="A40" s="730"/>
      <c r="B40" s="519">
        <v>1240228</v>
      </c>
      <c r="C40" s="520" t="s">
        <v>25954</v>
      </c>
      <c r="D40" s="502">
        <f t="shared" si="4"/>
        <v>64200.37376068376</v>
      </c>
      <c r="E40" s="161">
        <v>78324.455988034184</v>
      </c>
      <c r="F40" s="504">
        <v>100</v>
      </c>
      <c r="G40" s="505">
        <f t="shared" si="0"/>
        <v>1</v>
      </c>
      <c r="H40" s="502">
        <f>ROUND(D40*G40,2)</f>
        <v>64200.37</v>
      </c>
      <c r="I40" s="503">
        <f>H40*1.22</f>
        <v>78324.451400000005</v>
      </c>
    </row>
    <row r="41" spans="1:10" s="437" customFormat="1" ht="42" customHeight="1">
      <c r="A41" s="730"/>
      <c r="B41" s="519">
        <v>1240230</v>
      </c>
      <c r="C41" s="520" t="s">
        <v>25955</v>
      </c>
      <c r="D41" s="502">
        <f t="shared" si="4"/>
        <v>74214.239364406749</v>
      </c>
      <c r="E41" s="161">
        <v>90541.372024576238</v>
      </c>
      <c r="F41" s="504">
        <v>100</v>
      </c>
      <c r="G41" s="505">
        <f t="shared" si="0"/>
        <v>1</v>
      </c>
      <c r="H41" s="502">
        <f>ROUND(D41*G41,2)</f>
        <v>74214.240000000005</v>
      </c>
      <c r="I41" s="503">
        <f>H41*1.22</f>
        <v>90541.372799999997</v>
      </c>
    </row>
    <row r="42" spans="1:10" s="437" customFormat="1" ht="54" customHeight="1">
      <c r="A42" s="490"/>
      <c r="B42" s="519">
        <v>1871412</v>
      </c>
      <c r="C42" s="520" t="s">
        <v>25956</v>
      </c>
      <c r="D42" s="502">
        <f t="shared" si="4"/>
        <v>12535.198375</v>
      </c>
      <c r="E42" s="161">
        <v>15292.9420175</v>
      </c>
      <c r="F42" s="504">
        <v>100</v>
      </c>
      <c r="G42" s="505">
        <f t="shared" si="0"/>
        <v>1</v>
      </c>
      <c r="H42" s="502">
        <f t="shared" ref="H42:H43" si="15">ROUND(D42*G42,2)</f>
        <v>12535.2</v>
      </c>
      <c r="I42" s="503">
        <f t="shared" ref="I42:I43" si="16">H42*1.22</f>
        <v>15292.944000000001</v>
      </c>
    </row>
    <row r="43" spans="1:10" s="437" customFormat="1" ht="62.4" customHeight="1">
      <c r="A43" s="490"/>
      <c r="B43" s="519">
        <v>9028412</v>
      </c>
      <c r="C43" s="520" t="s">
        <v>25957</v>
      </c>
      <c r="D43" s="502">
        <f t="shared" si="4"/>
        <v>9765.4080416666657</v>
      </c>
      <c r="E43" s="161">
        <v>11913.797810833332</v>
      </c>
      <c r="F43" s="504">
        <v>100</v>
      </c>
      <c r="G43" s="505">
        <f t="shared" si="0"/>
        <v>1</v>
      </c>
      <c r="H43" s="502">
        <f t="shared" si="15"/>
        <v>9765.41</v>
      </c>
      <c r="I43" s="503">
        <f t="shared" si="16"/>
        <v>11913.8002</v>
      </c>
    </row>
    <row r="44" spans="1:10" s="437" customFormat="1" ht="28.2" customHeight="1">
      <c r="A44" s="521" t="s">
        <v>25949</v>
      </c>
      <c r="B44" s="522"/>
      <c r="C44" s="523"/>
      <c r="D44" s="524"/>
      <c r="E44" s="524"/>
      <c r="F44" s="524"/>
      <c r="G44" s="505"/>
      <c r="H44" s="524"/>
      <c r="I44" s="524"/>
    </row>
    <row r="45" spans="1:10" s="437" customFormat="1" ht="42" customHeight="1">
      <c r="A45" s="732"/>
      <c r="B45" s="519">
        <v>1240238</v>
      </c>
      <c r="C45" s="525" t="s">
        <v>25958</v>
      </c>
      <c r="D45" s="502">
        <f t="shared" si="4"/>
        <v>25739.589354838707</v>
      </c>
      <c r="E45" s="161">
        <v>31402.299012903222</v>
      </c>
      <c r="F45" s="504">
        <v>100</v>
      </c>
      <c r="G45" s="505">
        <f t="shared" si="0"/>
        <v>1</v>
      </c>
      <c r="H45" s="502">
        <f>ROUND(D45*G45,2)</f>
        <v>25739.59</v>
      </c>
      <c r="I45" s="503">
        <f>H45*1.22</f>
        <v>31402.299800000001</v>
      </c>
    </row>
    <row r="46" spans="1:10" s="437" customFormat="1" ht="55.2" customHeight="1">
      <c r="A46" s="730"/>
      <c r="B46" s="519">
        <v>1240237</v>
      </c>
      <c r="C46" s="525" t="s">
        <v>25959</v>
      </c>
      <c r="D46" s="502">
        <f t="shared" si="4"/>
        <v>27782.049637096774</v>
      </c>
      <c r="E46" s="161">
        <v>33894.100557258062</v>
      </c>
      <c r="F46" s="504">
        <v>100</v>
      </c>
      <c r="G46" s="505">
        <f t="shared" si="0"/>
        <v>1</v>
      </c>
      <c r="H46" s="502">
        <f t="shared" ref="H46:H48" si="17">ROUND(D46*G46,2)</f>
        <v>27782.05</v>
      </c>
      <c r="I46" s="503">
        <f t="shared" ref="I46:I48" si="18">H46*1.22</f>
        <v>33894.100999999995</v>
      </c>
    </row>
    <row r="47" spans="1:10" s="437" customFormat="1" ht="51" customHeight="1">
      <c r="A47" s="730"/>
      <c r="B47" s="519">
        <v>1240239</v>
      </c>
      <c r="C47" s="525" t="s">
        <v>25960</v>
      </c>
      <c r="D47" s="502">
        <f t="shared" si="4"/>
        <v>29406.838266129031</v>
      </c>
      <c r="E47" s="161">
        <v>35876.342684677416</v>
      </c>
      <c r="F47" s="504">
        <v>100</v>
      </c>
      <c r="G47" s="505">
        <f t="shared" si="0"/>
        <v>1</v>
      </c>
      <c r="H47" s="502">
        <f t="shared" si="17"/>
        <v>29406.84</v>
      </c>
      <c r="I47" s="503">
        <f t="shared" si="18"/>
        <v>35876.344799999999</v>
      </c>
    </row>
    <row r="48" spans="1:10" s="437" customFormat="1" ht="81.599999999999994" customHeight="1">
      <c r="A48" s="490"/>
      <c r="B48" s="519">
        <v>1246145</v>
      </c>
      <c r="C48" s="525" t="s">
        <v>25961</v>
      </c>
      <c r="D48" s="502">
        <f t="shared" si="4"/>
        <v>45631.055319230778</v>
      </c>
      <c r="E48" s="526">
        <v>55669.887489461544</v>
      </c>
      <c r="F48" s="504">
        <v>100</v>
      </c>
      <c r="G48" s="505">
        <f t="shared" si="0"/>
        <v>1</v>
      </c>
      <c r="H48" s="502">
        <f t="shared" si="17"/>
        <v>45631.06</v>
      </c>
      <c r="I48" s="503">
        <f t="shared" si="18"/>
        <v>55669.893199999999</v>
      </c>
    </row>
    <row r="49" spans="1:9" s="437" customFormat="1" ht="39.6" customHeight="1">
      <c r="A49" s="490"/>
      <c r="B49" s="527">
        <v>9028493</v>
      </c>
      <c r="C49" s="528" t="s">
        <v>25962</v>
      </c>
      <c r="D49" s="502">
        <f t="shared" si="4"/>
        <v>0</v>
      </c>
      <c r="E49" s="529"/>
      <c r="F49" s="504">
        <v>100</v>
      </c>
      <c r="G49" s="505">
        <f t="shared" si="0"/>
        <v>1</v>
      </c>
      <c r="H49" s="502">
        <f>ROUND(D49*G49,2)</f>
        <v>0</v>
      </c>
      <c r="I49" s="503">
        <f>H49*1.22</f>
        <v>0</v>
      </c>
    </row>
    <row r="50" spans="1:9" s="437" customFormat="1" ht="39.6" customHeight="1">
      <c r="A50" s="490"/>
      <c r="B50" s="519">
        <v>9028921</v>
      </c>
      <c r="C50" s="525" t="s">
        <v>25963</v>
      </c>
      <c r="D50" s="502">
        <f t="shared" si="4"/>
        <v>0</v>
      </c>
      <c r="E50" s="529"/>
      <c r="F50" s="504">
        <v>100</v>
      </c>
      <c r="G50" s="505">
        <f t="shared" si="0"/>
        <v>1</v>
      </c>
      <c r="H50" s="502">
        <f>ROUND(D50*G50,2)</f>
        <v>0</v>
      </c>
      <c r="I50" s="503">
        <f t="shared" ref="I50" si="19">H50*1.22</f>
        <v>0</v>
      </c>
    </row>
    <row r="51" spans="1:9" s="437" customFormat="1" ht="24.6" customHeight="1">
      <c r="A51" s="530" t="s">
        <v>25964</v>
      </c>
      <c r="B51" s="531"/>
      <c r="C51" s="532"/>
      <c r="D51" s="531"/>
      <c r="E51" s="531"/>
      <c r="F51" s="531"/>
      <c r="G51" s="505"/>
      <c r="H51" s="531"/>
      <c r="I51" s="531"/>
    </row>
    <row r="52" spans="1:9" s="437" customFormat="1" ht="72.599999999999994" customHeight="1">
      <c r="A52" s="490"/>
      <c r="B52" s="519">
        <v>1002353</v>
      </c>
      <c r="C52" s="533" t="s">
        <v>25965</v>
      </c>
      <c r="D52" s="502">
        <f t="shared" si="4"/>
        <v>78500.965668461518</v>
      </c>
      <c r="E52" s="161">
        <v>95771.178115523042</v>
      </c>
      <c r="F52" s="504">
        <v>100</v>
      </c>
      <c r="G52" s="505">
        <f t="shared" si="0"/>
        <v>1</v>
      </c>
      <c r="H52" s="502">
        <f>ROUND(D52*G52,2)</f>
        <v>78500.97</v>
      </c>
      <c r="I52" s="503">
        <f>H52*1.22</f>
        <v>95771.183399999994</v>
      </c>
    </row>
    <row r="53" spans="1:9" s="437" customFormat="1" ht="47.4" customHeight="1">
      <c r="A53" s="490"/>
      <c r="B53" s="519">
        <v>9026476</v>
      </c>
      <c r="C53" s="525" t="s">
        <v>25966</v>
      </c>
      <c r="D53" s="502">
        <f t="shared" si="4"/>
        <v>42545.030230769233</v>
      </c>
      <c r="E53" s="161">
        <v>51904.936881538459</v>
      </c>
      <c r="F53" s="504">
        <v>100</v>
      </c>
      <c r="G53" s="505">
        <f t="shared" si="0"/>
        <v>1</v>
      </c>
      <c r="H53" s="502">
        <f t="shared" ref="H53:H54" si="20">ROUND(D53*G53,2)</f>
        <v>42545.03</v>
      </c>
      <c r="I53" s="503">
        <f t="shared" ref="I53" si="21">H53*1.22</f>
        <v>51904.936600000001</v>
      </c>
    </row>
    <row r="54" spans="1:9" s="437" customFormat="1" ht="47.4" customHeight="1" thickBot="1">
      <c r="A54" s="534"/>
      <c r="B54" s="535">
        <v>1003184</v>
      </c>
      <c r="C54" s="536" t="s">
        <v>25967</v>
      </c>
      <c r="D54" s="537">
        <f t="shared" si="4"/>
        <v>0</v>
      </c>
      <c r="E54" s="388"/>
      <c r="F54" s="538">
        <v>100</v>
      </c>
      <c r="G54" s="539">
        <f t="shared" si="0"/>
        <v>1</v>
      </c>
      <c r="H54" s="537">
        <f t="shared" si="20"/>
        <v>0</v>
      </c>
      <c r="I54" s="540">
        <f>H54*1.22</f>
        <v>0</v>
      </c>
    </row>
    <row r="55" spans="1:9" s="545" customFormat="1" ht="30" customHeight="1">
      <c r="A55" s="753" t="s">
        <v>25968</v>
      </c>
      <c r="B55" s="753"/>
      <c r="C55" s="753"/>
      <c r="D55" s="753"/>
      <c r="E55" s="753"/>
      <c r="F55" s="753"/>
      <c r="G55" s="753"/>
      <c r="H55" s="753"/>
      <c r="I55" s="753"/>
    </row>
    <row r="56" spans="1:9" s="545" customFormat="1" ht="30" customHeight="1">
      <c r="A56" s="754" t="s">
        <v>25969</v>
      </c>
      <c r="B56" s="754"/>
      <c r="C56" s="754"/>
      <c r="D56" s="754"/>
      <c r="E56" s="754"/>
      <c r="F56" s="754"/>
      <c r="G56" s="754"/>
      <c r="H56" s="754"/>
      <c r="I56" s="754"/>
    </row>
    <row r="57" spans="1:9" ht="47.4" customHeight="1">
      <c r="B57" s="546" t="s">
        <v>25970</v>
      </c>
      <c r="C57" s="547" t="s">
        <v>25996</v>
      </c>
      <c r="D57" s="548">
        <f>E57/1.22</f>
        <v>9696.7213114754104</v>
      </c>
      <c r="E57" s="549">
        <v>11830</v>
      </c>
      <c r="F57" s="546">
        <v>101</v>
      </c>
      <c r="G57" s="505">
        <f>1-HLOOKUP(F57,$H$1:$J$2,2,FALSE)</f>
        <v>1</v>
      </c>
      <c r="H57" s="548">
        <f>ROUND(D57*G57,2)</f>
        <v>9696.7199999999993</v>
      </c>
      <c r="I57" s="549">
        <f>H57*1.22</f>
        <v>11829.998399999999</v>
      </c>
    </row>
    <row r="58" spans="1:9" ht="47.4" customHeight="1">
      <c r="B58" s="546" t="s">
        <v>25971</v>
      </c>
      <c r="C58" s="547" t="s">
        <v>25997</v>
      </c>
      <c r="D58" s="548">
        <f t="shared" ref="D58:D80" si="22">E58/1.22</f>
        <v>11508.196721311475</v>
      </c>
      <c r="E58" s="549">
        <v>14040</v>
      </c>
      <c r="F58" s="546">
        <v>101</v>
      </c>
      <c r="G58" s="505">
        <f t="shared" ref="G58:G80" si="23">1-HLOOKUP(F58,$H$1:$J$2,2,FALSE)</f>
        <v>1</v>
      </c>
      <c r="H58" s="548">
        <f t="shared" ref="H58:H80" si="24">ROUND(D58*G58,2)</f>
        <v>11508.2</v>
      </c>
      <c r="I58" s="549">
        <f t="shared" ref="I58:I80" si="25">H58*1.22</f>
        <v>14040.004000000001</v>
      </c>
    </row>
    <row r="59" spans="1:9" ht="47.4" customHeight="1">
      <c r="B59" s="546" t="s">
        <v>25972</v>
      </c>
      <c r="C59" s="547" t="s">
        <v>25998</v>
      </c>
      <c r="D59" s="548">
        <f t="shared" si="22"/>
        <v>13426.229508196722</v>
      </c>
      <c r="E59" s="549">
        <v>16380</v>
      </c>
      <c r="F59" s="546">
        <v>101</v>
      </c>
      <c r="G59" s="505">
        <f t="shared" si="23"/>
        <v>1</v>
      </c>
      <c r="H59" s="548">
        <f t="shared" si="24"/>
        <v>13426.23</v>
      </c>
      <c r="I59" s="549">
        <f t="shared" si="25"/>
        <v>16380.000599999999</v>
      </c>
    </row>
    <row r="60" spans="1:9" ht="47.4" customHeight="1">
      <c r="B60" s="546" t="s">
        <v>25973</v>
      </c>
      <c r="C60" s="547" t="s">
        <v>25999</v>
      </c>
      <c r="D60" s="548">
        <f t="shared" si="22"/>
        <v>15237.704918032787</v>
      </c>
      <c r="E60" s="549">
        <v>18590</v>
      </c>
      <c r="F60" s="546">
        <v>101</v>
      </c>
      <c r="G60" s="505">
        <f t="shared" si="23"/>
        <v>1</v>
      </c>
      <c r="H60" s="548">
        <f t="shared" si="24"/>
        <v>15237.7</v>
      </c>
      <c r="I60" s="549">
        <f t="shared" si="25"/>
        <v>18589.993999999999</v>
      </c>
    </row>
    <row r="61" spans="1:9" ht="47.4" customHeight="1">
      <c r="B61" s="546" t="s">
        <v>25974</v>
      </c>
      <c r="C61" s="547" t="s">
        <v>26000</v>
      </c>
      <c r="D61" s="548">
        <f t="shared" si="22"/>
        <v>17155.737704918032</v>
      </c>
      <c r="E61" s="549">
        <v>20930</v>
      </c>
      <c r="F61" s="546">
        <v>101</v>
      </c>
      <c r="G61" s="505">
        <f t="shared" si="23"/>
        <v>1</v>
      </c>
      <c r="H61" s="548">
        <f t="shared" si="24"/>
        <v>17155.740000000002</v>
      </c>
      <c r="I61" s="549">
        <f t="shared" si="25"/>
        <v>20930.002800000002</v>
      </c>
    </row>
    <row r="62" spans="1:9" ht="47.4" customHeight="1">
      <c r="B62" s="546" t="s">
        <v>25975</v>
      </c>
      <c r="C62" s="547" t="s">
        <v>26001</v>
      </c>
      <c r="D62" s="548">
        <f t="shared" si="22"/>
        <v>18967.2131147541</v>
      </c>
      <c r="E62" s="549">
        <v>23140</v>
      </c>
      <c r="F62" s="546">
        <v>101</v>
      </c>
      <c r="G62" s="505">
        <f t="shared" si="23"/>
        <v>1</v>
      </c>
      <c r="H62" s="548">
        <f t="shared" si="24"/>
        <v>18967.21</v>
      </c>
      <c r="I62" s="549">
        <f t="shared" si="25"/>
        <v>23139.996199999998</v>
      </c>
    </row>
    <row r="63" spans="1:9" ht="47.4" customHeight="1">
      <c r="B63" s="546" t="s">
        <v>25976</v>
      </c>
      <c r="C63" s="547" t="s">
        <v>26002</v>
      </c>
      <c r="D63" s="548">
        <f t="shared" si="22"/>
        <v>20778.688524590165</v>
      </c>
      <c r="E63" s="549">
        <v>25350</v>
      </c>
      <c r="F63" s="546">
        <v>101</v>
      </c>
      <c r="G63" s="505">
        <f t="shared" si="23"/>
        <v>1</v>
      </c>
      <c r="H63" s="548">
        <f t="shared" si="24"/>
        <v>20778.689999999999</v>
      </c>
      <c r="I63" s="549">
        <f t="shared" si="25"/>
        <v>25350.001799999998</v>
      </c>
    </row>
    <row r="64" spans="1:9" ht="47.4" customHeight="1">
      <c r="B64" s="546" t="s">
        <v>25977</v>
      </c>
      <c r="C64" s="547" t="s">
        <v>26003</v>
      </c>
      <c r="D64" s="548">
        <f t="shared" si="22"/>
        <v>22696.721311475409</v>
      </c>
      <c r="E64" s="549">
        <v>27690</v>
      </c>
      <c r="F64" s="546">
        <v>101</v>
      </c>
      <c r="G64" s="505">
        <f t="shared" si="23"/>
        <v>1</v>
      </c>
      <c r="H64" s="548">
        <f t="shared" si="24"/>
        <v>22696.720000000001</v>
      </c>
      <c r="I64" s="549">
        <f t="shared" si="25"/>
        <v>27689.9984</v>
      </c>
    </row>
    <row r="65" spans="2:9" ht="47.4" customHeight="1">
      <c r="B65" s="546" t="s">
        <v>25978</v>
      </c>
      <c r="C65" s="547" t="s">
        <v>26004</v>
      </c>
      <c r="D65" s="548">
        <f t="shared" si="22"/>
        <v>24508.196721311477</v>
      </c>
      <c r="E65" s="549">
        <v>29900</v>
      </c>
      <c r="F65" s="546">
        <v>101</v>
      </c>
      <c r="G65" s="505">
        <f t="shared" si="23"/>
        <v>1</v>
      </c>
      <c r="H65" s="548">
        <f t="shared" si="24"/>
        <v>24508.2</v>
      </c>
      <c r="I65" s="549">
        <f t="shared" si="25"/>
        <v>29900.004000000001</v>
      </c>
    </row>
    <row r="66" spans="2:9" ht="47.4" customHeight="1">
      <c r="B66" s="546" t="s">
        <v>25979</v>
      </c>
      <c r="C66" s="547" t="s">
        <v>26005</v>
      </c>
      <c r="D66" s="548">
        <f t="shared" si="22"/>
        <v>26426.22950819672</v>
      </c>
      <c r="E66" s="549">
        <v>32240</v>
      </c>
      <c r="F66" s="546">
        <v>101</v>
      </c>
      <c r="G66" s="505">
        <f t="shared" si="23"/>
        <v>1</v>
      </c>
      <c r="H66" s="548">
        <f t="shared" si="24"/>
        <v>26426.23</v>
      </c>
      <c r="I66" s="549">
        <f t="shared" si="25"/>
        <v>32240.000599999999</v>
      </c>
    </row>
    <row r="67" spans="2:9" ht="47.4" customHeight="1">
      <c r="B67" s="546" t="s">
        <v>25980</v>
      </c>
      <c r="C67" s="547" t="s">
        <v>26006</v>
      </c>
      <c r="D67" s="548">
        <f t="shared" si="22"/>
        <v>28237.704918032789</v>
      </c>
      <c r="E67" s="549">
        <v>34450</v>
      </c>
      <c r="F67" s="546">
        <v>101</v>
      </c>
      <c r="G67" s="505">
        <f t="shared" si="23"/>
        <v>1</v>
      </c>
      <c r="H67" s="548">
        <f t="shared" si="24"/>
        <v>28237.7</v>
      </c>
      <c r="I67" s="549">
        <f t="shared" si="25"/>
        <v>34449.993999999999</v>
      </c>
    </row>
    <row r="68" spans="2:9" ht="47.4" customHeight="1">
      <c r="B68" s="546" t="s">
        <v>25981</v>
      </c>
      <c r="C68" s="547" t="s">
        <v>26007</v>
      </c>
      <c r="D68" s="548">
        <f t="shared" si="22"/>
        <v>30049.180327868853</v>
      </c>
      <c r="E68" s="549">
        <v>36660</v>
      </c>
      <c r="F68" s="546">
        <v>101</v>
      </c>
      <c r="G68" s="505">
        <f t="shared" si="23"/>
        <v>1</v>
      </c>
      <c r="H68" s="548">
        <f t="shared" si="24"/>
        <v>30049.18</v>
      </c>
      <c r="I68" s="549">
        <f t="shared" si="25"/>
        <v>36659.999600000003</v>
      </c>
    </row>
    <row r="69" spans="2:9" ht="47.4" customHeight="1">
      <c r="B69" s="546" t="s">
        <v>25982</v>
      </c>
      <c r="C69" s="547" t="s">
        <v>26008</v>
      </c>
      <c r="D69" s="548">
        <f t="shared" si="22"/>
        <v>31967.2131147541</v>
      </c>
      <c r="E69" s="549">
        <v>39000</v>
      </c>
      <c r="F69" s="546">
        <v>101</v>
      </c>
      <c r="G69" s="505">
        <f t="shared" si="23"/>
        <v>1</v>
      </c>
      <c r="H69" s="548">
        <f t="shared" si="24"/>
        <v>31967.21</v>
      </c>
      <c r="I69" s="549">
        <f t="shared" si="25"/>
        <v>38999.996200000001</v>
      </c>
    </row>
    <row r="70" spans="2:9" ht="47.4" customHeight="1">
      <c r="B70" s="546" t="s">
        <v>25983</v>
      </c>
      <c r="C70" s="547" t="s">
        <v>26009</v>
      </c>
      <c r="D70" s="548">
        <f t="shared" si="22"/>
        <v>34631.147540983606</v>
      </c>
      <c r="E70" s="549">
        <v>42250</v>
      </c>
      <c r="F70" s="546">
        <v>101</v>
      </c>
      <c r="G70" s="505">
        <f t="shared" si="23"/>
        <v>1</v>
      </c>
      <c r="H70" s="548">
        <f t="shared" si="24"/>
        <v>34631.15</v>
      </c>
      <c r="I70" s="549">
        <f t="shared" si="25"/>
        <v>42250.003000000004</v>
      </c>
    </row>
    <row r="71" spans="2:9" ht="47.4" customHeight="1">
      <c r="B71" s="546" t="s">
        <v>25984</v>
      </c>
      <c r="C71" s="547" t="s">
        <v>26010</v>
      </c>
      <c r="D71" s="548">
        <f t="shared" si="22"/>
        <v>36442.62295081967</v>
      </c>
      <c r="E71" s="549">
        <v>44460</v>
      </c>
      <c r="F71" s="546">
        <v>101</v>
      </c>
      <c r="G71" s="505">
        <f t="shared" si="23"/>
        <v>1</v>
      </c>
      <c r="H71" s="548">
        <f t="shared" si="24"/>
        <v>36442.620000000003</v>
      </c>
      <c r="I71" s="549">
        <f t="shared" si="25"/>
        <v>44459.996400000004</v>
      </c>
    </row>
    <row r="72" spans="2:9" ht="47.4" customHeight="1">
      <c r="B72" s="546" t="s">
        <v>25985</v>
      </c>
      <c r="C72" s="547" t="s">
        <v>26011</v>
      </c>
      <c r="D72" s="548">
        <f t="shared" si="22"/>
        <v>38254.098360655742</v>
      </c>
      <c r="E72" s="549">
        <v>46670</v>
      </c>
      <c r="F72" s="546">
        <v>101</v>
      </c>
      <c r="G72" s="505">
        <f t="shared" si="23"/>
        <v>1</v>
      </c>
      <c r="H72" s="548">
        <f t="shared" si="24"/>
        <v>38254.1</v>
      </c>
      <c r="I72" s="549">
        <f t="shared" si="25"/>
        <v>46670.002</v>
      </c>
    </row>
    <row r="73" spans="2:9" ht="47.4" customHeight="1">
      <c r="B73" s="546" t="s">
        <v>25986</v>
      </c>
      <c r="C73" s="547" t="s">
        <v>26012</v>
      </c>
      <c r="D73" s="548">
        <f t="shared" si="22"/>
        <v>40172.131147540982</v>
      </c>
      <c r="E73" s="549">
        <v>49010</v>
      </c>
      <c r="F73" s="546">
        <v>101</v>
      </c>
      <c r="G73" s="505">
        <f t="shared" si="23"/>
        <v>1</v>
      </c>
      <c r="H73" s="548">
        <f t="shared" si="24"/>
        <v>40172.129999999997</v>
      </c>
      <c r="I73" s="549">
        <f t="shared" si="25"/>
        <v>49009.998599999999</v>
      </c>
    </row>
    <row r="74" spans="2:9" ht="47.4" customHeight="1">
      <c r="B74" s="546" t="s">
        <v>25987</v>
      </c>
      <c r="C74" s="547" t="s">
        <v>26013</v>
      </c>
      <c r="D74" s="548">
        <f t="shared" si="22"/>
        <v>41983.606557377047</v>
      </c>
      <c r="E74" s="549">
        <v>51220</v>
      </c>
      <c r="F74" s="546">
        <v>101</v>
      </c>
      <c r="G74" s="505">
        <f t="shared" si="23"/>
        <v>1</v>
      </c>
      <c r="H74" s="548">
        <f t="shared" si="24"/>
        <v>41983.61</v>
      </c>
      <c r="I74" s="549">
        <f t="shared" si="25"/>
        <v>51220.004200000003</v>
      </c>
    </row>
    <row r="75" spans="2:9" ht="47.4" customHeight="1">
      <c r="B75" s="546" t="s">
        <v>25988</v>
      </c>
      <c r="C75" s="547" t="s">
        <v>26014</v>
      </c>
      <c r="D75" s="548">
        <f t="shared" si="22"/>
        <v>43901.639344262294</v>
      </c>
      <c r="E75" s="549">
        <v>53560</v>
      </c>
      <c r="F75" s="546">
        <v>101</v>
      </c>
      <c r="G75" s="505">
        <f t="shared" si="23"/>
        <v>1</v>
      </c>
      <c r="H75" s="548">
        <f t="shared" si="24"/>
        <v>43901.64</v>
      </c>
      <c r="I75" s="549">
        <f t="shared" si="25"/>
        <v>53560.000800000002</v>
      </c>
    </row>
    <row r="76" spans="2:9" ht="47.4" customHeight="1">
      <c r="B76" s="546" t="s">
        <v>25989</v>
      </c>
      <c r="C76" s="547" t="s">
        <v>26015</v>
      </c>
      <c r="D76" s="548">
        <f t="shared" si="22"/>
        <v>45713.114754098358</v>
      </c>
      <c r="E76" s="549">
        <v>55770</v>
      </c>
      <c r="F76" s="546">
        <v>101</v>
      </c>
      <c r="G76" s="505">
        <f t="shared" si="23"/>
        <v>1</v>
      </c>
      <c r="H76" s="548">
        <f t="shared" si="24"/>
        <v>45713.11</v>
      </c>
      <c r="I76" s="549">
        <f t="shared" si="25"/>
        <v>55769.994200000001</v>
      </c>
    </row>
    <row r="77" spans="2:9" ht="47.4" customHeight="1">
      <c r="B77" s="546" t="s">
        <v>25990</v>
      </c>
      <c r="C77" s="547" t="s">
        <v>26016</v>
      </c>
      <c r="D77" s="548">
        <f t="shared" si="22"/>
        <v>47524.59016393443</v>
      </c>
      <c r="E77" s="549">
        <v>57980</v>
      </c>
      <c r="F77" s="546">
        <v>101</v>
      </c>
      <c r="G77" s="505">
        <f t="shared" si="23"/>
        <v>1</v>
      </c>
      <c r="H77" s="548">
        <f t="shared" si="24"/>
        <v>47524.59</v>
      </c>
      <c r="I77" s="549">
        <f t="shared" si="25"/>
        <v>57979.999799999998</v>
      </c>
    </row>
    <row r="78" spans="2:9" ht="47.4" customHeight="1">
      <c r="B78" s="546" t="s">
        <v>25991</v>
      </c>
      <c r="C78" s="547" t="s">
        <v>26017</v>
      </c>
      <c r="D78" s="548">
        <f t="shared" si="22"/>
        <v>49442.62295081967</v>
      </c>
      <c r="E78" s="549">
        <v>60320</v>
      </c>
      <c r="F78" s="546">
        <v>101</v>
      </c>
      <c r="G78" s="505">
        <f t="shared" si="23"/>
        <v>1</v>
      </c>
      <c r="H78" s="548">
        <f t="shared" si="24"/>
        <v>49442.62</v>
      </c>
      <c r="I78" s="549">
        <f t="shared" si="25"/>
        <v>60319.996400000004</v>
      </c>
    </row>
    <row r="79" spans="2:9" ht="47.4" customHeight="1">
      <c r="B79" s="546" t="s">
        <v>25992</v>
      </c>
      <c r="C79" s="547" t="s">
        <v>26018</v>
      </c>
      <c r="D79" s="548">
        <f t="shared" si="22"/>
        <v>51254.098360655742</v>
      </c>
      <c r="E79" s="549">
        <v>62530</v>
      </c>
      <c r="F79" s="546">
        <v>101</v>
      </c>
      <c r="G79" s="505">
        <f t="shared" si="23"/>
        <v>1</v>
      </c>
      <c r="H79" s="548">
        <f t="shared" si="24"/>
        <v>51254.1</v>
      </c>
      <c r="I79" s="549">
        <f t="shared" si="25"/>
        <v>62530.002</v>
      </c>
    </row>
    <row r="80" spans="2:9" ht="47.4" customHeight="1" thickBot="1">
      <c r="B80" s="550" t="s">
        <v>25993</v>
      </c>
      <c r="C80" s="551" t="s">
        <v>26019</v>
      </c>
      <c r="D80" s="552">
        <f t="shared" si="22"/>
        <v>53065.573770491806</v>
      </c>
      <c r="E80" s="553">
        <v>64740</v>
      </c>
      <c r="F80" s="550">
        <v>101</v>
      </c>
      <c r="G80" s="539">
        <f t="shared" si="23"/>
        <v>1</v>
      </c>
      <c r="H80" s="552">
        <f t="shared" si="24"/>
        <v>53065.57</v>
      </c>
      <c r="I80" s="553">
        <f t="shared" si="25"/>
        <v>64739.9954</v>
      </c>
    </row>
    <row r="81" spans="5:5" ht="15">
      <c r="E81" s="499"/>
    </row>
    <row r="82" spans="5:5" ht="15">
      <c r="E82" s="499"/>
    </row>
    <row r="83" spans="5:5" ht="15">
      <c r="E83" s="499"/>
    </row>
    <row r="84" spans="5:5" ht="15">
      <c r="E84" s="499"/>
    </row>
    <row r="85" spans="5:5" ht="15">
      <c r="E85" s="499"/>
    </row>
    <row r="86" spans="5:5" ht="15">
      <c r="E86" s="499"/>
    </row>
    <row r="87" spans="5:5" ht="15">
      <c r="E87" s="499"/>
    </row>
    <row r="88" spans="5:5" ht="15">
      <c r="E88" s="499"/>
    </row>
    <row r="89" spans="5:5" ht="15">
      <c r="E89" s="499"/>
    </row>
    <row r="90" spans="5:5" ht="15">
      <c r="E90" s="499"/>
    </row>
    <row r="91" spans="5:5" ht="15">
      <c r="E91" s="499"/>
    </row>
    <row r="92" spans="5:5" ht="15">
      <c r="E92" s="499"/>
    </row>
    <row r="93" spans="5:5" ht="15">
      <c r="E93" s="499"/>
    </row>
    <row r="94" spans="5:5" ht="15">
      <c r="E94" s="499"/>
    </row>
    <row r="95" spans="5:5" ht="15">
      <c r="E95" s="499"/>
    </row>
    <row r="96" spans="5:5" ht="15">
      <c r="E96" s="499"/>
    </row>
    <row r="97" spans="5:5" ht="15">
      <c r="E97" s="499"/>
    </row>
    <row r="98" spans="5:5" ht="15">
      <c r="E98" s="499"/>
    </row>
    <row r="99" spans="5:5" ht="15">
      <c r="E99" s="499"/>
    </row>
    <row r="100" spans="5:5" ht="15">
      <c r="E100" s="499"/>
    </row>
    <row r="101" spans="5:5" ht="15">
      <c r="E101" s="499"/>
    </row>
    <row r="102" spans="5:5" ht="15">
      <c r="E102" s="499"/>
    </row>
    <row r="103" spans="5:5" ht="15">
      <c r="E103" s="499"/>
    </row>
    <row r="104" spans="5:5" ht="15">
      <c r="E104" s="499"/>
    </row>
    <row r="105" spans="5:5" ht="15">
      <c r="E105" s="499"/>
    </row>
    <row r="106" spans="5:5" ht="15">
      <c r="E106" s="499"/>
    </row>
    <row r="107" spans="5:5" ht="15">
      <c r="E107" s="499"/>
    </row>
    <row r="108" spans="5:5" ht="15">
      <c r="E108" s="499"/>
    </row>
    <row r="109" spans="5:5" ht="15">
      <c r="E109" s="499"/>
    </row>
    <row r="110" spans="5:5" ht="15">
      <c r="E110" s="499"/>
    </row>
    <row r="111" spans="5:5" ht="15">
      <c r="E111" s="499"/>
    </row>
    <row r="112" spans="5:5" ht="15">
      <c r="E112" s="499"/>
    </row>
    <row r="113" spans="5:5" ht="15">
      <c r="E113" s="499"/>
    </row>
    <row r="114" spans="5:5" ht="15">
      <c r="E114" s="499"/>
    </row>
    <row r="115" spans="5:5" ht="15">
      <c r="E115" s="499"/>
    </row>
    <row r="116" spans="5:5" ht="15">
      <c r="E116" s="499"/>
    </row>
    <row r="117" spans="5:5" ht="15">
      <c r="E117" s="499"/>
    </row>
    <row r="118" spans="5:5" ht="15">
      <c r="E118" s="499"/>
    </row>
    <row r="119" spans="5:5" ht="15">
      <c r="E119" s="499"/>
    </row>
    <row r="120" spans="5:5" ht="15">
      <c r="E120" s="499"/>
    </row>
    <row r="121" spans="5:5" ht="15">
      <c r="E121" s="499"/>
    </row>
    <row r="122" spans="5:5" ht="15">
      <c r="E122" s="499"/>
    </row>
    <row r="123" spans="5:5" ht="15">
      <c r="E123" s="499"/>
    </row>
    <row r="124" spans="5:5" ht="15">
      <c r="E124" s="499"/>
    </row>
    <row r="125" spans="5:5" ht="15">
      <c r="E125" s="499"/>
    </row>
    <row r="126" spans="5:5" ht="15">
      <c r="E126" s="499"/>
    </row>
    <row r="127" spans="5:5" ht="15">
      <c r="E127" s="499"/>
    </row>
    <row r="128" spans="5:5" ht="15">
      <c r="E128" s="499"/>
    </row>
    <row r="129" spans="5:5" ht="15">
      <c r="E129" s="499"/>
    </row>
    <row r="130" spans="5:5" ht="15">
      <c r="E130" s="499"/>
    </row>
    <row r="131" spans="5:5" ht="15">
      <c r="E131" s="499"/>
    </row>
    <row r="132" spans="5:5" ht="15">
      <c r="E132" s="499"/>
    </row>
    <row r="133" spans="5:5" ht="15">
      <c r="E133" s="499"/>
    </row>
    <row r="134" spans="5:5" ht="15">
      <c r="E134" s="499"/>
    </row>
    <row r="135" spans="5:5" ht="15">
      <c r="E135" s="499"/>
    </row>
    <row r="136" spans="5:5" ht="15">
      <c r="E136" s="499"/>
    </row>
    <row r="137" spans="5:5" ht="15">
      <c r="E137" s="499"/>
    </row>
    <row r="138" spans="5:5" ht="15">
      <c r="E138" s="499"/>
    </row>
    <row r="139" spans="5:5" ht="15">
      <c r="E139" s="499"/>
    </row>
    <row r="140" spans="5:5" ht="15">
      <c r="E140" s="499"/>
    </row>
    <row r="141" spans="5:5" ht="15">
      <c r="E141" s="499"/>
    </row>
    <row r="142" spans="5:5" ht="15">
      <c r="E142" s="499"/>
    </row>
    <row r="143" spans="5:5" ht="15">
      <c r="E143" s="499"/>
    </row>
    <row r="144" spans="5:5" ht="15">
      <c r="E144" s="499"/>
    </row>
    <row r="145" spans="5:5" ht="15">
      <c r="E145" s="499"/>
    </row>
    <row r="146" spans="5:5" ht="15">
      <c r="E146" s="499"/>
    </row>
    <row r="147" spans="5:5" ht="15">
      <c r="E147" s="499"/>
    </row>
    <row r="148" spans="5:5" ht="15">
      <c r="E148" s="499"/>
    </row>
    <row r="149" spans="5:5" ht="15">
      <c r="E149" s="499"/>
    </row>
    <row r="150" spans="5:5" ht="15">
      <c r="E150" s="499"/>
    </row>
    <row r="151" spans="5:5" ht="15">
      <c r="E151" s="499"/>
    </row>
    <row r="152" spans="5:5" ht="15">
      <c r="E152" s="499"/>
    </row>
    <row r="153" spans="5:5" ht="15">
      <c r="E153" s="499"/>
    </row>
    <row r="154" spans="5:5" ht="15">
      <c r="E154" s="499"/>
    </row>
    <row r="155" spans="5:5" ht="15">
      <c r="E155" s="499"/>
    </row>
    <row r="156" spans="5:5" ht="15">
      <c r="E156" s="499"/>
    </row>
    <row r="157" spans="5:5" ht="15">
      <c r="E157" s="499"/>
    </row>
    <row r="158" spans="5:5" ht="15">
      <c r="E158" s="499"/>
    </row>
    <row r="159" spans="5:5" ht="15">
      <c r="E159" s="499"/>
    </row>
    <row r="160" spans="5:5" ht="15">
      <c r="E160" s="499"/>
    </row>
    <row r="161" spans="5:5" ht="15">
      <c r="E161" s="499"/>
    </row>
    <row r="162" spans="5:5" ht="15">
      <c r="E162" s="499"/>
    </row>
    <row r="163" spans="5:5" ht="15">
      <c r="E163" s="499"/>
    </row>
    <row r="164" spans="5:5" ht="15">
      <c r="E164" s="499"/>
    </row>
    <row r="165" spans="5:5" ht="15">
      <c r="E165" s="499"/>
    </row>
    <row r="166" spans="5:5" ht="15">
      <c r="E166" s="499"/>
    </row>
    <row r="167" spans="5:5" ht="15">
      <c r="E167" s="499"/>
    </row>
    <row r="168" spans="5:5" ht="15">
      <c r="E168" s="499"/>
    </row>
    <row r="169" spans="5:5" ht="15">
      <c r="E169" s="499"/>
    </row>
    <row r="170" spans="5:5" ht="15">
      <c r="E170" s="499"/>
    </row>
    <row r="171" spans="5:5" ht="15">
      <c r="E171" s="499"/>
    </row>
    <row r="172" spans="5:5" ht="15">
      <c r="E172" s="499"/>
    </row>
    <row r="173" spans="5:5" ht="15">
      <c r="E173" s="499"/>
    </row>
    <row r="174" spans="5:5" ht="15">
      <c r="E174" s="499"/>
    </row>
    <row r="175" spans="5:5" ht="15">
      <c r="E175" s="499"/>
    </row>
    <row r="176" spans="5:5" ht="15">
      <c r="E176" s="499"/>
    </row>
    <row r="177" spans="5:5" ht="15">
      <c r="E177" s="499"/>
    </row>
    <row r="178" spans="5:5" ht="15">
      <c r="E178" s="499"/>
    </row>
    <row r="179" spans="5:5" ht="15">
      <c r="E179" s="499"/>
    </row>
    <row r="180" spans="5:5" ht="15">
      <c r="E180" s="499"/>
    </row>
    <row r="181" spans="5:5" ht="15">
      <c r="E181" s="499"/>
    </row>
    <row r="182" spans="5:5" ht="15">
      <c r="E182" s="499"/>
    </row>
    <row r="183" spans="5:5" ht="15">
      <c r="E183" s="499"/>
    </row>
    <row r="184" spans="5:5" ht="15">
      <c r="E184" s="499"/>
    </row>
    <row r="185" spans="5:5" ht="15">
      <c r="E185" s="499"/>
    </row>
    <row r="186" spans="5:5" ht="15">
      <c r="E186" s="499"/>
    </row>
    <row r="187" spans="5:5" ht="15">
      <c r="E187" s="499"/>
    </row>
    <row r="188" spans="5:5" ht="15">
      <c r="E188" s="499"/>
    </row>
    <row r="189" spans="5:5" ht="15">
      <c r="E189" s="499"/>
    </row>
    <row r="190" spans="5:5" ht="15">
      <c r="E190" s="499"/>
    </row>
    <row r="191" spans="5:5" ht="15">
      <c r="E191" s="499"/>
    </row>
    <row r="192" spans="5:5" ht="15">
      <c r="E192" s="499"/>
    </row>
    <row r="193" spans="5:5" ht="15">
      <c r="E193" s="499"/>
    </row>
    <row r="194" spans="5:5" ht="15">
      <c r="E194" s="499"/>
    </row>
    <row r="195" spans="5:5" ht="15">
      <c r="E195" s="499"/>
    </row>
    <row r="196" spans="5:5" ht="15">
      <c r="E196" s="499"/>
    </row>
    <row r="197" spans="5:5" ht="15">
      <c r="E197" s="499"/>
    </row>
    <row r="198" spans="5:5" ht="15">
      <c r="E198" s="499"/>
    </row>
    <row r="199" spans="5:5" ht="15">
      <c r="E199" s="499"/>
    </row>
    <row r="200" spans="5:5" ht="15">
      <c r="E200" s="499"/>
    </row>
    <row r="201" spans="5:5" ht="15">
      <c r="E201" s="499"/>
    </row>
    <row r="202" spans="5:5" ht="15">
      <c r="E202" s="499"/>
    </row>
    <row r="203" spans="5:5" ht="15">
      <c r="E203" s="499"/>
    </row>
    <row r="204" spans="5:5" ht="15">
      <c r="E204" s="499"/>
    </row>
    <row r="205" spans="5:5" ht="15">
      <c r="E205" s="499"/>
    </row>
    <row r="206" spans="5:5" ht="15">
      <c r="E206" s="499"/>
    </row>
    <row r="207" spans="5:5" ht="15">
      <c r="E207" s="499"/>
    </row>
    <row r="208" spans="5:5" ht="15">
      <c r="E208" s="499"/>
    </row>
    <row r="209" spans="5:5" ht="15">
      <c r="E209" s="499"/>
    </row>
    <row r="210" spans="5:5" ht="15">
      <c r="E210" s="499"/>
    </row>
    <row r="211" spans="5:5" ht="15">
      <c r="E211" s="499"/>
    </row>
    <row r="212" spans="5:5" ht="15">
      <c r="E212" s="499"/>
    </row>
    <row r="213" spans="5:5" ht="15">
      <c r="E213" s="499"/>
    </row>
    <row r="214" spans="5:5" ht="15">
      <c r="E214" s="499"/>
    </row>
    <row r="215" spans="5:5" ht="15">
      <c r="E215" s="499"/>
    </row>
    <row r="216" spans="5:5" ht="15">
      <c r="E216" s="499"/>
    </row>
    <row r="217" spans="5:5" ht="15">
      <c r="E217" s="499"/>
    </row>
    <row r="218" spans="5:5" ht="15">
      <c r="E218" s="499"/>
    </row>
    <row r="219" spans="5:5" ht="15">
      <c r="E219" s="499"/>
    </row>
    <row r="220" spans="5:5" ht="15">
      <c r="E220" s="499"/>
    </row>
    <row r="221" spans="5:5" ht="15">
      <c r="E221" s="499"/>
    </row>
    <row r="222" spans="5:5" ht="15">
      <c r="E222" s="499"/>
    </row>
    <row r="223" spans="5:5" ht="15">
      <c r="E223" s="499"/>
    </row>
    <row r="224" spans="5:5" ht="15">
      <c r="E224" s="499"/>
    </row>
    <row r="225" spans="5:5" ht="15">
      <c r="E225" s="499"/>
    </row>
    <row r="226" spans="5:5" ht="15">
      <c r="E226" s="499"/>
    </row>
    <row r="227" spans="5:5" ht="15">
      <c r="E227" s="499"/>
    </row>
    <row r="228" spans="5:5" ht="15">
      <c r="E228" s="499"/>
    </row>
    <row r="229" spans="5:5" ht="15">
      <c r="E229" s="499"/>
    </row>
    <row r="230" spans="5:5" ht="15">
      <c r="E230" s="499"/>
    </row>
    <row r="231" spans="5:5" ht="15">
      <c r="E231" s="499"/>
    </row>
    <row r="232" spans="5:5" ht="15">
      <c r="E232" s="499"/>
    </row>
    <row r="233" spans="5:5" ht="15">
      <c r="E233" s="499"/>
    </row>
    <row r="234" spans="5:5" ht="15">
      <c r="E234" s="499"/>
    </row>
    <row r="235" spans="5:5" ht="15">
      <c r="E235" s="499"/>
    </row>
    <row r="236" spans="5:5" ht="15">
      <c r="E236" s="499"/>
    </row>
    <row r="237" spans="5:5" ht="15">
      <c r="E237" s="499"/>
    </row>
    <row r="238" spans="5:5" ht="15">
      <c r="E238" s="499"/>
    </row>
    <row r="239" spans="5:5" ht="15">
      <c r="E239" s="499"/>
    </row>
    <row r="240" spans="5:5" ht="15">
      <c r="E240" s="499"/>
    </row>
    <row r="241" spans="5:5" ht="15">
      <c r="E241" s="499"/>
    </row>
    <row r="242" spans="5:5" ht="15">
      <c r="E242" s="499"/>
    </row>
    <row r="243" spans="5:5" ht="15">
      <c r="E243" s="499"/>
    </row>
    <row r="244" spans="5:5" ht="15">
      <c r="E244" s="499"/>
    </row>
    <row r="245" spans="5:5" ht="15">
      <c r="E245" s="499"/>
    </row>
    <row r="246" spans="5:5" ht="15">
      <c r="E246" s="499"/>
    </row>
    <row r="247" spans="5:5" ht="15">
      <c r="E247" s="499"/>
    </row>
    <row r="248" spans="5:5" ht="15">
      <c r="E248" s="499"/>
    </row>
    <row r="249" spans="5:5" ht="15">
      <c r="E249" s="499"/>
    </row>
    <row r="250" spans="5:5" ht="15">
      <c r="E250" s="499"/>
    </row>
    <row r="251" spans="5:5" ht="15">
      <c r="E251" s="499"/>
    </row>
    <row r="252" spans="5:5" ht="15">
      <c r="E252" s="499"/>
    </row>
    <row r="253" spans="5:5" ht="15">
      <c r="E253" s="499"/>
    </row>
    <row r="254" spans="5:5" ht="15">
      <c r="E254" s="499"/>
    </row>
    <row r="255" spans="5:5" ht="15">
      <c r="E255" s="499"/>
    </row>
    <row r="256" spans="5:5" ht="15">
      <c r="E256" s="499"/>
    </row>
    <row r="257" spans="5:5" ht="15">
      <c r="E257" s="499"/>
    </row>
    <row r="258" spans="5:5" ht="15">
      <c r="E258" s="499"/>
    </row>
    <row r="259" spans="5:5" ht="15">
      <c r="E259" s="499"/>
    </row>
    <row r="260" spans="5:5" ht="15">
      <c r="E260" s="499"/>
    </row>
    <row r="261" spans="5:5" ht="15">
      <c r="E261" s="499"/>
    </row>
    <row r="262" spans="5:5" ht="15">
      <c r="E262" s="499"/>
    </row>
    <row r="263" spans="5:5" ht="15">
      <c r="E263" s="499"/>
    </row>
    <row r="264" spans="5:5" ht="15">
      <c r="E264" s="499"/>
    </row>
    <row r="265" spans="5:5" ht="15">
      <c r="E265" s="499"/>
    </row>
    <row r="266" spans="5:5" ht="15">
      <c r="E266" s="499"/>
    </row>
    <row r="267" spans="5:5" ht="15">
      <c r="E267" s="499"/>
    </row>
    <row r="268" spans="5:5" ht="15">
      <c r="E268" s="499"/>
    </row>
    <row r="269" spans="5:5" ht="15">
      <c r="E269" s="499"/>
    </row>
    <row r="270" spans="5:5" ht="15">
      <c r="E270" s="499"/>
    </row>
    <row r="271" spans="5:5" ht="15">
      <c r="E271" s="499"/>
    </row>
    <row r="272" spans="5:5" ht="15">
      <c r="E272" s="499"/>
    </row>
    <row r="273" spans="5:5" ht="15">
      <c r="E273" s="499"/>
    </row>
    <row r="274" spans="5:5" ht="15">
      <c r="E274" s="499"/>
    </row>
    <row r="275" spans="5:5" ht="15">
      <c r="E275" s="499"/>
    </row>
    <row r="276" spans="5:5" ht="15">
      <c r="E276" s="499"/>
    </row>
    <row r="277" spans="5:5" ht="15">
      <c r="E277" s="499"/>
    </row>
    <row r="278" spans="5:5" ht="15">
      <c r="E278" s="499"/>
    </row>
    <row r="279" spans="5:5" ht="15">
      <c r="E279" s="499"/>
    </row>
    <row r="280" spans="5:5" ht="15">
      <c r="E280" s="499"/>
    </row>
    <row r="281" spans="5:5" ht="15">
      <c r="E281" s="499"/>
    </row>
    <row r="282" spans="5:5" ht="15">
      <c r="E282" s="499"/>
    </row>
    <row r="283" spans="5:5" ht="15">
      <c r="E283" s="499"/>
    </row>
    <row r="284" spans="5:5" ht="15">
      <c r="E284" s="499"/>
    </row>
    <row r="285" spans="5:5" ht="15">
      <c r="E285" s="499"/>
    </row>
    <row r="286" spans="5:5" ht="15">
      <c r="E286" s="499"/>
    </row>
    <row r="287" spans="5:5" ht="15">
      <c r="E287" s="499"/>
    </row>
    <row r="288" spans="5:5" ht="15">
      <c r="E288" s="499"/>
    </row>
    <row r="289" spans="5:5" ht="15">
      <c r="E289" s="499"/>
    </row>
    <row r="290" spans="5:5" ht="15">
      <c r="E290" s="499"/>
    </row>
    <row r="291" spans="5:5" ht="15">
      <c r="E291" s="499"/>
    </row>
    <row r="292" spans="5:5" ht="15">
      <c r="E292" s="499"/>
    </row>
    <row r="293" spans="5:5" ht="15">
      <c r="E293" s="499"/>
    </row>
    <row r="294" spans="5:5" ht="15">
      <c r="E294" s="499"/>
    </row>
    <row r="295" spans="5:5" ht="15">
      <c r="E295" s="499"/>
    </row>
    <row r="296" spans="5:5" ht="15">
      <c r="E296" s="499"/>
    </row>
    <row r="297" spans="5:5" ht="15">
      <c r="E297" s="499"/>
    </row>
    <row r="298" spans="5:5" ht="15">
      <c r="E298" s="499"/>
    </row>
    <row r="299" spans="5:5" ht="15">
      <c r="E299" s="499"/>
    </row>
    <row r="300" spans="5:5" ht="15">
      <c r="E300" s="499"/>
    </row>
    <row r="301" spans="5:5" ht="15">
      <c r="E301" s="499"/>
    </row>
    <row r="302" spans="5:5" ht="15">
      <c r="E302" s="499"/>
    </row>
    <row r="303" spans="5:5" ht="15">
      <c r="E303" s="499"/>
    </row>
    <row r="304" spans="5:5" ht="15">
      <c r="E304" s="499"/>
    </row>
    <row r="305" spans="5:5" ht="15">
      <c r="E305" s="499"/>
    </row>
    <row r="306" spans="5:5" ht="15">
      <c r="E306" s="499"/>
    </row>
    <row r="307" spans="5:5" ht="15">
      <c r="E307" s="499"/>
    </row>
    <row r="308" spans="5:5" ht="15">
      <c r="E308" s="499"/>
    </row>
    <row r="309" spans="5:5" ht="15">
      <c r="E309" s="499"/>
    </row>
    <row r="310" spans="5:5" ht="15">
      <c r="E310" s="499"/>
    </row>
    <row r="311" spans="5:5" ht="15">
      <c r="E311" s="499"/>
    </row>
    <row r="312" spans="5:5" ht="15">
      <c r="E312" s="499"/>
    </row>
    <row r="313" spans="5:5" ht="15">
      <c r="E313" s="499"/>
    </row>
    <row r="314" spans="5:5" ht="15">
      <c r="E314" s="499"/>
    </row>
    <row r="315" spans="5:5" ht="15">
      <c r="E315" s="499"/>
    </row>
    <row r="316" spans="5:5" ht="15">
      <c r="E316" s="499"/>
    </row>
    <row r="317" spans="5:5" ht="15">
      <c r="E317" s="499"/>
    </row>
    <row r="318" spans="5:5" ht="15">
      <c r="E318" s="499"/>
    </row>
    <row r="319" spans="5:5" ht="15">
      <c r="E319" s="499"/>
    </row>
    <row r="320" spans="5:5" ht="15">
      <c r="E320" s="499"/>
    </row>
    <row r="321" spans="5:5" ht="15">
      <c r="E321" s="499"/>
    </row>
    <row r="322" spans="5:5" ht="15">
      <c r="E322" s="499"/>
    </row>
    <row r="323" spans="5:5" ht="15">
      <c r="E323" s="499"/>
    </row>
    <row r="324" spans="5:5" ht="15">
      <c r="E324" s="499"/>
    </row>
    <row r="325" spans="5:5" ht="15">
      <c r="E325" s="499"/>
    </row>
    <row r="326" spans="5:5" ht="15">
      <c r="E326" s="499"/>
    </row>
    <row r="327" spans="5:5" ht="15">
      <c r="E327" s="499"/>
    </row>
    <row r="328" spans="5:5" ht="15">
      <c r="E328" s="499"/>
    </row>
    <row r="329" spans="5:5" ht="15">
      <c r="E329" s="499"/>
    </row>
    <row r="330" spans="5:5" ht="15">
      <c r="E330" s="499"/>
    </row>
    <row r="331" spans="5:5" ht="15">
      <c r="E331" s="499"/>
    </row>
    <row r="332" spans="5:5" ht="15">
      <c r="E332" s="499"/>
    </row>
    <row r="333" spans="5:5" ht="15">
      <c r="E333" s="499"/>
    </row>
    <row r="334" spans="5:5" ht="15">
      <c r="E334" s="499"/>
    </row>
    <row r="335" spans="5:5" ht="15">
      <c r="E335" s="499"/>
    </row>
    <row r="336" spans="5:5" ht="15">
      <c r="E336" s="499"/>
    </row>
    <row r="337" spans="5:5" ht="15">
      <c r="E337" s="499"/>
    </row>
    <row r="338" spans="5:5" ht="15">
      <c r="E338" s="499"/>
    </row>
    <row r="339" spans="5:5" ht="15">
      <c r="E339" s="499"/>
    </row>
    <row r="340" spans="5:5" ht="15">
      <c r="E340" s="499"/>
    </row>
    <row r="341" spans="5:5" ht="15">
      <c r="E341" s="499"/>
    </row>
    <row r="342" spans="5:5" ht="15">
      <c r="E342" s="499"/>
    </row>
    <row r="343" spans="5:5" ht="15">
      <c r="E343" s="499"/>
    </row>
    <row r="344" spans="5:5" ht="15">
      <c r="E344" s="499"/>
    </row>
    <row r="345" spans="5:5" ht="15">
      <c r="E345" s="499"/>
    </row>
    <row r="346" spans="5:5" ht="15">
      <c r="E346" s="499"/>
    </row>
    <row r="347" spans="5:5" ht="15">
      <c r="E347" s="499"/>
    </row>
    <row r="348" spans="5:5" ht="15">
      <c r="E348" s="499"/>
    </row>
    <row r="349" spans="5:5" ht="15">
      <c r="E349" s="499"/>
    </row>
    <row r="350" spans="5:5" ht="15">
      <c r="E350" s="499"/>
    </row>
    <row r="351" spans="5:5" ht="15">
      <c r="E351" s="499"/>
    </row>
    <row r="352" spans="5:5" ht="15">
      <c r="E352" s="499"/>
    </row>
    <row r="353" spans="5:5" ht="15">
      <c r="E353" s="499"/>
    </row>
    <row r="354" spans="5:5" ht="15">
      <c r="E354" s="499"/>
    </row>
    <row r="355" spans="5:5" ht="15">
      <c r="E355" s="499"/>
    </row>
    <row r="356" spans="5:5" ht="15">
      <c r="E356" s="499"/>
    </row>
    <row r="357" spans="5:5" ht="15">
      <c r="E357" s="499"/>
    </row>
    <row r="358" spans="5:5" ht="15">
      <c r="E358" s="499"/>
    </row>
    <row r="359" spans="5:5" ht="15">
      <c r="E359" s="499"/>
    </row>
    <row r="360" spans="5:5" ht="15">
      <c r="E360" s="499"/>
    </row>
    <row r="361" spans="5:5" ht="15">
      <c r="E361" s="499"/>
    </row>
    <row r="362" spans="5:5" ht="15">
      <c r="E362" s="499"/>
    </row>
    <row r="363" spans="5:5" ht="15">
      <c r="E363" s="499"/>
    </row>
    <row r="364" spans="5:5" ht="15">
      <c r="E364" s="499"/>
    </row>
    <row r="365" spans="5:5" ht="15">
      <c r="E365" s="499"/>
    </row>
    <row r="366" spans="5:5" ht="15">
      <c r="E366" s="499"/>
    </row>
    <row r="367" spans="5:5" ht="15">
      <c r="E367" s="499"/>
    </row>
    <row r="368" spans="5:5" ht="15">
      <c r="E368" s="499"/>
    </row>
    <row r="369" spans="5:5" ht="15">
      <c r="E369" s="499"/>
    </row>
    <row r="370" spans="5:5" ht="15">
      <c r="E370" s="499"/>
    </row>
    <row r="371" spans="5:5" ht="15">
      <c r="E371" s="499"/>
    </row>
    <row r="372" spans="5:5" ht="15">
      <c r="E372" s="499"/>
    </row>
    <row r="373" spans="5:5" ht="15">
      <c r="E373" s="499"/>
    </row>
    <row r="374" spans="5:5" ht="15">
      <c r="E374" s="499"/>
    </row>
    <row r="375" spans="5:5" ht="15">
      <c r="E375" s="499"/>
    </row>
    <row r="376" spans="5:5" ht="15">
      <c r="E376" s="499"/>
    </row>
    <row r="377" spans="5:5" ht="15">
      <c r="E377" s="499"/>
    </row>
    <row r="378" spans="5:5" ht="15">
      <c r="E378" s="499"/>
    </row>
    <row r="379" spans="5:5" ht="15">
      <c r="E379" s="499"/>
    </row>
    <row r="380" spans="5:5" ht="15">
      <c r="E380" s="499"/>
    </row>
    <row r="381" spans="5:5" ht="15">
      <c r="E381" s="499"/>
    </row>
    <row r="382" spans="5:5" ht="15">
      <c r="E382" s="499"/>
    </row>
    <row r="383" spans="5:5" ht="15">
      <c r="E383" s="499"/>
    </row>
    <row r="384" spans="5:5" ht="15">
      <c r="E384" s="499"/>
    </row>
    <row r="385" spans="5:5" ht="15">
      <c r="E385" s="499"/>
    </row>
    <row r="386" spans="5:5" ht="15">
      <c r="E386" s="499"/>
    </row>
    <row r="387" spans="5:5" ht="15">
      <c r="E387" s="499"/>
    </row>
    <row r="388" spans="5:5" ht="15">
      <c r="E388" s="499"/>
    </row>
    <row r="389" spans="5:5" ht="15">
      <c r="E389" s="499"/>
    </row>
    <row r="390" spans="5:5" ht="15">
      <c r="E390" s="499"/>
    </row>
    <row r="391" spans="5:5" ht="15">
      <c r="E391" s="499"/>
    </row>
    <row r="392" spans="5:5" ht="15">
      <c r="E392" s="499"/>
    </row>
    <row r="393" spans="5:5" ht="15">
      <c r="E393" s="499"/>
    </row>
    <row r="394" spans="5:5" ht="15">
      <c r="E394" s="499"/>
    </row>
    <row r="395" spans="5:5" ht="15">
      <c r="E395" s="499"/>
    </row>
    <row r="396" spans="5:5" ht="15">
      <c r="E396" s="499"/>
    </row>
    <row r="397" spans="5:5" ht="15">
      <c r="E397" s="499"/>
    </row>
    <row r="398" spans="5:5" ht="15">
      <c r="E398" s="499"/>
    </row>
    <row r="399" spans="5:5" ht="15">
      <c r="E399" s="499"/>
    </row>
    <row r="400" spans="5:5" ht="15">
      <c r="E400" s="499"/>
    </row>
    <row r="401" spans="5:5" ht="15">
      <c r="E401" s="499"/>
    </row>
    <row r="402" spans="5:5" ht="15">
      <c r="E402" s="499"/>
    </row>
    <row r="403" spans="5:5" ht="15">
      <c r="E403" s="499"/>
    </row>
    <row r="404" spans="5:5" ht="15">
      <c r="E404" s="499"/>
    </row>
    <row r="405" spans="5:5" ht="15">
      <c r="E405" s="499"/>
    </row>
    <row r="406" spans="5:5" ht="15">
      <c r="E406" s="499"/>
    </row>
    <row r="407" spans="5:5" ht="15">
      <c r="E407" s="499"/>
    </row>
    <row r="408" spans="5:5" ht="15">
      <c r="E408" s="499"/>
    </row>
    <row r="409" spans="5:5" ht="15">
      <c r="E409" s="499"/>
    </row>
    <row r="410" spans="5:5" ht="15">
      <c r="E410" s="499"/>
    </row>
    <row r="411" spans="5:5" ht="15">
      <c r="E411" s="499"/>
    </row>
    <row r="412" spans="5:5" ht="15">
      <c r="E412" s="499"/>
    </row>
    <row r="413" spans="5:5" ht="15">
      <c r="E413" s="499"/>
    </row>
    <row r="414" spans="5:5" ht="15">
      <c r="E414" s="499"/>
    </row>
    <row r="415" spans="5:5" ht="15">
      <c r="E415" s="499"/>
    </row>
    <row r="416" spans="5:5" ht="15">
      <c r="E416" s="499"/>
    </row>
    <row r="417" spans="5:5" ht="15">
      <c r="E417" s="499"/>
    </row>
    <row r="418" spans="5:5" ht="15">
      <c r="E418" s="499"/>
    </row>
    <row r="419" spans="5:5" ht="15">
      <c r="E419" s="499"/>
    </row>
    <row r="420" spans="5:5" ht="15">
      <c r="E420" s="499"/>
    </row>
    <row r="421" spans="5:5" ht="15">
      <c r="E421" s="499"/>
    </row>
    <row r="422" spans="5:5" ht="15">
      <c r="E422" s="499"/>
    </row>
    <row r="423" spans="5:5" ht="15">
      <c r="E423" s="499"/>
    </row>
    <row r="424" spans="5:5" ht="15">
      <c r="E424" s="499"/>
    </row>
    <row r="425" spans="5:5" ht="15">
      <c r="E425" s="499"/>
    </row>
    <row r="426" spans="5:5" ht="15">
      <c r="E426" s="499"/>
    </row>
    <row r="427" spans="5:5" ht="15">
      <c r="E427" s="499"/>
    </row>
    <row r="428" spans="5:5" ht="15">
      <c r="E428" s="499"/>
    </row>
    <row r="429" spans="5:5" ht="15">
      <c r="E429" s="499"/>
    </row>
    <row r="430" spans="5:5" ht="15">
      <c r="E430" s="499"/>
    </row>
    <row r="431" spans="5:5" ht="15">
      <c r="E431" s="499"/>
    </row>
    <row r="432" spans="5:5" ht="15">
      <c r="E432" s="499"/>
    </row>
    <row r="433" spans="5:5" ht="15">
      <c r="E433" s="499"/>
    </row>
    <row r="434" spans="5:5" ht="15">
      <c r="E434" s="499"/>
    </row>
    <row r="435" spans="5:5" ht="15">
      <c r="E435" s="499"/>
    </row>
    <row r="436" spans="5:5" ht="15">
      <c r="E436" s="499"/>
    </row>
    <row r="437" spans="5:5" ht="15">
      <c r="E437" s="499"/>
    </row>
    <row r="438" spans="5:5" ht="15">
      <c r="E438" s="499"/>
    </row>
    <row r="439" spans="5:5" ht="15">
      <c r="E439" s="499"/>
    </row>
    <row r="440" spans="5:5" ht="15">
      <c r="E440" s="499"/>
    </row>
    <row r="441" spans="5:5" ht="15">
      <c r="E441" s="499"/>
    </row>
    <row r="442" spans="5:5" ht="15">
      <c r="E442" s="499"/>
    </row>
    <row r="443" spans="5:5" ht="15">
      <c r="E443" s="499"/>
    </row>
    <row r="444" spans="5:5" ht="15">
      <c r="E444" s="499"/>
    </row>
    <row r="445" spans="5:5" ht="15">
      <c r="E445" s="499"/>
    </row>
    <row r="446" spans="5:5" ht="15">
      <c r="E446" s="499"/>
    </row>
    <row r="447" spans="5:5" ht="15">
      <c r="E447" s="499"/>
    </row>
    <row r="448" spans="5:5" ht="15">
      <c r="E448" s="499"/>
    </row>
    <row r="449" spans="5:5" ht="15">
      <c r="E449" s="499"/>
    </row>
    <row r="450" spans="5:5" ht="15">
      <c r="E450" s="499"/>
    </row>
    <row r="451" spans="5:5" ht="15">
      <c r="E451" s="499"/>
    </row>
    <row r="452" spans="5:5" ht="15">
      <c r="E452" s="499"/>
    </row>
    <row r="453" spans="5:5" ht="15">
      <c r="E453" s="499"/>
    </row>
    <row r="454" spans="5:5" ht="15">
      <c r="E454" s="499"/>
    </row>
    <row r="455" spans="5:5" ht="15">
      <c r="E455" s="499"/>
    </row>
    <row r="456" spans="5:5" ht="15">
      <c r="E456" s="499"/>
    </row>
    <row r="457" spans="5:5" ht="15">
      <c r="E457" s="499"/>
    </row>
    <row r="458" spans="5:5" ht="15">
      <c r="E458" s="499"/>
    </row>
    <row r="459" spans="5:5" ht="15">
      <c r="E459" s="499"/>
    </row>
    <row r="460" spans="5:5" ht="15">
      <c r="E460" s="499"/>
    </row>
    <row r="461" spans="5:5" ht="15">
      <c r="E461" s="499"/>
    </row>
    <row r="462" spans="5:5" ht="15">
      <c r="E462" s="499"/>
    </row>
    <row r="463" spans="5:5" ht="15">
      <c r="E463" s="499"/>
    </row>
    <row r="464" spans="5:5" ht="15">
      <c r="E464" s="499"/>
    </row>
    <row r="465" spans="5:5" ht="15">
      <c r="E465" s="499"/>
    </row>
    <row r="466" spans="5:5" ht="15">
      <c r="E466" s="499"/>
    </row>
    <row r="467" spans="5:5" ht="15">
      <c r="E467" s="499"/>
    </row>
    <row r="468" spans="5:5" ht="15">
      <c r="E468" s="499"/>
    </row>
    <row r="469" spans="5:5" ht="15">
      <c r="E469" s="499"/>
    </row>
    <row r="470" spans="5:5" ht="15">
      <c r="E470" s="499"/>
    </row>
    <row r="471" spans="5:5" ht="15">
      <c r="E471" s="499"/>
    </row>
    <row r="472" spans="5:5" ht="15">
      <c r="E472" s="499"/>
    </row>
    <row r="473" spans="5:5" ht="15">
      <c r="E473" s="499"/>
    </row>
    <row r="474" spans="5:5" ht="15">
      <c r="E474" s="499"/>
    </row>
    <row r="475" spans="5:5" ht="15">
      <c r="E475" s="499"/>
    </row>
    <row r="476" spans="5:5" ht="15">
      <c r="E476" s="499"/>
    </row>
    <row r="477" spans="5:5" ht="15">
      <c r="E477" s="499"/>
    </row>
    <row r="478" spans="5:5" ht="15">
      <c r="E478" s="499"/>
    </row>
    <row r="479" spans="5:5" ht="15">
      <c r="E479" s="499"/>
    </row>
    <row r="480" spans="5:5" ht="15">
      <c r="E480" s="499"/>
    </row>
    <row r="481" spans="5:5" ht="15">
      <c r="E481" s="499"/>
    </row>
    <row r="482" spans="5:5" ht="15">
      <c r="E482" s="499"/>
    </row>
    <row r="483" spans="5:5" ht="15">
      <c r="E483" s="499"/>
    </row>
    <row r="484" spans="5:5" ht="15">
      <c r="E484" s="499"/>
    </row>
    <row r="485" spans="5:5" ht="15">
      <c r="E485" s="499"/>
    </row>
    <row r="486" spans="5:5" ht="15">
      <c r="E486" s="499"/>
    </row>
    <row r="487" spans="5:5" ht="15">
      <c r="E487" s="499"/>
    </row>
    <row r="488" spans="5:5" ht="15">
      <c r="E488" s="499"/>
    </row>
    <row r="489" spans="5:5" ht="15">
      <c r="E489" s="499"/>
    </row>
    <row r="490" spans="5:5" ht="15">
      <c r="E490" s="499"/>
    </row>
    <row r="491" spans="5:5" ht="15">
      <c r="E491" s="499"/>
    </row>
    <row r="492" spans="5:5" ht="15">
      <c r="E492" s="499"/>
    </row>
    <row r="493" spans="5:5" ht="15">
      <c r="E493" s="499"/>
    </row>
    <row r="494" spans="5:5" ht="15">
      <c r="E494" s="499"/>
    </row>
    <row r="495" spans="5:5" ht="15">
      <c r="E495" s="499"/>
    </row>
    <row r="496" spans="5:5" ht="15">
      <c r="E496" s="499"/>
    </row>
    <row r="497" spans="5:5" ht="15">
      <c r="E497" s="499"/>
    </row>
    <row r="498" spans="5:5" ht="15">
      <c r="E498" s="499"/>
    </row>
    <row r="499" spans="5:5" ht="15">
      <c r="E499" s="499"/>
    </row>
    <row r="500" spans="5:5" ht="15">
      <c r="E500" s="499"/>
    </row>
    <row r="501" spans="5:5" ht="15">
      <c r="E501" s="499"/>
    </row>
    <row r="502" spans="5:5" ht="15">
      <c r="E502" s="499"/>
    </row>
    <row r="503" spans="5:5" ht="15">
      <c r="E503" s="499"/>
    </row>
    <row r="504" spans="5:5" ht="15">
      <c r="E504" s="499"/>
    </row>
    <row r="505" spans="5:5" ht="15">
      <c r="E505" s="499"/>
    </row>
    <row r="506" spans="5:5" ht="15">
      <c r="E506" s="499"/>
    </row>
    <row r="507" spans="5:5" ht="15">
      <c r="E507" s="499"/>
    </row>
    <row r="508" spans="5:5" ht="15">
      <c r="E508" s="499"/>
    </row>
    <row r="509" spans="5:5" ht="15">
      <c r="E509" s="499"/>
    </row>
    <row r="510" spans="5:5" ht="15">
      <c r="E510" s="499"/>
    </row>
    <row r="511" spans="5:5" ht="15">
      <c r="E511" s="499"/>
    </row>
    <row r="512" spans="5:5" ht="15">
      <c r="E512" s="499"/>
    </row>
    <row r="513" spans="5:5" ht="15">
      <c r="E513" s="499"/>
    </row>
    <row r="514" spans="5:5" ht="15">
      <c r="E514" s="499"/>
    </row>
    <row r="515" spans="5:5" ht="15">
      <c r="E515" s="499"/>
    </row>
    <row r="516" spans="5:5" ht="15">
      <c r="E516" s="499"/>
    </row>
    <row r="517" spans="5:5" ht="15">
      <c r="E517" s="499"/>
    </row>
    <row r="518" spans="5:5" ht="15">
      <c r="E518" s="499"/>
    </row>
    <row r="519" spans="5:5" ht="15">
      <c r="E519" s="499"/>
    </row>
    <row r="520" spans="5:5" ht="15">
      <c r="E520" s="499"/>
    </row>
    <row r="521" spans="5:5" ht="15">
      <c r="E521" s="499"/>
    </row>
    <row r="522" spans="5:5" ht="15">
      <c r="E522" s="499"/>
    </row>
    <row r="523" spans="5:5" ht="15">
      <c r="E523" s="499"/>
    </row>
    <row r="524" spans="5:5" ht="15">
      <c r="E524" s="499"/>
    </row>
    <row r="525" spans="5:5" ht="15">
      <c r="E525" s="499"/>
    </row>
    <row r="526" spans="5:5" ht="15">
      <c r="E526" s="499"/>
    </row>
    <row r="527" spans="5:5" ht="15">
      <c r="E527" s="499"/>
    </row>
    <row r="528" spans="5:5" ht="15">
      <c r="E528" s="499"/>
    </row>
    <row r="529" spans="5:5" ht="15">
      <c r="E529" s="499"/>
    </row>
    <row r="530" spans="5:5" ht="15">
      <c r="E530" s="499"/>
    </row>
    <row r="531" spans="5:5" ht="15">
      <c r="E531" s="499"/>
    </row>
    <row r="532" spans="5:5" ht="15">
      <c r="E532" s="499"/>
    </row>
    <row r="533" spans="5:5" ht="15">
      <c r="E533" s="499"/>
    </row>
    <row r="534" spans="5:5" ht="15">
      <c r="E534" s="499"/>
    </row>
    <row r="535" spans="5:5" ht="15">
      <c r="E535" s="499"/>
    </row>
    <row r="536" spans="5:5" ht="15">
      <c r="E536" s="499"/>
    </row>
    <row r="537" spans="5:5" ht="15">
      <c r="E537" s="499"/>
    </row>
    <row r="538" spans="5:5" ht="15">
      <c r="E538" s="499"/>
    </row>
    <row r="539" spans="5:5" ht="15">
      <c r="E539" s="499"/>
    </row>
    <row r="540" spans="5:5" ht="15">
      <c r="E540" s="499"/>
    </row>
    <row r="541" spans="5:5" ht="15">
      <c r="E541" s="499"/>
    </row>
    <row r="542" spans="5:5" ht="15">
      <c r="E542" s="499"/>
    </row>
    <row r="543" spans="5:5" ht="15">
      <c r="E543" s="499"/>
    </row>
    <row r="544" spans="5:5" ht="15">
      <c r="E544" s="499"/>
    </row>
    <row r="545" spans="5:5" ht="15">
      <c r="E545" s="499"/>
    </row>
    <row r="546" spans="5:5" ht="15">
      <c r="E546" s="499"/>
    </row>
    <row r="547" spans="5:5" ht="15">
      <c r="E547" s="499"/>
    </row>
    <row r="548" spans="5:5" ht="15">
      <c r="E548" s="499"/>
    </row>
    <row r="549" spans="5:5" ht="15">
      <c r="E549" s="499"/>
    </row>
    <row r="550" spans="5:5" ht="15">
      <c r="E550" s="499"/>
    </row>
    <row r="551" spans="5:5" ht="15">
      <c r="E551" s="499"/>
    </row>
    <row r="552" spans="5:5" ht="15">
      <c r="E552" s="499"/>
    </row>
    <row r="553" spans="5:5" ht="15">
      <c r="E553" s="499"/>
    </row>
    <row r="554" spans="5:5" ht="15">
      <c r="E554" s="499"/>
    </row>
    <row r="555" spans="5:5" ht="15">
      <c r="E555" s="499"/>
    </row>
    <row r="556" spans="5:5" ht="15">
      <c r="E556" s="499"/>
    </row>
    <row r="557" spans="5:5" ht="15">
      <c r="E557" s="499"/>
    </row>
    <row r="558" spans="5:5" ht="15">
      <c r="E558" s="499"/>
    </row>
    <row r="559" spans="5:5" ht="15">
      <c r="E559" s="499"/>
    </row>
    <row r="560" spans="5:5" ht="15">
      <c r="E560" s="499"/>
    </row>
    <row r="561" spans="5:5" ht="15">
      <c r="E561" s="499"/>
    </row>
    <row r="562" spans="5:5" ht="15">
      <c r="E562" s="499"/>
    </row>
    <row r="563" spans="5:5" ht="15">
      <c r="E563" s="499"/>
    </row>
    <row r="564" spans="5:5" ht="15">
      <c r="E564" s="499"/>
    </row>
    <row r="565" spans="5:5" ht="15">
      <c r="E565" s="499"/>
    </row>
    <row r="566" spans="5:5" ht="15">
      <c r="E566" s="499"/>
    </row>
    <row r="567" spans="5:5" ht="15">
      <c r="E567" s="499"/>
    </row>
    <row r="568" spans="5:5" ht="15">
      <c r="E568" s="499"/>
    </row>
    <row r="569" spans="5:5" ht="15">
      <c r="E569" s="499"/>
    </row>
    <row r="570" spans="5:5" ht="15">
      <c r="E570" s="499"/>
    </row>
    <row r="571" spans="5:5" ht="15">
      <c r="E571" s="499"/>
    </row>
    <row r="572" spans="5:5" ht="15">
      <c r="E572" s="499"/>
    </row>
    <row r="573" spans="5:5" ht="15">
      <c r="E573" s="499"/>
    </row>
    <row r="574" spans="5:5" ht="15">
      <c r="E574" s="499"/>
    </row>
    <row r="575" spans="5:5" ht="15">
      <c r="E575" s="499"/>
    </row>
    <row r="576" spans="5:5" ht="15">
      <c r="E576" s="499"/>
    </row>
    <row r="577" spans="5:5" ht="15">
      <c r="E577" s="499"/>
    </row>
    <row r="578" spans="5:5" ht="15">
      <c r="E578" s="499"/>
    </row>
    <row r="579" spans="5:5" ht="15">
      <c r="E579" s="499"/>
    </row>
    <row r="580" spans="5:5" ht="15">
      <c r="E580" s="499"/>
    </row>
    <row r="581" spans="5:5" ht="15">
      <c r="E581" s="499"/>
    </row>
    <row r="582" spans="5:5" ht="15">
      <c r="E582" s="499"/>
    </row>
    <row r="583" spans="5:5" ht="15">
      <c r="E583" s="499"/>
    </row>
    <row r="584" spans="5:5" ht="15">
      <c r="E584" s="499"/>
    </row>
    <row r="585" spans="5:5" ht="15">
      <c r="E585" s="499"/>
    </row>
    <row r="586" spans="5:5" ht="15">
      <c r="E586" s="499"/>
    </row>
    <row r="587" spans="5:5" ht="15">
      <c r="E587" s="499"/>
    </row>
    <row r="588" spans="5:5" ht="15">
      <c r="E588" s="499"/>
    </row>
    <row r="589" spans="5:5" ht="15">
      <c r="E589" s="499"/>
    </row>
    <row r="590" spans="5:5" ht="15">
      <c r="E590" s="499"/>
    </row>
    <row r="591" spans="5:5" ht="15">
      <c r="E591" s="499"/>
    </row>
    <row r="592" spans="5:5" ht="15">
      <c r="E592" s="499"/>
    </row>
    <row r="593" spans="5:5" ht="15">
      <c r="E593" s="499"/>
    </row>
    <row r="594" spans="5:5" ht="15">
      <c r="E594" s="499"/>
    </row>
    <row r="595" spans="5:5" ht="15">
      <c r="E595" s="499"/>
    </row>
    <row r="596" spans="5:5" ht="15">
      <c r="E596" s="499"/>
    </row>
    <row r="597" spans="5:5" ht="15">
      <c r="E597" s="499"/>
    </row>
    <row r="598" spans="5:5" ht="15">
      <c r="E598" s="499"/>
    </row>
    <row r="599" spans="5:5" ht="15">
      <c r="E599" s="499"/>
    </row>
    <row r="600" spans="5:5" ht="15">
      <c r="E600" s="499"/>
    </row>
    <row r="601" spans="5:5" ht="15">
      <c r="E601" s="499"/>
    </row>
    <row r="602" spans="5:5" ht="15">
      <c r="E602" s="499"/>
    </row>
    <row r="603" spans="5:5" ht="15">
      <c r="E603" s="499"/>
    </row>
    <row r="604" spans="5:5" ht="15">
      <c r="E604" s="499"/>
    </row>
    <row r="605" spans="5:5" ht="15">
      <c r="E605" s="499"/>
    </row>
    <row r="606" spans="5:5" ht="15">
      <c r="E606" s="499"/>
    </row>
    <row r="607" spans="5:5" ht="15">
      <c r="E607" s="499"/>
    </row>
    <row r="608" spans="5:5" ht="15">
      <c r="E608" s="499"/>
    </row>
    <row r="609" spans="5:5" ht="15">
      <c r="E609" s="499"/>
    </row>
    <row r="610" spans="5:5" ht="15">
      <c r="E610" s="499"/>
    </row>
    <row r="611" spans="5:5" ht="15">
      <c r="E611" s="499"/>
    </row>
    <row r="612" spans="5:5" ht="15">
      <c r="E612" s="499"/>
    </row>
    <row r="613" spans="5:5" ht="15">
      <c r="E613" s="499"/>
    </row>
    <row r="614" spans="5:5" ht="15">
      <c r="E614" s="499"/>
    </row>
    <row r="615" spans="5:5" ht="15">
      <c r="E615" s="499"/>
    </row>
    <row r="616" spans="5:5" ht="15">
      <c r="E616" s="499"/>
    </row>
    <row r="617" spans="5:5" ht="15">
      <c r="E617" s="499"/>
    </row>
    <row r="618" spans="5:5" ht="15">
      <c r="E618" s="499"/>
    </row>
    <row r="619" spans="5:5" ht="15">
      <c r="E619" s="499"/>
    </row>
    <row r="620" spans="5:5" ht="15">
      <c r="E620" s="499"/>
    </row>
    <row r="621" spans="5:5" ht="15">
      <c r="E621" s="499"/>
    </row>
    <row r="622" spans="5:5" ht="15">
      <c r="E622" s="499"/>
    </row>
    <row r="623" spans="5:5" ht="15">
      <c r="E623" s="499"/>
    </row>
    <row r="624" spans="5:5" ht="15">
      <c r="E624" s="499"/>
    </row>
    <row r="625" spans="5:5" ht="15">
      <c r="E625" s="499"/>
    </row>
    <row r="626" spans="5:5" ht="15">
      <c r="E626" s="499"/>
    </row>
    <row r="627" spans="5:5" ht="15">
      <c r="E627" s="499"/>
    </row>
    <row r="628" spans="5:5" ht="15">
      <c r="E628" s="499"/>
    </row>
    <row r="629" spans="5:5" ht="15">
      <c r="E629" s="499"/>
    </row>
    <row r="630" spans="5:5" ht="15">
      <c r="E630" s="499"/>
    </row>
    <row r="631" spans="5:5" ht="15">
      <c r="E631" s="499"/>
    </row>
    <row r="632" spans="5:5" ht="15">
      <c r="E632" s="499"/>
    </row>
    <row r="633" spans="5:5" ht="15">
      <c r="E633" s="499"/>
    </row>
    <row r="634" spans="5:5" ht="15">
      <c r="E634" s="499"/>
    </row>
    <row r="635" spans="5:5" ht="15">
      <c r="E635" s="499"/>
    </row>
    <row r="636" spans="5:5" ht="15">
      <c r="E636" s="499"/>
    </row>
    <row r="637" spans="5:5" ht="15">
      <c r="E637" s="499"/>
    </row>
    <row r="638" spans="5:5" ht="15">
      <c r="E638" s="499"/>
    </row>
    <row r="639" spans="5:5" ht="15">
      <c r="E639" s="499"/>
    </row>
    <row r="640" spans="5:5" ht="15">
      <c r="E640" s="499"/>
    </row>
    <row r="641" spans="5:5" ht="15">
      <c r="E641" s="499"/>
    </row>
    <row r="642" spans="5:5" ht="15">
      <c r="E642" s="499"/>
    </row>
    <row r="643" spans="5:5" ht="15">
      <c r="E643" s="499"/>
    </row>
    <row r="644" spans="5:5" ht="15">
      <c r="E644" s="499"/>
    </row>
    <row r="645" spans="5:5" ht="15">
      <c r="E645" s="499"/>
    </row>
    <row r="646" spans="5:5" ht="15">
      <c r="E646" s="499"/>
    </row>
    <row r="647" spans="5:5" ht="15">
      <c r="E647" s="499"/>
    </row>
    <row r="648" spans="5:5" ht="15">
      <c r="E648" s="499"/>
    </row>
    <row r="649" spans="5:5" ht="15">
      <c r="E649" s="499"/>
    </row>
    <row r="650" spans="5:5" ht="15">
      <c r="E650" s="499"/>
    </row>
    <row r="651" spans="5:5" ht="15">
      <c r="E651" s="499"/>
    </row>
    <row r="652" spans="5:5" ht="15">
      <c r="E652" s="499"/>
    </row>
    <row r="653" spans="5:5" ht="15">
      <c r="E653" s="499"/>
    </row>
    <row r="654" spans="5:5" ht="15">
      <c r="E654" s="499"/>
    </row>
    <row r="655" spans="5:5" ht="15">
      <c r="E655" s="499"/>
    </row>
    <row r="656" spans="5:5" ht="15">
      <c r="E656" s="499"/>
    </row>
    <row r="657" spans="5:5" ht="15">
      <c r="E657" s="499"/>
    </row>
    <row r="658" spans="5:5" ht="15">
      <c r="E658" s="499"/>
    </row>
    <row r="659" spans="5:5" ht="15">
      <c r="E659" s="499"/>
    </row>
    <row r="660" spans="5:5" ht="15">
      <c r="E660" s="499"/>
    </row>
    <row r="661" spans="5:5" ht="15">
      <c r="E661" s="499"/>
    </row>
    <row r="662" spans="5:5" ht="15">
      <c r="E662" s="499"/>
    </row>
    <row r="663" spans="5:5" ht="15">
      <c r="E663" s="499"/>
    </row>
    <row r="664" spans="5:5" ht="15">
      <c r="E664" s="499"/>
    </row>
    <row r="665" spans="5:5" ht="15">
      <c r="E665" s="499"/>
    </row>
    <row r="666" spans="5:5" ht="15">
      <c r="E666" s="499"/>
    </row>
    <row r="667" spans="5:5" ht="15">
      <c r="E667" s="499"/>
    </row>
    <row r="668" spans="5:5" ht="15">
      <c r="E668" s="499"/>
    </row>
    <row r="669" spans="5:5" ht="15">
      <c r="E669" s="499"/>
    </row>
    <row r="670" spans="5:5" ht="15">
      <c r="E670" s="499"/>
    </row>
    <row r="671" spans="5:5" ht="15">
      <c r="E671" s="499"/>
    </row>
    <row r="672" spans="5:5" ht="15">
      <c r="E672" s="499"/>
    </row>
    <row r="673" spans="5:5" ht="15">
      <c r="E673" s="499"/>
    </row>
    <row r="674" spans="5:5" ht="15">
      <c r="E674" s="499"/>
    </row>
    <row r="675" spans="5:5" ht="15">
      <c r="E675" s="499"/>
    </row>
    <row r="676" spans="5:5" ht="15">
      <c r="E676" s="499"/>
    </row>
    <row r="677" spans="5:5" ht="15">
      <c r="E677" s="499"/>
    </row>
    <row r="678" spans="5:5" ht="15">
      <c r="E678" s="499"/>
    </row>
    <row r="679" spans="5:5" ht="15">
      <c r="E679" s="499"/>
    </row>
    <row r="680" spans="5:5" ht="15">
      <c r="E680" s="499"/>
    </row>
    <row r="681" spans="5:5" ht="15">
      <c r="E681" s="499"/>
    </row>
    <row r="682" spans="5:5" ht="15">
      <c r="E682" s="499"/>
    </row>
    <row r="683" spans="5:5" ht="15">
      <c r="E683" s="499"/>
    </row>
    <row r="684" spans="5:5" ht="15">
      <c r="E684" s="499"/>
    </row>
    <row r="685" spans="5:5" ht="15">
      <c r="E685" s="499"/>
    </row>
    <row r="686" spans="5:5" ht="15">
      <c r="E686" s="499"/>
    </row>
    <row r="687" spans="5:5" ht="15">
      <c r="E687" s="499"/>
    </row>
    <row r="688" spans="5:5" ht="15">
      <c r="E688" s="499"/>
    </row>
    <row r="689" spans="5:5" ht="15">
      <c r="E689" s="499"/>
    </row>
    <row r="690" spans="5:5" ht="15">
      <c r="E690" s="499"/>
    </row>
    <row r="691" spans="5:5" ht="15">
      <c r="E691" s="499"/>
    </row>
    <row r="692" spans="5:5" ht="15">
      <c r="E692" s="499"/>
    </row>
    <row r="693" spans="5:5" ht="15">
      <c r="E693" s="499"/>
    </row>
    <row r="694" spans="5:5" ht="15">
      <c r="E694" s="499"/>
    </row>
    <row r="695" spans="5:5" ht="15">
      <c r="E695" s="499"/>
    </row>
    <row r="696" spans="5:5" ht="15">
      <c r="E696" s="499"/>
    </row>
    <row r="697" spans="5:5" ht="15">
      <c r="E697" s="499"/>
    </row>
    <row r="698" spans="5:5" ht="15">
      <c r="E698" s="499"/>
    </row>
    <row r="699" spans="5:5" ht="15">
      <c r="E699" s="499"/>
    </row>
    <row r="700" spans="5:5" ht="15">
      <c r="E700" s="499"/>
    </row>
    <row r="701" spans="5:5" ht="15">
      <c r="E701" s="499"/>
    </row>
    <row r="702" spans="5:5" ht="15">
      <c r="E702" s="499"/>
    </row>
    <row r="703" spans="5:5" ht="15">
      <c r="E703" s="499"/>
    </row>
    <row r="704" spans="5:5" ht="15">
      <c r="E704" s="499"/>
    </row>
    <row r="705" spans="5:5" ht="15">
      <c r="E705" s="499"/>
    </row>
    <row r="706" spans="5:5" ht="15">
      <c r="E706" s="499"/>
    </row>
    <row r="707" spans="5:5" ht="15">
      <c r="E707" s="499"/>
    </row>
    <row r="708" spans="5:5" ht="15">
      <c r="E708" s="499"/>
    </row>
    <row r="709" spans="5:5" ht="15">
      <c r="E709" s="499"/>
    </row>
    <row r="710" spans="5:5" ht="15">
      <c r="E710" s="499"/>
    </row>
    <row r="711" spans="5:5" ht="15">
      <c r="E711" s="499"/>
    </row>
    <row r="712" spans="5:5" ht="15">
      <c r="E712" s="499"/>
    </row>
    <row r="713" spans="5:5" ht="15">
      <c r="E713" s="499"/>
    </row>
    <row r="714" spans="5:5" ht="15">
      <c r="E714" s="499"/>
    </row>
    <row r="715" spans="5:5" ht="15">
      <c r="E715" s="499"/>
    </row>
    <row r="716" spans="5:5" ht="15">
      <c r="E716" s="499"/>
    </row>
    <row r="717" spans="5:5" ht="15">
      <c r="E717" s="499"/>
    </row>
    <row r="718" spans="5:5" ht="15">
      <c r="E718" s="499"/>
    </row>
    <row r="719" spans="5:5" ht="15">
      <c r="E719" s="499"/>
    </row>
    <row r="720" spans="5:5" ht="15">
      <c r="E720" s="499"/>
    </row>
    <row r="721" spans="5:5" ht="15">
      <c r="E721" s="499"/>
    </row>
    <row r="722" spans="5:5" ht="15">
      <c r="E722" s="499"/>
    </row>
    <row r="723" spans="5:5" ht="15">
      <c r="E723" s="499"/>
    </row>
    <row r="724" spans="5:5" ht="15">
      <c r="E724" s="499"/>
    </row>
    <row r="725" spans="5:5" ht="15">
      <c r="E725" s="499"/>
    </row>
    <row r="726" spans="5:5" ht="15">
      <c r="E726" s="499"/>
    </row>
    <row r="727" spans="5:5" ht="15">
      <c r="E727" s="499"/>
    </row>
    <row r="728" spans="5:5" ht="15">
      <c r="E728" s="499"/>
    </row>
    <row r="729" spans="5:5" ht="15">
      <c r="E729" s="499"/>
    </row>
    <row r="730" spans="5:5" ht="15">
      <c r="E730" s="499"/>
    </row>
    <row r="731" spans="5:5" ht="15">
      <c r="E731" s="499"/>
    </row>
    <row r="732" spans="5:5" ht="15">
      <c r="E732" s="499"/>
    </row>
    <row r="733" spans="5:5" ht="15">
      <c r="E733" s="499"/>
    </row>
    <row r="734" spans="5:5" ht="15">
      <c r="E734" s="499"/>
    </row>
    <row r="735" spans="5:5" ht="15">
      <c r="E735" s="499"/>
    </row>
    <row r="736" spans="5:5" ht="15">
      <c r="E736" s="499"/>
    </row>
    <row r="737" spans="5:5" ht="15">
      <c r="E737" s="499"/>
    </row>
    <row r="738" spans="5:5" ht="15">
      <c r="E738" s="499"/>
    </row>
    <row r="739" spans="5:5" ht="15">
      <c r="E739" s="499"/>
    </row>
    <row r="740" spans="5:5" ht="15">
      <c r="E740" s="499"/>
    </row>
    <row r="741" spans="5:5" ht="15">
      <c r="E741" s="499"/>
    </row>
    <row r="742" spans="5:5" ht="15">
      <c r="E742" s="499"/>
    </row>
    <row r="743" spans="5:5" ht="15">
      <c r="E743" s="499"/>
    </row>
    <row r="744" spans="5:5" ht="15">
      <c r="E744" s="499"/>
    </row>
    <row r="745" spans="5:5" ht="15">
      <c r="E745" s="499"/>
    </row>
    <row r="746" spans="5:5" ht="15">
      <c r="E746" s="499"/>
    </row>
    <row r="747" spans="5:5" ht="15">
      <c r="E747" s="499"/>
    </row>
    <row r="748" spans="5:5" ht="15">
      <c r="E748" s="499"/>
    </row>
    <row r="749" spans="5:5" ht="15">
      <c r="E749" s="499"/>
    </row>
    <row r="750" spans="5:5" ht="15">
      <c r="E750" s="499"/>
    </row>
    <row r="751" spans="5:5" ht="15">
      <c r="E751" s="499"/>
    </row>
    <row r="752" spans="5:5" ht="15">
      <c r="E752" s="499"/>
    </row>
    <row r="753" spans="5:5" ht="15">
      <c r="E753" s="499"/>
    </row>
    <row r="754" spans="5:5" ht="15">
      <c r="E754" s="499"/>
    </row>
    <row r="755" spans="5:5" ht="15">
      <c r="E755" s="499"/>
    </row>
    <row r="756" spans="5:5" ht="15">
      <c r="E756" s="499"/>
    </row>
    <row r="757" spans="5:5" ht="15">
      <c r="E757" s="499"/>
    </row>
    <row r="758" spans="5:5" ht="15">
      <c r="E758" s="499"/>
    </row>
    <row r="759" spans="5:5" ht="15">
      <c r="E759" s="499"/>
    </row>
    <row r="760" spans="5:5" ht="15">
      <c r="E760" s="499"/>
    </row>
    <row r="761" spans="5:5" ht="15">
      <c r="E761" s="499"/>
    </row>
    <row r="762" spans="5:5" ht="15">
      <c r="E762" s="499"/>
    </row>
    <row r="763" spans="5:5" ht="15">
      <c r="E763" s="499"/>
    </row>
    <row r="764" spans="5:5" ht="15">
      <c r="E764" s="499"/>
    </row>
    <row r="765" spans="5:5" ht="15">
      <c r="E765" s="499"/>
    </row>
    <row r="766" spans="5:5" ht="15">
      <c r="E766" s="499"/>
    </row>
    <row r="767" spans="5:5" ht="15">
      <c r="E767" s="499"/>
    </row>
    <row r="768" spans="5:5" ht="15">
      <c r="E768" s="499"/>
    </row>
    <row r="769" spans="5:5" ht="15">
      <c r="E769" s="499"/>
    </row>
    <row r="770" spans="5:5" ht="15">
      <c r="E770" s="499"/>
    </row>
    <row r="771" spans="5:5" ht="15">
      <c r="E771" s="499"/>
    </row>
    <row r="772" spans="5:5" ht="15">
      <c r="E772" s="499"/>
    </row>
    <row r="773" spans="5:5" ht="15">
      <c r="E773" s="499"/>
    </row>
    <row r="774" spans="5:5" ht="15">
      <c r="E774" s="499"/>
    </row>
    <row r="775" spans="5:5" ht="15">
      <c r="E775" s="499"/>
    </row>
    <row r="776" spans="5:5" ht="15">
      <c r="E776" s="499"/>
    </row>
    <row r="777" spans="5:5" ht="15">
      <c r="E777" s="499"/>
    </row>
    <row r="778" spans="5:5" ht="15">
      <c r="E778" s="499"/>
    </row>
    <row r="779" spans="5:5" ht="15">
      <c r="E779" s="499"/>
    </row>
    <row r="780" spans="5:5" ht="15">
      <c r="E780" s="499"/>
    </row>
    <row r="781" spans="5:5" ht="15">
      <c r="E781" s="499"/>
    </row>
    <row r="782" spans="5:5" ht="15">
      <c r="E782" s="499"/>
    </row>
    <row r="783" spans="5:5" ht="15">
      <c r="E783" s="499"/>
    </row>
    <row r="784" spans="5:5" ht="15">
      <c r="E784" s="499"/>
    </row>
    <row r="785" spans="5:5" ht="15">
      <c r="E785" s="499"/>
    </row>
    <row r="786" spans="5:5" ht="15">
      <c r="E786" s="499"/>
    </row>
    <row r="787" spans="5:5" ht="15">
      <c r="E787" s="499"/>
    </row>
    <row r="788" spans="5:5" ht="15">
      <c r="E788" s="499"/>
    </row>
    <row r="789" spans="5:5" ht="15">
      <c r="E789" s="499"/>
    </row>
    <row r="790" spans="5:5" ht="15">
      <c r="E790" s="499"/>
    </row>
    <row r="791" spans="5:5" ht="15">
      <c r="E791" s="499"/>
    </row>
    <row r="792" spans="5:5" ht="15">
      <c r="E792" s="499"/>
    </row>
    <row r="793" spans="5:5" ht="15">
      <c r="E793" s="499"/>
    </row>
    <row r="794" spans="5:5" ht="15">
      <c r="E794" s="499"/>
    </row>
    <row r="795" spans="5:5" ht="15">
      <c r="E795" s="499"/>
    </row>
    <row r="796" spans="5:5" ht="15">
      <c r="E796" s="499"/>
    </row>
    <row r="797" spans="5:5" ht="15">
      <c r="E797" s="499"/>
    </row>
    <row r="798" spans="5:5" ht="15">
      <c r="E798" s="499"/>
    </row>
    <row r="799" spans="5:5" ht="15">
      <c r="E799" s="499"/>
    </row>
    <row r="800" spans="5:5" ht="15">
      <c r="E800" s="499"/>
    </row>
    <row r="801" spans="5:5" ht="15">
      <c r="E801" s="499"/>
    </row>
    <row r="802" spans="5:5" ht="15">
      <c r="E802" s="499"/>
    </row>
    <row r="803" spans="5:5" ht="15">
      <c r="E803" s="499"/>
    </row>
    <row r="804" spans="5:5" ht="15">
      <c r="E804" s="499"/>
    </row>
    <row r="805" spans="5:5" ht="15">
      <c r="E805" s="499"/>
    </row>
    <row r="806" spans="5:5" ht="15">
      <c r="E806" s="499"/>
    </row>
    <row r="807" spans="5:5" ht="15">
      <c r="E807" s="499"/>
    </row>
    <row r="808" spans="5:5" ht="15">
      <c r="E808" s="499"/>
    </row>
    <row r="809" spans="5:5" ht="15">
      <c r="E809" s="499"/>
    </row>
    <row r="810" spans="5:5" ht="15">
      <c r="E810" s="499"/>
    </row>
    <row r="811" spans="5:5" ht="15">
      <c r="E811" s="499"/>
    </row>
    <row r="812" spans="5:5" ht="15">
      <c r="E812" s="499"/>
    </row>
    <row r="813" spans="5:5" ht="15">
      <c r="E813" s="499"/>
    </row>
    <row r="814" spans="5:5" ht="15">
      <c r="E814" s="499"/>
    </row>
    <row r="815" spans="5:5" ht="15">
      <c r="E815" s="499"/>
    </row>
    <row r="816" spans="5:5" ht="15">
      <c r="E816" s="499"/>
    </row>
    <row r="817" spans="5:5" ht="15">
      <c r="E817" s="499"/>
    </row>
    <row r="818" spans="5:5" ht="15">
      <c r="E818" s="499"/>
    </row>
    <row r="819" spans="5:5" ht="15">
      <c r="E819" s="499"/>
    </row>
    <row r="820" spans="5:5" ht="15">
      <c r="E820" s="499"/>
    </row>
    <row r="821" spans="5:5" ht="15">
      <c r="E821" s="499"/>
    </row>
    <row r="822" spans="5:5" ht="15">
      <c r="E822" s="499"/>
    </row>
    <row r="823" spans="5:5" ht="15">
      <c r="E823" s="499"/>
    </row>
    <row r="824" spans="5:5" ht="15">
      <c r="E824" s="499"/>
    </row>
    <row r="825" spans="5:5" ht="15">
      <c r="E825" s="499"/>
    </row>
    <row r="826" spans="5:5" ht="15">
      <c r="E826" s="499"/>
    </row>
    <row r="827" spans="5:5" ht="15">
      <c r="E827" s="499"/>
    </row>
    <row r="828" spans="5:5" ht="15">
      <c r="E828" s="499"/>
    </row>
    <row r="829" spans="5:5" ht="15">
      <c r="E829" s="499"/>
    </row>
    <row r="830" spans="5:5" ht="15">
      <c r="E830" s="499"/>
    </row>
    <row r="831" spans="5:5" ht="15">
      <c r="E831" s="499"/>
    </row>
    <row r="832" spans="5:5" ht="15">
      <c r="E832" s="499"/>
    </row>
    <row r="833" spans="5:5" ht="15">
      <c r="E833" s="499"/>
    </row>
    <row r="834" spans="5:5" ht="15">
      <c r="E834" s="499"/>
    </row>
    <row r="835" spans="5:5" ht="15">
      <c r="E835" s="499"/>
    </row>
    <row r="836" spans="5:5" ht="15">
      <c r="E836" s="499"/>
    </row>
    <row r="837" spans="5:5" ht="15">
      <c r="E837" s="499"/>
    </row>
    <row r="838" spans="5:5" ht="15">
      <c r="E838" s="499"/>
    </row>
    <row r="839" spans="5:5" ht="15">
      <c r="E839" s="499"/>
    </row>
    <row r="840" spans="5:5" ht="15">
      <c r="E840" s="499"/>
    </row>
    <row r="841" spans="5:5" ht="15">
      <c r="E841" s="499"/>
    </row>
    <row r="842" spans="5:5" ht="15">
      <c r="E842" s="499"/>
    </row>
    <row r="843" spans="5:5" ht="15">
      <c r="E843" s="499"/>
    </row>
    <row r="844" spans="5:5" ht="15">
      <c r="E844" s="499"/>
    </row>
    <row r="845" spans="5:5" ht="15">
      <c r="E845" s="499"/>
    </row>
    <row r="846" spans="5:5" ht="15">
      <c r="E846" s="499"/>
    </row>
    <row r="847" spans="5:5" ht="15">
      <c r="E847" s="499"/>
    </row>
    <row r="848" spans="5:5" ht="15">
      <c r="E848" s="499"/>
    </row>
    <row r="849" spans="5:5" ht="15">
      <c r="E849" s="499"/>
    </row>
    <row r="850" spans="5:5" ht="15">
      <c r="E850" s="499"/>
    </row>
    <row r="851" spans="5:5" ht="15">
      <c r="E851" s="499"/>
    </row>
    <row r="852" spans="5:5" ht="15">
      <c r="E852" s="499"/>
    </row>
    <row r="853" spans="5:5" ht="15">
      <c r="E853" s="499"/>
    </row>
    <row r="854" spans="5:5" ht="15">
      <c r="E854" s="499"/>
    </row>
    <row r="855" spans="5:5" ht="15">
      <c r="E855" s="499"/>
    </row>
    <row r="856" spans="5:5" ht="15">
      <c r="E856" s="499"/>
    </row>
    <row r="857" spans="5:5" ht="15">
      <c r="E857" s="499"/>
    </row>
    <row r="858" spans="5:5" ht="15">
      <c r="E858" s="499"/>
    </row>
    <row r="859" spans="5:5" ht="15">
      <c r="E859" s="499"/>
    </row>
    <row r="860" spans="5:5" ht="15">
      <c r="E860" s="499"/>
    </row>
    <row r="861" spans="5:5" ht="15">
      <c r="E861" s="499"/>
    </row>
    <row r="862" spans="5:5" ht="15">
      <c r="E862" s="499"/>
    </row>
    <row r="863" spans="5:5" ht="15">
      <c r="E863" s="499"/>
    </row>
    <row r="864" spans="5:5" ht="15">
      <c r="E864" s="499"/>
    </row>
    <row r="865" spans="5:5" ht="15">
      <c r="E865" s="499"/>
    </row>
    <row r="866" spans="5:5" ht="15">
      <c r="E866" s="499"/>
    </row>
    <row r="867" spans="5:5" ht="15">
      <c r="E867" s="499"/>
    </row>
    <row r="868" spans="5:5" ht="15">
      <c r="E868" s="499"/>
    </row>
    <row r="869" spans="5:5" ht="15">
      <c r="E869" s="499"/>
    </row>
    <row r="870" spans="5:5" ht="15">
      <c r="E870" s="499"/>
    </row>
    <row r="871" spans="5:5" ht="15">
      <c r="E871" s="499"/>
    </row>
    <row r="872" spans="5:5" ht="15">
      <c r="E872" s="499"/>
    </row>
    <row r="873" spans="5:5" ht="15">
      <c r="E873" s="499"/>
    </row>
    <row r="874" spans="5:5" ht="15">
      <c r="E874" s="499"/>
    </row>
    <row r="875" spans="5:5" ht="15">
      <c r="E875" s="499"/>
    </row>
    <row r="876" spans="5:5" ht="15">
      <c r="E876" s="499"/>
    </row>
    <row r="877" spans="5:5" ht="15">
      <c r="E877" s="499"/>
    </row>
    <row r="878" spans="5:5" ht="15">
      <c r="E878" s="499"/>
    </row>
    <row r="879" spans="5:5" ht="15">
      <c r="E879" s="499"/>
    </row>
    <row r="880" spans="5:5" ht="15">
      <c r="E880" s="499"/>
    </row>
    <row r="881" spans="5:5" ht="15">
      <c r="E881" s="499"/>
    </row>
    <row r="882" spans="5:5" ht="15">
      <c r="E882" s="499"/>
    </row>
    <row r="883" spans="5:5" ht="15">
      <c r="E883" s="499"/>
    </row>
    <row r="884" spans="5:5" ht="15">
      <c r="E884" s="499"/>
    </row>
    <row r="885" spans="5:5" ht="15">
      <c r="E885" s="499"/>
    </row>
    <row r="886" spans="5:5" ht="15">
      <c r="E886" s="499"/>
    </row>
    <row r="887" spans="5:5" ht="15">
      <c r="E887" s="499"/>
    </row>
    <row r="888" spans="5:5" ht="15">
      <c r="E888" s="499"/>
    </row>
    <row r="889" spans="5:5" ht="15">
      <c r="E889" s="499"/>
    </row>
    <row r="890" spans="5:5" ht="15">
      <c r="E890" s="499"/>
    </row>
    <row r="891" spans="5:5" ht="15">
      <c r="E891" s="499"/>
    </row>
  </sheetData>
  <protectedRanges>
    <protectedRange sqref="E49:E50 E54:E56" name="Цены номенклатуры_1"/>
  </protectedRanges>
  <mergeCells count="8">
    <mergeCell ref="A55:I55"/>
    <mergeCell ref="A56:I56"/>
    <mergeCell ref="A36:A41"/>
    <mergeCell ref="A45:A47"/>
    <mergeCell ref="B1:F1"/>
    <mergeCell ref="B2:F2"/>
    <mergeCell ref="A28:A29"/>
    <mergeCell ref="A3:I3"/>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C3B6FA-C1DD-452B-844C-AAB12A565E1B}">
  <sheetPr>
    <tabColor theme="9" tint="0.59999389629810485"/>
  </sheetPr>
  <dimension ref="A1:H14"/>
  <sheetViews>
    <sheetView zoomScale="73" zoomScaleNormal="73" workbookViewId="0">
      <pane ySplit="2" topLeftCell="A14" activePane="bottomLeft" state="frozen"/>
      <selection pane="bottomLeft" activeCell="J14" sqref="J14"/>
    </sheetView>
  </sheetViews>
  <sheetFormatPr defaultRowHeight="14.4"/>
  <cols>
    <col min="1" max="1" width="33.88671875" customWidth="1"/>
    <col min="2" max="2" width="13.44140625" customWidth="1"/>
    <col min="3" max="3" width="23.33203125" customWidth="1"/>
    <col min="4" max="4" width="23.5546875" customWidth="1"/>
  </cols>
  <sheetData>
    <row r="1" spans="1:8" ht="72.599999999999994" customHeight="1" thickBot="1">
      <c r="A1" s="760" t="s">
        <v>25894</v>
      </c>
      <c r="B1" s="761"/>
      <c r="C1" s="761"/>
      <c r="D1" s="761"/>
      <c r="E1" s="489"/>
      <c r="F1" s="489"/>
      <c r="G1" s="489"/>
      <c r="H1" s="489"/>
    </row>
    <row r="2" spans="1:8" ht="54.6" customHeight="1" thickBot="1">
      <c r="A2" s="562" t="s">
        <v>24136</v>
      </c>
      <c r="B2" s="562" t="s">
        <v>25895</v>
      </c>
      <c r="C2" s="562" t="s">
        <v>24108</v>
      </c>
      <c r="D2" s="563" t="s">
        <v>25896</v>
      </c>
    </row>
    <row r="3" spans="1:8" ht="151.5" customHeight="1">
      <c r="A3" s="494"/>
      <c r="B3" s="495" t="s">
        <v>25898</v>
      </c>
      <c r="C3" s="495" t="s">
        <v>25897</v>
      </c>
      <c r="D3" s="496">
        <v>4100</v>
      </c>
    </row>
    <row r="4" spans="1:8" ht="141.6" customHeight="1">
      <c r="A4" s="492"/>
      <c r="B4" s="492" t="s">
        <v>25900</v>
      </c>
      <c r="C4" s="492" t="s">
        <v>25899</v>
      </c>
      <c r="D4" s="378">
        <v>11200</v>
      </c>
    </row>
    <row r="5" spans="1:8" ht="145.19999999999999" customHeight="1">
      <c r="A5" s="491"/>
      <c r="B5" s="492" t="s">
        <v>25902</v>
      </c>
      <c r="C5" s="492" t="s">
        <v>25901</v>
      </c>
      <c r="D5" s="378">
        <v>5600</v>
      </c>
    </row>
    <row r="6" spans="1:8" ht="120.9" customHeight="1">
      <c r="A6" s="491"/>
      <c r="B6" s="492" t="s">
        <v>25904</v>
      </c>
      <c r="C6" s="492" t="s">
        <v>25903</v>
      </c>
      <c r="D6" s="378">
        <v>2600</v>
      </c>
    </row>
    <row r="7" spans="1:8" ht="141" customHeight="1">
      <c r="A7" s="491"/>
      <c r="B7" s="492" t="s">
        <v>25906</v>
      </c>
      <c r="C7" s="492" t="s">
        <v>25905</v>
      </c>
      <c r="D7" s="378">
        <v>12700</v>
      </c>
    </row>
    <row r="8" spans="1:8" ht="115.8" customHeight="1">
      <c r="A8" s="491"/>
      <c r="B8" s="492" t="s">
        <v>25907</v>
      </c>
      <c r="C8" s="378" t="s">
        <v>25909</v>
      </c>
      <c r="D8" s="378">
        <v>6000</v>
      </c>
    </row>
    <row r="9" spans="1:8" ht="185.1" customHeight="1">
      <c r="A9" s="491"/>
      <c r="B9" s="493" t="s">
        <v>25910</v>
      </c>
      <c r="C9" s="492" t="s">
        <v>25908</v>
      </c>
      <c r="D9" s="378">
        <v>9700</v>
      </c>
    </row>
    <row r="10" spans="1:8" ht="188.7" customHeight="1">
      <c r="A10" s="491"/>
      <c r="B10" s="493" t="s">
        <v>25912</v>
      </c>
      <c r="C10" s="492" t="s">
        <v>25911</v>
      </c>
      <c r="D10" s="378">
        <v>19200</v>
      </c>
    </row>
    <row r="11" spans="1:8" ht="132" customHeight="1">
      <c r="A11" s="491"/>
      <c r="B11" s="493" t="s">
        <v>25914</v>
      </c>
      <c r="C11" s="492" t="s">
        <v>25913</v>
      </c>
      <c r="D11" s="378">
        <v>15200</v>
      </c>
    </row>
    <row r="12" spans="1:8" ht="140.1" customHeight="1">
      <c r="A12" s="491"/>
      <c r="B12" s="493" t="s">
        <v>25916</v>
      </c>
      <c r="C12" s="492" t="s">
        <v>25915</v>
      </c>
      <c r="D12" s="378">
        <v>15200</v>
      </c>
    </row>
    <row r="13" spans="1:8" ht="179.4" customHeight="1">
      <c r="A13" s="492"/>
      <c r="B13" s="492" t="s">
        <v>25918</v>
      </c>
      <c r="C13" s="492" t="s">
        <v>25917</v>
      </c>
      <c r="D13" s="378">
        <v>8000</v>
      </c>
    </row>
    <row r="14" spans="1:8" ht="179.7" customHeight="1">
      <c r="A14" s="491"/>
      <c r="B14" s="491" t="s">
        <v>26049</v>
      </c>
      <c r="C14" s="492" t="s">
        <v>26050</v>
      </c>
      <c r="D14" s="579">
        <v>14000</v>
      </c>
    </row>
  </sheetData>
  <mergeCells count="1">
    <mergeCell ref="A1:D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3</vt:i4>
      </vt:variant>
    </vt:vector>
  </HeadingPairs>
  <TitlesOfParts>
    <vt:vector size="14" baseType="lpstr">
      <vt:lpstr>СОДЕРЖАНИЕ</vt:lpstr>
      <vt:lpstr>Jasmart</vt:lpstr>
      <vt:lpstr>JUNG</vt:lpstr>
      <vt:lpstr>EcoLed</vt:lpstr>
      <vt:lpstr>GVS</vt:lpstr>
      <vt:lpstr>MEITON</vt:lpstr>
      <vt:lpstr>MATECH</vt:lpstr>
      <vt:lpstr>АТОМ</vt:lpstr>
      <vt:lpstr>TIMIUX</vt:lpstr>
      <vt:lpstr>Somfy</vt:lpstr>
      <vt:lpstr>Рекламные материалы</vt:lpstr>
      <vt:lpstr>GVS!Область_печати</vt:lpstr>
      <vt:lpstr>Jasmart!Область_печати</vt:lpstr>
      <vt:lpstr>АТОМ!Область_печати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dc:creator>
  <cp:lastModifiedBy>Мария Демидова</cp:lastModifiedBy>
  <cp:lastPrinted>2021-04-15T06:47:00Z</cp:lastPrinted>
  <dcterms:created xsi:type="dcterms:W3CDTF">2016-03-15T07:34:00Z</dcterms:created>
  <dcterms:modified xsi:type="dcterms:W3CDTF">2026-08-12T13:33:42Z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A0CEF1B1BD924B309FB6BF39D3E72802</vt:lpwstr>
  </property>
</Properties>
</file>